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5.xml" ContentType="application/vnd.openxmlformats-officedocument.drawing+xml"/>
  <Override PartName="/xl/charts/chart27.xml" ContentType="application/vnd.openxmlformats-officedocument.drawingml.chart+xml"/>
  <Override PartName="/xl/drawings/drawing6.xml" ContentType="application/vnd.openxmlformats-officedocument.drawing+xml"/>
  <Override PartName="/xl/charts/chart2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40" windowWidth="14772" windowHeight="7872" tabRatio="855"/>
  </bookViews>
  <sheets>
    <sheet name="VERSION" sheetId="13" r:id="rId1"/>
    <sheet name="X by product" sheetId="1" r:id="rId2"/>
    <sheet name="X by market" sheetId="5" r:id="rId3"/>
    <sheet name="X graphs" sheetId="2" r:id="rId4"/>
    <sheet name="M by product" sheetId="3" r:id="rId5"/>
    <sheet name="M by supplier" sheetId="7" r:id="rId6"/>
    <sheet name="M graphs" sheetId="4" r:id="rId7"/>
    <sheet name="Diversification &amp; quality" sheetId="8" r:id="rId8"/>
    <sheet name="RCA" sheetId="10" r:id="rId9"/>
    <sheet name="Value added indicators" sheetId="11" r:id="rId10"/>
    <sheet name="DVA-FVA graphs" sheetId="12" r:id="rId11"/>
    <sheet name="X of goods &amp; services" sheetId="14" r:id="rId12"/>
    <sheet name="Sectoral services X" sheetId="15" r:id="rId13"/>
  </sheets>
  <externalReferences>
    <externalReference r:id="rId14"/>
    <externalReference r:id="rId15"/>
  </externalReferences>
  <definedNames>
    <definedName name="_xlnm._FilterDatabase" localSheetId="4" hidden="1">'M by product'!$A$31:$V$4481</definedName>
    <definedName name="_xlnm._FilterDatabase" localSheetId="5" hidden="1">'M by supplier'!$A$6:$N$84</definedName>
    <definedName name="_xlnm._FilterDatabase" localSheetId="2" hidden="1">'X by market'!$A$6:$P$106</definedName>
    <definedName name="_xlnm._FilterDatabase" localSheetId="1" hidden="1">'X by product'!$A$31:$U$4122</definedName>
  </definedNames>
  <calcPr calcId="145621"/>
</workbook>
</file>

<file path=xl/calcChain.xml><?xml version="1.0" encoding="utf-8"?>
<calcChain xmlns="http://schemas.openxmlformats.org/spreadsheetml/2006/main">
  <c r="D13" i="14" l="1"/>
  <c r="E13" i="14" s="1"/>
  <c r="E12" i="14"/>
  <c r="D12" i="14"/>
  <c r="D11" i="14"/>
  <c r="E11" i="14" s="1"/>
  <c r="E10" i="14"/>
  <c r="D10" i="14"/>
  <c r="D9" i="14"/>
  <c r="E9" i="14" s="1"/>
  <c r="E8" i="14"/>
  <c r="D8" i="14"/>
  <c r="D7" i="14"/>
  <c r="E7" i="14" s="1"/>
  <c r="E6" i="14"/>
  <c r="D6" i="14"/>
  <c r="P85" i="10" l="1"/>
  <c r="O85" i="10"/>
  <c r="N85" i="10"/>
  <c r="M85" i="10"/>
  <c r="L85" i="10"/>
  <c r="K85" i="10"/>
  <c r="J85" i="10"/>
  <c r="I85" i="10"/>
  <c r="H85" i="10"/>
  <c r="G85" i="10"/>
  <c r="F85" i="10"/>
  <c r="E85" i="10"/>
  <c r="D85" i="10"/>
  <c r="C85" i="10"/>
  <c r="Q79" i="12" l="1"/>
  <c r="O79" i="12"/>
  <c r="Q19" i="12"/>
  <c r="O19" i="12"/>
  <c r="K26" i="10" l="1"/>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K10" i="10"/>
  <c r="J10" i="10"/>
  <c r="I10" i="10"/>
  <c r="H10" i="10"/>
  <c r="G10" i="10"/>
  <c r="F10" i="10"/>
  <c r="E10" i="10"/>
  <c r="D10" i="10"/>
  <c r="C10" i="10"/>
  <c r="K9" i="10"/>
  <c r="J9" i="10"/>
  <c r="I9" i="10"/>
  <c r="H9" i="10"/>
  <c r="G9" i="10"/>
  <c r="F9" i="10"/>
  <c r="E9" i="10"/>
  <c r="D9" i="10"/>
  <c r="C9" i="10"/>
  <c r="K8" i="10"/>
  <c r="J8" i="10"/>
  <c r="I8" i="10"/>
  <c r="H8" i="10"/>
  <c r="G8" i="10"/>
  <c r="F8" i="10"/>
  <c r="E8" i="10"/>
  <c r="D8" i="10"/>
  <c r="C8" i="10"/>
  <c r="K7" i="10"/>
  <c r="J7" i="10"/>
  <c r="I7" i="10"/>
  <c r="H7" i="10"/>
  <c r="G7" i="10"/>
  <c r="F7" i="10"/>
  <c r="E7" i="10"/>
  <c r="D7" i="10"/>
  <c r="C7" i="10"/>
  <c r="K6" i="10"/>
  <c r="J6" i="10"/>
  <c r="I6" i="10"/>
  <c r="H6" i="10"/>
  <c r="G6" i="10"/>
  <c r="F6" i="10"/>
  <c r="E6" i="10"/>
  <c r="D6" i="10"/>
  <c r="C6" i="10"/>
  <c r="K5" i="10"/>
  <c r="J5" i="10"/>
  <c r="I5" i="10"/>
  <c r="H5" i="10"/>
  <c r="G5" i="10"/>
  <c r="F5" i="10"/>
  <c r="E5" i="10"/>
  <c r="D5" i="10"/>
  <c r="C5" i="10"/>
  <c r="B158" i="4" l="1"/>
  <c r="B166" i="2"/>
  <c r="N4" i="7"/>
  <c r="M4" i="7"/>
  <c r="L4" i="7"/>
  <c r="K4" i="7"/>
  <c r="J4" i="7"/>
  <c r="I4" i="7"/>
  <c r="H4" i="7"/>
  <c r="G4" i="7"/>
  <c r="F4" i="7"/>
  <c r="N4" i="5"/>
  <c r="M4" i="5"/>
  <c r="L4" i="5"/>
  <c r="K4" i="5"/>
  <c r="J4" i="5"/>
  <c r="I4" i="5"/>
  <c r="H4" i="5"/>
  <c r="G4" i="5"/>
  <c r="F4" i="5"/>
  <c r="E11" i="7"/>
  <c r="E84" i="7"/>
  <c r="E83" i="7"/>
  <c r="E82" i="7"/>
  <c r="E81" i="7"/>
  <c r="E80" i="7"/>
  <c r="E36" i="7"/>
  <c r="E24" i="7"/>
  <c r="E52" i="7"/>
  <c r="E56" i="7"/>
  <c r="E15" i="7"/>
  <c r="E79" i="7"/>
  <c r="E78" i="7"/>
  <c r="E30" i="7"/>
  <c r="E77" i="7"/>
  <c r="E76" i="7"/>
  <c r="E75" i="7"/>
  <c r="E74" i="7"/>
  <c r="E66" i="7"/>
  <c r="E53" i="7"/>
  <c r="E67" i="7"/>
  <c r="E64" i="7"/>
  <c r="E73" i="7"/>
  <c r="E72" i="7"/>
  <c r="E70" i="7"/>
  <c r="E54" i="7"/>
  <c r="E69" i="7"/>
  <c r="E71" i="7"/>
  <c r="E63" i="7"/>
  <c r="E68" i="7"/>
  <c r="E46" i="7"/>
  <c r="E65" i="7"/>
  <c r="E62" i="7"/>
  <c r="E55" i="7"/>
  <c r="E61" i="7"/>
  <c r="E60" i="7"/>
  <c r="E59" i="7"/>
  <c r="E44" i="7"/>
  <c r="E58" i="7"/>
  <c r="E51" i="7"/>
  <c r="E50" i="7"/>
  <c r="E57" i="7"/>
  <c r="E29" i="7"/>
  <c r="E49" i="7"/>
  <c r="E48" i="7"/>
  <c r="E45" i="7"/>
  <c r="E43" i="7"/>
  <c r="E42" i="7"/>
  <c r="E47" i="7"/>
  <c r="E37" i="7"/>
  <c r="E35" i="7"/>
  <c r="E33" i="7"/>
  <c r="E40" i="7"/>
  <c r="E41" i="7"/>
  <c r="E39" i="7"/>
  <c r="E28" i="7"/>
  <c r="E38" i="7"/>
  <c r="E31" i="7"/>
  <c r="E32" i="7"/>
  <c r="E34" i="7"/>
  <c r="E26" i="7"/>
  <c r="E21" i="7"/>
  <c r="E27" i="7"/>
  <c r="E23" i="7"/>
  <c r="E22" i="7"/>
  <c r="E25" i="7"/>
  <c r="E20" i="7"/>
  <c r="E16" i="7"/>
  <c r="E18" i="7"/>
  <c r="E19" i="7"/>
  <c r="E17" i="7"/>
  <c r="E12" i="7"/>
  <c r="E13" i="7"/>
  <c r="E14" i="7"/>
  <c r="E10" i="7"/>
  <c r="E9" i="7"/>
  <c r="E8" i="7"/>
  <c r="E5" i="7" s="1"/>
  <c r="E7" i="7"/>
  <c r="E8" i="5"/>
  <c r="E106" i="5"/>
  <c r="E105" i="5"/>
  <c r="E104" i="5"/>
  <c r="E103" i="5"/>
  <c r="E102" i="5"/>
  <c r="E101" i="5"/>
  <c r="E100" i="5"/>
  <c r="E20" i="5"/>
  <c r="E41" i="5"/>
  <c r="E25" i="5"/>
  <c r="E49" i="5"/>
  <c r="E24" i="5"/>
  <c r="E99" i="5"/>
  <c r="E98" i="5"/>
  <c r="E97" i="5"/>
  <c r="E96" i="5"/>
  <c r="E10" i="5"/>
  <c r="E54" i="5"/>
  <c r="E95" i="5"/>
  <c r="E94" i="5"/>
  <c r="E93" i="5"/>
  <c r="E92" i="5"/>
  <c r="E91" i="5"/>
  <c r="E73" i="5"/>
  <c r="E50" i="5"/>
  <c r="E90" i="5"/>
  <c r="E72" i="5"/>
  <c r="E33" i="5"/>
  <c r="E71" i="5"/>
  <c r="E89" i="5"/>
  <c r="E88" i="5"/>
  <c r="E65" i="5"/>
  <c r="E87" i="5"/>
  <c r="E66" i="5"/>
  <c r="E70" i="5"/>
  <c r="E86" i="5"/>
  <c r="E85" i="5"/>
  <c r="E84" i="5"/>
  <c r="E44" i="5"/>
  <c r="E83" i="5"/>
  <c r="E82" i="5"/>
  <c r="E81" i="5"/>
  <c r="E80" i="5"/>
  <c r="E79" i="5"/>
  <c r="E69" i="5"/>
  <c r="E78" i="5"/>
  <c r="E77" i="5"/>
  <c r="E76" i="5"/>
  <c r="E75" i="5"/>
  <c r="E74" i="5"/>
  <c r="E68" i="5"/>
  <c r="E29" i="5"/>
  <c r="E67" i="5"/>
  <c r="E63" i="5"/>
  <c r="E46" i="5"/>
  <c r="E51" i="5"/>
  <c r="E60" i="5"/>
  <c r="E62" i="5"/>
  <c r="E64" i="5"/>
  <c r="E61" i="5"/>
  <c r="E58" i="5"/>
  <c r="E56" i="5"/>
  <c r="E57" i="5"/>
  <c r="E59" i="5"/>
  <c r="E48" i="5"/>
  <c r="E45" i="5"/>
  <c r="E31" i="5"/>
  <c r="E52" i="5"/>
  <c r="E55" i="5"/>
  <c r="E53" i="5"/>
  <c r="E39" i="5"/>
  <c r="E40" i="5"/>
  <c r="E32" i="5"/>
  <c r="E43" i="5"/>
  <c r="E47" i="5"/>
  <c r="E26" i="5"/>
  <c r="E35" i="5"/>
  <c r="E16" i="5"/>
  <c r="E42" i="5"/>
  <c r="E30" i="5"/>
  <c r="E37" i="5"/>
  <c r="E38" i="5"/>
  <c r="E23" i="5"/>
  <c r="E18" i="5"/>
  <c r="E36" i="5"/>
  <c r="E22" i="5"/>
  <c r="E17" i="5"/>
  <c r="E34" i="5"/>
  <c r="E27" i="5"/>
  <c r="E28" i="5"/>
  <c r="E19" i="5"/>
  <c r="E21" i="5"/>
  <c r="E14" i="5"/>
  <c r="E15" i="5"/>
  <c r="E11" i="5"/>
  <c r="E12" i="5"/>
  <c r="E13" i="5"/>
  <c r="E9" i="5"/>
  <c r="E7" i="5"/>
  <c r="E5" i="5" s="1"/>
  <c r="T6" i="3"/>
  <c r="S6" i="3"/>
  <c r="R6" i="3"/>
  <c r="Q6" i="3"/>
  <c r="P6" i="3"/>
  <c r="O6" i="3"/>
  <c r="N6" i="3"/>
  <c r="M6" i="3"/>
  <c r="L6" i="3"/>
  <c r="I3250" i="3"/>
  <c r="F3250" i="3"/>
  <c r="E3250" i="3"/>
  <c r="I4481" i="3"/>
  <c r="F4481" i="3"/>
  <c r="E4481" i="3"/>
  <c r="I4480" i="3"/>
  <c r="F4480" i="3"/>
  <c r="E4480" i="3"/>
  <c r="I3096" i="3"/>
  <c r="F3096" i="3"/>
  <c r="E3096" i="3"/>
  <c r="I4479" i="3"/>
  <c r="F4479" i="3"/>
  <c r="E4479" i="3"/>
  <c r="I4478" i="3"/>
  <c r="F4478" i="3"/>
  <c r="E4478" i="3"/>
  <c r="I3376" i="3"/>
  <c r="F3376" i="3"/>
  <c r="E3376" i="3"/>
  <c r="I4477" i="3"/>
  <c r="F4477" i="3"/>
  <c r="E4477" i="3"/>
  <c r="I4476" i="3"/>
  <c r="F4476" i="3"/>
  <c r="E4476" i="3"/>
  <c r="I4475" i="3"/>
  <c r="F4475" i="3"/>
  <c r="E4475" i="3"/>
  <c r="I4474" i="3"/>
  <c r="F4474" i="3"/>
  <c r="E4474" i="3"/>
  <c r="I3249" i="3"/>
  <c r="F3249" i="3"/>
  <c r="E3249" i="3"/>
  <c r="I4473" i="3"/>
  <c r="F4473" i="3"/>
  <c r="E4473" i="3"/>
  <c r="I4472" i="3"/>
  <c r="F4472" i="3"/>
  <c r="E4472" i="3"/>
  <c r="I4471" i="3"/>
  <c r="F4471" i="3"/>
  <c r="E4471" i="3"/>
  <c r="I3162" i="3"/>
  <c r="F3162" i="3"/>
  <c r="E3162" i="3"/>
  <c r="I4470" i="3"/>
  <c r="F4470" i="3"/>
  <c r="E4470" i="3"/>
  <c r="I4469" i="3"/>
  <c r="F4469" i="3"/>
  <c r="E4469" i="3"/>
  <c r="I3375" i="3"/>
  <c r="F3375" i="3"/>
  <c r="E3375" i="3"/>
  <c r="I2948" i="3"/>
  <c r="F2948" i="3"/>
  <c r="E2948" i="3"/>
  <c r="I3095" i="3"/>
  <c r="F3095" i="3"/>
  <c r="E3095" i="3"/>
  <c r="I4468" i="3"/>
  <c r="F4468" i="3"/>
  <c r="E4468" i="3"/>
  <c r="I4467" i="3"/>
  <c r="F4467" i="3"/>
  <c r="E4467" i="3"/>
  <c r="I4466" i="3"/>
  <c r="F4466" i="3"/>
  <c r="E4466" i="3"/>
  <c r="I4465" i="3"/>
  <c r="F4465" i="3"/>
  <c r="E4465" i="3"/>
  <c r="I4464" i="3"/>
  <c r="F4464" i="3"/>
  <c r="E4464" i="3"/>
  <c r="I2461" i="3"/>
  <c r="F2461" i="3"/>
  <c r="E2461" i="3"/>
  <c r="I4463" i="3"/>
  <c r="F4463" i="3"/>
  <c r="E4463" i="3"/>
  <c r="I4462" i="3"/>
  <c r="F4462" i="3"/>
  <c r="E4462" i="3"/>
  <c r="I4461" i="3"/>
  <c r="F4461" i="3"/>
  <c r="E4461" i="3"/>
  <c r="I4460" i="3"/>
  <c r="F4460" i="3"/>
  <c r="E4460" i="3"/>
  <c r="I4459" i="3"/>
  <c r="F4459" i="3"/>
  <c r="E4459" i="3"/>
  <c r="I1988" i="3"/>
  <c r="F1988" i="3"/>
  <c r="E1988" i="3"/>
  <c r="I2947" i="3"/>
  <c r="F2947" i="3"/>
  <c r="E2947" i="3"/>
  <c r="I4458" i="3"/>
  <c r="F4458" i="3"/>
  <c r="E4458" i="3"/>
  <c r="I2658" i="3"/>
  <c r="F2658" i="3"/>
  <c r="E2658" i="3"/>
  <c r="I4457" i="3"/>
  <c r="F4457" i="3"/>
  <c r="E4457" i="3"/>
  <c r="I2366" i="3"/>
  <c r="F2366" i="3"/>
  <c r="E2366" i="3"/>
  <c r="I4456" i="3"/>
  <c r="F4456" i="3"/>
  <c r="E4456" i="3"/>
  <c r="I4455" i="3"/>
  <c r="F4455" i="3"/>
  <c r="E4455" i="3"/>
  <c r="I3094" i="3"/>
  <c r="F3094" i="3"/>
  <c r="E3094" i="3"/>
  <c r="I4454" i="3"/>
  <c r="F4454" i="3"/>
  <c r="E4454" i="3"/>
  <c r="I4453" i="3"/>
  <c r="F4453" i="3"/>
  <c r="E4453" i="3"/>
  <c r="I4452" i="3"/>
  <c r="F4452" i="3"/>
  <c r="E4452" i="3"/>
  <c r="I4451" i="3"/>
  <c r="F4451" i="3"/>
  <c r="E4451" i="3"/>
  <c r="I4450" i="3"/>
  <c r="F4450" i="3"/>
  <c r="E4450" i="3"/>
  <c r="I4449" i="3"/>
  <c r="F4449" i="3"/>
  <c r="E4449" i="3"/>
  <c r="I4448" i="3"/>
  <c r="F4448" i="3"/>
  <c r="E4448" i="3"/>
  <c r="I3045" i="3"/>
  <c r="F3045" i="3"/>
  <c r="E3045" i="3"/>
  <c r="I3248" i="3"/>
  <c r="F3248" i="3"/>
  <c r="E3248" i="3"/>
  <c r="I4447" i="3"/>
  <c r="F4447" i="3"/>
  <c r="E4447" i="3"/>
  <c r="I3161" i="3"/>
  <c r="F3161" i="3"/>
  <c r="E3161" i="3"/>
  <c r="I2149" i="3"/>
  <c r="F2149" i="3"/>
  <c r="E2149" i="3"/>
  <c r="I4446" i="3"/>
  <c r="F4446" i="3"/>
  <c r="E4446" i="3"/>
  <c r="I3374" i="3"/>
  <c r="F3374" i="3"/>
  <c r="E3374" i="3"/>
  <c r="I2901" i="3"/>
  <c r="F2901" i="3"/>
  <c r="E2901" i="3"/>
  <c r="I4445" i="3"/>
  <c r="F4445" i="3"/>
  <c r="E4445" i="3"/>
  <c r="I4444" i="3"/>
  <c r="F4444" i="3"/>
  <c r="E4444" i="3"/>
  <c r="I3247" i="3"/>
  <c r="F3247" i="3"/>
  <c r="E3247" i="3"/>
  <c r="I2523" i="3"/>
  <c r="F2523" i="3"/>
  <c r="E2523" i="3"/>
  <c r="I4443" i="3"/>
  <c r="F4443" i="3"/>
  <c r="E4443" i="3"/>
  <c r="I2686" i="3"/>
  <c r="F2686" i="3"/>
  <c r="E2686" i="3"/>
  <c r="I3044" i="3"/>
  <c r="F3044" i="3"/>
  <c r="E3044" i="3"/>
  <c r="I4442" i="3"/>
  <c r="F4442" i="3"/>
  <c r="E4442" i="3"/>
  <c r="I4441" i="3"/>
  <c r="F4441" i="3"/>
  <c r="E4441" i="3"/>
  <c r="I4440" i="3"/>
  <c r="F4440" i="3"/>
  <c r="E4440" i="3"/>
  <c r="I4439" i="3"/>
  <c r="F4439" i="3"/>
  <c r="E4439" i="3"/>
  <c r="I4438" i="3"/>
  <c r="F4438" i="3"/>
  <c r="E4438" i="3"/>
  <c r="I728" i="3"/>
  <c r="F728" i="3"/>
  <c r="E728" i="3"/>
  <c r="I2685" i="3"/>
  <c r="F2685" i="3"/>
  <c r="E2685" i="3"/>
  <c r="I4437" i="3"/>
  <c r="F4437" i="3"/>
  <c r="E4437" i="3"/>
  <c r="I4436" i="3"/>
  <c r="F4436" i="3"/>
  <c r="E4436" i="3"/>
  <c r="I4435" i="3"/>
  <c r="F4435" i="3"/>
  <c r="E4435" i="3"/>
  <c r="I4434" i="3"/>
  <c r="F4434" i="3"/>
  <c r="E4434" i="3"/>
  <c r="I4433" i="3"/>
  <c r="F4433" i="3"/>
  <c r="E4433" i="3"/>
  <c r="I4432" i="3"/>
  <c r="F4432" i="3"/>
  <c r="E4432" i="3"/>
  <c r="I3246" i="3"/>
  <c r="F3246" i="3"/>
  <c r="E3246" i="3"/>
  <c r="I2214" i="3"/>
  <c r="F2214" i="3"/>
  <c r="E2214" i="3"/>
  <c r="I2657" i="3"/>
  <c r="F2657" i="3"/>
  <c r="E2657" i="3"/>
  <c r="I906" i="3"/>
  <c r="F906" i="3"/>
  <c r="E906" i="3"/>
  <c r="I4431" i="3"/>
  <c r="F4431" i="3"/>
  <c r="E4431" i="3"/>
  <c r="I4430" i="3"/>
  <c r="F4430" i="3"/>
  <c r="E4430" i="3"/>
  <c r="I1436" i="3"/>
  <c r="F1436" i="3"/>
  <c r="E1436" i="3"/>
  <c r="I1746" i="3"/>
  <c r="F1746" i="3"/>
  <c r="E1746" i="3"/>
  <c r="I4429" i="3"/>
  <c r="F4429" i="3"/>
  <c r="E4429" i="3"/>
  <c r="I4428" i="3"/>
  <c r="F4428" i="3"/>
  <c r="E4428" i="3"/>
  <c r="I3245" i="3"/>
  <c r="F3245" i="3"/>
  <c r="E3245" i="3"/>
  <c r="I4427" i="3"/>
  <c r="F4427" i="3"/>
  <c r="E4427" i="3"/>
  <c r="I3373" i="3"/>
  <c r="F3373" i="3"/>
  <c r="E3373" i="3"/>
  <c r="I4426" i="3"/>
  <c r="F4426" i="3"/>
  <c r="E4426" i="3"/>
  <c r="I4425" i="3"/>
  <c r="F4425" i="3"/>
  <c r="E4425" i="3"/>
  <c r="I4424" i="3"/>
  <c r="F4424" i="3"/>
  <c r="E4424" i="3"/>
  <c r="I4423" i="3"/>
  <c r="F4423" i="3"/>
  <c r="E4423" i="3"/>
  <c r="I3043" i="3"/>
  <c r="F3043" i="3"/>
  <c r="E3043" i="3"/>
  <c r="I4422" i="3"/>
  <c r="F4422" i="3"/>
  <c r="E4422" i="3"/>
  <c r="I4421" i="3"/>
  <c r="F4421" i="3"/>
  <c r="E4421" i="3"/>
  <c r="I1917" i="3"/>
  <c r="F1917" i="3"/>
  <c r="E1917" i="3"/>
  <c r="I4420" i="3"/>
  <c r="F4420" i="3"/>
  <c r="E4420" i="3"/>
  <c r="I3372" i="3"/>
  <c r="F3372" i="3"/>
  <c r="E3372" i="3"/>
  <c r="I4419" i="3"/>
  <c r="F4419" i="3"/>
  <c r="E4419" i="3"/>
  <c r="I4418" i="3"/>
  <c r="F4418" i="3"/>
  <c r="E4418" i="3"/>
  <c r="I2837" i="3"/>
  <c r="F2837" i="3"/>
  <c r="E2837" i="3"/>
  <c r="I2946" i="3"/>
  <c r="F2946" i="3"/>
  <c r="E2946" i="3"/>
  <c r="I4417" i="3"/>
  <c r="F4417" i="3"/>
  <c r="E4417" i="3"/>
  <c r="I4416" i="3"/>
  <c r="F4416" i="3"/>
  <c r="E4416" i="3"/>
  <c r="I2116" i="3"/>
  <c r="F2116" i="3"/>
  <c r="E2116" i="3"/>
  <c r="I4415" i="3"/>
  <c r="F4415" i="3"/>
  <c r="E4415" i="3"/>
  <c r="I4414" i="3"/>
  <c r="F4414" i="3"/>
  <c r="E4414" i="3"/>
  <c r="I4413" i="3"/>
  <c r="F4413" i="3"/>
  <c r="E4413" i="3"/>
  <c r="I2656" i="3"/>
  <c r="F2656" i="3"/>
  <c r="E2656" i="3"/>
  <c r="I4412" i="3"/>
  <c r="F4412" i="3"/>
  <c r="E4412" i="3"/>
  <c r="I4411" i="3"/>
  <c r="F4411" i="3"/>
  <c r="E4411" i="3"/>
  <c r="I4410" i="3"/>
  <c r="F4410" i="3"/>
  <c r="E4410" i="3"/>
  <c r="I4409" i="3"/>
  <c r="F4409" i="3"/>
  <c r="E4409" i="3"/>
  <c r="I3371" i="3"/>
  <c r="F3371" i="3"/>
  <c r="E3371" i="3"/>
  <c r="I263" i="3"/>
  <c r="F263" i="3"/>
  <c r="E263" i="3"/>
  <c r="I3042" i="3"/>
  <c r="F3042" i="3"/>
  <c r="E3042" i="3"/>
  <c r="I4408" i="3"/>
  <c r="F4408" i="3"/>
  <c r="E4408" i="3"/>
  <c r="I2900" i="3"/>
  <c r="F2900" i="3"/>
  <c r="E2900" i="3"/>
  <c r="I4407" i="3"/>
  <c r="F4407" i="3"/>
  <c r="E4407" i="3"/>
  <c r="I4406" i="3"/>
  <c r="F4406" i="3"/>
  <c r="E4406" i="3"/>
  <c r="I4405" i="3"/>
  <c r="F4405" i="3"/>
  <c r="E4405" i="3"/>
  <c r="I4404" i="3"/>
  <c r="F4404" i="3"/>
  <c r="E4404" i="3"/>
  <c r="I3093" i="3"/>
  <c r="F3093" i="3"/>
  <c r="E3093" i="3"/>
  <c r="I4403" i="3"/>
  <c r="F4403" i="3"/>
  <c r="E4403" i="3"/>
  <c r="I4402" i="3"/>
  <c r="F4402" i="3"/>
  <c r="E4402" i="3"/>
  <c r="I2282" i="3"/>
  <c r="F2282" i="3"/>
  <c r="E2282" i="3"/>
  <c r="I3041" i="3"/>
  <c r="F3041" i="3"/>
  <c r="E3041" i="3"/>
  <c r="I4401" i="3"/>
  <c r="F4401" i="3"/>
  <c r="E4401" i="3"/>
  <c r="I4400" i="3"/>
  <c r="F4400" i="3"/>
  <c r="E4400" i="3"/>
  <c r="I4399" i="3"/>
  <c r="F4399" i="3"/>
  <c r="E4399" i="3"/>
  <c r="I4398" i="3"/>
  <c r="F4398" i="3"/>
  <c r="E4398" i="3"/>
  <c r="I4397" i="3"/>
  <c r="F4397" i="3"/>
  <c r="E4397" i="3"/>
  <c r="I3370" i="3"/>
  <c r="F3370" i="3"/>
  <c r="E3370" i="3"/>
  <c r="I4396" i="3"/>
  <c r="F4396" i="3"/>
  <c r="E4396" i="3"/>
  <c r="I4395" i="3"/>
  <c r="F4395" i="3"/>
  <c r="E4395" i="3"/>
  <c r="I4394" i="3"/>
  <c r="F4394" i="3"/>
  <c r="E4394" i="3"/>
  <c r="I4393" i="3"/>
  <c r="F4393" i="3"/>
  <c r="E4393" i="3"/>
  <c r="I4392" i="3"/>
  <c r="F4392" i="3"/>
  <c r="E4392" i="3"/>
  <c r="I3369" i="3"/>
  <c r="F3369" i="3"/>
  <c r="E3369" i="3"/>
  <c r="I1931" i="3"/>
  <c r="F1931" i="3"/>
  <c r="E1931" i="3"/>
  <c r="I4391" i="3"/>
  <c r="F4391" i="3"/>
  <c r="E4391" i="3"/>
  <c r="I1261" i="3"/>
  <c r="F1261" i="3"/>
  <c r="E1261" i="3"/>
  <c r="I4390" i="3"/>
  <c r="F4390" i="3"/>
  <c r="E4390" i="3"/>
  <c r="I4389" i="3"/>
  <c r="F4389" i="3"/>
  <c r="E4389" i="3"/>
  <c r="I4388" i="3"/>
  <c r="F4388" i="3"/>
  <c r="E4388" i="3"/>
  <c r="I2177" i="3"/>
  <c r="F2177" i="3"/>
  <c r="E2177" i="3"/>
  <c r="I2992" i="3"/>
  <c r="F2992" i="3"/>
  <c r="E2992" i="3"/>
  <c r="I4387" i="3"/>
  <c r="F4387" i="3"/>
  <c r="E4387" i="3"/>
  <c r="I4386" i="3"/>
  <c r="F4386" i="3"/>
  <c r="E4386" i="3"/>
  <c r="I4385" i="3"/>
  <c r="F4385" i="3"/>
  <c r="E4385" i="3"/>
  <c r="I880" i="3"/>
  <c r="F880" i="3"/>
  <c r="E880" i="3"/>
  <c r="I4384" i="3"/>
  <c r="F4384" i="3"/>
  <c r="E4384" i="3"/>
  <c r="I4383" i="3"/>
  <c r="F4383" i="3"/>
  <c r="E4383" i="3"/>
  <c r="I3368" i="3"/>
  <c r="F3368" i="3"/>
  <c r="E3368" i="3"/>
  <c r="I4382" i="3"/>
  <c r="F4382" i="3"/>
  <c r="E4382" i="3"/>
  <c r="I4381" i="3"/>
  <c r="F4381" i="3"/>
  <c r="E4381" i="3"/>
  <c r="I4380" i="3"/>
  <c r="F4380" i="3"/>
  <c r="E4380" i="3"/>
  <c r="I4379" i="3"/>
  <c r="F4379" i="3"/>
  <c r="E4379" i="3"/>
  <c r="I2027" i="3"/>
  <c r="F2027" i="3"/>
  <c r="E2027" i="3"/>
  <c r="I3092" i="3"/>
  <c r="F3092" i="3"/>
  <c r="E3092" i="3"/>
  <c r="I3244" i="3"/>
  <c r="F3244" i="3"/>
  <c r="E3244" i="3"/>
  <c r="I4378" i="3"/>
  <c r="F4378" i="3"/>
  <c r="E4378" i="3"/>
  <c r="I4377" i="3"/>
  <c r="F4377" i="3"/>
  <c r="E4377" i="3"/>
  <c r="I4376" i="3"/>
  <c r="F4376" i="3"/>
  <c r="E4376" i="3"/>
  <c r="I2945" i="3"/>
  <c r="F2945" i="3"/>
  <c r="E2945" i="3"/>
  <c r="I2415" i="3"/>
  <c r="F2415" i="3"/>
  <c r="E2415" i="3"/>
  <c r="I3243" i="3"/>
  <c r="F3243" i="3"/>
  <c r="E3243" i="3"/>
  <c r="I2253" i="3"/>
  <c r="F2253" i="3"/>
  <c r="E2253" i="3"/>
  <c r="I3160" i="3"/>
  <c r="F3160" i="3"/>
  <c r="E3160" i="3"/>
  <c r="I4375" i="3"/>
  <c r="F4375" i="3"/>
  <c r="E4375" i="3"/>
  <c r="I3367" i="3"/>
  <c r="F3367" i="3"/>
  <c r="E3367" i="3"/>
  <c r="I2294" i="3"/>
  <c r="F2294" i="3"/>
  <c r="E2294" i="3"/>
  <c r="I523" i="3"/>
  <c r="F523" i="3"/>
  <c r="E523" i="3"/>
  <c r="I4374" i="3"/>
  <c r="F4374" i="3"/>
  <c r="E4374" i="3"/>
  <c r="I3040" i="3"/>
  <c r="F3040" i="3"/>
  <c r="E3040" i="3"/>
  <c r="I3366" i="3"/>
  <c r="F3366" i="3"/>
  <c r="E3366" i="3"/>
  <c r="I4373" i="3"/>
  <c r="F4373" i="3"/>
  <c r="E4373" i="3"/>
  <c r="I3159" i="3"/>
  <c r="F3159" i="3"/>
  <c r="E3159" i="3"/>
  <c r="I3365" i="3"/>
  <c r="F3365" i="3"/>
  <c r="E3365" i="3"/>
  <c r="I4372" i="3"/>
  <c r="F4372" i="3"/>
  <c r="E4372" i="3"/>
  <c r="I4371" i="3"/>
  <c r="F4371" i="3"/>
  <c r="E4371" i="3"/>
  <c r="I4370" i="3"/>
  <c r="F4370" i="3"/>
  <c r="E4370" i="3"/>
  <c r="I3158" i="3"/>
  <c r="F3158" i="3"/>
  <c r="E3158" i="3"/>
  <c r="I4369" i="3"/>
  <c r="F4369" i="3"/>
  <c r="E4369" i="3"/>
  <c r="I3364" i="3"/>
  <c r="F3364" i="3"/>
  <c r="E3364" i="3"/>
  <c r="I4368" i="3"/>
  <c r="F4368" i="3"/>
  <c r="E4368" i="3"/>
  <c r="I4367" i="3"/>
  <c r="F4367" i="3"/>
  <c r="E4367" i="3"/>
  <c r="I4366" i="3"/>
  <c r="F4366" i="3"/>
  <c r="E4366" i="3"/>
  <c r="I3363" i="3"/>
  <c r="F3363" i="3"/>
  <c r="E3363" i="3"/>
  <c r="I4365" i="3"/>
  <c r="F4365" i="3"/>
  <c r="E4365" i="3"/>
  <c r="I4364" i="3"/>
  <c r="F4364" i="3"/>
  <c r="E4364" i="3"/>
  <c r="I4363" i="3"/>
  <c r="F4363" i="3"/>
  <c r="E4363" i="3"/>
  <c r="I2991" i="3"/>
  <c r="F2991" i="3"/>
  <c r="E2991" i="3"/>
  <c r="I1574" i="3"/>
  <c r="F1574" i="3"/>
  <c r="E1574" i="3"/>
  <c r="I4362" i="3"/>
  <c r="F4362" i="3"/>
  <c r="E4362" i="3"/>
  <c r="I2620" i="3"/>
  <c r="F2620" i="3"/>
  <c r="E2620" i="3"/>
  <c r="I1916" i="3"/>
  <c r="F1916" i="3"/>
  <c r="E1916" i="3"/>
  <c r="I4361" i="3"/>
  <c r="F4361" i="3"/>
  <c r="E4361" i="3"/>
  <c r="I3362" i="3"/>
  <c r="F3362" i="3"/>
  <c r="E3362" i="3"/>
  <c r="I4360" i="3"/>
  <c r="F4360" i="3"/>
  <c r="E4360" i="3"/>
  <c r="I4359" i="3"/>
  <c r="F4359" i="3"/>
  <c r="E4359" i="3"/>
  <c r="I1169" i="3"/>
  <c r="F1169" i="3"/>
  <c r="E1169" i="3"/>
  <c r="I4358" i="3"/>
  <c r="F4358" i="3"/>
  <c r="E4358" i="3"/>
  <c r="I2478" i="3"/>
  <c r="F2478" i="3"/>
  <c r="E2478" i="3"/>
  <c r="I4357" i="3"/>
  <c r="F4357" i="3"/>
  <c r="E4357" i="3"/>
  <c r="I4356" i="3"/>
  <c r="F4356" i="3"/>
  <c r="E4356" i="3"/>
  <c r="I4355" i="3"/>
  <c r="F4355" i="3"/>
  <c r="E4355" i="3"/>
  <c r="I4354" i="3"/>
  <c r="F4354" i="3"/>
  <c r="E4354" i="3"/>
  <c r="I4353" i="3"/>
  <c r="F4353" i="3"/>
  <c r="E4353" i="3"/>
  <c r="I4352" i="3"/>
  <c r="F4352" i="3"/>
  <c r="E4352" i="3"/>
  <c r="I1314" i="3"/>
  <c r="F1314" i="3"/>
  <c r="E1314" i="3"/>
  <c r="I4351" i="3"/>
  <c r="F4351" i="3"/>
  <c r="E4351" i="3"/>
  <c r="I4350" i="3"/>
  <c r="F4350" i="3"/>
  <c r="E4350" i="3"/>
  <c r="I3242" i="3"/>
  <c r="F3242" i="3"/>
  <c r="E3242" i="3"/>
  <c r="I2570" i="3"/>
  <c r="F2570" i="3"/>
  <c r="E2570" i="3"/>
  <c r="I4349" i="3"/>
  <c r="F4349" i="3"/>
  <c r="E4349" i="3"/>
  <c r="I4348" i="3"/>
  <c r="F4348" i="3"/>
  <c r="E4348" i="3"/>
  <c r="I4347" i="3"/>
  <c r="F4347" i="3"/>
  <c r="E4347" i="3"/>
  <c r="I4346" i="3"/>
  <c r="F4346" i="3"/>
  <c r="E4346" i="3"/>
  <c r="I4345" i="3"/>
  <c r="F4345" i="3"/>
  <c r="E4345" i="3"/>
  <c r="I4344" i="3"/>
  <c r="F4344" i="3"/>
  <c r="E4344" i="3"/>
  <c r="I3157" i="3"/>
  <c r="F3157" i="3"/>
  <c r="E3157" i="3"/>
  <c r="I2317" i="3"/>
  <c r="F2317" i="3"/>
  <c r="E2317" i="3"/>
  <c r="I3241" i="3"/>
  <c r="F3241" i="3"/>
  <c r="E3241" i="3"/>
  <c r="I4343" i="3"/>
  <c r="F4343" i="3"/>
  <c r="E4343" i="3"/>
  <c r="I4342" i="3"/>
  <c r="F4342" i="3"/>
  <c r="E4342" i="3"/>
  <c r="I4341" i="3"/>
  <c r="F4341" i="3"/>
  <c r="E4341" i="3"/>
  <c r="I1148" i="3"/>
  <c r="F1148" i="3"/>
  <c r="E1148" i="3"/>
  <c r="I4340" i="3"/>
  <c r="F4340" i="3"/>
  <c r="E4340" i="3"/>
  <c r="I4339" i="3"/>
  <c r="F4339" i="3"/>
  <c r="E4339" i="3"/>
  <c r="I1858" i="3"/>
  <c r="F1858" i="3"/>
  <c r="E1858" i="3"/>
  <c r="I4338" i="3"/>
  <c r="F4338" i="3"/>
  <c r="E4338" i="3"/>
  <c r="I4337" i="3"/>
  <c r="F4337" i="3"/>
  <c r="E4337" i="3"/>
  <c r="I3361" i="3"/>
  <c r="F3361" i="3"/>
  <c r="E3361" i="3"/>
  <c r="I4336" i="3"/>
  <c r="F4336" i="3"/>
  <c r="E4336" i="3"/>
  <c r="I4335" i="3"/>
  <c r="F4335" i="3"/>
  <c r="E4335" i="3"/>
  <c r="I2085" i="3"/>
  <c r="F2085" i="3"/>
  <c r="E2085" i="3"/>
  <c r="I4334" i="3"/>
  <c r="F4334" i="3"/>
  <c r="E4334" i="3"/>
  <c r="I2944" i="3"/>
  <c r="F2944" i="3"/>
  <c r="E2944" i="3"/>
  <c r="I4333" i="3"/>
  <c r="F4333" i="3"/>
  <c r="E4333" i="3"/>
  <c r="I4332" i="3"/>
  <c r="F4332" i="3"/>
  <c r="E4332" i="3"/>
  <c r="I4331" i="3"/>
  <c r="F4331" i="3"/>
  <c r="E4331" i="3"/>
  <c r="I4330" i="3"/>
  <c r="F4330" i="3"/>
  <c r="E4330" i="3"/>
  <c r="I4329" i="3"/>
  <c r="F4329" i="3"/>
  <c r="E4329" i="3"/>
  <c r="I4328" i="3"/>
  <c r="F4328" i="3"/>
  <c r="E4328" i="3"/>
  <c r="I4327" i="3"/>
  <c r="F4327" i="3"/>
  <c r="E4327" i="3"/>
  <c r="I2365" i="3"/>
  <c r="F2365" i="3"/>
  <c r="E2365" i="3"/>
  <c r="I3091" i="3"/>
  <c r="F3091" i="3"/>
  <c r="E3091" i="3"/>
  <c r="I4326" i="3"/>
  <c r="F4326" i="3"/>
  <c r="E4326" i="3"/>
  <c r="I3039" i="3"/>
  <c r="F3039" i="3"/>
  <c r="E3039" i="3"/>
  <c r="I4325" i="3"/>
  <c r="F4325" i="3"/>
  <c r="E4325" i="3"/>
  <c r="I4324" i="3"/>
  <c r="F4324" i="3"/>
  <c r="E4324" i="3"/>
  <c r="I4323" i="3"/>
  <c r="F4323" i="3"/>
  <c r="E4323" i="3"/>
  <c r="I496" i="3"/>
  <c r="F496" i="3"/>
  <c r="E496" i="3"/>
  <c r="I4322" i="3"/>
  <c r="F4322" i="3"/>
  <c r="E4322" i="3"/>
  <c r="I1951" i="3"/>
  <c r="F1951" i="3"/>
  <c r="E1951" i="3"/>
  <c r="I4321" i="3"/>
  <c r="F4321" i="3"/>
  <c r="E4321" i="3"/>
  <c r="I1664" i="3"/>
  <c r="F1664" i="3"/>
  <c r="E1664" i="3"/>
  <c r="I4320" i="3"/>
  <c r="F4320" i="3"/>
  <c r="E4320" i="3"/>
  <c r="I4319" i="3"/>
  <c r="F4319" i="3"/>
  <c r="E4319" i="3"/>
  <c r="I4318" i="3"/>
  <c r="F4318" i="3"/>
  <c r="E4318" i="3"/>
  <c r="I4317" i="3"/>
  <c r="F4317" i="3"/>
  <c r="E4317" i="3"/>
  <c r="I4316" i="3"/>
  <c r="F4316" i="3"/>
  <c r="E4316" i="3"/>
  <c r="I4315" i="3"/>
  <c r="F4315" i="3"/>
  <c r="E4315" i="3"/>
  <c r="I2168" i="3"/>
  <c r="F2168" i="3"/>
  <c r="E2168" i="3"/>
  <c r="I4314" i="3"/>
  <c r="F4314" i="3"/>
  <c r="E4314" i="3"/>
  <c r="I2477" i="3"/>
  <c r="F2477" i="3"/>
  <c r="E2477" i="3"/>
  <c r="I4313" i="3"/>
  <c r="F4313" i="3"/>
  <c r="E4313" i="3"/>
  <c r="I3360" i="3"/>
  <c r="F3360" i="3"/>
  <c r="E3360" i="3"/>
  <c r="I2868" i="3"/>
  <c r="F2868" i="3"/>
  <c r="E2868" i="3"/>
  <c r="I1915" i="3"/>
  <c r="F1915" i="3"/>
  <c r="E1915" i="3"/>
  <c r="I4312" i="3"/>
  <c r="F4312" i="3"/>
  <c r="E4312" i="3"/>
  <c r="I4311" i="3"/>
  <c r="F4311" i="3"/>
  <c r="E4311" i="3"/>
  <c r="I2757" i="3"/>
  <c r="F2757" i="3"/>
  <c r="E2757" i="3"/>
  <c r="I4310" i="3"/>
  <c r="F4310" i="3"/>
  <c r="E4310" i="3"/>
  <c r="I4309" i="3"/>
  <c r="F4309" i="3"/>
  <c r="E4309" i="3"/>
  <c r="I4308" i="3"/>
  <c r="F4308" i="3"/>
  <c r="E4308" i="3"/>
  <c r="I4307" i="3"/>
  <c r="F4307" i="3"/>
  <c r="E4307" i="3"/>
  <c r="I2047" i="3"/>
  <c r="F2047" i="3"/>
  <c r="E2047" i="3"/>
  <c r="I3359" i="3"/>
  <c r="F3359" i="3"/>
  <c r="E3359" i="3"/>
  <c r="I4306" i="3"/>
  <c r="F4306" i="3"/>
  <c r="E4306" i="3"/>
  <c r="I4305" i="3"/>
  <c r="F4305" i="3"/>
  <c r="E4305" i="3"/>
  <c r="I4304" i="3"/>
  <c r="F4304" i="3"/>
  <c r="E4304" i="3"/>
  <c r="I4303" i="3"/>
  <c r="F4303" i="3"/>
  <c r="E4303" i="3"/>
  <c r="I4302" i="3"/>
  <c r="F4302" i="3"/>
  <c r="E4302" i="3"/>
  <c r="I4301" i="3"/>
  <c r="F4301" i="3"/>
  <c r="E4301" i="3"/>
  <c r="I2867" i="3"/>
  <c r="F2867" i="3"/>
  <c r="E2867" i="3"/>
  <c r="I4300" i="3"/>
  <c r="F4300" i="3"/>
  <c r="E4300" i="3"/>
  <c r="I4299" i="3"/>
  <c r="F4299" i="3"/>
  <c r="E4299" i="3"/>
  <c r="I2487" i="3"/>
  <c r="F2487" i="3"/>
  <c r="E2487" i="3"/>
  <c r="I4298" i="3"/>
  <c r="F4298" i="3"/>
  <c r="E4298" i="3"/>
  <c r="I4297" i="3"/>
  <c r="F4297" i="3"/>
  <c r="E4297" i="3"/>
  <c r="I4296" i="3"/>
  <c r="F4296" i="3"/>
  <c r="E4296" i="3"/>
  <c r="I2104" i="3"/>
  <c r="F2104" i="3"/>
  <c r="E2104" i="3"/>
  <c r="I2943" i="3"/>
  <c r="F2943" i="3"/>
  <c r="E2943" i="3"/>
  <c r="I4295" i="3"/>
  <c r="F4295" i="3"/>
  <c r="E4295" i="3"/>
  <c r="I1817" i="3"/>
  <c r="F1817" i="3"/>
  <c r="E1817" i="3"/>
  <c r="I4294" i="3"/>
  <c r="F4294" i="3"/>
  <c r="E4294" i="3"/>
  <c r="I4293" i="3"/>
  <c r="F4293" i="3"/>
  <c r="E4293" i="3"/>
  <c r="I3358" i="3"/>
  <c r="F3358" i="3"/>
  <c r="E3358" i="3"/>
  <c r="I1393" i="3"/>
  <c r="F1393" i="3"/>
  <c r="E1393" i="3"/>
  <c r="I3357" i="3"/>
  <c r="F3357" i="3"/>
  <c r="E3357" i="3"/>
  <c r="I915" i="3"/>
  <c r="F915" i="3"/>
  <c r="E915" i="3"/>
  <c r="I4292" i="3"/>
  <c r="F4292" i="3"/>
  <c r="E4292" i="3"/>
  <c r="I4291" i="3"/>
  <c r="F4291" i="3"/>
  <c r="E4291" i="3"/>
  <c r="I4290" i="3"/>
  <c r="F4290" i="3"/>
  <c r="E4290" i="3"/>
  <c r="I2460" i="3"/>
  <c r="F2460" i="3"/>
  <c r="E2460" i="3"/>
  <c r="I2735" i="3"/>
  <c r="F2735" i="3"/>
  <c r="E2735" i="3"/>
  <c r="I2836" i="3"/>
  <c r="F2836" i="3"/>
  <c r="E2836" i="3"/>
  <c r="I4289" i="3"/>
  <c r="F4289" i="3"/>
  <c r="E4289" i="3"/>
  <c r="I4288" i="3"/>
  <c r="F4288" i="3"/>
  <c r="E4288" i="3"/>
  <c r="I3356" i="3"/>
  <c r="F3356" i="3"/>
  <c r="E3356" i="3"/>
  <c r="I4287" i="3"/>
  <c r="F4287" i="3"/>
  <c r="E4287" i="3"/>
  <c r="I2338" i="3"/>
  <c r="F2338" i="3"/>
  <c r="E2338" i="3"/>
  <c r="I4286" i="3"/>
  <c r="F4286" i="3"/>
  <c r="E4286" i="3"/>
  <c r="I4285" i="3"/>
  <c r="F4285" i="3"/>
  <c r="E4285" i="3"/>
  <c r="I2148" i="3"/>
  <c r="F2148" i="3"/>
  <c r="E2148" i="3"/>
  <c r="I4284" i="3"/>
  <c r="F4284" i="3"/>
  <c r="E4284" i="3"/>
  <c r="I3090" i="3"/>
  <c r="F3090" i="3"/>
  <c r="E3090" i="3"/>
  <c r="I4283" i="3"/>
  <c r="F4283" i="3"/>
  <c r="E4283" i="3"/>
  <c r="I4282" i="3"/>
  <c r="F4282" i="3"/>
  <c r="E4282" i="3"/>
  <c r="I4281" i="3"/>
  <c r="F4281" i="3"/>
  <c r="E4281" i="3"/>
  <c r="I4280" i="3"/>
  <c r="F4280" i="3"/>
  <c r="E4280" i="3"/>
  <c r="I4279" i="3"/>
  <c r="F4279" i="3"/>
  <c r="E4279" i="3"/>
  <c r="I3156" i="3"/>
  <c r="F3156" i="3"/>
  <c r="E3156" i="3"/>
  <c r="I4278" i="3"/>
  <c r="F4278" i="3"/>
  <c r="E4278" i="3"/>
  <c r="I189" i="3"/>
  <c r="F189" i="3"/>
  <c r="E189" i="3"/>
  <c r="I3355" i="3"/>
  <c r="F3355" i="3"/>
  <c r="E3355" i="3"/>
  <c r="I1930" i="3"/>
  <c r="F1930" i="3"/>
  <c r="E1930" i="3"/>
  <c r="I4277" i="3"/>
  <c r="F4277" i="3"/>
  <c r="E4277" i="3"/>
  <c r="I3354" i="3"/>
  <c r="F3354" i="3"/>
  <c r="E3354" i="3"/>
  <c r="I4276" i="3"/>
  <c r="F4276" i="3"/>
  <c r="E4276" i="3"/>
  <c r="I4275" i="3"/>
  <c r="F4275" i="3"/>
  <c r="E4275" i="3"/>
  <c r="I2636" i="3"/>
  <c r="F2636" i="3"/>
  <c r="E2636" i="3"/>
  <c r="I4274" i="3"/>
  <c r="F4274" i="3"/>
  <c r="E4274" i="3"/>
  <c r="I4273" i="3"/>
  <c r="F4273" i="3"/>
  <c r="E4273" i="3"/>
  <c r="I4272" i="3"/>
  <c r="F4272" i="3"/>
  <c r="E4272" i="3"/>
  <c r="I2115" i="3"/>
  <c r="F2115" i="3"/>
  <c r="E2115" i="3"/>
  <c r="I4271" i="3"/>
  <c r="F4271" i="3"/>
  <c r="E4271" i="3"/>
  <c r="I2783" i="3"/>
  <c r="F2783" i="3"/>
  <c r="E2783" i="3"/>
  <c r="I1486" i="3"/>
  <c r="F1486" i="3"/>
  <c r="E1486" i="3"/>
  <c r="I1530" i="3"/>
  <c r="F1530" i="3"/>
  <c r="E1530" i="3"/>
  <c r="I4270" i="3"/>
  <c r="F4270" i="3"/>
  <c r="E4270" i="3"/>
  <c r="I4269" i="3"/>
  <c r="F4269" i="3"/>
  <c r="E4269" i="3"/>
  <c r="I4268" i="3"/>
  <c r="F4268" i="3"/>
  <c r="E4268" i="3"/>
  <c r="I4267" i="3"/>
  <c r="F4267" i="3"/>
  <c r="E4267" i="3"/>
  <c r="I4266" i="3"/>
  <c r="F4266" i="3"/>
  <c r="E4266" i="3"/>
  <c r="I4265" i="3"/>
  <c r="F4265" i="3"/>
  <c r="E4265" i="3"/>
  <c r="I2990" i="3"/>
  <c r="F2990" i="3"/>
  <c r="E2990" i="3"/>
  <c r="I4264" i="3"/>
  <c r="F4264" i="3"/>
  <c r="E4264" i="3"/>
  <c r="I4263" i="3"/>
  <c r="F4263" i="3"/>
  <c r="E4263" i="3"/>
  <c r="I2734" i="3"/>
  <c r="F2734" i="3"/>
  <c r="E2734" i="3"/>
  <c r="I4262" i="3"/>
  <c r="F4262" i="3"/>
  <c r="E4262" i="3"/>
  <c r="I3353" i="3"/>
  <c r="F3353" i="3"/>
  <c r="E3353" i="3"/>
  <c r="I4261" i="3"/>
  <c r="F4261" i="3"/>
  <c r="E4261" i="3"/>
  <c r="I4260" i="3"/>
  <c r="F4260" i="3"/>
  <c r="E4260" i="3"/>
  <c r="I4259" i="3"/>
  <c r="F4259" i="3"/>
  <c r="E4259" i="3"/>
  <c r="I4258" i="3"/>
  <c r="F4258" i="3"/>
  <c r="E4258" i="3"/>
  <c r="I4257" i="3"/>
  <c r="F4257" i="3"/>
  <c r="E4257" i="3"/>
  <c r="I4256" i="3"/>
  <c r="F4256" i="3"/>
  <c r="E4256" i="3"/>
  <c r="I4255" i="3"/>
  <c r="F4255" i="3"/>
  <c r="E4255" i="3"/>
  <c r="I4254" i="3"/>
  <c r="F4254" i="3"/>
  <c r="E4254" i="3"/>
  <c r="I2203" i="3"/>
  <c r="F2203" i="3"/>
  <c r="E2203" i="3"/>
  <c r="I2866" i="3"/>
  <c r="F2866" i="3"/>
  <c r="E2866" i="3"/>
  <c r="I4253" i="3"/>
  <c r="F4253" i="3"/>
  <c r="E4253" i="3"/>
  <c r="I4252" i="3"/>
  <c r="F4252" i="3"/>
  <c r="E4252" i="3"/>
  <c r="I4251" i="3"/>
  <c r="F4251" i="3"/>
  <c r="E4251" i="3"/>
  <c r="I4250" i="3"/>
  <c r="F4250" i="3"/>
  <c r="E4250" i="3"/>
  <c r="I4249" i="3"/>
  <c r="F4249" i="3"/>
  <c r="E4249" i="3"/>
  <c r="I4248" i="3"/>
  <c r="F4248" i="3"/>
  <c r="E4248" i="3"/>
  <c r="I4247" i="3"/>
  <c r="F4247" i="3"/>
  <c r="E4247" i="3"/>
  <c r="I4246" i="3"/>
  <c r="F4246" i="3"/>
  <c r="E4246" i="3"/>
  <c r="I4245" i="3"/>
  <c r="F4245" i="3"/>
  <c r="E4245" i="3"/>
  <c r="I4244" i="3"/>
  <c r="F4244" i="3"/>
  <c r="E4244" i="3"/>
  <c r="I4243" i="3"/>
  <c r="F4243" i="3"/>
  <c r="E4243" i="3"/>
  <c r="I3352" i="3"/>
  <c r="F3352" i="3"/>
  <c r="E3352" i="3"/>
  <c r="I2337" i="3"/>
  <c r="F2337" i="3"/>
  <c r="E2337" i="3"/>
  <c r="I4242" i="3"/>
  <c r="F4242" i="3"/>
  <c r="E4242" i="3"/>
  <c r="I4241" i="3"/>
  <c r="F4241" i="3"/>
  <c r="E4241" i="3"/>
  <c r="I4240" i="3"/>
  <c r="F4240" i="3"/>
  <c r="E4240" i="3"/>
  <c r="I4239" i="3"/>
  <c r="F4239" i="3"/>
  <c r="E4239" i="3"/>
  <c r="I4238" i="3"/>
  <c r="F4238" i="3"/>
  <c r="E4238" i="3"/>
  <c r="I2476" i="3"/>
  <c r="F2476" i="3"/>
  <c r="E2476" i="3"/>
  <c r="I4237" i="3"/>
  <c r="F4237" i="3"/>
  <c r="E4237" i="3"/>
  <c r="I4236" i="3"/>
  <c r="F4236" i="3"/>
  <c r="E4236" i="3"/>
  <c r="I4235" i="3"/>
  <c r="F4235" i="3"/>
  <c r="E4235" i="3"/>
  <c r="I4234" i="3"/>
  <c r="F4234" i="3"/>
  <c r="E4234" i="3"/>
  <c r="I4233" i="3"/>
  <c r="F4233" i="3"/>
  <c r="E4233" i="3"/>
  <c r="I3240" i="3"/>
  <c r="F3240" i="3"/>
  <c r="E3240" i="3"/>
  <c r="I4232" i="3"/>
  <c r="F4232" i="3"/>
  <c r="E4232" i="3"/>
  <c r="I4231" i="3"/>
  <c r="F4231" i="3"/>
  <c r="E4231" i="3"/>
  <c r="I3351" i="3"/>
  <c r="F3351" i="3"/>
  <c r="E3351" i="3"/>
  <c r="I4230" i="3"/>
  <c r="F4230" i="3"/>
  <c r="E4230" i="3"/>
  <c r="I4229" i="3"/>
  <c r="F4229" i="3"/>
  <c r="E4229" i="3"/>
  <c r="I2552" i="3"/>
  <c r="F2552" i="3"/>
  <c r="E2552" i="3"/>
  <c r="I4228" i="3"/>
  <c r="F4228" i="3"/>
  <c r="E4228" i="3"/>
  <c r="I4227" i="3"/>
  <c r="F4227" i="3"/>
  <c r="E4227" i="3"/>
  <c r="I3038" i="3"/>
  <c r="F3038" i="3"/>
  <c r="E3038" i="3"/>
  <c r="I1709" i="3"/>
  <c r="F1709" i="3"/>
  <c r="E1709" i="3"/>
  <c r="I1111" i="3"/>
  <c r="F1111" i="3"/>
  <c r="E1111" i="3"/>
  <c r="I2222" i="3"/>
  <c r="F2222" i="3"/>
  <c r="E2222" i="3"/>
  <c r="I4226" i="3"/>
  <c r="F4226" i="3"/>
  <c r="E4226" i="3"/>
  <c r="I52" i="3"/>
  <c r="F52" i="3"/>
  <c r="E52" i="3"/>
  <c r="I1056" i="3"/>
  <c r="F1056" i="3"/>
  <c r="E1056" i="3"/>
  <c r="I1760" i="3"/>
  <c r="F1760" i="3"/>
  <c r="E1760" i="3"/>
  <c r="I4225" i="3"/>
  <c r="F4225" i="3"/>
  <c r="E4225" i="3"/>
  <c r="I1116" i="3"/>
  <c r="F1116" i="3"/>
  <c r="E1116" i="3"/>
  <c r="I2865" i="3"/>
  <c r="F2865" i="3"/>
  <c r="E2865" i="3"/>
  <c r="I3239" i="3"/>
  <c r="F3239" i="3"/>
  <c r="E3239" i="3"/>
  <c r="I4224" i="3"/>
  <c r="F4224" i="3"/>
  <c r="E4224" i="3"/>
  <c r="I4223" i="3"/>
  <c r="F4223" i="3"/>
  <c r="E4223" i="3"/>
  <c r="I3238" i="3"/>
  <c r="F3238" i="3"/>
  <c r="E3238" i="3"/>
  <c r="I3237" i="3"/>
  <c r="F3237" i="3"/>
  <c r="E3237" i="3"/>
  <c r="I4222" i="3"/>
  <c r="F4222" i="3"/>
  <c r="E4222" i="3"/>
  <c r="I4221" i="3"/>
  <c r="F4221" i="3"/>
  <c r="E4221" i="3"/>
  <c r="I4220" i="3"/>
  <c r="F4220" i="3"/>
  <c r="E4220" i="3"/>
  <c r="I3350" i="3"/>
  <c r="F3350" i="3"/>
  <c r="E3350" i="3"/>
  <c r="I4219" i="3"/>
  <c r="F4219" i="3"/>
  <c r="E4219" i="3"/>
  <c r="I1914" i="3"/>
  <c r="F1914" i="3"/>
  <c r="E1914" i="3"/>
  <c r="I1505" i="3"/>
  <c r="F1505" i="3"/>
  <c r="E1505" i="3"/>
  <c r="I2234" i="3"/>
  <c r="F2234" i="3"/>
  <c r="E2234" i="3"/>
  <c r="I4218" i="3"/>
  <c r="F4218" i="3"/>
  <c r="E4218" i="3"/>
  <c r="I2127" i="3"/>
  <c r="F2127" i="3"/>
  <c r="E2127" i="3"/>
  <c r="I1496" i="3"/>
  <c r="F1496" i="3"/>
  <c r="E1496" i="3"/>
  <c r="I2445" i="3"/>
  <c r="F2445" i="3"/>
  <c r="E2445" i="3"/>
  <c r="I4217" i="3"/>
  <c r="F4217" i="3"/>
  <c r="E4217" i="3"/>
  <c r="I4216" i="3"/>
  <c r="F4216" i="3"/>
  <c r="E4216" i="3"/>
  <c r="I2709" i="3"/>
  <c r="F2709" i="3"/>
  <c r="E2709" i="3"/>
  <c r="I4215" i="3"/>
  <c r="F4215" i="3"/>
  <c r="E4215" i="3"/>
  <c r="I4214" i="3"/>
  <c r="F4214" i="3"/>
  <c r="E4214" i="3"/>
  <c r="I2756" i="3"/>
  <c r="F2756" i="3"/>
  <c r="E2756" i="3"/>
  <c r="I4213" i="3"/>
  <c r="F4213" i="3"/>
  <c r="E4213" i="3"/>
  <c r="I4212" i="3"/>
  <c r="F4212" i="3"/>
  <c r="E4212" i="3"/>
  <c r="I1654" i="3"/>
  <c r="F1654" i="3"/>
  <c r="E1654" i="3"/>
  <c r="I4211" i="3"/>
  <c r="F4211" i="3"/>
  <c r="E4211" i="3"/>
  <c r="I4210" i="3"/>
  <c r="F4210" i="3"/>
  <c r="E4210" i="3"/>
  <c r="I4209" i="3"/>
  <c r="F4209" i="3"/>
  <c r="E4209" i="3"/>
  <c r="I4208" i="3"/>
  <c r="F4208" i="3"/>
  <c r="E4208" i="3"/>
  <c r="I3236" i="3"/>
  <c r="F3236" i="3"/>
  <c r="E3236" i="3"/>
  <c r="I2755" i="3"/>
  <c r="F2755" i="3"/>
  <c r="E2755" i="3"/>
  <c r="I4207" i="3"/>
  <c r="F4207" i="3"/>
  <c r="E4207" i="3"/>
  <c r="I4206" i="3"/>
  <c r="F4206" i="3"/>
  <c r="E4206" i="3"/>
  <c r="I4205" i="3"/>
  <c r="F4205" i="3"/>
  <c r="E4205" i="3"/>
  <c r="I2942" i="3"/>
  <c r="F2942" i="3"/>
  <c r="E2942" i="3"/>
  <c r="I993" i="3"/>
  <c r="F993" i="3"/>
  <c r="E993" i="3"/>
  <c r="I4204" i="3"/>
  <c r="F4204" i="3"/>
  <c r="E4204" i="3"/>
  <c r="I3155" i="3"/>
  <c r="F3155" i="3"/>
  <c r="E3155" i="3"/>
  <c r="I4203" i="3"/>
  <c r="F4203" i="3"/>
  <c r="E4203" i="3"/>
  <c r="I4202" i="3"/>
  <c r="F4202" i="3"/>
  <c r="E4202" i="3"/>
  <c r="I4201" i="3"/>
  <c r="F4201" i="3"/>
  <c r="E4201" i="3"/>
  <c r="I4200" i="3"/>
  <c r="F4200" i="3"/>
  <c r="E4200" i="3"/>
  <c r="I4199" i="3"/>
  <c r="F4199" i="3"/>
  <c r="E4199" i="3"/>
  <c r="I4198" i="3"/>
  <c r="F4198" i="3"/>
  <c r="E4198" i="3"/>
  <c r="I2091" i="3"/>
  <c r="F2091" i="3"/>
  <c r="E2091" i="3"/>
  <c r="I4197" i="3"/>
  <c r="F4197" i="3"/>
  <c r="E4197" i="3"/>
  <c r="I3349" i="3"/>
  <c r="F3349" i="3"/>
  <c r="E3349" i="3"/>
  <c r="I4196" i="3"/>
  <c r="F4196" i="3"/>
  <c r="E4196" i="3"/>
  <c r="I4195" i="3"/>
  <c r="F4195" i="3"/>
  <c r="E4195" i="3"/>
  <c r="I4194" i="3"/>
  <c r="F4194" i="3"/>
  <c r="E4194" i="3"/>
  <c r="I1799" i="3"/>
  <c r="F1799" i="3"/>
  <c r="E1799" i="3"/>
  <c r="I3348" i="3"/>
  <c r="F3348" i="3"/>
  <c r="E3348" i="3"/>
  <c r="I4193" i="3"/>
  <c r="F4193" i="3"/>
  <c r="E4193" i="3"/>
  <c r="I4192" i="3"/>
  <c r="F4192" i="3"/>
  <c r="E4192" i="3"/>
  <c r="I3347" i="3"/>
  <c r="F3347" i="3"/>
  <c r="E3347" i="3"/>
  <c r="I2252" i="3"/>
  <c r="F2252" i="3"/>
  <c r="E2252" i="3"/>
  <c r="I3235" i="3"/>
  <c r="F3235" i="3"/>
  <c r="E3235" i="3"/>
  <c r="I4191" i="3"/>
  <c r="F4191" i="3"/>
  <c r="E4191" i="3"/>
  <c r="I4190" i="3"/>
  <c r="F4190" i="3"/>
  <c r="E4190" i="3"/>
  <c r="I4189" i="3"/>
  <c r="F4189" i="3"/>
  <c r="E4189" i="3"/>
  <c r="I4188" i="3"/>
  <c r="F4188" i="3"/>
  <c r="E4188" i="3"/>
  <c r="I4187" i="3"/>
  <c r="F4187" i="3"/>
  <c r="E4187" i="3"/>
  <c r="I4186" i="3"/>
  <c r="F4186" i="3"/>
  <c r="E4186" i="3"/>
  <c r="I4185" i="3"/>
  <c r="F4185" i="3"/>
  <c r="E4185" i="3"/>
  <c r="I4184" i="3"/>
  <c r="F4184" i="3"/>
  <c r="E4184" i="3"/>
  <c r="I4183" i="3"/>
  <c r="F4183" i="3"/>
  <c r="E4183" i="3"/>
  <c r="I4182" i="3"/>
  <c r="F4182" i="3"/>
  <c r="E4182" i="3"/>
  <c r="I4181" i="3"/>
  <c r="F4181" i="3"/>
  <c r="E4181" i="3"/>
  <c r="I4180" i="3"/>
  <c r="F4180" i="3"/>
  <c r="E4180" i="3"/>
  <c r="I4179" i="3"/>
  <c r="F4179" i="3"/>
  <c r="E4179" i="3"/>
  <c r="I4178" i="3"/>
  <c r="F4178" i="3"/>
  <c r="E4178" i="3"/>
  <c r="I2501" i="3"/>
  <c r="F2501" i="3"/>
  <c r="E2501" i="3"/>
  <c r="I4177" i="3"/>
  <c r="F4177" i="3"/>
  <c r="E4177" i="3"/>
  <c r="I4176" i="3"/>
  <c r="F4176" i="3"/>
  <c r="E4176" i="3"/>
  <c r="I4175" i="3"/>
  <c r="F4175" i="3"/>
  <c r="E4175" i="3"/>
  <c r="I4174" i="3"/>
  <c r="F4174" i="3"/>
  <c r="E4174" i="3"/>
  <c r="I2030" i="3"/>
  <c r="F2030" i="3"/>
  <c r="E2030" i="3"/>
  <c r="I3037" i="3"/>
  <c r="F3037" i="3"/>
  <c r="E3037" i="3"/>
  <c r="I2064" i="3"/>
  <c r="F2064" i="3"/>
  <c r="E2064" i="3"/>
  <c r="I4173" i="3"/>
  <c r="F4173" i="3"/>
  <c r="E4173" i="3"/>
  <c r="I4172" i="3"/>
  <c r="F4172" i="3"/>
  <c r="E4172" i="3"/>
  <c r="I2733" i="3"/>
  <c r="F2733" i="3"/>
  <c r="E2733" i="3"/>
  <c r="I2357" i="3"/>
  <c r="F2357" i="3"/>
  <c r="E2357" i="3"/>
  <c r="I2899" i="3"/>
  <c r="F2899" i="3"/>
  <c r="E2899" i="3"/>
  <c r="I2864" i="3"/>
  <c r="F2864" i="3"/>
  <c r="E2864" i="3"/>
  <c r="I2414" i="3"/>
  <c r="F2414" i="3"/>
  <c r="E2414" i="3"/>
  <c r="I4171" i="3"/>
  <c r="F4171" i="3"/>
  <c r="E4171" i="3"/>
  <c r="I2941" i="3"/>
  <c r="F2941" i="3"/>
  <c r="E2941" i="3"/>
  <c r="I2619" i="3"/>
  <c r="F2619" i="3"/>
  <c r="E2619" i="3"/>
  <c r="I3346" i="3"/>
  <c r="F3346" i="3"/>
  <c r="E3346" i="3"/>
  <c r="I2325" i="3"/>
  <c r="F2325" i="3"/>
  <c r="E2325" i="3"/>
  <c r="I2601" i="3"/>
  <c r="F2601" i="3"/>
  <c r="E2601" i="3"/>
  <c r="I4170" i="3"/>
  <c r="F4170" i="3"/>
  <c r="E4170" i="3"/>
  <c r="I4169" i="3"/>
  <c r="F4169" i="3"/>
  <c r="E4169" i="3"/>
  <c r="I1495" i="3"/>
  <c r="F1495" i="3"/>
  <c r="E1495" i="3"/>
  <c r="I4168" i="3"/>
  <c r="F4168" i="3"/>
  <c r="E4168" i="3"/>
  <c r="I4167" i="3"/>
  <c r="F4167" i="3"/>
  <c r="E4167" i="3"/>
  <c r="I671" i="3"/>
  <c r="F671" i="3"/>
  <c r="E671" i="3"/>
  <c r="I4166" i="3"/>
  <c r="F4166" i="3"/>
  <c r="E4166" i="3"/>
  <c r="I1233" i="3"/>
  <c r="F1233" i="3"/>
  <c r="E1233" i="3"/>
  <c r="I2070" i="3"/>
  <c r="F2070" i="3"/>
  <c r="E2070" i="3"/>
  <c r="I4165" i="3"/>
  <c r="F4165" i="3"/>
  <c r="E4165" i="3"/>
  <c r="I2732" i="3"/>
  <c r="F2732" i="3"/>
  <c r="E2732" i="3"/>
  <c r="I1581" i="3"/>
  <c r="F1581" i="3"/>
  <c r="E1581" i="3"/>
  <c r="I1210" i="3"/>
  <c r="F1210" i="3"/>
  <c r="E1210" i="3"/>
  <c r="I4164" i="3"/>
  <c r="F4164" i="3"/>
  <c r="E4164" i="3"/>
  <c r="I4163" i="3"/>
  <c r="F4163" i="3"/>
  <c r="E4163" i="3"/>
  <c r="I4162" i="3"/>
  <c r="F4162" i="3"/>
  <c r="E4162" i="3"/>
  <c r="I4161" i="3"/>
  <c r="F4161" i="3"/>
  <c r="E4161" i="3"/>
  <c r="I2684" i="3"/>
  <c r="F2684" i="3"/>
  <c r="E2684" i="3"/>
  <c r="I4160" i="3"/>
  <c r="F4160" i="3"/>
  <c r="E4160" i="3"/>
  <c r="I4159" i="3"/>
  <c r="F4159" i="3"/>
  <c r="E4159" i="3"/>
  <c r="I4158" i="3"/>
  <c r="F4158" i="3"/>
  <c r="E4158" i="3"/>
  <c r="I4157" i="3"/>
  <c r="F4157" i="3"/>
  <c r="E4157" i="3"/>
  <c r="I4156" i="3"/>
  <c r="F4156" i="3"/>
  <c r="E4156" i="3"/>
  <c r="I3089" i="3"/>
  <c r="F3089" i="3"/>
  <c r="E3089" i="3"/>
  <c r="I4155" i="3"/>
  <c r="F4155" i="3"/>
  <c r="E4155" i="3"/>
  <c r="I1511" i="3"/>
  <c r="F1511" i="3"/>
  <c r="E1511" i="3"/>
  <c r="I4154" i="3"/>
  <c r="F4154" i="3"/>
  <c r="E4154" i="3"/>
  <c r="I2940" i="3"/>
  <c r="F2940" i="3"/>
  <c r="E2940" i="3"/>
  <c r="I4153" i="3"/>
  <c r="F4153" i="3"/>
  <c r="E4153" i="3"/>
  <c r="I4152" i="3"/>
  <c r="F4152" i="3"/>
  <c r="E4152" i="3"/>
  <c r="I2413" i="3"/>
  <c r="F2413" i="3"/>
  <c r="E2413" i="3"/>
  <c r="I4151" i="3"/>
  <c r="F4151" i="3"/>
  <c r="E4151" i="3"/>
  <c r="I2898" i="3"/>
  <c r="F2898" i="3"/>
  <c r="E2898" i="3"/>
  <c r="I4150" i="3"/>
  <c r="F4150" i="3"/>
  <c r="E4150" i="3"/>
  <c r="I4149" i="3"/>
  <c r="F4149" i="3"/>
  <c r="E4149" i="3"/>
  <c r="I4148" i="3"/>
  <c r="F4148" i="3"/>
  <c r="E4148" i="3"/>
  <c r="I4147" i="3"/>
  <c r="F4147" i="3"/>
  <c r="E4147" i="3"/>
  <c r="I2835" i="3"/>
  <c r="F2835" i="3"/>
  <c r="E2835" i="3"/>
  <c r="I4146" i="3"/>
  <c r="F4146" i="3"/>
  <c r="E4146" i="3"/>
  <c r="I3036" i="3"/>
  <c r="F3036" i="3"/>
  <c r="E3036" i="3"/>
  <c r="I4145" i="3"/>
  <c r="F4145" i="3"/>
  <c r="E4145" i="3"/>
  <c r="I4144" i="3"/>
  <c r="F4144" i="3"/>
  <c r="E4144" i="3"/>
  <c r="I4143" i="3"/>
  <c r="F4143" i="3"/>
  <c r="E4143" i="3"/>
  <c r="I4142" i="3"/>
  <c r="F4142" i="3"/>
  <c r="E4142" i="3"/>
  <c r="I4141" i="3"/>
  <c r="F4141" i="3"/>
  <c r="E4141" i="3"/>
  <c r="I2635" i="3"/>
  <c r="F2635" i="3"/>
  <c r="E2635" i="3"/>
  <c r="I4140" i="3"/>
  <c r="F4140" i="3"/>
  <c r="E4140" i="3"/>
  <c r="I4139" i="3"/>
  <c r="F4139" i="3"/>
  <c r="E4139" i="3"/>
  <c r="I4138" i="3"/>
  <c r="F4138" i="3"/>
  <c r="E4138" i="3"/>
  <c r="I4137" i="3"/>
  <c r="F4137" i="3"/>
  <c r="E4137" i="3"/>
  <c r="I4136" i="3"/>
  <c r="F4136" i="3"/>
  <c r="E4136" i="3"/>
  <c r="I4135" i="3"/>
  <c r="F4135" i="3"/>
  <c r="E4135" i="3"/>
  <c r="I4134" i="3"/>
  <c r="F4134" i="3"/>
  <c r="E4134" i="3"/>
  <c r="I4133" i="3"/>
  <c r="F4133" i="3"/>
  <c r="E4133" i="3"/>
  <c r="I4132" i="3"/>
  <c r="F4132" i="3"/>
  <c r="E4132" i="3"/>
  <c r="I3345" i="3"/>
  <c r="F3345" i="3"/>
  <c r="E3345" i="3"/>
  <c r="I4131" i="3"/>
  <c r="F4131" i="3"/>
  <c r="E4131" i="3"/>
  <c r="I4130" i="3"/>
  <c r="F4130" i="3"/>
  <c r="E4130" i="3"/>
  <c r="I4129" i="3"/>
  <c r="F4129" i="3"/>
  <c r="E4129" i="3"/>
  <c r="I4128" i="3"/>
  <c r="F4128" i="3"/>
  <c r="E4128" i="3"/>
  <c r="I4127" i="3"/>
  <c r="F4127" i="3"/>
  <c r="E4127" i="3"/>
  <c r="I4126" i="3"/>
  <c r="F4126" i="3"/>
  <c r="E4126" i="3"/>
  <c r="I3154" i="3"/>
  <c r="F3154" i="3"/>
  <c r="E3154" i="3"/>
  <c r="I4125" i="3"/>
  <c r="F4125" i="3"/>
  <c r="E4125" i="3"/>
  <c r="I4124" i="3"/>
  <c r="F4124" i="3"/>
  <c r="E4124" i="3"/>
  <c r="I3035" i="3"/>
  <c r="F3035" i="3"/>
  <c r="E3035" i="3"/>
  <c r="I4123" i="3"/>
  <c r="F4123" i="3"/>
  <c r="E4123" i="3"/>
  <c r="I4122" i="3"/>
  <c r="F4122" i="3"/>
  <c r="E4122" i="3"/>
  <c r="I4121" i="3"/>
  <c r="F4121" i="3"/>
  <c r="E4121" i="3"/>
  <c r="I4120" i="3"/>
  <c r="F4120" i="3"/>
  <c r="E4120" i="3"/>
  <c r="I2536" i="3"/>
  <c r="F2536" i="3"/>
  <c r="E2536" i="3"/>
  <c r="I2939" i="3"/>
  <c r="F2939" i="3"/>
  <c r="E2939" i="3"/>
  <c r="I4119" i="3"/>
  <c r="F4119" i="3"/>
  <c r="E4119" i="3"/>
  <c r="I4118" i="3"/>
  <c r="F4118" i="3"/>
  <c r="E4118" i="3"/>
  <c r="I2522" i="3"/>
  <c r="F2522" i="3"/>
  <c r="E2522" i="3"/>
  <c r="I4117" i="3"/>
  <c r="F4117" i="3"/>
  <c r="E4117" i="3"/>
  <c r="I4116" i="3"/>
  <c r="F4116" i="3"/>
  <c r="E4116" i="3"/>
  <c r="I4115" i="3"/>
  <c r="F4115" i="3"/>
  <c r="E4115" i="3"/>
  <c r="I4114" i="3"/>
  <c r="F4114" i="3"/>
  <c r="E4114" i="3"/>
  <c r="I4113" i="3"/>
  <c r="F4113" i="3"/>
  <c r="E4113" i="3"/>
  <c r="I4112" i="3"/>
  <c r="F4112" i="3"/>
  <c r="E4112" i="3"/>
  <c r="I4111" i="3"/>
  <c r="F4111" i="3"/>
  <c r="E4111" i="3"/>
  <c r="I1958" i="3"/>
  <c r="F1958" i="3"/>
  <c r="E1958" i="3"/>
  <c r="I4110" i="3"/>
  <c r="F4110" i="3"/>
  <c r="E4110" i="3"/>
  <c r="I4109" i="3"/>
  <c r="F4109" i="3"/>
  <c r="E4109" i="3"/>
  <c r="I2251" i="3"/>
  <c r="F2251" i="3"/>
  <c r="E2251" i="3"/>
  <c r="I4108" i="3"/>
  <c r="F4108" i="3"/>
  <c r="E4108" i="3"/>
  <c r="I3234" i="3"/>
  <c r="F3234" i="3"/>
  <c r="E3234" i="3"/>
  <c r="I4107" i="3"/>
  <c r="F4107" i="3"/>
  <c r="E4107" i="3"/>
  <c r="I4106" i="3"/>
  <c r="F4106" i="3"/>
  <c r="E4106" i="3"/>
  <c r="I4105" i="3"/>
  <c r="F4105" i="3"/>
  <c r="E4105" i="3"/>
  <c r="I4104" i="3"/>
  <c r="F4104" i="3"/>
  <c r="E4104" i="3"/>
  <c r="I4103" i="3"/>
  <c r="F4103" i="3"/>
  <c r="E4103" i="3"/>
  <c r="I2731" i="3"/>
  <c r="F2731" i="3"/>
  <c r="E2731" i="3"/>
  <c r="I2672" i="3"/>
  <c r="F2672" i="3"/>
  <c r="E2672" i="3"/>
  <c r="I4102" i="3"/>
  <c r="F4102" i="3"/>
  <c r="E4102" i="3"/>
  <c r="I4101" i="3"/>
  <c r="F4101" i="3"/>
  <c r="E4101" i="3"/>
  <c r="I4100" i="3"/>
  <c r="F4100" i="3"/>
  <c r="E4100" i="3"/>
  <c r="I4099" i="3"/>
  <c r="F4099" i="3"/>
  <c r="E4099" i="3"/>
  <c r="I4098" i="3"/>
  <c r="F4098" i="3"/>
  <c r="E4098" i="3"/>
  <c r="I4097" i="3"/>
  <c r="F4097" i="3"/>
  <c r="E4097" i="3"/>
  <c r="I4096" i="3"/>
  <c r="F4096" i="3"/>
  <c r="E4096" i="3"/>
  <c r="I1355" i="3"/>
  <c r="F1355" i="3"/>
  <c r="E1355" i="3"/>
  <c r="I4095" i="3"/>
  <c r="F4095" i="3"/>
  <c r="E4095" i="3"/>
  <c r="I4094" i="3"/>
  <c r="F4094" i="3"/>
  <c r="E4094" i="3"/>
  <c r="I4093" i="3"/>
  <c r="F4093" i="3"/>
  <c r="E4093" i="3"/>
  <c r="I4092" i="3"/>
  <c r="F4092" i="3"/>
  <c r="E4092" i="3"/>
  <c r="I4091" i="3"/>
  <c r="F4091" i="3"/>
  <c r="E4091" i="3"/>
  <c r="I4090" i="3"/>
  <c r="F4090" i="3"/>
  <c r="E4090" i="3"/>
  <c r="I2708" i="3"/>
  <c r="F2708" i="3"/>
  <c r="E2708" i="3"/>
  <c r="I2834" i="3"/>
  <c r="F2834" i="3"/>
  <c r="E2834" i="3"/>
  <c r="I2730" i="3"/>
  <c r="F2730" i="3"/>
  <c r="E2730" i="3"/>
  <c r="I2989" i="3"/>
  <c r="F2989" i="3"/>
  <c r="E2989" i="3"/>
  <c r="I3233" i="3"/>
  <c r="F3233" i="3"/>
  <c r="E3233" i="3"/>
  <c r="I4089" i="3"/>
  <c r="F4089" i="3"/>
  <c r="E4089" i="3"/>
  <c r="I4088" i="3"/>
  <c r="F4088" i="3"/>
  <c r="E4088" i="3"/>
  <c r="I1696" i="3"/>
  <c r="F1696" i="3"/>
  <c r="E1696" i="3"/>
  <c r="I4087" i="3"/>
  <c r="F4087" i="3"/>
  <c r="E4087" i="3"/>
  <c r="I2001" i="3"/>
  <c r="F2001" i="3"/>
  <c r="E2001" i="3"/>
  <c r="I3344" i="3"/>
  <c r="F3344" i="3"/>
  <c r="E3344" i="3"/>
  <c r="I4086" i="3"/>
  <c r="F4086" i="3"/>
  <c r="E4086" i="3"/>
  <c r="I1816" i="3"/>
  <c r="F1816" i="3"/>
  <c r="E1816" i="3"/>
  <c r="I4085" i="3"/>
  <c r="F4085" i="3"/>
  <c r="E4085" i="3"/>
  <c r="I4084" i="3"/>
  <c r="F4084" i="3"/>
  <c r="E4084" i="3"/>
  <c r="I429" i="3"/>
  <c r="F429" i="3"/>
  <c r="E429" i="3"/>
  <c r="I3343" i="3"/>
  <c r="F3343" i="3"/>
  <c r="E3343" i="3"/>
  <c r="I1184" i="3"/>
  <c r="F1184" i="3"/>
  <c r="E1184" i="3"/>
  <c r="I4083" i="3"/>
  <c r="F4083" i="3"/>
  <c r="E4083" i="3"/>
  <c r="I4082" i="3"/>
  <c r="F4082" i="3"/>
  <c r="E4082" i="3"/>
  <c r="I4081" i="3"/>
  <c r="F4081" i="3"/>
  <c r="E4081" i="3"/>
  <c r="I4080" i="3"/>
  <c r="F4080" i="3"/>
  <c r="E4080" i="3"/>
  <c r="I4079" i="3"/>
  <c r="F4079" i="3"/>
  <c r="E4079" i="3"/>
  <c r="I4078" i="3"/>
  <c r="F4078" i="3"/>
  <c r="E4078" i="3"/>
  <c r="I3232" i="3"/>
  <c r="F3232" i="3"/>
  <c r="E3232" i="3"/>
  <c r="I4077" i="3"/>
  <c r="F4077" i="3"/>
  <c r="E4077" i="3"/>
  <c r="I4076" i="3"/>
  <c r="F4076" i="3"/>
  <c r="E4076" i="3"/>
  <c r="I2655" i="3"/>
  <c r="F2655" i="3"/>
  <c r="E2655" i="3"/>
  <c r="I4075" i="3"/>
  <c r="F4075" i="3"/>
  <c r="E4075" i="3"/>
  <c r="I4074" i="3"/>
  <c r="F4074" i="3"/>
  <c r="E4074" i="3"/>
  <c r="I4073" i="3"/>
  <c r="F4073" i="3"/>
  <c r="E4073" i="3"/>
  <c r="I4072" i="3"/>
  <c r="F4072" i="3"/>
  <c r="E4072" i="3"/>
  <c r="I4071" i="3"/>
  <c r="F4071" i="3"/>
  <c r="E4071" i="3"/>
  <c r="I2707" i="3"/>
  <c r="F2707" i="3"/>
  <c r="E2707" i="3"/>
  <c r="I4070" i="3"/>
  <c r="F4070" i="3"/>
  <c r="E4070" i="3"/>
  <c r="I4069" i="3"/>
  <c r="F4069" i="3"/>
  <c r="E4069" i="3"/>
  <c r="I4068" i="3"/>
  <c r="F4068" i="3"/>
  <c r="E4068" i="3"/>
  <c r="I4067" i="3"/>
  <c r="F4067" i="3"/>
  <c r="E4067" i="3"/>
  <c r="I210" i="3"/>
  <c r="F210" i="3"/>
  <c r="E210" i="3"/>
  <c r="I3342" i="3"/>
  <c r="F3342" i="3"/>
  <c r="E3342" i="3"/>
  <c r="I3153" i="3"/>
  <c r="F3153" i="3"/>
  <c r="E3153" i="3"/>
  <c r="I3341" i="3"/>
  <c r="F3341" i="3"/>
  <c r="E3341" i="3"/>
  <c r="I4066" i="3"/>
  <c r="F4066" i="3"/>
  <c r="E4066" i="3"/>
  <c r="I4065" i="3"/>
  <c r="F4065" i="3"/>
  <c r="E4065" i="3"/>
  <c r="I4064" i="3"/>
  <c r="F4064" i="3"/>
  <c r="E4064" i="3"/>
  <c r="I3152" i="3"/>
  <c r="F3152" i="3"/>
  <c r="E3152" i="3"/>
  <c r="I2654" i="3"/>
  <c r="F2654" i="3"/>
  <c r="E2654" i="3"/>
  <c r="I1442" i="3"/>
  <c r="F1442" i="3"/>
  <c r="E1442" i="3"/>
  <c r="I4063" i="3"/>
  <c r="F4063" i="3"/>
  <c r="E4063" i="3"/>
  <c r="I4062" i="3"/>
  <c r="F4062" i="3"/>
  <c r="E4062" i="3"/>
  <c r="I4061" i="3"/>
  <c r="F4061" i="3"/>
  <c r="E4061" i="3"/>
  <c r="I3088" i="3"/>
  <c r="F3088" i="3"/>
  <c r="E3088" i="3"/>
  <c r="I4060" i="3"/>
  <c r="F4060" i="3"/>
  <c r="E4060" i="3"/>
  <c r="I1354" i="3"/>
  <c r="F1354" i="3"/>
  <c r="E1354" i="3"/>
  <c r="I4059" i="3"/>
  <c r="F4059" i="3"/>
  <c r="E4059" i="3"/>
  <c r="I2218" i="3"/>
  <c r="F2218" i="3"/>
  <c r="E2218" i="3"/>
  <c r="I2618" i="3"/>
  <c r="F2618" i="3"/>
  <c r="E2618" i="3"/>
  <c r="I3034" i="3"/>
  <c r="F3034" i="3"/>
  <c r="E3034" i="3"/>
  <c r="I2729" i="3"/>
  <c r="F2729" i="3"/>
  <c r="E2729" i="3"/>
  <c r="I3340" i="3"/>
  <c r="F3340" i="3"/>
  <c r="E3340" i="3"/>
  <c r="I4058" i="3"/>
  <c r="F4058" i="3"/>
  <c r="E4058" i="3"/>
  <c r="I4057" i="3"/>
  <c r="F4057" i="3"/>
  <c r="E4057" i="3"/>
  <c r="I4056" i="3"/>
  <c r="F4056" i="3"/>
  <c r="E4056" i="3"/>
  <c r="I3151" i="3"/>
  <c r="F3151" i="3"/>
  <c r="E3151" i="3"/>
  <c r="I4055" i="3"/>
  <c r="F4055" i="3"/>
  <c r="E4055" i="3"/>
  <c r="I4054" i="3"/>
  <c r="F4054" i="3"/>
  <c r="E4054" i="3"/>
  <c r="I4053" i="3"/>
  <c r="F4053" i="3"/>
  <c r="E4053" i="3"/>
  <c r="I4052" i="3"/>
  <c r="F4052" i="3"/>
  <c r="E4052" i="3"/>
  <c r="I4051" i="3"/>
  <c r="F4051" i="3"/>
  <c r="E4051" i="3"/>
  <c r="I4050" i="3"/>
  <c r="F4050" i="3"/>
  <c r="E4050" i="3"/>
  <c r="I4049" i="3"/>
  <c r="F4049" i="3"/>
  <c r="E4049" i="3"/>
  <c r="I975" i="3"/>
  <c r="F975" i="3"/>
  <c r="E975" i="3"/>
  <c r="I4048" i="3"/>
  <c r="F4048" i="3"/>
  <c r="E4048" i="3"/>
  <c r="I4047" i="3"/>
  <c r="F4047" i="3"/>
  <c r="E4047" i="3"/>
  <c r="I2459" i="3"/>
  <c r="F2459" i="3"/>
  <c r="E2459" i="3"/>
  <c r="I4046" i="3"/>
  <c r="F4046" i="3"/>
  <c r="E4046" i="3"/>
  <c r="I4045" i="3"/>
  <c r="F4045" i="3"/>
  <c r="E4045" i="3"/>
  <c r="I3339" i="3"/>
  <c r="F3339" i="3"/>
  <c r="E3339" i="3"/>
  <c r="I4044" i="3"/>
  <c r="F4044" i="3"/>
  <c r="E4044" i="3"/>
  <c r="I4043" i="3"/>
  <c r="F4043" i="3"/>
  <c r="E4043" i="3"/>
  <c r="I4042" i="3"/>
  <c r="F4042" i="3"/>
  <c r="E4042" i="3"/>
  <c r="I4041" i="3"/>
  <c r="F4041" i="3"/>
  <c r="E4041" i="3"/>
  <c r="I4040" i="3"/>
  <c r="F4040" i="3"/>
  <c r="E4040" i="3"/>
  <c r="I2535" i="3"/>
  <c r="F2535" i="3"/>
  <c r="E2535" i="3"/>
  <c r="I4039" i="3"/>
  <c r="F4039" i="3"/>
  <c r="E4039" i="3"/>
  <c r="I3338" i="3"/>
  <c r="F3338" i="3"/>
  <c r="E3338" i="3"/>
  <c r="I4038" i="3"/>
  <c r="F4038" i="3"/>
  <c r="E4038" i="3"/>
  <c r="I4037" i="3"/>
  <c r="F4037" i="3"/>
  <c r="E4037" i="3"/>
  <c r="I4036" i="3"/>
  <c r="F4036" i="3"/>
  <c r="E4036" i="3"/>
  <c r="I1010" i="3"/>
  <c r="F1010" i="3"/>
  <c r="E1010" i="3"/>
  <c r="I2938" i="3"/>
  <c r="F2938" i="3"/>
  <c r="E2938" i="3"/>
  <c r="I1731" i="3"/>
  <c r="F1731" i="3"/>
  <c r="E1731" i="3"/>
  <c r="I4035" i="3"/>
  <c r="F4035" i="3"/>
  <c r="E4035" i="3"/>
  <c r="I4034" i="3"/>
  <c r="F4034" i="3"/>
  <c r="E4034" i="3"/>
  <c r="I4033" i="3"/>
  <c r="F4033" i="3"/>
  <c r="E4033" i="3"/>
  <c r="I2266" i="3"/>
  <c r="F2266" i="3"/>
  <c r="E2266" i="3"/>
  <c r="I4032" i="3"/>
  <c r="F4032" i="3"/>
  <c r="E4032" i="3"/>
  <c r="I4031" i="3"/>
  <c r="F4031" i="3"/>
  <c r="E4031" i="3"/>
  <c r="I4030" i="3"/>
  <c r="F4030" i="3"/>
  <c r="E4030" i="3"/>
  <c r="I4029" i="3"/>
  <c r="F4029" i="3"/>
  <c r="E4029" i="3"/>
  <c r="I1107" i="3"/>
  <c r="F1107" i="3"/>
  <c r="E1107" i="3"/>
  <c r="I4028" i="3"/>
  <c r="F4028" i="3"/>
  <c r="E4028" i="3"/>
  <c r="I4027" i="3"/>
  <c r="F4027" i="3"/>
  <c r="E4027" i="3"/>
  <c r="I2421" i="3"/>
  <c r="F2421" i="3"/>
  <c r="E2421" i="3"/>
  <c r="I4026" i="3"/>
  <c r="F4026" i="3"/>
  <c r="E4026" i="3"/>
  <c r="I4025" i="3"/>
  <c r="F4025" i="3"/>
  <c r="E4025" i="3"/>
  <c r="I2090" i="3"/>
  <c r="F2090" i="3"/>
  <c r="E2090" i="3"/>
  <c r="I2475" i="3"/>
  <c r="F2475" i="3"/>
  <c r="E2475" i="3"/>
  <c r="I3150" i="3"/>
  <c r="F3150" i="3"/>
  <c r="E3150" i="3"/>
  <c r="I3231" i="3"/>
  <c r="F3231" i="3"/>
  <c r="E3231" i="3"/>
  <c r="I4024" i="3"/>
  <c r="F4024" i="3"/>
  <c r="E4024" i="3"/>
  <c r="I4023" i="3"/>
  <c r="F4023" i="3"/>
  <c r="E4023" i="3"/>
  <c r="I4022" i="3"/>
  <c r="F4022" i="3"/>
  <c r="E4022" i="3"/>
  <c r="I4021" i="3"/>
  <c r="F4021" i="3"/>
  <c r="E4021" i="3"/>
  <c r="I4020" i="3"/>
  <c r="F4020" i="3"/>
  <c r="E4020" i="3"/>
  <c r="I4019" i="3"/>
  <c r="F4019" i="3"/>
  <c r="E4019" i="3"/>
  <c r="I4018" i="3"/>
  <c r="F4018" i="3"/>
  <c r="E4018" i="3"/>
  <c r="I4017" i="3"/>
  <c r="F4017" i="3"/>
  <c r="E4017" i="3"/>
  <c r="I4016" i="3"/>
  <c r="F4016" i="3"/>
  <c r="E4016" i="3"/>
  <c r="I4015" i="3"/>
  <c r="F4015" i="3"/>
  <c r="E4015" i="3"/>
  <c r="I2412" i="3"/>
  <c r="F2412" i="3"/>
  <c r="E2412" i="3"/>
  <c r="I4014" i="3"/>
  <c r="F4014" i="3"/>
  <c r="E4014" i="3"/>
  <c r="I4013" i="3"/>
  <c r="F4013" i="3"/>
  <c r="E4013" i="3"/>
  <c r="I1834" i="3"/>
  <c r="F1834" i="3"/>
  <c r="E1834" i="3"/>
  <c r="I2897" i="3"/>
  <c r="F2897" i="3"/>
  <c r="E2897" i="3"/>
  <c r="I2600" i="3"/>
  <c r="F2600" i="3"/>
  <c r="E2600" i="3"/>
  <c r="I4012" i="3"/>
  <c r="F4012" i="3"/>
  <c r="E4012" i="3"/>
  <c r="I4011" i="3"/>
  <c r="F4011" i="3"/>
  <c r="E4011" i="3"/>
  <c r="I4010" i="3"/>
  <c r="F4010" i="3"/>
  <c r="E4010" i="3"/>
  <c r="I2988" i="3"/>
  <c r="F2988" i="3"/>
  <c r="E2988" i="3"/>
  <c r="I4009" i="3"/>
  <c r="F4009" i="3"/>
  <c r="E4009" i="3"/>
  <c r="I4008" i="3"/>
  <c r="F4008" i="3"/>
  <c r="E4008" i="3"/>
  <c r="I4007" i="3"/>
  <c r="F4007" i="3"/>
  <c r="E4007" i="3"/>
  <c r="I3337" i="3"/>
  <c r="F3337" i="3"/>
  <c r="E3337" i="3"/>
  <c r="I2551" i="3"/>
  <c r="F2551" i="3"/>
  <c r="E2551" i="3"/>
  <c r="I4006" i="3"/>
  <c r="F4006" i="3"/>
  <c r="E4006" i="3"/>
  <c r="I4005" i="3"/>
  <c r="F4005" i="3"/>
  <c r="E4005" i="3"/>
  <c r="I3149" i="3"/>
  <c r="F3149" i="3"/>
  <c r="E3149" i="3"/>
  <c r="I4004" i="3"/>
  <c r="F4004" i="3"/>
  <c r="E4004" i="3"/>
  <c r="I4003" i="3"/>
  <c r="F4003" i="3"/>
  <c r="E4003" i="3"/>
  <c r="I4002" i="3"/>
  <c r="F4002" i="3"/>
  <c r="E4002" i="3"/>
  <c r="I4001" i="3"/>
  <c r="F4001" i="3"/>
  <c r="E4001" i="3"/>
  <c r="I4000" i="3"/>
  <c r="F4000" i="3"/>
  <c r="E4000" i="3"/>
  <c r="I3999" i="3"/>
  <c r="F3999" i="3"/>
  <c r="E3999" i="3"/>
  <c r="I3998" i="3"/>
  <c r="F3998" i="3"/>
  <c r="E3998" i="3"/>
  <c r="I3997" i="3"/>
  <c r="F3997" i="3"/>
  <c r="E3997" i="3"/>
  <c r="I3996" i="3"/>
  <c r="F3996" i="3"/>
  <c r="E3996" i="3"/>
  <c r="I2034" i="3"/>
  <c r="F2034" i="3"/>
  <c r="E2034" i="3"/>
  <c r="I3995" i="3"/>
  <c r="F3995" i="3"/>
  <c r="E3995" i="3"/>
  <c r="I3994" i="3"/>
  <c r="F3994" i="3"/>
  <c r="E3994" i="3"/>
  <c r="I3993" i="3"/>
  <c r="F3993" i="3"/>
  <c r="E3993" i="3"/>
  <c r="I3992" i="3"/>
  <c r="F3992" i="3"/>
  <c r="E3992" i="3"/>
  <c r="I1507" i="3"/>
  <c r="F1507" i="3"/>
  <c r="E1507" i="3"/>
  <c r="I2233" i="3"/>
  <c r="F2233" i="3"/>
  <c r="E2233" i="3"/>
  <c r="I3991" i="3"/>
  <c r="F3991" i="3"/>
  <c r="E3991" i="3"/>
  <c r="I2987" i="3"/>
  <c r="F2987" i="3"/>
  <c r="E2987" i="3"/>
  <c r="I3990" i="3"/>
  <c r="F3990" i="3"/>
  <c r="E3990" i="3"/>
  <c r="I3336" i="3"/>
  <c r="F3336" i="3"/>
  <c r="E3336" i="3"/>
  <c r="I2316" i="3"/>
  <c r="F2316" i="3"/>
  <c r="E2316" i="3"/>
  <c r="I2069" i="3"/>
  <c r="F2069" i="3"/>
  <c r="E2069" i="3"/>
  <c r="I3989" i="3"/>
  <c r="F3989" i="3"/>
  <c r="E3989" i="3"/>
  <c r="I3988" i="3"/>
  <c r="F3988" i="3"/>
  <c r="E3988" i="3"/>
  <c r="I3987" i="3"/>
  <c r="F3987" i="3"/>
  <c r="E3987" i="3"/>
  <c r="I2401" i="3"/>
  <c r="F2401" i="3"/>
  <c r="E2401" i="3"/>
  <c r="I3986" i="3"/>
  <c r="F3986" i="3"/>
  <c r="E3986" i="3"/>
  <c r="I3985" i="3"/>
  <c r="F3985" i="3"/>
  <c r="E3985" i="3"/>
  <c r="I1362" i="3"/>
  <c r="F1362" i="3"/>
  <c r="E1362" i="3"/>
  <c r="I3984" i="3"/>
  <c r="F3984" i="3"/>
  <c r="E3984" i="3"/>
  <c r="I3983" i="3"/>
  <c r="F3983" i="3"/>
  <c r="E3983" i="3"/>
  <c r="I3982" i="3"/>
  <c r="F3982" i="3"/>
  <c r="E3982" i="3"/>
  <c r="I3981" i="3"/>
  <c r="F3981" i="3"/>
  <c r="E3981" i="3"/>
  <c r="I1970" i="3"/>
  <c r="F1970" i="3"/>
  <c r="E1970" i="3"/>
  <c r="I3980" i="3"/>
  <c r="F3980" i="3"/>
  <c r="E3980" i="3"/>
  <c r="I2986" i="3"/>
  <c r="F2986" i="3"/>
  <c r="E2986" i="3"/>
  <c r="I3979" i="3"/>
  <c r="F3979" i="3"/>
  <c r="E3979" i="3"/>
  <c r="I3335" i="3"/>
  <c r="F3335" i="3"/>
  <c r="E3335" i="3"/>
  <c r="I2521" i="3"/>
  <c r="F2521" i="3"/>
  <c r="E2521" i="3"/>
  <c r="I2985" i="3"/>
  <c r="F2985" i="3"/>
  <c r="E2985" i="3"/>
  <c r="I3978" i="3"/>
  <c r="F3978" i="3"/>
  <c r="E3978" i="3"/>
  <c r="I3977" i="3"/>
  <c r="F3977" i="3"/>
  <c r="E3977" i="3"/>
  <c r="I3976" i="3"/>
  <c r="F3976" i="3"/>
  <c r="E3976" i="3"/>
  <c r="I3033" i="3"/>
  <c r="F3033" i="3"/>
  <c r="E3033" i="3"/>
  <c r="I3975" i="3"/>
  <c r="F3975" i="3"/>
  <c r="E3975" i="3"/>
  <c r="I3974" i="3"/>
  <c r="F3974" i="3"/>
  <c r="E3974" i="3"/>
  <c r="I3973" i="3"/>
  <c r="F3973" i="3"/>
  <c r="E3973" i="3"/>
  <c r="I3972" i="3"/>
  <c r="F3972" i="3"/>
  <c r="E3972" i="3"/>
  <c r="I3971" i="3"/>
  <c r="F3971" i="3"/>
  <c r="E3971" i="3"/>
  <c r="I3230" i="3"/>
  <c r="F3230" i="3"/>
  <c r="E3230" i="3"/>
  <c r="I3970" i="3"/>
  <c r="F3970" i="3"/>
  <c r="E3970" i="3"/>
  <c r="I3969" i="3"/>
  <c r="F3969" i="3"/>
  <c r="E3969" i="3"/>
  <c r="I2863" i="3"/>
  <c r="F2863" i="3"/>
  <c r="E2863" i="3"/>
  <c r="I2683" i="3"/>
  <c r="F2683" i="3"/>
  <c r="E2683" i="3"/>
  <c r="I3968" i="3"/>
  <c r="F3968" i="3"/>
  <c r="E3968" i="3"/>
  <c r="I3967" i="3"/>
  <c r="F3967" i="3"/>
  <c r="E3967" i="3"/>
  <c r="I843" i="3"/>
  <c r="F843" i="3"/>
  <c r="E843" i="3"/>
  <c r="I3334" i="3"/>
  <c r="F3334" i="3"/>
  <c r="E3334" i="3"/>
  <c r="I3148" i="3"/>
  <c r="F3148" i="3"/>
  <c r="E3148" i="3"/>
  <c r="I3966" i="3"/>
  <c r="F3966" i="3"/>
  <c r="E3966" i="3"/>
  <c r="I3147" i="3"/>
  <c r="F3147" i="3"/>
  <c r="E3147" i="3"/>
  <c r="I3965" i="3"/>
  <c r="F3965" i="3"/>
  <c r="E3965" i="3"/>
  <c r="I3333" i="3"/>
  <c r="F3333" i="3"/>
  <c r="E3333" i="3"/>
  <c r="I3964" i="3"/>
  <c r="F3964" i="3"/>
  <c r="E3964" i="3"/>
  <c r="I2782" i="3"/>
  <c r="F2782" i="3"/>
  <c r="E2782" i="3"/>
  <c r="I3963" i="3"/>
  <c r="F3963" i="3"/>
  <c r="E3963" i="3"/>
  <c r="I3962" i="3"/>
  <c r="F3962" i="3"/>
  <c r="E3962" i="3"/>
  <c r="I3961" i="3"/>
  <c r="F3961" i="3"/>
  <c r="E3961" i="3"/>
  <c r="I3960" i="3"/>
  <c r="F3960" i="3"/>
  <c r="E3960" i="3"/>
  <c r="I3959" i="3"/>
  <c r="F3959" i="3"/>
  <c r="E3959" i="3"/>
  <c r="I3958" i="3"/>
  <c r="F3958" i="3"/>
  <c r="E3958" i="3"/>
  <c r="I3957" i="3"/>
  <c r="F3957" i="3"/>
  <c r="E3957" i="3"/>
  <c r="I3956" i="3"/>
  <c r="F3956" i="3"/>
  <c r="E3956" i="3"/>
  <c r="I1571" i="3"/>
  <c r="F1571" i="3"/>
  <c r="E1571" i="3"/>
  <c r="I927" i="3"/>
  <c r="F927" i="3"/>
  <c r="E927" i="3"/>
  <c r="I3955" i="3"/>
  <c r="F3955" i="3"/>
  <c r="E3955" i="3"/>
  <c r="I3954" i="3"/>
  <c r="F3954" i="3"/>
  <c r="E3954" i="3"/>
  <c r="I3146" i="3"/>
  <c r="F3146" i="3"/>
  <c r="E3146" i="3"/>
  <c r="I2815" i="3"/>
  <c r="F2815" i="3"/>
  <c r="E2815" i="3"/>
  <c r="I3953" i="3"/>
  <c r="F3953" i="3"/>
  <c r="E3953" i="3"/>
  <c r="I1755" i="3"/>
  <c r="F1755" i="3"/>
  <c r="E1755" i="3"/>
  <c r="I410" i="3"/>
  <c r="F410" i="3"/>
  <c r="E410" i="3"/>
  <c r="I3087" i="3"/>
  <c r="F3087" i="3"/>
  <c r="E3087" i="3"/>
  <c r="I3952" i="3"/>
  <c r="F3952" i="3"/>
  <c r="E3952" i="3"/>
  <c r="I3951" i="3"/>
  <c r="F3951" i="3"/>
  <c r="E3951" i="3"/>
  <c r="I3332" i="3"/>
  <c r="F3332" i="3"/>
  <c r="E3332" i="3"/>
  <c r="I3229" i="3"/>
  <c r="F3229" i="3"/>
  <c r="E3229" i="3"/>
  <c r="I3950" i="3"/>
  <c r="F3950" i="3"/>
  <c r="E3950" i="3"/>
  <c r="I3949" i="3"/>
  <c r="F3949" i="3"/>
  <c r="E3949" i="3"/>
  <c r="I3948" i="3"/>
  <c r="F3948" i="3"/>
  <c r="E3948" i="3"/>
  <c r="I3947" i="3"/>
  <c r="F3947" i="3"/>
  <c r="E3947" i="3"/>
  <c r="I3331" i="3"/>
  <c r="F3331" i="3"/>
  <c r="E3331" i="3"/>
  <c r="I2653" i="3"/>
  <c r="F2653" i="3"/>
  <c r="E2653" i="3"/>
  <c r="I3946" i="3"/>
  <c r="F3946" i="3"/>
  <c r="E3946" i="3"/>
  <c r="I3945" i="3"/>
  <c r="F3945" i="3"/>
  <c r="E3945" i="3"/>
  <c r="I2213" i="3"/>
  <c r="F2213" i="3"/>
  <c r="E2213" i="3"/>
  <c r="I3944" i="3"/>
  <c r="F3944" i="3"/>
  <c r="E3944" i="3"/>
  <c r="I1570" i="3"/>
  <c r="F1570" i="3"/>
  <c r="E1570" i="3"/>
  <c r="I3943" i="3"/>
  <c r="F3943" i="3"/>
  <c r="E3943" i="3"/>
  <c r="I1613" i="3"/>
  <c r="F1613" i="3"/>
  <c r="E1613" i="3"/>
  <c r="I2833" i="3"/>
  <c r="F2833" i="3"/>
  <c r="E2833" i="3"/>
  <c r="I2242" i="3"/>
  <c r="F2242" i="3"/>
  <c r="E2242" i="3"/>
  <c r="I3942" i="3"/>
  <c r="F3942" i="3"/>
  <c r="E3942" i="3"/>
  <c r="I3941" i="3"/>
  <c r="F3941" i="3"/>
  <c r="E3941" i="3"/>
  <c r="I3940" i="3"/>
  <c r="F3940" i="3"/>
  <c r="E3940" i="3"/>
  <c r="I1584" i="3"/>
  <c r="F1584" i="3"/>
  <c r="E1584" i="3"/>
  <c r="I3939" i="3"/>
  <c r="F3939" i="3"/>
  <c r="E3939" i="3"/>
  <c r="I3938" i="3"/>
  <c r="F3938" i="3"/>
  <c r="E3938" i="3"/>
  <c r="I3937" i="3"/>
  <c r="F3937" i="3"/>
  <c r="E3937" i="3"/>
  <c r="I3936" i="3"/>
  <c r="F3936" i="3"/>
  <c r="E3936" i="3"/>
  <c r="I3935" i="3"/>
  <c r="F3935" i="3"/>
  <c r="E3935" i="3"/>
  <c r="I3934" i="3"/>
  <c r="F3934" i="3"/>
  <c r="E3934" i="3"/>
  <c r="I3933" i="3"/>
  <c r="F3933" i="3"/>
  <c r="E3933" i="3"/>
  <c r="I3032" i="3"/>
  <c r="F3032" i="3"/>
  <c r="E3032" i="3"/>
  <c r="I3932" i="3"/>
  <c r="F3932" i="3"/>
  <c r="E3932" i="3"/>
  <c r="I3931" i="3"/>
  <c r="F3931" i="3"/>
  <c r="E3931" i="3"/>
  <c r="I3930" i="3"/>
  <c r="F3930" i="3"/>
  <c r="E3930" i="3"/>
  <c r="I3929" i="3"/>
  <c r="F3929" i="3"/>
  <c r="E3929" i="3"/>
  <c r="I3928" i="3"/>
  <c r="F3928" i="3"/>
  <c r="E3928" i="3"/>
  <c r="I3927" i="3"/>
  <c r="F3927" i="3"/>
  <c r="E3927" i="3"/>
  <c r="I2306" i="3"/>
  <c r="F2306" i="3"/>
  <c r="E2306" i="3"/>
  <c r="I3926" i="3"/>
  <c r="F3926" i="3"/>
  <c r="E3926" i="3"/>
  <c r="I3925" i="3"/>
  <c r="F3925" i="3"/>
  <c r="E3925" i="3"/>
  <c r="I3924" i="3"/>
  <c r="F3924" i="3"/>
  <c r="E3924" i="3"/>
  <c r="I3923" i="3"/>
  <c r="F3923" i="3"/>
  <c r="E3923" i="3"/>
  <c r="I3922" i="3"/>
  <c r="F3922" i="3"/>
  <c r="E3922" i="3"/>
  <c r="I3921" i="3"/>
  <c r="F3921" i="3"/>
  <c r="E3921" i="3"/>
  <c r="I3920" i="3"/>
  <c r="F3920" i="3"/>
  <c r="E3920" i="3"/>
  <c r="I3330" i="3"/>
  <c r="F3330" i="3"/>
  <c r="E3330" i="3"/>
  <c r="I3919" i="3"/>
  <c r="F3919" i="3"/>
  <c r="E3919" i="3"/>
  <c r="I2232" i="3"/>
  <c r="F2232" i="3"/>
  <c r="E2232" i="3"/>
  <c r="I2984" i="3"/>
  <c r="F2984" i="3"/>
  <c r="E2984" i="3"/>
  <c r="I3031" i="3"/>
  <c r="F3031" i="3"/>
  <c r="E3031" i="3"/>
  <c r="I3918" i="3"/>
  <c r="F3918" i="3"/>
  <c r="E3918" i="3"/>
  <c r="I3917" i="3"/>
  <c r="F3917" i="3"/>
  <c r="E3917" i="3"/>
  <c r="I3916" i="3"/>
  <c r="F3916" i="3"/>
  <c r="E3916" i="3"/>
  <c r="I3915" i="3"/>
  <c r="F3915" i="3"/>
  <c r="E3915" i="3"/>
  <c r="I2652" i="3"/>
  <c r="F2652" i="3"/>
  <c r="E2652" i="3"/>
  <c r="I3914" i="3"/>
  <c r="F3914" i="3"/>
  <c r="E3914" i="3"/>
  <c r="I2276" i="3"/>
  <c r="F2276" i="3"/>
  <c r="E2276" i="3"/>
  <c r="I3913" i="3"/>
  <c r="F3913" i="3"/>
  <c r="E3913" i="3"/>
  <c r="I3912" i="3"/>
  <c r="F3912" i="3"/>
  <c r="E3912" i="3"/>
  <c r="I1861" i="3"/>
  <c r="F1861" i="3"/>
  <c r="E1861" i="3"/>
  <c r="I3329" i="3"/>
  <c r="F3329" i="3"/>
  <c r="E3329" i="3"/>
  <c r="I3911" i="3"/>
  <c r="F3911" i="3"/>
  <c r="E3911" i="3"/>
  <c r="I3910" i="3"/>
  <c r="F3910" i="3"/>
  <c r="E3910" i="3"/>
  <c r="I2580" i="3"/>
  <c r="F2580" i="3"/>
  <c r="E2580" i="3"/>
  <c r="I3909" i="3"/>
  <c r="F3909" i="3"/>
  <c r="E3909" i="3"/>
  <c r="I2520" i="3"/>
  <c r="F2520" i="3"/>
  <c r="E2520" i="3"/>
  <c r="I2896" i="3"/>
  <c r="F2896" i="3"/>
  <c r="E2896" i="3"/>
  <c r="I3908" i="3"/>
  <c r="F3908" i="3"/>
  <c r="E3908" i="3"/>
  <c r="I2781" i="3"/>
  <c r="F2781" i="3"/>
  <c r="E2781" i="3"/>
  <c r="I3907" i="3"/>
  <c r="F3907" i="3"/>
  <c r="E3907" i="3"/>
  <c r="I3906" i="3"/>
  <c r="F3906" i="3"/>
  <c r="E3906" i="3"/>
  <c r="I3905" i="3"/>
  <c r="F3905" i="3"/>
  <c r="E3905" i="3"/>
  <c r="I3904" i="3"/>
  <c r="F3904" i="3"/>
  <c r="E3904" i="3"/>
  <c r="I3903" i="3"/>
  <c r="F3903" i="3"/>
  <c r="E3903" i="3"/>
  <c r="I3328" i="3"/>
  <c r="F3328" i="3"/>
  <c r="E3328" i="3"/>
  <c r="I2420" i="3"/>
  <c r="F2420" i="3"/>
  <c r="E2420" i="3"/>
  <c r="I3902" i="3"/>
  <c r="F3902" i="3"/>
  <c r="E3902" i="3"/>
  <c r="I3901" i="3"/>
  <c r="F3901" i="3"/>
  <c r="E3901" i="3"/>
  <c r="I3327" i="3"/>
  <c r="F3327" i="3"/>
  <c r="E3327" i="3"/>
  <c r="I3145" i="3"/>
  <c r="F3145" i="3"/>
  <c r="E3145" i="3"/>
  <c r="I3900" i="3"/>
  <c r="F3900" i="3"/>
  <c r="E3900" i="3"/>
  <c r="I3899" i="3"/>
  <c r="F3899" i="3"/>
  <c r="E3899" i="3"/>
  <c r="I2937" i="3"/>
  <c r="F2937" i="3"/>
  <c r="E2937" i="3"/>
  <c r="I3898" i="3"/>
  <c r="F3898" i="3"/>
  <c r="E3898" i="3"/>
  <c r="I3897" i="3"/>
  <c r="F3897" i="3"/>
  <c r="E3897" i="3"/>
  <c r="I3228" i="3"/>
  <c r="F3228" i="3"/>
  <c r="E3228" i="3"/>
  <c r="I3144" i="3"/>
  <c r="F3144" i="3"/>
  <c r="E3144" i="3"/>
  <c r="I3896" i="3"/>
  <c r="F3896" i="3"/>
  <c r="E3896" i="3"/>
  <c r="I3895" i="3"/>
  <c r="F3895" i="3"/>
  <c r="E3895" i="3"/>
  <c r="I3227" i="3"/>
  <c r="F3227" i="3"/>
  <c r="E3227" i="3"/>
  <c r="I2936" i="3"/>
  <c r="F2936" i="3"/>
  <c r="E2936" i="3"/>
  <c r="I3894" i="3"/>
  <c r="F3894" i="3"/>
  <c r="E3894" i="3"/>
  <c r="I3893" i="3"/>
  <c r="F3893" i="3"/>
  <c r="E3893" i="3"/>
  <c r="I2754" i="3"/>
  <c r="F2754" i="3"/>
  <c r="E2754" i="3"/>
  <c r="I3892" i="3"/>
  <c r="F3892" i="3"/>
  <c r="E3892" i="3"/>
  <c r="I3891" i="3"/>
  <c r="F3891" i="3"/>
  <c r="E3891" i="3"/>
  <c r="I2550" i="3"/>
  <c r="F2550" i="3"/>
  <c r="E2550" i="3"/>
  <c r="I3890" i="3"/>
  <c r="F3890" i="3"/>
  <c r="E3890" i="3"/>
  <c r="I2293" i="3"/>
  <c r="F2293" i="3"/>
  <c r="E2293" i="3"/>
  <c r="I3889" i="3"/>
  <c r="F3889" i="3"/>
  <c r="E3889" i="3"/>
  <c r="I3226" i="3"/>
  <c r="F3226" i="3"/>
  <c r="E3226" i="3"/>
  <c r="I2599" i="3"/>
  <c r="F2599" i="3"/>
  <c r="E2599" i="3"/>
  <c r="I2315" i="3"/>
  <c r="F2315" i="3"/>
  <c r="E2315" i="3"/>
  <c r="I3888" i="3"/>
  <c r="F3888" i="3"/>
  <c r="E3888" i="3"/>
  <c r="I2935" i="3"/>
  <c r="F2935" i="3"/>
  <c r="E2935" i="3"/>
  <c r="I3887" i="3"/>
  <c r="F3887" i="3"/>
  <c r="E3887" i="3"/>
  <c r="I3886" i="3"/>
  <c r="F3886" i="3"/>
  <c r="E3886" i="3"/>
  <c r="I3885" i="3"/>
  <c r="F3885" i="3"/>
  <c r="E3885" i="3"/>
  <c r="I1024" i="3"/>
  <c r="F1024" i="3"/>
  <c r="E1024" i="3"/>
  <c r="I3884" i="3"/>
  <c r="F3884" i="3"/>
  <c r="E3884" i="3"/>
  <c r="I3030" i="3"/>
  <c r="F3030" i="3"/>
  <c r="E3030" i="3"/>
  <c r="I3883" i="3"/>
  <c r="F3883" i="3"/>
  <c r="E3883" i="3"/>
  <c r="I3882" i="3"/>
  <c r="F3882" i="3"/>
  <c r="E3882" i="3"/>
  <c r="I1880" i="3"/>
  <c r="F1880" i="3"/>
  <c r="E1880" i="3"/>
  <c r="I2147" i="3"/>
  <c r="F2147" i="3"/>
  <c r="E2147" i="3"/>
  <c r="I3881" i="3"/>
  <c r="F3881" i="3"/>
  <c r="E3881" i="3"/>
  <c r="I3880" i="3"/>
  <c r="F3880" i="3"/>
  <c r="E3880" i="3"/>
  <c r="I3879" i="3"/>
  <c r="F3879" i="3"/>
  <c r="E3879" i="3"/>
  <c r="I3029" i="3"/>
  <c r="F3029" i="3"/>
  <c r="E3029" i="3"/>
  <c r="I3878" i="3"/>
  <c r="F3878" i="3"/>
  <c r="E3878" i="3"/>
  <c r="I3877" i="3"/>
  <c r="F3877" i="3"/>
  <c r="E3877" i="3"/>
  <c r="I3876" i="3"/>
  <c r="F3876" i="3"/>
  <c r="E3876" i="3"/>
  <c r="I3875" i="3"/>
  <c r="F3875" i="3"/>
  <c r="E3875" i="3"/>
  <c r="I3874" i="3"/>
  <c r="F3874" i="3"/>
  <c r="E3874" i="3"/>
  <c r="I3873" i="3"/>
  <c r="F3873" i="3"/>
  <c r="E3873" i="3"/>
  <c r="I1857" i="3"/>
  <c r="F1857" i="3"/>
  <c r="E1857" i="3"/>
  <c r="I3872" i="3"/>
  <c r="F3872" i="3"/>
  <c r="E3872" i="3"/>
  <c r="I2305" i="3"/>
  <c r="F2305" i="3"/>
  <c r="E2305" i="3"/>
  <c r="I2549" i="3"/>
  <c r="F2549" i="3"/>
  <c r="E2549" i="3"/>
  <c r="I2241" i="3"/>
  <c r="F2241" i="3"/>
  <c r="E2241" i="3"/>
  <c r="I3225" i="3"/>
  <c r="F3225" i="3"/>
  <c r="E3225" i="3"/>
  <c r="I3871" i="3"/>
  <c r="F3871" i="3"/>
  <c r="E3871" i="3"/>
  <c r="I3870" i="3"/>
  <c r="F3870" i="3"/>
  <c r="E3870" i="3"/>
  <c r="I3869" i="3"/>
  <c r="F3869" i="3"/>
  <c r="E3869" i="3"/>
  <c r="I2651" i="3"/>
  <c r="F2651" i="3"/>
  <c r="E2651" i="3"/>
  <c r="I3868" i="3"/>
  <c r="F3868" i="3"/>
  <c r="E3868" i="3"/>
  <c r="I3867" i="3"/>
  <c r="F3867" i="3"/>
  <c r="E3867" i="3"/>
  <c r="I3866" i="3"/>
  <c r="F3866" i="3"/>
  <c r="E3866" i="3"/>
  <c r="I3865" i="3"/>
  <c r="F3865" i="3"/>
  <c r="E3865" i="3"/>
  <c r="I3864" i="3"/>
  <c r="F3864" i="3"/>
  <c r="E3864" i="3"/>
  <c r="I3863" i="3"/>
  <c r="F3863" i="3"/>
  <c r="E3863" i="3"/>
  <c r="I1981" i="3"/>
  <c r="F1981" i="3"/>
  <c r="E1981" i="3"/>
  <c r="I1921" i="3"/>
  <c r="F1921" i="3"/>
  <c r="E1921" i="3"/>
  <c r="I1370" i="3"/>
  <c r="F1370" i="3"/>
  <c r="E1370" i="3"/>
  <c r="I2780" i="3"/>
  <c r="F2780" i="3"/>
  <c r="E2780" i="3"/>
  <c r="I3862" i="3"/>
  <c r="F3862" i="3"/>
  <c r="E3862" i="3"/>
  <c r="I1633" i="3"/>
  <c r="F1633" i="3"/>
  <c r="E1633" i="3"/>
  <c r="I2314" i="3"/>
  <c r="F2314" i="3"/>
  <c r="E2314" i="3"/>
  <c r="I3861" i="3"/>
  <c r="F3861" i="3"/>
  <c r="E3861" i="3"/>
  <c r="I3224" i="3"/>
  <c r="F3224" i="3"/>
  <c r="E3224" i="3"/>
  <c r="I3860" i="3"/>
  <c r="F3860" i="3"/>
  <c r="E3860" i="3"/>
  <c r="I3223" i="3"/>
  <c r="F3223" i="3"/>
  <c r="E3223" i="3"/>
  <c r="I3859" i="3"/>
  <c r="F3859" i="3"/>
  <c r="E3859" i="3"/>
  <c r="I3858" i="3"/>
  <c r="F3858" i="3"/>
  <c r="E3858" i="3"/>
  <c r="I3857" i="3"/>
  <c r="F3857" i="3"/>
  <c r="E3857" i="3"/>
  <c r="I3856" i="3"/>
  <c r="F3856" i="3"/>
  <c r="E3856" i="3"/>
  <c r="I3855" i="3"/>
  <c r="F3855" i="3"/>
  <c r="E3855" i="3"/>
  <c r="I3854" i="3"/>
  <c r="F3854" i="3"/>
  <c r="E3854" i="3"/>
  <c r="I3853" i="3"/>
  <c r="F3853" i="3"/>
  <c r="E3853" i="3"/>
  <c r="I2814" i="3"/>
  <c r="F2814" i="3"/>
  <c r="E2814" i="3"/>
  <c r="I3852" i="3"/>
  <c r="F3852" i="3"/>
  <c r="E3852" i="3"/>
  <c r="I2474" i="3"/>
  <c r="F2474" i="3"/>
  <c r="E2474" i="3"/>
  <c r="I2813" i="3"/>
  <c r="F2813" i="3"/>
  <c r="E2813" i="3"/>
  <c r="I3851" i="3"/>
  <c r="F3851" i="3"/>
  <c r="E3851" i="3"/>
  <c r="I3850" i="3"/>
  <c r="F3850" i="3"/>
  <c r="E3850" i="3"/>
  <c r="I3849" i="3"/>
  <c r="F3849" i="3"/>
  <c r="E3849" i="3"/>
  <c r="I2185" i="3"/>
  <c r="F2185" i="3"/>
  <c r="E2185" i="3"/>
  <c r="I1557" i="3"/>
  <c r="F1557" i="3"/>
  <c r="E1557" i="3"/>
  <c r="I1483" i="3"/>
  <c r="F1483" i="3"/>
  <c r="E1483" i="3"/>
  <c r="I2046" i="3"/>
  <c r="F2046" i="3"/>
  <c r="E2046" i="3"/>
  <c r="I3848" i="3"/>
  <c r="F3848" i="3"/>
  <c r="E3848" i="3"/>
  <c r="I3847" i="3"/>
  <c r="F3847" i="3"/>
  <c r="E3847" i="3"/>
  <c r="I3846" i="3"/>
  <c r="F3846" i="3"/>
  <c r="E3846" i="3"/>
  <c r="I3845" i="3"/>
  <c r="F3845" i="3"/>
  <c r="E3845" i="3"/>
  <c r="I3844" i="3"/>
  <c r="F3844" i="3"/>
  <c r="E3844" i="3"/>
  <c r="I3843" i="3"/>
  <c r="F3843" i="3"/>
  <c r="E3843" i="3"/>
  <c r="I3842" i="3"/>
  <c r="F3842" i="3"/>
  <c r="E3842" i="3"/>
  <c r="I3841" i="3"/>
  <c r="F3841" i="3"/>
  <c r="E3841" i="3"/>
  <c r="I3840" i="3"/>
  <c r="F3840" i="3"/>
  <c r="E3840" i="3"/>
  <c r="I3839" i="3"/>
  <c r="F3839" i="3"/>
  <c r="E3839" i="3"/>
  <c r="I2473" i="3"/>
  <c r="F2473" i="3"/>
  <c r="E2473" i="3"/>
  <c r="I3143" i="3"/>
  <c r="F3143" i="3"/>
  <c r="E3143" i="3"/>
  <c r="I3086" i="3"/>
  <c r="F3086" i="3"/>
  <c r="E3086" i="3"/>
  <c r="I3838" i="3"/>
  <c r="F3838" i="3"/>
  <c r="E3838" i="3"/>
  <c r="I1618" i="3"/>
  <c r="F1618" i="3"/>
  <c r="E1618" i="3"/>
  <c r="I3837" i="3"/>
  <c r="F3837" i="3"/>
  <c r="E3837" i="3"/>
  <c r="I3836" i="3"/>
  <c r="F3836" i="3"/>
  <c r="E3836" i="3"/>
  <c r="I3835" i="3"/>
  <c r="F3835" i="3"/>
  <c r="E3835" i="3"/>
  <c r="I3834" i="3"/>
  <c r="F3834" i="3"/>
  <c r="E3834" i="3"/>
  <c r="I3222" i="3"/>
  <c r="F3222" i="3"/>
  <c r="E3222" i="3"/>
  <c r="I3028" i="3"/>
  <c r="F3028" i="3"/>
  <c r="E3028" i="3"/>
  <c r="I3833" i="3"/>
  <c r="F3833" i="3"/>
  <c r="E3833" i="3"/>
  <c r="I1743" i="3"/>
  <c r="F1743" i="3"/>
  <c r="E1743" i="3"/>
  <c r="I3832" i="3"/>
  <c r="F3832" i="3"/>
  <c r="E3832" i="3"/>
  <c r="I702" i="3"/>
  <c r="F702" i="3"/>
  <c r="E702" i="3"/>
  <c r="I505" i="3"/>
  <c r="F505" i="3"/>
  <c r="E505" i="3"/>
  <c r="I3831" i="3"/>
  <c r="F3831" i="3"/>
  <c r="E3831" i="3"/>
  <c r="I2671" i="3"/>
  <c r="F2671" i="3"/>
  <c r="E2671" i="3"/>
  <c r="I3830" i="3"/>
  <c r="F3830" i="3"/>
  <c r="E3830" i="3"/>
  <c r="I3027" i="3"/>
  <c r="F3027" i="3"/>
  <c r="E3027" i="3"/>
  <c r="I3829" i="3"/>
  <c r="F3829" i="3"/>
  <c r="E3829" i="3"/>
  <c r="I3828" i="3"/>
  <c r="F3828" i="3"/>
  <c r="E3828" i="3"/>
  <c r="I1893" i="3"/>
  <c r="F1893" i="3"/>
  <c r="E1893" i="3"/>
  <c r="I3827" i="3"/>
  <c r="F3827" i="3"/>
  <c r="E3827" i="3"/>
  <c r="I3826" i="3"/>
  <c r="F3826" i="3"/>
  <c r="E3826" i="3"/>
  <c r="I3825" i="3"/>
  <c r="F3825" i="3"/>
  <c r="E3825" i="3"/>
  <c r="I3824" i="3"/>
  <c r="F3824" i="3"/>
  <c r="E3824" i="3"/>
  <c r="I3823" i="3"/>
  <c r="F3823" i="3"/>
  <c r="E3823" i="3"/>
  <c r="I3221" i="3"/>
  <c r="F3221" i="3"/>
  <c r="E3221" i="3"/>
  <c r="I3822" i="3"/>
  <c r="F3822" i="3"/>
  <c r="E3822" i="3"/>
  <c r="I3326" i="3"/>
  <c r="F3326" i="3"/>
  <c r="E3326" i="3"/>
  <c r="I3821" i="3"/>
  <c r="F3821" i="3"/>
  <c r="E3821" i="3"/>
  <c r="I3220" i="3"/>
  <c r="F3220" i="3"/>
  <c r="E3220" i="3"/>
  <c r="I3820" i="3"/>
  <c r="F3820" i="3"/>
  <c r="E3820" i="3"/>
  <c r="I1271" i="3"/>
  <c r="F1271" i="3"/>
  <c r="E1271" i="3"/>
  <c r="I3142" i="3"/>
  <c r="F3142" i="3"/>
  <c r="E3142" i="3"/>
  <c r="I3819" i="3"/>
  <c r="F3819" i="3"/>
  <c r="E3819" i="3"/>
  <c r="I2158" i="3"/>
  <c r="F2158" i="3"/>
  <c r="E2158" i="3"/>
  <c r="I2895" i="3"/>
  <c r="F2895" i="3"/>
  <c r="E2895" i="3"/>
  <c r="I3818" i="3"/>
  <c r="F3818" i="3"/>
  <c r="E3818" i="3"/>
  <c r="I1518" i="3"/>
  <c r="F1518" i="3"/>
  <c r="E1518" i="3"/>
  <c r="I3817" i="3"/>
  <c r="F3817" i="3"/>
  <c r="E3817" i="3"/>
  <c r="I2650" i="3"/>
  <c r="F2650" i="3"/>
  <c r="E2650" i="3"/>
  <c r="I3816" i="3"/>
  <c r="F3816" i="3"/>
  <c r="E3816" i="3"/>
  <c r="I3219" i="3"/>
  <c r="F3219" i="3"/>
  <c r="E3219" i="3"/>
  <c r="I2240" i="3"/>
  <c r="F2240" i="3"/>
  <c r="E2240" i="3"/>
  <c r="I2934" i="3"/>
  <c r="F2934" i="3"/>
  <c r="E2934" i="3"/>
  <c r="I3026" i="3"/>
  <c r="F3026" i="3"/>
  <c r="E3026" i="3"/>
  <c r="I3325" i="3"/>
  <c r="F3325" i="3"/>
  <c r="E3325" i="3"/>
  <c r="I3815" i="3"/>
  <c r="F3815" i="3"/>
  <c r="E3815" i="3"/>
  <c r="I3141" i="3"/>
  <c r="F3141" i="3"/>
  <c r="E3141" i="3"/>
  <c r="I3140" i="3"/>
  <c r="F3140" i="3"/>
  <c r="E3140" i="3"/>
  <c r="I3814" i="3"/>
  <c r="F3814" i="3"/>
  <c r="E3814" i="3"/>
  <c r="I1963" i="3"/>
  <c r="F1963" i="3"/>
  <c r="E1963" i="3"/>
  <c r="I2598" i="3"/>
  <c r="F2598" i="3"/>
  <c r="E2598" i="3"/>
  <c r="I2123" i="3"/>
  <c r="F2123" i="3"/>
  <c r="E2123" i="3"/>
  <c r="I3813" i="3"/>
  <c r="F3813" i="3"/>
  <c r="E3813" i="3"/>
  <c r="I3812" i="3"/>
  <c r="F3812" i="3"/>
  <c r="E3812" i="3"/>
  <c r="I3811" i="3"/>
  <c r="F3811" i="3"/>
  <c r="E3811" i="3"/>
  <c r="I3810" i="3"/>
  <c r="F3810" i="3"/>
  <c r="E3810" i="3"/>
  <c r="I3324" i="3"/>
  <c r="F3324" i="3"/>
  <c r="E3324" i="3"/>
  <c r="I3323" i="3"/>
  <c r="F3323" i="3"/>
  <c r="E3323" i="3"/>
  <c r="I2894" i="3"/>
  <c r="F2894" i="3"/>
  <c r="E2894" i="3"/>
  <c r="I2779" i="3"/>
  <c r="F2779" i="3"/>
  <c r="E2779" i="3"/>
  <c r="I3809" i="3"/>
  <c r="F3809" i="3"/>
  <c r="E3809" i="3"/>
  <c r="I3808" i="3"/>
  <c r="F3808" i="3"/>
  <c r="E3808" i="3"/>
  <c r="I3807" i="3"/>
  <c r="F3807" i="3"/>
  <c r="E3807" i="3"/>
  <c r="I3139" i="3"/>
  <c r="F3139" i="3"/>
  <c r="E3139" i="3"/>
  <c r="I3806" i="3"/>
  <c r="F3806" i="3"/>
  <c r="E3806" i="3"/>
  <c r="I3805" i="3"/>
  <c r="F3805" i="3"/>
  <c r="E3805" i="3"/>
  <c r="I87" i="3"/>
  <c r="F87" i="3"/>
  <c r="E87" i="3"/>
  <c r="I2778" i="3"/>
  <c r="F2778" i="3"/>
  <c r="E2778" i="3"/>
  <c r="I3218" i="3"/>
  <c r="F3218" i="3"/>
  <c r="E3218" i="3"/>
  <c r="I2411" i="3"/>
  <c r="F2411" i="3"/>
  <c r="E2411" i="3"/>
  <c r="I3804" i="3"/>
  <c r="F3804" i="3"/>
  <c r="E3804" i="3"/>
  <c r="I3322" i="3"/>
  <c r="F3322" i="3"/>
  <c r="E3322" i="3"/>
  <c r="I3803" i="3"/>
  <c r="F3803" i="3"/>
  <c r="E3803" i="3"/>
  <c r="I3802" i="3"/>
  <c r="F3802" i="3"/>
  <c r="E3802" i="3"/>
  <c r="I3801" i="3"/>
  <c r="F3801" i="3"/>
  <c r="E3801" i="3"/>
  <c r="I3800" i="3"/>
  <c r="F3800" i="3"/>
  <c r="E3800" i="3"/>
  <c r="I3085" i="3"/>
  <c r="F3085" i="3"/>
  <c r="E3085" i="3"/>
  <c r="I3799" i="3"/>
  <c r="F3799" i="3"/>
  <c r="E3799" i="3"/>
  <c r="I1972" i="3"/>
  <c r="F1972" i="3"/>
  <c r="E1972" i="3"/>
  <c r="I3217" i="3"/>
  <c r="F3217" i="3"/>
  <c r="E3217" i="3"/>
  <c r="I3798" i="3"/>
  <c r="F3798" i="3"/>
  <c r="E3798" i="3"/>
  <c r="I3797" i="3"/>
  <c r="F3797" i="3"/>
  <c r="E3797" i="3"/>
  <c r="I3796" i="3"/>
  <c r="F3796" i="3"/>
  <c r="E3796" i="3"/>
  <c r="I3025" i="3"/>
  <c r="F3025" i="3"/>
  <c r="E3025" i="3"/>
  <c r="I3795" i="3"/>
  <c r="F3795" i="3"/>
  <c r="E3795" i="3"/>
  <c r="I3024" i="3"/>
  <c r="F3024" i="3"/>
  <c r="E3024" i="3"/>
  <c r="I3794" i="3"/>
  <c r="F3794" i="3"/>
  <c r="E3794" i="3"/>
  <c r="I3084" i="3"/>
  <c r="F3084" i="3"/>
  <c r="E3084" i="3"/>
  <c r="I3793" i="3"/>
  <c r="F3793" i="3"/>
  <c r="E3793" i="3"/>
  <c r="I1282" i="3"/>
  <c r="F1282" i="3"/>
  <c r="E1282" i="3"/>
  <c r="I3321" i="3"/>
  <c r="F3321" i="3"/>
  <c r="E3321" i="3"/>
  <c r="I3792" i="3"/>
  <c r="F3792" i="3"/>
  <c r="E3792" i="3"/>
  <c r="I3791" i="3"/>
  <c r="F3791" i="3"/>
  <c r="E3791" i="3"/>
  <c r="I3790" i="3"/>
  <c r="F3790" i="3"/>
  <c r="E3790" i="3"/>
  <c r="I3789" i="3"/>
  <c r="F3789" i="3"/>
  <c r="E3789" i="3"/>
  <c r="I3320" i="3"/>
  <c r="F3320" i="3"/>
  <c r="E3320" i="3"/>
  <c r="I3788" i="3"/>
  <c r="F3788" i="3"/>
  <c r="E3788" i="3"/>
  <c r="I879" i="3"/>
  <c r="F879" i="3"/>
  <c r="E879" i="3"/>
  <c r="I3787" i="3"/>
  <c r="F3787" i="3"/>
  <c r="E3787" i="3"/>
  <c r="I3786" i="3"/>
  <c r="F3786" i="3"/>
  <c r="E3786" i="3"/>
  <c r="I3785" i="3"/>
  <c r="F3785" i="3"/>
  <c r="E3785" i="3"/>
  <c r="I2753" i="3"/>
  <c r="F2753" i="3"/>
  <c r="E2753" i="3"/>
  <c r="I3784" i="3"/>
  <c r="F3784" i="3"/>
  <c r="E3784" i="3"/>
  <c r="I3783" i="3"/>
  <c r="F3783" i="3"/>
  <c r="E3783" i="3"/>
  <c r="I3782" i="3"/>
  <c r="F3782" i="3"/>
  <c r="E3782" i="3"/>
  <c r="I3781" i="3"/>
  <c r="F3781" i="3"/>
  <c r="E3781" i="3"/>
  <c r="I3780" i="3"/>
  <c r="F3780" i="3"/>
  <c r="E3780" i="3"/>
  <c r="I3779" i="3"/>
  <c r="F3779" i="3"/>
  <c r="E3779" i="3"/>
  <c r="I3778" i="3"/>
  <c r="F3778" i="3"/>
  <c r="E3778" i="3"/>
  <c r="I1687" i="3"/>
  <c r="F1687" i="3"/>
  <c r="E1687" i="3"/>
  <c r="I3777" i="3"/>
  <c r="F3777" i="3"/>
  <c r="E3777" i="3"/>
  <c r="I3776" i="3"/>
  <c r="F3776" i="3"/>
  <c r="E3776" i="3"/>
  <c r="I1416" i="3"/>
  <c r="F1416" i="3"/>
  <c r="E1416" i="3"/>
  <c r="I3319" i="3"/>
  <c r="F3319" i="3"/>
  <c r="E3319" i="3"/>
  <c r="I3775" i="3"/>
  <c r="F3775" i="3"/>
  <c r="E3775" i="3"/>
  <c r="I2682" i="3"/>
  <c r="F2682" i="3"/>
  <c r="E2682" i="3"/>
  <c r="I3774" i="3"/>
  <c r="F3774" i="3"/>
  <c r="E3774" i="3"/>
  <c r="I3773" i="3"/>
  <c r="F3773" i="3"/>
  <c r="E3773" i="3"/>
  <c r="I3772" i="3"/>
  <c r="F3772" i="3"/>
  <c r="E3772" i="3"/>
  <c r="I2777" i="3"/>
  <c r="F2777" i="3"/>
  <c r="E2777" i="3"/>
  <c r="I2410" i="3"/>
  <c r="F2410" i="3"/>
  <c r="E2410" i="3"/>
  <c r="I3318" i="3"/>
  <c r="F3318" i="3"/>
  <c r="E3318" i="3"/>
  <c r="I3771" i="3"/>
  <c r="F3771" i="3"/>
  <c r="E3771" i="3"/>
  <c r="I2099" i="3"/>
  <c r="F2099" i="3"/>
  <c r="E2099" i="3"/>
  <c r="I3770" i="3"/>
  <c r="F3770" i="3"/>
  <c r="E3770" i="3"/>
  <c r="I1847" i="3"/>
  <c r="F1847" i="3"/>
  <c r="E1847" i="3"/>
  <c r="I3317" i="3"/>
  <c r="F3317" i="3"/>
  <c r="E3317" i="3"/>
  <c r="I3769" i="3"/>
  <c r="F3769" i="3"/>
  <c r="E3769" i="3"/>
  <c r="I3768" i="3"/>
  <c r="F3768" i="3"/>
  <c r="E3768" i="3"/>
  <c r="I2933" i="3"/>
  <c r="F2933" i="3"/>
  <c r="E2933" i="3"/>
  <c r="I3767" i="3"/>
  <c r="F3767" i="3"/>
  <c r="E3767" i="3"/>
  <c r="I3766" i="3"/>
  <c r="F3766" i="3"/>
  <c r="E3766" i="3"/>
  <c r="I3765" i="3"/>
  <c r="F3765" i="3"/>
  <c r="E3765" i="3"/>
  <c r="I3764" i="3"/>
  <c r="F3764" i="3"/>
  <c r="E3764" i="3"/>
  <c r="I3763" i="3"/>
  <c r="F3763" i="3"/>
  <c r="E3763" i="3"/>
  <c r="I2202" i="3"/>
  <c r="F2202" i="3"/>
  <c r="E2202" i="3"/>
  <c r="I3762" i="3"/>
  <c r="F3762" i="3"/>
  <c r="E3762" i="3"/>
  <c r="I3761" i="3"/>
  <c r="F3761" i="3"/>
  <c r="E3761" i="3"/>
  <c r="I3760" i="3"/>
  <c r="F3760" i="3"/>
  <c r="E3760" i="3"/>
  <c r="I2250" i="3"/>
  <c r="F2250" i="3"/>
  <c r="E2250" i="3"/>
  <c r="I569" i="3"/>
  <c r="F569" i="3"/>
  <c r="E569" i="3"/>
  <c r="I3759" i="3"/>
  <c r="F3759" i="3"/>
  <c r="E3759" i="3"/>
  <c r="I3758" i="3"/>
  <c r="F3758" i="3"/>
  <c r="E3758" i="3"/>
  <c r="I3757" i="3"/>
  <c r="F3757" i="3"/>
  <c r="E3757" i="3"/>
  <c r="I3756" i="3"/>
  <c r="F3756" i="3"/>
  <c r="E3756" i="3"/>
  <c r="I3216" i="3"/>
  <c r="F3216" i="3"/>
  <c r="E3216" i="3"/>
  <c r="I3755" i="3"/>
  <c r="F3755" i="3"/>
  <c r="E3755" i="3"/>
  <c r="I951" i="3"/>
  <c r="F951" i="3"/>
  <c r="E951" i="3"/>
  <c r="I3215" i="3"/>
  <c r="F3215" i="3"/>
  <c r="E3215" i="3"/>
  <c r="I3754" i="3"/>
  <c r="F3754" i="3"/>
  <c r="E3754" i="3"/>
  <c r="I3753" i="3"/>
  <c r="F3753" i="3"/>
  <c r="E3753" i="3"/>
  <c r="I3752" i="3"/>
  <c r="F3752" i="3"/>
  <c r="E3752" i="3"/>
  <c r="I3751" i="3"/>
  <c r="F3751" i="3"/>
  <c r="E3751" i="3"/>
  <c r="I3750" i="3"/>
  <c r="F3750" i="3"/>
  <c r="E3750" i="3"/>
  <c r="I3316" i="3"/>
  <c r="F3316" i="3"/>
  <c r="E3316" i="3"/>
  <c r="I2983" i="3"/>
  <c r="F2983" i="3"/>
  <c r="E2983" i="3"/>
  <c r="I1843" i="3"/>
  <c r="F1843" i="3"/>
  <c r="E1843" i="3"/>
  <c r="I3749" i="3"/>
  <c r="F3749" i="3"/>
  <c r="E3749" i="3"/>
  <c r="I3748" i="3"/>
  <c r="F3748" i="3"/>
  <c r="E3748" i="3"/>
  <c r="I2059" i="3"/>
  <c r="F2059" i="3"/>
  <c r="E2059" i="3"/>
  <c r="I3214" i="3"/>
  <c r="F3214" i="3"/>
  <c r="E3214" i="3"/>
  <c r="I2812" i="3"/>
  <c r="F2812" i="3"/>
  <c r="E2812" i="3"/>
  <c r="I2265" i="3"/>
  <c r="F2265" i="3"/>
  <c r="E2265" i="3"/>
  <c r="I3023" i="3"/>
  <c r="F3023" i="3"/>
  <c r="E3023" i="3"/>
  <c r="I3747" i="3"/>
  <c r="F3747" i="3"/>
  <c r="E3747" i="3"/>
  <c r="I2832" i="3"/>
  <c r="F2832" i="3"/>
  <c r="E2832" i="3"/>
  <c r="I3315" i="3"/>
  <c r="F3315" i="3"/>
  <c r="E3315" i="3"/>
  <c r="I3746" i="3"/>
  <c r="F3746" i="3"/>
  <c r="E3746" i="3"/>
  <c r="I3745" i="3"/>
  <c r="F3745" i="3"/>
  <c r="E3745" i="3"/>
  <c r="I1595" i="3"/>
  <c r="F1595" i="3"/>
  <c r="E1595" i="3"/>
  <c r="I3744" i="3"/>
  <c r="F3744" i="3"/>
  <c r="E3744" i="3"/>
  <c r="I2893" i="3"/>
  <c r="F2893" i="3"/>
  <c r="E2893" i="3"/>
  <c r="I3743" i="3"/>
  <c r="F3743" i="3"/>
  <c r="E3743" i="3"/>
  <c r="I3742" i="3"/>
  <c r="F3742" i="3"/>
  <c r="E3742" i="3"/>
  <c r="I3741" i="3"/>
  <c r="F3741" i="3"/>
  <c r="E3741" i="3"/>
  <c r="I3740" i="3"/>
  <c r="F3740" i="3"/>
  <c r="E3740" i="3"/>
  <c r="I3739" i="3"/>
  <c r="F3739" i="3"/>
  <c r="E3739" i="3"/>
  <c r="I2519" i="3"/>
  <c r="F2519" i="3"/>
  <c r="E2519" i="3"/>
  <c r="I3738" i="3"/>
  <c r="F3738" i="3"/>
  <c r="E3738" i="3"/>
  <c r="I3737" i="3"/>
  <c r="F3737" i="3"/>
  <c r="E3737" i="3"/>
  <c r="I3736" i="3"/>
  <c r="F3736" i="3"/>
  <c r="E3736" i="3"/>
  <c r="I3735" i="3"/>
  <c r="F3735" i="3"/>
  <c r="E3735" i="3"/>
  <c r="I3734" i="3"/>
  <c r="F3734" i="3"/>
  <c r="E3734" i="3"/>
  <c r="I3083" i="3"/>
  <c r="F3083" i="3"/>
  <c r="E3083" i="3"/>
  <c r="I3733" i="3"/>
  <c r="F3733" i="3"/>
  <c r="E3733" i="3"/>
  <c r="I3732" i="3"/>
  <c r="F3732" i="3"/>
  <c r="E3732" i="3"/>
  <c r="I2706" i="3"/>
  <c r="F2706" i="3"/>
  <c r="E2706" i="3"/>
  <c r="I3731" i="3"/>
  <c r="F3731" i="3"/>
  <c r="E3731" i="3"/>
  <c r="I2776" i="3"/>
  <c r="F2776" i="3"/>
  <c r="E2776" i="3"/>
  <c r="I2775" i="3"/>
  <c r="F2775" i="3"/>
  <c r="E2775" i="3"/>
  <c r="I3730" i="3"/>
  <c r="F3730" i="3"/>
  <c r="E3730" i="3"/>
  <c r="I3729" i="3"/>
  <c r="F3729" i="3"/>
  <c r="E3729" i="3"/>
  <c r="I3728" i="3"/>
  <c r="F3728" i="3"/>
  <c r="E3728" i="3"/>
  <c r="I2382" i="3"/>
  <c r="F2382" i="3"/>
  <c r="E2382" i="3"/>
  <c r="I2569" i="3"/>
  <c r="F2569" i="3"/>
  <c r="E2569" i="3"/>
  <c r="I2045" i="3"/>
  <c r="F2045" i="3"/>
  <c r="E2045" i="3"/>
  <c r="I1631" i="3"/>
  <c r="F1631" i="3"/>
  <c r="E1631" i="3"/>
  <c r="I3727" i="3"/>
  <c r="F3727" i="3"/>
  <c r="E3727" i="3"/>
  <c r="I2324" i="3"/>
  <c r="F2324" i="3"/>
  <c r="E2324" i="3"/>
  <c r="I1591" i="3"/>
  <c r="F1591" i="3"/>
  <c r="E1591" i="3"/>
  <c r="I1936" i="3"/>
  <c r="F1936" i="3"/>
  <c r="E1936" i="3"/>
  <c r="I2670" i="3"/>
  <c r="F2670" i="3"/>
  <c r="E2670" i="3"/>
  <c r="I3726" i="3"/>
  <c r="F3726" i="3"/>
  <c r="E3726" i="3"/>
  <c r="I1503" i="3"/>
  <c r="F1503" i="3"/>
  <c r="E1503" i="3"/>
  <c r="I2548" i="3"/>
  <c r="F2548" i="3"/>
  <c r="E2548" i="3"/>
  <c r="I3725" i="3"/>
  <c r="F3725" i="3"/>
  <c r="E3725" i="3"/>
  <c r="I3724" i="3"/>
  <c r="F3724" i="3"/>
  <c r="E3724" i="3"/>
  <c r="I3723" i="3"/>
  <c r="F3723" i="3"/>
  <c r="E3723" i="3"/>
  <c r="I3722" i="3"/>
  <c r="F3722" i="3"/>
  <c r="E3722" i="3"/>
  <c r="I3721" i="3"/>
  <c r="F3721" i="3"/>
  <c r="E3721" i="3"/>
  <c r="I3720" i="3"/>
  <c r="F3720" i="3"/>
  <c r="E3720" i="3"/>
  <c r="I3719" i="3"/>
  <c r="F3719" i="3"/>
  <c r="E3719" i="3"/>
  <c r="I3022" i="3"/>
  <c r="F3022" i="3"/>
  <c r="E3022" i="3"/>
  <c r="I3718" i="3"/>
  <c r="F3718" i="3"/>
  <c r="E3718" i="3"/>
  <c r="I1700" i="3"/>
  <c r="F1700" i="3"/>
  <c r="E1700" i="3"/>
  <c r="I2982" i="3"/>
  <c r="F2982" i="3"/>
  <c r="E2982" i="3"/>
  <c r="I3717" i="3"/>
  <c r="F3717" i="3"/>
  <c r="E3717" i="3"/>
  <c r="I3716" i="3"/>
  <c r="F3716" i="3"/>
  <c r="E3716" i="3"/>
  <c r="I3715" i="3"/>
  <c r="F3715" i="3"/>
  <c r="E3715" i="3"/>
  <c r="I3714" i="3"/>
  <c r="F3714" i="3"/>
  <c r="E3714" i="3"/>
  <c r="I3713" i="3"/>
  <c r="F3713" i="3"/>
  <c r="E3713" i="3"/>
  <c r="I3712" i="3"/>
  <c r="F3712" i="3"/>
  <c r="E3712" i="3"/>
  <c r="I3711" i="3"/>
  <c r="F3711" i="3"/>
  <c r="E3711" i="3"/>
  <c r="I3710" i="3"/>
  <c r="F3710" i="3"/>
  <c r="E3710" i="3"/>
  <c r="I1252" i="3"/>
  <c r="F1252" i="3"/>
  <c r="E1252" i="3"/>
  <c r="I3314" i="3"/>
  <c r="F3314" i="3"/>
  <c r="E3314" i="3"/>
  <c r="I3709" i="3"/>
  <c r="F3709" i="3"/>
  <c r="E3709" i="3"/>
  <c r="I3708" i="3"/>
  <c r="F3708" i="3"/>
  <c r="E3708" i="3"/>
  <c r="I3707" i="3"/>
  <c r="F3707" i="3"/>
  <c r="E3707" i="3"/>
  <c r="I2752" i="3"/>
  <c r="F2752" i="3"/>
  <c r="E2752" i="3"/>
  <c r="I3706" i="3"/>
  <c r="F3706" i="3"/>
  <c r="E3706" i="3"/>
  <c r="I3082" i="3"/>
  <c r="F3082" i="3"/>
  <c r="E3082" i="3"/>
  <c r="I3705" i="3"/>
  <c r="F3705" i="3"/>
  <c r="E3705" i="3"/>
  <c r="I3704" i="3"/>
  <c r="F3704" i="3"/>
  <c r="E3704" i="3"/>
  <c r="I2932" i="3"/>
  <c r="F2932" i="3"/>
  <c r="E2932" i="3"/>
  <c r="I3703" i="3"/>
  <c r="F3703" i="3"/>
  <c r="E3703" i="3"/>
  <c r="I1791" i="3"/>
  <c r="F1791" i="3"/>
  <c r="E1791" i="3"/>
  <c r="I3702" i="3"/>
  <c r="F3702" i="3"/>
  <c r="E3702" i="3"/>
  <c r="I3701" i="3"/>
  <c r="F3701" i="3"/>
  <c r="E3701" i="3"/>
  <c r="I3700" i="3"/>
  <c r="F3700" i="3"/>
  <c r="E3700" i="3"/>
  <c r="I3699" i="3"/>
  <c r="F3699" i="3"/>
  <c r="E3699" i="3"/>
  <c r="I3698" i="3"/>
  <c r="F3698" i="3"/>
  <c r="E3698" i="3"/>
  <c r="I3021" i="3"/>
  <c r="F3021" i="3"/>
  <c r="E3021" i="3"/>
  <c r="I2021" i="3"/>
  <c r="F2021" i="3"/>
  <c r="E2021" i="3"/>
  <c r="I2831" i="3"/>
  <c r="F2831" i="3"/>
  <c r="E2831" i="3"/>
  <c r="I3697" i="3"/>
  <c r="F3697" i="3"/>
  <c r="E3697" i="3"/>
  <c r="I3696" i="3"/>
  <c r="F3696" i="3"/>
  <c r="E3696" i="3"/>
  <c r="I3313" i="3"/>
  <c r="F3313" i="3"/>
  <c r="E3313" i="3"/>
  <c r="I3695" i="3"/>
  <c r="F3695" i="3"/>
  <c r="E3695" i="3"/>
  <c r="I3694" i="3"/>
  <c r="F3694" i="3"/>
  <c r="E3694" i="3"/>
  <c r="I2006" i="3"/>
  <c r="F2006" i="3"/>
  <c r="E2006" i="3"/>
  <c r="I3693" i="3"/>
  <c r="F3693" i="3"/>
  <c r="E3693" i="3"/>
  <c r="I3692" i="3"/>
  <c r="F3692" i="3"/>
  <c r="E3692" i="3"/>
  <c r="I3691" i="3"/>
  <c r="F3691" i="3"/>
  <c r="E3691" i="3"/>
  <c r="I3690" i="3"/>
  <c r="F3690" i="3"/>
  <c r="E3690" i="3"/>
  <c r="I3312" i="3"/>
  <c r="F3312" i="3"/>
  <c r="E3312" i="3"/>
  <c r="I3311" i="3"/>
  <c r="F3311" i="3"/>
  <c r="E3311" i="3"/>
  <c r="I3689" i="3"/>
  <c r="F3689" i="3"/>
  <c r="E3689" i="3"/>
  <c r="I3688" i="3"/>
  <c r="F3688" i="3"/>
  <c r="E3688" i="3"/>
  <c r="I2292" i="3"/>
  <c r="F2292" i="3"/>
  <c r="E2292" i="3"/>
  <c r="I3687" i="3"/>
  <c r="F3687" i="3"/>
  <c r="E3687" i="3"/>
  <c r="I3686" i="3"/>
  <c r="F3686" i="3"/>
  <c r="E3686" i="3"/>
  <c r="I3685" i="3"/>
  <c r="F3685" i="3"/>
  <c r="E3685" i="3"/>
  <c r="I1721" i="3"/>
  <c r="F1721" i="3"/>
  <c r="E1721" i="3"/>
  <c r="I3684" i="3"/>
  <c r="F3684" i="3"/>
  <c r="E3684" i="3"/>
  <c r="I2981" i="3"/>
  <c r="F2981" i="3"/>
  <c r="E2981" i="3"/>
  <c r="I1055" i="3"/>
  <c r="F1055" i="3"/>
  <c r="E1055" i="3"/>
  <c r="I1892" i="3"/>
  <c r="F1892" i="3"/>
  <c r="E1892" i="3"/>
  <c r="I2409" i="3"/>
  <c r="F2409" i="3"/>
  <c r="E2409" i="3"/>
  <c r="I3683" i="3"/>
  <c r="F3683" i="3"/>
  <c r="E3683" i="3"/>
  <c r="I3682" i="3"/>
  <c r="F3682" i="3"/>
  <c r="E3682" i="3"/>
  <c r="I3681" i="3"/>
  <c r="F3681" i="3"/>
  <c r="E3681" i="3"/>
  <c r="I3680" i="3"/>
  <c r="F3680" i="3"/>
  <c r="E3680" i="3"/>
  <c r="I3679" i="3"/>
  <c r="F3679" i="3"/>
  <c r="E3679" i="3"/>
  <c r="I3678" i="3"/>
  <c r="F3678" i="3"/>
  <c r="E3678" i="3"/>
  <c r="I1708" i="3"/>
  <c r="F1708" i="3"/>
  <c r="E1708" i="3"/>
  <c r="I3677" i="3"/>
  <c r="F3677" i="3"/>
  <c r="E3677" i="3"/>
  <c r="I3676" i="3"/>
  <c r="F3676" i="3"/>
  <c r="E3676" i="3"/>
  <c r="I3675" i="3"/>
  <c r="F3675" i="3"/>
  <c r="E3675" i="3"/>
  <c r="I3081" i="3"/>
  <c r="F3081" i="3"/>
  <c r="E3081" i="3"/>
  <c r="I3213" i="3"/>
  <c r="F3213" i="3"/>
  <c r="E3213" i="3"/>
  <c r="I3674" i="3"/>
  <c r="F3674" i="3"/>
  <c r="E3674" i="3"/>
  <c r="I3673" i="3"/>
  <c r="F3673" i="3"/>
  <c r="E3673" i="3"/>
  <c r="I2830" i="3"/>
  <c r="F2830" i="3"/>
  <c r="E2830" i="3"/>
  <c r="I3212" i="3"/>
  <c r="F3212" i="3"/>
  <c r="E3212" i="3"/>
  <c r="I3672" i="3"/>
  <c r="F3672" i="3"/>
  <c r="E3672" i="3"/>
  <c r="I3671" i="3"/>
  <c r="F3671" i="3"/>
  <c r="E3671" i="3"/>
  <c r="I3310" i="3"/>
  <c r="F3310" i="3"/>
  <c r="E3310" i="3"/>
  <c r="I2649" i="3"/>
  <c r="F2649" i="3"/>
  <c r="E2649" i="3"/>
  <c r="I3670" i="3"/>
  <c r="F3670" i="3"/>
  <c r="E3670" i="3"/>
  <c r="I3669" i="3"/>
  <c r="F3669" i="3"/>
  <c r="E3669" i="3"/>
  <c r="I3668" i="3"/>
  <c r="F3668" i="3"/>
  <c r="E3668" i="3"/>
  <c r="I3667" i="3"/>
  <c r="F3667" i="3"/>
  <c r="E3667" i="3"/>
  <c r="I3020" i="3"/>
  <c r="F3020" i="3"/>
  <c r="E3020" i="3"/>
  <c r="I3666" i="3"/>
  <c r="F3666" i="3"/>
  <c r="E3666" i="3"/>
  <c r="I2597" i="3"/>
  <c r="F2597" i="3"/>
  <c r="E2597" i="3"/>
  <c r="I2184" i="3"/>
  <c r="F2184" i="3"/>
  <c r="E2184" i="3"/>
  <c r="I3665" i="3"/>
  <c r="F3665" i="3"/>
  <c r="E3665" i="3"/>
  <c r="I3664" i="3"/>
  <c r="F3664" i="3"/>
  <c r="E3664" i="3"/>
  <c r="I3663" i="3"/>
  <c r="F3663" i="3"/>
  <c r="E3663" i="3"/>
  <c r="I2774" i="3"/>
  <c r="F2774" i="3"/>
  <c r="E2774" i="3"/>
  <c r="I3662" i="3"/>
  <c r="F3662" i="3"/>
  <c r="E3662" i="3"/>
  <c r="I2705" i="3"/>
  <c r="F2705" i="3"/>
  <c r="E2705" i="3"/>
  <c r="I3661" i="3"/>
  <c r="F3661" i="3"/>
  <c r="E3661" i="3"/>
  <c r="I3660" i="3"/>
  <c r="F3660" i="3"/>
  <c r="E3660" i="3"/>
  <c r="I2500" i="3"/>
  <c r="F2500" i="3"/>
  <c r="E2500" i="3"/>
  <c r="I3309" i="3"/>
  <c r="F3309" i="3"/>
  <c r="E3309" i="3"/>
  <c r="I3659" i="3"/>
  <c r="F3659" i="3"/>
  <c r="E3659" i="3"/>
  <c r="I2264" i="3"/>
  <c r="F2264" i="3"/>
  <c r="E2264" i="3"/>
  <c r="I3658" i="3"/>
  <c r="F3658" i="3"/>
  <c r="E3658" i="3"/>
  <c r="I3657" i="3"/>
  <c r="F3657" i="3"/>
  <c r="E3657" i="3"/>
  <c r="I3211" i="3"/>
  <c r="F3211" i="3"/>
  <c r="E3211" i="3"/>
  <c r="I3656" i="3"/>
  <c r="F3656" i="3"/>
  <c r="E3656" i="3"/>
  <c r="I2212" i="3"/>
  <c r="F2212" i="3"/>
  <c r="E2212" i="3"/>
  <c r="I3655" i="3"/>
  <c r="F3655" i="3"/>
  <c r="E3655" i="3"/>
  <c r="I3210" i="3"/>
  <c r="F3210" i="3"/>
  <c r="E3210" i="3"/>
  <c r="I3654" i="3"/>
  <c r="F3654" i="3"/>
  <c r="E3654" i="3"/>
  <c r="I3653" i="3"/>
  <c r="F3653" i="3"/>
  <c r="E3653" i="3"/>
  <c r="I3652" i="3"/>
  <c r="F3652" i="3"/>
  <c r="E3652" i="3"/>
  <c r="I3651" i="3"/>
  <c r="F3651" i="3"/>
  <c r="E3651" i="3"/>
  <c r="I3650" i="3"/>
  <c r="F3650" i="3"/>
  <c r="E3650" i="3"/>
  <c r="I3308" i="3"/>
  <c r="F3308" i="3"/>
  <c r="E3308" i="3"/>
  <c r="I3649" i="3"/>
  <c r="F3649" i="3"/>
  <c r="E3649" i="3"/>
  <c r="I2829" i="3"/>
  <c r="F2829" i="3"/>
  <c r="E2829" i="3"/>
  <c r="I3648" i="3"/>
  <c r="F3648" i="3"/>
  <c r="E3648" i="3"/>
  <c r="I3647" i="3"/>
  <c r="F3647" i="3"/>
  <c r="E3647" i="3"/>
  <c r="I1163" i="3"/>
  <c r="F1163" i="3"/>
  <c r="E1163" i="3"/>
  <c r="I3646" i="3"/>
  <c r="F3646" i="3"/>
  <c r="E3646" i="3"/>
  <c r="I3645" i="3"/>
  <c r="F3645" i="3"/>
  <c r="E3645" i="3"/>
  <c r="I2138" i="3"/>
  <c r="F2138" i="3"/>
  <c r="E2138" i="3"/>
  <c r="I1425" i="3"/>
  <c r="F1425" i="3"/>
  <c r="E1425" i="3"/>
  <c r="I2263" i="3"/>
  <c r="F2263" i="3"/>
  <c r="E2263" i="3"/>
  <c r="I3644" i="3"/>
  <c r="F3644" i="3"/>
  <c r="E3644" i="3"/>
  <c r="I1081" i="3"/>
  <c r="F1081" i="3"/>
  <c r="E1081" i="3"/>
  <c r="I3643" i="3"/>
  <c r="F3643" i="3"/>
  <c r="E3643" i="3"/>
  <c r="I3642" i="3"/>
  <c r="F3642" i="3"/>
  <c r="E3642" i="3"/>
  <c r="I3641" i="3"/>
  <c r="F3641" i="3"/>
  <c r="E3641" i="3"/>
  <c r="I3640" i="3"/>
  <c r="F3640" i="3"/>
  <c r="E3640" i="3"/>
  <c r="I3639" i="3"/>
  <c r="F3639" i="3"/>
  <c r="E3639" i="3"/>
  <c r="I3638" i="3"/>
  <c r="F3638" i="3"/>
  <c r="E3638" i="3"/>
  <c r="I2681" i="3"/>
  <c r="F2681" i="3"/>
  <c r="E2681" i="3"/>
  <c r="I1563" i="3"/>
  <c r="F1563" i="3"/>
  <c r="E1563" i="3"/>
  <c r="I3307" i="3"/>
  <c r="F3307" i="3"/>
  <c r="E3307" i="3"/>
  <c r="I3637" i="3"/>
  <c r="F3637" i="3"/>
  <c r="E3637" i="3"/>
  <c r="I3636" i="3"/>
  <c r="F3636" i="3"/>
  <c r="E3636" i="3"/>
  <c r="I3635" i="3"/>
  <c r="F3635" i="3"/>
  <c r="E3635" i="3"/>
  <c r="I3634" i="3"/>
  <c r="F3634" i="3"/>
  <c r="E3634" i="3"/>
  <c r="I3633" i="3"/>
  <c r="F3633" i="3"/>
  <c r="E3633" i="3"/>
  <c r="I3632" i="3"/>
  <c r="F3632" i="3"/>
  <c r="E3632" i="3"/>
  <c r="I3631" i="3"/>
  <c r="F3631" i="3"/>
  <c r="E3631" i="3"/>
  <c r="I3306" i="3"/>
  <c r="F3306" i="3"/>
  <c r="E3306" i="3"/>
  <c r="I3630" i="3"/>
  <c r="F3630" i="3"/>
  <c r="E3630" i="3"/>
  <c r="I2020" i="3"/>
  <c r="F2020" i="3"/>
  <c r="E2020" i="3"/>
  <c r="I3629" i="3"/>
  <c r="F3629" i="3"/>
  <c r="E3629" i="3"/>
  <c r="I3628" i="3"/>
  <c r="F3628" i="3"/>
  <c r="E3628" i="3"/>
  <c r="I3138" i="3"/>
  <c r="F3138" i="3"/>
  <c r="E3138" i="3"/>
  <c r="I2201" i="3"/>
  <c r="F2201" i="3"/>
  <c r="E2201" i="3"/>
  <c r="I3627" i="3"/>
  <c r="F3627" i="3"/>
  <c r="E3627" i="3"/>
  <c r="I3626" i="3"/>
  <c r="F3626" i="3"/>
  <c r="E3626" i="3"/>
  <c r="I2089" i="3"/>
  <c r="F2089" i="3"/>
  <c r="E2089" i="3"/>
  <c r="I3080" i="3"/>
  <c r="F3080" i="3"/>
  <c r="E3080" i="3"/>
  <c r="I3625" i="3"/>
  <c r="F3625" i="3"/>
  <c r="E3625" i="3"/>
  <c r="I3624" i="3"/>
  <c r="F3624" i="3"/>
  <c r="E3624" i="3"/>
  <c r="I3623" i="3"/>
  <c r="F3623" i="3"/>
  <c r="E3623" i="3"/>
  <c r="I3622" i="3"/>
  <c r="F3622" i="3"/>
  <c r="E3622" i="3"/>
  <c r="I3621" i="3"/>
  <c r="F3621" i="3"/>
  <c r="E3621" i="3"/>
  <c r="I3620" i="3"/>
  <c r="F3620" i="3"/>
  <c r="E3620" i="3"/>
  <c r="I3619" i="3"/>
  <c r="F3619" i="3"/>
  <c r="E3619" i="3"/>
  <c r="I3618" i="3"/>
  <c r="F3618" i="3"/>
  <c r="E3618" i="3"/>
  <c r="I2596" i="3"/>
  <c r="F2596" i="3"/>
  <c r="E2596" i="3"/>
  <c r="I2200" i="3"/>
  <c r="F2200" i="3"/>
  <c r="E2200" i="3"/>
  <c r="I3617" i="3"/>
  <c r="F3617" i="3"/>
  <c r="E3617" i="3"/>
  <c r="I3616" i="3"/>
  <c r="F3616" i="3"/>
  <c r="E3616" i="3"/>
  <c r="I3615" i="3"/>
  <c r="F3615" i="3"/>
  <c r="E3615" i="3"/>
  <c r="I3614" i="3"/>
  <c r="F3614" i="3"/>
  <c r="E3614" i="3"/>
  <c r="I3613" i="3"/>
  <c r="F3613" i="3"/>
  <c r="E3613" i="3"/>
  <c r="I3612" i="3"/>
  <c r="F3612" i="3"/>
  <c r="E3612" i="3"/>
  <c r="I3611" i="3"/>
  <c r="F3611" i="3"/>
  <c r="E3611" i="3"/>
  <c r="I3305" i="3"/>
  <c r="F3305" i="3"/>
  <c r="E3305" i="3"/>
  <c r="I3610" i="3"/>
  <c r="F3610" i="3"/>
  <c r="E3610" i="3"/>
  <c r="I3609" i="3"/>
  <c r="F3609" i="3"/>
  <c r="E3609" i="3"/>
  <c r="I3608" i="3"/>
  <c r="F3608" i="3"/>
  <c r="E3608" i="3"/>
  <c r="I3607" i="3"/>
  <c r="F3607" i="3"/>
  <c r="E3607" i="3"/>
  <c r="I1950" i="3"/>
  <c r="F1950" i="3"/>
  <c r="E1950" i="3"/>
  <c r="I3606" i="3"/>
  <c r="F3606" i="3"/>
  <c r="E3606" i="3"/>
  <c r="I3605" i="3"/>
  <c r="F3605" i="3"/>
  <c r="E3605" i="3"/>
  <c r="I2281" i="3"/>
  <c r="F2281" i="3"/>
  <c r="E2281" i="3"/>
  <c r="I3604" i="3"/>
  <c r="F3604" i="3"/>
  <c r="E3604" i="3"/>
  <c r="I3603" i="3"/>
  <c r="F3603" i="3"/>
  <c r="E3603" i="3"/>
  <c r="I2862" i="3"/>
  <c r="F2862" i="3"/>
  <c r="E2862" i="3"/>
  <c r="I3602" i="3"/>
  <c r="F3602" i="3"/>
  <c r="E3602" i="3"/>
  <c r="I3019" i="3"/>
  <c r="F3019" i="3"/>
  <c r="E3019" i="3"/>
  <c r="I2146" i="3"/>
  <c r="F2146" i="3"/>
  <c r="E2146" i="3"/>
  <c r="I3601" i="3"/>
  <c r="F3601" i="3"/>
  <c r="E3601" i="3"/>
  <c r="I3600" i="3"/>
  <c r="F3600" i="3"/>
  <c r="E3600" i="3"/>
  <c r="I3599" i="3"/>
  <c r="F3599" i="3"/>
  <c r="E3599" i="3"/>
  <c r="I2568" i="3"/>
  <c r="F2568" i="3"/>
  <c r="E2568" i="3"/>
  <c r="I3598" i="3"/>
  <c r="F3598" i="3"/>
  <c r="E3598" i="3"/>
  <c r="I3597" i="3"/>
  <c r="F3597" i="3"/>
  <c r="E3597" i="3"/>
  <c r="I3596" i="3"/>
  <c r="F3596" i="3"/>
  <c r="E3596" i="3"/>
  <c r="I2751" i="3"/>
  <c r="F2751" i="3"/>
  <c r="E2751" i="3"/>
  <c r="I1166" i="3"/>
  <c r="F1166" i="3"/>
  <c r="E1166" i="3"/>
  <c r="I3304" i="3"/>
  <c r="F3304" i="3"/>
  <c r="E3304" i="3"/>
  <c r="I2728" i="3"/>
  <c r="F2728" i="3"/>
  <c r="E2728" i="3"/>
  <c r="I3137" i="3"/>
  <c r="F3137" i="3"/>
  <c r="E3137" i="3"/>
  <c r="I3595" i="3"/>
  <c r="F3595" i="3"/>
  <c r="E3595" i="3"/>
  <c r="I3594" i="3"/>
  <c r="F3594" i="3"/>
  <c r="E3594" i="3"/>
  <c r="I2400" i="3"/>
  <c r="F2400" i="3"/>
  <c r="E2400" i="3"/>
  <c r="I3209" i="3"/>
  <c r="F3209" i="3"/>
  <c r="E3209" i="3"/>
  <c r="I3593" i="3"/>
  <c r="F3593" i="3"/>
  <c r="E3593" i="3"/>
  <c r="I3592" i="3"/>
  <c r="F3592" i="3"/>
  <c r="E3592" i="3"/>
  <c r="I3208" i="3"/>
  <c r="F3208" i="3"/>
  <c r="E3208" i="3"/>
  <c r="I3591" i="3"/>
  <c r="F3591" i="3"/>
  <c r="E3591" i="3"/>
  <c r="I2750" i="3"/>
  <c r="F2750" i="3"/>
  <c r="E2750" i="3"/>
  <c r="I3590" i="3"/>
  <c r="F3590" i="3"/>
  <c r="E3590" i="3"/>
  <c r="I3018" i="3"/>
  <c r="F3018" i="3"/>
  <c r="E3018" i="3"/>
  <c r="I2444" i="3"/>
  <c r="F2444" i="3"/>
  <c r="E2444" i="3"/>
  <c r="I3589" i="3"/>
  <c r="F3589" i="3"/>
  <c r="E3589" i="3"/>
  <c r="I3303" i="3"/>
  <c r="F3303" i="3"/>
  <c r="E3303" i="3"/>
  <c r="I1123" i="3"/>
  <c r="F1123" i="3"/>
  <c r="E1123" i="3"/>
  <c r="I3588" i="3"/>
  <c r="F3588" i="3"/>
  <c r="E3588" i="3"/>
  <c r="I2126" i="3"/>
  <c r="F2126" i="3"/>
  <c r="E2126" i="3"/>
  <c r="I3587" i="3"/>
  <c r="F3587" i="3"/>
  <c r="E3587" i="3"/>
  <c r="I3586" i="3"/>
  <c r="F3586" i="3"/>
  <c r="E3586" i="3"/>
  <c r="I2029" i="3"/>
  <c r="F2029" i="3"/>
  <c r="E2029" i="3"/>
  <c r="I3585" i="3"/>
  <c r="F3585" i="3"/>
  <c r="E3585" i="3"/>
  <c r="I3584" i="3"/>
  <c r="F3584" i="3"/>
  <c r="E3584" i="3"/>
  <c r="I3302" i="3"/>
  <c r="F3302" i="3"/>
  <c r="E3302" i="3"/>
  <c r="I1856" i="3"/>
  <c r="F1856" i="3"/>
  <c r="E1856" i="3"/>
  <c r="I3583" i="3"/>
  <c r="F3583" i="3"/>
  <c r="E3583" i="3"/>
  <c r="I3582" i="3"/>
  <c r="F3582" i="3"/>
  <c r="E3582" i="3"/>
  <c r="I3581" i="3"/>
  <c r="F3581" i="3"/>
  <c r="E3581" i="3"/>
  <c r="I2262" i="3"/>
  <c r="F2262" i="3"/>
  <c r="E2262" i="3"/>
  <c r="I3079" i="3"/>
  <c r="F3079" i="3"/>
  <c r="E3079" i="3"/>
  <c r="I3580" i="3"/>
  <c r="F3580" i="3"/>
  <c r="E3580" i="3"/>
  <c r="I3579" i="3"/>
  <c r="F3579" i="3"/>
  <c r="E3579" i="3"/>
  <c r="I3578" i="3"/>
  <c r="F3578" i="3"/>
  <c r="E3578" i="3"/>
  <c r="I2617" i="3"/>
  <c r="F2617" i="3"/>
  <c r="E2617" i="3"/>
  <c r="I3017" i="3"/>
  <c r="F3017" i="3"/>
  <c r="E3017" i="3"/>
  <c r="I3577" i="3"/>
  <c r="F3577" i="3"/>
  <c r="E3577" i="3"/>
  <c r="I3576" i="3"/>
  <c r="F3576" i="3"/>
  <c r="E3576" i="3"/>
  <c r="I2727" i="3"/>
  <c r="F2727" i="3"/>
  <c r="E2727" i="3"/>
  <c r="I3078" i="3"/>
  <c r="F3078" i="3"/>
  <c r="E3078" i="3"/>
  <c r="I3575" i="3"/>
  <c r="F3575" i="3"/>
  <c r="E3575" i="3"/>
  <c r="I3207" i="3"/>
  <c r="F3207" i="3"/>
  <c r="E3207" i="3"/>
  <c r="I3574" i="3"/>
  <c r="F3574" i="3"/>
  <c r="E3574" i="3"/>
  <c r="I3206" i="3"/>
  <c r="F3206" i="3"/>
  <c r="E3206" i="3"/>
  <c r="I3573" i="3"/>
  <c r="F3573" i="3"/>
  <c r="E3573" i="3"/>
  <c r="I3572" i="3"/>
  <c r="F3572" i="3"/>
  <c r="E3572" i="3"/>
  <c r="I3571" i="3"/>
  <c r="F3571" i="3"/>
  <c r="E3571" i="3"/>
  <c r="I3301" i="3"/>
  <c r="F3301" i="3"/>
  <c r="E3301" i="3"/>
  <c r="I3570" i="3"/>
  <c r="F3570" i="3"/>
  <c r="E3570" i="3"/>
  <c r="I2931" i="3"/>
  <c r="F2931" i="3"/>
  <c r="E2931" i="3"/>
  <c r="I3569" i="3"/>
  <c r="F3569" i="3"/>
  <c r="E3569" i="3"/>
  <c r="I3568" i="3"/>
  <c r="F3568" i="3"/>
  <c r="E3568" i="3"/>
  <c r="I2980" i="3"/>
  <c r="F2980" i="3"/>
  <c r="E2980" i="3"/>
  <c r="I3567" i="3"/>
  <c r="F3567" i="3"/>
  <c r="E3567" i="3"/>
  <c r="I2458" i="3"/>
  <c r="F2458" i="3"/>
  <c r="E2458" i="3"/>
  <c r="I3566" i="3"/>
  <c r="F3566" i="3"/>
  <c r="E3566" i="3"/>
  <c r="I3565" i="3"/>
  <c r="F3565" i="3"/>
  <c r="E3565" i="3"/>
  <c r="I2486" i="3"/>
  <c r="F2486" i="3"/>
  <c r="E2486" i="3"/>
  <c r="I576" i="3"/>
  <c r="F576" i="3"/>
  <c r="E576" i="3"/>
  <c r="I2408" i="3"/>
  <c r="F2408" i="3"/>
  <c r="E2408" i="3"/>
  <c r="I2680" i="3"/>
  <c r="F2680" i="3"/>
  <c r="E2680" i="3"/>
  <c r="I661" i="3"/>
  <c r="F661" i="3"/>
  <c r="E661" i="3"/>
  <c r="I3564" i="3"/>
  <c r="F3564" i="3"/>
  <c r="E3564" i="3"/>
  <c r="I969" i="3"/>
  <c r="F969" i="3"/>
  <c r="E969" i="3"/>
  <c r="I3563" i="3"/>
  <c r="F3563" i="3"/>
  <c r="E3563" i="3"/>
  <c r="I3562" i="3"/>
  <c r="F3562" i="3"/>
  <c r="E3562" i="3"/>
  <c r="I3561" i="3"/>
  <c r="F3561" i="3"/>
  <c r="E3561" i="3"/>
  <c r="I2704" i="3"/>
  <c r="F2704" i="3"/>
  <c r="E2704" i="3"/>
  <c r="I3560" i="3"/>
  <c r="F3560" i="3"/>
  <c r="E3560" i="3"/>
  <c r="I3559" i="3"/>
  <c r="F3559" i="3"/>
  <c r="E3559" i="3"/>
  <c r="I1815" i="3"/>
  <c r="F1815" i="3"/>
  <c r="E1815" i="3"/>
  <c r="I2930" i="3"/>
  <c r="F2930" i="3"/>
  <c r="E2930" i="3"/>
  <c r="I1454" i="3"/>
  <c r="F1454" i="3"/>
  <c r="E1454" i="3"/>
  <c r="I2499" i="3"/>
  <c r="F2499" i="3"/>
  <c r="E2499" i="3"/>
  <c r="I2892" i="3"/>
  <c r="F2892" i="3"/>
  <c r="E2892" i="3"/>
  <c r="I3558" i="3"/>
  <c r="F3558" i="3"/>
  <c r="E3558" i="3"/>
  <c r="I3557" i="3"/>
  <c r="F3557" i="3"/>
  <c r="E3557" i="3"/>
  <c r="I3556" i="3"/>
  <c r="F3556" i="3"/>
  <c r="E3556" i="3"/>
  <c r="I1388" i="3"/>
  <c r="F1388" i="3"/>
  <c r="E1388" i="3"/>
  <c r="I3555" i="3"/>
  <c r="F3555" i="3"/>
  <c r="E3555" i="3"/>
  <c r="I2399" i="3"/>
  <c r="F2399" i="3"/>
  <c r="E2399" i="3"/>
  <c r="I3554" i="3"/>
  <c r="F3554" i="3"/>
  <c r="E3554" i="3"/>
  <c r="I3553" i="3"/>
  <c r="F3553" i="3"/>
  <c r="E3553" i="3"/>
  <c r="I3300" i="3"/>
  <c r="F3300" i="3"/>
  <c r="E3300" i="3"/>
  <c r="I3205" i="3"/>
  <c r="F3205" i="3"/>
  <c r="E3205" i="3"/>
  <c r="I2634" i="3"/>
  <c r="F2634" i="3"/>
  <c r="E2634" i="3"/>
  <c r="I3299" i="3"/>
  <c r="F3299" i="3"/>
  <c r="E3299" i="3"/>
  <c r="I3552" i="3"/>
  <c r="F3552" i="3"/>
  <c r="E3552" i="3"/>
  <c r="I2616" i="3"/>
  <c r="F2616" i="3"/>
  <c r="E2616" i="3"/>
  <c r="I3551" i="3"/>
  <c r="F3551" i="3"/>
  <c r="E3551" i="3"/>
  <c r="I3550" i="3"/>
  <c r="F3550" i="3"/>
  <c r="E3550" i="3"/>
  <c r="I3298" i="3"/>
  <c r="F3298" i="3"/>
  <c r="E3298" i="3"/>
  <c r="I3549" i="3"/>
  <c r="F3549" i="3"/>
  <c r="E3549" i="3"/>
  <c r="I1846" i="3"/>
  <c r="F1846" i="3"/>
  <c r="E1846" i="3"/>
  <c r="I3548" i="3"/>
  <c r="F3548" i="3"/>
  <c r="E3548" i="3"/>
  <c r="I3547" i="3"/>
  <c r="F3547" i="3"/>
  <c r="E3547" i="3"/>
  <c r="I3297" i="3"/>
  <c r="F3297" i="3"/>
  <c r="E3297" i="3"/>
  <c r="I3296" i="3"/>
  <c r="F3296" i="3"/>
  <c r="E3296" i="3"/>
  <c r="I3546" i="3"/>
  <c r="F3546" i="3"/>
  <c r="E3546" i="3"/>
  <c r="I3545" i="3"/>
  <c r="F3545" i="3"/>
  <c r="E3545" i="3"/>
  <c r="I3544" i="3"/>
  <c r="F3544" i="3"/>
  <c r="E3544" i="3"/>
  <c r="I3543" i="3"/>
  <c r="F3543" i="3"/>
  <c r="E3543" i="3"/>
  <c r="I3542" i="3"/>
  <c r="F3542" i="3"/>
  <c r="E3542" i="3"/>
  <c r="I3136" i="3"/>
  <c r="F3136" i="3"/>
  <c r="E3136" i="3"/>
  <c r="I3541" i="3"/>
  <c r="F3541" i="3"/>
  <c r="E3541" i="3"/>
  <c r="I3540" i="3"/>
  <c r="F3540" i="3"/>
  <c r="E3540" i="3"/>
  <c r="I2567" i="3"/>
  <c r="F2567" i="3"/>
  <c r="E2567" i="3"/>
  <c r="I3539" i="3"/>
  <c r="F3539" i="3"/>
  <c r="E3539" i="3"/>
  <c r="I3538" i="3"/>
  <c r="F3538" i="3"/>
  <c r="E3538" i="3"/>
  <c r="I3537" i="3"/>
  <c r="F3537" i="3"/>
  <c r="E3537" i="3"/>
  <c r="I3536" i="3"/>
  <c r="F3536" i="3"/>
  <c r="E3536" i="3"/>
  <c r="I3535" i="3"/>
  <c r="F3535" i="3"/>
  <c r="E3535" i="3"/>
  <c r="I3204" i="3"/>
  <c r="F3204" i="3"/>
  <c r="E3204" i="3"/>
  <c r="I2381" i="3"/>
  <c r="F2381" i="3"/>
  <c r="E2381" i="3"/>
  <c r="I3534" i="3"/>
  <c r="F3534" i="3"/>
  <c r="E3534" i="3"/>
  <c r="I3533" i="3"/>
  <c r="F3533" i="3"/>
  <c r="E3533" i="3"/>
  <c r="I3532" i="3"/>
  <c r="F3532" i="3"/>
  <c r="E3532" i="3"/>
  <c r="I3531" i="3"/>
  <c r="F3531" i="3"/>
  <c r="E3531" i="3"/>
  <c r="I3295" i="3"/>
  <c r="F3295" i="3"/>
  <c r="E3295" i="3"/>
  <c r="I2726" i="3"/>
  <c r="F2726" i="3"/>
  <c r="E2726" i="3"/>
  <c r="I3530" i="3"/>
  <c r="F3530" i="3"/>
  <c r="E3530" i="3"/>
  <c r="I3529" i="3"/>
  <c r="F3529" i="3"/>
  <c r="E3529" i="3"/>
  <c r="I2044" i="3"/>
  <c r="F2044" i="3"/>
  <c r="E2044" i="3"/>
  <c r="I3528" i="3"/>
  <c r="F3528" i="3"/>
  <c r="E3528" i="3"/>
  <c r="I3527" i="3"/>
  <c r="F3527" i="3"/>
  <c r="E3527" i="3"/>
  <c r="I3526" i="3"/>
  <c r="F3526" i="3"/>
  <c r="E3526" i="3"/>
  <c r="I3525" i="3"/>
  <c r="F3525" i="3"/>
  <c r="E3525" i="3"/>
  <c r="I3524" i="3"/>
  <c r="F3524" i="3"/>
  <c r="E3524" i="3"/>
  <c r="I3523" i="3"/>
  <c r="F3523" i="3"/>
  <c r="E3523" i="3"/>
  <c r="I3522" i="3"/>
  <c r="F3522" i="3"/>
  <c r="E3522" i="3"/>
  <c r="I3521" i="3"/>
  <c r="F3521" i="3"/>
  <c r="E3521" i="3"/>
  <c r="I3294" i="3"/>
  <c r="F3294" i="3"/>
  <c r="E3294" i="3"/>
  <c r="I2749" i="3"/>
  <c r="F2749" i="3"/>
  <c r="E2749" i="3"/>
  <c r="I3077" i="3"/>
  <c r="F3077" i="3"/>
  <c r="E3077" i="3"/>
  <c r="I1773" i="3"/>
  <c r="F1773" i="3"/>
  <c r="E1773" i="3"/>
  <c r="I2183" i="3"/>
  <c r="F2183" i="3"/>
  <c r="E2183" i="3"/>
  <c r="I2443" i="3"/>
  <c r="F2443" i="3"/>
  <c r="E2443" i="3"/>
  <c r="I1358" i="3"/>
  <c r="F1358" i="3"/>
  <c r="E1358" i="3"/>
  <c r="I3203" i="3"/>
  <c r="F3203" i="3"/>
  <c r="E3203" i="3"/>
  <c r="I3520" i="3"/>
  <c r="F3520" i="3"/>
  <c r="E3520" i="3"/>
  <c r="I2261" i="3"/>
  <c r="F2261" i="3"/>
  <c r="E2261" i="3"/>
  <c r="I3519" i="3"/>
  <c r="F3519" i="3"/>
  <c r="E3519" i="3"/>
  <c r="I1730" i="3"/>
  <c r="F1730" i="3"/>
  <c r="E1730" i="3"/>
  <c r="I3518" i="3"/>
  <c r="F3518" i="3"/>
  <c r="E3518" i="3"/>
  <c r="I3517" i="3"/>
  <c r="F3517" i="3"/>
  <c r="E3517" i="3"/>
  <c r="I2891" i="3"/>
  <c r="F2891" i="3"/>
  <c r="E2891" i="3"/>
  <c r="I2703" i="3"/>
  <c r="F2703" i="3"/>
  <c r="E2703" i="3"/>
  <c r="I3516" i="3"/>
  <c r="F3516" i="3"/>
  <c r="E3516" i="3"/>
  <c r="I3515" i="3"/>
  <c r="F3515" i="3"/>
  <c r="E3515" i="3"/>
  <c r="I3514" i="3"/>
  <c r="F3514" i="3"/>
  <c r="E3514" i="3"/>
  <c r="I3293" i="3"/>
  <c r="F3293" i="3"/>
  <c r="E3293" i="3"/>
  <c r="I3513" i="3"/>
  <c r="F3513" i="3"/>
  <c r="E3513" i="3"/>
  <c r="I2518" i="3"/>
  <c r="F2518" i="3"/>
  <c r="E2518" i="3"/>
  <c r="I3512" i="3"/>
  <c r="F3512" i="3"/>
  <c r="E3512" i="3"/>
  <c r="I1643" i="3"/>
  <c r="F1643" i="3"/>
  <c r="E1643" i="3"/>
  <c r="I3511" i="3"/>
  <c r="F3511" i="3"/>
  <c r="E3511" i="3"/>
  <c r="I3510" i="3"/>
  <c r="F3510" i="3"/>
  <c r="E3510" i="3"/>
  <c r="I3509" i="3"/>
  <c r="F3509" i="3"/>
  <c r="E3509" i="3"/>
  <c r="I3508" i="3"/>
  <c r="F3508" i="3"/>
  <c r="E3508" i="3"/>
  <c r="I3507" i="3"/>
  <c r="F3507" i="3"/>
  <c r="E3507" i="3"/>
  <c r="I3506" i="3"/>
  <c r="F3506" i="3"/>
  <c r="E3506" i="3"/>
  <c r="I3505" i="3"/>
  <c r="F3505" i="3"/>
  <c r="E3505" i="3"/>
  <c r="I3504" i="3"/>
  <c r="F3504" i="3"/>
  <c r="E3504" i="3"/>
  <c r="I3202" i="3"/>
  <c r="F3202" i="3"/>
  <c r="E3202" i="3"/>
  <c r="I2211" i="3"/>
  <c r="F2211" i="3"/>
  <c r="E2211" i="3"/>
  <c r="I2828" i="3"/>
  <c r="F2828" i="3"/>
  <c r="E2828" i="3"/>
  <c r="I2566" i="3"/>
  <c r="F2566" i="3"/>
  <c r="E2566" i="3"/>
  <c r="I982" i="3"/>
  <c r="F982" i="3"/>
  <c r="E982" i="3"/>
  <c r="I3503" i="3"/>
  <c r="F3503" i="3"/>
  <c r="E3503" i="3"/>
  <c r="I2436" i="3"/>
  <c r="F2436" i="3"/>
  <c r="E2436" i="3"/>
  <c r="I3502" i="3"/>
  <c r="F3502" i="3"/>
  <c r="E3502" i="3"/>
  <c r="I3501" i="3"/>
  <c r="F3501" i="3"/>
  <c r="E3501" i="3"/>
  <c r="I3500" i="3"/>
  <c r="F3500" i="3"/>
  <c r="E3500" i="3"/>
  <c r="I2929" i="3"/>
  <c r="F2929" i="3"/>
  <c r="E2929" i="3"/>
  <c r="I774" i="3"/>
  <c r="F774" i="3"/>
  <c r="E774" i="3"/>
  <c r="I3499" i="3"/>
  <c r="F3499" i="3"/>
  <c r="E3499" i="3"/>
  <c r="I3498" i="3"/>
  <c r="F3498" i="3"/>
  <c r="E3498" i="3"/>
  <c r="I3497" i="3"/>
  <c r="F3497" i="3"/>
  <c r="E3497" i="3"/>
  <c r="I3496" i="3"/>
  <c r="F3496" i="3"/>
  <c r="E3496" i="3"/>
  <c r="I3201" i="3"/>
  <c r="F3201" i="3"/>
  <c r="E3201" i="3"/>
  <c r="I3292" i="3"/>
  <c r="F3292" i="3"/>
  <c r="E3292" i="3"/>
  <c r="I2615" i="3"/>
  <c r="F2615" i="3"/>
  <c r="E2615" i="3"/>
  <c r="I3495" i="3"/>
  <c r="F3495" i="3"/>
  <c r="E3495" i="3"/>
  <c r="I3494" i="3"/>
  <c r="F3494" i="3"/>
  <c r="E3494" i="3"/>
  <c r="I2827" i="3"/>
  <c r="F2827" i="3"/>
  <c r="E2827" i="3"/>
  <c r="I3493" i="3"/>
  <c r="F3493" i="3"/>
  <c r="E3493" i="3"/>
  <c r="I3492" i="3"/>
  <c r="F3492" i="3"/>
  <c r="E3492" i="3"/>
  <c r="I3016" i="3"/>
  <c r="F3016" i="3"/>
  <c r="E3016" i="3"/>
  <c r="I3491" i="3"/>
  <c r="F3491" i="3"/>
  <c r="E3491" i="3"/>
  <c r="I3490" i="3"/>
  <c r="F3490" i="3"/>
  <c r="E3490" i="3"/>
  <c r="I3200" i="3"/>
  <c r="F3200" i="3"/>
  <c r="E3200" i="3"/>
  <c r="I3489" i="3"/>
  <c r="F3489" i="3"/>
  <c r="E3489" i="3"/>
  <c r="I3488" i="3"/>
  <c r="F3488" i="3"/>
  <c r="E3488" i="3"/>
  <c r="I3487" i="3"/>
  <c r="F3487" i="3"/>
  <c r="E3487" i="3"/>
  <c r="I1699" i="3"/>
  <c r="F1699" i="3"/>
  <c r="E1699" i="3"/>
  <c r="I3486" i="3"/>
  <c r="F3486" i="3"/>
  <c r="E3486" i="3"/>
  <c r="I3485" i="3"/>
  <c r="F3485" i="3"/>
  <c r="E3485" i="3"/>
  <c r="I3484" i="3"/>
  <c r="F3484" i="3"/>
  <c r="E3484" i="3"/>
  <c r="I3483" i="3"/>
  <c r="F3483" i="3"/>
  <c r="E3483" i="3"/>
  <c r="I3482" i="3"/>
  <c r="F3482" i="3"/>
  <c r="E3482" i="3"/>
  <c r="I3015" i="3"/>
  <c r="F3015" i="3"/>
  <c r="E3015" i="3"/>
  <c r="I2861" i="3"/>
  <c r="F2861" i="3"/>
  <c r="E2861" i="3"/>
  <c r="I3481" i="3"/>
  <c r="F3481" i="3"/>
  <c r="E3481" i="3"/>
  <c r="I3480" i="3"/>
  <c r="F3480" i="3"/>
  <c r="E3480" i="3"/>
  <c r="I3479" i="3"/>
  <c r="F3479" i="3"/>
  <c r="E3479" i="3"/>
  <c r="I3478" i="3"/>
  <c r="F3478" i="3"/>
  <c r="E3478" i="3"/>
  <c r="I3477" i="3"/>
  <c r="F3477" i="3"/>
  <c r="E3477" i="3"/>
  <c r="I3476" i="3"/>
  <c r="F3476" i="3"/>
  <c r="E3476" i="3"/>
  <c r="I1572" i="3"/>
  <c r="F1572" i="3"/>
  <c r="E1572" i="3"/>
  <c r="I3199" i="3"/>
  <c r="F3199" i="3"/>
  <c r="E3199" i="3"/>
  <c r="I3475" i="3"/>
  <c r="F3475" i="3"/>
  <c r="E3475" i="3"/>
  <c r="I3474" i="3"/>
  <c r="F3474" i="3"/>
  <c r="E3474" i="3"/>
  <c r="I3473" i="3"/>
  <c r="F3473" i="3"/>
  <c r="E3473" i="3"/>
  <c r="I3472" i="3"/>
  <c r="F3472" i="3"/>
  <c r="E3472" i="3"/>
  <c r="I3471" i="3"/>
  <c r="F3471" i="3"/>
  <c r="E3471" i="3"/>
  <c r="I3470" i="3"/>
  <c r="F3470" i="3"/>
  <c r="E3470" i="3"/>
  <c r="I3469" i="3"/>
  <c r="F3469" i="3"/>
  <c r="E3469" i="3"/>
  <c r="I3468" i="3"/>
  <c r="F3468" i="3"/>
  <c r="E3468" i="3"/>
  <c r="I3467" i="3"/>
  <c r="F3467" i="3"/>
  <c r="E3467" i="3"/>
  <c r="I3466" i="3"/>
  <c r="F3466" i="3"/>
  <c r="E3466" i="3"/>
  <c r="I3465" i="3"/>
  <c r="F3465" i="3"/>
  <c r="E3465" i="3"/>
  <c r="I3464" i="3"/>
  <c r="F3464" i="3"/>
  <c r="E3464" i="3"/>
  <c r="I3198" i="3"/>
  <c r="F3198" i="3"/>
  <c r="E3198" i="3"/>
  <c r="I3463" i="3"/>
  <c r="F3463" i="3"/>
  <c r="E3463" i="3"/>
  <c r="I3135" i="3"/>
  <c r="F3135" i="3"/>
  <c r="E3135" i="3"/>
  <c r="I2016" i="3"/>
  <c r="F2016" i="3"/>
  <c r="E2016" i="3"/>
  <c r="I3462" i="3"/>
  <c r="F3462" i="3"/>
  <c r="E3462" i="3"/>
  <c r="I3461" i="3"/>
  <c r="F3461" i="3"/>
  <c r="E3461" i="3"/>
  <c r="I3460" i="3"/>
  <c r="F3460" i="3"/>
  <c r="E3460" i="3"/>
  <c r="I3459" i="3"/>
  <c r="F3459" i="3"/>
  <c r="E3459" i="3"/>
  <c r="I3197" i="3"/>
  <c r="F3197" i="3"/>
  <c r="E3197" i="3"/>
  <c r="I2039" i="3"/>
  <c r="F2039" i="3"/>
  <c r="E2039" i="3"/>
  <c r="I3458" i="3"/>
  <c r="F3458" i="3"/>
  <c r="E3458" i="3"/>
  <c r="I2979" i="3"/>
  <c r="F2979" i="3"/>
  <c r="E2979" i="3"/>
  <c r="I3457" i="3"/>
  <c r="F3457" i="3"/>
  <c r="E3457" i="3"/>
  <c r="I3456" i="3"/>
  <c r="F3456" i="3"/>
  <c r="E3456" i="3"/>
  <c r="I3455" i="3"/>
  <c r="F3455" i="3"/>
  <c r="E3455" i="3"/>
  <c r="I3291" i="3"/>
  <c r="F3291" i="3"/>
  <c r="E3291" i="3"/>
  <c r="I3454" i="3"/>
  <c r="F3454" i="3"/>
  <c r="E3454" i="3"/>
  <c r="I3453" i="3"/>
  <c r="F3453" i="3"/>
  <c r="E3453" i="3"/>
  <c r="I3452" i="3"/>
  <c r="F3452" i="3"/>
  <c r="E3452" i="3"/>
  <c r="I3451" i="3"/>
  <c r="F3451" i="3"/>
  <c r="E3451" i="3"/>
  <c r="I3450" i="3"/>
  <c r="F3450" i="3"/>
  <c r="E3450" i="3"/>
  <c r="I3449" i="3"/>
  <c r="F3449" i="3"/>
  <c r="E3449" i="3"/>
  <c r="I2773" i="3"/>
  <c r="F2773" i="3"/>
  <c r="E2773" i="3"/>
  <c r="I3196" i="3"/>
  <c r="F3196" i="3"/>
  <c r="E3196" i="3"/>
  <c r="I3448" i="3"/>
  <c r="F3448" i="3"/>
  <c r="E3448" i="3"/>
  <c r="I2145" i="3"/>
  <c r="F2145" i="3"/>
  <c r="E2145" i="3"/>
  <c r="I2748" i="3"/>
  <c r="F2748" i="3"/>
  <c r="E2748" i="3"/>
  <c r="I3447" i="3"/>
  <c r="F3447" i="3"/>
  <c r="E3447" i="3"/>
  <c r="I1695" i="3"/>
  <c r="F1695" i="3"/>
  <c r="E1695" i="3"/>
  <c r="I3446" i="3"/>
  <c r="F3446" i="3"/>
  <c r="E3446" i="3"/>
  <c r="I3445" i="3"/>
  <c r="F3445" i="3"/>
  <c r="E3445" i="3"/>
  <c r="I2747" i="3"/>
  <c r="F2747" i="3"/>
  <c r="E2747" i="3"/>
  <c r="I1636" i="3"/>
  <c r="F1636" i="3"/>
  <c r="E1636" i="3"/>
  <c r="I3076" i="3"/>
  <c r="F3076" i="3"/>
  <c r="E3076" i="3"/>
  <c r="I3444" i="3"/>
  <c r="F3444" i="3"/>
  <c r="E3444" i="3"/>
  <c r="I3443" i="3"/>
  <c r="F3443" i="3"/>
  <c r="E3443" i="3"/>
  <c r="I3442" i="3"/>
  <c r="F3442" i="3"/>
  <c r="E3442" i="3"/>
  <c r="I3441" i="3"/>
  <c r="F3441" i="3"/>
  <c r="E3441" i="3"/>
  <c r="I3134" i="3"/>
  <c r="F3134" i="3"/>
  <c r="E3134" i="3"/>
  <c r="I3440" i="3"/>
  <c r="F3440" i="3"/>
  <c r="E3440" i="3"/>
  <c r="I3439" i="3"/>
  <c r="F3439" i="3"/>
  <c r="E3439" i="3"/>
  <c r="I3438" i="3"/>
  <c r="F3438" i="3"/>
  <c r="E3438" i="3"/>
  <c r="I2122" i="3"/>
  <c r="F2122" i="3"/>
  <c r="E2122" i="3"/>
  <c r="I3437" i="3"/>
  <c r="F3437" i="3"/>
  <c r="E3437" i="3"/>
  <c r="I3436" i="3"/>
  <c r="F3436" i="3"/>
  <c r="E3436" i="3"/>
  <c r="I3435" i="3"/>
  <c r="F3435" i="3"/>
  <c r="E3435" i="3"/>
  <c r="I3133" i="3"/>
  <c r="F3133" i="3"/>
  <c r="E3133" i="3"/>
  <c r="I3434" i="3"/>
  <c r="F3434" i="3"/>
  <c r="E3434" i="3"/>
  <c r="I3433" i="3"/>
  <c r="F3433" i="3"/>
  <c r="E3433" i="3"/>
  <c r="I3432" i="3"/>
  <c r="F3432" i="3"/>
  <c r="E3432" i="3"/>
  <c r="I253" i="3"/>
  <c r="F253" i="3"/>
  <c r="E253" i="3"/>
  <c r="I3431" i="3"/>
  <c r="F3431" i="3"/>
  <c r="E3431" i="3"/>
  <c r="I2811" i="3"/>
  <c r="F2811" i="3"/>
  <c r="E2811" i="3"/>
  <c r="I3430" i="3"/>
  <c r="F3430" i="3"/>
  <c r="E3430" i="3"/>
  <c r="I3429" i="3"/>
  <c r="F3429" i="3"/>
  <c r="E3429" i="3"/>
  <c r="I3428" i="3"/>
  <c r="F3428" i="3"/>
  <c r="E3428" i="3"/>
  <c r="I3427" i="3"/>
  <c r="F3427" i="3"/>
  <c r="E3427" i="3"/>
  <c r="I3426" i="3"/>
  <c r="F3426" i="3"/>
  <c r="E3426" i="3"/>
  <c r="I3425" i="3"/>
  <c r="F3425" i="3"/>
  <c r="E3425" i="3"/>
  <c r="I3290" i="3"/>
  <c r="F3290" i="3"/>
  <c r="E3290" i="3"/>
  <c r="I3424" i="3"/>
  <c r="F3424" i="3"/>
  <c r="E3424" i="3"/>
  <c r="I3423" i="3"/>
  <c r="F3423" i="3"/>
  <c r="E3423" i="3"/>
  <c r="I3422" i="3"/>
  <c r="F3422" i="3"/>
  <c r="E3422" i="3"/>
  <c r="I3421" i="3"/>
  <c r="F3421" i="3"/>
  <c r="E3421" i="3"/>
  <c r="I3420" i="3"/>
  <c r="F3420" i="3"/>
  <c r="E3420" i="3"/>
  <c r="I2890" i="3"/>
  <c r="F2890" i="3"/>
  <c r="E2890" i="3"/>
  <c r="I3419" i="3"/>
  <c r="F3419" i="3"/>
  <c r="E3419" i="3"/>
  <c r="I3418" i="3"/>
  <c r="F3418" i="3"/>
  <c r="E3418" i="3"/>
  <c r="I3417" i="3"/>
  <c r="F3417" i="3"/>
  <c r="E3417" i="3"/>
  <c r="I3416" i="3"/>
  <c r="F3416" i="3"/>
  <c r="E3416" i="3"/>
  <c r="I3415" i="3"/>
  <c r="F3415" i="3"/>
  <c r="E3415" i="3"/>
  <c r="I3075" i="3"/>
  <c r="F3075" i="3"/>
  <c r="E3075" i="3"/>
  <c r="I2810" i="3"/>
  <c r="F2810" i="3"/>
  <c r="E2810" i="3"/>
  <c r="I2978" i="3"/>
  <c r="F2978" i="3"/>
  <c r="E2978" i="3"/>
  <c r="I3414" i="3"/>
  <c r="F3414" i="3"/>
  <c r="E3414" i="3"/>
  <c r="I2648" i="3"/>
  <c r="F2648" i="3"/>
  <c r="E2648" i="3"/>
  <c r="I451" i="3"/>
  <c r="F451" i="3"/>
  <c r="E451" i="3"/>
  <c r="I2633" i="3"/>
  <c r="F2633" i="3"/>
  <c r="E2633" i="3"/>
  <c r="I1929" i="3"/>
  <c r="F1929" i="3"/>
  <c r="E1929" i="3"/>
  <c r="I3413" i="3"/>
  <c r="F3413" i="3"/>
  <c r="E3413" i="3"/>
  <c r="I3412" i="3"/>
  <c r="F3412" i="3"/>
  <c r="E3412" i="3"/>
  <c r="I3195" i="3"/>
  <c r="F3195" i="3"/>
  <c r="E3195" i="3"/>
  <c r="I621" i="3"/>
  <c r="F621" i="3"/>
  <c r="E621" i="3"/>
  <c r="I3411" i="3"/>
  <c r="F3411" i="3"/>
  <c r="E3411" i="3"/>
  <c r="I1270" i="3"/>
  <c r="F1270" i="3"/>
  <c r="E1270" i="3"/>
  <c r="I3074" i="3"/>
  <c r="F3074" i="3"/>
  <c r="E3074" i="3"/>
  <c r="I3410" i="3"/>
  <c r="F3410" i="3"/>
  <c r="E3410" i="3"/>
  <c r="I3409" i="3"/>
  <c r="F3409" i="3"/>
  <c r="E3409" i="3"/>
  <c r="I3408" i="3"/>
  <c r="F3408" i="3"/>
  <c r="E3408" i="3"/>
  <c r="I3407" i="3"/>
  <c r="F3407" i="3"/>
  <c r="E3407" i="3"/>
  <c r="I3406" i="3"/>
  <c r="F3406" i="3"/>
  <c r="E3406" i="3"/>
  <c r="I3405" i="3"/>
  <c r="F3405" i="3"/>
  <c r="E3405" i="3"/>
  <c r="I3404" i="3"/>
  <c r="F3404" i="3"/>
  <c r="E3404" i="3"/>
  <c r="I2928" i="3"/>
  <c r="F2928" i="3"/>
  <c r="E2928" i="3"/>
  <c r="I3403" i="3"/>
  <c r="F3403" i="3"/>
  <c r="E3403" i="3"/>
  <c r="I3402" i="3"/>
  <c r="F3402" i="3"/>
  <c r="E3402" i="3"/>
  <c r="I3401" i="3"/>
  <c r="F3401" i="3"/>
  <c r="E3401" i="3"/>
  <c r="I3400" i="3"/>
  <c r="F3400" i="3"/>
  <c r="E3400" i="3"/>
  <c r="I3399" i="3"/>
  <c r="F3399" i="3"/>
  <c r="E3399" i="3"/>
  <c r="I2702" i="3"/>
  <c r="F2702" i="3"/>
  <c r="E2702" i="3"/>
  <c r="I2068" i="3"/>
  <c r="F2068" i="3"/>
  <c r="E2068" i="3"/>
  <c r="I3398" i="3"/>
  <c r="F3398" i="3"/>
  <c r="E3398" i="3"/>
  <c r="I2772" i="3"/>
  <c r="F2772" i="3"/>
  <c r="E2772" i="3"/>
  <c r="I3397" i="3"/>
  <c r="F3397" i="3"/>
  <c r="E3397" i="3"/>
  <c r="I3396" i="3"/>
  <c r="F3396" i="3"/>
  <c r="E3396" i="3"/>
  <c r="I3395" i="3"/>
  <c r="F3395" i="3"/>
  <c r="E3395" i="3"/>
  <c r="I3394" i="3"/>
  <c r="F3394" i="3"/>
  <c r="E3394" i="3"/>
  <c r="I3393" i="3"/>
  <c r="F3393" i="3"/>
  <c r="E3393" i="3"/>
  <c r="I3194" i="3"/>
  <c r="F3194" i="3"/>
  <c r="E3194" i="3"/>
  <c r="I3392" i="3"/>
  <c r="F3392" i="3"/>
  <c r="E3392" i="3"/>
  <c r="I3391" i="3"/>
  <c r="F3391" i="3"/>
  <c r="E3391" i="3"/>
  <c r="I3390" i="3"/>
  <c r="F3390" i="3"/>
  <c r="E3390" i="3"/>
  <c r="I3389" i="3"/>
  <c r="F3389" i="3"/>
  <c r="E3389" i="3"/>
  <c r="I3388" i="3"/>
  <c r="F3388" i="3"/>
  <c r="E3388" i="3"/>
  <c r="I3387" i="3"/>
  <c r="F3387" i="3"/>
  <c r="E3387" i="3"/>
  <c r="I2826" i="3"/>
  <c r="F2826" i="3"/>
  <c r="E2826" i="3"/>
  <c r="I2364" i="3"/>
  <c r="F2364" i="3"/>
  <c r="E2364" i="3"/>
  <c r="I3386" i="3"/>
  <c r="F3386" i="3"/>
  <c r="E3386" i="3"/>
  <c r="I3193" i="3"/>
  <c r="F3193" i="3"/>
  <c r="E3193" i="3"/>
  <c r="I3385" i="3"/>
  <c r="F3385" i="3"/>
  <c r="E3385" i="3"/>
  <c r="I3384" i="3"/>
  <c r="F3384" i="3"/>
  <c r="E3384" i="3"/>
  <c r="I3383" i="3"/>
  <c r="F3383" i="3"/>
  <c r="E3383" i="3"/>
  <c r="I3382" i="3"/>
  <c r="F3382" i="3"/>
  <c r="E3382" i="3"/>
  <c r="I515" i="3"/>
  <c r="F515" i="3"/>
  <c r="E515" i="3"/>
  <c r="I3381" i="3"/>
  <c r="F3381" i="3"/>
  <c r="E3381" i="3"/>
  <c r="I3380" i="3"/>
  <c r="F3380" i="3"/>
  <c r="E3380" i="3"/>
  <c r="I3379" i="3"/>
  <c r="F3379" i="3"/>
  <c r="E3379" i="3"/>
  <c r="I3378" i="3"/>
  <c r="F3378" i="3"/>
  <c r="E3378" i="3"/>
  <c r="I3377" i="3"/>
  <c r="F3377" i="3"/>
  <c r="E3377" i="3"/>
  <c r="I3289" i="3"/>
  <c r="F3289" i="3"/>
  <c r="E3289" i="3"/>
  <c r="I3288" i="3"/>
  <c r="F3288" i="3"/>
  <c r="E3288" i="3"/>
  <c r="I3287" i="3"/>
  <c r="F3287" i="3"/>
  <c r="E3287" i="3"/>
  <c r="I1868" i="3"/>
  <c r="F1868" i="3"/>
  <c r="E1868" i="3"/>
  <c r="I3014" i="3"/>
  <c r="F3014" i="3"/>
  <c r="E3014" i="3"/>
  <c r="I3286" i="3"/>
  <c r="F3286" i="3"/>
  <c r="E3286" i="3"/>
  <c r="I3285" i="3"/>
  <c r="F3285" i="3"/>
  <c r="E3285" i="3"/>
  <c r="I1185" i="3"/>
  <c r="F1185" i="3"/>
  <c r="E1185" i="3"/>
  <c r="I3284" i="3"/>
  <c r="F3284" i="3"/>
  <c r="E3284" i="3"/>
  <c r="I3283" i="3"/>
  <c r="F3283" i="3"/>
  <c r="E3283" i="3"/>
  <c r="I2977" i="3"/>
  <c r="F2977" i="3"/>
  <c r="E2977" i="3"/>
  <c r="I3282" i="3"/>
  <c r="F3282" i="3"/>
  <c r="E3282" i="3"/>
  <c r="I3281" i="3"/>
  <c r="F3281" i="3"/>
  <c r="E3281" i="3"/>
  <c r="I2976" i="3"/>
  <c r="F2976" i="3"/>
  <c r="E2976" i="3"/>
  <c r="I2860" i="3"/>
  <c r="F2860" i="3"/>
  <c r="E2860" i="3"/>
  <c r="I3132" i="3"/>
  <c r="F3132" i="3"/>
  <c r="E3132" i="3"/>
  <c r="I2435" i="3"/>
  <c r="F2435" i="3"/>
  <c r="E2435" i="3"/>
  <c r="I3280" i="3"/>
  <c r="F3280" i="3"/>
  <c r="E3280" i="3"/>
  <c r="I3192" i="3"/>
  <c r="F3192" i="3"/>
  <c r="E3192" i="3"/>
  <c r="I3131" i="3"/>
  <c r="F3131" i="3"/>
  <c r="E3131" i="3"/>
  <c r="I2547" i="3"/>
  <c r="F2547" i="3"/>
  <c r="E2547" i="3"/>
  <c r="I2190" i="3"/>
  <c r="F2190" i="3"/>
  <c r="E2190" i="3"/>
  <c r="I3073" i="3"/>
  <c r="F3073" i="3"/>
  <c r="E3073" i="3"/>
  <c r="I3279" i="3"/>
  <c r="F3279" i="3"/>
  <c r="E3279" i="3"/>
  <c r="I3130" i="3"/>
  <c r="F3130" i="3"/>
  <c r="E3130" i="3"/>
  <c r="I3191" i="3"/>
  <c r="F3191" i="3"/>
  <c r="E3191" i="3"/>
  <c r="I3278" i="3"/>
  <c r="F3278" i="3"/>
  <c r="E3278" i="3"/>
  <c r="I3277" i="3"/>
  <c r="F3277" i="3"/>
  <c r="E3277" i="3"/>
  <c r="I3190" i="3"/>
  <c r="F3190" i="3"/>
  <c r="E3190" i="3"/>
  <c r="I3276" i="3"/>
  <c r="F3276" i="3"/>
  <c r="E3276" i="3"/>
  <c r="I3275" i="3"/>
  <c r="F3275" i="3"/>
  <c r="E3275" i="3"/>
  <c r="I1268" i="3"/>
  <c r="F1268" i="3"/>
  <c r="E1268" i="3"/>
  <c r="I3129" i="3"/>
  <c r="F3129" i="3"/>
  <c r="E3129" i="3"/>
  <c r="I3274" i="3"/>
  <c r="F3274" i="3"/>
  <c r="E3274" i="3"/>
  <c r="I3273" i="3"/>
  <c r="F3273" i="3"/>
  <c r="E3273" i="3"/>
  <c r="I3072" i="3"/>
  <c r="F3072" i="3"/>
  <c r="E3072" i="3"/>
  <c r="I3071" i="3"/>
  <c r="F3071" i="3"/>
  <c r="E3071" i="3"/>
  <c r="I3189" i="3"/>
  <c r="F3189" i="3"/>
  <c r="E3189" i="3"/>
  <c r="I2927" i="3"/>
  <c r="F2927" i="3"/>
  <c r="E2927" i="3"/>
  <c r="I2859" i="3"/>
  <c r="F2859" i="3"/>
  <c r="E2859" i="3"/>
  <c r="I3272" i="3"/>
  <c r="F3272" i="3"/>
  <c r="E3272" i="3"/>
  <c r="I3188" i="3"/>
  <c r="F3188" i="3"/>
  <c r="E3188" i="3"/>
  <c r="I2858" i="3"/>
  <c r="F2858" i="3"/>
  <c r="E2858" i="3"/>
  <c r="I3187" i="3"/>
  <c r="F3187" i="3"/>
  <c r="E3187" i="3"/>
  <c r="I3013" i="3"/>
  <c r="F3013" i="3"/>
  <c r="E3013" i="3"/>
  <c r="I3271" i="3"/>
  <c r="F3271" i="3"/>
  <c r="E3271" i="3"/>
  <c r="I2669" i="3"/>
  <c r="F2669" i="3"/>
  <c r="E2669" i="3"/>
  <c r="I1140" i="3"/>
  <c r="F1140" i="3"/>
  <c r="E1140" i="3"/>
  <c r="I3186" i="3"/>
  <c r="F3186" i="3"/>
  <c r="E3186" i="3"/>
  <c r="I3270" i="3"/>
  <c r="F3270" i="3"/>
  <c r="E3270" i="3"/>
  <c r="I1515" i="3"/>
  <c r="F1515" i="3"/>
  <c r="E1515" i="3"/>
  <c r="I3012" i="3"/>
  <c r="F3012" i="3"/>
  <c r="E3012" i="3"/>
  <c r="I3269" i="3"/>
  <c r="F3269" i="3"/>
  <c r="E3269" i="3"/>
  <c r="I2975" i="3"/>
  <c r="F2975" i="3"/>
  <c r="E2975" i="3"/>
  <c r="I3128" i="3"/>
  <c r="F3128" i="3"/>
  <c r="E3128" i="3"/>
  <c r="I1935" i="3"/>
  <c r="F1935" i="3"/>
  <c r="E1935" i="3"/>
  <c r="I3185" i="3"/>
  <c r="F3185" i="3"/>
  <c r="E3185" i="3"/>
  <c r="I2534" i="3"/>
  <c r="F2534" i="3"/>
  <c r="E2534" i="3"/>
  <c r="I1934" i="3"/>
  <c r="F1934" i="3"/>
  <c r="E1934" i="3"/>
  <c r="I1214" i="3"/>
  <c r="F1214" i="3"/>
  <c r="E1214" i="3"/>
  <c r="I3184" i="3"/>
  <c r="F3184" i="3"/>
  <c r="E3184" i="3"/>
  <c r="I2926" i="3"/>
  <c r="F2926" i="3"/>
  <c r="E2926" i="3"/>
  <c r="I3268" i="3"/>
  <c r="F3268" i="3"/>
  <c r="E3268" i="3"/>
  <c r="I2974" i="3"/>
  <c r="F2974" i="3"/>
  <c r="E2974" i="3"/>
  <c r="I3183" i="3"/>
  <c r="F3183" i="3"/>
  <c r="E3183" i="3"/>
  <c r="I3070" i="3"/>
  <c r="F3070" i="3"/>
  <c r="E3070" i="3"/>
  <c r="I3011" i="3"/>
  <c r="F3011" i="3"/>
  <c r="E3011" i="3"/>
  <c r="I3267" i="3"/>
  <c r="F3267" i="3"/>
  <c r="E3267" i="3"/>
  <c r="I2517" i="3"/>
  <c r="F2517" i="3"/>
  <c r="E2517" i="3"/>
  <c r="I2565" i="3"/>
  <c r="F2565" i="3"/>
  <c r="E2565" i="3"/>
  <c r="I3127" i="3"/>
  <c r="F3127" i="3"/>
  <c r="E3127" i="3"/>
  <c r="I3069" i="3"/>
  <c r="F3069" i="3"/>
  <c r="E3069" i="3"/>
  <c r="I3266" i="3"/>
  <c r="F3266" i="3"/>
  <c r="E3266" i="3"/>
  <c r="I2725" i="3"/>
  <c r="F2725" i="3"/>
  <c r="E2725" i="3"/>
  <c r="I2434" i="3"/>
  <c r="F2434" i="3"/>
  <c r="E2434" i="3"/>
  <c r="I3265" i="3"/>
  <c r="F3265" i="3"/>
  <c r="E3265" i="3"/>
  <c r="I3182" i="3"/>
  <c r="F3182" i="3"/>
  <c r="E3182" i="3"/>
  <c r="I3264" i="3"/>
  <c r="F3264" i="3"/>
  <c r="E3264" i="3"/>
  <c r="I3263" i="3"/>
  <c r="F3263" i="3"/>
  <c r="E3263" i="3"/>
  <c r="I2516" i="3"/>
  <c r="F2516" i="3"/>
  <c r="E2516" i="3"/>
  <c r="I2167" i="3"/>
  <c r="F2167" i="3"/>
  <c r="E2167" i="3"/>
  <c r="I3010" i="3"/>
  <c r="F3010" i="3"/>
  <c r="E3010" i="3"/>
  <c r="I3009" i="3"/>
  <c r="F3009" i="3"/>
  <c r="E3009" i="3"/>
  <c r="I2363" i="3"/>
  <c r="F2363" i="3"/>
  <c r="E2363" i="3"/>
  <c r="I3126" i="3"/>
  <c r="F3126" i="3"/>
  <c r="E3126" i="3"/>
  <c r="I3068" i="3"/>
  <c r="F3068" i="3"/>
  <c r="E3068" i="3"/>
  <c r="I2889" i="3"/>
  <c r="F2889" i="3"/>
  <c r="E2889" i="3"/>
  <c r="I2515" i="3"/>
  <c r="F2515" i="3"/>
  <c r="E2515" i="3"/>
  <c r="I3262" i="3"/>
  <c r="F3262" i="3"/>
  <c r="E3262" i="3"/>
  <c r="I3261" i="3"/>
  <c r="F3261" i="3"/>
  <c r="E3261" i="3"/>
  <c r="I2564" i="3"/>
  <c r="F2564" i="3"/>
  <c r="E2564" i="3"/>
  <c r="I3260" i="3"/>
  <c r="F3260" i="3"/>
  <c r="E3260" i="3"/>
  <c r="I2579" i="3"/>
  <c r="F2579" i="3"/>
  <c r="E2579" i="3"/>
  <c r="I3259" i="3"/>
  <c r="F3259" i="3"/>
  <c r="E3259" i="3"/>
  <c r="I3258" i="3"/>
  <c r="F3258" i="3"/>
  <c r="E3258" i="3"/>
  <c r="I3257" i="3"/>
  <c r="F3257" i="3"/>
  <c r="E3257" i="3"/>
  <c r="I3125" i="3"/>
  <c r="F3125" i="3"/>
  <c r="E3125" i="3"/>
  <c r="I2809" i="3"/>
  <c r="F2809" i="3"/>
  <c r="E2809" i="3"/>
  <c r="I2724" i="3"/>
  <c r="F2724" i="3"/>
  <c r="E2724" i="3"/>
  <c r="I2973" i="3"/>
  <c r="F2973" i="3"/>
  <c r="E2973" i="3"/>
  <c r="I2546" i="3"/>
  <c r="F2546" i="3"/>
  <c r="E2546" i="3"/>
  <c r="I2472" i="3"/>
  <c r="F2472" i="3"/>
  <c r="E2472" i="3"/>
  <c r="I3256" i="3"/>
  <c r="F3256" i="3"/>
  <c r="E3256" i="3"/>
  <c r="I2857" i="3"/>
  <c r="F2857" i="3"/>
  <c r="E2857" i="3"/>
  <c r="I3255" i="3"/>
  <c r="F3255" i="3"/>
  <c r="E3255" i="3"/>
  <c r="I3181" i="3"/>
  <c r="F3181" i="3"/>
  <c r="E3181" i="3"/>
  <c r="I2514" i="3"/>
  <c r="F2514" i="3"/>
  <c r="E2514" i="3"/>
  <c r="I2972" i="3"/>
  <c r="F2972" i="3"/>
  <c r="E2972" i="3"/>
  <c r="I2210" i="3"/>
  <c r="F2210" i="3"/>
  <c r="E2210" i="3"/>
  <c r="I3124" i="3"/>
  <c r="F3124" i="3"/>
  <c r="E3124" i="3"/>
  <c r="I3254" i="3"/>
  <c r="F3254" i="3"/>
  <c r="E3254" i="3"/>
  <c r="I3123" i="3"/>
  <c r="F3123" i="3"/>
  <c r="E3123" i="3"/>
  <c r="I3122" i="3"/>
  <c r="F3122" i="3"/>
  <c r="E3122" i="3"/>
  <c r="I2888" i="3"/>
  <c r="F2888" i="3"/>
  <c r="E2888" i="3"/>
  <c r="I2701" i="3"/>
  <c r="F2701" i="3"/>
  <c r="E2701" i="3"/>
  <c r="I2925" i="3"/>
  <c r="F2925" i="3"/>
  <c r="E2925" i="3"/>
  <c r="I3253" i="3"/>
  <c r="F3253" i="3"/>
  <c r="E3253" i="3"/>
  <c r="I3121" i="3"/>
  <c r="F3121" i="3"/>
  <c r="E3121" i="3"/>
  <c r="I3067" i="3"/>
  <c r="F3067" i="3"/>
  <c r="E3067" i="3"/>
  <c r="I3180" i="3"/>
  <c r="F3180" i="3"/>
  <c r="E3180" i="3"/>
  <c r="I2668" i="3"/>
  <c r="F2668" i="3"/>
  <c r="E2668" i="3"/>
  <c r="I3252" i="3"/>
  <c r="F3252" i="3"/>
  <c r="E3252" i="3"/>
  <c r="I1237" i="3"/>
  <c r="F1237" i="3"/>
  <c r="E1237" i="3"/>
  <c r="I2471" i="3"/>
  <c r="F2471" i="3"/>
  <c r="E2471" i="3"/>
  <c r="I3251" i="3"/>
  <c r="F3251" i="3"/>
  <c r="E3251" i="3"/>
  <c r="I2924" i="3"/>
  <c r="F2924" i="3"/>
  <c r="E2924" i="3"/>
  <c r="I2923" i="3"/>
  <c r="F2923" i="3"/>
  <c r="E2923" i="3"/>
  <c r="I2231" i="3"/>
  <c r="F2231" i="3"/>
  <c r="E2231" i="3"/>
  <c r="I2249" i="3"/>
  <c r="F2249" i="3"/>
  <c r="E2249" i="3"/>
  <c r="I3008" i="3"/>
  <c r="F3008" i="3"/>
  <c r="E3008" i="3"/>
  <c r="I2457" i="3"/>
  <c r="F2457" i="3"/>
  <c r="E2457" i="3"/>
  <c r="I3179" i="3"/>
  <c r="F3179" i="3"/>
  <c r="E3179" i="3"/>
  <c r="I3178" i="3"/>
  <c r="F3178" i="3"/>
  <c r="E3178" i="3"/>
  <c r="I2971" i="3"/>
  <c r="F2971" i="3"/>
  <c r="E2971" i="3"/>
  <c r="I3007" i="3"/>
  <c r="F3007" i="3"/>
  <c r="E3007" i="3"/>
  <c r="I1597" i="3"/>
  <c r="F1597" i="3"/>
  <c r="E1597" i="3"/>
  <c r="I3120" i="3"/>
  <c r="F3120" i="3"/>
  <c r="E3120" i="3"/>
  <c r="I2595" i="3"/>
  <c r="F2595" i="3"/>
  <c r="E2595" i="3"/>
  <c r="I2667" i="3"/>
  <c r="F2667" i="3"/>
  <c r="E2667" i="3"/>
  <c r="I2970" i="3"/>
  <c r="F2970" i="3"/>
  <c r="E2970" i="3"/>
  <c r="I2442" i="3"/>
  <c r="F2442" i="3"/>
  <c r="E2442" i="3"/>
  <c r="I2679" i="3"/>
  <c r="F2679" i="3"/>
  <c r="E2679" i="3"/>
  <c r="I2771" i="3"/>
  <c r="F2771" i="3"/>
  <c r="E2771" i="3"/>
  <c r="I2470" i="3"/>
  <c r="F2470" i="3"/>
  <c r="E2470" i="3"/>
  <c r="I2594" i="3"/>
  <c r="F2594" i="3"/>
  <c r="E2594" i="3"/>
  <c r="I3066" i="3"/>
  <c r="F3066" i="3"/>
  <c r="E3066" i="3"/>
  <c r="I3119" i="3"/>
  <c r="F3119" i="3"/>
  <c r="E3119" i="3"/>
  <c r="I3177" i="3"/>
  <c r="F3177" i="3"/>
  <c r="E3177" i="3"/>
  <c r="I2084" i="3"/>
  <c r="F2084" i="3"/>
  <c r="E2084" i="3"/>
  <c r="I1661" i="3"/>
  <c r="F1661" i="3"/>
  <c r="E1661" i="3"/>
  <c r="I2856" i="3"/>
  <c r="F2856" i="3"/>
  <c r="E2856" i="3"/>
  <c r="I1144" i="3"/>
  <c r="F1144" i="3"/>
  <c r="E1144" i="3"/>
  <c r="I3176" i="3"/>
  <c r="F3176" i="3"/>
  <c r="E3176" i="3"/>
  <c r="I3118" i="3"/>
  <c r="F3118" i="3"/>
  <c r="E3118" i="3"/>
  <c r="I2125" i="3"/>
  <c r="F2125" i="3"/>
  <c r="E2125" i="3"/>
  <c r="I3175" i="3"/>
  <c r="F3175" i="3"/>
  <c r="E3175" i="3"/>
  <c r="I3006" i="3"/>
  <c r="F3006" i="3"/>
  <c r="E3006" i="3"/>
  <c r="I2723" i="3"/>
  <c r="F2723" i="3"/>
  <c r="E2723" i="3"/>
  <c r="I3065" i="3"/>
  <c r="F3065" i="3"/>
  <c r="E3065" i="3"/>
  <c r="I2217" i="3"/>
  <c r="F2217" i="3"/>
  <c r="E2217" i="3"/>
  <c r="I2969" i="3"/>
  <c r="F2969" i="3"/>
  <c r="E2969" i="3"/>
  <c r="I2968" i="3"/>
  <c r="F2968" i="3"/>
  <c r="E2968" i="3"/>
  <c r="I3064" i="3"/>
  <c r="F3064" i="3"/>
  <c r="E3064" i="3"/>
  <c r="I3005" i="3"/>
  <c r="F3005" i="3"/>
  <c r="E3005" i="3"/>
  <c r="I3174" i="3"/>
  <c r="F3174" i="3"/>
  <c r="E3174" i="3"/>
  <c r="I3004" i="3"/>
  <c r="F3004" i="3"/>
  <c r="E3004" i="3"/>
  <c r="I3063" i="3"/>
  <c r="F3063" i="3"/>
  <c r="E3063" i="3"/>
  <c r="I2182" i="3"/>
  <c r="F2182" i="3"/>
  <c r="E2182" i="3"/>
  <c r="I3173" i="3"/>
  <c r="F3173" i="3"/>
  <c r="E3173" i="3"/>
  <c r="I3062" i="3"/>
  <c r="F3062" i="3"/>
  <c r="E3062" i="3"/>
  <c r="I2887" i="3"/>
  <c r="F2887" i="3"/>
  <c r="E2887" i="3"/>
  <c r="I2419" i="3"/>
  <c r="F2419" i="3"/>
  <c r="E2419" i="3"/>
  <c r="I1987" i="3"/>
  <c r="F1987" i="3"/>
  <c r="E1987" i="3"/>
  <c r="I2433" i="3"/>
  <c r="F2433" i="3"/>
  <c r="E2433" i="3"/>
  <c r="I2825" i="3"/>
  <c r="F2825" i="3"/>
  <c r="E2825" i="3"/>
  <c r="I2855" i="3"/>
  <c r="F2855" i="3"/>
  <c r="E2855" i="3"/>
  <c r="I3172" i="3"/>
  <c r="F3172" i="3"/>
  <c r="E3172" i="3"/>
  <c r="I1533" i="3"/>
  <c r="F1533" i="3"/>
  <c r="E1533" i="3"/>
  <c r="I3061" i="3"/>
  <c r="F3061" i="3"/>
  <c r="E3061" i="3"/>
  <c r="I3117" i="3"/>
  <c r="F3117" i="3"/>
  <c r="E3117" i="3"/>
  <c r="I3060" i="3"/>
  <c r="F3060" i="3"/>
  <c r="E3060" i="3"/>
  <c r="I2922" i="3"/>
  <c r="F2922" i="3"/>
  <c r="E2922" i="3"/>
  <c r="I3171" i="3"/>
  <c r="F3171" i="3"/>
  <c r="E3171" i="3"/>
  <c r="I2854" i="3"/>
  <c r="F2854" i="3"/>
  <c r="E2854" i="3"/>
  <c r="I2722" i="3"/>
  <c r="F2722" i="3"/>
  <c r="E2722" i="3"/>
  <c r="I2921" i="3"/>
  <c r="F2921" i="3"/>
  <c r="E2921" i="3"/>
  <c r="I3116" i="3"/>
  <c r="F3116" i="3"/>
  <c r="E3116" i="3"/>
  <c r="I3170" i="3"/>
  <c r="F3170" i="3"/>
  <c r="E3170" i="3"/>
  <c r="I1357" i="3"/>
  <c r="F1357" i="3"/>
  <c r="E1357" i="3"/>
  <c r="I2280" i="3"/>
  <c r="F2280" i="3"/>
  <c r="E2280" i="3"/>
  <c r="I2886" i="3"/>
  <c r="F2886" i="3"/>
  <c r="E2886" i="3"/>
  <c r="I824" i="3"/>
  <c r="F824" i="3"/>
  <c r="E824" i="3"/>
  <c r="I2614" i="3"/>
  <c r="F2614" i="3"/>
  <c r="E2614" i="3"/>
  <c r="I2746" i="3"/>
  <c r="F2746" i="3"/>
  <c r="E2746" i="3"/>
  <c r="I3115" i="3"/>
  <c r="F3115" i="3"/>
  <c r="E3115" i="3"/>
  <c r="I3169" i="3"/>
  <c r="F3169" i="3"/>
  <c r="E3169" i="3"/>
  <c r="I3168" i="3"/>
  <c r="F3168" i="3"/>
  <c r="E3168" i="3"/>
  <c r="I2885" i="3"/>
  <c r="F2885" i="3"/>
  <c r="E2885" i="3"/>
  <c r="I2721" i="3"/>
  <c r="F2721" i="3"/>
  <c r="E2721" i="3"/>
  <c r="I3167" i="3"/>
  <c r="F3167" i="3"/>
  <c r="E3167" i="3"/>
  <c r="I2700" i="3"/>
  <c r="F2700" i="3"/>
  <c r="E2700" i="3"/>
  <c r="I2593" i="3"/>
  <c r="F2593" i="3"/>
  <c r="E2593" i="3"/>
  <c r="I3166" i="3"/>
  <c r="F3166" i="3"/>
  <c r="E3166" i="3"/>
  <c r="I3165" i="3"/>
  <c r="F3165" i="3"/>
  <c r="E3165" i="3"/>
  <c r="I2469" i="3"/>
  <c r="F2469" i="3"/>
  <c r="E2469" i="3"/>
  <c r="I1109" i="3"/>
  <c r="F1109" i="3"/>
  <c r="E1109" i="3"/>
  <c r="I3114" i="3"/>
  <c r="F3114" i="3"/>
  <c r="E3114" i="3"/>
  <c r="I3164" i="3"/>
  <c r="F3164" i="3"/>
  <c r="E3164" i="3"/>
  <c r="I2808" i="3"/>
  <c r="F2808" i="3"/>
  <c r="E2808" i="3"/>
  <c r="I2807" i="3"/>
  <c r="F2807" i="3"/>
  <c r="E2807" i="3"/>
  <c r="I3113" i="3"/>
  <c r="F3113" i="3"/>
  <c r="E3113" i="3"/>
  <c r="I2513" i="3"/>
  <c r="F2513" i="3"/>
  <c r="E2513" i="3"/>
  <c r="I2853" i="3"/>
  <c r="F2853" i="3"/>
  <c r="E2853" i="3"/>
  <c r="I2967" i="3"/>
  <c r="F2967" i="3"/>
  <c r="E2967" i="3"/>
  <c r="I2545" i="3"/>
  <c r="F2545" i="3"/>
  <c r="E2545" i="3"/>
  <c r="I2966" i="3"/>
  <c r="F2966" i="3"/>
  <c r="E2966" i="3"/>
  <c r="I3163" i="3"/>
  <c r="F3163" i="3"/>
  <c r="E3163" i="3"/>
  <c r="I3112" i="3"/>
  <c r="F3112" i="3"/>
  <c r="E3112" i="3"/>
  <c r="I2441" i="3"/>
  <c r="F2441" i="3"/>
  <c r="E2441" i="3"/>
  <c r="I1343" i="3"/>
  <c r="F1343" i="3"/>
  <c r="E1343" i="3"/>
  <c r="I3111" i="3"/>
  <c r="F3111" i="3"/>
  <c r="E3111" i="3"/>
  <c r="I2806" i="3"/>
  <c r="F2806" i="3"/>
  <c r="E2806" i="3"/>
  <c r="I2884" i="3"/>
  <c r="F2884" i="3"/>
  <c r="E2884" i="3"/>
  <c r="I2356" i="3"/>
  <c r="F2356" i="3"/>
  <c r="E2356" i="3"/>
  <c r="I2592" i="3"/>
  <c r="F2592" i="3"/>
  <c r="E2592" i="3"/>
  <c r="I2355" i="3"/>
  <c r="F2355" i="3"/>
  <c r="E2355" i="3"/>
  <c r="I2313" i="3"/>
  <c r="F2313" i="3"/>
  <c r="E2313" i="3"/>
  <c r="I2805" i="3"/>
  <c r="F2805" i="3"/>
  <c r="E2805" i="3"/>
  <c r="I2392" i="3"/>
  <c r="F2392" i="3"/>
  <c r="E2392" i="3"/>
  <c r="I2883" i="3"/>
  <c r="F2883" i="3"/>
  <c r="E2883" i="3"/>
  <c r="I2882" i="3"/>
  <c r="F2882" i="3"/>
  <c r="E2882" i="3"/>
  <c r="I2647" i="3"/>
  <c r="F2647" i="3"/>
  <c r="E2647" i="3"/>
  <c r="I3059" i="3"/>
  <c r="F3059" i="3"/>
  <c r="E3059" i="3"/>
  <c r="I2881" i="3"/>
  <c r="F2881" i="3"/>
  <c r="E2881" i="3"/>
  <c r="I2920" i="3"/>
  <c r="F2920" i="3"/>
  <c r="E2920" i="3"/>
  <c r="I2824" i="3"/>
  <c r="F2824" i="3"/>
  <c r="E2824" i="3"/>
  <c r="I1913" i="3"/>
  <c r="F1913" i="3"/>
  <c r="E1913" i="3"/>
  <c r="I3058" i="3"/>
  <c r="F3058" i="3"/>
  <c r="E3058" i="3"/>
  <c r="I2804" i="3"/>
  <c r="F2804" i="3"/>
  <c r="E2804" i="3"/>
  <c r="I2591" i="3"/>
  <c r="F2591" i="3"/>
  <c r="E2591" i="3"/>
  <c r="I2965" i="3"/>
  <c r="F2965" i="3"/>
  <c r="E2965" i="3"/>
  <c r="I3003" i="3"/>
  <c r="F3003" i="3"/>
  <c r="E3003" i="3"/>
  <c r="I2083" i="3"/>
  <c r="F2083" i="3"/>
  <c r="E2083" i="3"/>
  <c r="I1694" i="3"/>
  <c r="F1694" i="3"/>
  <c r="E1694" i="3"/>
  <c r="I3110" i="3"/>
  <c r="F3110" i="3"/>
  <c r="E3110" i="3"/>
  <c r="I1046" i="3"/>
  <c r="F1046" i="3"/>
  <c r="E1046" i="3"/>
  <c r="I2880" i="3"/>
  <c r="F2880" i="3"/>
  <c r="E2880" i="3"/>
  <c r="I2803" i="3"/>
  <c r="F2803" i="3"/>
  <c r="E2803" i="3"/>
  <c r="I3057" i="3"/>
  <c r="F3057" i="3"/>
  <c r="E3057" i="3"/>
  <c r="I3109" i="3"/>
  <c r="F3109" i="3"/>
  <c r="E3109" i="3"/>
  <c r="I2964" i="3"/>
  <c r="F2964" i="3"/>
  <c r="E2964" i="3"/>
  <c r="I2919" i="3"/>
  <c r="F2919" i="3"/>
  <c r="E2919" i="3"/>
  <c r="I2699" i="3"/>
  <c r="F2699" i="3"/>
  <c r="E2699" i="3"/>
  <c r="I2646" i="3"/>
  <c r="F2646" i="3"/>
  <c r="E2646" i="3"/>
  <c r="I3108" i="3"/>
  <c r="F3108" i="3"/>
  <c r="E3108" i="3"/>
  <c r="I3107" i="3"/>
  <c r="F3107" i="3"/>
  <c r="E3107" i="3"/>
  <c r="I3106" i="3"/>
  <c r="F3106" i="3"/>
  <c r="E3106" i="3"/>
  <c r="I2166" i="3"/>
  <c r="F2166" i="3"/>
  <c r="E2166" i="3"/>
  <c r="I3105" i="3"/>
  <c r="F3105" i="3"/>
  <c r="E3105" i="3"/>
  <c r="I2745" i="3"/>
  <c r="F2745" i="3"/>
  <c r="E2745" i="3"/>
  <c r="I2026" i="3"/>
  <c r="F2026" i="3"/>
  <c r="E2026" i="3"/>
  <c r="I3104" i="3"/>
  <c r="F3104" i="3"/>
  <c r="E3104" i="3"/>
  <c r="I1869" i="3"/>
  <c r="F1869" i="3"/>
  <c r="E1869" i="3"/>
  <c r="I2963" i="3"/>
  <c r="F2963" i="3"/>
  <c r="E2963" i="3"/>
  <c r="I3103" i="3"/>
  <c r="F3103" i="3"/>
  <c r="E3103" i="3"/>
  <c r="I3102" i="3"/>
  <c r="F3102" i="3"/>
  <c r="E3102" i="3"/>
  <c r="I2879" i="3"/>
  <c r="F2879" i="3"/>
  <c r="E2879" i="3"/>
  <c r="I3056" i="3"/>
  <c r="F3056" i="3"/>
  <c r="E3056" i="3"/>
  <c r="I2823" i="3"/>
  <c r="F2823" i="3"/>
  <c r="E2823" i="3"/>
  <c r="I3101" i="3"/>
  <c r="F3101" i="3"/>
  <c r="E3101" i="3"/>
  <c r="I2962" i="3"/>
  <c r="F2962" i="3"/>
  <c r="E2962" i="3"/>
  <c r="I3100" i="3"/>
  <c r="F3100" i="3"/>
  <c r="E3100" i="3"/>
  <c r="I3099" i="3"/>
  <c r="F3099" i="3"/>
  <c r="E3099" i="3"/>
  <c r="I2109" i="3"/>
  <c r="F2109" i="3"/>
  <c r="E2109" i="3"/>
  <c r="I3098" i="3"/>
  <c r="F3098" i="3"/>
  <c r="E3098" i="3"/>
  <c r="I2260" i="3"/>
  <c r="F2260" i="3"/>
  <c r="E2260" i="3"/>
  <c r="I2698" i="3"/>
  <c r="F2698" i="3"/>
  <c r="E2698" i="3"/>
  <c r="I3097" i="3"/>
  <c r="F3097" i="3"/>
  <c r="E3097" i="3"/>
  <c r="I2137" i="3"/>
  <c r="F2137" i="3"/>
  <c r="E2137" i="3"/>
  <c r="I3002" i="3"/>
  <c r="F3002" i="3"/>
  <c r="E3002" i="3"/>
  <c r="I2770" i="3"/>
  <c r="F2770" i="3"/>
  <c r="E2770" i="3"/>
  <c r="I2563" i="3"/>
  <c r="F2563" i="3"/>
  <c r="E2563" i="3"/>
  <c r="I1754" i="3"/>
  <c r="F1754" i="3"/>
  <c r="E1754" i="3"/>
  <c r="I1292" i="3"/>
  <c r="F1292" i="3"/>
  <c r="E1292" i="3"/>
  <c r="I1823" i="3"/>
  <c r="F1823" i="3"/>
  <c r="E1823" i="3"/>
  <c r="I2878" i="3"/>
  <c r="F2878" i="3"/>
  <c r="E2878" i="3"/>
  <c r="I2877" i="3"/>
  <c r="F2877" i="3"/>
  <c r="E2877" i="3"/>
  <c r="I2697" i="3"/>
  <c r="F2697" i="3"/>
  <c r="E2697" i="3"/>
  <c r="I2852" i="3"/>
  <c r="F2852" i="3"/>
  <c r="E2852" i="3"/>
  <c r="I3055" i="3"/>
  <c r="F3055" i="3"/>
  <c r="E3055" i="3"/>
  <c r="I3054" i="3"/>
  <c r="F3054" i="3"/>
  <c r="E3054" i="3"/>
  <c r="I2590" i="3"/>
  <c r="F2590" i="3"/>
  <c r="E2590" i="3"/>
  <c r="I2108" i="3"/>
  <c r="F2108" i="3"/>
  <c r="E2108" i="3"/>
  <c r="I2720" i="3"/>
  <c r="F2720" i="3"/>
  <c r="E2720" i="3"/>
  <c r="I2769" i="3"/>
  <c r="F2769" i="3"/>
  <c r="E2769" i="3"/>
  <c r="I2103" i="3"/>
  <c r="F2103" i="3"/>
  <c r="E2103" i="3"/>
  <c r="I2802" i="3"/>
  <c r="F2802" i="3"/>
  <c r="E2802" i="3"/>
  <c r="I3053" i="3"/>
  <c r="F3053" i="3"/>
  <c r="E3053" i="3"/>
  <c r="I2098" i="3"/>
  <c r="F2098" i="3"/>
  <c r="E2098" i="3"/>
  <c r="I2354" i="3"/>
  <c r="F2354" i="3"/>
  <c r="E2354" i="3"/>
  <c r="I1814" i="3"/>
  <c r="F1814" i="3"/>
  <c r="E1814" i="3"/>
  <c r="I2678" i="3"/>
  <c r="F2678" i="3"/>
  <c r="E2678" i="3"/>
  <c r="I2719" i="3"/>
  <c r="F2719" i="3"/>
  <c r="E2719" i="3"/>
  <c r="I2961" i="3"/>
  <c r="F2961" i="3"/>
  <c r="E2961" i="3"/>
  <c r="I2768" i="3"/>
  <c r="F2768" i="3"/>
  <c r="E2768" i="3"/>
  <c r="I2666" i="3"/>
  <c r="F2666" i="3"/>
  <c r="E2666" i="3"/>
  <c r="I2165" i="3"/>
  <c r="F2165" i="3"/>
  <c r="E2165" i="3"/>
  <c r="I2176" i="3"/>
  <c r="F2176" i="3"/>
  <c r="E2176" i="3"/>
  <c r="I2312" i="3"/>
  <c r="F2312" i="3"/>
  <c r="E2312" i="3"/>
  <c r="I3001" i="3"/>
  <c r="F3001" i="3"/>
  <c r="E3001" i="3"/>
  <c r="I3052" i="3"/>
  <c r="F3052" i="3"/>
  <c r="E3052" i="3"/>
  <c r="I2851" i="3"/>
  <c r="F2851" i="3"/>
  <c r="E2851" i="3"/>
  <c r="I3051" i="3"/>
  <c r="F3051" i="3"/>
  <c r="E3051" i="3"/>
  <c r="I2432" i="3"/>
  <c r="F2432" i="3"/>
  <c r="E2432" i="3"/>
  <c r="I2960" i="3"/>
  <c r="F2960" i="3"/>
  <c r="E2960" i="3"/>
  <c r="I2353" i="3"/>
  <c r="F2353" i="3"/>
  <c r="E2353" i="3"/>
  <c r="I2498" i="3"/>
  <c r="F2498" i="3"/>
  <c r="E2498" i="3"/>
  <c r="I2696" i="3"/>
  <c r="F2696" i="3"/>
  <c r="E2696" i="3"/>
  <c r="I2959" i="3"/>
  <c r="F2959" i="3"/>
  <c r="E2959" i="3"/>
  <c r="I2695" i="3"/>
  <c r="F2695" i="3"/>
  <c r="E2695" i="3"/>
  <c r="I2744" i="3"/>
  <c r="F2744" i="3"/>
  <c r="E2744" i="3"/>
  <c r="I3050" i="3"/>
  <c r="F3050" i="3"/>
  <c r="E3050" i="3"/>
  <c r="I3000" i="3"/>
  <c r="F3000" i="3"/>
  <c r="E3000" i="3"/>
  <c r="I2380" i="3"/>
  <c r="F2380" i="3"/>
  <c r="E2380" i="3"/>
  <c r="I2677" i="3"/>
  <c r="F2677" i="3"/>
  <c r="E2677" i="3"/>
  <c r="I2958" i="3"/>
  <c r="F2958" i="3"/>
  <c r="E2958" i="3"/>
  <c r="I2694" i="3"/>
  <c r="F2694" i="3"/>
  <c r="E2694" i="3"/>
  <c r="I2918" i="3"/>
  <c r="F2918" i="3"/>
  <c r="E2918" i="3"/>
  <c r="I2718" i="3"/>
  <c r="F2718" i="3"/>
  <c r="E2718" i="3"/>
  <c r="I2352" i="3"/>
  <c r="F2352" i="3"/>
  <c r="E2352" i="3"/>
  <c r="I2876" i="3"/>
  <c r="F2876" i="3"/>
  <c r="E2876" i="3"/>
  <c r="I1532" i="3"/>
  <c r="F1532" i="3"/>
  <c r="E1532" i="3"/>
  <c r="I3049" i="3"/>
  <c r="F3049" i="3"/>
  <c r="E3049" i="3"/>
  <c r="I3048" i="3"/>
  <c r="F3048" i="3"/>
  <c r="E3048" i="3"/>
  <c r="I2613" i="3"/>
  <c r="F2613" i="3"/>
  <c r="E2613" i="3"/>
  <c r="I2665" i="3"/>
  <c r="F2665" i="3"/>
  <c r="E2665" i="3"/>
  <c r="I2612" i="3"/>
  <c r="F2612" i="3"/>
  <c r="E2612" i="3"/>
  <c r="I2822" i="3"/>
  <c r="F2822" i="3"/>
  <c r="E2822" i="3"/>
  <c r="I3047" i="3"/>
  <c r="F3047" i="3"/>
  <c r="E3047" i="3"/>
  <c r="I2801" i="3"/>
  <c r="F2801" i="3"/>
  <c r="E2801" i="3"/>
  <c r="I3046" i="3"/>
  <c r="F3046" i="3"/>
  <c r="E3046" i="3"/>
  <c r="I2664" i="3"/>
  <c r="F2664" i="3"/>
  <c r="E2664" i="3"/>
  <c r="I2407" i="3"/>
  <c r="F2407" i="3"/>
  <c r="E2407" i="3"/>
  <c r="I2512" i="3"/>
  <c r="F2512" i="3"/>
  <c r="E2512" i="3"/>
  <c r="I2175" i="3"/>
  <c r="F2175" i="3"/>
  <c r="E2175" i="3"/>
  <c r="I2076" i="3"/>
  <c r="F2076" i="3"/>
  <c r="E2076" i="3"/>
  <c r="I2999" i="3"/>
  <c r="F2999" i="3"/>
  <c r="E2999" i="3"/>
  <c r="I2562" i="3"/>
  <c r="F2562" i="3"/>
  <c r="E2562" i="3"/>
  <c r="I2917" i="3"/>
  <c r="F2917" i="3"/>
  <c r="E2917" i="3"/>
  <c r="I2998" i="3"/>
  <c r="F2998" i="3"/>
  <c r="E2998" i="3"/>
  <c r="I2957" i="3"/>
  <c r="F2957" i="3"/>
  <c r="E2957" i="3"/>
  <c r="I2875" i="3"/>
  <c r="F2875" i="3"/>
  <c r="E2875" i="3"/>
  <c r="I2997" i="3"/>
  <c r="F2997" i="3"/>
  <c r="E2997" i="3"/>
  <c r="I2850" i="3"/>
  <c r="F2850" i="3"/>
  <c r="E2850" i="3"/>
  <c r="I2379" i="3"/>
  <c r="F2379" i="3"/>
  <c r="E2379" i="3"/>
  <c r="I2275" i="3"/>
  <c r="F2275" i="3"/>
  <c r="E2275" i="3"/>
  <c r="I2248" i="3"/>
  <c r="F2248" i="3"/>
  <c r="E2248" i="3"/>
  <c r="I2767" i="3"/>
  <c r="F2767" i="3"/>
  <c r="E2767" i="3"/>
  <c r="I2766" i="3"/>
  <c r="F2766" i="3"/>
  <c r="E2766" i="3"/>
  <c r="I1741" i="3"/>
  <c r="F1741" i="3"/>
  <c r="E1741" i="3"/>
  <c r="I2800" i="3"/>
  <c r="F2800" i="3"/>
  <c r="E2800" i="3"/>
  <c r="I2323" i="3"/>
  <c r="F2323" i="3"/>
  <c r="E2323" i="3"/>
  <c r="I2663" i="3"/>
  <c r="F2663" i="3"/>
  <c r="E2663" i="3"/>
  <c r="I2174" i="3"/>
  <c r="F2174" i="3"/>
  <c r="E2174" i="3"/>
  <c r="I2799" i="3"/>
  <c r="F2799" i="3"/>
  <c r="E2799" i="3"/>
  <c r="I2544" i="3"/>
  <c r="F2544" i="3"/>
  <c r="E2544" i="3"/>
  <c r="I907" i="3"/>
  <c r="F907" i="3"/>
  <c r="E907" i="3"/>
  <c r="I2144" i="3"/>
  <c r="F2144" i="3"/>
  <c r="E2144" i="3"/>
  <c r="I2996" i="3"/>
  <c r="F2996" i="3"/>
  <c r="E2996" i="3"/>
  <c r="I2821" i="3"/>
  <c r="F2821" i="3"/>
  <c r="E2821" i="3"/>
  <c r="I2717" i="3"/>
  <c r="F2717" i="3"/>
  <c r="E2717" i="3"/>
  <c r="I2589" i="3"/>
  <c r="F2589" i="3"/>
  <c r="E2589" i="3"/>
  <c r="I2645" i="3"/>
  <c r="F2645" i="3"/>
  <c r="E2645" i="3"/>
  <c r="I1805" i="3"/>
  <c r="F1805" i="3"/>
  <c r="E1805" i="3"/>
  <c r="I2956" i="3"/>
  <c r="F2956" i="3"/>
  <c r="E2956" i="3"/>
  <c r="I2916" i="3"/>
  <c r="F2916" i="3"/>
  <c r="E2916" i="3"/>
  <c r="I2578" i="3"/>
  <c r="F2578" i="3"/>
  <c r="E2578" i="3"/>
  <c r="I2995" i="3"/>
  <c r="F2995" i="3"/>
  <c r="E2995" i="3"/>
  <c r="I2336" i="3"/>
  <c r="F2336" i="3"/>
  <c r="E2336" i="3"/>
  <c r="I2994" i="3"/>
  <c r="F2994" i="3"/>
  <c r="E2994" i="3"/>
  <c r="I2765" i="3"/>
  <c r="F2765" i="3"/>
  <c r="E2765" i="3"/>
  <c r="I2611" i="3"/>
  <c r="F2611" i="3"/>
  <c r="E2611" i="3"/>
  <c r="I2993" i="3"/>
  <c r="F2993" i="3"/>
  <c r="E2993" i="3"/>
  <c r="I2693" i="3"/>
  <c r="F2693" i="3"/>
  <c r="E2693" i="3"/>
  <c r="I2406" i="3"/>
  <c r="F2406" i="3"/>
  <c r="E2406" i="3"/>
  <c r="I2692" i="3"/>
  <c r="F2692" i="3"/>
  <c r="E2692" i="3"/>
  <c r="I2173" i="3"/>
  <c r="F2173" i="3"/>
  <c r="E2173" i="3"/>
  <c r="I2511" i="3"/>
  <c r="F2511" i="3"/>
  <c r="E2511" i="3"/>
  <c r="I2955" i="3"/>
  <c r="F2955" i="3"/>
  <c r="E2955" i="3"/>
  <c r="I2743" i="3"/>
  <c r="F2743" i="3"/>
  <c r="E2743" i="3"/>
  <c r="I2915" i="3"/>
  <c r="F2915" i="3"/>
  <c r="E2915" i="3"/>
  <c r="I226" i="3"/>
  <c r="F226" i="3"/>
  <c r="E226" i="3"/>
  <c r="I2798" i="3"/>
  <c r="F2798" i="3"/>
  <c r="E2798" i="3"/>
  <c r="I2954" i="3"/>
  <c r="F2954" i="3"/>
  <c r="E2954" i="3"/>
  <c r="I2797" i="3"/>
  <c r="F2797" i="3"/>
  <c r="E2797" i="3"/>
  <c r="I2456" i="3"/>
  <c r="F2456" i="3"/>
  <c r="E2456" i="3"/>
  <c r="I2691" i="3"/>
  <c r="F2691" i="3"/>
  <c r="E2691" i="3"/>
  <c r="I1986" i="3"/>
  <c r="F1986" i="3"/>
  <c r="E1986" i="3"/>
  <c r="I2398" i="3"/>
  <c r="F2398" i="3"/>
  <c r="E2398" i="3"/>
  <c r="I1291" i="3"/>
  <c r="F1291" i="3"/>
  <c r="E1291" i="3"/>
  <c r="I2953" i="3"/>
  <c r="F2953" i="3"/>
  <c r="E2953" i="3"/>
  <c r="I2849" i="3"/>
  <c r="F2849" i="3"/>
  <c r="E2849" i="3"/>
  <c r="I2662" i="3"/>
  <c r="F2662" i="3"/>
  <c r="E2662" i="3"/>
  <c r="I2764" i="3"/>
  <c r="F2764" i="3"/>
  <c r="E2764" i="3"/>
  <c r="I2820" i="3"/>
  <c r="F2820" i="3"/>
  <c r="E2820" i="3"/>
  <c r="I2304" i="3"/>
  <c r="F2304" i="3"/>
  <c r="E2304" i="3"/>
  <c r="I2533" i="3"/>
  <c r="F2533" i="3"/>
  <c r="E2533" i="3"/>
  <c r="I2019" i="3"/>
  <c r="F2019" i="3"/>
  <c r="E2019" i="3"/>
  <c r="I2952" i="3"/>
  <c r="F2952" i="3"/>
  <c r="E2952" i="3"/>
  <c r="I2914" i="3"/>
  <c r="F2914" i="3"/>
  <c r="E2914" i="3"/>
  <c r="I2742" i="3"/>
  <c r="F2742" i="3"/>
  <c r="E2742" i="3"/>
  <c r="I2418" i="3"/>
  <c r="F2418" i="3"/>
  <c r="E2418" i="3"/>
  <c r="I2561" i="3"/>
  <c r="F2561" i="3"/>
  <c r="E2561" i="3"/>
  <c r="I2951" i="3"/>
  <c r="F2951" i="3"/>
  <c r="E2951" i="3"/>
  <c r="I2440" i="3"/>
  <c r="F2440" i="3"/>
  <c r="E2440" i="3"/>
  <c r="I2848" i="3"/>
  <c r="F2848" i="3"/>
  <c r="E2848" i="3"/>
  <c r="I2796" i="3"/>
  <c r="F2796" i="3"/>
  <c r="E2796" i="3"/>
  <c r="I2874" i="3"/>
  <c r="F2874" i="3"/>
  <c r="E2874" i="3"/>
  <c r="I2795" i="3"/>
  <c r="F2795" i="3"/>
  <c r="E2795" i="3"/>
  <c r="I2632" i="3"/>
  <c r="F2632" i="3"/>
  <c r="E2632" i="3"/>
  <c r="I2005" i="3"/>
  <c r="F2005" i="3"/>
  <c r="E2005" i="3"/>
  <c r="I2610" i="3"/>
  <c r="F2610" i="3"/>
  <c r="E2610" i="3"/>
  <c r="I2950" i="3"/>
  <c r="F2950" i="3"/>
  <c r="E2950" i="3"/>
  <c r="I2913" i="3"/>
  <c r="F2913" i="3"/>
  <c r="E2913" i="3"/>
  <c r="I2949" i="3"/>
  <c r="F2949" i="3"/>
  <c r="E2949" i="3"/>
  <c r="I2485" i="3"/>
  <c r="F2485" i="3"/>
  <c r="E2485" i="3"/>
  <c r="I2912" i="3"/>
  <c r="F2912" i="3"/>
  <c r="E2912" i="3"/>
  <c r="I2510" i="3"/>
  <c r="F2510" i="3"/>
  <c r="E2510" i="3"/>
  <c r="I2497" i="3"/>
  <c r="F2497" i="3"/>
  <c r="E2497" i="3"/>
  <c r="I2794" i="3"/>
  <c r="F2794" i="3"/>
  <c r="E2794" i="3"/>
  <c r="I2847" i="3"/>
  <c r="F2847" i="3"/>
  <c r="E2847" i="3"/>
  <c r="I2793" i="3"/>
  <c r="F2793" i="3"/>
  <c r="E2793" i="3"/>
  <c r="I2067" i="3"/>
  <c r="F2067" i="3"/>
  <c r="E2067" i="3"/>
  <c r="I1971" i="3"/>
  <c r="F1971" i="3"/>
  <c r="E1971" i="3"/>
  <c r="I2004" i="3"/>
  <c r="F2004" i="3"/>
  <c r="E2004" i="3"/>
  <c r="I2560" i="3"/>
  <c r="F2560" i="3"/>
  <c r="E2560" i="3"/>
  <c r="I2716" i="3"/>
  <c r="F2716" i="3"/>
  <c r="E2716" i="3"/>
  <c r="I2455" i="3"/>
  <c r="F2455" i="3"/>
  <c r="E2455" i="3"/>
  <c r="I2911" i="3"/>
  <c r="F2911" i="3"/>
  <c r="E2911" i="3"/>
  <c r="I2509" i="3"/>
  <c r="F2509" i="3"/>
  <c r="E2509" i="3"/>
  <c r="I2910" i="3"/>
  <c r="F2910" i="3"/>
  <c r="E2910" i="3"/>
  <c r="I2819" i="3"/>
  <c r="F2819" i="3"/>
  <c r="E2819" i="3"/>
  <c r="I2631" i="3"/>
  <c r="F2631" i="3"/>
  <c r="E2631" i="3"/>
  <c r="I2107" i="3"/>
  <c r="F2107" i="3"/>
  <c r="E2107" i="3"/>
  <c r="I2909" i="3"/>
  <c r="F2909" i="3"/>
  <c r="E2909" i="3"/>
  <c r="I2715" i="3"/>
  <c r="F2715" i="3"/>
  <c r="E2715" i="3"/>
  <c r="I1945" i="3"/>
  <c r="F1945" i="3"/>
  <c r="E1945" i="3"/>
  <c r="I2405" i="3"/>
  <c r="F2405" i="3"/>
  <c r="E2405" i="3"/>
  <c r="I2908" i="3"/>
  <c r="F2908" i="3"/>
  <c r="E2908" i="3"/>
  <c r="I2431" i="3"/>
  <c r="F2431" i="3"/>
  <c r="E2431" i="3"/>
  <c r="I2741" i="3"/>
  <c r="F2741" i="3"/>
  <c r="E2741" i="3"/>
  <c r="I2873" i="3"/>
  <c r="F2873" i="3"/>
  <c r="E2873" i="3"/>
  <c r="I2247" i="3"/>
  <c r="F2247" i="3"/>
  <c r="E2247" i="3"/>
  <c r="I1150" i="3"/>
  <c r="F1150" i="3"/>
  <c r="E1150" i="3"/>
  <c r="I2259" i="3"/>
  <c r="F2259" i="3"/>
  <c r="E2259" i="3"/>
  <c r="I2907" i="3"/>
  <c r="F2907" i="3"/>
  <c r="E2907" i="3"/>
  <c r="I2906" i="3"/>
  <c r="F2906" i="3"/>
  <c r="E2906" i="3"/>
  <c r="I1872" i="3"/>
  <c r="F1872" i="3"/>
  <c r="E1872" i="3"/>
  <c r="I2905" i="3"/>
  <c r="F2905" i="3"/>
  <c r="E2905" i="3"/>
  <c r="I2846" i="3"/>
  <c r="F2846" i="3"/>
  <c r="E2846" i="3"/>
  <c r="I2904" i="3"/>
  <c r="F2904" i="3"/>
  <c r="E2904" i="3"/>
  <c r="I2114" i="3"/>
  <c r="F2114" i="3"/>
  <c r="E2114" i="3"/>
  <c r="I2714" i="3"/>
  <c r="F2714" i="3"/>
  <c r="E2714" i="3"/>
  <c r="I1923" i="3"/>
  <c r="F1923" i="3"/>
  <c r="E1923" i="3"/>
  <c r="I2903" i="3"/>
  <c r="F2903" i="3"/>
  <c r="E2903" i="3"/>
  <c r="I2713" i="3"/>
  <c r="F2713" i="3"/>
  <c r="E2713" i="3"/>
  <c r="I2845" i="3"/>
  <c r="F2845" i="3"/>
  <c r="E2845" i="3"/>
  <c r="I2378" i="3"/>
  <c r="F2378" i="3"/>
  <c r="E2378" i="3"/>
  <c r="I2303" i="3"/>
  <c r="F2303" i="3"/>
  <c r="E2303" i="3"/>
  <c r="I2246" i="3"/>
  <c r="F2246" i="3"/>
  <c r="E2246" i="3"/>
  <c r="I2902" i="3"/>
  <c r="F2902" i="3"/>
  <c r="E2902" i="3"/>
  <c r="I2351" i="3"/>
  <c r="F2351" i="3"/>
  <c r="E2351" i="3"/>
  <c r="I2792" i="3"/>
  <c r="F2792" i="3"/>
  <c r="E2792" i="3"/>
  <c r="I1679" i="3"/>
  <c r="F1679" i="3"/>
  <c r="E1679" i="3"/>
  <c r="I2532" i="3"/>
  <c r="F2532" i="3"/>
  <c r="E2532" i="3"/>
  <c r="I2468" i="3"/>
  <c r="F2468" i="3"/>
  <c r="E2468" i="3"/>
  <c r="I2690" i="3"/>
  <c r="F2690" i="3"/>
  <c r="E2690" i="3"/>
  <c r="I1529" i="3"/>
  <c r="F1529" i="3"/>
  <c r="E1529" i="3"/>
  <c r="I2577" i="3"/>
  <c r="F2577" i="3"/>
  <c r="E2577" i="3"/>
  <c r="I2157" i="3"/>
  <c r="F2157" i="3"/>
  <c r="E2157" i="3"/>
  <c r="I2712" i="3"/>
  <c r="F2712" i="3"/>
  <c r="E2712" i="3"/>
  <c r="I2106" i="3"/>
  <c r="F2106" i="3"/>
  <c r="E2106" i="3"/>
  <c r="I2844" i="3"/>
  <c r="F2844" i="3"/>
  <c r="E2844" i="3"/>
  <c r="I2053" i="3"/>
  <c r="F2053" i="3"/>
  <c r="E2053" i="3"/>
  <c r="I950" i="3"/>
  <c r="F950" i="3"/>
  <c r="E950" i="3"/>
  <c r="I2740" i="3"/>
  <c r="F2740" i="3"/>
  <c r="E2740" i="3"/>
  <c r="I2676" i="3"/>
  <c r="F2676" i="3"/>
  <c r="E2676" i="3"/>
  <c r="I2015" i="3"/>
  <c r="F2015" i="3"/>
  <c r="E2015" i="3"/>
  <c r="I2872" i="3"/>
  <c r="F2872" i="3"/>
  <c r="E2872" i="3"/>
  <c r="I2871" i="3"/>
  <c r="F2871" i="3"/>
  <c r="E2871" i="3"/>
  <c r="I2543" i="3"/>
  <c r="F2543" i="3"/>
  <c r="E2543" i="3"/>
  <c r="I2189" i="3"/>
  <c r="F2189" i="3"/>
  <c r="E2189" i="3"/>
  <c r="I2870" i="3"/>
  <c r="F2870" i="3"/>
  <c r="E2870" i="3"/>
  <c r="I2496" i="3"/>
  <c r="F2496" i="3"/>
  <c r="E2496" i="3"/>
  <c r="I2397" i="3"/>
  <c r="F2397" i="3"/>
  <c r="E2397" i="3"/>
  <c r="I2791" i="3"/>
  <c r="F2791" i="3"/>
  <c r="E2791" i="3"/>
  <c r="I2739" i="3"/>
  <c r="F2739" i="3"/>
  <c r="E2739" i="3"/>
  <c r="I2869" i="3"/>
  <c r="F2869" i="3"/>
  <c r="E2869" i="3"/>
  <c r="I2258" i="3"/>
  <c r="F2258" i="3"/>
  <c r="E2258" i="3"/>
  <c r="I2588" i="3"/>
  <c r="F2588" i="3"/>
  <c r="E2588" i="3"/>
  <c r="I2156" i="3"/>
  <c r="F2156" i="3"/>
  <c r="E2156" i="3"/>
  <c r="I1884" i="3"/>
  <c r="F1884" i="3"/>
  <c r="E1884" i="3"/>
  <c r="I1158" i="3"/>
  <c r="F1158" i="3"/>
  <c r="E1158" i="3"/>
  <c r="I2097" i="3"/>
  <c r="F2097" i="3"/>
  <c r="E2097" i="3"/>
  <c r="I2609" i="3"/>
  <c r="F2609" i="3"/>
  <c r="E2609" i="3"/>
  <c r="I2495" i="3"/>
  <c r="F2495" i="3"/>
  <c r="E2495" i="3"/>
  <c r="I2010" i="3"/>
  <c r="F2010" i="3"/>
  <c r="E2010" i="3"/>
  <c r="I2291" i="3"/>
  <c r="F2291" i="3"/>
  <c r="E2291" i="3"/>
  <c r="I2454" i="3"/>
  <c r="F2454" i="3"/>
  <c r="E2454" i="3"/>
  <c r="I926" i="3"/>
  <c r="F926" i="3"/>
  <c r="E926" i="3"/>
  <c r="I2689" i="3"/>
  <c r="F2689" i="3"/>
  <c r="E2689" i="3"/>
  <c r="I2790" i="3"/>
  <c r="F2790" i="3"/>
  <c r="E2790" i="3"/>
  <c r="I2644" i="3"/>
  <c r="F2644" i="3"/>
  <c r="E2644" i="3"/>
  <c r="I2843" i="3"/>
  <c r="F2843" i="3"/>
  <c r="E2843" i="3"/>
  <c r="I2391" i="3"/>
  <c r="F2391" i="3"/>
  <c r="E2391" i="3"/>
  <c r="I2789" i="3"/>
  <c r="F2789" i="3"/>
  <c r="E2789" i="3"/>
  <c r="I2531" i="3"/>
  <c r="F2531" i="3"/>
  <c r="E2531" i="3"/>
  <c r="I2675" i="3"/>
  <c r="F2675" i="3"/>
  <c r="E2675" i="3"/>
  <c r="I2362" i="3"/>
  <c r="F2362" i="3"/>
  <c r="E2362" i="3"/>
  <c r="I2082" i="3"/>
  <c r="F2082" i="3"/>
  <c r="E2082" i="3"/>
  <c r="I2630" i="3"/>
  <c r="F2630" i="3"/>
  <c r="E2630" i="3"/>
  <c r="I2842" i="3"/>
  <c r="F2842" i="3"/>
  <c r="E2842" i="3"/>
  <c r="I2841" i="3"/>
  <c r="F2841" i="3"/>
  <c r="E2841" i="3"/>
  <c r="I2818" i="3"/>
  <c r="F2818" i="3"/>
  <c r="E2818" i="3"/>
  <c r="I1667" i="3"/>
  <c r="F1667" i="3"/>
  <c r="E1667" i="3"/>
  <c r="I2608" i="3"/>
  <c r="F2608" i="3"/>
  <c r="E2608" i="3"/>
  <c r="I2840" i="3"/>
  <c r="F2840" i="3"/>
  <c r="E2840" i="3"/>
  <c r="I2350" i="3"/>
  <c r="F2350" i="3"/>
  <c r="E2350" i="3"/>
  <c r="I2121" i="3"/>
  <c r="F2121" i="3"/>
  <c r="E2121" i="3"/>
  <c r="I2542" i="3"/>
  <c r="F2542" i="3"/>
  <c r="E2542" i="3"/>
  <c r="I2009" i="3"/>
  <c r="F2009" i="3"/>
  <c r="E2009" i="3"/>
  <c r="I2839" i="3"/>
  <c r="F2839" i="3"/>
  <c r="E2839" i="3"/>
  <c r="I1829" i="3"/>
  <c r="F1829" i="3"/>
  <c r="E1829" i="3"/>
  <c r="I2817" i="3"/>
  <c r="F2817" i="3"/>
  <c r="E2817" i="3"/>
  <c r="I2377" i="3"/>
  <c r="F2377" i="3"/>
  <c r="E2377" i="3"/>
  <c r="I2508" i="3"/>
  <c r="F2508" i="3"/>
  <c r="E2508" i="3"/>
  <c r="I2838" i="3"/>
  <c r="F2838" i="3"/>
  <c r="E2838" i="3"/>
  <c r="I2788" i="3"/>
  <c r="F2788" i="3"/>
  <c r="E2788" i="3"/>
  <c r="I1985" i="3"/>
  <c r="F1985" i="3"/>
  <c r="E1985" i="3"/>
  <c r="I2038" i="3"/>
  <c r="F2038" i="3"/>
  <c r="E2038" i="3"/>
  <c r="I2417" i="3"/>
  <c r="F2417" i="3"/>
  <c r="E2417" i="3"/>
  <c r="I2143" i="3"/>
  <c r="F2143" i="3"/>
  <c r="E2143" i="3"/>
  <c r="I1980" i="3"/>
  <c r="F1980" i="3"/>
  <c r="E1980" i="3"/>
  <c r="I2763" i="3"/>
  <c r="F2763" i="3"/>
  <c r="E2763" i="3"/>
  <c r="I2816" i="3"/>
  <c r="F2816" i="3"/>
  <c r="E2816" i="3"/>
  <c r="I2142" i="3"/>
  <c r="F2142" i="3"/>
  <c r="E2142" i="3"/>
  <c r="I2559" i="3"/>
  <c r="F2559" i="3"/>
  <c r="E2559" i="3"/>
  <c r="I1740" i="3"/>
  <c r="F1740" i="3"/>
  <c r="E1740" i="3"/>
  <c r="I2643" i="3"/>
  <c r="F2643" i="3"/>
  <c r="E2643" i="3"/>
  <c r="I2484" i="3"/>
  <c r="F2484" i="3"/>
  <c r="E2484" i="3"/>
  <c r="I2279" i="3"/>
  <c r="F2279" i="3"/>
  <c r="E2279" i="3"/>
  <c r="I2661" i="3"/>
  <c r="F2661" i="3"/>
  <c r="E2661" i="3"/>
  <c r="I1578" i="3"/>
  <c r="F1578" i="3"/>
  <c r="E1578" i="3"/>
  <c r="I1539" i="3"/>
  <c r="F1539" i="3"/>
  <c r="E1539" i="3"/>
  <c r="I2530" i="3"/>
  <c r="F2530" i="3"/>
  <c r="E2530" i="3"/>
  <c r="I2642" i="3"/>
  <c r="F2642" i="3"/>
  <c r="E2642" i="3"/>
  <c r="I1645" i="3"/>
  <c r="F1645" i="3"/>
  <c r="E1645" i="3"/>
  <c r="I2081" i="3"/>
  <c r="F2081" i="3"/>
  <c r="E2081" i="3"/>
  <c r="I823" i="3"/>
  <c r="F823" i="3"/>
  <c r="E823" i="3"/>
  <c r="I2541" i="3"/>
  <c r="F2541" i="3"/>
  <c r="E2541" i="3"/>
  <c r="I2738" i="3"/>
  <c r="F2738" i="3"/>
  <c r="E2738" i="3"/>
  <c r="I1550" i="3"/>
  <c r="F1550" i="3"/>
  <c r="E1550" i="3"/>
  <c r="I2274" i="3"/>
  <c r="F2274" i="3"/>
  <c r="E2274" i="3"/>
  <c r="I2075" i="3"/>
  <c r="F2075" i="3"/>
  <c r="E2075" i="3"/>
  <c r="I2641" i="3"/>
  <c r="F2641" i="3"/>
  <c r="E2641" i="3"/>
  <c r="I1126" i="3"/>
  <c r="F1126" i="3"/>
  <c r="E1126" i="3"/>
  <c r="I1523" i="3"/>
  <c r="F1523" i="3"/>
  <c r="E1523" i="3"/>
  <c r="I2221" i="3"/>
  <c r="F2221" i="3"/>
  <c r="E2221" i="3"/>
  <c r="I2467" i="3"/>
  <c r="F2467" i="3"/>
  <c r="E2467" i="3"/>
  <c r="I2396" i="3"/>
  <c r="F2396" i="3"/>
  <c r="E2396" i="3"/>
  <c r="I2507" i="3"/>
  <c r="F2507" i="3"/>
  <c r="E2507" i="3"/>
  <c r="I2640" i="3"/>
  <c r="F2640" i="3"/>
  <c r="E2640" i="3"/>
  <c r="I2361" i="3"/>
  <c r="F2361" i="3"/>
  <c r="E2361" i="3"/>
  <c r="I2155" i="3"/>
  <c r="F2155" i="3"/>
  <c r="E2155" i="3"/>
  <c r="I1838" i="3"/>
  <c r="F1838" i="3"/>
  <c r="E1838" i="3"/>
  <c r="I2762" i="3"/>
  <c r="F2762" i="3"/>
  <c r="E2762" i="3"/>
  <c r="I2199" i="3"/>
  <c r="F2199" i="3"/>
  <c r="E2199" i="3"/>
  <c r="I2629" i="3"/>
  <c r="F2629" i="3"/>
  <c r="E2629" i="3"/>
  <c r="I2416" i="3"/>
  <c r="F2416" i="3"/>
  <c r="E2416" i="3"/>
  <c r="I2761" i="3"/>
  <c r="F2761" i="3"/>
  <c r="E2761" i="3"/>
  <c r="I1366" i="3"/>
  <c r="F1366" i="3"/>
  <c r="E1366" i="3"/>
  <c r="I2639" i="3"/>
  <c r="F2639" i="3"/>
  <c r="E2639" i="3"/>
  <c r="I2558" i="3"/>
  <c r="F2558" i="3"/>
  <c r="E2558" i="3"/>
  <c r="I2390" i="3"/>
  <c r="F2390" i="3"/>
  <c r="E2390" i="3"/>
  <c r="I2711" i="3"/>
  <c r="F2711" i="3"/>
  <c r="E2711" i="3"/>
  <c r="I2787" i="3"/>
  <c r="F2787" i="3"/>
  <c r="E2787" i="3"/>
  <c r="I2786" i="3"/>
  <c r="F2786" i="3"/>
  <c r="E2786" i="3"/>
  <c r="I2785" i="3"/>
  <c r="F2785" i="3"/>
  <c r="E2785" i="3"/>
  <c r="I1560" i="3"/>
  <c r="F1560" i="3"/>
  <c r="E1560" i="3"/>
  <c r="I2540" i="3"/>
  <c r="F2540" i="3"/>
  <c r="E2540" i="3"/>
  <c r="I2506" i="3"/>
  <c r="F2506" i="3"/>
  <c r="E2506" i="3"/>
  <c r="I2784" i="3"/>
  <c r="F2784" i="3"/>
  <c r="E2784" i="3"/>
  <c r="I734" i="3"/>
  <c r="F734" i="3"/>
  <c r="E734" i="3"/>
  <c r="I2376" i="3"/>
  <c r="F2376" i="3"/>
  <c r="E2376" i="3"/>
  <c r="I2375" i="3"/>
  <c r="F2375" i="3"/>
  <c r="E2375" i="3"/>
  <c r="I1745" i="3"/>
  <c r="F1745" i="3"/>
  <c r="E1745" i="3"/>
  <c r="I2539" i="3"/>
  <c r="F2539" i="3"/>
  <c r="E2539" i="3"/>
  <c r="I2760" i="3"/>
  <c r="F2760" i="3"/>
  <c r="E2760" i="3"/>
  <c r="I1437" i="3"/>
  <c r="F1437" i="3"/>
  <c r="E1437" i="3"/>
  <c r="I2395" i="3"/>
  <c r="F2395" i="3"/>
  <c r="E2395" i="3"/>
  <c r="I2505" i="3"/>
  <c r="F2505" i="3"/>
  <c r="E2505" i="3"/>
  <c r="I1922" i="3"/>
  <c r="F1922" i="3"/>
  <c r="E1922" i="3"/>
  <c r="I2335" i="3"/>
  <c r="F2335" i="3"/>
  <c r="E2335" i="3"/>
  <c r="I2349" i="3"/>
  <c r="F2349" i="3"/>
  <c r="E2349" i="3"/>
  <c r="I2230" i="3"/>
  <c r="F2230" i="3"/>
  <c r="E2230" i="3"/>
  <c r="I2360" i="3"/>
  <c r="F2360" i="3"/>
  <c r="E2360" i="3"/>
  <c r="I2273" i="3"/>
  <c r="F2273" i="3"/>
  <c r="E2273" i="3"/>
  <c r="I2453" i="3"/>
  <c r="F2453" i="3"/>
  <c r="E2453" i="3"/>
  <c r="I2759" i="3"/>
  <c r="F2759" i="3"/>
  <c r="E2759" i="3"/>
  <c r="I2628" i="3"/>
  <c r="F2628" i="3"/>
  <c r="E2628" i="3"/>
  <c r="I2080" i="3"/>
  <c r="F2080" i="3"/>
  <c r="E2080" i="3"/>
  <c r="I1809" i="3"/>
  <c r="F1809" i="3"/>
  <c r="E1809" i="3"/>
  <c r="I2758" i="3"/>
  <c r="F2758" i="3"/>
  <c r="E2758" i="3"/>
  <c r="I1993" i="3"/>
  <c r="F1993" i="3"/>
  <c r="E1993" i="3"/>
  <c r="I2483" i="3"/>
  <c r="F2483" i="3"/>
  <c r="E2483" i="3"/>
  <c r="I1418" i="3"/>
  <c r="F1418" i="3"/>
  <c r="E1418" i="3"/>
  <c r="I1753" i="3"/>
  <c r="F1753" i="3"/>
  <c r="E1753" i="3"/>
  <c r="I2052" i="3"/>
  <c r="F2052" i="3"/>
  <c r="E2052" i="3"/>
  <c r="I2737" i="3"/>
  <c r="F2737" i="3"/>
  <c r="E2737" i="3"/>
  <c r="I2348" i="3"/>
  <c r="F2348" i="3"/>
  <c r="E2348" i="3"/>
  <c r="I1575" i="3"/>
  <c r="F1575" i="3"/>
  <c r="E1575" i="3"/>
  <c r="I2404" i="3"/>
  <c r="F2404" i="3"/>
  <c r="E2404" i="3"/>
  <c r="I2452" i="3"/>
  <c r="F2452" i="3"/>
  <c r="E2452" i="3"/>
  <c r="I2451" i="3"/>
  <c r="F2451" i="3"/>
  <c r="E2451" i="3"/>
  <c r="I2736" i="3"/>
  <c r="F2736" i="3"/>
  <c r="E2736" i="3"/>
  <c r="I2000" i="3"/>
  <c r="F2000" i="3"/>
  <c r="E2000" i="3"/>
  <c r="I2529" i="3"/>
  <c r="F2529" i="3"/>
  <c r="E2529" i="3"/>
  <c r="I2627" i="3"/>
  <c r="F2627" i="3"/>
  <c r="E2627" i="3"/>
  <c r="I2079" i="3"/>
  <c r="F2079" i="3"/>
  <c r="E2079" i="3"/>
  <c r="I2607" i="3"/>
  <c r="F2607" i="3"/>
  <c r="E2607" i="3"/>
  <c r="I2322" i="3"/>
  <c r="F2322" i="3"/>
  <c r="E2322" i="3"/>
  <c r="I2389" i="3"/>
  <c r="F2389" i="3"/>
  <c r="E2389" i="3"/>
  <c r="I2008" i="3"/>
  <c r="F2008" i="3"/>
  <c r="E2008" i="3"/>
  <c r="I2290" i="3"/>
  <c r="F2290" i="3"/>
  <c r="E2290" i="3"/>
  <c r="I2302" i="3"/>
  <c r="F2302" i="3"/>
  <c r="E2302" i="3"/>
  <c r="I2014" i="3"/>
  <c r="F2014" i="3"/>
  <c r="E2014" i="3"/>
  <c r="I2374" i="3"/>
  <c r="F2374" i="3"/>
  <c r="E2374" i="3"/>
  <c r="I1494" i="3"/>
  <c r="F1494" i="3"/>
  <c r="E1494" i="3"/>
  <c r="I2198" i="3"/>
  <c r="F2198" i="3"/>
  <c r="E2198" i="3"/>
  <c r="I1850" i="3"/>
  <c r="F1850" i="3"/>
  <c r="E1850" i="3"/>
  <c r="I2710" i="3"/>
  <c r="F2710" i="3"/>
  <c r="E2710" i="3"/>
  <c r="I2587" i="3"/>
  <c r="F2587" i="3"/>
  <c r="E2587" i="3"/>
  <c r="I736" i="3"/>
  <c r="F736" i="3"/>
  <c r="E736" i="3"/>
  <c r="I2359" i="3"/>
  <c r="F2359" i="3"/>
  <c r="E2359" i="3"/>
  <c r="I2638" i="3"/>
  <c r="F2638" i="3"/>
  <c r="E2638" i="3"/>
  <c r="I2688" i="3"/>
  <c r="F2688" i="3"/>
  <c r="E2688" i="3"/>
  <c r="I2334" i="3"/>
  <c r="F2334" i="3"/>
  <c r="E2334" i="3"/>
  <c r="I2586" i="3"/>
  <c r="F2586" i="3"/>
  <c r="E2586" i="3"/>
  <c r="I1891" i="3"/>
  <c r="F1891" i="3"/>
  <c r="E1891" i="3"/>
  <c r="I1290" i="3"/>
  <c r="F1290" i="3"/>
  <c r="E1290" i="3"/>
  <c r="I2239" i="3"/>
  <c r="F2239" i="3"/>
  <c r="E2239" i="3"/>
  <c r="I2504" i="3"/>
  <c r="F2504" i="3"/>
  <c r="E2504" i="3"/>
  <c r="I1161" i="3"/>
  <c r="F1161" i="3"/>
  <c r="E1161" i="3"/>
  <c r="I1673" i="3"/>
  <c r="F1673" i="3"/>
  <c r="E1673" i="3"/>
  <c r="I2450" i="3"/>
  <c r="F2450" i="3"/>
  <c r="E2450" i="3"/>
  <c r="I1957" i="3"/>
  <c r="F1957" i="3"/>
  <c r="E1957" i="3"/>
  <c r="I2687" i="3"/>
  <c r="F2687" i="3"/>
  <c r="E2687" i="3"/>
  <c r="I2105" i="3"/>
  <c r="F2105" i="3"/>
  <c r="E2105" i="3"/>
  <c r="I2606" i="3"/>
  <c r="F2606" i="3"/>
  <c r="E2606" i="3"/>
  <c r="I2278" i="3"/>
  <c r="F2278" i="3"/>
  <c r="E2278" i="3"/>
  <c r="I1208" i="3"/>
  <c r="F1208" i="3"/>
  <c r="E1208" i="3"/>
  <c r="I2528" i="3"/>
  <c r="F2528" i="3"/>
  <c r="E2528" i="3"/>
  <c r="I2576" i="3"/>
  <c r="F2576" i="3"/>
  <c r="E2576" i="3"/>
  <c r="I2449" i="3"/>
  <c r="F2449" i="3"/>
  <c r="E2449" i="3"/>
  <c r="I2585" i="3"/>
  <c r="F2585" i="3"/>
  <c r="E2585" i="3"/>
  <c r="I1405" i="3"/>
  <c r="F1405" i="3"/>
  <c r="E1405" i="3"/>
  <c r="I2674" i="3"/>
  <c r="F2674" i="3"/>
  <c r="E2674" i="3"/>
  <c r="I2503" i="3"/>
  <c r="F2503" i="3"/>
  <c r="E2503" i="3"/>
  <c r="I2626" i="3"/>
  <c r="F2626" i="3"/>
  <c r="E2626" i="3"/>
  <c r="I2660" i="3"/>
  <c r="F2660" i="3"/>
  <c r="E2660" i="3"/>
  <c r="I1906" i="3"/>
  <c r="F1906" i="3"/>
  <c r="E1906" i="3"/>
  <c r="I2673" i="3"/>
  <c r="F2673" i="3"/>
  <c r="E2673" i="3"/>
  <c r="I2238" i="3"/>
  <c r="F2238" i="3"/>
  <c r="E2238" i="3"/>
  <c r="I682" i="3"/>
  <c r="F682" i="3"/>
  <c r="E682" i="3"/>
  <c r="I2124" i="3"/>
  <c r="F2124" i="3"/>
  <c r="E2124" i="3"/>
  <c r="I2181" i="3"/>
  <c r="F2181" i="3"/>
  <c r="E2181" i="3"/>
  <c r="I1182" i="3"/>
  <c r="F1182" i="3"/>
  <c r="E1182" i="3"/>
  <c r="I1739" i="3"/>
  <c r="F1739" i="3"/>
  <c r="E1739" i="3"/>
  <c r="I2575" i="3"/>
  <c r="F2575" i="3"/>
  <c r="E2575" i="3"/>
  <c r="I2134" i="3"/>
  <c r="F2134" i="3"/>
  <c r="E2134" i="3"/>
  <c r="I2333" i="3"/>
  <c r="F2333" i="3"/>
  <c r="E2333" i="3"/>
  <c r="I2088" i="3"/>
  <c r="F2088" i="3"/>
  <c r="E2088" i="3"/>
  <c r="I1979" i="3"/>
  <c r="F1979" i="3"/>
  <c r="E1979" i="3"/>
  <c r="I2033" i="3"/>
  <c r="F2033" i="3"/>
  <c r="E2033" i="3"/>
  <c r="I1703" i="3"/>
  <c r="F1703" i="3"/>
  <c r="E1703" i="3"/>
  <c r="I2220" i="3"/>
  <c r="F2220" i="3"/>
  <c r="E2220" i="3"/>
  <c r="I2197" i="3"/>
  <c r="F2197" i="3"/>
  <c r="E2197" i="3"/>
  <c r="I2229" i="3"/>
  <c r="F2229" i="3"/>
  <c r="E2229" i="3"/>
  <c r="I1562" i="3"/>
  <c r="F1562" i="3"/>
  <c r="E1562" i="3"/>
  <c r="I1248" i="3"/>
  <c r="F1248" i="3"/>
  <c r="E1248" i="3"/>
  <c r="I2025" i="3"/>
  <c r="F2025" i="3"/>
  <c r="E2025" i="3"/>
  <c r="I2074" i="3"/>
  <c r="F2074" i="3"/>
  <c r="E2074" i="3"/>
  <c r="I2659" i="3"/>
  <c r="F2659" i="3"/>
  <c r="E2659" i="3"/>
  <c r="I2347" i="3"/>
  <c r="F2347" i="3"/>
  <c r="E2347" i="3"/>
  <c r="I2482" i="3"/>
  <c r="F2482" i="3"/>
  <c r="E2482" i="3"/>
  <c r="I1969" i="3"/>
  <c r="F1969" i="3"/>
  <c r="E1969" i="3"/>
  <c r="I2043" i="3"/>
  <c r="F2043" i="3"/>
  <c r="E2043" i="3"/>
  <c r="I1898" i="3"/>
  <c r="F1898" i="3"/>
  <c r="E1898" i="3"/>
  <c r="I2136" i="3"/>
  <c r="F2136" i="3"/>
  <c r="E2136" i="3"/>
  <c r="I1284" i="3"/>
  <c r="F1284" i="3"/>
  <c r="E1284" i="3"/>
  <c r="I549" i="3"/>
  <c r="F549" i="3"/>
  <c r="E549" i="3"/>
  <c r="I2625" i="3"/>
  <c r="F2625" i="3"/>
  <c r="E2625" i="3"/>
  <c r="I2527" i="3"/>
  <c r="F2527" i="3"/>
  <c r="E2527" i="3"/>
  <c r="I2388" i="3"/>
  <c r="F2388" i="3"/>
  <c r="E2388" i="3"/>
  <c r="I1927" i="3"/>
  <c r="F1927" i="3"/>
  <c r="E1927" i="3"/>
  <c r="I1720" i="3"/>
  <c r="F1720" i="3"/>
  <c r="E1720" i="3"/>
  <c r="I1879" i="3"/>
  <c r="F1879" i="3"/>
  <c r="E1879" i="3"/>
  <c r="I1133" i="3"/>
  <c r="F1133" i="3"/>
  <c r="E1133" i="3"/>
  <c r="I2637" i="3"/>
  <c r="F2637" i="3"/>
  <c r="E2637" i="3"/>
  <c r="I909" i="3"/>
  <c r="F909" i="3"/>
  <c r="E909" i="3"/>
  <c r="I2321" i="3"/>
  <c r="F2321" i="3"/>
  <c r="E2321" i="3"/>
  <c r="I1138" i="3"/>
  <c r="F1138" i="3"/>
  <c r="E1138" i="3"/>
  <c r="I2624" i="3"/>
  <c r="F2624" i="3"/>
  <c r="E2624" i="3"/>
  <c r="I1430" i="3"/>
  <c r="F1430" i="3"/>
  <c r="E1430" i="3"/>
  <c r="I2066" i="3"/>
  <c r="F2066" i="3"/>
  <c r="E2066" i="3"/>
  <c r="I1813" i="3"/>
  <c r="F1813" i="3"/>
  <c r="E1813" i="3"/>
  <c r="I1968" i="3"/>
  <c r="F1968" i="3"/>
  <c r="E1968" i="3"/>
  <c r="I1728" i="3"/>
  <c r="F1728" i="3"/>
  <c r="E1728" i="3"/>
  <c r="I1725" i="3"/>
  <c r="F1725" i="3"/>
  <c r="E1725" i="3"/>
  <c r="I2120" i="3"/>
  <c r="F2120" i="3"/>
  <c r="E2120" i="3"/>
  <c r="I2430" i="3"/>
  <c r="F2430" i="3"/>
  <c r="E2430" i="3"/>
  <c r="I2623" i="3"/>
  <c r="F2623" i="3"/>
  <c r="E2623" i="3"/>
  <c r="I2622" i="3"/>
  <c r="F2622" i="3"/>
  <c r="E2622" i="3"/>
  <c r="I2494" i="3"/>
  <c r="F2494" i="3"/>
  <c r="E2494" i="3"/>
  <c r="I2311" i="3"/>
  <c r="F2311" i="3"/>
  <c r="E2311" i="3"/>
  <c r="I2272" i="3"/>
  <c r="F2272" i="3"/>
  <c r="E2272" i="3"/>
  <c r="I1790" i="3"/>
  <c r="F1790" i="3"/>
  <c r="E1790" i="3"/>
  <c r="I2429" i="3"/>
  <c r="F2429" i="3"/>
  <c r="E2429" i="3"/>
  <c r="I2621" i="3"/>
  <c r="F2621" i="3"/>
  <c r="E2621" i="3"/>
  <c r="I1586" i="3"/>
  <c r="F1586" i="3"/>
  <c r="E1586" i="3"/>
  <c r="I2301" i="3"/>
  <c r="F2301" i="3"/>
  <c r="E2301" i="3"/>
  <c r="I984" i="3"/>
  <c r="F984" i="3"/>
  <c r="E984" i="3"/>
  <c r="I2538" i="3"/>
  <c r="F2538" i="3"/>
  <c r="E2538" i="3"/>
  <c r="I2605" i="3"/>
  <c r="F2605" i="3"/>
  <c r="E2605" i="3"/>
  <c r="I2007" i="3"/>
  <c r="F2007" i="3"/>
  <c r="E2007" i="3"/>
  <c r="I2604" i="3"/>
  <c r="F2604" i="3"/>
  <c r="E2604" i="3"/>
  <c r="I1912" i="3"/>
  <c r="F1912" i="3"/>
  <c r="E1912" i="3"/>
  <c r="I2603" i="3"/>
  <c r="F2603" i="3"/>
  <c r="E2603" i="3"/>
  <c r="I1800" i="3"/>
  <c r="F1800" i="3"/>
  <c r="E1800" i="3"/>
  <c r="I2209" i="3"/>
  <c r="F2209" i="3"/>
  <c r="E2209" i="3"/>
  <c r="I2257" i="3"/>
  <c r="F2257" i="3"/>
  <c r="E2257" i="3"/>
  <c r="I1472" i="3"/>
  <c r="F1472" i="3"/>
  <c r="E1472" i="3"/>
  <c r="I1585" i="3"/>
  <c r="F1585" i="3"/>
  <c r="E1585" i="3"/>
  <c r="I1649" i="3"/>
  <c r="F1649" i="3"/>
  <c r="E1649" i="3"/>
  <c r="I1845" i="3"/>
  <c r="F1845" i="3"/>
  <c r="E1845" i="3"/>
  <c r="I2172" i="3"/>
  <c r="F2172" i="3"/>
  <c r="E2172" i="3"/>
  <c r="I2346" i="3"/>
  <c r="F2346" i="3"/>
  <c r="E2346" i="3"/>
  <c r="I2602" i="3"/>
  <c r="F2602" i="3"/>
  <c r="E2602" i="3"/>
  <c r="I2448" i="3"/>
  <c r="F2448" i="3"/>
  <c r="E2448" i="3"/>
  <c r="I1536" i="3"/>
  <c r="F1536" i="3"/>
  <c r="E1536" i="3"/>
  <c r="I2228" i="3"/>
  <c r="F2228" i="3"/>
  <c r="E2228" i="3"/>
  <c r="I2300" i="3"/>
  <c r="F2300" i="3"/>
  <c r="E2300" i="3"/>
  <c r="I2557" i="3"/>
  <c r="F2557" i="3"/>
  <c r="E2557" i="3"/>
  <c r="I816" i="3"/>
  <c r="F816" i="3"/>
  <c r="E816" i="3"/>
  <c r="I1812" i="3"/>
  <c r="F1812" i="3"/>
  <c r="E1812" i="3"/>
  <c r="I2063" i="3"/>
  <c r="F2063" i="3"/>
  <c r="E2063" i="3"/>
  <c r="I2584" i="3"/>
  <c r="F2584" i="3"/>
  <c r="E2584" i="3"/>
  <c r="I2583" i="3"/>
  <c r="F2583" i="3"/>
  <c r="E2583" i="3"/>
  <c r="I2237" i="3"/>
  <c r="F2237" i="3"/>
  <c r="E2237" i="3"/>
  <c r="I1956" i="3"/>
  <c r="F1956" i="3"/>
  <c r="E1956" i="3"/>
  <c r="I2481" i="3"/>
  <c r="F2481" i="3"/>
  <c r="E2481" i="3"/>
  <c r="I2196" i="3"/>
  <c r="F2196" i="3"/>
  <c r="E2196" i="3"/>
  <c r="I2582" i="3"/>
  <c r="F2582" i="3"/>
  <c r="E2582" i="3"/>
  <c r="I2574" i="3"/>
  <c r="F2574" i="3"/>
  <c r="E2574" i="3"/>
  <c r="I2581" i="3"/>
  <c r="F2581" i="3"/>
  <c r="E2581" i="3"/>
  <c r="I2154" i="3"/>
  <c r="F2154" i="3"/>
  <c r="E2154" i="3"/>
  <c r="I2256" i="3"/>
  <c r="F2256" i="3"/>
  <c r="E2256" i="3"/>
  <c r="I1535" i="3"/>
  <c r="F1535" i="3"/>
  <c r="E1535" i="3"/>
  <c r="I1671" i="3"/>
  <c r="F1671" i="3"/>
  <c r="E1671" i="3"/>
  <c r="I2573" i="3"/>
  <c r="F2573" i="3"/>
  <c r="E2573" i="3"/>
  <c r="I2466" i="3"/>
  <c r="F2466" i="3"/>
  <c r="E2466" i="3"/>
  <c r="I2572" i="3"/>
  <c r="F2572" i="3"/>
  <c r="E2572" i="3"/>
  <c r="I1492" i="3"/>
  <c r="F1492" i="3"/>
  <c r="E1492" i="3"/>
  <c r="I2042" i="3"/>
  <c r="F2042" i="3"/>
  <c r="E2042" i="3"/>
  <c r="I2439" i="3"/>
  <c r="F2439" i="3"/>
  <c r="E2439" i="3"/>
  <c r="I1623" i="3"/>
  <c r="F1623" i="3"/>
  <c r="E1623" i="3"/>
  <c r="I740" i="3"/>
  <c r="F740" i="3"/>
  <c r="E740" i="3"/>
  <c r="I1833" i="3"/>
  <c r="F1833" i="3"/>
  <c r="E1833" i="3"/>
  <c r="I2373" i="3"/>
  <c r="F2373" i="3"/>
  <c r="E2373" i="3"/>
  <c r="I1707" i="3"/>
  <c r="F1707" i="3"/>
  <c r="E1707" i="3"/>
  <c r="I2271" i="3"/>
  <c r="F2271" i="3"/>
  <c r="E2271" i="3"/>
  <c r="I2345" i="3"/>
  <c r="F2345" i="3"/>
  <c r="E2345" i="3"/>
  <c r="I2571" i="3"/>
  <c r="F2571" i="3"/>
  <c r="E2571" i="3"/>
  <c r="I2332" i="3"/>
  <c r="F2332" i="3"/>
  <c r="E2332" i="3"/>
  <c r="I1811" i="3"/>
  <c r="F1811" i="3"/>
  <c r="E1811" i="3"/>
  <c r="I2556" i="3"/>
  <c r="F2556" i="3"/>
  <c r="E2556" i="3"/>
  <c r="I2555" i="3"/>
  <c r="F2555" i="3"/>
  <c r="E2555" i="3"/>
  <c r="I2554" i="3"/>
  <c r="F2554" i="3"/>
  <c r="E2554" i="3"/>
  <c r="I2032" i="3"/>
  <c r="F2032" i="3"/>
  <c r="E2032" i="3"/>
  <c r="I1500" i="3"/>
  <c r="F1500" i="3"/>
  <c r="E1500" i="3"/>
  <c r="I2553" i="3"/>
  <c r="F2553" i="3"/>
  <c r="E2553" i="3"/>
  <c r="I1577" i="3"/>
  <c r="F1577" i="3"/>
  <c r="E1577" i="3"/>
  <c r="I1798" i="3"/>
  <c r="F1798" i="3"/>
  <c r="E1798" i="3"/>
  <c r="I2245" i="3"/>
  <c r="F2245" i="3"/>
  <c r="E2245" i="3"/>
  <c r="I2387" i="3"/>
  <c r="F2387" i="3"/>
  <c r="E2387" i="3"/>
  <c r="I1622" i="3"/>
  <c r="F1622" i="3"/>
  <c r="E1622" i="3"/>
  <c r="I2164" i="3"/>
  <c r="F2164" i="3"/>
  <c r="E2164" i="3"/>
  <c r="I2277" i="3"/>
  <c r="F2277" i="3"/>
  <c r="E2277" i="3"/>
  <c r="I2028" i="3"/>
  <c r="F2028" i="3"/>
  <c r="E2028" i="3"/>
  <c r="I2163" i="3"/>
  <c r="F2163" i="3"/>
  <c r="E2163" i="3"/>
  <c r="I1531" i="3"/>
  <c r="F1531" i="3"/>
  <c r="E1531" i="3"/>
  <c r="I2537" i="3"/>
  <c r="F2537" i="3"/>
  <c r="E2537" i="3"/>
  <c r="I2227" i="3"/>
  <c r="F2227" i="3"/>
  <c r="E2227" i="3"/>
  <c r="I2141" i="3"/>
  <c r="F2141" i="3"/>
  <c r="E2141" i="3"/>
  <c r="I2299" i="3"/>
  <c r="F2299" i="3"/>
  <c r="E2299" i="3"/>
  <c r="I2428" i="3"/>
  <c r="F2428" i="3"/>
  <c r="E2428" i="3"/>
  <c r="I2526" i="3"/>
  <c r="F2526" i="3"/>
  <c r="E2526" i="3"/>
  <c r="I1825" i="3"/>
  <c r="F1825" i="3"/>
  <c r="E1825" i="3"/>
  <c r="I2162" i="3"/>
  <c r="F2162" i="3"/>
  <c r="E2162" i="3"/>
  <c r="I1949" i="3"/>
  <c r="F1949" i="3"/>
  <c r="E1949" i="3"/>
  <c r="I2493" i="3"/>
  <c r="F2493" i="3"/>
  <c r="E2493" i="3"/>
  <c r="I2195" i="3"/>
  <c r="F2195" i="3"/>
  <c r="E2195" i="3"/>
  <c r="I1855" i="3"/>
  <c r="F1855" i="3"/>
  <c r="E1855" i="3"/>
  <c r="I2289" i="3"/>
  <c r="F2289" i="3"/>
  <c r="E2289" i="3"/>
  <c r="I2208" i="3"/>
  <c r="F2208" i="3"/>
  <c r="E2208" i="3"/>
  <c r="I2372" i="3"/>
  <c r="F2372" i="3"/>
  <c r="E2372" i="3"/>
  <c r="I2525" i="3"/>
  <c r="F2525" i="3"/>
  <c r="E2525" i="3"/>
  <c r="I1246" i="3"/>
  <c r="F1246" i="3"/>
  <c r="E1246" i="3"/>
  <c r="I1785" i="3"/>
  <c r="F1785" i="3"/>
  <c r="E1785" i="3"/>
  <c r="I1788" i="3"/>
  <c r="F1788" i="3"/>
  <c r="E1788" i="3"/>
  <c r="I2524" i="3"/>
  <c r="F2524" i="3"/>
  <c r="E2524" i="3"/>
  <c r="I885" i="3"/>
  <c r="F885" i="3"/>
  <c r="E885" i="3"/>
  <c r="I1801" i="3"/>
  <c r="F1801" i="3"/>
  <c r="E1801" i="3"/>
  <c r="I1867" i="3"/>
  <c r="F1867" i="3"/>
  <c r="E1867" i="3"/>
  <c r="I1384" i="3"/>
  <c r="F1384" i="3"/>
  <c r="E1384" i="3"/>
  <c r="I1644" i="3"/>
  <c r="F1644" i="3"/>
  <c r="E1644" i="3"/>
  <c r="I2062" i="3"/>
  <c r="F2062" i="3"/>
  <c r="E2062" i="3"/>
  <c r="I2386" i="3"/>
  <c r="F2386" i="3"/>
  <c r="E2386" i="3"/>
  <c r="I1137" i="3"/>
  <c r="F1137" i="3"/>
  <c r="E1137" i="3"/>
  <c r="I2133" i="3"/>
  <c r="F2133" i="3"/>
  <c r="E2133" i="3"/>
  <c r="I2480" i="3"/>
  <c r="F2480" i="3"/>
  <c r="E2480" i="3"/>
  <c r="I2403" i="3"/>
  <c r="F2403" i="3"/>
  <c r="E2403" i="3"/>
  <c r="I2438" i="3"/>
  <c r="F2438" i="3"/>
  <c r="E2438" i="3"/>
  <c r="I2180" i="3"/>
  <c r="F2180" i="3"/>
  <c r="E2180" i="3"/>
  <c r="I2502" i="3"/>
  <c r="F2502" i="3"/>
  <c r="E2502" i="3"/>
  <c r="I1665" i="3"/>
  <c r="F1665" i="3"/>
  <c r="E1665" i="3"/>
  <c r="I2226" i="3"/>
  <c r="F2226" i="3"/>
  <c r="E2226" i="3"/>
  <c r="I2479" i="3"/>
  <c r="F2479" i="3"/>
  <c r="E2479" i="3"/>
  <c r="I2492" i="3"/>
  <c r="F2492" i="3"/>
  <c r="E2492" i="3"/>
  <c r="I2491" i="3"/>
  <c r="F2491" i="3"/>
  <c r="E2491" i="3"/>
  <c r="I2113" i="3"/>
  <c r="F2113" i="3"/>
  <c r="E2113" i="3"/>
  <c r="I545" i="3"/>
  <c r="F545" i="3"/>
  <c r="E545" i="3"/>
  <c r="I2490" i="3"/>
  <c r="F2490" i="3"/>
  <c r="E2490" i="3"/>
  <c r="I2344" i="3"/>
  <c r="F2344" i="3"/>
  <c r="E2344" i="3"/>
  <c r="I1784" i="3"/>
  <c r="F1784" i="3"/>
  <c r="E1784" i="3"/>
  <c r="I2288" i="3"/>
  <c r="F2288" i="3"/>
  <c r="E2288" i="3"/>
  <c r="I1630" i="3"/>
  <c r="F1630" i="3"/>
  <c r="E1630" i="3"/>
  <c r="I2078" i="3"/>
  <c r="F2078" i="3"/>
  <c r="E2078" i="3"/>
  <c r="I2489" i="3"/>
  <c r="F2489" i="3"/>
  <c r="E2489" i="3"/>
  <c r="I2343" i="3"/>
  <c r="F2343" i="3"/>
  <c r="E2343" i="3"/>
  <c r="I899" i="3"/>
  <c r="F899" i="3"/>
  <c r="E899" i="3"/>
  <c r="I2488" i="3"/>
  <c r="F2488" i="3"/>
  <c r="E2488" i="3"/>
  <c r="I2179" i="3"/>
  <c r="F2179" i="3"/>
  <c r="E2179" i="3"/>
  <c r="I2132" i="3"/>
  <c r="F2132" i="3"/>
  <c r="E2132" i="3"/>
  <c r="I2447" i="3"/>
  <c r="F2447" i="3"/>
  <c r="E2447" i="3"/>
  <c r="I1145" i="3"/>
  <c r="F1145" i="3"/>
  <c r="E1145" i="3"/>
  <c r="I1196" i="3"/>
  <c r="F1196" i="3"/>
  <c r="E1196" i="3"/>
  <c r="I2013" i="3"/>
  <c r="F2013" i="3"/>
  <c r="E2013" i="3"/>
  <c r="I2131" i="3"/>
  <c r="F2131" i="3"/>
  <c r="E2131" i="3"/>
  <c r="I2394" i="3"/>
  <c r="F2394" i="3"/>
  <c r="E2394" i="3"/>
  <c r="I1333" i="3"/>
  <c r="F1333" i="3"/>
  <c r="E1333" i="3"/>
  <c r="I1660" i="3"/>
  <c r="F1660" i="3"/>
  <c r="E1660" i="3"/>
  <c r="I1337" i="3"/>
  <c r="F1337" i="3"/>
  <c r="E1337" i="3"/>
  <c r="I1033" i="3"/>
  <c r="F1033" i="3"/>
  <c r="E1033" i="3"/>
  <c r="I1386" i="3"/>
  <c r="F1386" i="3"/>
  <c r="E1386" i="3"/>
  <c r="I2342" i="3"/>
  <c r="F2342" i="3"/>
  <c r="E2342" i="3"/>
  <c r="I48" i="3"/>
  <c r="F48" i="3"/>
  <c r="E48" i="3"/>
  <c r="I2310" i="3"/>
  <c r="F2310" i="3"/>
  <c r="E2310" i="3"/>
  <c r="I2341" i="3"/>
  <c r="F2341" i="3"/>
  <c r="E2341" i="3"/>
  <c r="I2465" i="3"/>
  <c r="F2465" i="3"/>
  <c r="E2465" i="3"/>
  <c r="I1672" i="3"/>
  <c r="F1672" i="3"/>
  <c r="E1672" i="3"/>
  <c r="I2464" i="3"/>
  <c r="F2464" i="3"/>
  <c r="E2464" i="3"/>
  <c r="I2340" i="3"/>
  <c r="F2340" i="3"/>
  <c r="E2340" i="3"/>
  <c r="I2041" i="3"/>
  <c r="F2041" i="3"/>
  <c r="E2041" i="3"/>
  <c r="I1999" i="3"/>
  <c r="F1999" i="3"/>
  <c r="E1999" i="3"/>
  <c r="I2061" i="3"/>
  <c r="F2061" i="3"/>
  <c r="E2061" i="3"/>
  <c r="I2463" i="3"/>
  <c r="F2463" i="3"/>
  <c r="E2463" i="3"/>
  <c r="I2194" i="3"/>
  <c r="F2194" i="3"/>
  <c r="E2194" i="3"/>
  <c r="I1028" i="3"/>
  <c r="F1028" i="3"/>
  <c r="E1028" i="3"/>
  <c r="I2462" i="3"/>
  <c r="F2462" i="3"/>
  <c r="E2462" i="3"/>
  <c r="I2331" i="3"/>
  <c r="F2331" i="3"/>
  <c r="E2331" i="3"/>
  <c r="I1878" i="3"/>
  <c r="F1878" i="3"/>
  <c r="E1878" i="3"/>
  <c r="I1752" i="3"/>
  <c r="F1752" i="3"/>
  <c r="E1752" i="3"/>
  <c r="I2427" i="3"/>
  <c r="F2427" i="3"/>
  <c r="E2427" i="3"/>
  <c r="I1948" i="3"/>
  <c r="F1948" i="3"/>
  <c r="E1948" i="3"/>
  <c r="I1607" i="3"/>
  <c r="F1607" i="3"/>
  <c r="E1607" i="3"/>
  <c r="I2171" i="3"/>
  <c r="F2171" i="3"/>
  <c r="E2171" i="3"/>
  <c r="I1871" i="3"/>
  <c r="F1871" i="3"/>
  <c r="E1871" i="3"/>
  <c r="I2426" i="3"/>
  <c r="F2426" i="3"/>
  <c r="E2426" i="3"/>
  <c r="I2270" i="3"/>
  <c r="F2270" i="3"/>
  <c r="E2270" i="3"/>
  <c r="I989" i="3"/>
  <c r="F989" i="3"/>
  <c r="E989" i="3"/>
  <c r="I1822" i="3"/>
  <c r="F1822" i="3"/>
  <c r="E1822" i="3"/>
  <c r="I1910" i="3"/>
  <c r="F1910" i="3"/>
  <c r="E1910" i="3"/>
  <c r="I2051" i="3"/>
  <c r="F2051" i="3"/>
  <c r="E2051" i="3"/>
  <c r="I2371" i="3"/>
  <c r="F2371" i="3"/>
  <c r="E2371" i="3"/>
  <c r="I2370" i="3"/>
  <c r="F2370" i="3"/>
  <c r="E2370" i="3"/>
  <c r="I2446" i="3"/>
  <c r="F2446" i="3"/>
  <c r="E2446" i="3"/>
  <c r="I442" i="3"/>
  <c r="F442" i="3"/>
  <c r="E442" i="3"/>
  <c r="I1685" i="3"/>
  <c r="F1685" i="3"/>
  <c r="E1685" i="3"/>
  <c r="I2112" i="3"/>
  <c r="F2112" i="3"/>
  <c r="E2112" i="3"/>
  <c r="I1612" i="3"/>
  <c r="F1612" i="3"/>
  <c r="E1612" i="3"/>
  <c r="I2024" i="3"/>
  <c r="F2024" i="3"/>
  <c r="E2024" i="3"/>
  <c r="I1392" i="3"/>
  <c r="F1392" i="3"/>
  <c r="E1392" i="3"/>
  <c r="I1967" i="3"/>
  <c r="F1967" i="3"/>
  <c r="E1967" i="3"/>
  <c r="I2425" i="3"/>
  <c r="F2425" i="3"/>
  <c r="E2425" i="3"/>
  <c r="I2188" i="3"/>
  <c r="F2188" i="3"/>
  <c r="E2188" i="3"/>
  <c r="I1904" i="3"/>
  <c r="F1904" i="3"/>
  <c r="E1904" i="3"/>
  <c r="I1866" i="3"/>
  <c r="F1866" i="3"/>
  <c r="E1866" i="3"/>
  <c r="I2385" i="3"/>
  <c r="F2385" i="3"/>
  <c r="E2385" i="3"/>
  <c r="I1723" i="3"/>
  <c r="F1723" i="3"/>
  <c r="E1723" i="3"/>
  <c r="I2437" i="3"/>
  <c r="F2437" i="3"/>
  <c r="E2437" i="3"/>
  <c r="I1735" i="3"/>
  <c r="F1735" i="3"/>
  <c r="E1735" i="3"/>
  <c r="I2269" i="3"/>
  <c r="F2269" i="3"/>
  <c r="E2269" i="3"/>
  <c r="I1797" i="3"/>
  <c r="F1797" i="3"/>
  <c r="E1797" i="3"/>
  <c r="I2424" i="3"/>
  <c r="F2424" i="3"/>
  <c r="E2424" i="3"/>
  <c r="I849" i="3"/>
  <c r="F849" i="3"/>
  <c r="E849" i="3"/>
  <c r="I350" i="3"/>
  <c r="F350" i="3"/>
  <c r="E350" i="3"/>
  <c r="I2423" i="3"/>
  <c r="F2423" i="3"/>
  <c r="E2423" i="3"/>
  <c r="I1628" i="3"/>
  <c r="F1628" i="3"/>
  <c r="E1628" i="3"/>
  <c r="I1404" i="3"/>
  <c r="F1404" i="3"/>
  <c r="E1404" i="3"/>
  <c r="I1783" i="3"/>
  <c r="F1783" i="3"/>
  <c r="E1783" i="3"/>
  <c r="I2037" i="3"/>
  <c r="F2037" i="3"/>
  <c r="E2037" i="3"/>
  <c r="I2036" i="3"/>
  <c r="F2036" i="3"/>
  <c r="E2036" i="3"/>
  <c r="I2422" i="3"/>
  <c r="F2422" i="3"/>
  <c r="E2422" i="3"/>
  <c r="I2309" i="3"/>
  <c r="F2309" i="3"/>
  <c r="E2309" i="3"/>
  <c r="I2111" i="3"/>
  <c r="F2111" i="3"/>
  <c r="E2111" i="3"/>
  <c r="I1992" i="3"/>
  <c r="F1992" i="3"/>
  <c r="E1992" i="3"/>
  <c r="I2058" i="3"/>
  <c r="F2058" i="3"/>
  <c r="E2058" i="3"/>
  <c r="I2339" i="3"/>
  <c r="F2339" i="3"/>
  <c r="E2339" i="3"/>
  <c r="I1978" i="3"/>
  <c r="F1978" i="3"/>
  <c r="E1978" i="3"/>
  <c r="I2057" i="3"/>
  <c r="F2057" i="3"/>
  <c r="E2057" i="3"/>
  <c r="I1877" i="3"/>
  <c r="F1877" i="3"/>
  <c r="E1877" i="3"/>
  <c r="I2153" i="3"/>
  <c r="F2153" i="3"/>
  <c r="E2153" i="3"/>
  <c r="I2369" i="3"/>
  <c r="F2369" i="3"/>
  <c r="E2369" i="3"/>
  <c r="I2255" i="3"/>
  <c r="F2255" i="3"/>
  <c r="E2255" i="3"/>
  <c r="I2298" i="3"/>
  <c r="F2298" i="3"/>
  <c r="E2298" i="3"/>
  <c r="I1865" i="3"/>
  <c r="F1865" i="3"/>
  <c r="E1865" i="3"/>
  <c r="I2073" i="3"/>
  <c r="F2073" i="3"/>
  <c r="E2073" i="3"/>
  <c r="I941" i="3"/>
  <c r="F941" i="3"/>
  <c r="E941" i="3"/>
  <c r="I1567" i="3"/>
  <c r="F1567" i="3"/>
  <c r="E1567" i="3"/>
  <c r="I1771" i="3"/>
  <c r="F1771" i="3"/>
  <c r="E1771" i="3"/>
  <c r="I2244" i="3"/>
  <c r="F2244" i="3"/>
  <c r="E2244" i="3"/>
  <c r="I1828" i="3"/>
  <c r="F1828" i="3"/>
  <c r="E1828" i="3"/>
  <c r="I2060" i="3"/>
  <c r="F2060" i="3"/>
  <c r="E2060" i="3"/>
  <c r="I1905" i="3"/>
  <c r="F1905" i="3"/>
  <c r="E1905" i="3"/>
  <c r="I2402" i="3"/>
  <c r="F2402" i="3"/>
  <c r="E2402" i="3"/>
  <c r="I2161" i="3"/>
  <c r="F2161" i="3"/>
  <c r="E2161" i="3"/>
  <c r="I2393" i="3"/>
  <c r="F2393" i="3"/>
  <c r="E2393" i="3"/>
  <c r="I2035" i="3"/>
  <c r="F2035" i="3"/>
  <c r="E2035" i="3"/>
  <c r="I2254" i="3"/>
  <c r="F2254" i="3"/>
  <c r="E2254" i="3"/>
  <c r="I1544" i="3"/>
  <c r="F1544" i="3"/>
  <c r="E1544" i="3"/>
  <c r="I2287" i="3"/>
  <c r="F2287" i="3"/>
  <c r="E2287" i="3"/>
  <c r="I1732" i="3"/>
  <c r="F1732" i="3"/>
  <c r="E1732" i="3"/>
  <c r="I1903" i="3"/>
  <c r="F1903" i="3"/>
  <c r="E1903" i="3"/>
  <c r="I2050" i="3"/>
  <c r="F2050" i="3"/>
  <c r="E2050" i="3"/>
  <c r="I1955" i="3"/>
  <c r="F1955" i="3"/>
  <c r="E1955" i="3"/>
  <c r="I1984" i="3"/>
  <c r="F1984" i="3"/>
  <c r="E1984" i="3"/>
  <c r="I2140" i="3"/>
  <c r="F2140" i="3"/>
  <c r="E2140" i="3"/>
  <c r="I2286" i="3"/>
  <c r="F2286" i="3"/>
  <c r="E2286" i="3"/>
  <c r="I2236" i="3"/>
  <c r="F2236" i="3"/>
  <c r="E2236" i="3"/>
  <c r="I2320" i="3"/>
  <c r="F2320" i="3"/>
  <c r="E2320" i="3"/>
  <c r="I2087" i="3"/>
  <c r="F2087" i="3"/>
  <c r="E2087" i="3"/>
  <c r="I1854" i="3"/>
  <c r="F1854" i="3"/>
  <c r="E1854" i="3"/>
  <c r="I2187" i="3"/>
  <c r="F2187" i="3"/>
  <c r="E2187" i="3"/>
  <c r="I2358" i="3"/>
  <c r="F2358" i="3"/>
  <c r="E2358" i="3"/>
  <c r="I2130" i="3"/>
  <c r="F2130" i="3"/>
  <c r="E2130" i="3"/>
  <c r="I2368" i="3"/>
  <c r="F2368" i="3"/>
  <c r="E2368" i="3"/>
  <c r="I2235" i="3"/>
  <c r="F2235" i="3"/>
  <c r="E2235" i="3"/>
  <c r="I1796" i="3"/>
  <c r="F1796" i="3"/>
  <c r="E1796" i="3"/>
  <c r="I2384" i="3"/>
  <c r="F2384" i="3"/>
  <c r="E2384" i="3"/>
  <c r="I1962" i="3"/>
  <c r="F1962" i="3"/>
  <c r="E1962" i="3"/>
  <c r="I1635" i="3"/>
  <c r="F1635" i="3"/>
  <c r="E1635" i="3"/>
  <c r="I1782" i="3"/>
  <c r="F1782" i="3"/>
  <c r="E1782" i="3"/>
  <c r="I1876" i="3"/>
  <c r="F1876" i="3"/>
  <c r="E1876" i="3"/>
  <c r="I2330" i="3"/>
  <c r="F2330" i="3"/>
  <c r="E2330" i="3"/>
  <c r="I2383" i="3"/>
  <c r="F2383" i="3"/>
  <c r="E2383" i="3"/>
  <c r="I1940" i="3"/>
  <c r="F1940" i="3"/>
  <c r="E1940" i="3"/>
  <c r="I2135" i="3"/>
  <c r="F2135" i="3"/>
  <c r="E2135" i="3"/>
  <c r="I1115" i="3"/>
  <c r="F1115" i="3"/>
  <c r="E1115" i="3"/>
  <c r="I1778" i="3"/>
  <c r="F1778" i="3"/>
  <c r="E1778" i="3"/>
  <c r="I2367" i="3"/>
  <c r="F2367" i="3"/>
  <c r="E2367" i="3"/>
  <c r="I1543" i="3"/>
  <c r="F1543" i="3"/>
  <c r="E1543" i="3"/>
  <c r="I2152" i="3"/>
  <c r="F2152" i="3"/>
  <c r="E2152" i="3"/>
  <c r="I2319" i="3"/>
  <c r="F2319" i="3"/>
  <c r="E2319" i="3"/>
  <c r="I1485" i="3"/>
  <c r="F1485" i="3"/>
  <c r="E1485" i="3"/>
  <c r="I2077" i="3"/>
  <c r="F2077" i="3"/>
  <c r="E2077" i="3"/>
  <c r="I1682" i="3"/>
  <c r="F1682" i="3"/>
  <c r="E1682" i="3"/>
  <c r="I2243" i="3"/>
  <c r="F2243" i="3"/>
  <c r="E2243" i="3"/>
  <c r="I2297" i="3"/>
  <c r="F2297" i="3"/>
  <c r="E2297" i="3"/>
  <c r="I2296" i="3"/>
  <c r="F2296" i="3"/>
  <c r="E2296" i="3"/>
  <c r="I878" i="3"/>
  <c r="F878" i="3"/>
  <c r="E878" i="3"/>
  <c r="I1961" i="3"/>
  <c r="F1961" i="3"/>
  <c r="E1961" i="3"/>
  <c r="I2160" i="3"/>
  <c r="F2160" i="3"/>
  <c r="E2160" i="3"/>
  <c r="I2139" i="3"/>
  <c r="F2139" i="3"/>
  <c r="E2139" i="3"/>
  <c r="I2023" i="3"/>
  <c r="F2023" i="3"/>
  <c r="E2023" i="3"/>
  <c r="I1374" i="3"/>
  <c r="F1374" i="3"/>
  <c r="E1374" i="3"/>
  <c r="I1706" i="3"/>
  <c r="F1706" i="3"/>
  <c r="E1706" i="3"/>
  <c r="I1273" i="3"/>
  <c r="F1273" i="3"/>
  <c r="E1273" i="3"/>
  <c r="I2096" i="3"/>
  <c r="F2096" i="3"/>
  <c r="E2096" i="3"/>
  <c r="I932" i="3"/>
  <c r="F932" i="3"/>
  <c r="E932" i="3"/>
  <c r="I1727" i="3"/>
  <c r="F1727" i="3"/>
  <c r="E1727" i="3"/>
  <c r="I2129" i="3"/>
  <c r="F2129" i="3"/>
  <c r="E2129" i="3"/>
  <c r="I2128" i="3"/>
  <c r="F2128" i="3"/>
  <c r="E2128" i="3"/>
  <c r="I2170" i="3"/>
  <c r="F2170" i="3"/>
  <c r="E2170" i="3"/>
  <c r="I1991" i="3"/>
  <c r="F1991" i="3"/>
  <c r="E1991" i="3"/>
  <c r="I2049" i="3"/>
  <c r="F2049" i="3"/>
  <c r="E2049" i="3"/>
  <c r="I1853" i="3"/>
  <c r="F1853" i="3"/>
  <c r="E1853" i="3"/>
  <c r="I1684" i="3"/>
  <c r="F1684" i="3"/>
  <c r="E1684" i="3"/>
  <c r="I2151" i="3"/>
  <c r="F2151" i="3"/>
  <c r="E2151" i="3"/>
  <c r="I2329" i="3"/>
  <c r="F2329" i="3"/>
  <c r="E2329" i="3"/>
  <c r="I2207" i="3"/>
  <c r="F2207" i="3"/>
  <c r="E2207" i="3"/>
  <c r="I2328" i="3"/>
  <c r="F2328" i="3"/>
  <c r="E2328" i="3"/>
  <c r="I2327" i="3"/>
  <c r="F2327" i="3"/>
  <c r="E2327" i="3"/>
  <c r="I1462" i="3"/>
  <c r="F1462" i="3"/>
  <c r="E1462" i="3"/>
  <c r="I2326" i="3"/>
  <c r="F2326" i="3"/>
  <c r="E2326" i="3"/>
  <c r="I2225" i="3"/>
  <c r="F2225" i="3"/>
  <c r="E2225" i="3"/>
  <c r="I1954" i="3"/>
  <c r="F1954" i="3"/>
  <c r="E1954" i="3"/>
  <c r="I1864" i="3"/>
  <c r="F1864" i="3"/>
  <c r="E1864" i="3"/>
  <c r="I1666" i="3"/>
  <c r="F1666" i="3"/>
  <c r="E1666" i="3"/>
  <c r="I1224" i="3"/>
  <c r="F1224" i="3"/>
  <c r="E1224" i="3"/>
  <c r="I1659" i="3"/>
  <c r="F1659" i="3"/>
  <c r="E1659" i="3"/>
  <c r="I1920" i="3"/>
  <c r="F1920" i="3"/>
  <c r="E1920" i="3"/>
  <c r="I2318" i="3"/>
  <c r="F2318" i="3"/>
  <c r="E2318" i="3"/>
  <c r="I1312" i="3"/>
  <c r="F1312" i="3"/>
  <c r="E1312" i="3"/>
  <c r="I2224" i="3"/>
  <c r="F2224" i="3"/>
  <c r="E2224" i="3"/>
  <c r="I1766" i="3"/>
  <c r="F1766" i="3"/>
  <c r="E1766" i="3"/>
  <c r="I2095" i="3"/>
  <c r="F2095" i="3"/>
  <c r="E2095" i="3"/>
  <c r="I1280" i="3"/>
  <c r="F1280" i="3"/>
  <c r="E1280" i="3"/>
  <c r="I2216" i="3"/>
  <c r="F2216" i="3"/>
  <c r="E2216" i="3"/>
  <c r="I2178" i="3"/>
  <c r="F2178" i="3"/>
  <c r="E2178" i="3"/>
  <c r="I1889" i="3"/>
  <c r="F1889" i="3"/>
  <c r="E1889" i="3"/>
  <c r="I2295" i="3"/>
  <c r="F2295" i="3"/>
  <c r="E2295" i="3"/>
  <c r="I2308" i="3"/>
  <c r="F2308" i="3"/>
  <c r="E2308" i="3"/>
  <c r="I2094" i="3"/>
  <c r="F2094" i="3"/>
  <c r="E2094" i="3"/>
  <c r="I2206" i="3"/>
  <c r="F2206" i="3"/>
  <c r="E2206" i="3"/>
  <c r="I2307" i="3"/>
  <c r="F2307" i="3"/>
  <c r="E2307" i="3"/>
  <c r="I1939" i="3"/>
  <c r="F1939" i="3"/>
  <c r="E1939" i="3"/>
  <c r="I2018" i="3"/>
  <c r="F2018" i="3"/>
  <c r="E2018" i="3"/>
  <c r="I1821" i="3"/>
  <c r="F1821" i="3"/>
  <c r="E1821" i="3"/>
  <c r="I1403" i="3"/>
  <c r="F1403" i="3"/>
  <c r="E1403" i="3"/>
  <c r="I1264" i="3"/>
  <c r="F1264" i="3"/>
  <c r="E1264" i="3"/>
  <c r="I1863" i="3"/>
  <c r="F1863" i="3"/>
  <c r="E1863" i="3"/>
  <c r="I923" i="3"/>
  <c r="F923" i="3"/>
  <c r="E923" i="3"/>
  <c r="I1669" i="3"/>
  <c r="F1669" i="3"/>
  <c r="E1669" i="3"/>
  <c r="I533" i="3"/>
  <c r="F533" i="3"/>
  <c r="E533" i="3"/>
  <c r="I2150" i="3"/>
  <c r="F2150" i="3"/>
  <c r="E2150" i="3"/>
  <c r="I2119" i="3"/>
  <c r="F2119" i="3"/>
  <c r="E2119" i="3"/>
  <c r="I2056" i="3"/>
  <c r="F2056" i="3"/>
  <c r="E2056" i="3"/>
  <c r="I535" i="3"/>
  <c r="F535" i="3"/>
  <c r="E535" i="3"/>
  <c r="I2118" i="3"/>
  <c r="F2118" i="3"/>
  <c r="E2118" i="3"/>
  <c r="I2285" i="3"/>
  <c r="F2285" i="3"/>
  <c r="E2285" i="3"/>
  <c r="I2268" i="3"/>
  <c r="F2268" i="3"/>
  <c r="E2268" i="3"/>
  <c r="I2284" i="3"/>
  <c r="F2284" i="3"/>
  <c r="E2284" i="3"/>
  <c r="I2110" i="3"/>
  <c r="F2110" i="3"/>
  <c r="E2110" i="3"/>
  <c r="I1422" i="3"/>
  <c r="F1422" i="3"/>
  <c r="E1422" i="3"/>
  <c r="I1875" i="3"/>
  <c r="F1875" i="3"/>
  <c r="E1875" i="3"/>
  <c r="I1611" i="3"/>
  <c r="F1611" i="3"/>
  <c r="E1611" i="3"/>
  <c r="I2283" i="3"/>
  <c r="F2283" i="3"/>
  <c r="E2283" i="3"/>
  <c r="I1977" i="3"/>
  <c r="F1977" i="3"/>
  <c r="E1977" i="3"/>
  <c r="I1617" i="3"/>
  <c r="F1617" i="3"/>
  <c r="E1617" i="3"/>
  <c r="I2072" i="3"/>
  <c r="F2072" i="3"/>
  <c r="E2072" i="3"/>
  <c r="I1849" i="3"/>
  <c r="F1849" i="3"/>
  <c r="E1849" i="3"/>
  <c r="I2102" i="3"/>
  <c r="F2102" i="3"/>
  <c r="E2102" i="3"/>
  <c r="I1328" i="3"/>
  <c r="F1328" i="3"/>
  <c r="E1328" i="3"/>
  <c r="I2071" i="3"/>
  <c r="F2071" i="3"/>
  <c r="E2071" i="3"/>
  <c r="I2219" i="3"/>
  <c r="F2219" i="3"/>
  <c r="E2219" i="3"/>
  <c r="I1715" i="3"/>
  <c r="F1715" i="3"/>
  <c r="E1715" i="3"/>
  <c r="I2267" i="3"/>
  <c r="F2267" i="3"/>
  <c r="E2267" i="3"/>
  <c r="I2055" i="3"/>
  <c r="F2055" i="3"/>
  <c r="E2055" i="3"/>
  <c r="I1698" i="3"/>
  <c r="F1698" i="3"/>
  <c r="E1698" i="3"/>
  <c r="I2054" i="3"/>
  <c r="F2054" i="3"/>
  <c r="E2054" i="3"/>
  <c r="I2012" i="3"/>
  <c r="F2012" i="3"/>
  <c r="E2012" i="3"/>
  <c r="I1770" i="3"/>
  <c r="F1770" i="3"/>
  <c r="E1770" i="3"/>
  <c r="I1606" i="3"/>
  <c r="F1606" i="3"/>
  <c r="E1606" i="3"/>
  <c r="I1313" i="3"/>
  <c r="F1313" i="3"/>
  <c r="E1313" i="3"/>
  <c r="I1620" i="3"/>
  <c r="F1620" i="3"/>
  <c r="E1620" i="3"/>
  <c r="I1319" i="3"/>
  <c r="F1319" i="3"/>
  <c r="E1319" i="3"/>
  <c r="I2205" i="3"/>
  <c r="F2205" i="3"/>
  <c r="E2205" i="3"/>
  <c r="I1522" i="3"/>
  <c r="F1522" i="3"/>
  <c r="E1522" i="3"/>
  <c r="I1908" i="3"/>
  <c r="F1908" i="3"/>
  <c r="E1908" i="3"/>
  <c r="I1793" i="3"/>
  <c r="F1793" i="3"/>
  <c r="E1793" i="3"/>
  <c r="I2065" i="3"/>
  <c r="F2065" i="3"/>
  <c r="E2065" i="3"/>
  <c r="I1510" i="3"/>
  <c r="F1510" i="3"/>
  <c r="E1510" i="3"/>
  <c r="I2204" i="3"/>
  <c r="F2204" i="3"/>
  <c r="E2204" i="3"/>
  <c r="I1653" i="3"/>
  <c r="F1653" i="3"/>
  <c r="E1653" i="3"/>
  <c r="I1556" i="3"/>
  <c r="F1556" i="3"/>
  <c r="E1556" i="3"/>
  <c r="I1738" i="3"/>
  <c r="F1738" i="3"/>
  <c r="E1738" i="3"/>
  <c r="I2017" i="3"/>
  <c r="F2017" i="3"/>
  <c r="E2017" i="3"/>
  <c r="I1569" i="3"/>
  <c r="F1569" i="3"/>
  <c r="E1569" i="3"/>
  <c r="I1776" i="3"/>
  <c r="F1776" i="3"/>
  <c r="E1776" i="3"/>
  <c r="I1897" i="3"/>
  <c r="F1897" i="3"/>
  <c r="E1897" i="3"/>
  <c r="I1629" i="3"/>
  <c r="F1629" i="3"/>
  <c r="E1629" i="3"/>
  <c r="I1481" i="3"/>
  <c r="F1481" i="3"/>
  <c r="E1481" i="3"/>
  <c r="I1371" i="3"/>
  <c r="F1371" i="3"/>
  <c r="E1371" i="3"/>
  <c r="I1983" i="3"/>
  <c r="F1983" i="3"/>
  <c r="E1983" i="3"/>
  <c r="I1549" i="3"/>
  <c r="F1549" i="3"/>
  <c r="E1549" i="3"/>
  <c r="I1909" i="3"/>
  <c r="F1909" i="3"/>
  <c r="E1909" i="3"/>
  <c r="I1493" i="3"/>
  <c r="F1493" i="3"/>
  <c r="E1493" i="3"/>
  <c r="I1827" i="3"/>
  <c r="F1827" i="3"/>
  <c r="E1827" i="3"/>
  <c r="I1947" i="3"/>
  <c r="F1947" i="3"/>
  <c r="E1947" i="3"/>
  <c r="I1907" i="3"/>
  <c r="F1907" i="3"/>
  <c r="E1907" i="3"/>
  <c r="I2223" i="3"/>
  <c r="F2223" i="3"/>
  <c r="E2223" i="3"/>
  <c r="I1648" i="3"/>
  <c r="F1648" i="3"/>
  <c r="E1648" i="3"/>
  <c r="I1681" i="3"/>
  <c r="F1681" i="3"/>
  <c r="E1681" i="3"/>
  <c r="I1888" i="3"/>
  <c r="F1888" i="3"/>
  <c r="E1888" i="3"/>
  <c r="I1911" i="3"/>
  <c r="F1911" i="3"/>
  <c r="E1911" i="3"/>
  <c r="I1690" i="3"/>
  <c r="F1690" i="3"/>
  <c r="E1690" i="3"/>
  <c r="I1058" i="3"/>
  <c r="F1058" i="3"/>
  <c r="E1058" i="3"/>
  <c r="I2169" i="3"/>
  <c r="F2169" i="3"/>
  <c r="E2169" i="3"/>
  <c r="I1142" i="3"/>
  <c r="F1142" i="3"/>
  <c r="E1142" i="3"/>
  <c r="I2215" i="3"/>
  <c r="F2215" i="3"/>
  <c r="E2215" i="3"/>
  <c r="I1407" i="3"/>
  <c r="F1407" i="3"/>
  <c r="E1407" i="3"/>
  <c r="I1883" i="3"/>
  <c r="F1883" i="3"/>
  <c r="E1883" i="3"/>
  <c r="I2193" i="3"/>
  <c r="F2193" i="3"/>
  <c r="E2193" i="3"/>
  <c r="I1808" i="3"/>
  <c r="F1808" i="3"/>
  <c r="E1808" i="3"/>
  <c r="I2003" i="3"/>
  <c r="F2003" i="3"/>
  <c r="E2003" i="3"/>
  <c r="I1758" i="3"/>
  <c r="F1758" i="3"/>
  <c r="E1758" i="3"/>
  <c r="I1946" i="3"/>
  <c r="F1946" i="3"/>
  <c r="E1946" i="3"/>
  <c r="I2186" i="3"/>
  <c r="F2186" i="3"/>
  <c r="E2186" i="3"/>
  <c r="I1928" i="3"/>
  <c r="F1928" i="3"/>
  <c r="E1928" i="3"/>
  <c r="I1658" i="3"/>
  <c r="F1658" i="3"/>
  <c r="E1658" i="3"/>
  <c r="I1657" i="3"/>
  <c r="F1657" i="3"/>
  <c r="E1657" i="3"/>
  <c r="I1874" i="3"/>
  <c r="F1874" i="3"/>
  <c r="E1874" i="3"/>
  <c r="I837" i="3"/>
  <c r="F837" i="3"/>
  <c r="E837" i="3"/>
  <c r="I1966" i="3"/>
  <c r="F1966" i="3"/>
  <c r="E1966" i="3"/>
  <c r="I1152" i="3"/>
  <c r="F1152" i="3"/>
  <c r="E1152" i="3"/>
  <c r="I1632" i="3"/>
  <c r="F1632" i="3"/>
  <c r="E1632" i="3"/>
  <c r="I2192" i="3"/>
  <c r="F2192" i="3"/>
  <c r="E2192" i="3"/>
  <c r="I1998" i="3"/>
  <c r="F1998" i="3"/>
  <c r="E1998" i="3"/>
  <c r="I1689" i="3"/>
  <c r="F1689" i="3"/>
  <c r="E1689" i="3"/>
  <c r="I1347" i="3"/>
  <c r="F1347" i="3"/>
  <c r="E1347" i="3"/>
  <c r="I1953" i="3"/>
  <c r="F1953" i="3"/>
  <c r="E1953" i="3"/>
  <c r="I2191" i="3"/>
  <c r="F2191" i="3"/>
  <c r="E2191" i="3"/>
  <c r="I1412" i="3"/>
  <c r="F1412" i="3"/>
  <c r="E1412" i="3"/>
  <c r="I1997" i="3"/>
  <c r="F1997" i="3"/>
  <c r="E1997" i="3"/>
  <c r="I1305" i="3"/>
  <c r="F1305" i="3"/>
  <c r="E1305" i="3"/>
  <c r="I1106" i="3"/>
  <c r="F1106" i="3"/>
  <c r="E1106" i="3"/>
  <c r="I1408" i="3"/>
  <c r="F1408" i="3"/>
  <c r="E1408" i="3"/>
  <c r="I1688" i="3"/>
  <c r="F1688" i="3"/>
  <c r="E1688" i="3"/>
  <c r="I2040" i="3"/>
  <c r="F2040" i="3"/>
  <c r="E2040" i="3"/>
  <c r="I1299" i="3"/>
  <c r="F1299" i="3"/>
  <c r="E1299" i="3"/>
  <c r="I1772" i="3"/>
  <c r="F1772" i="3"/>
  <c r="E1772" i="3"/>
  <c r="I1832" i="3"/>
  <c r="F1832" i="3"/>
  <c r="E1832" i="3"/>
  <c r="I2101" i="3"/>
  <c r="F2101" i="3"/>
  <c r="E2101" i="3"/>
  <c r="I656" i="3"/>
  <c r="F656" i="3"/>
  <c r="E656" i="3"/>
  <c r="I1807" i="3"/>
  <c r="F1807" i="3"/>
  <c r="E1807" i="3"/>
  <c r="I2093" i="3"/>
  <c r="F2093" i="3"/>
  <c r="E2093" i="3"/>
  <c r="I1714" i="3"/>
  <c r="F1714" i="3"/>
  <c r="E1714" i="3"/>
  <c r="I1824" i="3"/>
  <c r="F1824" i="3"/>
  <c r="E1824" i="3"/>
  <c r="I1170" i="3"/>
  <c r="F1170" i="3"/>
  <c r="E1170" i="3"/>
  <c r="I1764" i="3"/>
  <c r="F1764" i="3"/>
  <c r="E1764" i="3"/>
  <c r="I1702" i="3"/>
  <c r="F1702" i="3"/>
  <c r="E1702" i="3"/>
  <c r="I1677" i="3"/>
  <c r="F1677" i="3"/>
  <c r="E1677" i="3"/>
  <c r="I1610" i="3"/>
  <c r="F1610" i="3"/>
  <c r="E1610" i="3"/>
  <c r="I1781" i="3"/>
  <c r="F1781" i="3"/>
  <c r="E1781" i="3"/>
  <c r="I1590" i="3"/>
  <c r="F1590" i="3"/>
  <c r="E1590" i="3"/>
  <c r="I1844" i="3"/>
  <c r="F1844" i="3"/>
  <c r="E1844" i="3"/>
  <c r="I2100" i="3"/>
  <c r="F2100" i="3"/>
  <c r="E2100" i="3"/>
  <c r="I1965" i="3"/>
  <c r="F1965" i="3"/>
  <c r="E1965" i="3"/>
  <c r="I1627" i="3"/>
  <c r="F1627" i="3"/>
  <c r="E1627" i="3"/>
  <c r="I2159" i="3"/>
  <c r="F2159" i="3"/>
  <c r="E2159" i="3"/>
  <c r="I1926" i="3"/>
  <c r="F1926" i="3"/>
  <c r="E1926" i="3"/>
  <c r="I1944" i="3"/>
  <c r="F1944" i="3"/>
  <c r="E1944" i="3"/>
  <c r="I1996" i="3"/>
  <c r="F1996" i="3"/>
  <c r="E1996" i="3"/>
  <c r="I1596" i="3"/>
  <c r="F1596" i="3"/>
  <c r="E1596" i="3"/>
  <c r="I335" i="3"/>
  <c r="F335" i="3"/>
  <c r="E335" i="3"/>
  <c r="I1943" i="3"/>
  <c r="F1943" i="3"/>
  <c r="E1943" i="3"/>
  <c r="I1982" i="3"/>
  <c r="F1982" i="3"/>
  <c r="E1982" i="3"/>
  <c r="I894" i="3"/>
  <c r="F894" i="3"/>
  <c r="E894" i="3"/>
  <c r="I1383" i="3"/>
  <c r="F1383" i="3"/>
  <c r="E1383" i="3"/>
  <c r="I1890" i="3"/>
  <c r="F1890" i="3"/>
  <c r="E1890" i="3"/>
  <c r="I1441" i="3"/>
  <c r="F1441" i="3"/>
  <c r="E1441" i="3"/>
  <c r="I1656" i="3"/>
  <c r="F1656" i="3"/>
  <c r="E1656" i="3"/>
  <c r="I1896" i="3"/>
  <c r="F1896" i="3"/>
  <c r="E1896" i="3"/>
  <c r="I1952" i="3"/>
  <c r="F1952" i="3"/>
  <c r="E1952" i="3"/>
  <c r="I2092" i="3"/>
  <c r="F2092" i="3"/>
  <c r="E2092" i="3"/>
  <c r="I1925" i="3"/>
  <c r="F1925" i="3"/>
  <c r="E1925" i="3"/>
  <c r="I1767" i="3"/>
  <c r="F1767" i="3"/>
  <c r="E1767" i="3"/>
  <c r="I1938" i="3"/>
  <c r="F1938" i="3"/>
  <c r="E1938" i="3"/>
  <c r="I1566" i="3"/>
  <c r="F1566" i="3"/>
  <c r="E1566" i="3"/>
  <c r="I1842" i="3"/>
  <c r="F1842" i="3"/>
  <c r="E1842" i="3"/>
  <c r="I1995" i="3"/>
  <c r="F1995" i="3"/>
  <c r="E1995" i="3"/>
  <c r="I1819" i="3"/>
  <c r="F1819" i="3"/>
  <c r="E1819" i="3"/>
  <c r="I2011" i="3"/>
  <c r="F2011" i="3"/>
  <c r="E2011" i="3"/>
  <c r="I1638" i="3"/>
  <c r="F1638" i="3"/>
  <c r="E1638" i="3"/>
  <c r="I1592" i="3"/>
  <c r="F1592" i="3"/>
  <c r="E1592" i="3"/>
  <c r="I1670" i="3"/>
  <c r="F1670" i="3"/>
  <c r="E1670" i="3"/>
  <c r="I1937" i="3"/>
  <c r="F1937" i="3"/>
  <c r="E1937" i="3"/>
  <c r="I1841" i="3"/>
  <c r="F1841" i="3"/>
  <c r="E1841" i="3"/>
  <c r="I1444" i="3"/>
  <c r="F1444" i="3"/>
  <c r="E1444" i="3"/>
  <c r="I2117" i="3"/>
  <c r="F2117" i="3"/>
  <c r="E2117" i="3"/>
  <c r="I2002" i="3"/>
  <c r="F2002" i="3"/>
  <c r="E2002" i="3"/>
  <c r="I1860" i="3"/>
  <c r="F1860" i="3"/>
  <c r="E1860" i="3"/>
  <c r="I1461" i="3"/>
  <c r="F1461" i="3"/>
  <c r="E1461" i="3"/>
  <c r="I1775" i="3"/>
  <c r="F1775" i="3"/>
  <c r="E1775" i="3"/>
  <c r="I967" i="3"/>
  <c r="F967" i="3"/>
  <c r="E967" i="3"/>
  <c r="I1008" i="3"/>
  <c r="F1008" i="3"/>
  <c r="E1008" i="3"/>
  <c r="I1186" i="3"/>
  <c r="F1186" i="3"/>
  <c r="E1186" i="3"/>
  <c r="I1902" i="3"/>
  <c r="F1902" i="3"/>
  <c r="E1902" i="3"/>
  <c r="I1724" i="3"/>
  <c r="F1724" i="3"/>
  <c r="E1724" i="3"/>
  <c r="I1356" i="3"/>
  <c r="F1356" i="3"/>
  <c r="E1356" i="3"/>
  <c r="I288" i="3"/>
  <c r="F288" i="3"/>
  <c r="E288" i="3"/>
  <c r="I1160" i="3"/>
  <c r="F1160" i="3"/>
  <c r="E1160" i="3"/>
  <c r="I2086" i="3"/>
  <c r="F2086" i="3"/>
  <c r="E2086" i="3"/>
  <c r="I1719" i="3"/>
  <c r="F1719" i="3"/>
  <c r="E1719" i="3"/>
  <c r="I1230" i="3"/>
  <c r="F1230" i="3"/>
  <c r="E1230" i="3"/>
  <c r="I1451" i="3"/>
  <c r="F1451" i="3"/>
  <c r="E1451" i="3"/>
  <c r="I1942" i="3"/>
  <c r="F1942" i="3"/>
  <c r="E1942" i="3"/>
  <c r="I1990" i="3"/>
  <c r="F1990" i="3"/>
  <c r="E1990" i="3"/>
  <c r="I1528" i="3"/>
  <c r="F1528" i="3"/>
  <c r="E1528" i="3"/>
  <c r="I1263" i="3"/>
  <c r="F1263" i="3"/>
  <c r="E1263" i="3"/>
  <c r="I1626" i="3"/>
  <c r="F1626" i="3"/>
  <c r="E1626" i="3"/>
  <c r="I1941" i="3"/>
  <c r="F1941" i="3"/>
  <c r="E1941" i="3"/>
  <c r="I1331" i="3"/>
  <c r="F1331" i="3"/>
  <c r="E1331" i="3"/>
  <c r="I1804" i="3"/>
  <c r="F1804" i="3"/>
  <c r="E1804" i="3"/>
  <c r="I1364" i="3"/>
  <c r="F1364" i="3"/>
  <c r="E1364" i="3"/>
  <c r="I1976" i="3"/>
  <c r="F1976" i="3"/>
  <c r="E1976" i="3"/>
  <c r="I1049" i="3"/>
  <c r="F1049" i="3"/>
  <c r="E1049" i="3"/>
  <c r="I1933" i="3"/>
  <c r="F1933" i="3"/>
  <c r="E1933" i="3"/>
  <c r="I394" i="3"/>
  <c r="F394" i="3"/>
  <c r="E394" i="3"/>
  <c r="I1602" i="3"/>
  <c r="F1602" i="3"/>
  <c r="E1602" i="3"/>
  <c r="I1712" i="3"/>
  <c r="F1712" i="3"/>
  <c r="E1712" i="3"/>
  <c r="I1769" i="3"/>
  <c r="F1769" i="3"/>
  <c r="E1769" i="3"/>
  <c r="I1187" i="3"/>
  <c r="F1187" i="3"/>
  <c r="E1187" i="3"/>
  <c r="I1901" i="3"/>
  <c r="F1901" i="3"/>
  <c r="E1901" i="3"/>
  <c r="I1862" i="3"/>
  <c r="F1862" i="3"/>
  <c r="E1862" i="3"/>
  <c r="I1143" i="3"/>
  <c r="F1143" i="3"/>
  <c r="E1143" i="3"/>
  <c r="I1718" i="3"/>
  <c r="F1718" i="3"/>
  <c r="E1718" i="3"/>
  <c r="I1601" i="3"/>
  <c r="F1601" i="3"/>
  <c r="E1601" i="3"/>
  <c r="I1471" i="3"/>
  <c r="F1471" i="3"/>
  <c r="E1471" i="3"/>
  <c r="I1663" i="3"/>
  <c r="F1663" i="3"/>
  <c r="E1663" i="3"/>
  <c r="I1932" i="3"/>
  <c r="F1932" i="3"/>
  <c r="E1932" i="3"/>
  <c r="I1583" i="3"/>
  <c r="F1583" i="3"/>
  <c r="E1583" i="3"/>
  <c r="I1683" i="3"/>
  <c r="F1683" i="3"/>
  <c r="E1683" i="3"/>
  <c r="I1189" i="3"/>
  <c r="F1189" i="3"/>
  <c r="E1189" i="3"/>
  <c r="I1840" i="3"/>
  <c r="F1840" i="3"/>
  <c r="E1840" i="3"/>
  <c r="I1900" i="3"/>
  <c r="F1900" i="3"/>
  <c r="E1900" i="3"/>
  <c r="I1555" i="3"/>
  <c r="F1555" i="3"/>
  <c r="E1555" i="3"/>
  <c r="I1378" i="3"/>
  <c r="F1378" i="3"/>
  <c r="E1378" i="3"/>
  <c r="I1559" i="3"/>
  <c r="F1559" i="3"/>
  <c r="E1559" i="3"/>
  <c r="I696" i="3"/>
  <c r="F696" i="3"/>
  <c r="E696" i="3"/>
  <c r="I1919" i="3"/>
  <c r="F1919" i="3"/>
  <c r="E1919" i="3"/>
  <c r="I1873" i="3"/>
  <c r="F1873" i="3"/>
  <c r="E1873" i="3"/>
  <c r="I1465" i="3"/>
  <c r="F1465" i="3"/>
  <c r="E1465" i="3"/>
  <c r="I1989" i="3"/>
  <c r="F1989" i="3"/>
  <c r="E1989" i="3"/>
  <c r="I2031" i="3"/>
  <c r="F2031" i="3"/>
  <c r="E2031" i="3"/>
  <c r="I1882" i="3"/>
  <c r="F1882" i="3"/>
  <c r="E1882" i="3"/>
  <c r="I2048" i="3"/>
  <c r="F2048" i="3"/>
  <c r="E2048" i="3"/>
  <c r="I1057" i="3"/>
  <c r="F1057" i="3"/>
  <c r="E1057" i="3"/>
  <c r="I1744" i="3"/>
  <c r="F1744" i="3"/>
  <c r="E1744" i="3"/>
  <c r="I1428" i="3"/>
  <c r="F1428" i="3"/>
  <c r="E1428" i="3"/>
  <c r="I1619" i="3"/>
  <c r="F1619" i="3"/>
  <c r="E1619" i="3"/>
  <c r="I1527" i="3"/>
  <c r="F1527" i="3"/>
  <c r="E1527" i="3"/>
  <c r="I1774" i="3"/>
  <c r="F1774" i="3"/>
  <c r="E1774" i="3"/>
  <c r="I1173" i="3"/>
  <c r="F1173" i="3"/>
  <c r="E1173" i="3"/>
  <c r="I1640" i="3"/>
  <c r="F1640" i="3"/>
  <c r="E1640" i="3"/>
  <c r="I1994" i="3"/>
  <c r="F1994" i="3"/>
  <c r="E1994" i="3"/>
  <c r="I1722" i="3"/>
  <c r="F1722" i="3"/>
  <c r="E1722" i="3"/>
  <c r="I1435" i="3"/>
  <c r="F1435" i="3"/>
  <c r="E1435" i="3"/>
  <c r="I1652" i="3"/>
  <c r="F1652" i="3"/>
  <c r="E1652" i="3"/>
  <c r="I1198" i="3"/>
  <c r="F1198" i="3"/>
  <c r="E1198" i="3"/>
  <c r="I1616" i="3"/>
  <c r="F1616" i="3"/>
  <c r="E1616" i="3"/>
  <c r="I1787" i="3"/>
  <c r="F1787" i="3"/>
  <c r="E1787" i="3"/>
  <c r="I1975" i="3"/>
  <c r="F1975" i="3"/>
  <c r="E1975" i="3"/>
  <c r="I1859" i="3"/>
  <c r="F1859" i="3"/>
  <c r="E1859" i="3"/>
  <c r="I1429" i="3"/>
  <c r="F1429" i="3"/>
  <c r="E1429" i="3"/>
  <c r="I1349" i="3"/>
  <c r="F1349" i="3"/>
  <c r="E1349" i="3"/>
  <c r="I1870" i="3"/>
  <c r="F1870" i="3"/>
  <c r="E1870" i="3"/>
  <c r="I1887" i="3"/>
  <c r="F1887" i="3"/>
  <c r="E1887" i="3"/>
  <c r="I1204" i="3"/>
  <c r="F1204" i="3"/>
  <c r="E1204" i="3"/>
  <c r="I1763" i="3"/>
  <c r="F1763" i="3"/>
  <c r="E1763" i="3"/>
  <c r="I2022" i="3"/>
  <c r="F2022" i="3"/>
  <c r="E2022" i="3"/>
  <c r="I1895" i="3"/>
  <c r="F1895" i="3"/>
  <c r="E1895" i="3"/>
  <c r="I511" i="3"/>
  <c r="F511" i="3"/>
  <c r="E511" i="3"/>
  <c r="I1639" i="3"/>
  <c r="F1639" i="3"/>
  <c r="E1639" i="3"/>
  <c r="I1820" i="3"/>
  <c r="F1820" i="3"/>
  <c r="E1820" i="3"/>
  <c r="I1881" i="3"/>
  <c r="F1881" i="3"/>
  <c r="E1881" i="3"/>
  <c r="I912" i="3"/>
  <c r="F912" i="3"/>
  <c r="E912" i="3"/>
  <c r="I1757" i="3"/>
  <c r="F1757" i="3"/>
  <c r="E1757" i="3"/>
  <c r="I446" i="3"/>
  <c r="F446" i="3"/>
  <c r="E446" i="3"/>
  <c r="I224" i="3"/>
  <c r="F224" i="3"/>
  <c r="E224" i="3"/>
  <c r="I1455" i="3"/>
  <c r="F1455" i="3"/>
  <c r="E1455" i="3"/>
  <c r="I1647" i="3"/>
  <c r="F1647" i="3"/>
  <c r="E1647" i="3"/>
  <c r="I1621" i="3"/>
  <c r="F1621" i="3"/>
  <c r="E1621" i="3"/>
  <c r="I1554" i="3"/>
  <c r="F1554" i="3"/>
  <c r="E1554" i="3"/>
  <c r="I1826" i="3"/>
  <c r="F1826" i="3"/>
  <c r="E1826" i="3"/>
  <c r="I1241" i="3"/>
  <c r="F1241" i="3"/>
  <c r="E1241" i="3"/>
  <c r="I1301" i="3"/>
  <c r="F1301" i="3"/>
  <c r="E1301" i="3"/>
  <c r="I1676" i="3"/>
  <c r="F1676" i="3"/>
  <c r="E1676" i="3"/>
  <c r="I1780" i="3"/>
  <c r="F1780" i="3"/>
  <c r="E1780" i="3"/>
  <c r="I1526" i="3"/>
  <c r="F1526" i="3"/>
  <c r="E1526" i="3"/>
  <c r="I1837" i="3"/>
  <c r="F1837" i="3"/>
  <c r="E1837" i="3"/>
  <c r="I1433" i="3"/>
  <c r="F1433" i="3"/>
  <c r="E1433" i="3"/>
  <c r="I1548" i="3"/>
  <c r="F1548" i="3"/>
  <c r="E1548" i="3"/>
  <c r="I1886" i="3"/>
  <c r="F1886" i="3"/>
  <c r="E1886" i="3"/>
  <c r="I1894" i="3"/>
  <c r="F1894" i="3"/>
  <c r="E1894" i="3"/>
  <c r="I1751" i="3"/>
  <c r="F1751" i="3"/>
  <c r="E1751" i="3"/>
  <c r="I1458" i="3"/>
  <c r="F1458" i="3"/>
  <c r="E1458" i="3"/>
  <c r="I1717" i="3"/>
  <c r="F1717" i="3"/>
  <c r="E1717" i="3"/>
  <c r="I1960" i="3"/>
  <c r="F1960" i="3"/>
  <c r="E1960" i="3"/>
  <c r="I1693" i="3"/>
  <c r="F1693" i="3"/>
  <c r="E1693" i="3"/>
  <c r="I1079" i="3"/>
  <c r="F1079" i="3"/>
  <c r="E1079" i="3"/>
  <c r="I1177" i="3"/>
  <c r="F1177" i="3"/>
  <c r="E1177" i="3"/>
  <c r="I1368" i="3"/>
  <c r="F1368" i="3"/>
  <c r="E1368" i="3"/>
  <c r="I1600" i="3"/>
  <c r="F1600" i="3"/>
  <c r="E1600" i="3"/>
  <c r="I1974" i="3"/>
  <c r="F1974" i="3"/>
  <c r="E1974" i="3"/>
  <c r="I1060" i="3"/>
  <c r="F1060" i="3"/>
  <c r="E1060" i="3"/>
  <c r="I1852" i="3"/>
  <c r="F1852" i="3"/>
  <c r="E1852" i="3"/>
  <c r="I1973" i="3"/>
  <c r="F1973" i="3"/>
  <c r="E1973" i="3"/>
  <c r="I1432" i="3"/>
  <c r="F1432" i="3"/>
  <c r="E1432" i="3"/>
  <c r="I1336" i="3"/>
  <c r="F1336" i="3"/>
  <c r="E1336" i="3"/>
  <c r="I1737" i="3"/>
  <c r="F1737" i="3"/>
  <c r="E1737" i="3"/>
  <c r="I1705" i="3"/>
  <c r="F1705" i="3"/>
  <c r="E1705" i="3"/>
  <c r="I945" i="3"/>
  <c r="F945" i="3"/>
  <c r="E945" i="3"/>
  <c r="I1589" i="3"/>
  <c r="F1589" i="3"/>
  <c r="E1589" i="3"/>
  <c r="I1275" i="3"/>
  <c r="F1275" i="3"/>
  <c r="E1275" i="3"/>
  <c r="I1499" i="3"/>
  <c r="F1499" i="3"/>
  <c r="E1499" i="3"/>
  <c r="I1964" i="3"/>
  <c r="F1964" i="3"/>
  <c r="E1964" i="3"/>
  <c r="I1836" i="3"/>
  <c r="F1836" i="3"/>
  <c r="E1836" i="3"/>
  <c r="I1726" i="3"/>
  <c r="F1726" i="3"/>
  <c r="E1726" i="3"/>
  <c r="I1759" i="3"/>
  <c r="F1759" i="3"/>
  <c r="E1759" i="3"/>
  <c r="I1329" i="3"/>
  <c r="F1329" i="3"/>
  <c r="E1329" i="3"/>
  <c r="I1835" i="3"/>
  <c r="F1835" i="3"/>
  <c r="E1835" i="3"/>
  <c r="I1603" i="3"/>
  <c r="F1603" i="3"/>
  <c r="E1603" i="3"/>
  <c r="I1959" i="3"/>
  <c r="F1959" i="3"/>
  <c r="E1959" i="3"/>
  <c r="I1399" i="3"/>
  <c r="F1399" i="3"/>
  <c r="E1399" i="3"/>
  <c r="I1330" i="3"/>
  <c r="F1330" i="3"/>
  <c r="E1330" i="3"/>
  <c r="I1466" i="3"/>
  <c r="F1466" i="3"/>
  <c r="E1466" i="3"/>
  <c r="I1609" i="3"/>
  <c r="F1609" i="3"/>
  <c r="E1609" i="3"/>
  <c r="I1885" i="3"/>
  <c r="F1885" i="3"/>
  <c r="E1885" i="3"/>
  <c r="I1762" i="3"/>
  <c r="F1762" i="3"/>
  <c r="E1762" i="3"/>
  <c r="I1421" i="3"/>
  <c r="F1421" i="3"/>
  <c r="E1421" i="3"/>
  <c r="I1242" i="3"/>
  <c r="F1242" i="3"/>
  <c r="E1242" i="3"/>
  <c r="I1803" i="3"/>
  <c r="F1803" i="3"/>
  <c r="E1803" i="3"/>
  <c r="I1839" i="3"/>
  <c r="F1839" i="3"/>
  <c r="E1839" i="3"/>
  <c r="I1580" i="3"/>
  <c r="F1580" i="3"/>
  <c r="E1580" i="3"/>
  <c r="I1713" i="3"/>
  <c r="F1713" i="3"/>
  <c r="E1713" i="3"/>
  <c r="I1450" i="3"/>
  <c r="F1450" i="3"/>
  <c r="E1450" i="3"/>
  <c r="I1802" i="3"/>
  <c r="F1802" i="3"/>
  <c r="E1802" i="3"/>
  <c r="I1232" i="3"/>
  <c r="F1232" i="3"/>
  <c r="E1232" i="3"/>
  <c r="I1391" i="3"/>
  <c r="F1391" i="3"/>
  <c r="E1391" i="3"/>
  <c r="I1686" i="3"/>
  <c r="F1686" i="3"/>
  <c r="E1686" i="3"/>
  <c r="I1651" i="3"/>
  <c r="F1651" i="3"/>
  <c r="E1651" i="3"/>
  <c r="I1918" i="3"/>
  <c r="F1918" i="3"/>
  <c r="E1918" i="3"/>
  <c r="I1514" i="3"/>
  <c r="F1514" i="3"/>
  <c r="E1514" i="3"/>
  <c r="I1792" i="3"/>
  <c r="F1792" i="3"/>
  <c r="E1792" i="3"/>
  <c r="I1924" i="3"/>
  <c r="F1924" i="3"/>
  <c r="E1924" i="3"/>
  <c r="I1517" i="3"/>
  <c r="F1517" i="3"/>
  <c r="E1517" i="3"/>
  <c r="I1240" i="3"/>
  <c r="F1240" i="3"/>
  <c r="E1240" i="3"/>
  <c r="I1175" i="3"/>
  <c r="F1175" i="3"/>
  <c r="E1175" i="3"/>
  <c r="I1899" i="3"/>
  <c r="F1899" i="3"/>
  <c r="E1899" i="3"/>
  <c r="I1675" i="3"/>
  <c r="F1675" i="3"/>
  <c r="E1675" i="3"/>
  <c r="I1765" i="3"/>
  <c r="F1765" i="3"/>
  <c r="E1765" i="3"/>
  <c r="I1545" i="3"/>
  <c r="F1545" i="3"/>
  <c r="E1545" i="3"/>
  <c r="I1484" i="3"/>
  <c r="F1484" i="3"/>
  <c r="E1484" i="3"/>
  <c r="I1013" i="3"/>
  <c r="F1013" i="3"/>
  <c r="E1013" i="3"/>
  <c r="I1558" i="3"/>
  <c r="F1558" i="3"/>
  <c r="E1558" i="3"/>
  <c r="I1311" i="3"/>
  <c r="F1311" i="3"/>
  <c r="E1311" i="3"/>
  <c r="I1470" i="3"/>
  <c r="F1470" i="3"/>
  <c r="E1470" i="3"/>
  <c r="I1054" i="3"/>
  <c r="F1054" i="3"/>
  <c r="E1054" i="3"/>
  <c r="I1026" i="3"/>
  <c r="F1026" i="3"/>
  <c r="E1026" i="3"/>
  <c r="I1352" i="3"/>
  <c r="F1352" i="3"/>
  <c r="E1352" i="3"/>
  <c r="I1786" i="3"/>
  <c r="F1786" i="3"/>
  <c r="E1786" i="3"/>
  <c r="I1561" i="3"/>
  <c r="F1561" i="3"/>
  <c r="E1561" i="3"/>
  <c r="I1615" i="3"/>
  <c r="F1615" i="3"/>
  <c r="E1615" i="3"/>
  <c r="I1419" i="3"/>
  <c r="F1419" i="3"/>
  <c r="E1419" i="3"/>
  <c r="I1818" i="3"/>
  <c r="F1818" i="3"/>
  <c r="E1818" i="3"/>
  <c r="I1701" i="3"/>
  <c r="F1701" i="3"/>
  <c r="E1701" i="3"/>
  <c r="I845" i="3"/>
  <c r="F845" i="3"/>
  <c r="E845" i="3"/>
  <c r="I1190" i="3"/>
  <c r="F1190" i="3"/>
  <c r="E1190" i="3"/>
  <c r="I1599" i="3"/>
  <c r="F1599" i="3"/>
  <c r="E1599" i="3"/>
  <c r="I1346" i="3"/>
  <c r="F1346" i="3"/>
  <c r="E1346" i="3"/>
  <c r="I1553" i="3"/>
  <c r="F1553" i="3"/>
  <c r="E1553" i="3"/>
  <c r="I1711" i="3"/>
  <c r="F1711" i="3"/>
  <c r="E1711" i="3"/>
  <c r="I1395" i="3"/>
  <c r="F1395" i="3"/>
  <c r="E1395" i="3"/>
  <c r="I1573" i="3"/>
  <c r="F1573" i="3"/>
  <c r="E1573" i="3"/>
  <c r="I1281" i="3"/>
  <c r="F1281" i="3"/>
  <c r="E1281" i="3"/>
  <c r="I1674" i="3"/>
  <c r="F1674" i="3"/>
  <c r="E1674" i="3"/>
  <c r="I1594" i="3"/>
  <c r="F1594" i="3"/>
  <c r="E1594" i="3"/>
  <c r="I1262" i="3"/>
  <c r="F1262" i="3"/>
  <c r="E1262" i="3"/>
  <c r="I1650" i="3"/>
  <c r="F1650" i="3"/>
  <c r="E1650" i="3"/>
  <c r="I1317" i="3"/>
  <c r="F1317" i="3"/>
  <c r="E1317" i="3"/>
  <c r="I1605" i="3"/>
  <c r="F1605" i="3"/>
  <c r="E1605" i="3"/>
  <c r="I1625" i="3"/>
  <c r="F1625" i="3"/>
  <c r="E1625" i="3"/>
  <c r="I1668" i="3"/>
  <c r="F1668" i="3"/>
  <c r="E1668" i="3"/>
  <c r="I1377" i="3"/>
  <c r="F1377" i="3"/>
  <c r="E1377" i="3"/>
  <c r="I1513" i="3"/>
  <c r="F1513" i="3"/>
  <c r="E1513" i="3"/>
  <c r="I1476" i="3"/>
  <c r="F1476" i="3"/>
  <c r="E1476" i="3"/>
  <c r="I1304" i="3"/>
  <c r="F1304" i="3"/>
  <c r="E1304" i="3"/>
  <c r="I1525" i="3"/>
  <c r="F1525" i="3"/>
  <c r="E1525" i="3"/>
  <c r="I1565" i="3"/>
  <c r="F1565" i="3"/>
  <c r="E1565" i="3"/>
  <c r="I1036" i="3"/>
  <c r="F1036" i="3"/>
  <c r="E1036" i="3"/>
  <c r="I1742" i="3"/>
  <c r="F1742" i="3"/>
  <c r="E1742" i="3"/>
  <c r="I1692" i="3"/>
  <c r="F1692" i="3"/>
  <c r="E1692" i="3"/>
  <c r="I1568" i="3"/>
  <c r="F1568" i="3"/>
  <c r="E1568" i="3"/>
  <c r="I578" i="3"/>
  <c r="F578" i="3"/>
  <c r="E578" i="3"/>
  <c r="I1307" i="3"/>
  <c r="F1307" i="3"/>
  <c r="E1307" i="3"/>
  <c r="I1729" i="3"/>
  <c r="F1729" i="3"/>
  <c r="E1729" i="3"/>
  <c r="I652" i="3"/>
  <c r="F652" i="3"/>
  <c r="E652" i="3"/>
  <c r="I1542" i="3"/>
  <c r="F1542" i="3"/>
  <c r="E1542" i="3"/>
  <c r="I886" i="3"/>
  <c r="F886" i="3"/>
  <c r="E886" i="3"/>
  <c r="I1082" i="3"/>
  <c r="F1082" i="3"/>
  <c r="E1082" i="3"/>
  <c r="I1385" i="3"/>
  <c r="F1385" i="3"/>
  <c r="E1385" i="3"/>
  <c r="I1373" i="3"/>
  <c r="F1373" i="3"/>
  <c r="E1373" i="3"/>
  <c r="I1415" i="3"/>
  <c r="F1415" i="3"/>
  <c r="E1415" i="3"/>
  <c r="I1287" i="3"/>
  <c r="F1287" i="3"/>
  <c r="E1287" i="3"/>
  <c r="I1504" i="3"/>
  <c r="F1504" i="3"/>
  <c r="E1504" i="3"/>
  <c r="I1398" i="3"/>
  <c r="F1398" i="3"/>
  <c r="E1398" i="3"/>
  <c r="I1541" i="3"/>
  <c r="F1541" i="3"/>
  <c r="E1541" i="3"/>
  <c r="I1179" i="3"/>
  <c r="F1179" i="3"/>
  <c r="E1179" i="3"/>
  <c r="I1181" i="3"/>
  <c r="F1181" i="3"/>
  <c r="E1181" i="3"/>
  <c r="I1768" i="3"/>
  <c r="F1768" i="3"/>
  <c r="E1768" i="3"/>
  <c r="I1604" i="3"/>
  <c r="F1604" i="3"/>
  <c r="E1604" i="3"/>
  <c r="I1464" i="3"/>
  <c r="F1464" i="3"/>
  <c r="E1464" i="3"/>
  <c r="I1830" i="3"/>
  <c r="F1830" i="3"/>
  <c r="E1830" i="3"/>
  <c r="I1306" i="3"/>
  <c r="F1306" i="3"/>
  <c r="E1306" i="3"/>
  <c r="I956" i="3"/>
  <c r="F956" i="3"/>
  <c r="E956" i="3"/>
  <c r="I1482" i="3"/>
  <c r="F1482" i="3"/>
  <c r="E1482" i="3"/>
  <c r="I1576" i="3"/>
  <c r="F1576" i="3"/>
  <c r="E1576" i="3"/>
  <c r="I1512" i="3"/>
  <c r="F1512" i="3"/>
  <c r="E1512" i="3"/>
  <c r="I1351" i="3"/>
  <c r="F1351" i="3"/>
  <c r="E1351" i="3"/>
  <c r="I1440" i="3"/>
  <c r="F1440" i="3"/>
  <c r="E1440" i="3"/>
  <c r="I1447" i="3"/>
  <c r="F1447" i="3"/>
  <c r="E1447" i="3"/>
  <c r="I1105" i="3"/>
  <c r="F1105" i="3"/>
  <c r="E1105" i="3"/>
  <c r="I1225" i="3"/>
  <c r="F1225" i="3"/>
  <c r="E1225" i="3"/>
  <c r="I1534" i="3"/>
  <c r="F1534" i="3"/>
  <c r="E1534" i="3"/>
  <c r="I741" i="3"/>
  <c r="F741" i="3"/>
  <c r="E741" i="3"/>
  <c r="I1255" i="3"/>
  <c r="F1255" i="3"/>
  <c r="E1255" i="3"/>
  <c r="I1851" i="3"/>
  <c r="F1851" i="3"/>
  <c r="E1851" i="3"/>
  <c r="I1096" i="3"/>
  <c r="F1096" i="3"/>
  <c r="E1096" i="3"/>
  <c r="I1491" i="3"/>
  <c r="F1491" i="3"/>
  <c r="E1491" i="3"/>
  <c r="I1588" i="3"/>
  <c r="F1588" i="3"/>
  <c r="E1588" i="3"/>
  <c r="I1487" i="3"/>
  <c r="F1487" i="3"/>
  <c r="E1487" i="3"/>
  <c r="I1260" i="3"/>
  <c r="F1260" i="3"/>
  <c r="E1260" i="3"/>
  <c r="I1289" i="3"/>
  <c r="F1289" i="3"/>
  <c r="E1289" i="3"/>
  <c r="I1460" i="3"/>
  <c r="F1460" i="3"/>
  <c r="E1460" i="3"/>
  <c r="I1469" i="3"/>
  <c r="F1469" i="3"/>
  <c r="E1469" i="3"/>
  <c r="I1761" i="3"/>
  <c r="F1761" i="3"/>
  <c r="E1761" i="3"/>
  <c r="I1095" i="3"/>
  <c r="F1095" i="3"/>
  <c r="E1095" i="3"/>
  <c r="I1848" i="3"/>
  <c r="F1848" i="3"/>
  <c r="E1848" i="3"/>
  <c r="I1521" i="3"/>
  <c r="F1521" i="3"/>
  <c r="E1521" i="3"/>
  <c r="I1547" i="3"/>
  <c r="F1547" i="3"/>
  <c r="E1547" i="3"/>
  <c r="I1251" i="3"/>
  <c r="F1251" i="3"/>
  <c r="E1251" i="3"/>
  <c r="I1710" i="3"/>
  <c r="F1710" i="3"/>
  <c r="E1710" i="3"/>
  <c r="I1750" i="3"/>
  <c r="F1750" i="3"/>
  <c r="E1750" i="3"/>
  <c r="I1380" i="3"/>
  <c r="F1380" i="3"/>
  <c r="E1380" i="3"/>
  <c r="I1795" i="3"/>
  <c r="F1795" i="3"/>
  <c r="E1795" i="3"/>
  <c r="I756" i="3"/>
  <c r="F756" i="3"/>
  <c r="E756" i="3"/>
  <c r="I1369" i="3"/>
  <c r="F1369" i="3"/>
  <c r="E1369" i="3"/>
  <c r="I1417" i="3"/>
  <c r="F1417" i="3"/>
  <c r="E1417" i="3"/>
  <c r="I1831" i="3"/>
  <c r="F1831" i="3"/>
  <c r="E1831" i="3"/>
  <c r="I779" i="3"/>
  <c r="F779" i="3"/>
  <c r="E779" i="3"/>
  <c r="I848" i="3"/>
  <c r="F848" i="3"/>
  <c r="E848" i="3"/>
  <c r="I1457" i="3"/>
  <c r="F1457" i="3"/>
  <c r="E1457" i="3"/>
  <c r="I1067" i="3"/>
  <c r="F1067" i="3"/>
  <c r="E1067" i="3"/>
  <c r="I1168" i="3"/>
  <c r="F1168" i="3"/>
  <c r="E1168" i="3"/>
  <c r="I1406" i="3"/>
  <c r="F1406" i="3"/>
  <c r="E1406" i="3"/>
  <c r="I1789" i="3"/>
  <c r="F1789" i="3"/>
  <c r="E1789" i="3"/>
  <c r="I1446" i="3"/>
  <c r="F1446" i="3"/>
  <c r="E1446" i="3"/>
  <c r="I754" i="3"/>
  <c r="F754" i="3"/>
  <c r="E754" i="3"/>
  <c r="I1220" i="3"/>
  <c r="F1220" i="3"/>
  <c r="E1220" i="3"/>
  <c r="I1360" i="3"/>
  <c r="F1360" i="3"/>
  <c r="E1360" i="3"/>
  <c r="I501" i="3"/>
  <c r="F501" i="3"/>
  <c r="E501" i="3"/>
  <c r="I1806" i="3"/>
  <c r="F1806" i="3"/>
  <c r="E1806" i="3"/>
  <c r="I1756" i="3"/>
  <c r="F1756" i="3"/>
  <c r="E1756" i="3"/>
  <c r="I995" i="3"/>
  <c r="F995" i="3"/>
  <c r="E995" i="3"/>
  <c r="I1810" i="3"/>
  <c r="F1810" i="3"/>
  <c r="E1810" i="3"/>
  <c r="I1424" i="3"/>
  <c r="F1424" i="3"/>
  <c r="E1424" i="3"/>
  <c r="I1540" i="3"/>
  <c r="F1540" i="3"/>
  <c r="E1540" i="3"/>
  <c r="I1637" i="3"/>
  <c r="F1637" i="3"/>
  <c r="E1637" i="3"/>
  <c r="I1300" i="3"/>
  <c r="F1300" i="3"/>
  <c r="E1300" i="3"/>
  <c r="I1680" i="3"/>
  <c r="F1680" i="3"/>
  <c r="E1680" i="3"/>
  <c r="I318" i="3"/>
  <c r="F318" i="3"/>
  <c r="E318" i="3"/>
  <c r="I664" i="3"/>
  <c r="F664" i="3"/>
  <c r="E664" i="3"/>
  <c r="I1642" i="3"/>
  <c r="F1642" i="3"/>
  <c r="E1642" i="3"/>
  <c r="I1389" i="3"/>
  <c r="F1389" i="3"/>
  <c r="E1389" i="3"/>
  <c r="I1379" i="3"/>
  <c r="F1379" i="3"/>
  <c r="E1379" i="3"/>
  <c r="I1397" i="3"/>
  <c r="F1397" i="3"/>
  <c r="E1397" i="3"/>
  <c r="I1552" i="3"/>
  <c r="F1552" i="3"/>
  <c r="E1552" i="3"/>
  <c r="I1749" i="3"/>
  <c r="F1749" i="3"/>
  <c r="E1749" i="3"/>
  <c r="I1434" i="3"/>
  <c r="F1434" i="3"/>
  <c r="E1434" i="3"/>
  <c r="I1506" i="3"/>
  <c r="F1506" i="3"/>
  <c r="E1506" i="3"/>
  <c r="I1011" i="3"/>
  <c r="F1011" i="3"/>
  <c r="E1011" i="3"/>
  <c r="I1794" i="3"/>
  <c r="F1794" i="3"/>
  <c r="E1794" i="3"/>
  <c r="I796" i="3"/>
  <c r="F796" i="3"/>
  <c r="E796" i="3"/>
  <c r="I1587" i="3"/>
  <c r="F1587" i="3"/>
  <c r="E1587" i="3"/>
  <c r="I1475" i="3"/>
  <c r="F1475" i="3"/>
  <c r="E1475" i="3"/>
  <c r="I1147" i="3"/>
  <c r="F1147" i="3"/>
  <c r="E1147" i="3"/>
  <c r="I1443" i="3"/>
  <c r="F1443" i="3"/>
  <c r="E1443" i="3"/>
  <c r="I1420" i="3"/>
  <c r="F1420" i="3"/>
  <c r="E1420" i="3"/>
  <c r="I1579" i="3"/>
  <c r="F1579" i="3"/>
  <c r="E1579" i="3"/>
  <c r="I1188" i="3"/>
  <c r="F1188" i="3"/>
  <c r="E1188" i="3"/>
  <c r="I1310" i="3"/>
  <c r="F1310" i="3"/>
  <c r="E1310" i="3"/>
  <c r="I1453" i="3"/>
  <c r="F1453" i="3"/>
  <c r="E1453" i="3"/>
  <c r="I1005" i="3"/>
  <c r="F1005" i="3"/>
  <c r="E1005" i="3"/>
  <c r="I1779" i="3"/>
  <c r="F1779" i="3"/>
  <c r="E1779" i="3"/>
  <c r="I666" i="3"/>
  <c r="F666" i="3"/>
  <c r="E666" i="3"/>
  <c r="I1691" i="3"/>
  <c r="F1691" i="3"/>
  <c r="E1691" i="3"/>
  <c r="I1459" i="3"/>
  <c r="F1459" i="3"/>
  <c r="E1459" i="3"/>
  <c r="I957" i="3"/>
  <c r="F957" i="3"/>
  <c r="E957" i="3"/>
  <c r="I1777" i="3"/>
  <c r="F1777" i="3"/>
  <c r="E1777" i="3"/>
  <c r="I946" i="3"/>
  <c r="F946" i="3"/>
  <c r="E946" i="3"/>
  <c r="I1478" i="3"/>
  <c r="F1478" i="3"/>
  <c r="E1478" i="3"/>
  <c r="I1367" i="3"/>
  <c r="F1367" i="3"/>
  <c r="E1367" i="3"/>
  <c r="I1697" i="3"/>
  <c r="F1697" i="3"/>
  <c r="E1697" i="3"/>
  <c r="I1456" i="3"/>
  <c r="F1456" i="3"/>
  <c r="E1456" i="3"/>
  <c r="I1074" i="3"/>
  <c r="F1074" i="3"/>
  <c r="E1074" i="3"/>
  <c r="I1390" i="3"/>
  <c r="F1390" i="3"/>
  <c r="E1390" i="3"/>
  <c r="I1716" i="3"/>
  <c r="F1716" i="3"/>
  <c r="E1716" i="3"/>
  <c r="I1149" i="3"/>
  <c r="F1149" i="3"/>
  <c r="E1149" i="3"/>
  <c r="I1641" i="3"/>
  <c r="F1641" i="3"/>
  <c r="E1641" i="3"/>
  <c r="I1178" i="3"/>
  <c r="F1178" i="3"/>
  <c r="E1178" i="3"/>
  <c r="I962" i="3"/>
  <c r="F962" i="3"/>
  <c r="E962" i="3"/>
  <c r="I1382" i="3"/>
  <c r="F1382" i="3"/>
  <c r="E1382" i="3"/>
  <c r="I1394" i="3"/>
  <c r="F1394" i="3"/>
  <c r="E1394" i="3"/>
  <c r="I1117" i="3"/>
  <c r="F1117" i="3"/>
  <c r="E1117" i="3"/>
  <c r="I1614" i="3"/>
  <c r="F1614" i="3"/>
  <c r="E1614" i="3"/>
  <c r="I1427" i="3"/>
  <c r="F1427" i="3"/>
  <c r="E1427" i="3"/>
  <c r="I1468" i="3"/>
  <c r="F1468" i="3"/>
  <c r="E1468" i="3"/>
  <c r="I1342" i="3"/>
  <c r="F1342" i="3"/>
  <c r="E1342" i="3"/>
  <c r="I1520" i="3"/>
  <c r="F1520" i="3"/>
  <c r="E1520" i="3"/>
  <c r="I1734" i="3"/>
  <c r="F1734" i="3"/>
  <c r="E1734" i="3"/>
  <c r="I1490" i="3"/>
  <c r="F1490" i="3"/>
  <c r="E1490" i="3"/>
  <c r="I1091" i="3"/>
  <c r="F1091" i="3"/>
  <c r="E1091" i="3"/>
  <c r="I1445" i="3"/>
  <c r="F1445" i="3"/>
  <c r="E1445" i="3"/>
  <c r="I1321" i="3"/>
  <c r="F1321" i="3"/>
  <c r="E1321" i="3"/>
  <c r="I1488" i="3"/>
  <c r="F1488" i="3"/>
  <c r="E1488" i="3"/>
  <c r="I1139" i="3"/>
  <c r="F1139" i="3"/>
  <c r="E1139" i="3"/>
  <c r="I1229" i="3"/>
  <c r="F1229" i="3"/>
  <c r="E1229" i="3"/>
  <c r="I1474" i="3"/>
  <c r="F1474" i="3"/>
  <c r="E1474" i="3"/>
  <c r="I1551" i="3"/>
  <c r="F1551" i="3"/>
  <c r="E1551" i="3"/>
  <c r="I1704" i="3"/>
  <c r="F1704" i="3"/>
  <c r="E1704" i="3"/>
  <c r="I1183" i="3"/>
  <c r="F1183" i="3"/>
  <c r="E1183" i="3"/>
  <c r="I1218" i="3"/>
  <c r="F1218" i="3"/>
  <c r="E1218" i="3"/>
  <c r="I1259" i="3"/>
  <c r="F1259" i="3"/>
  <c r="E1259" i="3"/>
  <c r="I1736" i="3"/>
  <c r="F1736" i="3"/>
  <c r="E1736" i="3"/>
  <c r="I1267" i="3"/>
  <c r="F1267" i="3"/>
  <c r="E1267" i="3"/>
  <c r="I1748" i="3"/>
  <c r="F1748" i="3"/>
  <c r="E1748" i="3"/>
  <c r="I529" i="3"/>
  <c r="F529" i="3"/>
  <c r="E529" i="3"/>
  <c r="I1309" i="3"/>
  <c r="F1309" i="3"/>
  <c r="E1309" i="3"/>
  <c r="I1100" i="3"/>
  <c r="F1100" i="3"/>
  <c r="E1100" i="3"/>
  <c r="I1747" i="3"/>
  <c r="F1747" i="3"/>
  <c r="E1747" i="3"/>
  <c r="I1077" i="3"/>
  <c r="F1077" i="3"/>
  <c r="E1077" i="3"/>
  <c r="I1498" i="3"/>
  <c r="F1498" i="3"/>
  <c r="E1498" i="3"/>
  <c r="I1733" i="3"/>
  <c r="F1733" i="3"/>
  <c r="E1733" i="3"/>
  <c r="I994" i="3"/>
  <c r="F994" i="3"/>
  <c r="E994" i="3"/>
  <c r="I1502" i="3"/>
  <c r="F1502" i="3"/>
  <c r="E1502" i="3"/>
  <c r="I866" i="3"/>
  <c r="F866" i="3"/>
  <c r="E866" i="3"/>
  <c r="I1655" i="3"/>
  <c r="F1655" i="3"/>
  <c r="E1655" i="3"/>
  <c r="I721" i="3"/>
  <c r="F721" i="3"/>
  <c r="E721" i="3"/>
  <c r="I1146" i="3"/>
  <c r="F1146" i="3"/>
  <c r="E1146" i="3"/>
  <c r="I953" i="3"/>
  <c r="F953" i="3"/>
  <c r="E953" i="3"/>
  <c r="I1171" i="3"/>
  <c r="F1171" i="3"/>
  <c r="E1171" i="3"/>
  <c r="I605" i="3"/>
  <c r="F605" i="3"/>
  <c r="E605" i="3"/>
  <c r="I1582" i="3"/>
  <c r="F1582" i="3"/>
  <c r="E1582" i="3"/>
  <c r="I1239" i="3"/>
  <c r="F1239" i="3"/>
  <c r="E1239" i="3"/>
  <c r="I1157" i="3"/>
  <c r="F1157" i="3"/>
  <c r="E1157" i="3"/>
  <c r="I1372" i="3"/>
  <c r="F1372" i="3"/>
  <c r="E1372" i="3"/>
  <c r="I1479" i="3"/>
  <c r="F1479" i="3"/>
  <c r="E1479" i="3"/>
  <c r="I1624" i="3"/>
  <c r="F1624" i="3"/>
  <c r="E1624" i="3"/>
  <c r="I1062" i="3"/>
  <c r="F1062" i="3"/>
  <c r="E1062" i="3"/>
  <c r="I1114" i="3"/>
  <c r="F1114" i="3"/>
  <c r="E1114" i="3"/>
  <c r="I727" i="3"/>
  <c r="F727" i="3"/>
  <c r="E727" i="3"/>
  <c r="I1223" i="3"/>
  <c r="F1223" i="3"/>
  <c r="E1223" i="3"/>
  <c r="I1348" i="3"/>
  <c r="F1348" i="3"/>
  <c r="E1348" i="3"/>
  <c r="I620" i="3"/>
  <c r="F620" i="3"/>
  <c r="E620" i="3"/>
  <c r="I902" i="3"/>
  <c r="F902" i="3"/>
  <c r="E902" i="3"/>
  <c r="I930" i="3"/>
  <c r="F930" i="3"/>
  <c r="E930" i="3"/>
  <c r="I1052" i="3"/>
  <c r="F1052" i="3"/>
  <c r="E1052" i="3"/>
  <c r="I1194" i="3"/>
  <c r="F1194" i="3"/>
  <c r="E1194" i="3"/>
  <c r="I1662" i="3"/>
  <c r="F1662" i="3"/>
  <c r="E1662" i="3"/>
  <c r="I1211" i="3"/>
  <c r="F1211" i="3"/>
  <c r="E1211" i="3"/>
  <c r="I1608" i="3"/>
  <c r="F1608" i="3"/>
  <c r="E1608" i="3"/>
  <c r="I1201" i="3"/>
  <c r="F1201" i="3"/>
  <c r="E1201" i="3"/>
  <c r="I1411" i="3"/>
  <c r="F1411" i="3"/>
  <c r="E1411" i="3"/>
  <c r="I840" i="3"/>
  <c r="F840" i="3"/>
  <c r="E840" i="3"/>
  <c r="I1303" i="3"/>
  <c r="F1303" i="3"/>
  <c r="E1303" i="3"/>
  <c r="I1359" i="3"/>
  <c r="F1359" i="3"/>
  <c r="E1359" i="3"/>
  <c r="I1136" i="3"/>
  <c r="F1136" i="3"/>
  <c r="E1136" i="3"/>
  <c r="I1243" i="3"/>
  <c r="F1243" i="3"/>
  <c r="E1243" i="3"/>
  <c r="I1324" i="3"/>
  <c r="F1324" i="3"/>
  <c r="E1324" i="3"/>
  <c r="I1295" i="3"/>
  <c r="F1295" i="3"/>
  <c r="E1295" i="3"/>
  <c r="I1678" i="3"/>
  <c r="F1678" i="3"/>
  <c r="E1678" i="3"/>
  <c r="I1463" i="3"/>
  <c r="F1463" i="3"/>
  <c r="E1463" i="3"/>
  <c r="I128" i="3"/>
  <c r="F128" i="3"/>
  <c r="E128" i="3"/>
  <c r="I1509" i="3"/>
  <c r="F1509" i="3"/>
  <c r="E1509" i="3"/>
  <c r="I1167" i="3"/>
  <c r="F1167" i="3"/>
  <c r="E1167" i="3"/>
  <c r="I964" i="3"/>
  <c r="F964" i="3"/>
  <c r="E964" i="3"/>
  <c r="I1489" i="3"/>
  <c r="F1489" i="3"/>
  <c r="E1489" i="3"/>
  <c r="I1025" i="3"/>
  <c r="F1025" i="3"/>
  <c r="E1025" i="3"/>
  <c r="I1253" i="3"/>
  <c r="F1253" i="3"/>
  <c r="E1253" i="3"/>
  <c r="I1269" i="3"/>
  <c r="F1269" i="3"/>
  <c r="E1269" i="3"/>
  <c r="I1302" i="3"/>
  <c r="F1302" i="3"/>
  <c r="E1302" i="3"/>
  <c r="I1335" i="3"/>
  <c r="F1335" i="3"/>
  <c r="E1335" i="3"/>
  <c r="I1473" i="3"/>
  <c r="F1473" i="3"/>
  <c r="E1473" i="3"/>
  <c r="I1278" i="3"/>
  <c r="F1278" i="3"/>
  <c r="E1278" i="3"/>
  <c r="I1646" i="3"/>
  <c r="F1646" i="3"/>
  <c r="E1646" i="3"/>
  <c r="I1439" i="3"/>
  <c r="F1439" i="3"/>
  <c r="E1439" i="3"/>
  <c r="I1308" i="3"/>
  <c r="F1308" i="3"/>
  <c r="E1308" i="3"/>
  <c r="I1132" i="3"/>
  <c r="F1132" i="3"/>
  <c r="E1132" i="3"/>
  <c r="I716" i="3"/>
  <c r="F716" i="3"/>
  <c r="E716" i="3"/>
  <c r="I1345" i="3"/>
  <c r="F1345" i="3"/>
  <c r="E1345" i="3"/>
  <c r="I1195" i="3"/>
  <c r="F1195" i="3"/>
  <c r="E1195" i="3"/>
  <c r="I760" i="3"/>
  <c r="F760" i="3"/>
  <c r="E760" i="3"/>
  <c r="I1501" i="3"/>
  <c r="F1501" i="3"/>
  <c r="E1501" i="3"/>
  <c r="I1316" i="3"/>
  <c r="F1316" i="3"/>
  <c r="E1316" i="3"/>
  <c r="I808" i="3"/>
  <c r="F808" i="3"/>
  <c r="E808" i="3"/>
  <c r="I1546" i="3"/>
  <c r="F1546" i="3"/>
  <c r="E1546" i="3"/>
  <c r="I1365" i="3"/>
  <c r="F1365" i="3"/>
  <c r="E1365" i="3"/>
  <c r="I1266" i="3"/>
  <c r="F1266" i="3"/>
  <c r="E1266" i="3"/>
  <c r="I1431" i="3"/>
  <c r="F1431" i="3"/>
  <c r="E1431" i="3"/>
  <c r="I1192" i="3"/>
  <c r="F1192" i="3"/>
  <c r="E1192" i="3"/>
  <c r="I1298" i="3"/>
  <c r="F1298" i="3"/>
  <c r="E1298" i="3"/>
  <c r="I1234" i="3"/>
  <c r="F1234" i="3"/>
  <c r="E1234" i="3"/>
  <c r="I1634" i="3"/>
  <c r="F1634" i="3"/>
  <c r="E1634" i="3"/>
  <c r="I836" i="3"/>
  <c r="F836" i="3"/>
  <c r="E836" i="3"/>
  <c r="I929" i="3"/>
  <c r="F929" i="3"/>
  <c r="E929" i="3"/>
  <c r="I1073" i="3"/>
  <c r="F1073" i="3"/>
  <c r="E1073" i="3"/>
  <c r="I857" i="3"/>
  <c r="F857" i="3"/>
  <c r="E857" i="3"/>
  <c r="I1124" i="3"/>
  <c r="F1124" i="3"/>
  <c r="E1124" i="3"/>
  <c r="I1207" i="3"/>
  <c r="F1207" i="3"/>
  <c r="E1207" i="3"/>
  <c r="I1258" i="3"/>
  <c r="F1258" i="3"/>
  <c r="E1258" i="3"/>
  <c r="I1410" i="3"/>
  <c r="F1410" i="3"/>
  <c r="E1410" i="3"/>
  <c r="I1537" i="3"/>
  <c r="F1537" i="3"/>
  <c r="E1537" i="3"/>
  <c r="I1519" i="3"/>
  <c r="F1519" i="3"/>
  <c r="E1519" i="3"/>
  <c r="I1593" i="3"/>
  <c r="F1593" i="3"/>
  <c r="E1593" i="3"/>
  <c r="I1318" i="3"/>
  <c r="F1318" i="3"/>
  <c r="E1318" i="3"/>
  <c r="I812" i="3"/>
  <c r="F812" i="3"/>
  <c r="E812" i="3"/>
  <c r="I1283" i="3"/>
  <c r="F1283" i="3"/>
  <c r="E1283" i="3"/>
  <c r="I1088" i="3"/>
  <c r="F1088" i="3"/>
  <c r="E1088" i="3"/>
  <c r="I1402" i="3"/>
  <c r="F1402" i="3"/>
  <c r="E1402" i="3"/>
  <c r="I1249" i="3"/>
  <c r="F1249" i="3"/>
  <c r="E1249" i="3"/>
  <c r="I1414" i="3"/>
  <c r="F1414" i="3"/>
  <c r="E1414" i="3"/>
  <c r="I1401" i="3"/>
  <c r="F1401" i="3"/>
  <c r="E1401" i="3"/>
  <c r="I1376" i="3"/>
  <c r="F1376" i="3"/>
  <c r="E1376" i="3"/>
  <c r="I1564" i="3"/>
  <c r="F1564" i="3"/>
  <c r="E1564" i="3"/>
  <c r="I1256" i="3"/>
  <c r="F1256" i="3"/>
  <c r="E1256" i="3"/>
  <c r="I1413" i="3"/>
  <c r="F1413" i="3"/>
  <c r="E1413" i="3"/>
  <c r="I93" i="3"/>
  <c r="F93" i="3"/>
  <c r="E93" i="3"/>
  <c r="I1598" i="3"/>
  <c r="F1598" i="3"/>
  <c r="E1598" i="3"/>
  <c r="I1274" i="3"/>
  <c r="F1274" i="3"/>
  <c r="E1274" i="3"/>
  <c r="I1000" i="3"/>
  <c r="F1000" i="3"/>
  <c r="E1000" i="3"/>
  <c r="I1277" i="3"/>
  <c r="F1277" i="3"/>
  <c r="E1277" i="3"/>
  <c r="I1162" i="3"/>
  <c r="F1162" i="3"/>
  <c r="E1162" i="3"/>
  <c r="I1212" i="3"/>
  <c r="F1212" i="3"/>
  <c r="E1212" i="3"/>
  <c r="I918" i="3"/>
  <c r="F918" i="3"/>
  <c r="E918" i="3"/>
  <c r="I888" i="3"/>
  <c r="F888" i="3"/>
  <c r="E888" i="3"/>
  <c r="I1059" i="3"/>
  <c r="F1059" i="3"/>
  <c r="E1059" i="3"/>
  <c r="I1075" i="3"/>
  <c r="F1075" i="3"/>
  <c r="E1075" i="3"/>
  <c r="I761" i="3"/>
  <c r="F761" i="3"/>
  <c r="E761" i="3"/>
  <c r="I1276" i="3"/>
  <c r="F1276" i="3"/>
  <c r="E1276" i="3"/>
  <c r="I1477" i="3"/>
  <c r="F1477" i="3"/>
  <c r="E1477" i="3"/>
  <c r="I459" i="3"/>
  <c r="F459" i="3"/>
  <c r="E459" i="3"/>
  <c r="I1467" i="3"/>
  <c r="F1467" i="3"/>
  <c r="E1467" i="3"/>
  <c r="I1037" i="3"/>
  <c r="F1037" i="3"/>
  <c r="E1037" i="3"/>
  <c r="I404" i="3"/>
  <c r="F404" i="3"/>
  <c r="E404" i="3"/>
  <c r="I1151" i="3"/>
  <c r="F1151" i="3"/>
  <c r="E1151" i="3"/>
  <c r="I1156" i="3"/>
  <c r="F1156" i="3"/>
  <c r="E1156" i="3"/>
  <c r="I1219" i="3"/>
  <c r="F1219" i="3"/>
  <c r="E1219" i="3"/>
  <c r="I1197" i="3"/>
  <c r="F1197" i="3"/>
  <c r="E1197" i="3"/>
  <c r="I1007" i="3"/>
  <c r="F1007" i="3"/>
  <c r="E1007" i="3"/>
  <c r="I1176" i="3"/>
  <c r="F1176" i="3"/>
  <c r="E1176" i="3"/>
  <c r="I1452" i="3"/>
  <c r="F1452" i="3"/>
  <c r="E1452" i="3"/>
  <c r="I1448" i="3"/>
  <c r="F1448" i="3"/>
  <c r="E1448" i="3"/>
  <c r="I1353" i="3"/>
  <c r="F1353" i="3"/>
  <c r="E1353" i="3"/>
  <c r="I1323" i="3"/>
  <c r="F1323" i="3"/>
  <c r="E1323" i="3"/>
  <c r="I1322" i="3"/>
  <c r="F1322" i="3"/>
  <c r="E1322" i="3"/>
  <c r="I1341" i="3"/>
  <c r="F1341" i="3"/>
  <c r="E1341" i="3"/>
  <c r="I917" i="3"/>
  <c r="F917" i="3"/>
  <c r="E917" i="3"/>
  <c r="I1340" i="3"/>
  <c r="F1340" i="3"/>
  <c r="E1340" i="3"/>
  <c r="I1538" i="3"/>
  <c r="F1538" i="3"/>
  <c r="E1538" i="3"/>
  <c r="I758" i="3"/>
  <c r="F758" i="3"/>
  <c r="E758" i="3"/>
  <c r="I1247" i="3"/>
  <c r="F1247" i="3"/>
  <c r="E1247" i="3"/>
  <c r="I1375" i="3"/>
  <c r="F1375" i="3"/>
  <c r="E1375" i="3"/>
  <c r="I1040" i="3"/>
  <c r="F1040" i="3"/>
  <c r="E1040" i="3"/>
  <c r="I1104" i="3"/>
  <c r="F1104" i="3"/>
  <c r="E1104" i="3"/>
  <c r="I1021" i="3"/>
  <c r="F1021" i="3"/>
  <c r="E1021" i="3"/>
  <c r="I910" i="3"/>
  <c r="F910" i="3"/>
  <c r="E910" i="3"/>
  <c r="I789" i="3"/>
  <c r="F789" i="3"/>
  <c r="E789" i="3"/>
  <c r="I1497" i="3"/>
  <c r="F1497" i="3"/>
  <c r="E1497" i="3"/>
  <c r="I1180" i="3"/>
  <c r="F1180" i="3"/>
  <c r="E1180" i="3"/>
  <c r="I705" i="3"/>
  <c r="F705" i="3"/>
  <c r="E705" i="3"/>
  <c r="I797" i="3"/>
  <c r="F797" i="3"/>
  <c r="E797" i="3"/>
  <c r="I1327" i="3"/>
  <c r="F1327" i="3"/>
  <c r="E1327" i="3"/>
  <c r="I1238" i="3"/>
  <c r="F1238" i="3"/>
  <c r="E1238" i="3"/>
  <c r="I1087" i="3"/>
  <c r="F1087" i="3"/>
  <c r="E1087" i="3"/>
  <c r="I1222" i="3"/>
  <c r="F1222" i="3"/>
  <c r="E1222" i="3"/>
  <c r="I919" i="3"/>
  <c r="F919" i="3"/>
  <c r="E919" i="3"/>
  <c r="I978" i="3"/>
  <c r="F978" i="3"/>
  <c r="E978" i="3"/>
  <c r="I1084" i="3"/>
  <c r="F1084" i="3"/>
  <c r="E1084" i="3"/>
  <c r="I1516" i="3"/>
  <c r="F1516" i="3"/>
  <c r="E1516" i="3"/>
  <c r="I892" i="3"/>
  <c r="F892" i="3"/>
  <c r="E892" i="3"/>
  <c r="I1361" i="3"/>
  <c r="F1361" i="3"/>
  <c r="E1361" i="3"/>
  <c r="I1125" i="3"/>
  <c r="F1125" i="3"/>
  <c r="E1125" i="3"/>
  <c r="I955" i="3"/>
  <c r="F955" i="3"/>
  <c r="E955" i="3"/>
  <c r="I1001" i="3"/>
  <c r="F1001" i="3"/>
  <c r="E1001" i="3"/>
  <c r="I1108" i="3"/>
  <c r="F1108" i="3"/>
  <c r="E1108" i="3"/>
  <c r="I1039" i="3"/>
  <c r="F1039" i="3"/>
  <c r="E1039" i="3"/>
  <c r="I415" i="3"/>
  <c r="F415" i="3"/>
  <c r="E415" i="3"/>
  <c r="I1254" i="3"/>
  <c r="F1254" i="3"/>
  <c r="E1254" i="3"/>
  <c r="I1524" i="3"/>
  <c r="F1524" i="3"/>
  <c r="E1524" i="3"/>
  <c r="I851" i="3"/>
  <c r="F851" i="3"/>
  <c r="E851" i="3"/>
  <c r="I1203" i="3"/>
  <c r="F1203" i="3"/>
  <c r="E1203" i="3"/>
  <c r="I1296" i="3"/>
  <c r="F1296" i="3"/>
  <c r="E1296" i="3"/>
  <c r="I628" i="3"/>
  <c r="F628" i="3"/>
  <c r="E628" i="3"/>
  <c r="I1172" i="3"/>
  <c r="F1172" i="3"/>
  <c r="E1172" i="3"/>
  <c r="I1320" i="3"/>
  <c r="F1320" i="3"/>
  <c r="E1320" i="3"/>
  <c r="I785" i="3"/>
  <c r="F785" i="3"/>
  <c r="E785" i="3"/>
  <c r="I1064" i="3"/>
  <c r="F1064" i="3"/>
  <c r="E1064" i="3"/>
  <c r="I1508" i="3"/>
  <c r="F1508" i="3"/>
  <c r="E1508" i="3"/>
  <c r="I1228" i="3"/>
  <c r="F1228" i="3"/>
  <c r="E1228" i="3"/>
  <c r="I1285" i="3"/>
  <c r="F1285" i="3"/>
  <c r="E1285" i="3"/>
  <c r="I1339" i="3"/>
  <c r="F1339" i="3"/>
  <c r="E1339" i="3"/>
  <c r="I1003" i="3"/>
  <c r="F1003" i="3"/>
  <c r="E1003" i="3"/>
  <c r="I804" i="3"/>
  <c r="F804" i="3"/>
  <c r="E804" i="3"/>
  <c r="I604" i="3"/>
  <c r="F604" i="3"/>
  <c r="E604" i="3"/>
  <c r="I1332" i="3"/>
  <c r="F1332" i="3"/>
  <c r="E1332" i="3"/>
  <c r="I1004" i="3"/>
  <c r="F1004" i="3"/>
  <c r="E1004" i="3"/>
  <c r="I1294" i="3"/>
  <c r="F1294" i="3"/>
  <c r="E1294" i="3"/>
  <c r="I1206" i="3"/>
  <c r="F1206" i="3"/>
  <c r="E1206" i="3"/>
  <c r="I1480" i="3"/>
  <c r="F1480" i="3"/>
  <c r="E1480" i="3"/>
  <c r="I1023" i="3"/>
  <c r="F1023" i="3"/>
  <c r="E1023" i="3"/>
  <c r="I891" i="3"/>
  <c r="F891" i="3"/>
  <c r="E891" i="3"/>
  <c r="I1092" i="3"/>
  <c r="F1092" i="3"/>
  <c r="E1092" i="3"/>
  <c r="I1293" i="3"/>
  <c r="F1293" i="3"/>
  <c r="E1293" i="3"/>
  <c r="I1245" i="3"/>
  <c r="F1245" i="3"/>
  <c r="E1245" i="3"/>
  <c r="I990" i="3"/>
  <c r="F990" i="3"/>
  <c r="E990" i="3"/>
  <c r="I713" i="3"/>
  <c r="F713" i="3"/>
  <c r="E713" i="3"/>
  <c r="I641" i="3"/>
  <c r="F641" i="3"/>
  <c r="E641" i="3"/>
  <c r="I852" i="3"/>
  <c r="F852" i="3"/>
  <c r="E852" i="3"/>
  <c r="I809" i="3"/>
  <c r="F809" i="3"/>
  <c r="E809" i="3"/>
  <c r="I1325" i="3"/>
  <c r="F1325" i="3"/>
  <c r="E1325" i="3"/>
  <c r="I992" i="3"/>
  <c r="F992" i="3"/>
  <c r="E992" i="3"/>
  <c r="I937" i="3"/>
  <c r="F937" i="3"/>
  <c r="E937" i="3"/>
  <c r="I903" i="3"/>
  <c r="F903" i="3"/>
  <c r="E903" i="3"/>
  <c r="I1094" i="3"/>
  <c r="F1094" i="3"/>
  <c r="E1094" i="3"/>
  <c r="I1153" i="3"/>
  <c r="F1153" i="3"/>
  <c r="E1153" i="3"/>
  <c r="I1334" i="3"/>
  <c r="F1334" i="3"/>
  <c r="E1334" i="3"/>
  <c r="I855" i="3"/>
  <c r="F855" i="3"/>
  <c r="E855" i="3"/>
  <c r="I1076" i="3"/>
  <c r="F1076" i="3"/>
  <c r="E1076" i="3"/>
  <c r="I1134" i="3"/>
  <c r="F1134" i="3"/>
  <c r="E1134" i="3"/>
  <c r="I606" i="3"/>
  <c r="F606" i="3"/>
  <c r="E606" i="3"/>
  <c r="I1344" i="3"/>
  <c r="F1344" i="3"/>
  <c r="E1344" i="3"/>
  <c r="I1315" i="3"/>
  <c r="F1315" i="3"/>
  <c r="E1315" i="3"/>
  <c r="I1423" i="3"/>
  <c r="F1423" i="3"/>
  <c r="E1423" i="3"/>
  <c r="I841" i="3"/>
  <c r="F841" i="3"/>
  <c r="E841" i="3"/>
  <c r="I583" i="3"/>
  <c r="F583" i="3"/>
  <c r="E583" i="3"/>
  <c r="I980" i="3"/>
  <c r="F980" i="3"/>
  <c r="E980" i="3"/>
  <c r="I1449" i="3"/>
  <c r="F1449" i="3"/>
  <c r="E1449" i="3"/>
  <c r="I691" i="3"/>
  <c r="F691" i="3"/>
  <c r="E691" i="3"/>
  <c r="I1350" i="3"/>
  <c r="F1350" i="3"/>
  <c r="E1350" i="3"/>
  <c r="I1009" i="3"/>
  <c r="F1009" i="3"/>
  <c r="E1009" i="3"/>
  <c r="I977" i="3"/>
  <c r="F977" i="3"/>
  <c r="E977" i="3"/>
  <c r="I1068" i="3"/>
  <c r="F1068" i="3"/>
  <c r="E1068" i="3"/>
  <c r="I1165" i="3"/>
  <c r="F1165" i="3"/>
  <c r="E1165" i="3"/>
  <c r="I1030" i="3"/>
  <c r="F1030" i="3"/>
  <c r="E1030" i="3"/>
  <c r="I1017" i="3"/>
  <c r="F1017" i="3"/>
  <c r="E1017" i="3"/>
  <c r="I1098" i="3"/>
  <c r="F1098" i="3"/>
  <c r="E1098" i="3"/>
  <c r="I1027" i="3"/>
  <c r="F1027" i="3"/>
  <c r="E1027" i="3"/>
  <c r="I1083" i="3"/>
  <c r="F1083" i="3"/>
  <c r="E1083" i="3"/>
  <c r="I911" i="3"/>
  <c r="F911" i="3"/>
  <c r="E911" i="3"/>
  <c r="I1193" i="3"/>
  <c r="F1193" i="3"/>
  <c r="E1193" i="3"/>
  <c r="I1286" i="3"/>
  <c r="F1286" i="3"/>
  <c r="E1286" i="3"/>
  <c r="I1066" i="3"/>
  <c r="F1066" i="3"/>
  <c r="E1066" i="3"/>
  <c r="I1047" i="3"/>
  <c r="F1047" i="3"/>
  <c r="E1047" i="3"/>
  <c r="I1438" i="3"/>
  <c r="F1438" i="3"/>
  <c r="E1438" i="3"/>
  <c r="I1174" i="3"/>
  <c r="F1174" i="3"/>
  <c r="E1174" i="3"/>
  <c r="I646" i="3"/>
  <c r="F646" i="3"/>
  <c r="E646" i="3"/>
  <c r="I1409" i="3"/>
  <c r="F1409" i="3"/>
  <c r="E1409" i="3"/>
  <c r="I602" i="3"/>
  <c r="F602" i="3"/>
  <c r="E602" i="3"/>
  <c r="I502" i="3"/>
  <c r="F502" i="3"/>
  <c r="E502" i="3"/>
  <c r="I1217" i="3"/>
  <c r="F1217" i="3"/>
  <c r="E1217" i="3"/>
  <c r="I1131" i="3"/>
  <c r="F1131" i="3"/>
  <c r="E1131" i="3"/>
  <c r="I853" i="3"/>
  <c r="F853" i="3"/>
  <c r="E853" i="3"/>
  <c r="I997" i="3"/>
  <c r="F997" i="3"/>
  <c r="E997" i="3"/>
  <c r="I961" i="3"/>
  <c r="F961" i="3"/>
  <c r="E961" i="3"/>
  <c r="I1244" i="3"/>
  <c r="F1244" i="3"/>
  <c r="E1244" i="3"/>
  <c r="I791" i="3"/>
  <c r="F791" i="3"/>
  <c r="E791" i="3"/>
  <c r="I871" i="3"/>
  <c r="F871" i="3"/>
  <c r="E871" i="3"/>
  <c r="I921" i="3"/>
  <c r="F921" i="3"/>
  <c r="E921" i="3"/>
  <c r="I944" i="3"/>
  <c r="F944" i="3"/>
  <c r="E944" i="3"/>
  <c r="I1279" i="3"/>
  <c r="F1279" i="3"/>
  <c r="E1279" i="3"/>
  <c r="I1426" i="3"/>
  <c r="F1426" i="3"/>
  <c r="E1426" i="3"/>
  <c r="I539" i="3"/>
  <c r="F539" i="3"/>
  <c r="E539" i="3"/>
  <c r="I1338" i="3"/>
  <c r="F1338" i="3"/>
  <c r="E1338" i="3"/>
  <c r="I1089" i="3"/>
  <c r="F1089" i="3"/>
  <c r="E1089" i="3"/>
  <c r="I1155" i="3"/>
  <c r="F1155" i="3"/>
  <c r="E1155" i="3"/>
  <c r="I739" i="3"/>
  <c r="F739" i="3"/>
  <c r="E739" i="3"/>
  <c r="I865" i="3"/>
  <c r="F865" i="3"/>
  <c r="E865" i="3"/>
  <c r="I858" i="3"/>
  <c r="F858" i="3"/>
  <c r="E858" i="3"/>
  <c r="I659" i="3"/>
  <c r="F659" i="3"/>
  <c r="E659" i="3"/>
  <c r="I794" i="3"/>
  <c r="F794" i="3"/>
  <c r="E794" i="3"/>
  <c r="I1387" i="3"/>
  <c r="F1387" i="3"/>
  <c r="E1387" i="3"/>
  <c r="I750" i="3"/>
  <c r="F750" i="3"/>
  <c r="E750" i="3"/>
  <c r="I1078" i="3"/>
  <c r="F1078" i="3"/>
  <c r="E1078" i="3"/>
  <c r="I963" i="3"/>
  <c r="F963" i="3"/>
  <c r="E963" i="3"/>
  <c r="I890" i="3"/>
  <c r="F890" i="3"/>
  <c r="E890" i="3"/>
  <c r="I819" i="3"/>
  <c r="F819" i="3"/>
  <c r="E819" i="3"/>
  <c r="I1363" i="3"/>
  <c r="F1363" i="3"/>
  <c r="E1363" i="3"/>
  <c r="I1113" i="3"/>
  <c r="F1113" i="3"/>
  <c r="E1113" i="3"/>
  <c r="I1400" i="3"/>
  <c r="F1400" i="3"/>
  <c r="E1400" i="3"/>
  <c r="I700" i="3"/>
  <c r="F700" i="3"/>
  <c r="E700" i="3"/>
  <c r="I901" i="3"/>
  <c r="F901" i="3"/>
  <c r="E901" i="3"/>
  <c r="I371" i="3"/>
  <c r="F371" i="3"/>
  <c r="E371" i="3"/>
  <c r="I1202" i="3"/>
  <c r="F1202" i="3"/>
  <c r="E1202" i="3"/>
  <c r="I419" i="3"/>
  <c r="F419" i="3"/>
  <c r="E419" i="3"/>
  <c r="I1396" i="3"/>
  <c r="F1396" i="3"/>
  <c r="E1396" i="3"/>
  <c r="I847" i="3"/>
  <c r="F847" i="3"/>
  <c r="E847" i="3"/>
  <c r="I987" i="3"/>
  <c r="F987" i="3"/>
  <c r="E987" i="3"/>
  <c r="I781" i="3"/>
  <c r="F781" i="3"/>
  <c r="E781" i="3"/>
  <c r="I974" i="3"/>
  <c r="F974" i="3"/>
  <c r="E974" i="3"/>
  <c r="I834" i="3"/>
  <c r="F834" i="3"/>
  <c r="E834" i="3"/>
  <c r="I748" i="3"/>
  <c r="F748" i="3"/>
  <c r="E748" i="3"/>
  <c r="I940" i="3"/>
  <c r="F940" i="3"/>
  <c r="E940" i="3"/>
  <c r="I381" i="3"/>
  <c r="F381" i="3"/>
  <c r="E381" i="3"/>
  <c r="I450" i="3"/>
  <c r="F450" i="3"/>
  <c r="E450" i="3"/>
  <c r="I1119" i="3"/>
  <c r="F1119" i="3"/>
  <c r="E1119" i="3"/>
  <c r="I1159" i="3"/>
  <c r="F1159" i="3"/>
  <c r="E1159" i="3"/>
  <c r="I971" i="3"/>
  <c r="F971" i="3"/>
  <c r="E971" i="3"/>
  <c r="I1128" i="3"/>
  <c r="F1128" i="3"/>
  <c r="E1128" i="3"/>
  <c r="I828" i="3"/>
  <c r="F828" i="3"/>
  <c r="E828" i="3"/>
  <c r="I1121" i="3"/>
  <c r="F1121" i="3"/>
  <c r="E1121" i="3"/>
  <c r="I1048" i="3"/>
  <c r="F1048" i="3"/>
  <c r="E1048" i="3"/>
  <c r="I986" i="3"/>
  <c r="F986" i="3"/>
  <c r="E986" i="3"/>
  <c r="I1381" i="3"/>
  <c r="F1381" i="3"/>
  <c r="E1381" i="3"/>
  <c r="I1122" i="3"/>
  <c r="F1122" i="3"/>
  <c r="E1122" i="3"/>
  <c r="I985" i="3"/>
  <c r="F985" i="3"/>
  <c r="E985" i="3"/>
  <c r="I684" i="3"/>
  <c r="F684" i="3"/>
  <c r="E684" i="3"/>
  <c r="I965" i="3"/>
  <c r="F965" i="3"/>
  <c r="E965" i="3"/>
  <c r="I1016" i="3"/>
  <c r="F1016" i="3"/>
  <c r="E1016" i="3"/>
  <c r="I1097" i="3"/>
  <c r="F1097" i="3"/>
  <c r="E1097" i="3"/>
  <c r="I1199" i="3"/>
  <c r="F1199" i="3"/>
  <c r="E1199" i="3"/>
  <c r="I674" i="3"/>
  <c r="F674" i="3"/>
  <c r="E674" i="3"/>
  <c r="I731" i="3"/>
  <c r="F731" i="3"/>
  <c r="E731" i="3"/>
  <c r="I1103" i="3"/>
  <c r="F1103" i="3"/>
  <c r="E1103" i="3"/>
  <c r="I1326" i="3"/>
  <c r="F1326" i="3"/>
  <c r="E1326" i="3"/>
  <c r="I623" i="3"/>
  <c r="F623" i="3"/>
  <c r="E623" i="3"/>
  <c r="I1216" i="3"/>
  <c r="F1216" i="3"/>
  <c r="E1216" i="3"/>
  <c r="I862" i="3"/>
  <c r="F862" i="3"/>
  <c r="E862" i="3"/>
  <c r="I1093" i="3"/>
  <c r="F1093" i="3"/>
  <c r="E1093" i="3"/>
  <c r="I1042" i="3"/>
  <c r="F1042" i="3"/>
  <c r="E1042" i="3"/>
  <c r="I1029" i="3"/>
  <c r="F1029" i="3"/>
  <c r="E1029" i="3"/>
  <c r="I998" i="3"/>
  <c r="F998" i="3"/>
  <c r="E998" i="3"/>
  <c r="I1164" i="3"/>
  <c r="F1164" i="3"/>
  <c r="E1164" i="3"/>
  <c r="I838" i="3"/>
  <c r="F838" i="3"/>
  <c r="E838" i="3"/>
  <c r="I1072" i="3"/>
  <c r="F1072" i="3"/>
  <c r="E1072" i="3"/>
  <c r="I870" i="3"/>
  <c r="F870" i="3"/>
  <c r="E870" i="3"/>
  <c r="I820" i="3"/>
  <c r="F820" i="3"/>
  <c r="E820" i="3"/>
  <c r="I763" i="3"/>
  <c r="F763" i="3"/>
  <c r="E763" i="3"/>
  <c r="I1034" i="3"/>
  <c r="F1034" i="3"/>
  <c r="E1034" i="3"/>
  <c r="I601" i="3"/>
  <c r="F601" i="3"/>
  <c r="E601" i="3"/>
  <c r="I1297" i="3"/>
  <c r="F1297" i="3"/>
  <c r="E1297" i="3"/>
  <c r="I636" i="3"/>
  <c r="F636" i="3"/>
  <c r="E636" i="3"/>
  <c r="I1045" i="3"/>
  <c r="F1045" i="3"/>
  <c r="E1045" i="3"/>
  <c r="I935" i="3"/>
  <c r="F935" i="3"/>
  <c r="E935" i="3"/>
  <c r="I996" i="3"/>
  <c r="F996" i="3"/>
  <c r="E996" i="3"/>
  <c r="I1135" i="3"/>
  <c r="F1135" i="3"/>
  <c r="E1135" i="3"/>
  <c r="I830" i="3"/>
  <c r="F830" i="3"/>
  <c r="E830" i="3"/>
  <c r="I634" i="3"/>
  <c r="F634" i="3"/>
  <c r="E634" i="3"/>
  <c r="I981" i="3"/>
  <c r="F981" i="3"/>
  <c r="E981" i="3"/>
  <c r="I908" i="3"/>
  <c r="F908" i="3"/>
  <c r="E908" i="3"/>
  <c r="I863" i="3"/>
  <c r="F863" i="3"/>
  <c r="E863" i="3"/>
  <c r="I765" i="3"/>
  <c r="F765" i="3"/>
  <c r="E765" i="3"/>
  <c r="I934" i="3"/>
  <c r="F934" i="3"/>
  <c r="E934" i="3"/>
  <c r="I562" i="3"/>
  <c r="F562" i="3"/>
  <c r="E562" i="3"/>
  <c r="I1050" i="3"/>
  <c r="F1050" i="3"/>
  <c r="E1050" i="3"/>
  <c r="I747" i="3"/>
  <c r="F747" i="3"/>
  <c r="E747" i="3"/>
  <c r="I709" i="3"/>
  <c r="F709" i="3"/>
  <c r="E709" i="3"/>
  <c r="I1221" i="3"/>
  <c r="F1221" i="3"/>
  <c r="E1221" i="3"/>
  <c r="I973" i="3"/>
  <c r="F973" i="3"/>
  <c r="E973" i="3"/>
  <c r="I528" i="3"/>
  <c r="F528" i="3"/>
  <c r="E528" i="3"/>
  <c r="I1080" i="3"/>
  <c r="F1080" i="3"/>
  <c r="E1080" i="3"/>
  <c r="I925" i="3"/>
  <c r="F925" i="3"/>
  <c r="E925" i="3"/>
  <c r="I1227" i="3"/>
  <c r="F1227" i="3"/>
  <c r="E1227" i="3"/>
  <c r="I876" i="3"/>
  <c r="F876" i="3"/>
  <c r="E876" i="3"/>
  <c r="I832" i="3"/>
  <c r="F832" i="3"/>
  <c r="E832" i="3"/>
  <c r="I670" i="3"/>
  <c r="F670" i="3"/>
  <c r="E670" i="3"/>
  <c r="I881" i="3"/>
  <c r="F881" i="3"/>
  <c r="E881" i="3"/>
  <c r="I766" i="3"/>
  <c r="F766" i="3"/>
  <c r="E766" i="3"/>
  <c r="I730" i="3"/>
  <c r="F730" i="3"/>
  <c r="E730" i="3"/>
  <c r="I487" i="3"/>
  <c r="F487" i="3"/>
  <c r="E487" i="3"/>
  <c r="I898" i="3"/>
  <c r="F898" i="3"/>
  <c r="E898" i="3"/>
  <c r="I1031" i="3"/>
  <c r="F1031" i="3"/>
  <c r="E1031" i="3"/>
  <c r="I596" i="3"/>
  <c r="F596" i="3"/>
  <c r="E596" i="3"/>
  <c r="I1288" i="3"/>
  <c r="F1288" i="3"/>
  <c r="E1288" i="3"/>
  <c r="I786" i="3"/>
  <c r="F786" i="3"/>
  <c r="E786" i="3"/>
  <c r="I673" i="3"/>
  <c r="F673" i="3"/>
  <c r="E673" i="3"/>
  <c r="I683" i="3"/>
  <c r="F683" i="3"/>
  <c r="E683" i="3"/>
  <c r="I678" i="3"/>
  <c r="F678" i="3"/>
  <c r="E678" i="3"/>
  <c r="I1018" i="3"/>
  <c r="F1018" i="3"/>
  <c r="E1018" i="3"/>
  <c r="I1102" i="3"/>
  <c r="F1102" i="3"/>
  <c r="E1102" i="3"/>
  <c r="I859" i="3"/>
  <c r="F859" i="3"/>
  <c r="E859" i="3"/>
  <c r="I1272" i="3"/>
  <c r="F1272" i="3"/>
  <c r="E1272" i="3"/>
  <c r="I1002" i="3"/>
  <c r="F1002" i="3"/>
  <c r="E1002" i="3"/>
  <c r="I860" i="3"/>
  <c r="F860" i="3"/>
  <c r="E860" i="3"/>
  <c r="I677" i="3"/>
  <c r="F677" i="3"/>
  <c r="E677" i="3"/>
  <c r="I749" i="3"/>
  <c r="F749" i="3"/>
  <c r="E749" i="3"/>
  <c r="I810" i="3"/>
  <c r="F810" i="3"/>
  <c r="E810" i="3"/>
  <c r="I916" i="3"/>
  <c r="F916" i="3"/>
  <c r="E916" i="3"/>
  <c r="I1200" i="3"/>
  <c r="F1200" i="3"/>
  <c r="E1200" i="3"/>
  <c r="I882" i="3"/>
  <c r="F882" i="3"/>
  <c r="E882" i="3"/>
  <c r="I905" i="3"/>
  <c r="F905" i="3"/>
  <c r="E905" i="3"/>
  <c r="I979" i="3"/>
  <c r="F979" i="3"/>
  <c r="E979" i="3"/>
  <c r="I755" i="3"/>
  <c r="F755" i="3"/>
  <c r="E755" i="3"/>
  <c r="I732" i="3"/>
  <c r="F732" i="3"/>
  <c r="E732" i="3"/>
  <c r="I1265" i="3"/>
  <c r="F1265" i="3"/>
  <c r="E1265" i="3"/>
  <c r="I1110" i="3"/>
  <c r="F1110" i="3"/>
  <c r="E1110" i="3"/>
  <c r="I690" i="3"/>
  <c r="F690" i="3"/>
  <c r="E690" i="3"/>
  <c r="I1236" i="3"/>
  <c r="F1236" i="3"/>
  <c r="E1236" i="3"/>
  <c r="I1071" i="3"/>
  <c r="F1071" i="3"/>
  <c r="E1071" i="3"/>
  <c r="I1226" i="3"/>
  <c r="F1226" i="3"/>
  <c r="E1226" i="3"/>
  <c r="I1065" i="3"/>
  <c r="F1065" i="3"/>
  <c r="E1065" i="3"/>
  <c r="I770" i="3"/>
  <c r="F770" i="3"/>
  <c r="E770" i="3"/>
  <c r="I884" i="3"/>
  <c r="F884" i="3"/>
  <c r="E884" i="3"/>
  <c r="I699" i="3"/>
  <c r="F699" i="3"/>
  <c r="E699" i="3"/>
  <c r="I1257" i="3"/>
  <c r="F1257" i="3"/>
  <c r="E1257" i="3"/>
  <c r="I1213" i="3"/>
  <c r="F1213" i="3"/>
  <c r="E1213" i="3"/>
  <c r="I1035" i="3"/>
  <c r="F1035" i="3"/>
  <c r="E1035" i="3"/>
  <c r="I570" i="3"/>
  <c r="F570" i="3"/>
  <c r="E570" i="3"/>
  <c r="I580" i="3"/>
  <c r="F580" i="3"/>
  <c r="E580" i="3"/>
  <c r="I972" i="3"/>
  <c r="F972" i="3"/>
  <c r="E972" i="3"/>
  <c r="I1130" i="3"/>
  <c r="F1130" i="3"/>
  <c r="E1130" i="3"/>
  <c r="I1231" i="3"/>
  <c r="F1231" i="3"/>
  <c r="E1231" i="3"/>
  <c r="I938" i="3"/>
  <c r="F938" i="3"/>
  <c r="E938" i="3"/>
  <c r="I1235" i="3"/>
  <c r="F1235" i="3"/>
  <c r="E1235" i="3"/>
  <c r="I1070" i="3"/>
  <c r="F1070" i="3"/>
  <c r="E1070" i="3"/>
  <c r="I519" i="3"/>
  <c r="F519" i="3"/>
  <c r="E519" i="3"/>
  <c r="I1006" i="3"/>
  <c r="F1006" i="3"/>
  <c r="E1006" i="3"/>
  <c r="I1250" i="3"/>
  <c r="F1250" i="3"/>
  <c r="E1250" i="3"/>
  <c r="I551" i="3"/>
  <c r="F551" i="3"/>
  <c r="E551" i="3"/>
  <c r="I1019" i="3"/>
  <c r="F1019" i="3"/>
  <c r="E1019" i="3"/>
  <c r="I959" i="3"/>
  <c r="F959" i="3"/>
  <c r="E959" i="3"/>
  <c r="I976" i="3"/>
  <c r="F976" i="3"/>
  <c r="E976" i="3"/>
  <c r="I877" i="3"/>
  <c r="F877" i="3"/>
  <c r="E877" i="3"/>
  <c r="I939" i="3"/>
  <c r="F939" i="3"/>
  <c r="E939" i="3"/>
  <c r="I1215" i="3"/>
  <c r="F1215" i="3"/>
  <c r="E1215" i="3"/>
  <c r="I1205" i="3"/>
  <c r="F1205" i="3"/>
  <c r="E1205" i="3"/>
  <c r="I966" i="3"/>
  <c r="F966" i="3"/>
  <c r="E966" i="3"/>
  <c r="I669" i="3"/>
  <c r="F669" i="3"/>
  <c r="E669" i="3"/>
  <c r="I637" i="3"/>
  <c r="F637" i="3"/>
  <c r="E637" i="3"/>
  <c r="I1038" i="3"/>
  <c r="F1038" i="3"/>
  <c r="E1038" i="3"/>
  <c r="I1112" i="3"/>
  <c r="F1112" i="3"/>
  <c r="E1112" i="3"/>
  <c r="I814" i="3"/>
  <c r="F814" i="3"/>
  <c r="E814" i="3"/>
  <c r="I896" i="3"/>
  <c r="F896" i="3"/>
  <c r="E896" i="3"/>
  <c r="I752" i="3"/>
  <c r="F752" i="3"/>
  <c r="E752" i="3"/>
  <c r="I818" i="3"/>
  <c r="F818" i="3"/>
  <c r="E818" i="3"/>
  <c r="I895" i="3"/>
  <c r="F895" i="3"/>
  <c r="E895" i="3"/>
  <c r="I1012" i="3"/>
  <c r="F1012" i="3"/>
  <c r="E1012" i="3"/>
  <c r="I1141" i="3"/>
  <c r="F1141" i="3"/>
  <c r="E1141" i="3"/>
  <c r="I1053" i="3"/>
  <c r="F1053" i="3"/>
  <c r="E1053" i="3"/>
  <c r="I846" i="3"/>
  <c r="F846" i="3"/>
  <c r="E846" i="3"/>
  <c r="I1051" i="3"/>
  <c r="F1051" i="3"/>
  <c r="E1051" i="3"/>
  <c r="I792" i="3"/>
  <c r="F792" i="3"/>
  <c r="E792" i="3"/>
  <c r="I722" i="3"/>
  <c r="F722" i="3"/>
  <c r="E722" i="3"/>
  <c r="I586" i="3"/>
  <c r="F586" i="3"/>
  <c r="E586" i="3"/>
  <c r="I686" i="3"/>
  <c r="F686" i="3"/>
  <c r="E686" i="3"/>
  <c r="I1209" i="3"/>
  <c r="F1209" i="3"/>
  <c r="E1209" i="3"/>
  <c r="I1101" i="3"/>
  <c r="F1101" i="3"/>
  <c r="E1101" i="3"/>
  <c r="I729" i="3"/>
  <c r="F729" i="3"/>
  <c r="E729" i="3"/>
  <c r="I474" i="3"/>
  <c r="F474" i="3"/>
  <c r="E474" i="3"/>
  <c r="I1120" i="3"/>
  <c r="F1120" i="3"/>
  <c r="E1120" i="3"/>
  <c r="I793" i="3"/>
  <c r="F793" i="3"/>
  <c r="E793" i="3"/>
  <c r="I724" i="3"/>
  <c r="F724" i="3"/>
  <c r="E724" i="3"/>
  <c r="I914" i="3"/>
  <c r="F914" i="3"/>
  <c r="E914" i="3"/>
  <c r="I556" i="3"/>
  <c r="F556" i="3"/>
  <c r="E556" i="3"/>
  <c r="I854" i="3"/>
  <c r="F854" i="3"/>
  <c r="E854" i="3"/>
  <c r="I868" i="3"/>
  <c r="F868" i="3"/>
  <c r="E868" i="3"/>
  <c r="I647" i="3"/>
  <c r="F647" i="3"/>
  <c r="E647" i="3"/>
  <c r="I850" i="3"/>
  <c r="F850" i="3"/>
  <c r="E850" i="3"/>
  <c r="I640" i="3"/>
  <c r="F640" i="3"/>
  <c r="E640" i="3"/>
  <c r="I1069" i="3"/>
  <c r="F1069" i="3"/>
  <c r="E1069" i="3"/>
  <c r="I1061" i="3"/>
  <c r="F1061" i="3"/>
  <c r="E1061" i="3"/>
  <c r="I829" i="3"/>
  <c r="F829" i="3"/>
  <c r="E829" i="3"/>
  <c r="I778" i="3"/>
  <c r="F778" i="3"/>
  <c r="E778" i="3"/>
  <c r="I835" i="3"/>
  <c r="F835" i="3"/>
  <c r="E835" i="3"/>
  <c r="I1191" i="3"/>
  <c r="F1191" i="3"/>
  <c r="E1191" i="3"/>
  <c r="I769" i="3"/>
  <c r="F769" i="3"/>
  <c r="E769" i="3"/>
  <c r="I1127" i="3"/>
  <c r="F1127" i="3"/>
  <c r="E1127" i="3"/>
  <c r="I805" i="3"/>
  <c r="F805" i="3"/>
  <c r="E805" i="3"/>
  <c r="I933" i="3"/>
  <c r="F933" i="3"/>
  <c r="E933" i="3"/>
  <c r="I715" i="3"/>
  <c r="F715" i="3"/>
  <c r="E715" i="3"/>
  <c r="I714" i="3"/>
  <c r="F714" i="3"/>
  <c r="E714" i="3"/>
  <c r="I720" i="3"/>
  <c r="F720" i="3"/>
  <c r="E720" i="3"/>
  <c r="I795" i="3"/>
  <c r="F795" i="3"/>
  <c r="E795" i="3"/>
  <c r="I874" i="3"/>
  <c r="F874" i="3"/>
  <c r="E874" i="3"/>
  <c r="I900" i="3"/>
  <c r="F900" i="3"/>
  <c r="E900" i="3"/>
  <c r="I1118" i="3"/>
  <c r="F1118" i="3"/>
  <c r="E1118" i="3"/>
  <c r="I800" i="3"/>
  <c r="F800" i="3"/>
  <c r="E800" i="3"/>
  <c r="I787" i="3"/>
  <c r="F787" i="3"/>
  <c r="E787" i="3"/>
  <c r="I960" i="3"/>
  <c r="F960" i="3"/>
  <c r="E960" i="3"/>
  <c r="I688" i="3"/>
  <c r="F688" i="3"/>
  <c r="E688" i="3"/>
  <c r="I948" i="3"/>
  <c r="F948" i="3"/>
  <c r="E948" i="3"/>
  <c r="I1032" i="3"/>
  <c r="F1032" i="3"/>
  <c r="E1032" i="3"/>
  <c r="I772" i="3"/>
  <c r="F772" i="3"/>
  <c r="E772" i="3"/>
  <c r="I1044" i="3"/>
  <c r="F1044" i="3"/>
  <c r="E1044" i="3"/>
  <c r="I1022" i="3"/>
  <c r="F1022" i="3"/>
  <c r="E1022" i="3"/>
  <c r="I534" i="3"/>
  <c r="F534" i="3"/>
  <c r="E534" i="3"/>
  <c r="I1099" i="3"/>
  <c r="F1099" i="3"/>
  <c r="E1099" i="3"/>
  <c r="I595" i="3"/>
  <c r="F595" i="3"/>
  <c r="E595" i="3"/>
  <c r="I707" i="3"/>
  <c r="F707" i="3"/>
  <c r="E707" i="3"/>
  <c r="I742" i="3"/>
  <c r="F742" i="3"/>
  <c r="E742" i="3"/>
  <c r="I776" i="3"/>
  <c r="F776" i="3"/>
  <c r="E776" i="3"/>
  <c r="I348" i="3"/>
  <c r="F348" i="3"/>
  <c r="E348" i="3"/>
  <c r="I460" i="3"/>
  <c r="F460" i="3"/>
  <c r="E460" i="3"/>
  <c r="I725" i="3"/>
  <c r="F725" i="3"/>
  <c r="E725" i="3"/>
  <c r="I1154" i="3"/>
  <c r="F1154" i="3"/>
  <c r="E1154" i="3"/>
  <c r="I802" i="3"/>
  <c r="F802" i="3"/>
  <c r="E802" i="3"/>
  <c r="I654" i="3"/>
  <c r="F654" i="3"/>
  <c r="E654" i="3"/>
  <c r="I735" i="3"/>
  <c r="F735" i="3"/>
  <c r="E735" i="3"/>
  <c r="I598" i="3"/>
  <c r="F598" i="3"/>
  <c r="E598" i="3"/>
  <c r="I780" i="3"/>
  <c r="F780" i="3"/>
  <c r="E780" i="3"/>
  <c r="I931" i="3"/>
  <c r="F931" i="3"/>
  <c r="E931" i="3"/>
  <c r="I790" i="3"/>
  <c r="F790" i="3"/>
  <c r="E790" i="3"/>
  <c r="I861" i="3"/>
  <c r="F861" i="3"/>
  <c r="E861" i="3"/>
  <c r="I844" i="3"/>
  <c r="F844" i="3"/>
  <c r="E844" i="3"/>
  <c r="I924" i="3"/>
  <c r="F924" i="3"/>
  <c r="E924" i="3"/>
  <c r="I313" i="3"/>
  <c r="F313" i="3"/>
  <c r="E313" i="3"/>
  <c r="I777" i="3"/>
  <c r="F777" i="3"/>
  <c r="E777" i="3"/>
  <c r="I625" i="3"/>
  <c r="F625" i="3"/>
  <c r="E625" i="3"/>
  <c r="I947" i="3"/>
  <c r="F947" i="3"/>
  <c r="E947" i="3"/>
  <c r="I599" i="3"/>
  <c r="F599" i="3"/>
  <c r="E599" i="3"/>
  <c r="I648" i="3"/>
  <c r="F648" i="3"/>
  <c r="E648" i="3"/>
  <c r="I645" i="3"/>
  <c r="F645" i="3"/>
  <c r="E645" i="3"/>
  <c r="I827" i="3"/>
  <c r="F827" i="3"/>
  <c r="E827" i="3"/>
  <c r="I803" i="3"/>
  <c r="F803" i="3"/>
  <c r="E803" i="3"/>
  <c r="I831" i="3"/>
  <c r="F831" i="3"/>
  <c r="E831" i="3"/>
  <c r="I575" i="3"/>
  <c r="F575" i="3"/>
  <c r="E575" i="3"/>
  <c r="I952" i="3"/>
  <c r="F952" i="3"/>
  <c r="E952" i="3"/>
  <c r="I1129" i="3"/>
  <c r="F1129" i="3"/>
  <c r="E1129" i="3"/>
  <c r="I609" i="3"/>
  <c r="F609" i="3"/>
  <c r="E609" i="3"/>
  <c r="I798" i="3"/>
  <c r="F798" i="3"/>
  <c r="E798" i="3"/>
  <c r="I999" i="3"/>
  <c r="F999" i="3"/>
  <c r="E999" i="3"/>
  <c r="I826" i="3"/>
  <c r="F826" i="3"/>
  <c r="E826" i="3"/>
  <c r="I608" i="3"/>
  <c r="F608" i="3"/>
  <c r="E608" i="3"/>
  <c r="I771" i="3"/>
  <c r="F771" i="3"/>
  <c r="E771" i="3"/>
  <c r="I1043" i="3"/>
  <c r="F1043" i="3"/>
  <c r="E1043" i="3"/>
  <c r="I867" i="3"/>
  <c r="F867" i="3"/>
  <c r="E867" i="3"/>
  <c r="I308" i="3"/>
  <c r="F308" i="3"/>
  <c r="E308" i="3"/>
  <c r="I813" i="3"/>
  <c r="F813" i="3"/>
  <c r="E813" i="3"/>
  <c r="I757" i="3"/>
  <c r="F757" i="3"/>
  <c r="E757" i="3"/>
  <c r="I484" i="3"/>
  <c r="F484" i="3"/>
  <c r="E484" i="3"/>
  <c r="I1086" i="3"/>
  <c r="F1086" i="3"/>
  <c r="E1086" i="3"/>
  <c r="I872" i="3"/>
  <c r="F872" i="3"/>
  <c r="E872" i="3"/>
  <c r="I662" i="3"/>
  <c r="F662" i="3"/>
  <c r="E662" i="3"/>
  <c r="I624" i="3"/>
  <c r="F624" i="3"/>
  <c r="E624" i="3"/>
  <c r="I687" i="3"/>
  <c r="F687" i="3"/>
  <c r="E687" i="3"/>
  <c r="I488" i="3"/>
  <c r="F488" i="3"/>
  <c r="E488" i="3"/>
  <c r="I799" i="3"/>
  <c r="F799" i="3"/>
  <c r="E799" i="3"/>
  <c r="I514" i="3"/>
  <c r="F514" i="3"/>
  <c r="E514" i="3"/>
  <c r="I920" i="3"/>
  <c r="F920" i="3"/>
  <c r="E920" i="3"/>
  <c r="I1015" i="3"/>
  <c r="F1015" i="3"/>
  <c r="E1015" i="3"/>
  <c r="I1085" i="3"/>
  <c r="F1085" i="3"/>
  <c r="E1085" i="3"/>
  <c r="I936" i="3"/>
  <c r="F936" i="3"/>
  <c r="E936" i="3"/>
  <c r="I822" i="3"/>
  <c r="F822" i="3"/>
  <c r="E822" i="3"/>
  <c r="I733" i="3"/>
  <c r="F733" i="3"/>
  <c r="E733" i="3"/>
  <c r="I983" i="3"/>
  <c r="F983" i="3"/>
  <c r="E983" i="3"/>
  <c r="I1063" i="3"/>
  <c r="F1063" i="3"/>
  <c r="E1063" i="3"/>
  <c r="I1090" i="3"/>
  <c r="F1090" i="3"/>
  <c r="E1090" i="3"/>
  <c r="I614" i="3"/>
  <c r="F614" i="3"/>
  <c r="E614" i="3"/>
  <c r="I698" i="3"/>
  <c r="F698" i="3"/>
  <c r="E698" i="3"/>
  <c r="I665" i="3"/>
  <c r="F665" i="3"/>
  <c r="E665" i="3"/>
  <c r="I768" i="3"/>
  <c r="F768" i="3"/>
  <c r="E768" i="3"/>
  <c r="I449" i="3"/>
  <c r="F449" i="3"/>
  <c r="E449" i="3"/>
  <c r="I1020" i="3"/>
  <c r="F1020" i="3"/>
  <c r="E1020" i="3"/>
  <c r="I717" i="3"/>
  <c r="F717" i="3"/>
  <c r="E717" i="3"/>
  <c r="I988" i="3"/>
  <c r="F988" i="3"/>
  <c r="E988" i="3"/>
  <c r="I775" i="3"/>
  <c r="F775" i="3"/>
  <c r="E775" i="3"/>
  <c r="I856" i="3"/>
  <c r="F856" i="3"/>
  <c r="E856" i="3"/>
  <c r="I526" i="3"/>
  <c r="F526" i="3"/>
  <c r="E526" i="3"/>
  <c r="I1041" i="3"/>
  <c r="F1041" i="3"/>
  <c r="E1041" i="3"/>
  <c r="I928" i="3"/>
  <c r="F928" i="3"/>
  <c r="E928" i="3"/>
  <c r="I619" i="3"/>
  <c r="F619" i="3"/>
  <c r="E619" i="3"/>
  <c r="I782" i="3"/>
  <c r="F782" i="3"/>
  <c r="E782" i="3"/>
  <c r="I970" i="3"/>
  <c r="F970" i="3"/>
  <c r="E970" i="3"/>
  <c r="I817" i="3"/>
  <c r="F817" i="3"/>
  <c r="E817" i="3"/>
  <c r="I773" i="3"/>
  <c r="F773" i="3"/>
  <c r="E773" i="3"/>
  <c r="I954" i="3"/>
  <c r="F954" i="3"/>
  <c r="E954" i="3"/>
  <c r="I600" i="3"/>
  <c r="F600" i="3"/>
  <c r="E600" i="3"/>
  <c r="I568" i="3"/>
  <c r="F568" i="3"/>
  <c r="E568" i="3"/>
  <c r="I565" i="3"/>
  <c r="F565" i="3"/>
  <c r="E565" i="3"/>
  <c r="I738" i="3"/>
  <c r="F738" i="3"/>
  <c r="E738" i="3"/>
  <c r="I629" i="3"/>
  <c r="F629" i="3"/>
  <c r="E629" i="3"/>
  <c r="I697" i="3"/>
  <c r="F697" i="3"/>
  <c r="E697" i="3"/>
  <c r="I160" i="3"/>
  <c r="F160" i="3"/>
  <c r="E160" i="3"/>
  <c r="I801" i="3"/>
  <c r="F801" i="3"/>
  <c r="E801" i="3"/>
  <c r="I1014" i="3"/>
  <c r="F1014" i="3"/>
  <c r="E1014" i="3"/>
  <c r="I289" i="3"/>
  <c r="F289" i="3"/>
  <c r="E289" i="3"/>
  <c r="I958" i="3"/>
  <c r="F958" i="3"/>
  <c r="E958" i="3"/>
  <c r="I825" i="3"/>
  <c r="F825" i="3"/>
  <c r="E825" i="3"/>
  <c r="I759" i="3"/>
  <c r="F759" i="3"/>
  <c r="E759" i="3"/>
  <c r="I312" i="3"/>
  <c r="F312" i="3"/>
  <c r="E312" i="3"/>
  <c r="I644" i="3"/>
  <c r="F644" i="3"/>
  <c r="E644" i="3"/>
  <c r="I499" i="3"/>
  <c r="F499" i="3"/>
  <c r="E499" i="3"/>
  <c r="I522" i="3"/>
  <c r="F522" i="3"/>
  <c r="E522" i="3"/>
  <c r="I753" i="3"/>
  <c r="F753" i="3"/>
  <c r="E753" i="3"/>
  <c r="I630" i="3"/>
  <c r="F630" i="3"/>
  <c r="E630" i="3"/>
  <c r="I943" i="3"/>
  <c r="F943" i="3"/>
  <c r="E943" i="3"/>
  <c r="I518" i="3"/>
  <c r="F518" i="3"/>
  <c r="E518" i="3"/>
  <c r="I467" i="3"/>
  <c r="F467" i="3"/>
  <c r="E467" i="3"/>
  <c r="I689" i="3"/>
  <c r="F689" i="3"/>
  <c r="E689" i="3"/>
  <c r="I706" i="3"/>
  <c r="F706" i="3"/>
  <c r="E706" i="3"/>
  <c r="I631" i="3"/>
  <c r="F631" i="3"/>
  <c r="E631" i="3"/>
  <c r="I552" i="3"/>
  <c r="F552" i="3"/>
  <c r="E552" i="3"/>
  <c r="I653" i="3"/>
  <c r="F653" i="3"/>
  <c r="E653" i="3"/>
  <c r="I464" i="3"/>
  <c r="F464" i="3"/>
  <c r="E464" i="3"/>
  <c r="I873" i="3"/>
  <c r="F873" i="3"/>
  <c r="E873" i="3"/>
  <c r="I616" i="3"/>
  <c r="F616" i="3"/>
  <c r="E616" i="3"/>
  <c r="I422" i="3"/>
  <c r="F422" i="3"/>
  <c r="E422" i="3"/>
  <c r="I897" i="3"/>
  <c r="F897" i="3"/>
  <c r="E897" i="3"/>
  <c r="I668" i="3"/>
  <c r="F668" i="3"/>
  <c r="E668" i="3"/>
  <c r="I887" i="3"/>
  <c r="F887" i="3"/>
  <c r="E887" i="3"/>
  <c r="I991" i="3"/>
  <c r="F991" i="3"/>
  <c r="E991" i="3"/>
  <c r="I922" i="3"/>
  <c r="F922" i="3"/>
  <c r="E922" i="3"/>
  <c r="I610" i="3"/>
  <c r="F610" i="3"/>
  <c r="E610" i="3"/>
  <c r="I588" i="3"/>
  <c r="F588" i="3"/>
  <c r="E588" i="3"/>
  <c r="I806" i="3"/>
  <c r="F806" i="3"/>
  <c r="E806" i="3"/>
  <c r="I704" i="3"/>
  <c r="F704" i="3"/>
  <c r="E704" i="3"/>
  <c r="I723" i="3"/>
  <c r="F723" i="3"/>
  <c r="E723" i="3"/>
  <c r="I657" i="3"/>
  <c r="F657" i="3"/>
  <c r="E657" i="3"/>
  <c r="I743" i="3"/>
  <c r="F743" i="3"/>
  <c r="E743" i="3"/>
  <c r="I615" i="3"/>
  <c r="F615" i="3"/>
  <c r="E615" i="3"/>
  <c r="I650" i="3"/>
  <c r="F650" i="3"/>
  <c r="E650" i="3"/>
  <c r="I540" i="3"/>
  <c r="F540" i="3"/>
  <c r="E540" i="3"/>
  <c r="I889" i="3"/>
  <c r="F889" i="3"/>
  <c r="E889" i="3"/>
  <c r="I643" i="3"/>
  <c r="F643" i="3"/>
  <c r="E643" i="3"/>
  <c r="I949" i="3"/>
  <c r="F949" i="3"/>
  <c r="E949" i="3"/>
  <c r="I632" i="3"/>
  <c r="F632" i="3"/>
  <c r="E632" i="3"/>
  <c r="I762" i="3"/>
  <c r="F762" i="3"/>
  <c r="E762" i="3"/>
  <c r="I746" i="3"/>
  <c r="F746" i="3"/>
  <c r="E746" i="3"/>
  <c r="I658" i="3"/>
  <c r="F658" i="3"/>
  <c r="E658" i="3"/>
  <c r="I942" i="3"/>
  <c r="F942" i="3"/>
  <c r="E942" i="3"/>
  <c r="I591" i="3"/>
  <c r="F591" i="3"/>
  <c r="E591" i="3"/>
  <c r="I554" i="3"/>
  <c r="F554" i="3"/>
  <c r="E554" i="3"/>
  <c r="I764" i="3"/>
  <c r="F764" i="3"/>
  <c r="E764" i="3"/>
  <c r="I788" i="3"/>
  <c r="F788" i="3"/>
  <c r="E788" i="3"/>
  <c r="I719" i="3"/>
  <c r="F719" i="3"/>
  <c r="E719" i="3"/>
  <c r="I476" i="3"/>
  <c r="F476" i="3"/>
  <c r="E476" i="3"/>
  <c r="I784" i="3"/>
  <c r="F784" i="3"/>
  <c r="E784" i="3"/>
  <c r="I703" i="3"/>
  <c r="F703" i="3"/>
  <c r="E703" i="3"/>
  <c r="I412" i="3"/>
  <c r="F412" i="3"/>
  <c r="E412" i="3"/>
  <c r="I560" i="3"/>
  <c r="F560" i="3"/>
  <c r="E560" i="3"/>
  <c r="I342" i="3"/>
  <c r="F342" i="3"/>
  <c r="E342" i="3"/>
  <c r="I607" i="3"/>
  <c r="F607" i="3"/>
  <c r="E607" i="3"/>
  <c r="I252" i="3"/>
  <c r="F252" i="3"/>
  <c r="E252" i="3"/>
  <c r="I347" i="3"/>
  <c r="F347" i="3"/>
  <c r="E347" i="3"/>
  <c r="I638" i="3"/>
  <c r="F638" i="3"/>
  <c r="E638" i="3"/>
  <c r="I663" i="3"/>
  <c r="F663" i="3"/>
  <c r="E663" i="3"/>
  <c r="I875" i="3"/>
  <c r="F875" i="3"/>
  <c r="E875" i="3"/>
  <c r="I491" i="3"/>
  <c r="F491" i="3"/>
  <c r="E491" i="3"/>
  <c r="I821" i="3"/>
  <c r="F821" i="3"/>
  <c r="E821" i="3"/>
  <c r="I968" i="3"/>
  <c r="F968" i="3"/>
  <c r="E968" i="3"/>
  <c r="I498" i="3"/>
  <c r="F498" i="3"/>
  <c r="E498" i="3"/>
  <c r="I893" i="3"/>
  <c r="F893" i="3"/>
  <c r="E893" i="3"/>
  <c r="I603" i="3"/>
  <c r="F603" i="3"/>
  <c r="E603" i="3"/>
  <c r="I694" i="3"/>
  <c r="F694" i="3"/>
  <c r="E694" i="3"/>
  <c r="I582" i="3"/>
  <c r="F582" i="3"/>
  <c r="E582" i="3"/>
  <c r="I767" i="3"/>
  <c r="F767" i="3"/>
  <c r="E767" i="3"/>
  <c r="I864" i="3"/>
  <c r="F864" i="3"/>
  <c r="E864" i="3"/>
  <c r="I547" i="3"/>
  <c r="F547" i="3"/>
  <c r="E547" i="3"/>
  <c r="I585" i="3"/>
  <c r="F585" i="3"/>
  <c r="E585" i="3"/>
  <c r="I594" i="3"/>
  <c r="F594" i="3"/>
  <c r="E594" i="3"/>
  <c r="I480" i="3"/>
  <c r="F480" i="3"/>
  <c r="E480" i="3"/>
  <c r="I622" i="3"/>
  <c r="F622" i="3"/>
  <c r="E622" i="3"/>
  <c r="I701" i="3"/>
  <c r="F701" i="3"/>
  <c r="E701" i="3"/>
  <c r="I913" i="3"/>
  <c r="F913" i="3"/>
  <c r="E913" i="3"/>
  <c r="I392" i="3"/>
  <c r="F392" i="3"/>
  <c r="E392" i="3"/>
  <c r="I783" i="3"/>
  <c r="F783" i="3"/>
  <c r="E783" i="3"/>
  <c r="I495" i="3"/>
  <c r="F495" i="3"/>
  <c r="E495" i="3"/>
  <c r="I811" i="3"/>
  <c r="F811" i="3"/>
  <c r="E811" i="3"/>
  <c r="I651" i="3"/>
  <c r="F651" i="3"/>
  <c r="E651" i="3"/>
  <c r="I737" i="3"/>
  <c r="F737" i="3"/>
  <c r="E737" i="3"/>
  <c r="I521" i="3"/>
  <c r="F521" i="3"/>
  <c r="E521" i="3"/>
  <c r="I842" i="3"/>
  <c r="F842" i="3"/>
  <c r="E842" i="3"/>
  <c r="I695" i="3"/>
  <c r="F695" i="3"/>
  <c r="E695" i="3"/>
  <c r="I676" i="3"/>
  <c r="F676" i="3"/>
  <c r="E676" i="3"/>
  <c r="I500" i="3"/>
  <c r="F500" i="3"/>
  <c r="E500" i="3"/>
  <c r="I904" i="3"/>
  <c r="F904" i="3"/>
  <c r="E904" i="3"/>
  <c r="I660" i="3"/>
  <c r="F660" i="3"/>
  <c r="E660" i="3"/>
  <c r="I444" i="3"/>
  <c r="F444" i="3"/>
  <c r="E444" i="3"/>
  <c r="I564" i="3"/>
  <c r="F564" i="3"/>
  <c r="E564" i="3"/>
  <c r="I375" i="3"/>
  <c r="F375" i="3"/>
  <c r="E375" i="3"/>
  <c r="I726" i="3"/>
  <c r="F726" i="3"/>
  <c r="E726" i="3"/>
  <c r="I170" i="3"/>
  <c r="F170" i="3"/>
  <c r="E170" i="3"/>
  <c r="I613" i="3"/>
  <c r="F613" i="3"/>
  <c r="E613" i="3"/>
  <c r="I611" i="3"/>
  <c r="F611" i="3"/>
  <c r="E611" i="3"/>
  <c r="I869" i="3"/>
  <c r="F869" i="3"/>
  <c r="E869" i="3"/>
  <c r="I420" i="3"/>
  <c r="F420" i="3"/>
  <c r="E420" i="3"/>
  <c r="I389" i="3"/>
  <c r="F389" i="3"/>
  <c r="E389" i="3"/>
  <c r="I557" i="3"/>
  <c r="F557" i="3"/>
  <c r="E557" i="3"/>
  <c r="I710" i="3"/>
  <c r="F710" i="3"/>
  <c r="E710" i="3"/>
  <c r="I679" i="3"/>
  <c r="F679" i="3"/>
  <c r="E679" i="3"/>
  <c r="I618" i="3"/>
  <c r="F618" i="3"/>
  <c r="E618" i="3"/>
  <c r="I453" i="3"/>
  <c r="F453" i="3"/>
  <c r="E453" i="3"/>
  <c r="I807" i="3"/>
  <c r="F807" i="3"/>
  <c r="E807" i="3"/>
  <c r="I329" i="3"/>
  <c r="F329" i="3"/>
  <c r="E329" i="3"/>
  <c r="I513" i="3"/>
  <c r="F513" i="3"/>
  <c r="E513" i="3"/>
  <c r="I548" i="3"/>
  <c r="F548" i="3"/>
  <c r="E548" i="3"/>
  <c r="I587" i="3"/>
  <c r="F587" i="3"/>
  <c r="E587" i="3"/>
  <c r="I509" i="3"/>
  <c r="F509" i="3"/>
  <c r="E509" i="3"/>
  <c r="I78" i="3"/>
  <c r="F78" i="3"/>
  <c r="E78" i="3"/>
  <c r="I815" i="3"/>
  <c r="F815" i="3"/>
  <c r="E815" i="3"/>
  <c r="I627" i="3"/>
  <c r="F627" i="3"/>
  <c r="E627" i="3"/>
  <c r="I675" i="3"/>
  <c r="F675" i="3"/>
  <c r="E675" i="3"/>
  <c r="I409" i="3"/>
  <c r="F409" i="3"/>
  <c r="E409" i="3"/>
  <c r="I693" i="3"/>
  <c r="F693" i="3"/>
  <c r="E693" i="3"/>
  <c r="I635" i="3"/>
  <c r="F635" i="3"/>
  <c r="E635" i="3"/>
  <c r="I531" i="3"/>
  <c r="F531" i="3"/>
  <c r="E531" i="3"/>
  <c r="I712" i="3"/>
  <c r="F712" i="3"/>
  <c r="E712" i="3"/>
  <c r="I458" i="3"/>
  <c r="F458" i="3"/>
  <c r="E458" i="3"/>
  <c r="I492" i="3"/>
  <c r="F492" i="3"/>
  <c r="E492" i="3"/>
  <c r="I883" i="3"/>
  <c r="F883" i="3"/>
  <c r="E883" i="3"/>
  <c r="I718" i="3"/>
  <c r="F718" i="3"/>
  <c r="E718" i="3"/>
  <c r="I633" i="3"/>
  <c r="F633" i="3"/>
  <c r="E633" i="3"/>
  <c r="I573" i="3"/>
  <c r="F573" i="3"/>
  <c r="E573" i="3"/>
  <c r="I462" i="3"/>
  <c r="F462" i="3"/>
  <c r="E462" i="3"/>
  <c r="I681" i="3"/>
  <c r="F681" i="3"/>
  <c r="E681" i="3"/>
  <c r="I457" i="3"/>
  <c r="F457" i="3"/>
  <c r="E457" i="3"/>
  <c r="I592" i="3"/>
  <c r="F592" i="3"/>
  <c r="E592" i="3"/>
  <c r="I561" i="3"/>
  <c r="F561" i="3"/>
  <c r="E561" i="3"/>
  <c r="I597" i="3"/>
  <c r="F597" i="3"/>
  <c r="E597" i="3"/>
  <c r="I593" i="3"/>
  <c r="F593" i="3"/>
  <c r="E593" i="3"/>
  <c r="I489" i="3"/>
  <c r="F489" i="3"/>
  <c r="E489" i="3"/>
  <c r="I486" i="3"/>
  <c r="F486" i="3"/>
  <c r="E486" i="3"/>
  <c r="I346" i="3"/>
  <c r="F346" i="3"/>
  <c r="E346" i="3"/>
  <c r="I577" i="3"/>
  <c r="F577" i="3"/>
  <c r="E577" i="3"/>
  <c r="I559" i="3"/>
  <c r="F559" i="3"/>
  <c r="E559" i="3"/>
  <c r="I751" i="3"/>
  <c r="F751" i="3"/>
  <c r="E751" i="3"/>
  <c r="I639" i="3"/>
  <c r="F639" i="3"/>
  <c r="E639" i="3"/>
  <c r="I563" i="3"/>
  <c r="F563" i="3"/>
  <c r="E563" i="3"/>
  <c r="I839" i="3"/>
  <c r="F839" i="3"/>
  <c r="E839" i="3"/>
  <c r="I136" i="3"/>
  <c r="F136" i="3"/>
  <c r="E136" i="3"/>
  <c r="I455" i="3"/>
  <c r="F455" i="3"/>
  <c r="E455" i="3"/>
  <c r="I407" i="3"/>
  <c r="F407" i="3"/>
  <c r="E407" i="3"/>
  <c r="I538" i="3"/>
  <c r="F538" i="3"/>
  <c r="E538" i="3"/>
  <c r="I343" i="3"/>
  <c r="F343" i="3"/>
  <c r="E343" i="3"/>
  <c r="I411" i="3"/>
  <c r="F411" i="3"/>
  <c r="E411" i="3"/>
  <c r="I745" i="3"/>
  <c r="F745" i="3"/>
  <c r="E745" i="3"/>
  <c r="I536" i="3"/>
  <c r="F536" i="3"/>
  <c r="E536" i="3"/>
  <c r="I510" i="3"/>
  <c r="F510" i="3"/>
  <c r="E510" i="3"/>
  <c r="I655" i="3"/>
  <c r="F655" i="3"/>
  <c r="E655" i="3"/>
  <c r="I481" i="3"/>
  <c r="F481" i="3"/>
  <c r="E481" i="3"/>
  <c r="I541" i="3"/>
  <c r="F541" i="3"/>
  <c r="E541" i="3"/>
  <c r="I574" i="3"/>
  <c r="F574" i="3"/>
  <c r="E574" i="3"/>
  <c r="I708" i="3"/>
  <c r="F708" i="3"/>
  <c r="E708" i="3"/>
  <c r="I537" i="3"/>
  <c r="F537" i="3"/>
  <c r="E537" i="3"/>
  <c r="I685" i="3"/>
  <c r="F685" i="3"/>
  <c r="E685" i="3"/>
  <c r="I469" i="3"/>
  <c r="F469" i="3"/>
  <c r="E469" i="3"/>
  <c r="I833" i="3"/>
  <c r="F833" i="3"/>
  <c r="E833" i="3"/>
  <c r="I516" i="3"/>
  <c r="F516" i="3"/>
  <c r="E516" i="3"/>
  <c r="I532" i="3"/>
  <c r="F532" i="3"/>
  <c r="E532" i="3"/>
  <c r="I306" i="3"/>
  <c r="F306" i="3"/>
  <c r="E306" i="3"/>
  <c r="I364" i="3"/>
  <c r="F364" i="3"/>
  <c r="E364" i="3"/>
  <c r="I479" i="3"/>
  <c r="F479" i="3"/>
  <c r="E479" i="3"/>
  <c r="I482" i="3"/>
  <c r="F482" i="3"/>
  <c r="E482" i="3"/>
  <c r="I477" i="3"/>
  <c r="F477" i="3"/>
  <c r="E477" i="3"/>
  <c r="I626" i="3"/>
  <c r="F626" i="3"/>
  <c r="E626" i="3"/>
  <c r="I435" i="3"/>
  <c r="F435" i="3"/>
  <c r="E435" i="3"/>
  <c r="I567" i="3"/>
  <c r="F567" i="3"/>
  <c r="E567" i="3"/>
  <c r="I507" i="3"/>
  <c r="F507" i="3"/>
  <c r="E507" i="3"/>
  <c r="I471" i="3"/>
  <c r="F471" i="3"/>
  <c r="E471" i="3"/>
  <c r="I414" i="3"/>
  <c r="F414" i="3"/>
  <c r="E414" i="3"/>
  <c r="I395" i="3"/>
  <c r="F395" i="3"/>
  <c r="E395" i="3"/>
  <c r="I589" i="3"/>
  <c r="F589" i="3"/>
  <c r="E589" i="3"/>
  <c r="I363" i="3"/>
  <c r="F363" i="3"/>
  <c r="E363" i="3"/>
  <c r="I470" i="3"/>
  <c r="F470" i="3"/>
  <c r="E470" i="3"/>
  <c r="I490" i="3"/>
  <c r="F490" i="3"/>
  <c r="E490" i="3"/>
  <c r="I555" i="3"/>
  <c r="F555" i="3"/>
  <c r="E555" i="3"/>
  <c r="I680" i="3"/>
  <c r="F680" i="3"/>
  <c r="E680" i="3"/>
  <c r="I461" i="3"/>
  <c r="F461" i="3"/>
  <c r="E461" i="3"/>
  <c r="I546" i="3"/>
  <c r="F546" i="3"/>
  <c r="E546" i="3"/>
  <c r="I553" i="3"/>
  <c r="F553" i="3"/>
  <c r="E553" i="3"/>
  <c r="I506" i="3"/>
  <c r="F506" i="3"/>
  <c r="E506" i="3"/>
  <c r="I527" i="3"/>
  <c r="F527" i="3"/>
  <c r="E527" i="3"/>
  <c r="I642" i="3"/>
  <c r="F642" i="3"/>
  <c r="E642" i="3"/>
  <c r="I544" i="3"/>
  <c r="F544" i="3"/>
  <c r="E544" i="3"/>
  <c r="I667" i="3"/>
  <c r="F667" i="3"/>
  <c r="E667" i="3"/>
  <c r="I530" i="3"/>
  <c r="F530" i="3"/>
  <c r="E530" i="3"/>
  <c r="I672" i="3"/>
  <c r="F672" i="3"/>
  <c r="E672" i="3"/>
  <c r="I385" i="3"/>
  <c r="F385" i="3"/>
  <c r="E385" i="3"/>
  <c r="I744" i="3"/>
  <c r="F744" i="3"/>
  <c r="E744" i="3"/>
  <c r="I434" i="3"/>
  <c r="F434" i="3"/>
  <c r="E434" i="3"/>
  <c r="I524" i="3"/>
  <c r="F524" i="3"/>
  <c r="E524" i="3"/>
  <c r="I424" i="3"/>
  <c r="F424" i="3"/>
  <c r="E424" i="3"/>
  <c r="I590" i="3"/>
  <c r="F590" i="3"/>
  <c r="E590" i="3"/>
  <c r="I237" i="3"/>
  <c r="F237" i="3"/>
  <c r="E237" i="3"/>
  <c r="I362" i="3"/>
  <c r="F362" i="3"/>
  <c r="E362" i="3"/>
  <c r="I268" i="3"/>
  <c r="F268" i="3"/>
  <c r="E268" i="3"/>
  <c r="I382" i="3"/>
  <c r="F382" i="3"/>
  <c r="E382" i="3"/>
  <c r="I405" i="3"/>
  <c r="F405" i="3"/>
  <c r="E405" i="3"/>
  <c r="I572" i="3"/>
  <c r="F572" i="3"/>
  <c r="E572" i="3"/>
  <c r="I497" i="3"/>
  <c r="F497" i="3"/>
  <c r="E497" i="3"/>
  <c r="I272" i="3"/>
  <c r="F272" i="3"/>
  <c r="E272" i="3"/>
  <c r="I417" i="3"/>
  <c r="F417" i="3"/>
  <c r="E417" i="3"/>
  <c r="I485" i="3"/>
  <c r="F485" i="3"/>
  <c r="E485" i="3"/>
  <c r="I448" i="3"/>
  <c r="F448" i="3"/>
  <c r="E448" i="3"/>
  <c r="I402" i="3"/>
  <c r="F402" i="3"/>
  <c r="E402" i="3"/>
  <c r="I369" i="3"/>
  <c r="F369" i="3"/>
  <c r="E369" i="3"/>
  <c r="I520" i="3"/>
  <c r="F520" i="3"/>
  <c r="E520" i="3"/>
  <c r="I423" i="3"/>
  <c r="F423" i="3"/>
  <c r="E423" i="3"/>
  <c r="I428" i="3"/>
  <c r="F428" i="3"/>
  <c r="E428" i="3"/>
  <c r="I413" i="3"/>
  <c r="F413" i="3"/>
  <c r="E413" i="3"/>
  <c r="I483" i="3"/>
  <c r="F483" i="3"/>
  <c r="E483" i="3"/>
  <c r="I356" i="3"/>
  <c r="F356" i="3"/>
  <c r="E356" i="3"/>
  <c r="I397" i="3"/>
  <c r="F397" i="3"/>
  <c r="E397" i="3"/>
  <c r="I367" i="3"/>
  <c r="F367" i="3"/>
  <c r="E367" i="3"/>
  <c r="I711" i="3"/>
  <c r="F711" i="3"/>
  <c r="E711" i="3"/>
  <c r="I244" i="3"/>
  <c r="F244" i="3"/>
  <c r="E244" i="3"/>
  <c r="I317" i="3"/>
  <c r="F317" i="3"/>
  <c r="E317" i="3"/>
  <c r="I494" i="3"/>
  <c r="F494" i="3"/>
  <c r="E494" i="3"/>
  <c r="I542" i="3"/>
  <c r="F542" i="3"/>
  <c r="E542" i="3"/>
  <c r="I649" i="3"/>
  <c r="F649" i="3"/>
  <c r="E649" i="3"/>
  <c r="I692" i="3"/>
  <c r="F692" i="3"/>
  <c r="E692" i="3"/>
  <c r="I504" i="3"/>
  <c r="F504" i="3"/>
  <c r="E504" i="3"/>
  <c r="I581" i="3"/>
  <c r="F581" i="3"/>
  <c r="E581" i="3"/>
  <c r="I421" i="3"/>
  <c r="F421" i="3"/>
  <c r="E421" i="3"/>
  <c r="I265" i="3"/>
  <c r="F265" i="3"/>
  <c r="E265" i="3"/>
  <c r="I566" i="3"/>
  <c r="F566" i="3"/>
  <c r="E566" i="3"/>
  <c r="I558" i="3"/>
  <c r="F558" i="3"/>
  <c r="E558" i="3"/>
  <c r="I441" i="3"/>
  <c r="F441" i="3"/>
  <c r="E441" i="3"/>
  <c r="I571" i="3"/>
  <c r="F571" i="3"/>
  <c r="E571" i="3"/>
  <c r="I512" i="3"/>
  <c r="F512" i="3"/>
  <c r="E512" i="3"/>
  <c r="I352" i="3"/>
  <c r="F352" i="3"/>
  <c r="E352" i="3"/>
  <c r="I440" i="3"/>
  <c r="F440" i="3"/>
  <c r="E440" i="3"/>
  <c r="I330" i="3"/>
  <c r="F330" i="3"/>
  <c r="E330" i="3"/>
  <c r="I579" i="3"/>
  <c r="F579" i="3"/>
  <c r="E579" i="3"/>
  <c r="I427" i="3"/>
  <c r="F427" i="3"/>
  <c r="E427" i="3"/>
  <c r="I550" i="3"/>
  <c r="F550" i="3"/>
  <c r="E550" i="3"/>
  <c r="I293" i="3"/>
  <c r="F293" i="3"/>
  <c r="E293" i="3"/>
  <c r="I447" i="3"/>
  <c r="F447" i="3"/>
  <c r="E447" i="3"/>
  <c r="I338" i="3"/>
  <c r="F338" i="3"/>
  <c r="E338" i="3"/>
  <c r="I493" i="3"/>
  <c r="F493" i="3"/>
  <c r="E493" i="3"/>
  <c r="I314" i="3"/>
  <c r="F314" i="3"/>
  <c r="E314" i="3"/>
  <c r="I472" i="3"/>
  <c r="F472" i="3"/>
  <c r="E472" i="3"/>
  <c r="I517" i="3"/>
  <c r="F517" i="3"/>
  <c r="E517" i="3"/>
  <c r="I584" i="3"/>
  <c r="F584" i="3"/>
  <c r="E584" i="3"/>
  <c r="I408" i="3"/>
  <c r="F408" i="3"/>
  <c r="E408" i="3"/>
  <c r="I344" i="3"/>
  <c r="F344" i="3"/>
  <c r="E344" i="3"/>
  <c r="I359" i="3"/>
  <c r="F359" i="3"/>
  <c r="E359" i="3"/>
  <c r="I365" i="3"/>
  <c r="F365" i="3"/>
  <c r="E365" i="3"/>
  <c r="I388" i="3"/>
  <c r="F388" i="3"/>
  <c r="E388" i="3"/>
  <c r="I612" i="3"/>
  <c r="F612" i="3"/>
  <c r="E612" i="3"/>
  <c r="I443" i="3"/>
  <c r="F443" i="3"/>
  <c r="E443" i="3"/>
  <c r="I403" i="3"/>
  <c r="F403" i="3"/>
  <c r="E403" i="3"/>
  <c r="I426" i="3"/>
  <c r="F426" i="3"/>
  <c r="E426" i="3"/>
  <c r="I266" i="3"/>
  <c r="F266" i="3"/>
  <c r="E266" i="3"/>
  <c r="I466" i="3"/>
  <c r="F466" i="3"/>
  <c r="E466" i="3"/>
  <c r="I617" i="3"/>
  <c r="F617" i="3"/>
  <c r="E617" i="3"/>
  <c r="I322" i="3"/>
  <c r="F322" i="3"/>
  <c r="E322" i="3"/>
  <c r="I432" i="3"/>
  <c r="F432" i="3"/>
  <c r="E432" i="3"/>
  <c r="I475" i="3"/>
  <c r="F475" i="3"/>
  <c r="E475" i="3"/>
  <c r="I431" i="3"/>
  <c r="F431" i="3"/>
  <c r="E431" i="3"/>
  <c r="I391" i="3"/>
  <c r="F391" i="3"/>
  <c r="E391" i="3"/>
  <c r="I366" i="3"/>
  <c r="F366" i="3"/>
  <c r="E366" i="3"/>
  <c r="I398" i="3"/>
  <c r="F398" i="3"/>
  <c r="E398" i="3"/>
  <c r="I399" i="3"/>
  <c r="F399" i="3"/>
  <c r="E399" i="3"/>
  <c r="I454" i="3"/>
  <c r="F454" i="3"/>
  <c r="E454" i="3"/>
  <c r="I503" i="3"/>
  <c r="F503" i="3"/>
  <c r="E503" i="3"/>
  <c r="I439" i="3"/>
  <c r="F439" i="3"/>
  <c r="E439" i="3"/>
  <c r="I465" i="3"/>
  <c r="F465" i="3"/>
  <c r="E465" i="3"/>
  <c r="I425" i="3"/>
  <c r="F425" i="3"/>
  <c r="E425" i="3"/>
  <c r="I309" i="3"/>
  <c r="F309" i="3"/>
  <c r="E309" i="3"/>
  <c r="I340" i="3"/>
  <c r="F340" i="3"/>
  <c r="E340" i="3"/>
  <c r="I473" i="3"/>
  <c r="F473" i="3"/>
  <c r="E473" i="3"/>
  <c r="I436" i="3"/>
  <c r="F436" i="3"/>
  <c r="E436" i="3"/>
  <c r="I437" i="3"/>
  <c r="F437" i="3"/>
  <c r="E437" i="3"/>
  <c r="I355" i="3"/>
  <c r="F355" i="3"/>
  <c r="E355" i="3"/>
  <c r="I336" i="3"/>
  <c r="F336" i="3"/>
  <c r="E336" i="3"/>
  <c r="I393" i="3"/>
  <c r="F393" i="3"/>
  <c r="E393" i="3"/>
  <c r="I292" i="3"/>
  <c r="F292" i="3"/>
  <c r="E292" i="3"/>
  <c r="I387" i="3"/>
  <c r="F387" i="3"/>
  <c r="E387" i="3"/>
  <c r="I478" i="3"/>
  <c r="F478" i="3"/>
  <c r="E478" i="3"/>
  <c r="I320" i="3"/>
  <c r="F320" i="3"/>
  <c r="E320" i="3"/>
  <c r="I401" i="3"/>
  <c r="F401" i="3"/>
  <c r="E401" i="3"/>
  <c r="I525" i="3"/>
  <c r="F525" i="3"/>
  <c r="E525" i="3"/>
  <c r="I326" i="3"/>
  <c r="F326" i="3"/>
  <c r="E326" i="3"/>
  <c r="I433" i="3"/>
  <c r="F433" i="3"/>
  <c r="E433" i="3"/>
  <c r="I135" i="3"/>
  <c r="F135" i="3"/>
  <c r="E135" i="3"/>
  <c r="I379" i="3"/>
  <c r="F379" i="3"/>
  <c r="E379" i="3"/>
  <c r="I276" i="3"/>
  <c r="F276" i="3"/>
  <c r="E276" i="3"/>
  <c r="I183" i="3"/>
  <c r="F183" i="3"/>
  <c r="E183" i="3"/>
  <c r="I508" i="3"/>
  <c r="F508" i="3"/>
  <c r="E508" i="3"/>
  <c r="I374" i="3"/>
  <c r="F374" i="3"/>
  <c r="E374" i="3"/>
  <c r="I290" i="3"/>
  <c r="F290" i="3"/>
  <c r="E290" i="3"/>
  <c r="I328" i="3"/>
  <c r="F328" i="3"/>
  <c r="E328" i="3"/>
  <c r="I341" i="3"/>
  <c r="F341" i="3"/>
  <c r="E341" i="3"/>
  <c r="I445" i="3"/>
  <c r="F445" i="3"/>
  <c r="E445" i="3"/>
  <c r="I360" i="3"/>
  <c r="F360" i="3"/>
  <c r="E360" i="3"/>
  <c r="I300" i="3"/>
  <c r="F300" i="3"/>
  <c r="E300" i="3"/>
  <c r="I370" i="3"/>
  <c r="F370" i="3"/>
  <c r="E370" i="3"/>
  <c r="I543" i="3"/>
  <c r="F543" i="3"/>
  <c r="E543" i="3"/>
  <c r="I275" i="3"/>
  <c r="F275" i="3"/>
  <c r="E275" i="3"/>
  <c r="I390" i="3"/>
  <c r="F390" i="3"/>
  <c r="E390" i="3"/>
  <c r="I468" i="3"/>
  <c r="F468" i="3"/>
  <c r="E468" i="3"/>
  <c r="I396" i="3"/>
  <c r="F396" i="3"/>
  <c r="E396" i="3"/>
  <c r="I339" i="3"/>
  <c r="F339" i="3"/>
  <c r="E339" i="3"/>
  <c r="I384" i="3"/>
  <c r="F384" i="3"/>
  <c r="E384" i="3"/>
  <c r="I295" i="3"/>
  <c r="F295" i="3"/>
  <c r="E295" i="3"/>
  <c r="I323" i="3"/>
  <c r="F323" i="3"/>
  <c r="E323" i="3"/>
  <c r="I277" i="3"/>
  <c r="F277" i="3"/>
  <c r="E277" i="3"/>
  <c r="I357" i="3"/>
  <c r="F357" i="3"/>
  <c r="E357" i="3"/>
  <c r="I307" i="3"/>
  <c r="F307" i="3"/>
  <c r="E307" i="3"/>
  <c r="I198" i="3"/>
  <c r="F198" i="3"/>
  <c r="E198" i="3"/>
  <c r="I418" i="3"/>
  <c r="F418" i="3"/>
  <c r="E418" i="3"/>
  <c r="I311" i="3"/>
  <c r="F311" i="3"/>
  <c r="E311" i="3"/>
  <c r="I319" i="3"/>
  <c r="F319" i="3"/>
  <c r="E319" i="3"/>
  <c r="I406" i="3"/>
  <c r="F406" i="3"/>
  <c r="E406" i="3"/>
  <c r="I368" i="3"/>
  <c r="F368" i="3"/>
  <c r="E368" i="3"/>
  <c r="I377" i="3"/>
  <c r="F377" i="3"/>
  <c r="E377" i="3"/>
  <c r="I305" i="3"/>
  <c r="F305" i="3"/>
  <c r="E305" i="3"/>
  <c r="I302" i="3"/>
  <c r="F302" i="3"/>
  <c r="E302" i="3"/>
  <c r="I152" i="3"/>
  <c r="F152" i="3"/>
  <c r="E152" i="3"/>
  <c r="I373" i="3"/>
  <c r="F373" i="3"/>
  <c r="E373" i="3"/>
  <c r="I361" i="3"/>
  <c r="F361" i="3"/>
  <c r="E361" i="3"/>
  <c r="I273" i="3"/>
  <c r="F273" i="3"/>
  <c r="E273" i="3"/>
  <c r="I99" i="3"/>
  <c r="F99" i="3"/>
  <c r="E99" i="3"/>
  <c r="I354" i="3"/>
  <c r="F354" i="3"/>
  <c r="E354" i="3"/>
  <c r="I297" i="3"/>
  <c r="F297" i="3"/>
  <c r="E297" i="3"/>
  <c r="I264" i="3"/>
  <c r="F264" i="3"/>
  <c r="E264" i="3"/>
  <c r="I452" i="3"/>
  <c r="F452" i="3"/>
  <c r="E452" i="3"/>
  <c r="I376" i="3"/>
  <c r="F376" i="3"/>
  <c r="E376" i="3"/>
  <c r="I278" i="3"/>
  <c r="F278" i="3"/>
  <c r="E278" i="3"/>
  <c r="I386" i="3"/>
  <c r="F386" i="3"/>
  <c r="E386" i="3"/>
  <c r="I284" i="3"/>
  <c r="F284" i="3"/>
  <c r="E284" i="3"/>
  <c r="I332" i="3"/>
  <c r="F332" i="3"/>
  <c r="E332" i="3"/>
  <c r="I285" i="3"/>
  <c r="F285" i="3"/>
  <c r="E285" i="3"/>
  <c r="I331" i="3"/>
  <c r="F331" i="3"/>
  <c r="E331" i="3"/>
  <c r="I301" i="3"/>
  <c r="F301" i="3"/>
  <c r="E301" i="3"/>
  <c r="I269" i="3"/>
  <c r="F269" i="3"/>
  <c r="E269" i="3"/>
  <c r="I327" i="3"/>
  <c r="F327" i="3"/>
  <c r="E327" i="3"/>
  <c r="I291" i="3"/>
  <c r="F291" i="3"/>
  <c r="E291" i="3"/>
  <c r="I194" i="3"/>
  <c r="F194" i="3"/>
  <c r="E194" i="3"/>
  <c r="I321" i="3"/>
  <c r="F321" i="3"/>
  <c r="E321" i="3"/>
  <c r="I303" i="3"/>
  <c r="F303" i="3"/>
  <c r="E303" i="3"/>
  <c r="I260" i="3"/>
  <c r="F260" i="3"/>
  <c r="E260" i="3"/>
  <c r="I239" i="3"/>
  <c r="F239" i="3"/>
  <c r="E239" i="3"/>
  <c r="I261" i="3"/>
  <c r="F261" i="3"/>
  <c r="E261" i="3"/>
  <c r="I456" i="3"/>
  <c r="F456" i="3"/>
  <c r="E456" i="3"/>
  <c r="I256" i="3"/>
  <c r="F256" i="3"/>
  <c r="E256" i="3"/>
  <c r="I345" i="3"/>
  <c r="F345" i="3"/>
  <c r="E345" i="3"/>
  <c r="I287" i="3"/>
  <c r="F287" i="3"/>
  <c r="E287" i="3"/>
  <c r="I271" i="3"/>
  <c r="F271" i="3"/>
  <c r="E271" i="3"/>
  <c r="I438" i="3"/>
  <c r="F438" i="3"/>
  <c r="E438" i="3"/>
  <c r="I430" i="3"/>
  <c r="F430" i="3"/>
  <c r="E430" i="3"/>
  <c r="I248" i="3"/>
  <c r="F248" i="3"/>
  <c r="E248" i="3"/>
  <c r="I316" i="3"/>
  <c r="F316" i="3"/>
  <c r="E316" i="3"/>
  <c r="I149" i="3"/>
  <c r="F149" i="3"/>
  <c r="E149" i="3"/>
  <c r="I168" i="3"/>
  <c r="F168" i="3"/>
  <c r="E168" i="3"/>
  <c r="I241" i="3"/>
  <c r="F241" i="3"/>
  <c r="E241" i="3"/>
  <c r="I176" i="3"/>
  <c r="F176" i="3"/>
  <c r="E176" i="3"/>
  <c r="I249" i="3"/>
  <c r="F249" i="3"/>
  <c r="E249" i="3"/>
  <c r="I299" i="3"/>
  <c r="F299" i="3"/>
  <c r="E299" i="3"/>
  <c r="I372" i="3"/>
  <c r="F372" i="3"/>
  <c r="E372" i="3"/>
  <c r="I257" i="3"/>
  <c r="F257" i="3"/>
  <c r="E257" i="3"/>
  <c r="I274" i="3"/>
  <c r="F274" i="3"/>
  <c r="E274" i="3"/>
  <c r="I228" i="3"/>
  <c r="F228" i="3"/>
  <c r="E228" i="3"/>
  <c r="I315" i="3"/>
  <c r="F315" i="3"/>
  <c r="E315" i="3"/>
  <c r="I283" i="3"/>
  <c r="F283" i="3"/>
  <c r="E283" i="3"/>
  <c r="I463" i="3"/>
  <c r="F463" i="3"/>
  <c r="E463" i="3"/>
  <c r="I294" i="3"/>
  <c r="F294" i="3"/>
  <c r="E294" i="3"/>
  <c r="I280" i="3"/>
  <c r="F280" i="3"/>
  <c r="E280" i="3"/>
  <c r="I353" i="3"/>
  <c r="F353" i="3"/>
  <c r="E353" i="3"/>
  <c r="I159" i="3"/>
  <c r="F159" i="3"/>
  <c r="E159" i="3"/>
  <c r="I325" i="3"/>
  <c r="F325" i="3"/>
  <c r="E325" i="3"/>
  <c r="I250" i="3"/>
  <c r="F250" i="3"/>
  <c r="E250" i="3"/>
  <c r="I221" i="3"/>
  <c r="F221" i="3"/>
  <c r="E221" i="3"/>
  <c r="I233" i="3"/>
  <c r="F233" i="3"/>
  <c r="E233" i="3"/>
  <c r="I281" i="3"/>
  <c r="F281" i="3"/>
  <c r="E281" i="3"/>
  <c r="I227" i="3"/>
  <c r="F227" i="3"/>
  <c r="E227" i="3"/>
  <c r="I255" i="3"/>
  <c r="F255" i="3"/>
  <c r="E255" i="3"/>
  <c r="I229" i="3"/>
  <c r="F229" i="3"/>
  <c r="E229" i="3"/>
  <c r="I188" i="3"/>
  <c r="F188" i="3"/>
  <c r="E188" i="3"/>
  <c r="I44" i="3"/>
  <c r="F44" i="3"/>
  <c r="E44" i="3"/>
  <c r="I235" i="3"/>
  <c r="F235" i="3"/>
  <c r="E235" i="3"/>
  <c r="I378" i="3"/>
  <c r="F378" i="3"/>
  <c r="E378" i="3"/>
  <c r="I380" i="3"/>
  <c r="F380" i="3"/>
  <c r="E380" i="3"/>
  <c r="I212" i="3"/>
  <c r="F212" i="3"/>
  <c r="E212" i="3"/>
  <c r="I416" i="3"/>
  <c r="F416" i="3"/>
  <c r="E416" i="3"/>
  <c r="I258" i="3"/>
  <c r="F258" i="3"/>
  <c r="E258" i="3"/>
  <c r="I247" i="3"/>
  <c r="F247" i="3"/>
  <c r="E247" i="3"/>
  <c r="I129" i="3"/>
  <c r="F129" i="3"/>
  <c r="E129" i="3"/>
  <c r="I298" i="3"/>
  <c r="F298" i="3"/>
  <c r="E298" i="3"/>
  <c r="I236" i="3"/>
  <c r="F236" i="3"/>
  <c r="E236" i="3"/>
  <c r="I123" i="3"/>
  <c r="F123" i="3"/>
  <c r="E123" i="3"/>
  <c r="I203" i="3"/>
  <c r="F203" i="3"/>
  <c r="E203" i="3"/>
  <c r="I358" i="3"/>
  <c r="F358" i="3"/>
  <c r="E358" i="3"/>
  <c r="I223" i="3"/>
  <c r="F223" i="3"/>
  <c r="E223" i="3"/>
  <c r="I400" i="3"/>
  <c r="F400" i="3"/>
  <c r="E400" i="3"/>
  <c r="I215" i="3"/>
  <c r="F215" i="3"/>
  <c r="E215" i="3"/>
  <c r="I349" i="3"/>
  <c r="F349" i="3"/>
  <c r="E349" i="3"/>
  <c r="I254" i="3"/>
  <c r="F254" i="3"/>
  <c r="E254" i="3"/>
  <c r="I90" i="3"/>
  <c r="F90" i="3"/>
  <c r="E90" i="3"/>
  <c r="I208" i="3"/>
  <c r="F208" i="3"/>
  <c r="E208" i="3"/>
  <c r="I197" i="3"/>
  <c r="F197" i="3"/>
  <c r="E197" i="3"/>
  <c r="I230" i="3"/>
  <c r="F230" i="3"/>
  <c r="E230" i="3"/>
  <c r="I217" i="3"/>
  <c r="F217" i="3"/>
  <c r="E217" i="3"/>
  <c r="I333" i="3"/>
  <c r="F333" i="3"/>
  <c r="E333" i="3"/>
  <c r="I184" i="3"/>
  <c r="F184" i="3"/>
  <c r="E184" i="3"/>
  <c r="I296" i="3"/>
  <c r="F296" i="3"/>
  <c r="E296" i="3"/>
  <c r="I187" i="3"/>
  <c r="F187" i="3"/>
  <c r="E187" i="3"/>
  <c r="I324" i="3"/>
  <c r="F324" i="3"/>
  <c r="E324" i="3"/>
  <c r="I211" i="3"/>
  <c r="F211" i="3"/>
  <c r="E211" i="3"/>
  <c r="I286" i="3"/>
  <c r="F286" i="3"/>
  <c r="E286" i="3"/>
  <c r="I100" i="3"/>
  <c r="F100" i="3"/>
  <c r="E100" i="3"/>
  <c r="I199" i="3"/>
  <c r="F199" i="3"/>
  <c r="E199" i="3"/>
  <c r="I205" i="3"/>
  <c r="F205" i="3"/>
  <c r="E205" i="3"/>
  <c r="I243" i="3"/>
  <c r="F243" i="3"/>
  <c r="E243" i="3"/>
  <c r="I164" i="3"/>
  <c r="F164" i="3"/>
  <c r="E164" i="3"/>
  <c r="I262" i="3"/>
  <c r="F262" i="3"/>
  <c r="E262" i="3"/>
  <c r="I310" i="3"/>
  <c r="F310" i="3"/>
  <c r="E310" i="3"/>
  <c r="I383" i="3"/>
  <c r="F383" i="3"/>
  <c r="E383" i="3"/>
  <c r="I186" i="3"/>
  <c r="F186" i="3"/>
  <c r="E186" i="3"/>
  <c r="I201" i="3"/>
  <c r="F201" i="3"/>
  <c r="E201" i="3"/>
  <c r="I267" i="3"/>
  <c r="F267" i="3"/>
  <c r="E267" i="3"/>
  <c r="I259" i="3"/>
  <c r="F259" i="3"/>
  <c r="E259" i="3"/>
  <c r="I162" i="3"/>
  <c r="F162" i="3"/>
  <c r="E162" i="3"/>
  <c r="I270" i="3"/>
  <c r="F270" i="3"/>
  <c r="E270" i="3"/>
  <c r="I171" i="3"/>
  <c r="F171" i="3"/>
  <c r="E171" i="3"/>
  <c r="I158" i="3"/>
  <c r="F158" i="3"/>
  <c r="E158" i="3"/>
  <c r="I279" i="3"/>
  <c r="F279" i="3"/>
  <c r="E279" i="3"/>
  <c r="I282" i="3"/>
  <c r="F282" i="3"/>
  <c r="E282" i="3"/>
  <c r="I234" i="3"/>
  <c r="F234" i="3"/>
  <c r="E234" i="3"/>
  <c r="I232" i="3"/>
  <c r="F232" i="3"/>
  <c r="E232" i="3"/>
  <c r="I216" i="3"/>
  <c r="F216" i="3"/>
  <c r="E216" i="3"/>
  <c r="I337" i="3"/>
  <c r="F337" i="3"/>
  <c r="E337" i="3"/>
  <c r="I222" i="3"/>
  <c r="F222" i="3"/>
  <c r="E222" i="3"/>
  <c r="I351" i="3"/>
  <c r="F351" i="3"/>
  <c r="E351" i="3"/>
  <c r="I151" i="3"/>
  <c r="F151" i="3"/>
  <c r="E151" i="3"/>
  <c r="I121" i="3"/>
  <c r="F121" i="3"/>
  <c r="E121" i="3"/>
  <c r="I231" i="3"/>
  <c r="F231" i="3"/>
  <c r="E231" i="3"/>
  <c r="I202" i="3"/>
  <c r="F202" i="3"/>
  <c r="E202" i="3"/>
  <c r="I161" i="3"/>
  <c r="F161" i="3"/>
  <c r="E161" i="3"/>
  <c r="I251" i="3"/>
  <c r="F251" i="3"/>
  <c r="E251" i="3"/>
  <c r="I334" i="3"/>
  <c r="F334" i="3"/>
  <c r="E334" i="3"/>
  <c r="I181" i="3"/>
  <c r="F181" i="3"/>
  <c r="E181" i="3"/>
  <c r="I154" i="3"/>
  <c r="F154" i="3"/>
  <c r="E154" i="3"/>
  <c r="I179" i="3"/>
  <c r="F179" i="3"/>
  <c r="E179" i="3"/>
  <c r="I214" i="3"/>
  <c r="F214" i="3"/>
  <c r="E214" i="3"/>
  <c r="I238" i="3"/>
  <c r="F238" i="3"/>
  <c r="E238" i="3"/>
  <c r="I207" i="3"/>
  <c r="F207" i="3"/>
  <c r="E207" i="3"/>
  <c r="I175" i="3"/>
  <c r="F175" i="3"/>
  <c r="E175" i="3"/>
  <c r="I245" i="3"/>
  <c r="F245" i="3"/>
  <c r="E245" i="3"/>
  <c r="I209" i="3"/>
  <c r="F209" i="3"/>
  <c r="E209" i="3"/>
  <c r="I177" i="3"/>
  <c r="F177" i="3"/>
  <c r="E177" i="3"/>
  <c r="I192" i="3"/>
  <c r="F192" i="3"/>
  <c r="E192" i="3"/>
  <c r="I169" i="3"/>
  <c r="F169" i="3"/>
  <c r="E169" i="3"/>
  <c r="I124" i="3"/>
  <c r="F124" i="3"/>
  <c r="E124" i="3"/>
  <c r="I153" i="3"/>
  <c r="F153" i="3"/>
  <c r="E153" i="3"/>
  <c r="I137" i="3"/>
  <c r="F137" i="3"/>
  <c r="E137" i="3"/>
  <c r="I304" i="3"/>
  <c r="F304" i="3"/>
  <c r="E304" i="3"/>
  <c r="I196" i="3"/>
  <c r="F196" i="3"/>
  <c r="E196" i="3"/>
  <c r="I191" i="3"/>
  <c r="F191" i="3"/>
  <c r="E191" i="3"/>
  <c r="I219" i="3"/>
  <c r="F219" i="3"/>
  <c r="E219" i="3"/>
  <c r="I185" i="3"/>
  <c r="F185" i="3"/>
  <c r="E185" i="3"/>
  <c r="I225" i="3"/>
  <c r="F225" i="3"/>
  <c r="E225" i="3"/>
  <c r="I200" i="3"/>
  <c r="F200" i="3"/>
  <c r="E200" i="3"/>
  <c r="I95" i="3"/>
  <c r="F95" i="3"/>
  <c r="E95" i="3"/>
  <c r="I195" i="3"/>
  <c r="F195" i="3"/>
  <c r="E195" i="3"/>
  <c r="I118" i="3"/>
  <c r="F118" i="3"/>
  <c r="E118" i="3"/>
  <c r="I206" i="3"/>
  <c r="F206" i="3"/>
  <c r="E206" i="3"/>
  <c r="I66" i="3"/>
  <c r="F66" i="3"/>
  <c r="E66" i="3"/>
  <c r="I167" i="3"/>
  <c r="F167" i="3"/>
  <c r="E167" i="3"/>
  <c r="I146" i="3"/>
  <c r="F146" i="3"/>
  <c r="E146" i="3"/>
  <c r="I140" i="3"/>
  <c r="F140" i="3"/>
  <c r="E140" i="3"/>
  <c r="I91" i="3"/>
  <c r="F91" i="3"/>
  <c r="E91" i="3"/>
  <c r="I190" i="3"/>
  <c r="F190" i="3"/>
  <c r="E190" i="3"/>
  <c r="I119" i="3"/>
  <c r="F119" i="3"/>
  <c r="E119" i="3"/>
  <c r="I220" i="3"/>
  <c r="F220" i="3"/>
  <c r="E220" i="3"/>
  <c r="I172" i="3"/>
  <c r="F172" i="3"/>
  <c r="E172" i="3"/>
  <c r="I133" i="3"/>
  <c r="F133" i="3"/>
  <c r="E133" i="3"/>
  <c r="I142" i="3"/>
  <c r="F142" i="3"/>
  <c r="E142" i="3"/>
  <c r="I130" i="3"/>
  <c r="F130" i="3"/>
  <c r="E130" i="3"/>
  <c r="I132" i="3"/>
  <c r="F132" i="3"/>
  <c r="E132" i="3"/>
  <c r="I204" i="3"/>
  <c r="F204" i="3"/>
  <c r="E204" i="3"/>
  <c r="I218" i="3"/>
  <c r="F218" i="3"/>
  <c r="E218" i="3"/>
  <c r="I143" i="3"/>
  <c r="F143" i="3"/>
  <c r="E143" i="3"/>
  <c r="I193" i="3"/>
  <c r="F193" i="3"/>
  <c r="E193" i="3"/>
  <c r="I213" i="3"/>
  <c r="F213" i="3"/>
  <c r="E213" i="3"/>
  <c r="I141" i="3"/>
  <c r="F141" i="3"/>
  <c r="E141" i="3"/>
  <c r="I174" i="3"/>
  <c r="F174" i="3"/>
  <c r="E174" i="3"/>
  <c r="I180" i="3"/>
  <c r="F180" i="3"/>
  <c r="E180" i="3"/>
  <c r="I126" i="3"/>
  <c r="F126" i="3"/>
  <c r="E126" i="3"/>
  <c r="I163" i="3"/>
  <c r="F163" i="3"/>
  <c r="E163" i="3"/>
  <c r="I147" i="3"/>
  <c r="F147" i="3"/>
  <c r="E147" i="3"/>
  <c r="I155" i="3"/>
  <c r="F155" i="3"/>
  <c r="E155" i="3"/>
  <c r="I101" i="3"/>
  <c r="F101" i="3"/>
  <c r="E101" i="3"/>
  <c r="I131" i="3"/>
  <c r="F131" i="3"/>
  <c r="E131" i="3"/>
  <c r="I134" i="3"/>
  <c r="F134" i="3"/>
  <c r="E134" i="3"/>
  <c r="I150" i="3"/>
  <c r="F150" i="3"/>
  <c r="E150" i="3"/>
  <c r="I138" i="3"/>
  <c r="F138" i="3"/>
  <c r="E138" i="3"/>
  <c r="I108" i="3"/>
  <c r="F108" i="3"/>
  <c r="E108" i="3"/>
  <c r="I246" i="3"/>
  <c r="F246" i="3"/>
  <c r="E246" i="3"/>
  <c r="I122" i="3"/>
  <c r="F122" i="3"/>
  <c r="E122" i="3"/>
  <c r="I182" i="3"/>
  <c r="F182" i="3"/>
  <c r="E182" i="3"/>
  <c r="I54" i="3"/>
  <c r="F54" i="3"/>
  <c r="E54" i="3"/>
  <c r="I81" i="3"/>
  <c r="F81" i="3"/>
  <c r="E81" i="3"/>
  <c r="I148" i="3"/>
  <c r="F148" i="3"/>
  <c r="E148" i="3"/>
  <c r="I242" i="3"/>
  <c r="F242" i="3"/>
  <c r="E242" i="3"/>
  <c r="I240" i="3"/>
  <c r="F240" i="3"/>
  <c r="E240" i="3"/>
  <c r="I144" i="3"/>
  <c r="F144" i="3"/>
  <c r="E144" i="3"/>
  <c r="I165" i="3"/>
  <c r="F165" i="3"/>
  <c r="E165" i="3"/>
  <c r="I96" i="3"/>
  <c r="F96" i="3"/>
  <c r="E96" i="3"/>
  <c r="I166" i="3"/>
  <c r="F166" i="3"/>
  <c r="E166" i="3"/>
  <c r="I111" i="3"/>
  <c r="F111" i="3"/>
  <c r="E111" i="3"/>
  <c r="I157" i="3"/>
  <c r="F157" i="3"/>
  <c r="E157" i="3"/>
  <c r="I110" i="3"/>
  <c r="F110" i="3"/>
  <c r="E110" i="3"/>
  <c r="I117" i="3"/>
  <c r="F117" i="3"/>
  <c r="E117" i="3"/>
  <c r="I114" i="3"/>
  <c r="F114" i="3"/>
  <c r="E114" i="3"/>
  <c r="I112" i="3"/>
  <c r="F112" i="3"/>
  <c r="E112" i="3"/>
  <c r="I173" i="3"/>
  <c r="F173" i="3"/>
  <c r="E173" i="3"/>
  <c r="I120" i="3"/>
  <c r="F120" i="3"/>
  <c r="E120" i="3"/>
  <c r="I102" i="3"/>
  <c r="F102" i="3"/>
  <c r="E102" i="3"/>
  <c r="I94" i="3"/>
  <c r="F94" i="3"/>
  <c r="E94" i="3"/>
  <c r="I156" i="3"/>
  <c r="F156" i="3"/>
  <c r="E156" i="3"/>
  <c r="I89" i="3"/>
  <c r="F89" i="3"/>
  <c r="E89" i="3"/>
  <c r="I116" i="3"/>
  <c r="F116" i="3"/>
  <c r="E116" i="3"/>
  <c r="I65" i="3"/>
  <c r="F65" i="3"/>
  <c r="E65" i="3"/>
  <c r="I109" i="3"/>
  <c r="F109" i="3"/>
  <c r="E109" i="3"/>
  <c r="I97" i="3"/>
  <c r="F97" i="3"/>
  <c r="E97" i="3"/>
  <c r="I115" i="3"/>
  <c r="F115" i="3"/>
  <c r="E115" i="3"/>
  <c r="I145" i="3"/>
  <c r="F145" i="3"/>
  <c r="E145" i="3"/>
  <c r="I98" i="3"/>
  <c r="F98" i="3"/>
  <c r="E98" i="3"/>
  <c r="I104" i="3"/>
  <c r="F104" i="3"/>
  <c r="E104" i="3"/>
  <c r="I72" i="3"/>
  <c r="F72" i="3"/>
  <c r="E72" i="3"/>
  <c r="I107" i="3"/>
  <c r="F107" i="3"/>
  <c r="E107" i="3"/>
  <c r="I139" i="3"/>
  <c r="F139" i="3"/>
  <c r="E139" i="3"/>
  <c r="I84" i="3"/>
  <c r="F84" i="3"/>
  <c r="E84" i="3"/>
  <c r="I125" i="3"/>
  <c r="F125" i="3"/>
  <c r="E125" i="3"/>
  <c r="I83" i="3"/>
  <c r="F83" i="3"/>
  <c r="E83" i="3"/>
  <c r="I82" i="3"/>
  <c r="F82" i="3"/>
  <c r="E82" i="3"/>
  <c r="I56" i="3"/>
  <c r="F56" i="3"/>
  <c r="E56" i="3"/>
  <c r="I113" i="3"/>
  <c r="F113" i="3"/>
  <c r="E113" i="3"/>
  <c r="I106" i="3"/>
  <c r="F106" i="3"/>
  <c r="E106" i="3"/>
  <c r="I178" i="3"/>
  <c r="F178" i="3"/>
  <c r="E178" i="3"/>
  <c r="I92" i="3"/>
  <c r="F92" i="3"/>
  <c r="E92" i="3"/>
  <c r="I85" i="3"/>
  <c r="F85" i="3"/>
  <c r="E85" i="3"/>
  <c r="I76" i="3"/>
  <c r="F76" i="3"/>
  <c r="E76" i="3"/>
  <c r="I45" i="3"/>
  <c r="F45" i="3"/>
  <c r="E45" i="3"/>
  <c r="I70" i="3"/>
  <c r="F70" i="3"/>
  <c r="E70" i="3"/>
  <c r="I103" i="3"/>
  <c r="F103" i="3"/>
  <c r="E103" i="3"/>
  <c r="I105" i="3"/>
  <c r="F105" i="3"/>
  <c r="E105" i="3"/>
  <c r="I127" i="3"/>
  <c r="F127" i="3"/>
  <c r="E127" i="3"/>
  <c r="I79" i="3"/>
  <c r="F79" i="3"/>
  <c r="E79" i="3"/>
  <c r="I74" i="3"/>
  <c r="F74" i="3"/>
  <c r="E74" i="3"/>
  <c r="I59" i="3"/>
  <c r="F59" i="3"/>
  <c r="E59" i="3"/>
  <c r="I67" i="3"/>
  <c r="F67" i="3"/>
  <c r="E67" i="3"/>
  <c r="I80" i="3"/>
  <c r="F80" i="3"/>
  <c r="E80" i="3"/>
  <c r="I88" i="3"/>
  <c r="F88" i="3"/>
  <c r="E88" i="3"/>
  <c r="I77" i="3"/>
  <c r="F77" i="3"/>
  <c r="E77" i="3"/>
  <c r="I33" i="3"/>
  <c r="F33" i="3"/>
  <c r="E33" i="3"/>
  <c r="I69" i="3"/>
  <c r="F69" i="3"/>
  <c r="E69" i="3"/>
  <c r="I62" i="3"/>
  <c r="F62" i="3"/>
  <c r="E62" i="3"/>
  <c r="I60" i="3"/>
  <c r="F60" i="3"/>
  <c r="E60" i="3"/>
  <c r="I64" i="3"/>
  <c r="F64" i="3"/>
  <c r="E64" i="3"/>
  <c r="I68" i="3"/>
  <c r="F68" i="3"/>
  <c r="E68" i="3"/>
  <c r="I73" i="3"/>
  <c r="F73" i="3"/>
  <c r="E73" i="3"/>
  <c r="I75" i="3"/>
  <c r="F75" i="3"/>
  <c r="E75" i="3"/>
  <c r="I51" i="3"/>
  <c r="F51" i="3"/>
  <c r="E51" i="3"/>
  <c r="I46" i="3"/>
  <c r="F46" i="3"/>
  <c r="E46" i="3"/>
  <c r="I53" i="3"/>
  <c r="F53" i="3"/>
  <c r="E53" i="3"/>
  <c r="I55" i="3"/>
  <c r="F55" i="3"/>
  <c r="E55" i="3"/>
  <c r="I49" i="3"/>
  <c r="F49" i="3"/>
  <c r="E49" i="3"/>
  <c r="I86" i="3"/>
  <c r="F86" i="3"/>
  <c r="E86" i="3"/>
  <c r="I50" i="3"/>
  <c r="F50" i="3"/>
  <c r="E50" i="3"/>
  <c r="I57" i="3"/>
  <c r="F57" i="3"/>
  <c r="E57" i="3"/>
  <c r="I43" i="3"/>
  <c r="F43" i="3"/>
  <c r="E43" i="3"/>
  <c r="I63" i="3"/>
  <c r="F63" i="3"/>
  <c r="E63" i="3"/>
  <c r="I61" i="3"/>
  <c r="F61" i="3"/>
  <c r="E61" i="3"/>
  <c r="I41" i="3"/>
  <c r="F41" i="3"/>
  <c r="E41" i="3"/>
  <c r="C137" i="4" s="1"/>
  <c r="I58" i="3"/>
  <c r="F58" i="3"/>
  <c r="E58" i="3"/>
  <c r="I71" i="3"/>
  <c r="F71" i="3"/>
  <c r="E71" i="3"/>
  <c r="I42" i="3"/>
  <c r="F42" i="3"/>
  <c r="E42" i="3"/>
  <c r="I40" i="3"/>
  <c r="F40" i="3"/>
  <c r="E40" i="3"/>
  <c r="I47" i="3"/>
  <c r="F47" i="3"/>
  <c r="E47" i="3"/>
  <c r="I39" i="3"/>
  <c r="F39" i="3"/>
  <c r="E39" i="3"/>
  <c r="I36" i="3"/>
  <c r="F36" i="3"/>
  <c r="E36" i="3"/>
  <c r="I37" i="3"/>
  <c r="F37" i="3"/>
  <c r="E37" i="3"/>
  <c r="I35" i="3"/>
  <c r="F35" i="3"/>
  <c r="E35" i="3"/>
  <c r="I38" i="3"/>
  <c r="F38" i="3"/>
  <c r="E38" i="3"/>
  <c r="I34" i="3"/>
  <c r="F34" i="3"/>
  <c r="E34" i="3"/>
  <c r="I32" i="3"/>
  <c r="F32" i="3"/>
  <c r="E32" i="3"/>
  <c r="E7" i="3"/>
  <c r="T9" i="3"/>
  <c r="S9" i="3"/>
  <c r="R9" i="3"/>
  <c r="Q9" i="3"/>
  <c r="P9" i="3"/>
  <c r="O9" i="3"/>
  <c r="N9" i="3"/>
  <c r="M9" i="3"/>
  <c r="L9" i="3"/>
  <c r="T30" i="3"/>
  <c r="S30" i="3"/>
  <c r="R30" i="3"/>
  <c r="Q30" i="3"/>
  <c r="P30" i="3"/>
  <c r="O30" i="3"/>
  <c r="N30" i="3"/>
  <c r="M30" i="3"/>
  <c r="L30" i="3"/>
  <c r="T6" i="1"/>
  <c r="S6" i="1"/>
  <c r="R6" i="1"/>
  <c r="Q6" i="1"/>
  <c r="P6" i="1"/>
  <c r="O6" i="1"/>
  <c r="N6" i="1"/>
  <c r="M6" i="1"/>
  <c r="L6" i="1"/>
  <c r="T9" i="1"/>
  <c r="S9" i="1"/>
  <c r="R9" i="1"/>
  <c r="Q9" i="1"/>
  <c r="P9" i="1"/>
  <c r="O9" i="1"/>
  <c r="N9" i="1"/>
  <c r="M9" i="1"/>
  <c r="L9" i="1"/>
  <c r="T30" i="1"/>
  <c r="S30" i="1"/>
  <c r="R30" i="1"/>
  <c r="Q30" i="1"/>
  <c r="P30" i="1"/>
  <c r="O30" i="1"/>
  <c r="N30" i="1"/>
  <c r="M30" i="1"/>
  <c r="L30" i="1"/>
  <c r="I95" i="1"/>
  <c r="F95" i="1"/>
  <c r="E95" i="1"/>
  <c r="I4122" i="1"/>
  <c r="F4122" i="1"/>
  <c r="E4122" i="1"/>
  <c r="I4121" i="1"/>
  <c r="F4121" i="1"/>
  <c r="E4121" i="1"/>
  <c r="I4120" i="1"/>
  <c r="F4120" i="1"/>
  <c r="E4120" i="1"/>
  <c r="I4119" i="1"/>
  <c r="F4119" i="1"/>
  <c r="E4119" i="1"/>
  <c r="I4118" i="1"/>
  <c r="F4118" i="1"/>
  <c r="E4118" i="1"/>
  <c r="I4117" i="1"/>
  <c r="F4117" i="1"/>
  <c r="E4117" i="1"/>
  <c r="I4116" i="1"/>
  <c r="F4116" i="1"/>
  <c r="E4116" i="1"/>
  <c r="I4115" i="1"/>
  <c r="F4115" i="1"/>
  <c r="E4115" i="1"/>
  <c r="I4114" i="1"/>
  <c r="F4114" i="1"/>
  <c r="E4114" i="1"/>
  <c r="I4113" i="1"/>
  <c r="F4113" i="1"/>
  <c r="E4113" i="1"/>
  <c r="I1020" i="1"/>
  <c r="F1020" i="1"/>
  <c r="E1020" i="1"/>
  <c r="I4112" i="1"/>
  <c r="F4112" i="1"/>
  <c r="E4112" i="1"/>
  <c r="I4111" i="1"/>
  <c r="F4111" i="1"/>
  <c r="E4111" i="1"/>
  <c r="I4110" i="1"/>
  <c r="F4110" i="1"/>
  <c r="E4110" i="1"/>
  <c r="I4109" i="1"/>
  <c r="F4109" i="1"/>
  <c r="E4109" i="1"/>
  <c r="I4108" i="1"/>
  <c r="F4108" i="1"/>
  <c r="E4108" i="1"/>
  <c r="I4107" i="1"/>
  <c r="F4107" i="1"/>
  <c r="E4107" i="1"/>
  <c r="I4106" i="1"/>
  <c r="F4106" i="1"/>
  <c r="E4106" i="1"/>
  <c r="I4105" i="1"/>
  <c r="F4105" i="1"/>
  <c r="E4105" i="1"/>
  <c r="I472" i="1"/>
  <c r="F472" i="1"/>
  <c r="E472" i="1"/>
  <c r="I4104" i="1"/>
  <c r="F4104" i="1"/>
  <c r="E4104" i="1"/>
  <c r="I4103" i="1"/>
  <c r="F4103" i="1"/>
  <c r="E4103" i="1"/>
  <c r="I4102" i="1"/>
  <c r="F4102" i="1"/>
  <c r="E4102" i="1"/>
  <c r="I4101" i="1"/>
  <c r="F4101" i="1"/>
  <c r="E4101" i="1"/>
  <c r="I4100" i="1"/>
  <c r="F4100" i="1"/>
  <c r="E4100" i="1"/>
  <c r="I4099" i="1"/>
  <c r="F4099" i="1"/>
  <c r="E4099" i="1"/>
  <c r="I4098" i="1"/>
  <c r="F4098" i="1"/>
  <c r="E4098" i="1"/>
  <c r="I4097" i="1"/>
  <c r="F4097" i="1"/>
  <c r="E4097" i="1"/>
  <c r="I1155" i="1"/>
  <c r="F1155" i="1"/>
  <c r="E1155" i="1"/>
  <c r="I4096" i="1"/>
  <c r="F4096" i="1"/>
  <c r="E4096" i="1"/>
  <c r="I4095" i="1"/>
  <c r="F4095" i="1"/>
  <c r="E4095" i="1"/>
  <c r="I4094" i="1"/>
  <c r="F4094" i="1"/>
  <c r="E4094" i="1"/>
  <c r="I499" i="1"/>
  <c r="F499" i="1"/>
  <c r="E499" i="1"/>
  <c r="I4093" i="1"/>
  <c r="F4093" i="1"/>
  <c r="E4093" i="1"/>
  <c r="I4092" i="1"/>
  <c r="F4092" i="1"/>
  <c r="E4092" i="1"/>
  <c r="I4091" i="1"/>
  <c r="F4091" i="1"/>
  <c r="E4091" i="1"/>
  <c r="I4090" i="1"/>
  <c r="F4090" i="1"/>
  <c r="E4090" i="1"/>
  <c r="I4089" i="1"/>
  <c r="F4089" i="1"/>
  <c r="E4089" i="1"/>
  <c r="I4088" i="1"/>
  <c r="F4088" i="1"/>
  <c r="E4088" i="1"/>
  <c r="I4087" i="1"/>
  <c r="F4087" i="1"/>
  <c r="E4087" i="1"/>
  <c r="I4086" i="1"/>
  <c r="F4086" i="1"/>
  <c r="E4086" i="1"/>
  <c r="I4085" i="1"/>
  <c r="F4085" i="1"/>
  <c r="E4085" i="1"/>
  <c r="I4084" i="1"/>
  <c r="F4084" i="1"/>
  <c r="E4084" i="1"/>
  <c r="I380" i="1"/>
  <c r="F380" i="1"/>
  <c r="E380" i="1"/>
  <c r="I4083" i="1"/>
  <c r="F4083" i="1"/>
  <c r="E4083" i="1"/>
  <c r="I938" i="1"/>
  <c r="F938" i="1"/>
  <c r="E938" i="1"/>
  <c r="I4082" i="1"/>
  <c r="F4082" i="1"/>
  <c r="E4082" i="1"/>
  <c r="I4081" i="1"/>
  <c r="F4081" i="1"/>
  <c r="E4081" i="1"/>
  <c r="I4080" i="1"/>
  <c r="F4080" i="1"/>
  <c r="E4080" i="1"/>
  <c r="I4079" i="1"/>
  <c r="F4079" i="1"/>
  <c r="E4079" i="1"/>
  <c r="I4078" i="1"/>
  <c r="F4078" i="1"/>
  <c r="E4078" i="1"/>
  <c r="I4077" i="1"/>
  <c r="F4077" i="1"/>
  <c r="E4077" i="1"/>
  <c r="I4076" i="1"/>
  <c r="F4076" i="1"/>
  <c r="E4076" i="1"/>
  <c r="I937" i="1"/>
  <c r="F937" i="1"/>
  <c r="E937" i="1"/>
  <c r="I4075" i="1"/>
  <c r="F4075" i="1"/>
  <c r="E4075" i="1"/>
  <c r="I4074" i="1"/>
  <c r="F4074" i="1"/>
  <c r="E4074" i="1"/>
  <c r="I4073" i="1"/>
  <c r="F4073" i="1"/>
  <c r="E4073" i="1"/>
  <c r="I4072" i="1"/>
  <c r="F4072" i="1"/>
  <c r="E4072" i="1"/>
  <c r="I4071" i="1"/>
  <c r="F4071" i="1"/>
  <c r="E4071" i="1"/>
  <c r="I4070" i="1"/>
  <c r="F4070" i="1"/>
  <c r="E4070" i="1"/>
  <c r="I4069" i="1"/>
  <c r="F4069" i="1"/>
  <c r="E4069" i="1"/>
  <c r="I4068" i="1"/>
  <c r="F4068" i="1"/>
  <c r="E4068" i="1"/>
  <c r="I4067" i="1"/>
  <c r="F4067" i="1"/>
  <c r="E4067" i="1"/>
  <c r="I4066" i="1"/>
  <c r="F4066" i="1"/>
  <c r="E4066" i="1"/>
  <c r="I4065" i="1"/>
  <c r="F4065" i="1"/>
  <c r="E4065" i="1"/>
  <c r="I4064" i="1"/>
  <c r="F4064" i="1"/>
  <c r="E4064" i="1"/>
  <c r="I4063" i="1"/>
  <c r="F4063" i="1"/>
  <c r="E4063" i="1"/>
  <c r="I4062" i="1"/>
  <c r="F4062" i="1"/>
  <c r="E4062" i="1"/>
  <c r="I4061" i="1"/>
  <c r="F4061" i="1"/>
  <c r="E4061" i="1"/>
  <c r="I4060" i="1"/>
  <c r="F4060" i="1"/>
  <c r="E4060" i="1"/>
  <c r="I4059" i="1"/>
  <c r="F4059" i="1"/>
  <c r="E4059" i="1"/>
  <c r="I4058" i="1"/>
  <c r="F4058" i="1"/>
  <c r="E4058" i="1"/>
  <c r="I250" i="1"/>
  <c r="F250" i="1"/>
  <c r="E250" i="1"/>
  <c r="I4057" i="1"/>
  <c r="F4057" i="1"/>
  <c r="E4057" i="1"/>
  <c r="I4056" i="1"/>
  <c r="F4056" i="1"/>
  <c r="E4056" i="1"/>
  <c r="I4055" i="1"/>
  <c r="F4055" i="1"/>
  <c r="E4055" i="1"/>
  <c r="I4054" i="1"/>
  <c r="F4054" i="1"/>
  <c r="E4054" i="1"/>
  <c r="I4053" i="1"/>
  <c r="F4053" i="1"/>
  <c r="E4053" i="1"/>
  <c r="I4052" i="1"/>
  <c r="F4052" i="1"/>
  <c r="E4052" i="1"/>
  <c r="I4051" i="1"/>
  <c r="F4051" i="1"/>
  <c r="E4051" i="1"/>
  <c r="I4050" i="1"/>
  <c r="F4050" i="1"/>
  <c r="E4050" i="1"/>
  <c r="I4049" i="1"/>
  <c r="F4049" i="1"/>
  <c r="E4049" i="1"/>
  <c r="I4048" i="1"/>
  <c r="F4048" i="1"/>
  <c r="E4048" i="1"/>
  <c r="I4047" i="1"/>
  <c r="F4047" i="1"/>
  <c r="E4047" i="1"/>
  <c r="I4046" i="1"/>
  <c r="F4046" i="1"/>
  <c r="E4046" i="1"/>
  <c r="I4045" i="1"/>
  <c r="F4045" i="1"/>
  <c r="E4045" i="1"/>
  <c r="I4044" i="1"/>
  <c r="F4044" i="1"/>
  <c r="E4044" i="1"/>
  <c r="I4043" i="1"/>
  <c r="F4043" i="1"/>
  <c r="E4043" i="1"/>
  <c r="I4042" i="1"/>
  <c r="F4042" i="1"/>
  <c r="E4042" i="1"/>
  <c r="I4041" i="1"/>
  <c r="F4041" i="1"/>
  <c r="E4041" i="1"/>
  <c r="I4040" i="1"/>
  <c r="F4040" i="1"/>
  <c r="E4040" i="1"/>
  <c r="I4039" i="1"/>
  <c r="F4039" i="1"/>
  <c r="E4039" i="1"/>
  <c r="I4038" i="1"/>
  <c r="F4038" i="1"/>
  <c r="E4038" i="1"/>
  <c r="I4037" i="1"/>
  <c r="F4037" i="1"/>
  <c r="E4037" i="1"/>
  <c r="I4036" i="1"/>
  <c r="F4036" i="1"/>
  <c r="E4036" i="1"/>
  <c r="I4035" i="1"/>
  <c r="F4035" i="1"/>
  <c r="E4035" i="1"/>
  <c r="I4034" i="1"/>
  <c r="F4034" i="1"/>
  <c r="E4034" i="1"/>
  <c r="I4033" i="1"/>
  <c r="F4033" i="1"/>
  <c r="E4033" i="1"/>
  <c r="I4032" i="1"/>
  <c r="F4032" i="1"/>
  <c r="E4032" i="1"/>
  <c r="I4031" i="1"/>
  <c r="F4031" i="1"/>
  <c r="E4031" i="1"/>
  <c r="I4030" i="1"/>
  <c r="F4030" i="1"/>
  <c r="E4030" i="1"/>
  <c r="I4029" i="1"/>
  <c r="F4029" i="1"/>
  <c r="E4029" i="1"/>
  <c r="I4028" i="1"/>
  <c r="F4028" i="1"/>
  <c r="E4028" i="1"/>
  <c r="I490" i="1"/>
  <c r="F490" i="1"/>
  <c r="E490" i="1"/>
  <c r="I4027" i="1"/>
  <c r="F4027" i="1"/>
  <c r="E4027" i="1"/>
  <c r="I4026" i="1"/>
  <c r="F4026" i="1"/>
  <c r="E4026" i="1"/>
  <c r="I4025" i="1"/>
  <c r="F4025" i="1"/>
  <c r="E4025" i="1"/>
  <c r="I4024" i="1"/>
  <c r="F4024" i="1"/>
  <c r="E4024" i="1"/>
  <c r="I4023" i="1"/>
  <c r="F4023" i="1"/>
  <c r="E4023" i="1"/>
  <c r="I4022" i="1"/>
  <c r="F4022" i="1"/>
  <c r="E4022" i="1"/>
  <c r="I4021" i="1"/>
  <c r="F4021" i="1"/>
  <c r="E4021" i="1"/>
  <c r="I4020" i="1"/>
  <c r="F4020" i="1"/>
  <c r="E4020" i="1"/>
  <c r="I4019" i="1"/>
  <c r="F4019" i="1"/>
  <c r="E4019" i="1"/>
  <c r="I4018" i="1"/>
  <c r="F4018" i="1"/>
  <c r="E4018" i="1"/>
  <c r="I4017" i="1"/>
  <c r="F4017" i="1"/>
  <c r="E4017" i="1"/>
  <c r="I4016" i="1"/>
  <c r="F4016" i="1"/>
  <c r="E4016" i="1"/>
  <c r="I4015" i="1"/>
  <c r="F4015" i="1"/>
  <c r="E4015" i="1"/>
  <c r="I4014" i="1"/>
  <c r="F4014" i="1"/>
  <c r="E4014" i="1"/>
  <c r="I4013" i="1"/>
  <c r="F4013" i="1"/>
  <c r="E4013" i="1"/>
  <c r="I562" i="1"/>
  <c r="F562" i="1"/>
  <c r="E562" i="1"/>
  <c r="I4012" i="1"/>
  <c r="F4012" i="1"/>
  <c r="E4012" i="1"/>
  <c r="I4011" i="1"/>
  <c r="F4011" i="1"/>
  <c r="E4011" i="1"/>
  <c r="I441" i="1"/>
  <c r="F441" i="1"/>
  <c r="E441" i="1"/>
  <c r="I4010" i="1"/>
  <c r="F4010" i="1"/>
  <c r="E4010" i="1"/>
  <c r="I4009" i="1"/>
  <c r="F4009" i="1"/>
  <c r="E4009" i="1"/>
  <c r="I4008" i="1"/>
  <c r="F4008" i="1"/>
  <c r="E4008" i="1"/>
  <c r="I4007" i="1"/>
  <c r="F4007" i="1"/>
  <c r="E4007" i="1"/>
  <c r="I4006" i="1"/>
  <c r="F4006" i="1"/>
  <c r="E4006" i="1"/>
  <c r="I4005" i="1"/>
  <c r="F4005" i="1"/>
  <c r="E4005" i="1"/>
  <c r="I4004" i="1"/>
  <c r="F4004" i="1"/>
  <c r="E4004" i="1"/>
  <c r="I4003" i="1"/>
  <c r="F4003" i="1"/>
  <c r="E4003" i="1"/>
  <c r="I4002" i="1"/>
  <c r="F4002" i="1"/>
  <c r="E4002" i="1"/>
  <c r="I4001" i="1"/>
  <c r="F4001" i="1"/>
  <c r="E4001" i="1"/>
  <c r="I4000" i="1"/>
  <c r="F4000" i="1"/>
  <c r="E4000" i="1"/>
  <c r="I3999" i="1"/>
  <c r="F3999" i="1"/>
  <c r="E3999" i="1"/>
  <c r="I3998" i="1"/>
  <c r="F3998" i="1"/>
  <c r="E3998" i="1"/>
  <c r="I3997" i="1"/>
  <c r="F3997" i="1"/>
  <c r="E3997" i="1"/>
  <c r="I3996" i="1"/>
  <c r="F3996" i="1"/>
  <c r="E3996" i="1"/>
  <c r="I3995" i="1"/>
  <c r="F3995" i="1"/>
  <c r="E3995" i="1"/>
  <c r="I546" i="1"/>
  <c r="F546" i="1"/>
  <c r="E546" i="1"/>
  <c r="I3994" i="1"/>
  <c r="F3994" i="1"/>
  <c r="E3994" i="1"/>
  <c r="I3993" i="1"/>
  <c r="F3993" i="1"/>
  <c r="E3993" i="1"/>
  <c r="I3992" i="1"/>
  <c r="F3992" i="1"/>
  <c r="E3992" i="1"/>
  <c r="I3991" i="1"/>
  <c r="F3991" i="1"/>
  <c r="E3991" i="1"/>
  <c r="I3990" i="1"/>
  <c r="F3990" i="1"/>
  <c r="E3990" i="1"/>
  <c r="I222" i="1"/>
  <c r="F222" i="1"/>
  <c r="E222" i="1"/>
  <c r="I3989" i="1"/>
  <c r="F3989" i="1"/>
  <c r="E3989" i="1"/>
  <c r="I3988" i="1"/>
  <c r="F3988" i="1"/>
  <c r="E3988" i="1"/>
  <c r="I3987" i="1"/>
  <c r="F3987" i="1"/>
  <c r="E3987" i="1"/>
  <c r="I3986" i="1"/>
  <c r="F3986" i="1"/>
  <c r="E3986" i="1"/>
  <c r="I3985" i="1"/>
  <c r="F3985" i="1"/>
  <c r="E3985" i="1"/>
  <c r="I3984" i="1"/>
  <c r="F3984" i="1"/>
  <c r="E3984" i="1"/>
  <c r="I3983" i="1"/>
  <c r="F3983" i="1"/>
  <c r="E3983" i="1"/>
  <c r="I3982" i="1"/>
  <c r="F3982" i="1"/>
  <c r="E3982" i="1"/>
  <c r="I3981" i="1"/>
  <c r="F3981" i="1"/>
  <c r="E3981" i="1"/>
  <c r="I3980" i="1"/>
  <c r="F3980" i="1"/>
  <c r="E3980" i="1"/>
  <c r="I3979" i="1"/>
  <c r="F3979" i="1"/>
  <c r="E3979" i="1"/>
  <c r="I3978" i="1"/>
  <c r="F3978" i="1"/>
  <c r="E3978" i="1"/>
  <c r="I3977" i="1"/>
  <c r="F3977" i="1"/>
  <c r="E3977" i="1"/>
  <c r="I3976" i="1"/>
  <c r="F3976" i="1"/>
  <c r="E3976" i="1"/>
  <c r="I3975" i="1"/>
  <c r="F3975" i="1"/>
  <c r="E3975" i="1"/>
  <c r="I3974" i="1"/>
  <c r="F3974" i="1"/>
  <c r="E3974" i="1"/>
  <c r="I3973" i="1"/>
  <c r="F3973" i="1"/>
  <c r="E3973" i="1"/>
  <c r="I3972" i="1"/>
  <c r="F3972" i="1"/>
  <c r="E3972" i="1"/>
  <c r="I3971" i="1"/>
  <c r="F3971" i="1"/>
  <c r="E3971" i="1"/>
  <c r="I3970" i="1"/>
  <c r="F3970" i="1"/>
  <c r="E3970" i="1"/>
  <c r="I3969" i="1"/>
  <c r="F3969" i="1"/>
  <c r="E3969" i="1"/>
  <c r="I3968" i="1"/>
  <c r="F3968" i="1"/>
  <c r="E3968" i="1"/>
  <c r="I3967" i="1"/>
  <c r="F3967" i="1"/>
  <c r="E3967" i="1"/>
  <c r="I3966" i="1"/>
  <c r="F3966" i="1"/>
  <c r="E3966" i="1"/>
  <c r="I3965" i="1"/>
  <c r="F3965" i="1"/>
  <c r="E3965" i="1"/>
  <c r="I3964" i="1"/>
  <c r="F3964" i="1"/>
  <c r="E3964" i="1"/>
  <c r="I672" i="1"/>
  <c r="F672" i="1"/>
  <c r="E672" i="1"/>
  <c r="I3963" i="1"/>
  <c r="F3963" i="1"/>
  <c r="E3963" i="1"/>
  <c r="I3962" i="1"/>
  <c r="F3962" i="1"/>
  <c r="E3962" i="1"/>
  <c r="I3961" i="1"/>
  <c r="F3961" i="1"/>
  <c r="E3961" i="1"/>
  <c r="I3960" i="1"/>
  <c r="F3960" i="1"/>
  <c r="E3960" i="1"/>
  <c r="I61" i="1"/>
  <c r="F61" i="1"/>
  <c r="E61" i="1"/>
  <c r="I3959" i="1"/>
  <c r="F3959" i="1"/>
  <c r="E3959" i="1"/>
  <c r="I3958" i="1"/>
  <c r="F3958" i="1"/>
  <c r="E3958" i="1"/>
  <c r="I3957" i="1"/>
  <c r="F3957" i="1"/>
  <c r="E3957" i="1"/>
  <c r="I3956" i="1"/>
  <c r="F3956" i="1"/>
  <c r="E3956" i="1"/>
  <c r="I3955" i="1"/>
  <c r="F3955" i="1"/>
  <c r="E3955" i="1"/>
  <c r="I3954" i="1"/>
  <c r="F3954" i="1"/>
  <c r="E3954" i="1"/>
  <c r="I3953" i="1"/>
  <c r="F3953" i="1"/>
  <c r="E3953" i="1"/>
  <c r="I3952" i="1"/>
  <c r="F3952" i="1"/>
  <c r="E3952" i="1"/>
  <c r="I3951" i="1"/>
  <c r="F3951" i="1"/>
  <c r="E3951" i="1"/>
  <c r="I3950" i="1"/>
  <c r="F3950" i="1"/>
  <c r="E3950" i="1"/>
  <c r="I3949" i="1"/>
  <c r="F3949" i="1"/>
  <c r="E3949" i="1"/>
  <c r="I3948" i="1"/>
  <c r="F3948" i="1"/>
  <c r="E3948" i="1"/>
  <c r="I1154" i="1"/>
  <c r="F1154" i="1"/>
  <c r="E1154" i="1"/>
  <c r="I3947" i="1"/>
  <c r="F3947" i="1"/>
  <c r="E3947" i="1"/>
  <c r="I3946" i="1"/>
  <c r="F3946" i="1"/>
  <c r="E3946" i="1"/>
  <c r="I3945" i="1"/>
  <c r="F3945" i="1"/>
  <c r="E3945" i="1"/>
  <c r="I3944" i="1"/>
  <c r="F3944" i="1"/>
  <c r="E3944" i="1"/>
  <c r="I3943" i="1"/>
  <c r="F3943" i="1"/>
  <c r="E3943" i="1"/>
  <c r="I3942" i="1"/>
  <c r="F3942" i="1"/>
  <c r="E3942" i="1"/>
  <c r="I3941" i="1"/>
  <c r="F3941" i="1"/>
  <c r="E3941" i="1"/>
  <c r="I3940" i="1"/>
  <c r="F3940" i="1"/>
  <c r="E3940" i="1"/>
  <c r="I3939" i="1"/>
  <c r="F3939" i="1"/>
  <c r="E3939" i="1"/>
  <c r="I3938" i="1"/>
  <c r="F3938" i="1"/>
  <c r="E3938" i="1"/>
  <c r="I3937" i="1"/>
  <c r="F3937" i="1"/>
  <c r="E3937" i="1"/>
  <c r="I3936" i="1"/>
  <c r="F3936" i="1"/>
  <c r="E3936" i="1"/>
  <c r="I3935" i="1"/>
  <c r="F3935" i="1"/>
  <c r="E3935" i="1"/>
  <c r="I3934" i="1"/>
  <c r="F3934" i="1"/>
  <c r="E3934" i="1"/>
  <c r="I3933" i="1"/>
  <c r="F3933" i="1"/>
  <c r="E3933" i="1"/>
  <c r="I3932" i="1"/>
  <c r="F3932" i="1"/>
  <c r="E3932" i="1"/>
  <c r="I3931" i="1"/>
  <c r="F3931" i="1"/>
  <c r="E3931" i="1"/>
  <c r="I3930" i="1"/>
  <c r="F3930" i="1"/>
  <c r="E3930" i="1"/>
  <c r="I3929" i="1"/>
  <c r="F3929" i="1"/>
  <c r="E3929" i="1"/>
  <c r="I3928" i="1"/>
  <c r="F3928" i="1"/>
  <c r="E3928" i="1"/>
  <c r="I369" i="1"/>
  <c r="F369" i="1"/>
  <c r="E369" i="1"/>
  <c r="I3927" i="1"/>
  <c r="F3927" i="1"/>
  <c r="E3927" i="1"/>
  <c r="I3926" i="1"/>
  <c r="F3926" i="1"/>
  <c r="E3926" i="1"/>
  <c r="I3925" i="1"/>
  <c r="F3925" i="1"/>
  <c r="E3925" i="1"/>
  <c r="I3924" i="1"/>
  <c r="F3924" i="1"/>
  <c r="E3924" i="1"/>
  <c r="I936" i="1"/>
  <c r="F936" i="1"/>
  <c r="E936" i="1"/>
  <c r="I3923" i="1"/>
  <c r="F3923" i="1"/>
  <c r="E3923" i="1"/>
  <c r="I3922" i="1"/>
  <c r="F3922" i="1"/>
  <c r="E3922" i="1"/>
  <c r="I3921" i="1"/>
  <c r="F3921" i="1"/>
  <c r="E3921" i="1"/>
  <c r="I3920" i="1"/>
  <c r="F3920" i="1"/>
  <c r="E3920" i="1"/>
  <c r="I754" i="1"/>
  <c r="F754" i="1"/>
  <c r="E754" i="1"/>
  <c r="I3919" i="1"/>
  <c r="F3919" i="1"/>
  <c r="E3919" i="1"/>
  <c r="I3918" i="1"/>
  <c r="F3918" i="1"/>
  <c r="E3918" i="1"/>
  <c r="I3917" i="1"/>
  <c r="F3917" i="1"/>
  <c r="E3917" i="1"/>
  <c r="I3916" i="1"/>
  <c r="F3916" i="1"/>
  <c r="E3916" i="1"/>
  <c r="I3915" i="1"/>
  <c r="F3915" i="1"/>
  <c r="E3915" i="1"/>
  <c r="I508" i="1"/>
  <c r="F508" i="1"/>
  <c r="E508" i="1"/>
  <c r="I3914" i="1"/>
  <c r="F3914" i="1"/>
  <c r="E3914" i="1"/>
  <c r="I3913" i="1"/>
  <c r="F3913" i="1"/>
  <c r="E3913" i="1"/>
  <c r="I3912" i="1"/>
  <c r="F3912" i="1"/>
  <c r="E3912" i="1"/>
  <c r="I179" i="1"/>
  <c r="F179" i="1"/>
  <c r="E179" i="1"/>
  <c r="I420" i="1"/>
  <c r="F420" i="1"/>
  <c r="E420" i="1"/>
  <c r="I3911" i="1"/>
  <c r="F3911" i="1"/>
  <c r="E3911" i="1"/>
  <c r="I3910" i="1"/>
  <c r="F3910" i="1"/>
  <c r="E3910" i="1"/>
  <c r="I3909" i="1"/>
  <c r="F3909" i="1"/>
  <c r="E3909" i="1"/>
  <c r="I3908" i="1"/>
  <c r="F3908" i="1"/>
  <c r="E3908" i="1"/>
  <c r="I3907" i="1"/>
  <c r="F3907" i="1"/>
  <c r="E3907" i="1"/>
  <c r="I311" i="1"/>
  <c r="F311" i="1"/>
  <c r="E311" i="1"/>
  <c r="I3906" i="1"/>
  <c r="F3906" i="1"/>
  <c r="E3906" i="1"/>
  <c r="I1019" i="1"/>
  <c r="F1019" i="1"/>
  <c r="E1019" i="1"/>
  <c r="I3905" i="1"/>
  <c r="F3905" i="1"/>
  <c r="E3905" i="1"/>
  <c r="I3904" i="1"/>
  <c r="F3904" i="1"/>
  <c r="E3904" i="1"/>
  <c r="I3903" i="1"/>
  <c r="F3903" i="1"/>
  <c r="E3903" i="1"/>
  <c r="I3902" i="1"/>
  <c r="F3902" i="1"/>
  <c r="E3902" i="1"/>
  <c r="I3901" i="1"/>
  <c r="F3901" i="1"/>
  <c r="E3901" i="1"/>
  <c r="I3900" i="1"/>
  <c r="F3900" i="1"/>
  <c r="E3900" i="1"/>
  <c r="I3899" i="1"/>
  <c r="F3899" i="1"/>
  <c r="E3899" i="1"/>
  <c r="I3898" i="1"/>
  <c r="F3898" i="1"/>
  <c r="E3898" i="1"/>
  <c r="I286" i="1"/>
  <c r="F286" i="1"/>
  <c r="E286" i="1"/>
  <c r="I3897" i="1"/>
  <c r="F3897" i="1"/>
  <c r="E3897" i="1"/>
  <c r="I790" i="1"/>
  <c r="F790" i="1"/>
  <c r="E790" i="1"/>
  <c r="I3896" i="1"/>
  <c r="F3896" i="1"/>
  <c r="E3896" i="1"/>
  <c r="I3895" i="1"/>
  <c r="F3895" i="1"/>
  <c r="E3895" i="1"/>
  <c r="I3894" i="1"/>
  <c r="F3894" i="1"/>
  <c r="E3894" i="1"/>
  <c r="I3893" i="1"/>
  <c r="F3893" i="1"/>
  <c r="E3893" i="1"/>
  <c r="I3892" i="1"/>
  <c r="F3892" i="1"/>
  <c r="E3892" i="1"/>
  <c r="I3891" i="1"/>
  <c r="F3891" i="1"/>
  <c r="E3891" i="1"/>
  <c r="I1018" i="1"/>
  <c r="F1018" i="1"/>
  <c r="E1018" i="1"/>
  <c r="I3890" i="1"/>
  <c r="F3890" i="1"/>
  <c r="E3890" i="1"/>
  <c r="I3889" i="1"/>
  <c r="F3889" i="1"/>
  <c r="E3889" i="1"/>
  <c r="I824" i="1"/>
  <c r="F824" i="1"/>
  <c r="E824" i="1"/>
  <c r="I3888" i="1"/>
  <c r="F3888" i="1"/>
  <c r="E3888" i="1"/>
  <c r="I3887" i="1"/>
  <c r="F3887" i="1"/>
  <c r="E3887" i="1"/>
  <c r="I3886" i="1"/>
  <c r="F3886" i="1"/>
  <c r="E3886" i="1"/>
  <c r="I3885" i="1"/>
  <c r="F3885" i="1"/>
  <c r="E3885" i="1"/>
  <c r="I3884" i="1"/>
  <c r="F3884" i="1"/>
  <c r="E3884" i="1"/>
  <c r="I257" i="1"/>
  <c r="F257" i="1"/>
  <c r="E257" i="1"/>
  <c r="I3883" i="1"/>
  <c r="F3883" i="1"/>
  <c r="E3883" i="1"/>
  <c r="I3882" i="1"/>
  <c r="F3882" i="1"/>
  <c r="E3882" i="1"/>
  <c r="I3881" i="1"/>
  <c r="F3881" i="1"/>
  <c r="E3881" i="1"/>
  <c r="I3880" i="1"/>
  <c r="F3880" i="1"/>
  <c r="E3880" i="1"/>
  <c r="I337" i="1"/>
  <c r="F337" i="1"/>
  <c r="E337" i="1"/>
  <c r="I3879" i="1"/>
  <c r="F3879" i="1"/>
  <c r="E3879" i="1"/>
  <c r="I3878" i="1"/>
  <c r="F3878" i="1"/>
  <c r="E3878" i="1"/>
  <c r="I3877" i="1"/>
  <c r="F3877" i="1"/>
  <c r="E3877" i="1"/>
  <c r="I3876" i="1"/>
  <c r="F3876" i="1"/>
  <c r="E3876" i="1"/>
  <c r="I3875" i="1"/>
  <c r="F3875" i="1"/>
  <c r="E3875" i="1"/>
  <c r="I3874" i="1"/>
  <c r="F3874" i="1"/>
  <c r="E3874" i="1"/>
  <c r="I3873" i="1"/>
  <c r="F3873" i="1"/>
  <c r="E3873" i="1"/>
  <c r="I3872" i="1"/>
  <c r="F3872" i="1"/>
  <c r="E3872" i="1"/>
  <c r="I367" i="1"/>
  <c r="F367" i="1"/>
  <c r="E367" i="1"/>
  <c r="I3871" i="1"/>
  <c r="F3871" i="1"/>
  <c r="E3871" i="1"/>
  <c r="I3870" i="1"/>
  <c r="F3870" i="1"/>
  <c r="E3870" i="1"/>
  <c r="I3869" i="1"/>
  <c r="F3869" i="1"/>
  <c r="E3869" i="1"/>
  <c r="I3868" i="1"/>
  <c r="F3868" i="1"/>
  <c r="E3868" i="1"/>
  <c r="I3867" i="1"/>
  <c r="F3867" i="1"/>
  <c r="E3867" i="1"/>
  <c r="I3866" i="1"/>
  <c r="F3866" i="1"/>
  <c r="E3866" i="1"/>
  <c r="I3865" i="1"/>
  <c r="F3865" i="1"/>
  <c r="E3865" i="1"/>
  <c r="I3864" i="1"/>
  <c r="F3864" i="1"/>
  <c r="E3864" i="1"/>
  <c r="I3863" i="1"/>
  <c r="F3863" i="1"/>
  <c r="E3863" i="1"/>
  <c r="I3862" i="1"/>
  <c r="F3862" i="1"/>
  <c r="E3862" i="1"/>
  <c r="I3861" i="1"/>
  <c r="F3861" i="1"/>
  <c r="E3861" i="1"/>
  <c r="I3860" i="1"/>
  <c r="F3860" i="1"/>
  <c r="E3860" i="1"/>
  <c r="I3859" i="1"/>
  <c r="F3859" i="1"/>
  <c r="E3859" i="1"/>
  <c r="I3858" i="1"/>
  <c r="F3858" i="1"/>
  <c r="E3858" i="1"/>
  <c r="I1153" i="1"/>
  <c r="F1153" i="1"/>
  <c r="E1153" i="1"/>
  <c r="I3857" i="1"/>
  <c r="F3857" i="1"/>
  <c r="E3857" i="1"/>
  <c r="I3856" i="1"/>
  <c r="F3856" i="1"/>
  <c r="E3856" i="1"/>
  <c r="I3855" i="1"/>
  <c r="F3855" i="1"/>
  <c r="E3855" i="1"/>
  <c r="I3854" i="1"/>
  <c r="F3854" i="1"/>
  <c r="E3854" i="1"/>
  <c r="I3853" i="1"/>
  <c r="F3853" i="1"/>
  <c r="E3853" i="1"/>
  <c r="I3852" i="1"/>
  <c r="F3852" i="1"/>
  <c r="E3852" i="1"/>
  <c r="I3851" i="1"/>
  <c r="F3851" i="1"/>
  <c r="E3851" i="1"/>
  <c r="I3850" i="1"/>
  <c r="F3850" i="1"/>
  <c r="E3850" i="1"/>
  <c r="I3849" i="1"/>
  <c r="F3849" i="1"/>
  <c r="E3849" i="1"/>
  <c r="I3848" i="1"/>
  <c r="F3848" i="1"/>
  <c r="E3848" i="1"/>
  <c r="I3847" i="1"/>
  <c r="F3847" i="1"/>
  <c r="E3847" i="1"/>
  <c r="I3846" i="1"/>
  <c r="F3846" i="1"/>
  <c r="E3846" i="1"/>
  <c r="I523" i="1"/>
  <c r="F523" i="1"/>
  <c r="E523" i="1"/>
  <c r="I3845" i="1"/>
  <c r="F3845" i="1"/>
  <c r="E3845" i="1"/>
  <c r="I3844" i="1"/>
  <c r="F3844" i="1"/>
  <c r="E3844" i="1"/>
  <c r="I3843" i="1"/>
  <c r="F3843" i="1"/>
  <c r="E3843" i="1"/>
  <c r="I3842" i="1"/>
  <c r="F3842" i="1"/>
  <c r="E3842" i="1"/>
  <c r="I3841" i="1"/>
  <c r="F3841" i="1"/>
  <c r="E3841" i="1"/>
  <c r="I3840" i="1"/>
  <c r="F3840" i="1"/>
  <c r="E3840" i="1"/>
  <c r="I3839" i="1"/>
  <c r="F3839" i="1"/>
  <c r="E3839" i="1"/>
  <c r="I3838" i="1"/>
  <c r="F3838" i="1"/>
  <c r="E3838" i="1"/>
  <c r="I935" i="1"/>
  <c r="F935" i="1"/>
  <c r="E935" i="1"/>
  <c r="I3837" i="1"/>
  <c r="F3837" i="1"/>
  <c r="E3837" i="1"/>
  <c r="I284" i="1"/>
  <c r="F284" i="1"/>
  <c r="E284" i="1"/>
  <c r="I3836" i="1"/>
  <c r="F3836" i="1"/>
  <c r="E3836" i="1"/>
  <c r="I3835" i="1"/>
  <c r="F3835" i="1"/>
  <c r="E3835" i="1"/>
  <c r="I3834" i="1"/>
  <c r="F3834" i="1"/>
  <c r="E3834" i="1"/>
  <c r="I3833" i="1"/>
  <c r="F3833" i="1"/>
  <c r="E3833" i="1"/>
  <c r="I3832" i="1"/>
  <c r="F3832" i="1"/>
  <c r="E3832" i="1"/>
  <c r="I3831" i="1"/>
  <c r="F3831" i="1"/>
  <c r="E3831" i="1"/>
  <c r="I3830" i="1"/>
  <c r="F3830" i="1"/>
  <c r="E3830" i="1"/>
  <c r="I3829" i="1"/>
  <c r="F3829" i="1"/>
  <c r="E3829" i="1"/>
  <c r="I3828" i="1"/>
  <c r="F3828" i="1"/>
  <c r="E3828" i="1"/>
  <c r="I3827" i="1"/>
  <c r="F3827" i="1"/>
  <c r="E3827" i="1"/>
  <c r="I3826" i="1"/>
  <c r="F3826" i="1"/>
  <c r="E3826" i="1"/>
  <c r="I3825" i="1"/>
  <c r="F3825" i="1"/>
  <c r="E3825" i="1"/>
  <c r="I392" i="1"/>
  <c r="F392" i="1"/>
  <c r="E392" i="1"/>
  <c r="I3824" i="1"/>
  <c r="F3824" i="1"/>
  <c r="E3824" i="1"/>
  <c r="I3823" i="1"/>
  <c r="F3823" i="1"/>
  <c r="E3823" i="1"/>
  <c r="I3822" i="1"/>
  <c r="F3822" i="1"/>
  <c r="E3822" i="1"/>
  <c r="I3821" i="1"/>
  <c r="F3821" i="1"/>
  <c r="E3821" i="1"/>
  <c r="I3820" i="1"/>
  <c r="F3820" i="1"/>
  <c r="E3820" i="1"/>
  <c r="I3819" i="1"/>
  <c r="F3819" i="1"/>
  <c r="E3819" i="1"/>
  <c r="I3818" i="1"/>
  <c r="F3818" i="1"/>
  <c r="E3818" i="1"/>
  <c r="I3817" i="1"/>
  <c r="F3817" i="1"/>
  <c r="E3817" i="1"/>
  <c r="I3816" i="1"/>
  <c r="F3816" i="1"/>
  <c r="E3816" i="1"/>
  <c r="I3815" i="1"/>
  <c r="F3815" i="1"/>
  <c r="E3815" i="1"/>
  <c r="I3814" i="1"/>
  <c r="F3814" i="1"/>
  <c r="E3814" i="1"/>
  <c r="I3813" i="1"/>
  <c r="F3813" i="1"/>
  <c r="E3813" i="1"/>
  <c r="I3812" i="1"/>
  <c r="F3812" i="1"/>
  <c r="E3812" i="1"/>
  <c r="I3811" i="1"/>
  <c r="F3811" i="1"/>
  <c r="E3811" i="1"/>
  <c r="I789" i="1"/>
  <c r="F789" i="1"/>
  <c r="E789" i="1"/>
  <c r="I3810" i="1"/>
  <c r="F3810" i="1"/>
  <c r="E3810" i="1"/>
  <c r="I3809" i="1"/>
  <c r="F3809" i="1"/>
  <c r="E3809" i="1"/>
  <c r="I3808" i="1"/>
  <c r="F3808" i="1"/>
  <c r="E3808" i="1"/>
  <c r="I3807" i="1"/>
  <c r="F3807" i="1"/>
  <c r="E3807" i="1"/>
  <c r="I3806" i="1"/>
  <c r="F3806" i="1"/>
  <c r="E3806" i="1"/>
  <c r="I3805" i="1"/>
  <c r="F3805" i="1"/>
  <c r="E3805" i="1"/>
  <c r="I3804" i="1"/>
  <c r="F3804" i="1"/>
  <c r="E3804" i="1"/>
  <c r="I3803" i="1"/>
  <c r="F3803" i="1"/>
  <c r="E3803" i="1"/>
  <c r="I3802" i="1"/>
  <c r="F3802" i="1"/>
  <c r="E3802" i="1"/>
  <c r="I3801" i="1"/>
  <c r="F3801" i="1"/>
  <c r="E3801" i="1"/>
  <c r="I3800" i="1"/>
  <c r="F3800" i="1"/>
  <c r="E3800" i="1"/>
  <c r="I788" i="1"/>
  <c r="F788" i="1"/>
  <c r="E788" i="1"/>
  <c r="I3799" i="1"/>
  <c r="F3799" i="1"/>
  <c r="E3799" i="1"/>
  <c r="I3798" i="1"/>
  <c r="F3798" i="1"/>
  <c r="E3798" i="1"/>
  <c r="I3797" i="1"/>
  <c r="F3797" i="1"/>
  <c r="E3797" i="1"/>
  <c r="I3796" i="1"/>
  <c r="F3796" i="1"/>
  <c r="E3796" i="1"/>
  <c r="I3795" i="1"/>
  <c r="F3795" i="1"/>
  <c r="E3795" i="1"/>
  <c r="I3794" i="1"/>
  <c r="F3794" i="1"/>
  <c r="E3794" i="1"/>
  <c r="I533" i="1"/>
  <c r="F533" i="1"/>
  <c r="E533" i="1"/>
  <c r="I3793" i="1"/>
  <c r="F3793" i="1"/>
  <c r="E3793" i="1"/>
  <c r="I3792" i="1"/>
  <c r="F3792" i="1"/>
  <c r="E3792" i="1"/>
  <c r="I3791" i="1"/>
  <c r="F3791" i="1"/>
  <c r="E3791" i="1"/>
  <c r="I1017" i="1"/>
  <c r="F1017" i="1"/>
  <c r="E1017" i="1"/>
  <c r="I3790" i="1"/>
  <c r="F3790" i="1"/>
  <c r="E3790" i="1"/>
  <c r="I3789" i="1"/>
  <c r="F3789" i="1"/>
  <c r="E3789" i="1"/>
  <c r="I3788" i="1"/>
  <c r="F3788" i="1"/>
  <c r="E3788" i="1"/>
  <c r="I3787" i="1"/>
  <c r="F3787" i="1"/>
  <c r="E3787" i="1"/>
  <c r="I3786" i="1"/>
  <c r="F3786" i="1"/>
  <c r="E3786" i="1"/>
  <c r="I3785" i="1"/>
  <c r="F3785" i="1"/>
  <c r="E3785" i="1"/>
  <c r="I3784" i="1"/>
  <c r="F3784" i="1"/>
  <c r="E3784" i="1"/>
  <c r="I358" i="1"/>
  <c r="F358" i="1"/>
  <c r="E358" i="1"/>
  <c r="I3783" i="1"/>
  <c r="F3783" i="1"/>
  <c r="E3783" i="1"/>
  <c r="I3782" i="1"/>
  <c r="F3782" i="1"/>
  <c r="E3782" i="1"/>
  <c r="I3781" i="1"/>
  <c r="F3781" i="1"/>
  <c r="E3781" i="1"/>
  <c r="I823" i="1"/>
  <c r="F823" i="1"/>
  <c r="E823" i="1"/>
  <c r="I3780" i="1"/>
  <c r="F3780" i="1"/>
  <c r="E3780" i="1"/>
  <c r="I3779" i="1"/>
  <c r="F3779" i="1"/>
  <c r="E3779" i="1"/>
  <c r="I3778" i="1"/>
  <c r="F3778" i="1"/>
  <c r="E3778" i="1"/>
  <c r="I3777" i="1"/>
  <c r="F3777" i="1"/>
  <c r="E3777" i="1"/>
  <c r="I3776" i="1"/>
  <c r="F3776" i="1"/>
  <c r="E3776" i="1"/>
  <c r="I3775" i="1"/>
  <c r="F3775" i="1"/>
  <c r="E3775" i="1"/>
  <c r="I3774" i="1"/>
  <c r="F3774" i="1"/>
  <c r="E3774" i="1"/>
  <c r="I1152" i="1"/>
  <c r="F1152" i="1"/>
  <c r="E1152" i="1"/>
  <c r="I3773" i="1"/>
  <c r="F3773" i="1"/>
  <c r="E3773" i="1"/>
  <c r="I3772" i="1"/>
  <c r="F3772" i="1"/>
  <c r="E3772" i="1"/>
  <c r="I3771" i="1"/>
  <c r="F3771" i="1"/>
  <c r="E3771" i="1"/>
  <c r="I3770" i="1"/>
  <c r="F3770" i="1"/>
  <c r="E3770" i="1"/>
  <c r="I347" i="1"/>
  <c r="F347" i="1"/>
  <c r="E347" i="1"/>
  <c r="I3769" i="1"/>
  <c r="F3769" i="1"/>
  <c r="E3769" i="1"/>
  <c r="I3768" i="1"/>
  <c r="F3768" i="1"/>
  <c r="E3768" i="1"/>
  <c r="I3767" i="1"/>
  <c r="F3767" i="1"/>
  <c r="E3767" i="1"/>
  <c r="I3766" i="1"/>
  <c r="F3766" i="1"/>
  <c r="E3766" i="1"/>
  <c r="I3765" i="1"/>
  <c r="F3765" i="1"/>
  <c r="E3765" i="1"/>
  <c r="I3764" i="1"/>
  <c r="F3764" i="1"/>
  <c r="E3764" i="1"/>
  <c r="I3763" i="1"/>
  <c r="F3763" i="1"/>
  <c r="E3763" i="1"/>
  <c r="I3762" i="1"/>
  <c r="F3762" i="1"/>
  <c r="E3762" i="1"/>
  <c r="I3761" i="1"/>
  <c r="F3761" i="1"/>
  <c r="E3761" i="1"/>
  <c r="I3760" i="1"/>
  <c r="F3760" i="1"/>
  <c r="E3760" i="1"/>
  <c r="I3759" i="1"/>
  <c r="F3759" i="1"/>
  <c r="E3759" i="1"/>
  <c r="I3758" i="1"/>
  <c r="F3758" i="1"/>
  <c r="E3758" i="1"/>
  <c r="I3757" i="1"/>
  <c r="F3757" i="1"/>
  <c r="E3757" i="1"/>
  <c r="I3756" i="1"/>
  <c r="F3756" i="1"/>
  <c r="E3756" i="1"/>
  <c r="I3755" i="1"/>
  <c r="F3755" i="1"/>
  <c r="E3755" i="1"/>
  <c r="I3754" i="1"/>
  <c r="F3754" i="1"/>
  <c r="E3754" i="1"/>
  <c r="I1151" i="1"/>
  <c r="F1151" i="1"/>
  <c r="E1151" i="1"/>
  <c r="I3753" i="1"/>
  <c r="F3753" i="1"/>
  <c r="E3753" i="1"/>
  <c r="I3752" i="1"/>
  <c r="F3752" i="1"/>
  <c r="E3752" i="1"/>
  <c r="I3751" i="1"/>
  <c r="F3751" i="1"/>
  <c r="E3751" i="1"/>
  <c r="I3750" i="1"/>
  <c r="F3750" i="1"/>
  <c r="E3750" i="1"/>
  <c r="I3749" i="1"/>
  <c r="F3749" i="1"/>
  <c r="E3749" i="1"/>
  <c r="I3748" i="1"/>
  <c r="F3748" i="1"/>
  <c r="E3748" i="1"/>
  <c r="I3747" i="1"/>
  <c r="F3747" i="1"/>
  <c r="E3747" i="1"/>
  <c r="I3746" i="1"/>
  <c r="F3746" i="1"/>
  <c r="E3746" i="1"/>
  <c r="I3745" i="1"/>
  <c r="F3745" i="1"/>
  <c r="E3745" i="1"/>
  <c r="I3744" i="1"/>
  <c r="F3744" i="1"/>
  <c r="E3744" i="1"/>
  <c r="I3743" i="1"/>
  <c r="F3743" i="1"/>
  <c r="E3743" i="1"/>
  <c r="I3742" i="1"/>
  <c r="F3742" i="1"/>
  <c r="E3742" i="1"/>
  <c r="I3741" i="1"/>
  <c r="F3741" i="1"/>
  <c r="E3741" i="1"/>
  <c r="I3740" i="1"/>
  <c r="F3740" i="1"/>
  <c r="E3740" i="1"/>
  <c r="I3739" i="1"/>
  <c r="F3739" i="1"/>
  <c r="E3739" i="1"/>
  <c r="I3738" i="1"/>
  <c r="F3738" i="1"/>
  <c r="E3738" i="1"/>
  <c r="I3737" i="1"/>
  <c r="F3737" i="1"/>
  <c r="E3737" i="1"/>
  <c r="I3736" i="1"/>
  <c r="F3736" i="1"/>
  <c r="E3736" i="1"/>
  <c r="I3735" i="1"/>
  <c r="F3735" i="1"/>
  <c r="E3735" i="1"/>
  <c r="I3734" i="1"/>
  <c r="F3734" i="1"/>
  <c r="E3734" i="1"/>
  <c r="I3733" i="1"/>
  <c r="F3733" i="1"/>
  <c r="E3733" i="1"/>
  <c r="I3732" i="1"/>
  <c r="F3732" i="1"/>
  <c r="E3732" i="1"/>
  <c r="I224" i="1"/>
  <c r="F224" i="1"/>
  <c r="E224" i="1"/>
  <c r="I3731" i="1"/>
  <c r="F3731" i="1"/>
  <c r="E3731" i="1"/>
  <c r="I3730" i="1"/>
  <c r="F3730" i="1"/>
  <c r="E3730" i="1"/>
  <c r="I3729" i="1"/>
  <c r="F3729" i="1"/>
  <c r="E3729" i="1"/>
  <c r="I3728" i="1"/>
  <c r="F3728" i="1"/>
  <c r="E3728" i="1"/>
  <c r="I3727" i="1"/>
  <c r="F3727" i="1"/>
  <c r="E3727" i="1"/>
  <c r="I3726" i="1"/>
  <c r="F3726" i="1"/>
  <c r="E3726" i="1"/>
  <c r="I3725" i="1"/>
  <c r="F3725" i="1"/>
  <c r="E3725" i="1"/>
  <c r="I3724" i="1"/>
  <c r="F3724" i="1"/>
  <c r="E3724" i="1"/>
  <c r="I3723" i="1"/>
  <c r="F3723" i="1"/>
  <c r="E3723" i="1"/>
  <c r="I3722" i="1"/>
  <c r="F3722" i="1"/>
  <c r="E3722" i="1"/>
  <c r="I3721" i="1"/>
  <c r="F3721" i="1"/>
  <c r="E3721" i="1"/>
  <c r="I3720" i="1"/>
  <c r="F3720" i="1"/>
  <c r="E3720" i="1"/>
  <c r="I3719" i="1"/>
  <c r="F3719" i="1"/>
  <c r="E3719" i="1"/>
  <c r="I3718" i="1"/>
  <c r="F3718" i="1"/>
  <c r="E3718" i="1"/>
  <c r="I3717" i="1"/>
  <c r="F3717" i="1"/>
  <c r="E3717" i="1"/>
  <c r="I3716" i="1"/>
  <c r="F3716" i="1"/>
  <c r="E3716" i="1"/>
  <c r="I3715" i="1"/>
  <c r="F3715" i="1"/>
  <c r="E3715" i="1"/>
  <c r="I687" i="1"/>
  <c r="F687" i="1"/>
  <c r="E687" i="1"/>
  <c r="I3714" i="1"/>
  <c r="F3714" i="1"/>
  <c r="E3714" i="1"/>
  <c r="I3713" i="1"/>
  <c r="F3713" i="1"/>
  <c r="E3713" i="1"/>
  <c r="I3712" i="1"/>
  <c r="F3712" i="1"/>
  <c r="E3712" i="1"/>
  <c r="I3711" i="1"/>
  <c r="F3711" i="1"/>
  <c r="E3711" i="1"/>
  <c r="I3710" i="1"/>
  <c r="F3710" i="1"/>
  <c r="E3710" i="1"/>
  <c r="I3709" i="1"/>
  <c r="F3709" i="1"/>
  <c r="E3709" i="1"/>
  <c r="I3708" i="1"/>
  <c r="F3708" i="1"/>
  <c r="E3708" i="1"/>
  <c r="I3707" i="1"/>
  <c r="F3707" i="1"/>
  <c r="E3707" i="1"/>
  <c r="I3706" i="1"/>
  <c r="F3706" i="1"/>
  <c r="E3706" i="1"/>
  <c r="I3705" i="1"/>
  <c r="F3705" i="1"/>
  <c r="E3705" i="1"/>
  <c r="I3704" i="1"/>
  <c r="F3704" i="1"/>
  <c r="E3704" i="1"/>
  <c r="I734" i="1"/>
  <c r="F734" i="1"/>
  <c r="E734" i="1"/>
  <c r="I934" i="1"/>
  <c r="F934" i="1"/>
  <c r="E934" i="1"/>
  <c r="I3703" i="1"/>
  <c r="F3703" i="1"/>
  <c r="E3703" i="1"/>
  <c r="I3702" i="1"/>
  <c r="F3702" i="1"/>
  <c r="E3702" i="1"/>
  <c r="I3701" i="1"/>
  <c r="F3701" i="1"/>
  <c r="E3701" i="1"/>
  <c r="I3700" i="1"/>
  <c r="F3700" i="1"/>
  <c r="E3700" i="1"/>
  <c r="I3699" i="1"/>
  <c r="F3699" i="1"/>
  <c r="E3699" i="1"/>
  <c r="I3698" i="1"/>
  <c r="F3698" i="1"/>
  <c r="E3698" i="1"/>
  <c r="I3697" i="1"/>
  <c r="F3697" i="1"/>
  <c r="E3697" i="1"/>
  <c r="I3696" i="1"/>
  <c r="F3696" i="1"/>
  <c r="E3696" i="1"/>
  <c r="I3695" i="1"/>
  <c r="F3695" i="1"/>
  <c r="E3695" i="1"/>
  <c r="I3694" i="1"/>
  <c r="F3694" i="1"/>
  <c r="E3694" i="1"/>
  <c r="I3693" i="1"/>
  <c r="F3693" i="1"/>
  <c r="E3693" i="1"/>
  <c r="I3692" i="1"/>
  <c r="F3692" i="1"/>
  <c r="E3692" i="1"/>
  <c r="I3691" i="1"/>
  <c r="F3691" i="1"/>
  <c r="E3691" i="1"/>
  <c r="I3690" i="1"/>
  <c r="F3690" i="1"/>
  <c r="E3690" i="1"/>
  <c r="I3689" i="1"/>
  <c r="F3689" i="1"/>
  <c r="E3689" i="1"/>
  <c r="I3688" i="1"/>
  <c r="F3688" i="1"/>
  <c r="E3688" i="1"/>
  <c r="I3687" i="1"/>
  <c r="F3687" i="1"/>
  <c r="E3687" i="1"/>
  <c r="I3686" i="1"/>
  <c r="F3686" i="1"/>
  <c r="E3686" i="1"/>
  <c r="I3685" i="1"/>
  <c r="F3685" i="1"/>
  <c r="E3685" i="1"/>
  <c r="I589" i="1"/>
  <c r="F589" i="1"/>
  <c r="E589" i="1"/>
  <c r="I3684" i="1"/>
  <c r="F3684" i="1"/>
  <c r="E3684" i="1"/>
  <c r="I3683" i="1"/>
  <c r="F3683" i="1"/>
  <c r="E3683" i="1"/>
  <c r="I3682" i="1"/>
  <c r="F3682" i="1"/>
  <c r="E3682" i="1"/>
  <c r="I3681" i="1"/>
  <c r="F3681" i="1"/>
  <c r="E3681" i="1"/>
  <c r="I3680" i="1"/>
  <c r="F3680" i="1"/>
  <c r="E3680" i="1"/>
  <c r="I3679" i="1"/>
  <c r="F3679" i="1"/>
  <c r="E3679" i="1"/>
  <c r="I182" i="1"/>
  <c r="F182" i="1"/>
  <c r="E182" i="1"/>
  <c r="I3678" i="1"/>
  <c r="F3678" i="1"/>
  <c r="E3678" i="1"/>
  <c r="I733" i="1"/>
  <c r="F733" i="1"/>
  <c r="E733" i="1"/>
  <c r="I3677" i="1"/>
  <c r="F3677" i="1"/>
  <c r="E3677" i="1"/>
  <c r="I3676" i="1"/>
  <c r="F3676" i="1"/>
  <c r="E3676" i="1"/>
  <c r="I3675" i="1"/>
  <c r="F3675" i="1"/>
  <c r="E3675" i="1"/>
  <c r="I3674" i="1"/>
  <c r="F3674" i="1"/>
  <c r="E3674" i="1"/>
  <c r="I3673" i="1"/>
  <c r="F3673" i="1"/>
  <c r="E3673" i="1"/>
  <c r="I3672" i="1"/>
  <c r="F3672" i="1"/>
  <c r="E3672" i="1"/>
  <c r="I3671" i="1"/>
  <c r="F3671" i="1"/>
  <c r="E3671" i="1"/>
  <c r="I3670" i="1"/>
  <c r="F3670" i="1"/>
  <c r="E3670" i="1"/>
  <c r="I3669" i="1"/>
  <c r="F3669" i="1"/>
  <c r="E3669" i="1"/>
  <c r="I3668" i="1"/>
  <c r="F3668" i="1"/>
  <c r="E3668" i="1"/>
  <c r="I3667" i="1"/>
  <c r="F3667" i="1"/>
  <c r="E3667" i="1"/>
  <c r="I3666" i="1"/>
  <c r="F3666" i="1"/>
  <c r="E3666" i="1"/>
  <c r="I3665" i="1"/>
  <c r="F3665" i="1"/>
  <c r="E3665" i="1"/>
  <c r="I3664" i="1"/>
  <c r="F3664" i="1"/>
  <c r="E3664" i="1"/>
  <c r="I3663" i="1"/>
  <c r="F3663" i="1"/>
  <c r="E3663" i="1"/>
  <c r="I3662" i="1"/>
  <c r="F3662" i="1"/>
  <c r="E3662" i="1"/>
  <c r="I3661" i="1"/>
  <c r="F3661" i="1"/>
  <c r="E3661" i="1"/>
  <c r="I3660" i="1"/>
  <c r="F3660" i="1"/>
  <c r="E3660" i="1"/>
  <c r="I3659" i="1"/>
  <c r="F3659" i="1"/>
  <c r="E3659" i="1"/>
  <c r="I3658" i="1"/>
  <c r="F3658" i="1"/>
  <c r="E3658" i="1"/>
  <c r="I3657" i="1"/>
  <c r="F3657" i="1"/>
  <c r="E3657" i="1"/>
  <c r="I3656" i="1"/>
  <c r="F3656" i="1"/>
  <c r="E3656" i="1"/>
  <c r="I3655" i="1"/>
  <c r="F3655" i="1"/>
  <c r="E3655" i="1"/>
  <c r="I3654" i="1"/>
  <c r="F3654" i="1"/>
  <c r="E3654" i="1"/>
  <c r="I3653" i="1"/>
  <c r="F3653" i="1"/>
  <c r="E3653" i="1"/>
  <c r="I3652" i="1"/>
  <c r="F3652" i="1"/>
  <c r="E3652" i="1"/>
  <c r="I3651" i="1"/>
  <c r="F3651" i="1"/>
  <c r="E3651" i="1"/>
  <c r="I3650" i="1"/>
  <c r="F3650" i="1"/>
  <c r="E3650" i="1"/>
  <c r="I3649" i="1"/>
  <c r="F3649" i="1"/>
  <c r="E3649" i="1"/>
  <c r="I3648" i="1"/>
  <c r="F3648" i="1"/>
  <c r="E3648" i="1"/>
  <c r="I3647" i="1"/>
  <c r="F3647" i="1"/>
  <c r="E3647" i="1"/>
  <c r="I3646" i="1"/>
  <c r="F3646" i="1"/>
  <c r="E3646" i="1"/>
  <c r="I3645" i="1"/>
  <c r="F3645" i="1"/>
  <c r="E3645" i="1"/>
  <c r="I3644" i="1"/>
  <c r="F3644" i="1"/>
  <c r="E3644" i="1"/>
  <c r="I3643" i="1"/>
  <c r="F3643" i="1"/>
  <c r="E3643" i="1"/>
  <c r="I3642" i="1"/>
  <c r="F3642" i="1"/>
  <c r="E3642" i="1"/>
  <c r="I3641" i="1"/>
  <c r="F3641" i="1"/>
  <c r="E3641" i="1"/>
  <c r="I3640" i="1"/>
  <c r="F3640" i="1"/>
  <c r="E3640" i="1"/>
  <c r="I3639" i="1"/>
  <c r="F3639" i="1"/>
  <c r="E3639" i="1"/>
  <c r="I3638" i="1"/>
  <c r="F3638" i="1"/>
  <c r="E3638" i="1"/>
  <c r="I3637" i="1"/>
  <c r="F3637" i="1"/>
  <c r="E3637" i="1"/>
  <c r="I3636" i="1"/>
  <c r="F3636" i="1"/>
  <c r="E3636" i="1"/>
  <c r="I1150" i="1"/>
  <c r="F1150" i="1"/>
  <c r="E1150" i="1"/>
  <c r="I3635" i="1"/>
  <c r="F3635" i="1"/>
  <c r="E3635" i="1"/>
  <c r="I3634" i="1"/>
  <c r="F3634" i="1"/>
  <c r="E3634" i="1"/>
  <c r="I3633" i="1"/>
  <c r="F3633" i="1"/>
  <c r="E3633" i="1"/>
  <c r="I3632" i="1"/>
  <c r="F3632" i="1"/>
  <c r="E3632" i="1"/>
  <c r="I3631" i="1"/>
  <c r="F3631" i="1"/>
  <c r="E3631" i="1"/>
  <c r="I3630" i="1"/>
  <c r="F3630" i="1"/>
  <c r="E3630" i="1"/>
  <c r="I192" i="1"/>
  <c r="F192" i="1"/>
  <c r="E192" i="1"/>
  <c r="I3629" i="1"/>
  <c r="F3629" i="1"/>
  <c r="E3629" i="1"/>
  <c r="I3628" i="1"/>
  <c r="F3628" i="1"/>
  <c r="E3628" i="1"/>
  <c r="I3627" i="1"/>
  <c r="F3627" i="1"/>
  <c r="E3627" i="1"/>
  <c r="I3626" i="1"/>
  <c r="F3626" i="1"/>
  <c r="E3626" i="1"/>
  <c r="I3625" i="1"/>
  <c r="F3625" i="1"/>
  <c r="E3625" i="1"/>
  <c r="I3624" i="1"/>
  <c r="F3624" i="1"/>
  <c r="E3624" i="1"/>
  <c r="I686" i="1"/>
  <c r="F686" i="1"/>
  <c r="E686" i="1"/>
  <c r="I3623" i="1"/>
  <c r="F3623" i="1"/>
  <c r="E3623" i="1"/>
  <c r="I3622" i="1"/>
  <c r="F3622" i="1"/>
  <c r="E3622" i="1"/>
  <c r="I3621" i="1"/>
  <c r="F3621" i="1"/>
  <c r="E3621" i="1"/>
  <c r="I3620" i="1"/>
  <c r="F3620" i="1"/>
  <c r="E3620" i="1"/>
  <c r="I3619" i="1"/>
  <c r="F3619" i="1"/>
  <c r="E3619" i="1"/>
  <c r="I532" i="1"/>
  <c r="F532" i="1"/>
  <c r="E532" i="1"/>
  <c r="I3618" i="1"/>
  <c r="F3618" i="1"/>
  <c r="E3618" i="1"/>
  <c r="I372" i="1"/>
  <c r="F372" i="1"/>
  <c r="E372" i="1"/>
  <c r="I3617" i="1"/>
  <c r="F3617" i="1"/>
  <c r="E3617" i="1"/>
  <c r="I3616" i="1"/>
  <c r="F3616" i="1"/>
  <c r="E3616" i="1"/>
  <c r="I3615" i="1"/>
  <c r="F3615" i="1"/>
  <c r="E3615" i="1"/>
  <c r="I3614" i="1"/>
  <c r="F3614" i="1"/>
  <c r="E3614" i="1"/>
  <c r="I3613" i="1"/>
  <c r="F3613" i="1"/>
  <c r="E3613" i="1"/>
  <c r="I3612" i="1"/>
  <c r="F3612" i="1"/>
  <c r="E3612" i="1"/>
  <c r="I3611" i="1"/>
  <c r="F3611" i="1"/>
  <c r="E3611" i="1"/>
  <c r="I1149" i="1"/>
  <c r="F1149" i="1"/>
  <c r="E1149" i="1"/>
  <c r="I1016" i="1"/>
  <c r="F1016" i="1"/>
  <c r="E1016" i="1"/>
  <c r="I3610" i="1"/>
  <c r="F3610" i="1"/>
  <c r="E3610" i="1"/>
  <c r="I3609" i="1"/>
  <c r="F3609" i="1"/>
  <c r="E3609" i="1"/>
  <c r="I3608" i="1"/>
  <c r="F3608" i="1"/>
  <c r="E3608" i="1"/>
  <c r="I3607" i="1"/>
  <c r="F3607" i="1"/>
  <c r="E3607" i="1"/>
  <c r="I3606" i="1"/>
  <c r="F3606" i="1"/>
  <c r="E3606" i="1"/>
  <c r="I310" i="1"/>
  <c r="F310" i="1"/>
  <c r="E310" i="1"/>
  <c r="I3605" i="1"/>
  <c r="F3605" i="1"/>
  <c r="E3605" i="1"/>
  <c r="I3604" i="1"/>
  <c r="F3604" i="1"/>
  <c r="E3604" i="1"/>
  <c r="I157" i="1"/>
  <c r="F157" i="1"/>
  <c r="E157" i="1"/>
  <c r="I3603" i="1"/>
  <c r="F3603" i="1"/>
  <c r="E3603" i="1"/>
  <c r="I3602" i="1"/>
  <c r="F3602" i="1"/>
  <c r="E3602" i="1"/>
  <c r="I3601" i="1"/>
  <c r="F3601" i="1"/>
  <c r="E3601" i="1"/>
  <c r="I3600" i="1"/>
  <c r="F3600" i="1"/>
  <c r="E3600" i="1"/>
  <c r="I3599" i="1"/>
  <c r="F3599" i="1"/>
  <c r="E3599" i="1"/>
  <c r="I822" i="1"/>
  <c r="F822" i="1"/>
  <c r="E822" i="1"/>
  <c r="I3598" i="1"/>
  <c r="F3598" i="1"/>
  <c r="E3598" i="1"/>
  <c r="I3597" i="1"/>
  <c r="F3597" i="1"/>
  <c r="E3597" i="1"/>
  <c r="I3596" i="1"/>
  <c r="F3596" i="1"/>
  <c r="E3596" i="1"/>
  <c r="I3595" i="1"/>
  <c r="F3595" i="1"/>
  <c r="E3595" i="1"/>
  <c r="I3594" i="1"/>
  <c r="F3594" i="1"/>
  <c r="E3594" i="1"/>
  <c r="I3593" i="1"/>
  <c r="F3593" i="1"/>
  <c r="E3593" i="1"/>
  <c r="I3592" i="1"/>
  <c r="F3592" i="1"/>
  <c r="E3592" i="1"/>
  <c r="I3591" i="1"/>
  <c r="F3591" i="1"/>
  <c r="E3591" i="1"/>
  <c r="I3590" i="1"/>
  <c r="F3590" i="1"/>
  <c r="E3590" i="1"/>
  <c r="I3589" i="1"/>
  <c r="F3589" i="1"/>
  <c r="E3589" i="1"/>
  <c r="I3588" i="1"/>
  <c r="F3588" i="1"/>
  <c r="E3588" i="1"/>
  <c r="I3587" i="1"/>
  <c r="F3587" i="1"/>
  <c r="E3587" i="1"/>
  <c r="I3586" i="1"/>
  <c r="F3586" i="1"/>
  <c r="E3586" i="1"/>
  <c r="I3585" i="1"/>
  <c r="F3585" i="1"/>
  <c r="E3585" i="1"/>
  <c r="I3584" i="1"/>
  <c r="F3584" i="1"/>
  <c r="E3584" i="1"/>
  <c r="I1148" i="1"/>
  <c r="F1148" i="1"/>
  <c r="E1148" i="1"/>
  <c r="I3583" i="1"/>
  <c r="F3583" i="1"/>
  <c r="E3583" i="1"/>
  <c r="I3582" i="1"/>
  <c r="F3582" i="1"/>
  <c r="E3582" i="1"/>
  <c r="I3581" i="1"/>
  <c r="F3581" i="1"/>
  <c r="E3581" i="1"/>
  <c r="I3580" i="1"/>
  <c r="F3580" i="1"/>
  <c r="E3580" i="1"/>
  <c r="I3579" i="1"/>
  <c r="F3579" i="1"/>
  <c r="E3579" i="1"/>
  <c r="I3578" i="1"/>
  <c r="F3578" i="1"/>
  <c r="E3578" i="1"/>
  <c r="I3577" i="1"/>
  <c r="F3577" i="1"/>
  <c r="E3577" i="1"/>
  <c r="I3576" i="1"/>
  <c r="F3576" i="1"/>
  <c r="E3576" i="1"/>
  <c r="I3575" i="1"/>
  <c r="F3575" i="1"/>
  <c r="E3575" i="1"/>
  <c r="I3574" i="1"/>
  <c r="F3574" i="1"/>
  <c r="E3574" i="1"/>
  <c r="I516" i="1"/>
  <c r="F516" i="1"/>
  <c r="E516" i="1"/>
  <c r="I3573" i="1"/>
  <c r="F3573" i="1"/>
  <c r="E3573" i="1"/>
  <c r="I3572" i="1"/>
  <c r="F3572" i="1"/>
  <c r="E3572" i="1"/>
  <c r="I3571" i="1"/>
  <c r="F3571" i="1"/>
  <c r="E3571" i="1"/>
  <c r="I3570" i="1"/>
  <c r="F3570" i="1"/>
  <c r="E3570" i="1"/>
  <c r="I3569" i="1"/>
  <c r="F3569" i="1"/>
  <c r="E3569" i="1"/>
  <c r="I3568" i="1"/>
  <c r="F3568" i="1"/>
  <c r="E3568" i="1"/>
  <c r="I3567" i="1"/>
  <c r="F3567" i="1"/>
  <c r="E3567" i="1"/>
  <c r="I3566" i="1"/>
  <c r="F3566" i="1"/>
  <c r="E3566" i="1"/>
  <c r="I3565" i="1"/>
  <c r="F3565" i="1"/>
  <c r="E3565" i="1"/>
  <c r="I3564" i="1"/>
  <c r="F3564" i="1"/>
  <c r="E3564" i="1"/>
  <c r="I3563" i="1"/>
  <c r="F3563" i="1"/>
  <c r="E3563" i="1"/>
  <c r="I3562" i="1"/>
  <c r="F3562" i="1"/>
  <c r="E3562" i="1"/>
  <c r="I3561" i="1"/>
  <c r="F3561" i="1"/>
  <c r="E3561" i="1"/>
  <c r="I612" i="1"/>
  <c r="F612" i="1"/>
  <c r="E612" i="1"/>
  <c r="I3560" i="1"/>
  <c r="F3560" i="1"/>
  <c r="E3560" i="1"/>
  <c r="I3559" i="1"/>
  <c r="F3559" i="1"/>
  <c r="E3559" i="1"/>
  <c r="I3558" i="1"/>
  <c r="F3558" i="1"/>
  <c r="E3558" i="1"/>
  <c r="I3557" i="1"/>
  <c r="F3557" i="1"/>
  <c r="E3557" i="1"/>
  <c r="I3556" i="1"/>
  <c r="F3556" i="1"/>
  <c r="E3556" i="1"/>
  <c r="I3555" i="1"/>
  <c r="F3555" i="1"/>
  <c r="E3555" i="1"/>
  <c r="I3554" i="1"/>
  <c r="F3554" i="1"/>
  <c r="E3554" i="1"/>
  <c r="I3553" i="1"/>
  <c r="F3553" i="1"/>
  <c r="E3553" i="1"/>
  <c r="I3552" i="1"/>
  <c r="F3552" i="1"/>
  <c r="E3552" i="1"/>
  <c r="I3551" i="1"/>
  <c r="F3551" i="1"/>
  <c r="E3551" i="1"/>
  <c r="I191" i="1"/>
  <c r="F191" i="1"/>
  <c r="E191" i="1"/>
  <c r="I3550" i="1"/>
  <c r="F3550" i="1"/>
  <c r="E3550" i="1"/>
  <c r="I611" i="1"/>
  <c r="F611" i="1"/>
  <c r="E611" i="1"/>
  <c r="I3549" i="1"/>
  <c r="F3549" i="1"/>
  <c r="E3549" i="1"/>
  <c r="I3548" i="1"/>
  <c r="F3548" i="1"/>
  <c r="E3548" i="1"/>
  <c r="I3547" i="1"/>
  <c r="F3547" i="1"/>
  <c r="E3547" i="1"/>
  <c r="I3546" i="1"/>
  <c r="F3546" i="1"/>
  <c r="E3546" i="1"/>
  <c r="I3545" i="1"/>
  <c r="F3545" i="1"/>
  <c r="E3545" i="1"/>
  <c r="I3544" i="1"/>
  <c r="F3544" i="1"/>
  <c r="E3544" i="1"/>
  <c r="I3543" i="1"/>
  <c r="F3543" i="1"/>
  <c r="E3543" i="1"/>
  <c r="I3542" i="1"/>
  <c r="F3542" i="1"/>
  <c r="E3542" i="1"/>
  <c r="I3541" i="1"/>
  <c r="F3541" i="1"/>
  <c r="E3541" i="1"/>
  <c r="I3540" i="1"/>
  <c r="F3540" i="1"/>
  <c r="E3540" i="1"/>
  <c r="I3539" i="1"/>
  <c r="F3539" i="1"/>
  <c r="E3539" i="1"/>
  <c r="I3538" i="1"/>
  <c r="F3538" i="1"/>
  <c r="E3538" i="1"/>
  <c r="I419" i="1"/>
  <c r="F419" i="1"/>
  <c r="E419" i="1"/>
  <c r="I3537" i="1"/>
  <c r="F3537" i="1"/>
  <c r="E3537" i="1"/>
  <c r="I3536" i="1"/>
  <c r="F3536" i="1"/>
  <c r="E3536" i="1"/>
  <c r="I3535" i="1"/>
  <c r="F3535" i="1"/>
  <c r="E3535" i="1"/>
  <c r="I3534" i="1"/>
  <c r="F3534" i="1"/>
  <c r="E3534" i="1"/>
  <c r="I3533" i="1"/>
  <c r="F3533" i="1"/>
  <c r="E3533" i="1"/>
  <c r="I3532" i="1"/>
  <c r="F3532" i="1"/>
  <c r="E3532" i="1"/>
  <c r="I3531" i="1"/>
  <c r="F3531" i="1"/>
  <c r="E3531" i="1"/>
  <c r="I3530" i="1"/>
  <c r="F3530" i="1"/>
  <c r="E3530" i="1"/>
  <c r="I3529" i="1"/>
  <c r="F3529" i="1"/>
  <c r="E3529" i="1"/>
  <c r="I3528" i="1"/>
  <c r="F3528" i="1"/>
  <c r="E3528" i="1"/>
  <c r="I3527" i="1"/>
  <c r="F3527" i="1"/>
  <c r="E3527" i="1"/>
  <c r="I3526" i="1"/>
  <c r="F3526" i="1"/>
  <c r="E3526" i="1"/>
  <c r="I3525" i="1"/>
  <c r="F3525" i="1"/>
  <c r="E3525" i="1"/>
  <c r="I787" i="1"/>
  <c r="F787" i="1"/>
  <c r="E787" i="1"/>
  <c r="I3524" i="1"/>
  <c r="F3524" i="1"/>
  <c r="E3524" i="1"/>
  <c r="I3523" i="1"/>
  <c r="F3523" i="1"/>
  <c r="E3523" i="1"/>
  <c r="I3522" i="1"/>
  <c r="F3522" i="1"/>
  <c r="E3522" i="1"/>
  <c r="I933" i="1"/>
  <c r="F933" i="1"/>
  <c r="E933" i="1"/>
  <c r="I3521" i="1"/>
  <c r="F3521" i="1"/>
  <c r="E3521" i="1"/>
  <c r="I821" i="1"/>
  <c r="F821" i="1"/>
  <c r="E821" i="1"/>
  <c r="I3520" i="1"/>
  <c r="F3520" i="1"/>
  <c r="E3520" i="1"/>
  <c r="I3519" i="1"/>
  <c r="F3519" i="1"/>
  <c r="E3519" i="1"/>
  <c r="I3518" i="1"/>
  <c r="F3518" i="1"/>
  <c r="E3518" i="1"/>
  <c r="I3517" i="1"/>
  <c r="F3517" i="1"/>
  <c r="E3517" i="1"/>
  <c r="I3516" i="1"/>
  <c r="F3516" i="1"/>
  <c r="E3516" i="1"/>
  <c r="I3515" i="1"/>
  <c r="F3515" i="1"/>
  <c r="E3515" i="1"/>
  <c r="I3514" i="1"/>
  <c r="F3514" i="1"/>
  <c r="E3514" i="1"/>
  <c r="I3513" i="1"/>
  <c r="F3513" i="1"/>
  <c r="E3513" i="1"/>
  <c r="I3512" i="1"/>
  <c r="F3512" i="1"/>
  <c r="E3512" i="1"/>
  <c r="I3511" i="1"/>
  <c r="F3511" i="1"/>
  <c r="E3511" i="1"/>
  <c r="I327" i="1"/>
  <c r="F327" i="1"/>
  <c r="E327" i="1"/>
  <c r="I3510" i="1"/>
  <c r="F3510" i="1"/>
  <c r="E3510" i="1"/>
  <c r="I3509" i="1"/>
  <c r="F3509" i="1"/>
  <c r="E3509" i="1"/>
  <c r="I216" i="1"/>
  <c r="F216" i="1"/>
  <c r="E216" i="1"/>
  <c r="I3508" i="1"/>
  <c r="F3508" i="1"/>
  <c r="E3508" i="1"/>
  <c r="I3507" i="1"/>
  <c r="F3507" i="1"/>
  <c r="E3507" i="1"/>
  <c r="I3506" i="1"/>
  <c r="F3506" i="1"/>
  <c r="E3506" i="1"/>
  <c r="I3505" i="1"/>
  <c r="F3505" i="1"/>
  <c r="E3505" i="1"/>
  <c r="I3504" i="1"/>
  <c r="F3504" i="1"/>
  <c r="E3504" i="1"/>
  <c r="I3503" i="1"/>
  <c r="F3503" i="1"/>
  <c r="E3503" i="1"/>
  <c r="I3502" i="1"/>
  <c r="F3502" i="1"/>
  <c r="E3502" i="1"/>
  <c r="I3501" i="1"/>
  <c r="F3501" i="1"/>
  <c r="E3501" i="1"/>
  <c r="I3500" i="1"/>
  <c r="F3500" i="1"/>
  <c r="E3500" i="1"/>
  <c r="I3499" i="1"/>
  <c r="F3499" i="1"/>
  <c r="E3499" i="1"/>
  <c r="I3498" i="1"/>
  <c r="F3498" i="1"/>
  <c r="E3498" i="1"/>
  <c r="I3497" i="1"/>
  <c r="F3497" i="1"/>
  <c r="E3497" i="1"/>
  <c r="I1147" i="1"/>
  <c r="F1147" i="1"/>
  <c r="E1147" i="1"/>
  <c r="I3496" i="1"/>
  <c r="F3496" i="1"/>
  <c r="E3496" i="1"/>
  <c r="I3495" i="1"/>
  <c r="F3495" i="1"/>
  <c r="E3495" i="1"/>
  <c r="I3494" i="1"/>
  <c r="F3494" i="1"/>
  <c r="E3494" i="1"/>
  <c r="I3493" i="1"/>
  <c r="F3493" i="1"/>
  <c r="E3493" i="1"/>
  <c r="I3492" i="1"/>
  <c r="F3492" i="1"/>
  <c r="E3492" i="1"/>
  <c r="I3491" i="1"/>
  <c r="F3491" i="1"/>
  <c r="E3491" i="1"/>
  <c r="I3490" i="1"/>
  <c r="F3490" i="1"/>
  <c r="E3490" i="1"/>
  <c r="I3489" i="1"/>
  <c r="F3489" i="1"/>
  <c r="E3489" i="1"/>
  <c r="I3488" i="1"/>
  <c r="F3488" i="1"/>
  <c r="E3488" i="1"/>
  <c r="I3487" i="1"/>
  <c r="F3487" i="1"/>
  <c r="E3487" i="1"/>
  <c r="I3486" i="1"/>
  <c r="F3486" i="1"/>
  <c r="E3486" i="1"/>
  <c r="I3485" i="1"/>
  <c r="F3485" i="1"/>
  <c r="E3485" i="1"/>
  <c r="I3484" i="1"/>
  <c r="F3484" i="1"/>
  <c r="E3484" i="1"/>
  <c r="I3483" i="1"/>
  <c r="F3483" i="1"/>
  <c r="E3483" i="1"/>
  <c r="I1146" i="1"/>
  <c r="F1146" i="1"/>
  <c r="E1146" i="1"/>
  <c r="I3482" i="1"/>
  <c r="F3482" i="1"/>
  <c r="E3482" i="1"/>
  <c r="I494" i="1"/>
  <c r="F494" i="1"/>
  <c r="E494" i="1"/>
  <c r="I309" i="1"/>
  <c r="F309" i="1"/>
  <c r="E309" i="1"/>
  <c r="I3481" i="1"/>
  <c r="F3481" i="1"/>
  <c r="E3481" i="1"/>
  <c r="I3480" i="1"/>
  <c r="F3480" i="1"/>
  <c r="E3480" i="1"/>
  <c r="I3479" i="1"/>
  <c r="F3479" i="1"/>
  <c r="E3479" i="1"/>
  <c r="I3478" i="1"/>
  <c r="F3478" i="1"/>
  <c r="E3478" i="1"/>
  <c r="I3477" i="1"/>
  <c r="F3477" i="1"/>
  <c r="E3477" i="1"/>
  <c r="I3476" i="1"/>
  <c r="F3476" i="1"/>
  <c r="E3476" i="1"/>
  <c r="I3475" i="1"/>
  <c r="F3475" i="1"/>
  <c r="E3475" i="1"/>
  <c r="I3474" i="1"/>
  <c r="F3474" i="1"/>
  <c r="E3474" i="1"/>
  <c r="I3473" i="1"/>
  <c r="F3473" i="1"/>
  <c r="E3473" i="1"/>
  <c r="I3472" i="1"/>
  <c r="F3472" i="1"/>
  <c r="E3472" i="1"/>
  <c r="I3471" i="1"/>
  <c r="F3471" i="1"/>
  <c r="E3471" i="1"/>
  <c r="I3470" i="1"/>
  <c r="F3470" i="1"/>
  <c r="E3470" i="1"/>
  <c r="I3469" i="1"/>
  <c r="F3469" i="1"/>
  <c r="E3469" i="1"/>
  <c r="I3468" i="1"/>
  <c r="F3468" i="1"/>
  <c r="E3468" i="1"/>
  <c r="I3467" i="1"/>
  <c r="F3467" i="1"/>
  <c r="E3467" i="1"/>
  <c r="I3466" i="1"/>
  <c r="F3466" i="1"/>
  <c r="E3466" i="1"/>
  <c r="I3465" i="1"/>
  <c r="F3465" i="1"/>
  <c r="E3465" i="1"/>
  <c r="I3464" i="1"/>
  <c r="F3464" i="1"/>
  <c r="E3464" i="1"/>
  <c r="I3463" i="1"/>
  <c r="F3463" i="1"/>
  <c r="E3463" i="1"/>
  <c r="I3462" i="1"/>
  <c r="F3462" i="1"/>
  <c r="E3462" i="1"/>
  <c r="I3461" i="1"/>
  <c r="F3461" i="1"/>
  <c r="E3461" i="1"/>
  <c r="I3460" i="1"/>
  <c r="F3460" i="1"/>
  <c r="E3460" i="1"/>
  <c r="I3459" i="1"/>
  <c r="F3459" i="1"/>
  <c r="E3459" i="1"/>
  <c r="I3458" i="1"/>
  <c r="F3458" i="1"/>
  <c r="E3458" i="1"/>
  <c r="I1145" i="1"/>
  <c r="F1145" i="1"/>
  <c r="E1145" i="1"/>
  <c r="I3457" i="1"/>
  <c r="F3457" i="1"/>
  <c r="E3457" i="1"/>
  <c r="I3456" i="1"/>
  <c r="F3456" i="1"/>
  <c r="E3456" i="1"/>
  <c r="I3455" i="1"/>
  <c r="F3455" i="1"/>
  <c r="E3455" i="1"/>
  <c r="I3454" i="1"/>
  <c r="F3454" i="1"/>
  <c r="E3454" i="1"/>
  <c r="I3453" i="1"/>
  <c r="F3453" i="1"/>
  <c r="E3453" i="1"/>
  <c r="I3452" i="1"/>
  <c r="F3452" i="1"/>
  <c r="E3452" i="1"/>
  <c r="I3451" i="1"/>
  <c r="F3451" i="1"/>
  <c r="E3451" i="1"/>
  <c r="I3450" i="1"/>
  <c r="F3450" i="1"/>
  <c r="E3450" i="1"/>
  <c r="I3449" i="1"/>
  <c r="F3449" i="1"/>
  <c r="E3449" i="1"/>
  <c r="I154" i="1"/>
  <c r="F154" i="1"/>
  <c r="E154" i="1"/>
  <c r="I3448" i="1"/>
  <c r="F3448" i="1"/>
  <c r="E3448" i="1"/>
  <c r="I3447" i="1"/>
  <c r="F3447" i="1"/>
  <c r="E3447" i="1"/>
  <c r="I3446" i="1"/>
  <c r="F3446" i="1"/>
  <c r="E3446" i="1"/>
  <c r="I3445" i="1"/>
  <c r="F3445" i="1"/>
  <c r="E3445" i="1"/>
  <c r="I3444" i="1"/>
  <c r="F3444" i="1"/>
  <c r="E3444" i="1"/>
  <c r="I3443" i="1"/>
  <c r="F3443" i="1"/>
  <c r="E3443" i="1"/>
  <c r="I3442" i="1"/>
  <c r="F3442" i="1"/>
  <c r="E3442" i="1"/>
  <c r="I3441" i="1"/>
  <c r="F3441" i="1"/>
  <c r="E3441" i="1"/>
  <c r="I3440" i="1"/>
  <c r="F3440" i="1"/>
  <c r="E3440" i="1"/>
  <c r="I3439" i="1"/>
  <c r="F3439" i="1"/>
  <c r="E3439" i="1"/>
  <c r="I3438" i="1"/>
  <c r="F3438" i="1"/>
  <c r="E3438" i="1"/>
  <c r="I3437" i="1"/>
  <c r="F3437" i="1"/>
  <c r="E3437" i="1"/>
  <c r="I3436" i="1"/>
  <c r="F3436" i="1"/>
  <c r="E3436" i="1"/>
  <c r="I3435" i="1"/>
  <c r="F3435" i="1"/>
  <c r="E3435" i="1"/>
  <c r="I3434" i="1"/>
  <c r="F3434" i="1"/>
  <c r="E3434" i="1"/>
  <c r="I3433" i="1"/>
  <c r="F3433" i="1"/>
  <c r="E3433" i="1"/>
  <c r="I3432" i="1"/>
  <c r="F3432" i="1"/>
  <c r="E3432" i="1"/>
  <c r="I3431" i="1"/>
  <c r="F3431" i="1"/>
  <c r="E3431" i="1"/>
  <c r="I1144" i="1"/>
  <c r="F1144" i="1"/>
  <c r="E1144" i="1"/>
  <c r="I3430" i="1"/>
  <c r="F3430" i="1"/>
  <c r="E3430" i="1"/>
  <c r="I3429" i="1"/>
  <c r="F3429" i="1"/>
  <c r="E3429" i="1"/>
  <c r="I3428" i="1"/>
  <c r="F3428" i="1"/>
  <c r="E3428" i="1"/>
  <c r="I3427" i="1"/>
  <c r="F3427" i="1"/>
  <c r="E3427" i="1"/>
  <c r="I3426" i="1"/>
  <c r="F3426" i="1"/>
  <c r="E3426" i="1"/>
  <c r="I3425" i="1"/>
  <c r="F3425" i="1"/>
  <c r="E3425" i="1"/>
  <c r="I3424" i="1"/>
  <c r="F3424" i="1"/>
  <c r="E3424" i="1"/>
  <c r="I3423" i="1"/>
  <c r="F3423" i="1"/>
  <c r="E3423" i="1"/>
  <c r="I3422" i="1"/>
  <c r="F3422" i="1"/>
  <c r="E3422" i="1"/>
  <c r="I3421" i="1"/>
  <c r="F3421" i="1"/>
  <c r="E3421" i="1"/>
  <c r="I3420" i="1"/>
  <c r="F3420" i="1"/>
  <c r="E3420" i="1"/>
  <c r="I3419" i="1"/>
  <c r="F3419" i="1"/>
  <c r="E3419" i="1"/>
  <c r="I3418" i="1"/>
  <c r="F3418" i="1"/>
  <c r="E3418" i="1"/>
  <c r="I3417" i="1"/>
  <c r="F3417" i="1"/>
  <c r="E3417" i="1"/>
  <c r="I3416" i="1"/>
  <c r="F3416" i="1"/>
  <c r="E3416" i="1"/>
  <c r="I3415" i="1"/>
  <c r="F3415" i="1"/>
  <c r="E3415" i="1"/>
  <c r="I3414" i="1"/>
  <c r="F3414" i="1"/>
  <c r="E3414" i="1"/>
  <c r="I3413" i="1"/>
  <c r="F3413" i="1"/>
  <c r="E3413" i="1"/>
  <c r="I3412" i="1"/>
  <c r="F3412" i="1"/>
  <c r="E3412" i="1"/>
  <c r="I636" i="1"/>
  <c r="F636" i="1"/>
  <c r="E636" i="1"/>
  <c r="I3411" i="1"/>
  <c r="F3411" i="1"/>
  <c r="E3411" i="1"/>
  <c r="I1015" i="1"/>
  <c r="F1015" i="1"/>
  <c r="E1015" i="1"/>
  <c r="I3410" i="1"/>
  <c r="F3410" i="1"/>
  <c r="E3410" i="1"/>
  <c r="I3409" i="1"/>
  <c r="F3409" i="1"/>
  <c r="E3409" i="1"/>
  <c r="I3408" i="1"/>
  <c r="F3408" i="1"/>
  <c r="E3408" i="1"/>
  <c r="I3407" i="1"/>
  <c r="F3407" i="1"/>
  <c r="E3407" i="1"/>
  <c r="I3406" i="1"/>
  <c r="F3406" i="1"/>
  <c r="E3406" i="1"/>
  <c r="I786" i="1"/>
  <c r="F786" i="1"/>
  <c r="E786" i="1"/>
  <c r="I3405" i="1"/>
  <c r="F3405" i="1"/>
  <c r="E3405" i="1"/>
  <c r="I3404" i="1"/>
  <c r="F3404" i="1"/>
  <c r="E3404" i="1"/>
  <c r="I3403" i="1"/>
  <c r="F3403" i="1"/>
  <c r="E3403" i="1"/>
  <c r="I3402" i="1"/>
  <c r="F3402" i="1"/>
  <c r="E3402" i="1"/>
  <c r="I3401" i="1"/>
  <c r="F3401" i="1"/>
  <c r="E3401" i="1"/>
  <c r="I3400" i="1"/>
  <c r="F3400" i="1"/>
  <c r="E3400" i="1"/>
  <c r="I3399" i="1"/>
  <c r="F3399" i="1"/>
  <c r="E3399" i="1"/>
  <c r="I932" i="1"/>
  <c r="F932" i="1"/>
  <c r="E932" i="1"/>
  <c r="I3398" i="1"/>
  <c r="F3398" i="1"/>
  <c r="E3398" i="1"/>
  <c r="I3397" i="1"/>
  <c r="F3397" i="1"/>
  <c r="E3397" i="1"/>
  <c r="I3396" i="1"/>
  <c r="F3396" i="1"/>
  <c r="E3396" i="1"/>
  <c r="I577" i="1"/>
  <c r="F577" i="1"/>
  <c r="E577" i="1"/>
  <c r="I3395" i="1"/>
  <c r="F3395" i="1"/>
  <c r="E3395" i="1"/>
  <c r="I3394" i="1"/>
  <c r="F3394" i="1"/>
  <c r="E3394" i="1"/>
  <c r="I1143" i="1"/>
  <c r="F1143" i="1"/>
  <c r="E1143" i="1"/>
  <c r="I3393" i="1"/>
  <c r="F3393" i="1"/>
  <c r="E3393" i="1"/>
  <c r="I3392" i="1"/>
  <c r="F3392" i="1"/>
  <c r="E3392" i="1"/>
  <c r="I3391" i="1"/>
  <c r="F3391" i="1"/>
  <c r="E3391" i="1"/>
  <c r="I3390" i="1"/>
  <c r="F3390" i="1"/>
  <c r="E3390" i="1"/>
  <c r="I3389" i="1"/>
  <c r="F3389" i="1"/>
  <c r="E3389" i="1"/>
  <c r="I3388" i="1"/>
  <c r="F3388" i="1"/>
  <c r="E3388" i="1"/>
  <c r="I3387" i="1"/>
  <c r="F3387" i="1"/>
  <c r="E3387" i="1"/>
  <c r="I3386" i="1"/>
  <c r="F3386" i="1"/>
  <c r="E3386" i="1"/>
  <c r="I3385" i="1"/>
  <c r="F3385" i="1"/>
  <c r="E3385" i="1"/>
  <c r="I3384" i="1"/>
  <c r="F3384" i="1"/>
  <c r="E3384" i="1"/>
  <c r="I3383" i="1"/>
  <c r="F3383" i="1"/>
  <c r="E3383" i="1"/>
  <c r="I3382" i="1"/>
  <c r="F3382" i="1"/>
  <c r="E3382" i="1"/>
  <c r="I3381" i="1"/>
  <c r="F3381" i="1"/>
  <c r="E3381" i="1"/>
  <c r="I3380" i="1"/>
  <c r="F3380" i="1"/>
  <c r="E3380" i="1"/>
  <c r="I3379" i="1"/>
  <c r="F3379" i="1"/>
  <c r="E3379" i="1"/>
  <c r="I3378" i="1"/>
  <c r="F3378" i="1"/>
  <c r="E3378" i="1"/>
  <c r="I3377" i="1"/>
  <c r="F3377" i="1"/>
  <c r="E3377" i="1"/>
  <c r="I3376" i="1"/>
  <c r="F3376" i="1"/>
  <c r="E3376" i="1"/>
  <c r="I3375" i="1"/>
  <c r="F3375" i="1"/>
  <c r="E3375" i="1"/>
  <c r="I3374" i="1"/>
  <c r="F3374" i="1"/>
  <c r="E3374" i="1"/>
  <c r="I3373" i="1"/>
  <c r="F3373" i="1"/>
  <c r="E3373" i="1"/>
  <c r="I3372" i="1"/>
  <c r="F3372" i="1"/>
  <c r="E3372" i="1"/>
  <c r="I384" i="1"/>
  <c r="F384" i="1"/>
  <c r="E384" i="1"/>
  <c r="I3371" i="1"/>
  <c r="F3371" i="1"/>
  <c r="E3371" i="1"/>
  <c r="I3370" i="1"/>
  <c r="F3370" i="1"/>
  <c r="E3370" i="1"/>
  <c r="I3369" i="1"/>
  <c r="F3369" i="1"/>
  <c r="E3369" i="1"/>
  <c r="I3368" i="1"/>
  <c r="F3368" i="1"/>
  <c r="E3368" i="1"/>
  <c r="I270" i="1"/>
  <c r="F270" i="1"/>
  <c r="E270" i="1"/>
  <c r="I3367" i="1"/>
  <c r="F3367" i="1"/>
  <c r="E3367" i="1"/>
  <c r="I3366" i="1"/>
  <c r="F3366" i="1"/>
  <c r="E3366" i="1"/>
  <c r="I3365" i="1"/>
  <c r="F3365" i="1"/>
  <c r="E3365" i="1"/>
  <c r="I3364" i="1"/>
  <c r="F3364" i="1"/>
  <c r="E3364" i="1"/>
  <c r="I3363" i="1"/>
  <c r="F3363" i="1"/>
  <c r="E3363" i="1"/>
  <c r="I3362" i="1"/>
  <c r="F3362" i="1"/>
  <c r="E3362" i="1"/>
  <c r="I1142" i="1"/>
  <c r="F1142" i="1"/>
  <c r="E1142" i="1"/>
  <c r="I375" i="1"/>
  <c r="F375" i="1"/>
  <c r="E375" i="1"/>
  <c r="I3361" i="1"/>
  <c r="F3361" i="1"/>
  <c r="E3361" i="1"/>
  <c r="I3360" i="1"/>
  <c r="F3360" i="1"/>
  <c r="E3360" i="1"/>
  <c r="I3359" i="1"/>
  <c r="F3359" i="1"/>
  <c r="E3359" i="1"/>
  <c r="I3358" i="1"/>
  <c r="F3358" i="1"/>
  <c r="E3358" i="1"/>
  <c r="I3357" i="1"/>
  <c r="F3357" i="1"/>
  <c r="E3357" i="1"/>
  <c r="I3356" i="1"/>
  <c r="F3356" i="1"/>
  <c r="E3356" i="1"/>
  <c r="I3355" i="1"/>
  <c r="F3355" i="1"/>
  <c r="E3355" i="1"/>
  <c r="I3354" i="1"/>
  <c r="F3354" i="1"/>
  <c r="E3354" i="1"/>
  <c r="I3353" i="1"/>
  <c r="F3353" i="1"/>
  <c r="E3353" i="1"/>
  <c r="I3352" i="1"/>
  <c r="F3352" i="1"/>
  <c r="E3352" i="1"/>
  <c r="I3351" i="1"/>
  <c r="F3351" i="1"/>
  <c r="E3351" i="1"/>
  <c r="I3350" i="1"/>
  <c r="F3350" i="1"/>
  <c r="E3350" i="1"/>
  <c r="I3349" i="1"/>
  <c r="F3349" i="1"/>
  <c r="E3349" i="1"/>
  <c r="I3348" i="1"/>
  <c r="F3348" i="1"/>
  <c r="E3348" i="1"/>
  <c r="I3347" i="1"/>
  <c r="F3347" i="1"/>
  <c r="E3347" i="1"/>
  <c r="I3346" i="1"/>
  <c r="F3346" i="1"/>
  <c r="E3346" i="1"/>
  <c r="I3345" i="1"/>
  <c r="F3345" i="1"/>
  <c r="E3345" i="1"/>
  <c r="I3344" i="1"/>
  <c r="F3344" i="1"/>
  <c r="E3344" i="1"/>
  <c r="I3343" i="1"/>
  <c r="F3343" i="1"/>
  <c r="E3343" i="1"/>
  <c r="I931" i="1"/>
  <c r="F931" i="1"/>
  <c r="E931" i="1"/>
  <c r="I3342" i="1"/>
  <c r="F3342" i="1"/>
  <c r="E3342" i="1"/>
  <c r="I3341" i="1"/>
  <c r="F3341" i="1"/>
  <c r="E3341" i="1"/>
  <c r="I3340" i="1"/>
  <c r="F3340" i="1"/>
  <c r="E3340" i="1"/>
  <c r="I3339" i="1"/>
  <c r="F3339" i="1"/>
  <c r="E3339" i="1"/>
  <c r="I3338" i="1"/>
  <c r="F3338" i="1"/>
  <c r="E3338" i="1"/>
  <c r="I3337" i="1"/>
  <c r="F3337" i="1"/>
  <c r="E3337" i="1"/>
  <c r="I3336" i="1"/>
  <c r="F3336" i="1"/>
  <c r="E3336" i="1"/>
  <c r="I3335" i="1"/>
  <c r="F3335" i="1"/>
  <c r="E3335" i="1"/>
  <c r="I3334" i="1"/>
  <c r="F3334" i="1"/>
  <c r="E3334" i="1"/>
  <c r="I785" i="1"/>
  <c r="F785" i="1"/>
  <c r="E785" i="1"/>
  <c r="I3333" i="1"/>
  <c r="F3333" i="1"/>
  <c r="E3333" i="1"/>
  <c r="I3332" i="1"/>
  <c r="F3332" i="1"/>
  <c r="E3332" i="1"/>
  <c r="I3331" i="1"/>
  <c r="F3331" i="1"/>
  <c r="E3331" i="1"/>
  <c r="I3330" i="1"/>
  <c r="F3330" i="1"/>
  <c r="E3330" i="1"/>
  <c r="I3329" i="1"/>
  <c r="F3329" i="1"/>
  <c r="E3329" i="1"/>
  <c r="I3328" i="1"/>
  <c r="F3328" i="1"/>
  <c r="E3328" i="1"/>
  <c r="I3327" i="1"/>
  <c r="F3327" i="1"/>
  <c r="E3327" i="1"/>
  <c r="I576" i="1"/>
  <c r="F576" i="1"/>
  <c r="E576" i="1"/>
  <c r="I3326" i="1"/>
  <c r="F3326" i="1"/>
  <c r="E3326" i="1"/>
  <c r="I3325" i="1"/>
  <c r="F3325" i="1"/>
  <c r="E3325" i="1"/>
  <c r="I3324" i="1"/>
  <c r="F3324" i="1"/>
  <c r="E3324" i="1"/>
  <c r="I3323" i="1"/>
  <c r="F3323" i="1"/>
  <c r="E3323" i="1"/>
  <c r="I3322" i="1"/>
  <c r="F3322" i="1"/>
  <c r="E3322" i="1"/>
  <c r="I3321" i="1"/>
  <c r="F3321" i="1"/>
  <c r="E3321" i="1"/>
  <c r="I3320" i="1"/>
  <c r="F3320" i="1"/>
  <c r="E3320" i="1"/>
  <c r="I3319" i="1"/>
  <c r="F3319" i="1"/>
  <c r="E3319" i="1"/>
  <c r="I3318" i="1"/>
  <c r="F3318" i="1"/>
  <c r="E3318" i="1"/>
  <c r="I3317" i="1"/>
  <c r="F3317" i="1"/>
  <c r="E3317" i="1"/>
  <c r="I3316" i="1"/>
  <c r="F3316" i="1"/>
  <c r="E3316" i="1"/>
  <c r="I3315" i="1"/>
  <c r="F3315" i="1"/>
  <c r="E3315" i="1"/>
  <c r="I3314" i="1"/>
  <c r="F3314" i="1"/>
  <c r="E3314" i="1"/>
  <c r="I3313" i="1"/>
  <c r="F3313" i="1"/>
  <c r="E3313" i="1"/>
  <c r="I3312" i="1"/>
  <c r="F3312" i="1"/>
  <c r="E3312" i="1"/>
  <c r="I3311" i="1"/>
  <c r="F3311" i="1"/>
  <c r="E3311" i="1"/>
  <c r="I3310" i="1"/>
  <c r="F3310" i="1"/>
  <c r="E3310" i="1"/>
  <c r="I3309" i="1"/>
  <c r="F3309" i="1"/>
  <c r="E3309" i="1"/>
  <c r="I3308" i="1"/>
  <c r="F3308" i="1"/>
  <c r="E3308" i="1"/>
  <c r="I610" i="1"/>
  <c r="F610" i="1"/>
  <c r="E610" i="1"/>
  <c r="I3307" i="1"/>
  <c r="F3307" i="1"/>
  <c r="E3307" i="1"/>
  <c r="I3306" i="1"/>
  <c r="F3306" i="1"/>
  <c r="E3306" i="1"/>
  <c r="I3305" i="1"/>
  <c r="F3305" i="1"/>
  <c r="E3305" i="1"/>
  <c r="I3304" i="1"/>
  <c r="F3304" i="1"/>
  <c r="E3304" i="1"/>
  <c r="I3303" i="1"/>
  <c r="F3303" i="1"/>
  <c r="E3303" i="1"/>
  <c r="I3302" i="1"/>
  <c r="F3302" i="1"/>
  <c r="E3302" i="1"/>
  <c r="I3301" i="1"/>
  <c r="F3301" i="1"/>
  <c r="E3301" i="1"/>
  <c r="I3300" i="1"/>
  <c r="F3300" i="1"/>
  <c r="E3300" i="1"/>
  <c r="I3299" i="1"/>
  <c r="F3299" i="1"/>
  <c r="E3299" i="1"/>
  <c r="I3298" i="1"/>
  <c r="F3298" i="1"/>
  <c r="E3298" i="1"/>
  <c r="I3297" i="1"/>
  <c r="F3297" i="1"/>
  <c r="E3297" i="1"/>
  <c r="I3296" i="1"/>
  <c r="F3296" i="1"/>
  <c r="E3296" i="1"/>
  <c r="I3295" i="1"/>
  <c r="F3295" i="1"/>
  <c r="E3295" i="1"/>
  <c r="I3294" i="1"/>
  <c r="F3294" i="1"/>
  <c r="E3294" i="1"/>
  <c r="I3293" i="1"/>
  <c r="F3293" i="1"/>
  <c r="E3293" i="1"/>
  <c r="I3292" i="1"/>
  <c r="F3292" i="1"/>
  <c r="E3292" i="1"/>
  <c r="I732" i="1"/>
  <c r="F732" i="1"/>
  <c r="E732" i="1"/>
  <c r="I930" i="1"/>
  <c r="F930" i="1"/>
  <c r="E930" i="1"/>
  <c r="I3291" i="1"/>
  <c r="F3291" i="1"/>
  <c r="E3291" i="1"/>
  <c r="I489" i="1"/>
  <c r="F489" i="1"/>
  <c r="E489" i="1"/>
  <c r="I3290" i="1"/>
  <c r="F3290" i="1"/>
  <c r="E3290" i="1"/>
  <c r="I3289" i="1"/>
  <c r="F3289" i="1"/>
  <c r="E3289" i="1"/>
  <c r="I240" i="1"/>
  <c r="F240" i="1"/>
  <c r="E240" i="1"/>
  <c r="I3288" i="1"/>
  <c r="F3288" i="1"/>
  <c r="E3288" i="1"/>
  <c r="I3287" i="1"/>
  <c r="F3287" i="1"/>
  <c r="E3287" i="1"/>
  <c r="I3286" i="1"/>
  <c r="F3286" i="1"/>
  <c r="E3286" i="1"/>
  <c r="I3285" i="1"/>
  <c r="F3285" i="1"/>
  <c r="E3285" i="1"/>
  <c r="I3284" i="1"/>
  <c r="F3284" i="1"/>
  <c r="E3284" i="1"/>
  <c r="I51" i="1"/>
  <c r="F51" i="1"/>
  <c r="E51" i="1"/>
  <c r="I3283" i="1"/>
  <c r="F3283" i="1"/>
  <c r="E3283" i="1"/>
  <c r="I3282" i="1"/>
  <c r="F3282" i="1"/>
  <c r="E3282" i="1"/>
  <c r="I502" i="1"/>
  <c r="F502" i="1"/>
  <c r="E502" i="1"/>
  <c r="I3281" i="1"/>
  <c r="F3281" i="1"/>
  <c r="E3281" i="1"/>
  <c r="I3280" i="1"/>
  <c r="F3280" i="1"/>
  <c r="E3280" i="1"/>
  <c r="I3279" i="1"/>
  <c r="F3279" i="1"/>
  <c r="E3279" i="1"/>
  <c r="I3278" i="1"/>
  <c r="F3278" i="1"/>
  <c r="E3278" i="1"/>
  <c r="I3277" i="1"/>
  <c r="F3277" i="1"/>
  <c r="E3277" i="1"/>
  <c r="I3276" i="1"/>
  <c r="F3276" i="1"/>
  <c r="E3276" i="1"/>
  <c r="I3275" i="1"/>
  <c r="F3275" i="1"/>
  <c r="E3275" i="1"/>
  <c r="I3274" i="1"/>
  <c r="F3274" i="1"/>
  <c r="E3274" i="1"/>
  <c r="I102" i="1"/>
  <c r="F102" i="1"/>
  <c r="E102" i="1"/>
  <c r="I3273" i="1"/>
  <c r="F3273" i="1"/>
  <c r="E3273" i="1"/>
  <c r="I3272" i="1"/>
  <c r="F3272" i="1"/>
  <c r="E3272" i="1"/>
  <c r="I3271" i="1"/>
  <c r="F3271" i="1"/>
  <c r="E3271" i="1"/>
  <c r="I3270" i="1"/>
  <c r="F3270" i="1"/>
  <c r="E3270" i="1"/>
  <c r="I3269" i="1"/>
  <c r="F3269" i="1"/>
  <c r="E3269" i="1"/>
  <c r="I3268" i="1"/>
  <c r="F3268" i="1"/>
  <c r="E3268" i="1"/>
  <c r="I3267" i="1"/>
  <c r="F3267" i="1"/>
  <c r="E3267" i="1"/>
  <c r="I3266" i="1"/>
  <c r="F3266" i="1"/>
  <c r="E3266" i="1"/>
  <c r="I3265" i="1"/>
  <c r="F3265" i="1"/>
  <c r="E3265" i="1"/>
  <c r="I3264" i="1"/>
  <c r="F3264" i="1"/>
  <c r="E3264" i="1"/>
  <c r="I3263" i="1"/>
  <c r="F3263" i="1"/>
  <c r="E3263" i="1"/>
  <c r="I3262" i="1"/>
  <c r="F3262" i="1"/>
  <c r="E3262" i="1"/>
  <c r="I635" i="1"/>
  <c r="F635" i="1"/>
  <c r="E635" i="1"/>
  <c r="I3261" i="1"/>
  <c r="F3261" i="1"/>
  <c r="E3261" i="1"/>
  <c r="I3260" i="1"/>
  <c r="F3260" i="1"/>
  <c r="E3260" i="1"/>
  <c r="I874" i="1"/>
  <c r="F874" i="1"/>
  <c r="E874" i="1"/>
  <c r="I3259" i="1"/>
  <c r="F3259" i="1"/>
  <c r="E3259" i="1"/>
  <c r="I654" i="1"/>
  <c r="F654" i="1"/>
  <c r="E654" i="1"/>
  <c r="I431" i="1"/>
  <c r="F431" i="1"/>
  <c r="E431" i="1"/>
  <c r="I3258" i="1"/>
  <c r="F3258" i="1"/>
  <c r="E3258" i="1"/>
  <c r="I3257" i="1"/>
  <c r="F3257" i="1"/>
  <c r="E3257" i="1"/>
  <c r="I3256" i="1"/>
  <c r="F3256" i="1"/>
  <c r="E3256" i="1"/>
  <c r="I3255" i="1"/>
  <c r="F3255" i="1"/>
  <c r="E3255" i="1"/>
  <c r="I3254" i="1"/>
  <c r="F3254" i="1"/>
  <c r="E3254" i="1"/>
  <c r="I3253" i="1"/>
  <c r="F3253" i="1"/>
  <c r="E3253" i="1"/>
  <c r="I3252" i="1"/>
  <c r="F3252" i="1"/>
  <c r="E3252" i="1"/>
  <c r="I671" i="1"/>
  <c r="F671" i="1"/>
  <c r="E671" i="1"/>
  <c r="I3251" i="1"/>
  <c r="F3251" i="1"/>
  <c r="E3251" i="1"/>
  <c r="I3250" i="1"/>
  <c r="F3250" i="1"/>
  <c r="E3250" i="1"/>
  <c r="I3249" i="1"/>
  <c r="F3249" i="1"/>
  <c r="E3249" i="1"/>
  <c r="I3248" i="1"/>
  <c r="F3248" i="1"/>
  <c r="E3248" i="1"/>
  <c r="I3247" i="1"/>
  <c r="F3247" i="1"/>
  <c r="E3247" i="1"/>
  <c r="I3246" i="1"/>
  <c r="F3246" i="1"/>
  <c r="E3246" i="1"/>
  <c r="I3245" i="1"/>
  <c r="F3245" i="1"/>
  <c r="E3245" i="1"/>
  <c r="I3244" i="1"/>
  <c r="F3244" i="1"/>
  <c r="E3244" i="1"/>
  <c r="I3243" i="1"/>
  <c r="F3243" i="1"/>
  <c r="E3243" i="1"/>
  <c r="I753" i="1"/>
  <c r="F753" i="1"/>
  <c r="E753" i="1"/>
  <c r="I3242" i="1"/>
  <c r="F3242" i="1"/>
  <c r="E3242" i="1"/>
  <c r="I298" i="1"/>
  <c r="F298" i="1"/>
  <c r="E298" i="1"/>
  <c r="I3241" i="1"/>
  <c r="F3241" i="1"/>
  <c r="E3241" i="1"/>
  <c r="I3240" i="1"/>
  <c r="F3240" i="1"/>
  <c r="E3240" i="1"/>
  <c r="I3239" i="1"/>
  <c r="F3239" i="1"/>
  <c r="E3239" i="1"/>
  <c r="I3238" i="1"/>
  <c r="F3238" i="1"/>
  <c r="E3238" i="1"/>
  <c r="I3237" i="1"/>
  <c r="F3237" i="1"/>
  <c r="E3237" i="1"/>
  <c r="I3236" i="1"/>
  <c r="F3236" i="1"/>
  <c r="E3236" i="1"/>
  <c r="I3235" i="1"/>
  <c r="F3235" i="1"/>
  <c r="E3235" i="1"/>
  <c r="I3234" i="1"/>
  <c r="F3234" i="1"/>
  <c r="E3234" i="1"/>
  <c r="I3233" i="1"/>
  <c r="F3233" i="1"/>
  <c r="E3233" i="1"/>
  <c r="I3232" i="1"/>
  <c r="F3232" i="1"/>
  <c r="E3232" i="1"/>
  <c r="I3231" i="1"/>
  <c r="F3231" i="1"/>
  <c r="E3231" i="1"/>
  <c r="I588" i="1"/>
  <c r="F588" i="1"/>
  <c r="E588" i="1"/>
  <c r="I3230" i="1"/>
  <c r="F3230" i="1"/>
  <c r="E3230" i="1"/>
  <c r="I3229" i="1"/>
  <c r="F3229" i="1"/>
  <c r="E3229" i="1"/>
  <c r="I3228" i="1"/>
  <c r="F3228" i="1"/>
  <c r="E3228" i="1"/>
  <c r="I3227" i="1"/>
  <c r="F3227" i="1"/>
  <c r="E3227" i="1"/>
  <c r="I3226" i="1"/>
  <c r="F3226" i="1"/>
  <c r="E3226" i="1"/>
  <c r="I428" i="1"/>
  <c r="F428" i="1"/>
  <c r="E428" i="1"/>
  <c r="I3225" i="1"/>
  <c r="F3225" i="1"/>
  <c r="E3225" i="1"/>
  <c r="I3224" i="1"/>
  <c r="F3224" i="1"/>
  <c r="E3224" i="1"/>
  <c r="I3223" i="1"/>
  <c r="F3223" i="1"/>
  <c r="E3223" i="1"/>
  <c r="I167" i="1"/>
  <c r="F167" i="1"/>
  <c r="E167" i="1"/>
  <c r="I418" i="1"/>
  <c r="F418" i="1"/>
  <c r="E418" i="1"/>
  <c r="I3222" i="1"/>
  <c r="F3222" i="1"/>
  <c r="E3222" i="1"/>
  <c r="I3221" i="1"/>
  <c r="F3221" i="1"/>
  <c r="E3221" i="1"/>
  <c r="I3220" i="1"/>
  <c r="F3220" i="1"/>
  <c r="E3220" i="1"/>
  <c r="I3219" i="1"/>
  <c r="F3219" i="1"/>
  <c r="E3219" i="1"/>
  <c r="I3218" i="1"/>
  <c r="F3218" i="1"/>
  <c r="E3218" i="1"/>
  <c r="I3217" i="1"/>
  <c r="F3217" i="1"/>
  <c r="E3217" i="1"/>
  <c r="I3216" i="1"/>
  <c r="F3216" i="1"/>
  <c r="E3216" i="1"/>
  <c r="I3215" i="1"/>
  <c r="F3215" i="1"/>
  <c r="E3215" i="1"/>
  <c r="I3214" i="1"/>
  <c r="F3214" i="1"/>
  <c r="E3214" i="1"/>
  <c r="I3213" i="1"/>
  <c r="F3213" i="1"/>
  <c r="E3213" i="1"/>
  <c r="I647" i="1"/>
  <c r="F647" i="1"/>
  <c r="E647" i="1"/>
  <c r="I3212" i="1"/>
  <c r="F3212" i="1"/>
  <c r="E3212" i="1"/>
  <c r="I3211" i="1"/>
  <c r="F3211" i="1"/>
  <c r="E3211" i="1"/>
  <c r="I3210" i="1"/>
  <c r="F3210" i="1"/>
  <c r="E3210" i="1"/>
  <c r="I3209" i="1"/>
  <c r="F3209" i="1"/>
  <c r="E3209" i="1"/>
  <c r="I3208" i="1"/>
  <c r="F3208" i="1"/>
  <c r="E3208" i="1"/>
  <c r="I3207" i="1"/>
  <c r="F3207" i="1"/>
  <c r="E3207" i="1"/>
  <c r="I3206" i="1"/>
  <c r="F3206" i="1"/>
  <c r="E3206" i="1"/>
  <c r="I3205" i="1"/>
  <c r="F3205" i="1"/>
  <c r="E3205" i="1"/>
  <c r="I3204" i="1"/>
  <c r="F3204" i="1"/>
  <c r="E3204" i="1"/>
  <c r="I3203" i="1"/>
  <c r="F3203" i="1"/>
  <c r="E3203" i="1"/>
  <c r="I3202" i="1"/>
  <c r="F3202" i="1"/>
  <c r="E3202" i="1"/>
  <c r="I3201" i="1"/>
  <c r="F3201" i="1"/>
  <c r="E3201" i="1"/>
  <c r="I3200" i="1"/>
  <c r="F3200" i="1"/>
  <c r="E3200" i="1"/>
  <c r="I3199" i="1"/>
  <c r="F3199" i="1"/>
  <c r="E3199" i="1"/>
  <c r="I3198" i="1"/>
  <c r="F3198" i="1"/>
  <c r="E3198" i="1"/>
  <c r="I3197" i="1"/>
  <c r="F3197" i="1"/>
  <c r="E3197" i="1"/>
  <c r="I3196" i="1"/>
  <c r="F3196" i="1"/>
  <c r="E3196" i="1"/>
  <c r="I3195" i="1"/>
  <c r="F3195" i="1"/>
  <c r="E3195" i="1"/>
  <c r="I480" i="1"/>
  <c r="F480" i="1"/>
  <c r="E480" i="1"/>
  <c r="I3194" i="1"/>
  <c r="F3194" i="1"/>
  <c r="E3194" i="1"/>
  <c r="I3193" i="1"/>
  <c r="F3193" i="1"/>
  <c r="E3193" i="1"/>
  <c r="I3192" i="1"/>
  <c r="F3192" i="1"/>
  <c r="E3192" i="1"/>
  <c r="I3191" i="1"/>
  <c r="F3191" i="1"/>
  <c r="E3191" i="1"/>
  <c r="I3190" i="1"/>
  <c r="F3190" i="1"/>
  <c r="E3190" i="1"/>
  <c r="I3189" i="1"/>
  <c r="F3189" i="1"/>
  <c r="E3189" i="1"/>
  <c r="I3188" i="1"/>
  <c r="F3188" i="1"/>
  <c r="E3188" i="1"/>
  <c r="I3187" i="1"/>
  <c r="F3187" i="1"/>
  <c r="E3187" i="1"/>
  <c r="I3186" i="1"/>
  <c r="F3186" i="1"/>
  <c r="E3186" i="1"/>
  <c r="I3185" i="1"/>
  <c r="F3185" i="1"/>
  <c r="E3185" i="1"/>
  <c r="I3184" i="1"/>
  <c r="F3184" i="1"/>
  <c r="E3184" i="1"/>
  <c r="I3183" i="1"/>
  <c r="F3183" i="1"/>
  <c r="E3183" i="1"/>
  <c r="I3182" i="1"/>
  <c r="F3182" i="1"/>
  <c r="E3182" i="1"/>
  <c r="I752" i="1"/>
  <c r="F752" i="1"/>
  <c r="E752" i="1"/>
  <c r="I3181" i="1"/>
  <c r="F3181" i="1"/>
  <c r="E3181" i="1"/>
  <c r="I3180" i="1"/>
  <c r="F3180" i="1"/>
  <c r="E3180" i="1"/>
  <c r="I3179" i="1"/>
  <c r="F3179" i="1"/>
  <c r="E3179" i="1"/>
  <c r="I3178" i="1"/>
  <c r="F3178" i="1"/>
  <c r="E3178" i="1"/>
  <c r="I3177" i="1"/>
  <c r="F3177" i="1"/>
  <c r="E3177" i="1"/>
  <c r="I1014" i="1"/>
  <c r="F1014" i="1"/>
  <c r="E1014" i="1"/>
  <c r="I3176" i="1"/>
  <c r="F3176" i="1"/>
  <c r="E3176" i="1"/>
  <c r="I3175" i="1"/>
  <c r="F3175" i="1"/>
  <c r="E3175" i="1"/>
  <c r="I3174" i="1"/>
  <c r="F3174" i="1"/>
  <c r="E3174" i="1"/>
  <c r="I3173" i="1"/>
  <c r="F3173" i="1"/>
  <c r="E3173" i="1"/>
  <c r="I3172" i="1"/>
  <c r="F3172" i="1"/>
  <c r="E3172" i="1"/>
  <c r="I3171" i="1"/>
  <c r="F3171" i="1"/>
  <c r="E3171" i="1"/>
  <c r="I3170" i="1"/>
  <c r="F3170" i="1"/>
  <c r="E3170" i="1"/>
  <c r="I3169" i="1"/>
  <c r="F3169" i="1"/>
  <c r="E3169" i="1"/>
  <c r="I3168" i="1"/>
  <c r="F3168" i="1"/>
  <c r="E3168" i="1"/>
  <c r="I3167" i="1"/>
  <c r="F3167" i="1"/>
  <c r="E3167" i="1"/>
  <c r="I3166" i="1"/>
  <c r="F3166" i="1"/>
  <c r="E3166" i="1"/>
  <c r="I3165" i="1"/>
  <c r="F3165" i="1"/>
  <c r="E3165" i="1"/>
  <c r="I3164" i="1"/>
  <c r="F3164" i="1"/>
  <c r="E3164" i="1"/>
  <c r="I3163" i="1"/>
  <c r="F3163" i="1"/>
  <c r="E3163" i="1"/>
  <c r="I3162" i="1"/>
  <c r="F3162" i="1"/>
  <c r="E3162" i="1"/>
  <c r="I3161" i="1"/>
  <c r="F3161" i="1"/>
  <c r="E3161" i="1"/>
  <c r="I3160" i="1"/>
  <c r="F3160" i="1"/>
  <c r="E3160" i="1"/>
  <c r="I3159" i="1"/>
  <c r="F3159" i="1"/>
  <c r="E3159" i="1"/>
  <c r="I3158" i="1"/>
  <c r="F3158" i="1"/>
  <c r="E3158" i="1"/>
  <c r="I3157" i="1"/>
  <c r="F3157" i="1"/>
  <c r="E3157" i="1"/>
  <c r="I3156" i="1"/>
  <c r="F3156" i="1"/>
  <c r="E3156" i="1"/>
  <c r="I3155" i="1"/>
  <c r="F3155" i="1"/>
  <c r="E3155" i="1"/>
  <c r="I3154" i="1"/>
  <c r="F3154" i="1"/>
  <c r="E3154" i="1"/>
  <c r="I3153" i="1"/>
  <c r="F3153" i="1"/>
  <c r="E3153" i="1"/>
  <c r="I3152" i="1"/>
  <c r="F3152" i="1"/>
  <c r="E3152" i="1"/>
  <c r="I3151" i="1"/>
  <c r="F3151" i="1"/>
  <c r="E3151" i="1"/>
  <c r="I3150" i="1"/>
  <c r="F3150" i="1"/>
  <c r="E3150" i="1"/>
  <c r="I3149" i="1"/>
  <c r="F3149" i="1"/>
  <c r="E3149" i="1"/>
  <c r="I3148" i="1"/>
  <c r="F3148" i="1"/>
  <c r="E3148" i="1"/>
  <c r="I3147" i="1"/>
  <c r="F3147" i="1"/>
  <c r="E3147" i="1"/>
  <c r="I3146" i="1"/>
  <c r="F3146" i="1"/>
  <c r="E3146" i="1"/>
  <c r="I3145" i="1"/>
  <c r="F3145" i="1"/>
  <c r="E3145" i="1"/>
  <c r="I3144" i="1"/>
  <c r="F3144" i="1"/>
  <c r="E3144" i="1"/>
  <c r="I3143" i="1"/>
  <c r="F3143" i="1"/>
  <c r="E3143" i="1"/>
  <c r="I3142" i="1"/>
  <c r="F3142" i="1"/>
  <c r="E3142" i="1"/>
  <c r="I3141" i="1"/>
  <c r="F3141" i="1"/>
  <c r="E3141" i="1"/>
  <c r="I3140" i="1"/>
  <c r="F3140" i="1"/>
  <c r="E3140" i="1"/>
  <c r="I3139" i="1"/>
  <c r="F3139" i="1"/>
  <c r="E3139" i="1"/>
  <c r="I3138" i="1"/>
  <c r="F3138" i="1"/>
  <c r="E3138" i="1"/>
  <c r="I3137" i="1"/>
  <c r="F3137" i="1"/>
  <c r="E3137" i="1"/>
  <c r="I3136" i="1"/>
  <c r="F3136" i="1"/>
  <c r="E3136" i="1"/>
  <c r="I3135" i="1"/>
  <c r="F3135" i="1"/>
  <c r="E3135" i="1"/>
  <c r="I3134" i="1"/>
  <c r="F3134" i="1"/>
  <c r="E3134" i="1"/>
  <c r="I3133" i="1"/>
  <c r="F3133" i="1"/>
  <c r="E3133" i="1"/>
  <c r="I3132" i="1"/>
  <c r="F3132" i="1"/>
  <c r="E3132" i="1"/>
  <c r="I3131" i="1"/>
  <c r="F3131" i="1"/>
  <c r="E3131" i="1"/>
  <c r="I3130" i="1"/>
  <c r="F3130" i="1"/>
  <c r="E3130" i="1"/>
  <c r="I3129" i="1"/>
  <c r="F3129" i="1"/>
  <c r="E3129" i="1"/>
  <c r="I3128" i="1"/>
  <c r="F3128" i="1"/>
  <c r="E3128" i="1"/>
  <c r="I3127" i="1"/>
  <c r="F3127" i="1"/>
  <c r="E3127" i="1"/>
  <c r="I3126" i="1"/>
  <c r="F3126" i="1"/>
  <c r="E3126" i="1"/>
  <c r="I3125" i="1"/>
  <c r="F3125" i="1"/>
  <c r="E3125" i="1"/>
  <c r="I3124" i="1"/>
  <c r="F3124" i="1"/>
  <c r="E3124" i="1"/>
  <c r="I3123" i="1"/>
  <c r="F3123" i="1"/>
  <c r="E3123" i="1"/>
  <c r="I3122" i="1"/>
  <c r="F3122" i="1"/>
  <c r="E3122" i="1"/>
  <c r="I357" i="1"/>
  <c r="F357" i="1"/>
  <c r="E357" i="1"/>
  <c r="I1141" i="1"/>
  <c r="F1141" i="1"/>
  <c r="E1141" i="1"/>
  <c r="I3121" i="1"/>
  <c r="F3121" i="1"/>
  <c r="E3121" i="1"/>
  <c r="I873" i="1"/>
  <c r="F873" i="1"/>
  <c r="E873" i="1"/>
  <c r="I3120" i="1"/>
  <c r="F3120" i="1"/>
  <c r="E3120" i="1"/>
  <c r="I3119" i="1"/>
  <c r="F3119" i="1"/>
  <c r="E3119" i="1"/>
  <c r="I3118" i="1"/>
  <c r="F3118" i="1"/>
  <c r="E3118" i="1"/>
  <c r="I158" i="1"/>
  <c r="F158" i="1"/>
  <c r="E158" i="1"/>
  <c r="I3117" i="1"/>
  <c r="F3117" i="1"/>
  <c r="E3117" i="1"/>
  <c r="I3116" i="1"/>
  <c r="F3116" i="1"/>
  <c r="E3116" i="1"/>
  <c r="I197" i="1"/>
  <c r="F197" i="1"/>
  <c r="E197" i="1"/>
  <c r="I3115" i="1"/>
  <c r="F3115" i="1"/>
  <c r="E3115" i="1"/>
  <c r="I3114" i="1"/>
  <c r="F3114" i="1"/>
  <c r="E3114" i="1"/>
  <c r="I3113" i="1"/>
  <c r="F3113" i="1"/>
  <c r="E3113" i="1"/>
  <c r="I3112" i="1"/>
  <c r="F3112" i="1"/>
  <c r="E3112" i="1"/>
  <c r="I3111" i="1"/>
  <c r="F3111" i="1"/>
  <c r="E3111" i="1"/>
  <c r="I3110" i="1"/>
  <c r="F3110" i="1"/>
  <c r="E3110" i="1"/>
  <c r="I168" i="1"/>
  <c r="F168" i="1"/>
  <c r="E168" i="1"/>
  <c r="I3109" i="1"/>
  <c r="F3109" i="1"/>
  <c r="E3109" i="1"/>
  <c r="I3108" i="1"/>
  <c r="F3108" i="1"/>
  <c r="E3108" i="1"/>
  <c r="I3107" i="1"/>
  <c r="F3107" i="1"/>
  <c r="E3107" i="1"/>
  <c r="I3106" i="1"/>
  <c r="F3106" i="1"/>
  <c r="E3106" i="1"/>
  <c r="I3105" i="1"/>
  <c r="F3105" i="1"/>
  <c r="E3105" i="1"/>
  <c r="I3104" i="1"/>
  <c r="F3104" i="1"/>
  <c r="E3104" i="1"/>
  <c r="I3103" i="1"/>
  <c r="F3103" i="1"/>
  <c r="E3103" i="1"/>
  <c r="I263" i="1"/>
  <c r="F263" i="1"/>
  <c r="E263" i="1"/>
  <c r="I3102" i="1"/>
  <c r="F3102" i="1"/>
  <c r="E3102" i="1"/>
  <c r="I3101" i="1"/>
  <c r="F3101" i="1"/>
  <c r="E3101" i="1"/>
  <c r="I3100" i="1"/>
  <c r="F3100" i="1"/>
  <c r="E3100" i="1"/>
  <c r="I3099" i="1"/>
  <c r="F3099" i="1"/>
  <c r="E3099" i="1"/>
  <c r="I3098" i="1"/>
  <c r="F3098" i="1"/>
  <c r="E3098" i="1"/>
  <c r="I3097" i="1"/>
  <c r="F3097" i="1"/>
  <c r="E3097" i="1"/>
  <c r="I3096" i="1"/>
  <c r="F3096" i="1"/>
  <c r="E3096" i="1"/>
  <c r="I3095" i="1"/>
  <c r="F3095" i="1"/>
  <c r="E3095" i="1"/>
  <c r="I3094" i="1"/>
  <c r="F3094" i="1"/>
  <c r="E3094" i="1"/>
  <c r="I141" i="1"/>
  <c r="F141" i="1"/>
  <c r="E141" i="1"/>
  <c r="I1140" i="1"/>
  <c r="F1140" i="1"/>
  <c r="E1140" i="1"/>
  <c r="I366" i="1"/>
  <c r="F366" i="1"/>
  <c r="E366" i="1"/>
  <c r="I400" i="1"/>
  <c r="F400" i="1"/>
  <c r="E400" i="1"/>
  <c r="I3093" i="1"/>
  <c r="F3093" i="1"/>
  <c r="E3093" i="1"/>
  <c r="I1139" i="1"/>
  <c r="F1139" i="1"/>
  <c r="E1139" i="1"/>
  <c r="I3092" i="1"/>
  <c r="F3092" i="1"/>
  <c r="E3092" i="1"/>
  <c r="I3091" i="1"/>
  <c r="F3091" i="1"/>
  <c r="E3091" i="1"/>
  <c r="I3090" i="1"/>
  <c r="F3090" i="1"/>
  <c r="E3090" i="1"/>
  <c r="I3089" i="1"/>
  <c r="F3089" i="1"/>
  <c r="E3089" i="1"/>
  <c r="I3088" i="1"/>
  <c r="F3088" i="1"/>
  <c r="E3088" i="1"/>
  <c r="I3087" i="1"/>
  <c r="F3087" i="1"/>
  <c r="E3087" i="1"/>
  <c r="I3086" i="1"/>
  <c r="F3086" i="1"/>
  <c r="E3086" i="1"/>
  <c r="I3085" i="1"/>
  <c r="F3085" i="1"/>
  <c r="E3085" i="1"/>
  <c r="I3084" i="1"/>
  <c r="F3084" i="1"/>
  <c r="E3084" i="1"/>
  <c r="I3083" i="1"/>
  <c r="F3083" i="1"/>
  <c r="E3083" i="1"/>
  <c r="I3082" i="1"/>
  <c r="F3082" i="1"/>
  <c r="E3082" i="1"/>
  <c r="I3081" i="1"/>
  <c r="F3081" i="1"/>
  <c r="E3081" i="1"/>
  <c r="I3080" i="1"/>
  <c r="F3080" i="1"/>
  <c r="E3080" i="1"/>
  <c r="I3079" i="1"/>
  <c r="F3079" i="1"/>
  <c r="E3079" i="1"/>
  <c r="I3078" i="1"/>
  <c r="F3078" i="1"/>
  <c r="E3078" i="1"/>
  <c r="I1138" i="1"/>
  <c r="F1138" i="1"/>
  <c r="E1138" i="1"/>
  <c r="I3077" i="1"/>
  <c r="F3077" i="1"/>
  <c r="E3077" i="1"/>
  <c r="I76" i="1"/>
  <c r="F76" i="1"/>
  <c r="E76" i="1"/>
  <c r="I3076" i="1"/>
  <c r="F3076" i="1"/>
  <c r="E3076" i="1"/>
  <c r="I3075" i="1"/>
  <c r="F3075" i="1"/>
  <c r="E3075" i="1"/>
  <c r="I3074" i="1"/>
  <c r="F3074" i="1"/>
  <c r="E3074" i="1"/>
  <c r="I3073" i="1"/>
  <c r="F3073" i="1"/>
  <c r="E3073" i="1"/>
  <c r="I3072" i="1"/>
  <c r="F3072" i="1"/>
  <c r="E3072" i="1"/>
  <c r="I3071" i="1"/>
  <c r="F3071" i="1"/>
  <c r="E3071" i="1"/>
  <c r="I3070" i="1"/>
  <c r="F3070" i="1"/>
  <c r="E3070" i="1"/>
  <c r="I3069" i="1"/>
  <c r="F3069" i="1"/>
  <c r="E3069" i="1"/>
  <c r="I3068" i="1"/>
  <c r="F3068" i="1"/>
  <c r="E3068" i="1"/>
  <c r="I3067" i="1"/>
  <c r="F3067" i="1"/>
  <c r="E3067" i="1"/>
  <c r="I3066" i="1"/>
  <c r="F3066" i="1"/>
  <c r="E3066" i="1"/>
  <c r="I3065" i="1"/>
  <c r="F3065" i="1"/>
  <c r="E3065" i="1"/>
  <c r="I126" i="1"/>
  <c r="F126" i="1"/>
  <c r="E126" i="1"/>
  <c r="I3064" i="1"/>
  <c r="F3064" i="1"/>
  <c r="E3064" i="1"/>
  <c r="I3063" i="1"/>
  <c r="F3063" i="1"/>
  <c r="E3063" i="1"/>
  <c r="I3062" i="1"/>
  <c r="F3062" i="1"/>
  <c r="E3062" i="1"/>
  <c r="I3061" i="1"/>
  <c r="F3061" i="1"/>
  <c r="E3061" i="1"/>
  <c r="I3060" i="1"/>
  <c r="F3060" i="1"/>
  <c r="E3060" i="1"/>
  <c r="I3059" i="1"/>
  <c r="F3059" i="1"/>
  <c r="E3059" i="1"/>
  <c r="I3058" i="1"/>
  <c r="F3058" i="1"/>
  <c r="E3058" i="1"/>
  <c r="I1137" i="1"/>
  <c r="F1137" i="1"/>
  <c r="E1137" i="1"/>
  <c r="I3057" i="1"/>
  <c r="F3057" i="1"/>
  <c r="E3057" i="1"/>
  <c r="I3056" i="1"/>
  <c r="F3056" i="1"/>
  <c r="E3056" i="1"/>
  <c r="I3055" i="1"/>
  <c r="F3055" i="1"/>
  <c r="E3055" i="1"/>
  <c r="I3054" i="1"/>
  <c r="F3054" i="1"/>
  <c r="E3054" i="1"/>
  <c r="I3053" i="1"/>
  <c r="F3053" i="1"/>
  <c r="E3053" i="1"/>
  <c r="I3052" i="1"/>
  <c r="F3052" i="1"/>
  <c r="E3052" i="1"/>
  <c r="I3051" i="1"/>
  <c r="F3051" i="1"/>
  <c r="E3051" i="1"/>
  <c r="I3050" i="1"/>
  <c r="F3050" i="1"/>
  <c r="E3050" i="1"/>
  <c r="I3049" i="1"/>
  <c r="F3049" i="1"/>
  <c r="E3049" i="1"/>
  <c r="I3048" i="1"/>
  <c r="F3048" i="1"/>
  <c r="E3048" i="1"/>
  <c r="I405" i="1"/>
  <c r="F405" i="1"/>
  <c r="E405" i="1"/>
  <c r="I3047" i="1"/>
  <c r="F3047" i="1"/>
  <c r="E3047" i="1"/>
  <c r="I123" i="1"/>
  <c r="F123" i="1"/>
  <c r="E123" i="1"/>
  <c r="I3046" i="1"/>
  <c r="F3046" i="1"/>
  <c r="E3046" i="1"/>
  <c r="I3045" i="1"/>
  <c r="F3045" i="1"/>
  <c r="E3045" i="1"/>
  <c r="I3044" i="1"/>
  <c r="F3044" i="1"/>
  <c r="E3044" i="1"/>
  <c r="I3043" i="1"/>
  <c r="F3043" i="1"/>
  <c r="E3043" i="1"/>
  <c r="I3042" i="1"/>
  <c r="F3042" i="1"/>
  <c r="E3042" i="1"/>
  <c r="I3041" i="1"/>
  <c r="F3041" i="1"/>
  <c r="E3041" i="1"/>
  <c r="I3040" i="1"/>
  <c r="F3040" i="1"/>
  <c r="E3040" i="1"/>
  <c r="I3039" i="1"/>
  <c r="F3039" i="1"/>
  <c r="E3039" i="1"/>
  <c r="I3038" i="1"/>
  <c r="F3038" i="1"/>
  <c r="E3038" i="1"/>
  <c r="I3037" i="1"/>
  <c r="F3037" i="1"/>
  <c r="E3037" i="1"/>
  <c r="I3036" i="1"/>
  <c r="F3036" i="1"/>
  <c r="E3036" i="1"/>
  <c r="I3035" i="1"/>
  <c r="F3035" i="1"/>
  <c r="E3035" i="1"/>
  <c r="I3034" i="1"/>
  <c r="F3034" i="1"/>
  <c r="E3034" i="1"/>
  <c r="I3033" i="1"/>
  <c r="F3033" i="1"/>
  <c r="E3033" i="1"/>
  <c r="I3032" i="1"/>
  <c r="F3032" i="1"/>
  <c r="E3032" i="1"/>
  <c r="I3031" i="1"/>
  <c r="F3031" i="1"/>
  <c r="E3031" i="1"/>
  <c r="I3030" i="1"/>
  <c r="F3030" i="1"/>
  <c r="E3030" i="1"/>
  <c r="I3029" i="1"/>
  <c r="F3029" i="1"/>
  <c r="E3029" i="1"/>
  <c r="I3028" i="1"/>
  <c r="F3028" i="1"/>
  <c r="E3028" i="1"/>
  <c r="I3027" i="1"/>
  <c r="F3027" i="1"/>
  <c r="E3027" i="1"/>
  <c r="I3026" i="1"/>
  <c r="F3026" i="1"/>
  <c r="E3026" i="1"/>
  <c r="I3025" i="1"/>
  <c r="F3025" i="1"/>
  <c r="E3025" i="1"/>
  <c r="I3024" i="1"/>
  <c r="F3024" i="1"/>
  <c r="E3024" i="1"/>
  <c r="I3023" i="1"/>
  <c r="F3023" i="1"/>
  <c r="E3023" i="1"/>
  <c r="I3022" i="1"/>
  <c r="F3022" i="1"/>
  <c r="E3022" i="1"/>
  <c r="I3021" i="1"/>
  <c r="F3021" i="1"/>
  <c r="E3021" i="1"/>
  <c r="I929" i="1"/>
  <c r="F929" i="1"/>
  <c r="E929" i="1"/>
  <c r="I3020" i="1"/>
  <c r="F3020" i="1"/>
  <c r="E3020" i="1"/>
  <c r="I3019" i="1"/>
  <c r="F3019" i="1"/>
  <c r="E3019" i="1"/>
  <c r="I133" i="1"/>
  <c r="F133" i="1"/>
  <c r="E133" i="1"/>
  <c r="I3018" i="1"/>
  <c r="F3018" i="1"/>
  <c r="E3018" i="1"/>
  <c r="I3017" i="1"/>
  <c r="F3017" i="1"/>
  <c r="E3017" i="1"/>
  <c r="I3016" i="1"/>
  <c r="F3016" i="1"/>
  <c r="E3016" i="1"/>
  <c r="I3015" i="1"/>
  <c r="F3015" i="1"/>
  <c r="E3015" i="1"/>
  <c r="I3014" i="1"/>
  <c r="F3014" i="1"/>
  <c r="E3014" i="1"/>
  <c r="I3013" i="1"/>
  <c r="F3013" i="1"/>
  <c r="E3013" i="1"/>
  <c r="I3012" i="1"/>
  <c r="F3012" i="1"/>
  <c r="E3012" i="1"/>
  <c r="I3011" i="1"/>
  <c r="F3011" i="1"/>
  <c r="E3011" i="1"/>
  <c r="I3010" i="1"/>
  <c r="F3010" i="1"/>
  <c r="E3010" i="1"/>
  <c r="I3009" i="1"/>
  <c r="F3009" i="1"/>
  <c r="E3009" i="1"/>
  <c r="I3008" i="1"/>
  <c r="F3008" i="1"/>
  <c r="E3008" i="1"/>
  <c r="I3007" i="1"/>
  <c r="F3007" i="1"/>
  <c r="E3007" i="1"/>
  <c r="I3006" i="1"/>
  <c r="F3006" i="1"/>
  <c r="E3006" i="1"/>
  <c r="I3005" i="1"/>
  <c r="F3005" i="1"/>
  <c r="E3005" i="1"/>
  <c r="I3004" i="1"/>
  <c r="F3004" i="1"/>
  <c r="E3004" i="1"/>
  <c r="I3003" i="1"/>
  <c r="F3003" i="1"/>
  <c r="E3003" i="1"/>
  <c r="I3002" i="1"/>
  <c r="F3002" i="1"/>
  <c r="E3002" i="1"/>
  <c r="I152" i="1"/>
  <c r="F152" i="1"/>
  <c r="E152" i="1"/>
  <c r="I731" i="1"/>
  <c r="F731" i="1"/>
  <c r="E731" i="1"/>
  <c r="I3001" i="1"/>
  <c r="F3001" i="1"/>
  <c r="E3001" i="1"/>
  <c r="I3000" i="1"/>
  <c r="F3000" i="1"/>
  <c r="E3000" i="1"/>
  <c r="I2999" i="1"/>
  <c r="F2999" i="1"/>
  <c r="E2999" i="1"/>
  <c r="I2998" i="1"/>
  <c r="F2998" i="1"/>
  <c r="E2998" i="1"/>
  <c r="I2997" i="1"/>
  <c r="F2997" i="1"/>
  <c r="E2997" i="1"/>
  <c r="I2996" i="1"/>
  <c r="F2996" i="1"/>
  <c r="E2996" i="1"/>
  <c r="I2995" i="1"/>
  <c r="F2995" i="1"/>
  <c r="E2995" i="1"/>
  <c r="I634" i="1"/>
  <c r="F634" i="1"/>
  <c r="E634" i="1"/>
  <c r="I2994" i="1"/>
  <c r="F2994" i="1"/>
  <c r="E2994" i="1"/>
  <c r="I2993" i="1"/>
  <c r="F2993" i="1"/>
  <c r="E2993" i="1"/>
  <c r="I2992" i="1"/>
  <c r="F2992" i="1"/>
  <c r="E2992" i="1"/>
  <c r="I2991" i="1"/>
  <c r="F2991" i="1"/>
  <c r="E2991" i="1"/>
  <c r="I2990" i="1"/>
  <c r="F2990" i="1"/>
  <c r="E2990" i="1"/>
  <c r="I2989" i="1"/>
  <c r="F2989" i="1"/>
  <c r="E2989" i="1"/>
  <c r="I596" i="1"/>
  <c r="F596" i="1"/>
  <c r="E596" i="1"/>
  <c r="I2988" i="1"/>
  <c r="F2988" i="1"/>
  <c r="E2988" i="1"/>
  <c r="I2987" i="1"/>
  <c r="F2987" i="1"/>
  <c r="E2987" i="1"/>
  <c r="I2986" i="1"/>
  <c r="F2986" i="1"/>
  <c r="E2986" i="1"/>
  <c r="I2985" i="1"/>
  <c r="F2985" i="1"/>
  <c r="E2985" i="1"/>
  <c r="I2984" i="1"/>
  <c r="F2984" i="1"/>
  <c r="E2984" i="1"/>
  <c r="I437" i="1"/>
  <c r="F437" i="1"/>
  <c r="E437" i="1"/>
  <c r="I2983" i="1"/>
  <c r="F2983" i="1"/>
  <c r="E2983" i="1"/>
  <c r="I2982" i="1"/>
  <c r="F2982" i="1"/>
  <c r="E2982" i="1"/>
  <c r="I2981" i="1"/>
  <c r="F2981" i="1"/>
  <c r="E2981" i="1"/>
  <c r="I2980" i="1"/>
  <c r="F2980" i="1"/>
  <c r="E2980" i="1"/>
  <c r="I1013" i="1"/>
  <c r="F1013" i="1"/>
  <c r="E1013" i="1"/>
  <c r="I2979" i="1"/>
  <c r="F2979" i="1"/>
  <c r="E2979" i="1"/>
  <c r="I2978" i="1"/>
  <c r="F2978" i="1"/>
  <c r="E2978" i="1"/>
  <c r="I2977" i="1"/>
  <c r="F2977" i="1"/>
  <c r="E2977" i="1"/>
  <c r="I2976" i="1"/>
  <c r="F2976" i="1"/>
  <c r="E2976" i="1"/>
  <c r="I2975" i="1"/>
  <c r="F2975" i="1"/>
  <c r="E2975" i="1"/>
  <c r="I2974" i="1"/>
  <c r="F2974" i="1"/>
  <c r="E2974" i="1"/>
  <c r="I2973" i="1"/>
  <c r="F2973" i="1"/>
  <c r="E2973" i="1"/>
  <c r="I2972" i="1"/>
  <c r="F2972" i="1"/>
  <c r="E2972" i="1"/>
  <c r="I2971" i="1"/>
  <c r="F2971" i="1"/>
  <c r="E2971" i="1"/>
  <c r="I2970" i="1"/>
  <c r="F2970" i="1"/>
  <c r="E2970" i="1"/>
  <c r="I2969" i="1"/>
  <c r="F2969" i="1"/>
  <c r="E2969" i="1"/>
  <c r="I409" i="1"/>
  <c r="F409" i="1"/>
  <c r="E409" i="1"/>
  <c r="I2968" i="1"/>
  <c r="F2968" i="1"/>
  <c r="E2968" i="1"/>
  <c r="I2967" i="1"/>
  <c r="F2967" i="1"/>
  <c r="E2967" i="1"/>
  <c r="I2966" i="1"/>
  <c r="F2966" i="1"/>
  <c r="E2966" i="1"/>
  <c r="I2965" i="1"/>
  <c r="F2965" i="1"/>
  <c r="E2965" i="1"/>
  <c r="I2964" i="1"/>
  <c r="F2964" i="1"/>
  <c r="E2964" i="1"/>
  <c r="I2963" i="1"/>
  <c r="F2963" i="1"/>
  <c r="E2963" i="1"/>
  <c r="I609" i="1"/>
  <c r="F609" i="1"/>
  <c r="E609" i="1"/>
  <c r="I2962" i="1"/>
  <c r="F2962" i="1"/>
  <c r="E2962" i="1"/>
  <c r="I575" i="1"/>
  <c r="F575" i="1"/>
  <c r="E575" i="1"/>
  <c r="I2961" i="1"/>
  <c r="F2961" i="1"/>
  <c r="E2961" i="1"/>
  <c r="I2960" i="1"/>
  <c r="F2960" i="1"/>
  <c r="E2960" i="1"/>
  <c r="I2959" i="1"/>
  <c r="F2959" i="1"/>
  <c r="E2959" i="1"/>
  <c r="I2958" i="1"/>
  <c r="F2958" i="1"/>
  <c r="E2958" i="1"/>
  <c r="I2957" i="1"/>
  <c r="F2957" i="1"/>
  <c r="E2957" i="1"/>
  <c r="I2956" i="1"/>
  <c r="F2956" i="1"/>
  <c r="E2956" i="1"/>
  <c r="I2955" i="1"/>
  <c r="F2955" i="1"/>
  <c r="E2955" i="1"/>
  <c r="I2954" i="1"/>
  <c r="F2954" i="1"/>
  <c r="E2954" i="1"/>
  <c r="I2953" i="1"/>
  <c r="F2953" i="1"/>
  <c r="E2953" i="1"/>
  <c r="I2952" i="1"/>
  <c r="F2952" i="1"/>
  <c r="E2952" i="1"/>
  <c r="I2951" i="1"/>
  <c r="F2951" i="1"/>
  <c r="E2951" i="1"/>
  <c r="I2950" i="1"/>
  <c r="F2950" i="1"/>
  <c r="E2950" i="1"/>
  <c r="I2949" i="1"/>
  <c r="F2949" i="1"/>
  <c r="E2949" i="1"/>
  <c r="I2948" i="1"/>
  <c r="F2948" i="1"/>
  <c r="E2948" i="1"/>
  <c r="I2947" i="1"/>
  <c r="F2947" i="1"/>
  <c r="E2947" i="1"/>
  <c r="I2946" i="1"/>
  <c r="F2946" i="1"/>
  <c r="E2946" i="1"/>
  <c r="I2945" i="1"/>
  <c r="F2945" i="1"/>
  <c r="E2945" i="1"/>
  <c r="I2944" i="1"/>
  <c r="F2944" i="1"/>
  <c r="E2944" i="1"/>
  <c r="I2943" i="1"/>
  <c r="F2943" i="1"/>
  <c r="E2943" i="1"/>
  <c r="I872" i="1"/>
  <c r="F872" i="1"/>
  <c r="E872" i="1"/>
  <c r="I539" i="1"/>
  <c r="F539" i="1"/>
  <c r="E539" i="1"/>
  <c r="I2942" i="1"/>
  <c r="F2942" i="1"/>
  <c r="E2942" i="1"/>
  <c r="I2941" i="1"/>
  <c r="F2941" i="1"/>
  <c r="E2941" i="1"/>
  <c r="I2940" i="1"/>
  <c r="F2940" i="1"/>
  <c r="E2940" i="1"/>
  <c r="I2939" i="1"/>
  <c r="F2939" i="1"/>
  <c r="E2939" i="1"/>
  <c r="I1136" i="1"/>
  <c r="F1136" i="1"/>
  <c r="E1136" i="1"/>
  <c r="I2938" i="1"/>
  <c r="F2938" i="1"/>
  <c r="E2938" i="1"/>
  <c r="I2937" i="1"/>
  <c r="F2937" i="1"/>
  <c r="E2937" i="1"/>
  <c r="I2936" i="1"/>
  <c r="F2936" i="1"/>
  <c r="E2936" i="1"/>
  <c r="I2935" i="1"/>
  <c r="F2935" i="1"/>
  <c r="E2935" i="1"/>
  <c r="I2934" i="1"/>
  <c r="F2934" i="1"/>
  <c r="E2934" i="1"/>
  <c r="I2933" i="1"/>
  <c r="F2933" i="1"/>
  <c r="E2933" i="1"/>
  <c r="I2932" i="1"/>
  <c r="F2932" i="1"/>
  <c r="E2932" i="1"/>
  <c r="I2931" i="1"/>
  <c r="F2931" i="1"/>
  <c r="E2931" i="1"/>
  <c r="I2930" i="1"/>
  <c r="F2930" i="1"/>
  <c r="E2930" i="1"/>
  <c r="I2929" i="1"/>
  <c r="F2929" i="1"/>
  <c r="E2929" i="1"/>
  <c r="I2928" i="1"/>
  <c r="F2928" i="1"/>
  <c r="E2928" i="1"/>
  <c r="I2927" i="1"/>
  <c r="F2927" i="1"/>
  <c r="E2927" i="1"/>
  <c r="I2926" i="1"/>
  <c r="F2926" i="1"/>
  <c r="E2926" i="1"/>
  <c r="I2925" i="1"/>
  <c r="F2925" i="1"/>
  <c r="E2925" i="1"/>
  <c r="I2924" i="1"/>
  <c r="F2924" i="1"/>
  <c r="E2924" i="1"/>
  <c r="I2923" i="1"/>
  <c r="F2923" i="1"/>
  <c r="E2923" i="1"/>
  <c r="I2922" i="1"/>
  <c r="F2922" i="1"/>
  <c r="E2922" i="1"/>
  <c r="I2921" i="1"/>
  <c r="F2921" i="1"/>
  <c r="E2921" i="1"/>
  <c r="I2920" i="1"/>
  <c r="F2920" i="1"/>
  <c r="E2920" i="1"/>
  <c r="I2919" i="1"/>
  <c r="F2919" i="1"/>
  <c r="E2919" i="1"/>
  <c r="I2918" i="1"/>
  <c r="F2918" i="1"/>
  <c r="E2918" i="1"/>
  <c r="I2917" i="1"/>
  <c r="F2917" i="1"/>
  <c r="E2917" i="1"/>
  <c r="I2916" i="1"/>
  <c r="F2916" i="1"/>
  <c r="E2916" i="1"/>
  <c r="I2915" i="1"/>
  <c r="F2915" i="1"/>
  <c r="E2915" i="1"/>
  <c r="I2914" i="1"/>
  <c r="F2914" i="1"/>
  <c r="E2914" i="1"/>
  <c r="I2913" i="1"/>
  <c r="F2913" i="1"/>
  <c r="E2913" i="1"/>
  <c r="I2912" i="1"/>
  <c r="F2912" i="1"/>
  <c r="E2912" i="1"/>
  <c r="I2911" i="1"/>
  <c r="F2911" i="1"/>
  <c r="E2911" i="1"/>
  <c r="I1135" i="1"/>
  <c r="F1135" i="1"/>
  <c r="E1135" i="1"/>
  <c r="I2910" i="1"/>
  <c r="F2910" i="1"/>
  <c r="E2910" i="1"/>
  <c r="I2909" i="1"/>
  <c r="F2909" i="1"/>
  <c r="E2909" i="1"/>
  <c r="I2908" i="1"/>
  <c r="F2908" i="1"/>
  <c r="E2908" i="1"/>
  <c r="I2907" i="1"/>
  <c r="F2907" i="1"/>
  <c r="E2907" i="1"/>
  <c r="I2906" i="1"/>
  <c r="F2906" i="1"/>
  <c r="E2906" i="1"/>
  <c r="I2905" i="1"/>
  <c r="F2905" i="1"/>
  <c r="E2905" i="1"/>
  <c r="I1134" i="1"/>
  <c r="F1134" i="1"/>
  <c r="E1134" i="1"/>
  <c r="I452" i="1"/>
  <c r="F452" i="1"/>
  <c r="E452" i="1"/>
  <c r="I2904" i="1"/>
  <c r="F2904" i="1"/>
  <c r="E2904" i="1"/>
  <c r="I2903" i="1"/>
  <c r="F2903" i="1"/>
  <c r="E2903" i="1"/>
  <c r="I2902" i="1"/>
  <c r="F2902" i="1"/>
  <c r="E2902" i="1"/>
  <c r="I820" i="1"/>
  <c r="F820" i="1"/>
  <c r="E820" i="1"/>
  <c r="I730" i="1"/>
  <c r="F730" i="1"/>
  <c r="E730" i="1"/>
  <c r="I2901" i="1"/>
  <c r="F2901" i="1"/>
  <c r="E2901" i="1"/>
  <c r="I2900" i="1"/>
  <c r="F2900" i="1"/>
  <c r="E2900" i="1"/>
  <c r="I670" i="1"/>
  <c r="F670" i="1"/>
  <c r="E670" i="1"/>
  <c r="I1133" i="1"/>
  <c r="F1133" i="1"/>
  <c r="E1133" i="1"/>
  <c r="I2899" i="1"/>
  <c r="F2899" i="1"/>
  <c r="E2899" i="1"/>
  <c r="I2898" i="1"/>
  <c r="F2898" i="1"/>
  <c r="E2898" i="1"/>
  <c r="I2897" i="1"/>
  <c r="F2897" i="1"/>
  <c r="E2897" i="1"/>
  <c r="I2896" i="1"/>
  <c r="F2896" i="1"/>
  <c r="E2896" i="1"/>
  <c r="I871" i="1"/>
  <c r="F871" i="1"/>
  <c r="E871" i="1"/>
  <c r="I451" i="1"/>
  <c r="F451" i="1"/>
  <c r="E451" i="1"/>
  <c r="I2895" i="1"/>
  <c r="F2895" i="1"/>
  <c r="E2895" i="1"/>
  <c r="I2894" i="1"/>
  <c r="F2894" i="1"/>
  <c r="E2894" i="1"/>
  <c r="I2893" i="1"/>
  <c r="F2893" i="1"/>
  <c r="E2893" i="1"/>
  <c r="I2892" i="1"/>
  <c r="F2892" i="1"/>
  <c r="E2892" i="1"/>
  <c r="I2891" i="1"/>
  <c r="F2891" i="1"/>
  <c r="E2891" i="1"/>
  <c r="I379" i="1"/>
  <c r="F379" i="1"/>
  <c r="E379" i="1"/>
  <c r="I488" i="1"/>
  <c r="F488" i="1"/>
  <c r="E488" i="1"/>
  <c r="I2890" i="1"/>
  <c r="F2890" i="1"/>
  <c r="E2890" i="1"/>
  <c r="I2889" i="1"/>
  <c r="F2889" i="1"/>
  <c r="E2889" i="1"/>
  <c r="I2888" i="1"/>
  <c r="F2888" i="1"/>
  <c r="E2888" i="1"/>
  <c r="I2887" i="1"/>
  <c r="F2887" i="1"/>
  <c r="E2887" i="1"/>
  <c r="I2886" i="1"/>
  <c r="F2886" i="1"/>
  <c r="E2886" i="1"/>
  <c r="I1132" i="1"/>
  <c r="F1132" i="1"/>
  <c r="E1132" i="1"/>
  <c r="I2885" i="1"/>
  <c r="F2885" i="1"/>
  <c r="E2885" i="1"/>
  <c r="I269" i="1"/>
  <c r="F269" i="1"/>
  <c r="E269" i="1"/>
  <c r="I2884" i="1"/>
  <c r="F2884" i="1"/>
  <c r="E2884" i="1"/>
  <c r="I928" i="1"/>
  <c r="F928" i="1"/>
  <c r="E928" i="1"/>
  <c r="I2883" i="1"/>
  <c r="F2883" i="1"/>
  <c r="E2883" i="1"/>
  <c r="I2882" i="1"/>
  <c r="F2882" i="1"/>
  <c r="E2882" i="1"/>
  <c r="I2881" i="1"/>
  <c r="F2881" i="1"/>
  <c r="E2881" i="1"/>
  <c r="I2880" i="1"/>
  <c r="F2880" i="1"/>
  <c r="E2880" i="1"/>
  <c r="I819" i="1"/>
  <c r="F819" i="1"/>
  <c r="E819" i="1"/>
  <c r="I2879" i="1"/>
  <c r="F2879" i="1"/>
  <c r="E2879" i="1"/>
  <c r="I2878" i="1"/>
  <c r="F2878" i="1"/>
  <c r="E2878" i="1"/>
  <c r="I1131" i="1"/>
  <c r="F1131" i="1"/>
  <c r="E1131" i="1"/>
  <c r="I623" i="1"/>
  <c r="F623" i="1"/>
  <c r="E623" i="1"/>
  <c r="I2877" i="1"/>
  <c r="F2877" i="1"/>
  <c r="E2877" i="1"/>
  <c r="I2876" i="1"/>
  <c r="F2876" i="1"/>
  <c r="E2876" i="1"/>
  <c r="I2875" i="1"/>
  <c r="F2875" i="1"/>
  <c r="E2875" i="1"/>
  <c r="I2874" i="1"/>
  <c r="F2874" i="1"/>
  <c r="E2874" i="1"/>
  <c r="I458" i="1"/>
  <c r="F458" i="1"/>
  <c r="E458" i="1"/>
  <c r="I2873" i="1"/>
  <c r="F2873" i="1"/>
  <c r="E2873" i="1"/>
  <c r="I2872" i="1"/>
  <c r="F2872" i="1"/>
  <c r="E2872" i="1"/>
  <c r="I2871" i="1"/>
  <c r="F2871" i="1"/>
  <c r="E2871" i="1"/>
  <c r="I2870" i="1"/>
  <c r="F2870" i="1"/>
  <c r="E2870" i="1"/>
  <c r="I2869" i="1"/>
  <c r="F2869" i="1"/>
  <c r="E2869" i="1"/>
  <c r="I2868" i="1"/>
  <c r="F2868" i="1"/>
  <c r="E2868" i="1"/>
  <c r="I2867" i="1"/>
  <c r="F2867" i="1"/>
  <c r="E2867" i="1"/>
  <c r="I2866" i="1"/>
  <c r="F2866" i="1"/>
  <c r="E2866" i="1"/>
  <c r="I2865" i="1"/>
  <c r="F2865" i="1"/>
  <c r="E2865" i="1"/>
  <c r="I2864" i="1"/>
  <c r="F2864" i="1"/>
  <c r="E2864" i="1"/>
  <c r="I2863" i="1"/>
  <c r="F2863" i="1"/>
  <c r="E2863" i="1"/>
  <c r="I2862" i="1"/>
  <c r="F2862" i="1"/>
  <c r="E2862" i="1"/>
  <c r="I2861" i="1"/>
  <c r="F2861" i="1"/>
  <c r="E2861" i="1"/>
  <c r="I2860" i="1"/>
  <c r="F2860" i="1"/>
  <c r="E2860" i="1"/>
  <c r="I2859" i="1"/>
  <c r="F2859" i="1"/>
  <c r="E2859" i="1"/>
  <c r="I608" i="1"/>
  <c r="F608" i="1"/>
  <c r="E608" i="1"/>
  <c r="I2858" i="1"/>
  <c r="F2858" i="1"/>
  <c r="E2858" i="1"/>
  <c r="I2857" i="1"/>
  <c r="F2857" i="1"/>
  <c r="E2857" i="1"/>
  <c r="I2856" i="1"/>
  <c r="F2856" i="1"/>
  <c r="E2856" i="1"/>
  <c r="I2855" i="1"/>
  <c r="F2855" i="1"/>
  <c r="E2855" i="1"/>
  <c r="I2854" i="1"/>
  <c r="F2854" i="1"/>
  <c r="E2854" i="1"/>
  <c r="I2853" i="1"/>
  <c r="F2853" i="1"/>
  <c r="E2853" i="1"/>
  <c r="I1130" i="1"/>
  <c r="F1130" i="1"/>
  <c r="E1130" i="1"/>
  <c r="I1129" i="1"/>
  <c r="F1129" i="1"/>
  <c r="E1129" i="1"/>
  <c r="I2852" i="1"/>
  <c r="F2852" i="1"/>
  <c r="E2852" i="1"/>
  <c r="I2851" i="1"/>
  <c r="F2851" i="1"/>
  <c r="E2851" i="1"/>
  <c r="I2850" i="1"/>
  <c r="F2850" i="1"/>
  <c r="E2850" i="1"/>
  <c r="I2849" i="1"/>
  <c r="F2849" i="1"/>
  <c r="E2849" i="1"/>
  <c r="I2848" i="1"/>
  <c r="F2848" i="1"/>
  <c r="E2848" i="1"/>
  <c r="I2847" i="1"/>
  <c r="F2847" i="1"/>
  <c r="E2847" i="1"/>
  <c r="I2846" i="1"/>
  <c r="F2846" i="1"/>
  <c r="E2846" i="1"/>
  <c r="I818" i="1"/>
  <c r="F818" i="1"/>
  <c r="E818" i="1"/>
  <c r="I2845" i="1"/>
  <c r="F2845" i="1"/>
  <c r="E2845" i="1"/>
  <c r="I408" i="1"/>
  <c r="F408" i="1"/>
  <c r="E408" i="1"/>
  <c r="I2844" i="1"/>
  <c r="F2844" i="1"/>
  <c r="E2844" i="1"/>
  <c r="I2843" i="1"/>
  <c r="F2843" i="1"/>
  <c r="E2843" i="1"/>
  <c r="I2842" i="1"/>
  <c r="F2842" i="1"/>
  <c r="E2842" i="1"/>
  <c r="I2841" i="1"/>
  <c r="F2841" i="1"/>
  <c r="E2841" i="1"/>
  <c r="I2840" i="1"/>
  <c r="F2840" i="1"/>
  <c r="E2840" i="1"/>
  <c r="I2839" i="1"/>
  <c r="F2839" i="1"/>
  <c r="E2839" i="1"/>
  <c r="I2838" i="1"/>
  <c r="F2838" i="1"/>
  <c r="E2838" i="1"/>
  <c r="I2837" i="1"/>
  <c r="F2837" i="1"/>
  <c r="E2837" i="1"/>
  <c r="I2836" i="1"/>
  <c r="F2836" i="1"/>
  <c r="E2836" i="1"/>
  <c r="I2835" i="1"/>
  <c r="F2835" i="1"/>
  <c r="E2835" i="1"/>
  <c r="I2834" i="1"/>
  <c r="F2834" i="1"/>
  <c r="E2834" i="1"/>
  <c r="I2833" i="1"/>
  <c r="F2833" i="1"/>
  <c r="E2833" i="1"/>
  <c r="I2832" i="1"/>
  <c r="F2832" i="1"/>
  <c r="E2832" i="1"/>
  <c r="I2831" i="1"/>
  <c r="F2831" i="1"/>
  <c r="E2831" i="1"/>
  <c r="I927" i="1"/>
  <c r="F927" i="1"/>
  <c r="E927" i="1"/>
  <c r="I2830" i="1"/>
  <c r="F2830" i="1"/>
  <c r="E2830" i="1"/>
  <c r="I2829" i="1"/>
  <c r="F2829" i="1"/>
  <c r="E2829" i="1"/>
  <c r="I2828" i="1"/>
  <c r="F2828" i="1"/>
  <c r="E2828" i="1"/>
  <c r="I2827" i="1"/>
  <c r="F2827" i="1"/>
  <c r="E2827" i="1"/>
  <c r="I926" i="1"/>
  <c r="F926" i="1"/>
  <c r="E926" i="1"/>
  <c r="I2826" i="1"/>
  <c r="F2826" i="1"/>
  <c r="E2826" i="1"/>
  <c r="I925" i="1"/>
  <c r="F925" i="1"/>
  <c r="E925" i="1"/>
  <c r="I2825" i="1"/>
  <c r="F2825" i="1"/>
  <c r="E2825" i="1"/>
  <c r="I2824" i="1"/>
  <c r="F2824" i="1"/>
  <c r="E2824" i="1"/>
  <c r="I308" i="1"/>
  <c r="F308" i="1"/>
  <c r="E308" i="1"/>
  <c r="I2823" i="1"/>
  <c r="F2823" i="1"/>
  <c r="E2823" i="1"/>
  <c r="I2822" i="1"/>
  <c r="F2822" i="1"/>
  <c r="E2822" i="1"/>
  <c r="I2821" i="1"/>
  <c r="F2821" i="1"/>
  <c r="E2821" i="1"/>
  <c r="I2820" i="1"/>
  <c r="F2820" i="1"/>
  <c r="E2820" i="1"/>
  <c r="I2819" i="1"/>
  <c r="F2819" i="1"/>
  <c r="E2819" i="1"/>
  <c r="I2818" i="1"/>
  <c r="F2818" i="1"/>
  <c r="E2818" i="1"/>
  <c r="I1128" i="1"/>
  <c r="F1128" i="1"/>
  <c r="E1128" i="1"/>
  <c r="I2817" i="1"/>
  <c r="F2817" i="1"/>
  <c r="E2817" i="1"/>
  <c r="I2816" i="1"/>
  <c r="F2816" i="1"/>
  <c r="E2816" i="1"/>
  <c r="I2815" i="1"/>
  <c r="F2815" i="1"/>
  <c r="E2815" i="1"/>
  <c r="I2814" i="1"/>
  <c r="F2814" i="1"/>
  <c r="E2814" i="1"/>
  <c r="I2813" i="1"/>
  <c r="F2813" i="1"/>
  <c r="E2813" i="1"/>
  <c r="I416" i="1"/>
  <c r="F416" i="1"/>
  <c r="E416" i="1"/>
  <c r="I646" i="1"/>
  <c r="F646" i="1"/>
  <c r="E646" i="1"/>
  <c r="I2812" i="1"/>
  <c r="F2812" i="1"/>
  <c r="E2812" i="1"/>
  <c r="I2811" i="1"/>
  <c r="F2811" i="1"/>
  <c r="E2811" i="1"/>
  <c r="I2810" i="1"/>
  <c r="F2810" i="1"/>
  <c r="E2810" i="1"/>
  <c r="I2809" i="1"/>
  <c r="F2809" i="1"/>
  <c r="E2809" i="1"/>
  <c r="I150" i="1"/>
  <c r="F150" i="1"/>
  <c r="E150" i="1"/>
  <c r="I2808" i="1"/>
  <c r="F2808" i="1"/>
  <c r="E2808" i="1"/>
  <c r="I1127" i="1"/>
  <c r="F1127" i="1"/>
  <c r="E1127" i="1"/>
  <c r="I1012" i="1"/>
  <c r="F1012" i="1"/>
  <c r="E1012" i="1"/>
  <c r="I2807" i="1"/>
  <c r="F2807" i="1"/>
  <c r="E2807" i="1"/>
  <c r="I2806" i="1"/>
  <c r="F2806" i="1"/>
  <c r="E2806" i="1"/>
  <c r="I2805" i="1"/>
  <c r="F2805" i="1"/>
  <c r="E2805" i="1"/>
  <c r="I2804" i="1"/>
  <c r="F2804" i="1"/>
  <c r="E2804" i="1"/>
  <c r="I2803" i="1"/>
  <c r="F2803" i="1"/>
  <c r="E2803" i="1"/>
  <c r="I2802" i="1"/>
  <c r="F2802" i="1"/>
  <c r="E2802" i="1"/>
  <c r="I2801" i="1"/>
  <c r="F2801" i="1"/>
  <c r="E2801" i="1"/>
  <c r="I2800" i="1"/>
  <c r="F2800" i="1"/>
  <c r="E2800" i="1"/>
  <c r="I2799" i="1"/>
  <c r="F2799" i="1"/>
  <c r="E2799" i="1"/>
  <c r="I2798" i="1"/>
  <c r="F2798" i="1"/>
  <c r="E2798" i="1"/>
  <c r="I2797" i="1"/>
  <c r="F2797" i="1"/>
  <c r="E2797" i="1"/>
  <c r="I2796" i="1"/>
  <c r="F2796" i="1"/>
  <c r="E2796" i="1"/>
  <c r="I669" i="1"/>
  <c r="F669" i="1"/>
  <c r="E669" i="1"/>
  <c r="I2795" i="1"/>
  <c r="F2795" i="1"/>
  <c r="E2795" i="1"/>
  <c r="I2794" i="1"/>
  <c r="F2794" i="1"/>
  <c r="E2794" i="1"/>
  <c r="I622" i="1"/>
  <c r="F622" i="1"/>
  <c r="E622" i="1"/>
  <c r="I2793" i="1"/>
  <c r="F2793" i="1"/>
  <c r="E2793" i="1"/>
  <c r="I2792" i="1"/>
  <c r="F2792" i="1"/>
  <c r="E2792" i="1"/>
  <c r="I2791" i="1"/>
  <c r="F2791" i="1"/>
  <c r="E2791" i="1"/>
  <c r="I2790" i="1"/>
  <c r="F2790" i="1"/>
  <c r="E2790" i="1"/>
  <c r="I2789" i="1"/>
  <c r="F2789" i="1"/>
  <c r="E2789" i="1"/>
  <c r="I2788" i="1"/>
  <c r="F2788" i="1"/>
  <c r="E2788" i="1"/>
  <c r="I2787" i="1"/>
  <c r="F2787" i="1"/>
  <c r="E2787" i="1"/>
  <c r="I2786" i="1"/>
  <c r="F2786" i="1"/>
  <c r="E2786" i="1"/>
  <c r="I2785" i="1"/>
  <c r="F2785" i="1"/>
  <c r="E2785" i="1"/>
  <c r="I2784" i="1"/>
  <c r="F2784" i="1"/>
  <c r="E2784" i="1"/>
  <c r="I2783" i="1"/>
  <c r="F2783" i="1"/>
  <c r="E2783" i="1"/>
  <c r="I2782" i="1"/>
  <c r="F2782" i="1"/>
  <c r="E2782" i="1"/>
  <c r="I1011" i="1"/>
  <c r="F1011" i="1"/>
  <c r="E1011" i="1"/>
  <c r="I2781" i="1"/>
  <c r="F2781" i="1"/>
  <c r="E2781" i="1"/>
  <c r="I2780" i="1"/>
  <c r="F2780" i="1"/>
  <c r="E2780" i="1"/>
  <c r="I2779" i="1"/>
  <c r="F2779" i="1"/>
  <c r="E2779" i="1"/>
  <c r="I2778" i="1"/>
  <c r="F2778" i="1"/>
  <c r="E2778" i="1"/>
  <c r="I2777" i="1"/>
  <c r="F2777" i="1"/>
  <c r="E2777" i="1"/>
  <c r="I2776" i="1"/>
  <c r="F2776" i="1"/>
  <c r="E2776" i="1"/>
  <c r="I2775" i="1"/>
  <c r="F2775" i="1"/>
  <c r="E2775" i="1"/>
  <c r="I2774" i="1"/>
  <c r="F2774" i="1"/>
  <c r="E2774" i="1"/>
  <c r="I2773" i="1"/>
  <c r="F2773" i="1"/>
  <c r="E2773" i="1"/>
  <c r="I2772" i="1"/>
  <c r="F2772" i="1"/>
  <c r="E2772" i="1"/>
  <c r="I2771" i="1"/>
  <c r="F2771" i="1"/>
  <c r="E2771" i="1"/>
  <c r="I1126" i="1"/>
  <c r="F1126" i="1"/>
  <c r="E1126" i="1"/>
  <c r="I2770" i="1"/>
  <c r="F2770" i="1"/>
  <c r="E2770" i="1"/>
  <c r="I2769" i="1"/>
  <c r="F2769" i="1"/>
  <c r="E2769" i="1"/>
  <c r="I2768" i="1"/>
  <c r="F2768" i="1"/>
  <c r="E2768" i="1"/>
  <c r="I479" i="1"/>
  <c r="F479" i="1"/>
  <c r="E479" i="1"/>
  <c r="I2767" i="1"/>
  <c r="F2767" i="1"/>
  <c r="E2767" i="1"/>
  <c r="I2766" i="1"/>
  <c r="F2766" i="1"/>
  <c r="E2766" i="1"/>
  <c r="I2765" i="1"/>
  <c r="F2765" i="1"/>
  <c r="E2765" i="1"/>
  <c r="I2764" i="1"/>
  <c r="F2764" i="1"/>
  <c r="E2764" i="1"/>
  <c r="I2763" i="1"/>
  <c r="F2763" i="1"/>
  <c r="E2763" i="1"/>
  <c r="I2762" i="1"/>
  <c r="F2762" i="1"/>
  <c r="E2762" i="1"/>
  <c r="I784" i="1"/>
  <c r="F784" i="1"/>
  <c r="E784" i="1"/>
  <c r="I2761" i="1"/>
  <c r="F2761" i="1"/>
  <c r="E2761" i="1"/>
  <c r="I194" i="1"/>
  <c r="F194" i="1"/>
  <c r="E194" i="1"/>
  <c r="I2760" i="1"/>
  <c r="F2760" i="1"/>
  <c r="E2760" i="1"/>
  <c r="I2759" i="1"/>
  <c r="F2759" i="1"/>
  <c r="E2759" i="1"/>
  <c r="I2758" i="1"/>
  <c r="F2758" i="1"/>
  <c r="E2758" i="1"/>
  <c r="I2757" i="1"/>
  <c r="F2757" i="1"/>
  <c r="E2757" i="1"/>
  <c r="I2756" i="1"/>
  <c r="F2756" i="1"/>
  <c r="E2756" i="1"/>
  <c r="I2755" i="1"/>
  <c r="F2755" i="1"/>
  <c r="E2755" i="1"/>
  <c r="I2754" i="1"/>
  <c r="F2754" i="1"/>
  <c r="E2754" i="1"/>
  <c r="I2753" i="1"/>
  <c r="F2753" i="1"/>
  <c r="E2753" i="1"/>
  <c r="I2752" i="1"/>
  <c r="F2752" i="1"/>
  <c r="E2752" i="1"/>
  <c r="I2751" i="1"/>
  <c r="F2751" i="1"/>
  <c r="E2751" i="1"/>
  <c r="I2750" i="1"/>
  <c r="F2750" i="1"/>
  <c r="E2750" i="1"/>
  <c r="I2749" i="1"/>
  <c r="F2749" i="1"/>
  <c r="E2749" i="1"/>
  <c r="I2748" i="1"/>
  <c r="F2748" i="1"/>
  <c r="E2748" i="1"/>
  <c r="I2747" i="1"/>
  <c r="F2747" i="1"/>
  <c r="E2747" i="1"/>
  <c r="I2746" i="1"/>
  <c r="F2746" i="1"/>
  <c r="E2746" i="1"/>
  <c r="I2745" i="1"/>
  <c r="F2745" i="1"/>
  <c r="E2745" i="1"/>
  <c r="I2744" i="1"/>
  <c r="F2744" i="1"/>
  <c r="E2744" i="1"/>
  <c r="I587" i="1"/>
  <c r="F587" i="1"/>
  <c r="E587" i="1"/>
  <c r="I2743" i="1"/>
  <c r="F2743" i="1"/>
  <c r="E2743" i="1"/>
  <c r="I2742" i="1"/>
  <c r="F2742" i="1"/>
  <c r="E2742" i="1"/>
  <c r="I273" i="1"/>
  <c r="F273" i="1"/>
  <c r="E273" i="1"/>
  <c r="I2741" i="1"/>
  <c r="F2741" i="1"/>
  <c r="E2741" i="1"/>
  <c r="I2740" i="1"/>
  <c r="F2740" i="1"/>
  <c r="E2740" i="1"/>
  <c r="I870" i="1"/>
  <c r="F870" i="1"/>
  <c r="E870" i="1"/>
  <c r="I2739" i="1"/>
  <c r="F2739" i="1"/>
  <c r="E2739" i="1"/>
  <c r="I621" i="1"/>
  <c r="F621" i="1"/>
  <c r="E621" i="1"/>
  <c r="I1125" i="1"/>
  <c r="F1125" i="1"/>
  <c r="E1125" i="1"/>
  <c r="I2738" i="1"/>
  <c r="F2738" i="1"/>
  <c r="E2738" i="1"/>
  <c r="I2737" i="1"/>
  <c r="F2737" i="1"/>
  <c r="E2737" i="1"/>
  <c r="I2736" i="1"/>
  <c r="F2736" i="1"/>
  <c r="E2736" i="1"/>
  <c r="I1010" i="1"/>
  <c r="F1010" i="1"/>
  <c r="E1010" i="1"/>
  <c r="I2735" i="1"/>
  <c r="F2735" i="1"/>
  <c r="E2735" i="1"/>
  <c r="I2734" i="1"/>
  <c r="F2734" i="1"/>
  <c r="E2734" i="1"/>
  <c r="I2733" i="1"/>
  <c r="F2733" i="1"/>
  <c r="E2733" i="1"/>
  <c r="I2732" i="1"/>
  <c r="F2732" i="1"/>
  <c r="E2732" i="1"/>
  <c r="I108" i="1"/>
  <c r="F108" i="1"/>
  <c r="E108" i="1"/>
  <c r="I2731" i="1"/>
  <c r="F2731" i="1"/>
  <c r="E2731" i="1"/>
  <c r="I2730" i="1"/>
  <c r="F2730" i="1"/>
  <c r="E2730" i="1"/>
  <c r="I1124" i="1"/>
  <c r="F1124" i="1"/>
  <c r="E1124" i="1"/>
  <c r="I2729" i="1"/>
  <c r="F2729" i="1"/>
  <c r="E2729" i="1"/>
  <c r="I2728" i="1"/>
  <c r="F2728" i="1"/>
  <c r="E2728" i="1"/>
  <c r="I2727" i="1"/>
  <c r="F2727" i="1"/>
  <c r="E2727" i="1"/>
  <c r="I2726" i="1"/>
  <c r="F2726" i="1"/>
  <c r="E2726" i="1"/>
  <c r="I2725" i="1"/>
  <c r="F2725" i="1"/>
  <c r="E2725" i="1"/>
  <c r="I2724" i="1"/>
  <c r="F2724" i="1"/>
  <c r="E2724" i="1"/>
  <c r="I2723" i="1"/>
  <c r="F2723" i="1"/>
  <c r="E2723" i="1"/>
  <c r="I2722" i="1"/>
  <c r="F2722" i="1"/>
  <c r="E2722" i="1"/>
  <c r="I231" i="1"/>
  <c r="F231" i="1"/>
  <c r="E231" i="1"/>
  <c r="I2721" i="1"/>
  <c r="F2721" i="1"/>
  <c r="E2721" i="1"/>
  <c r="I2720" i="1"/>
  <c r="F2720" i="1"/>
  <c r="E2720" i="1"/>
  <c r="I2719" i="1"/>
  <c r="F2719" i="1"/>
  <c r="E2719" i="1"/>
  <c r="I84" i="1"/>
  <c r="F84" i="1"/>
  <c r="E84" i="1"/>
  <c r="I1009" i="1"/>
  <c r="F1009" i="1"/>
  <c r="E1009" i="1"/>
  <c r="I2718" i="1"/>
  <c r="F2718" i="1"/>
  <c r="E2718" i="1"/>
  <c r="I2717" i="1"/>
  <c r="F2717" i="1"/>
  <c r="E2717" i="1"/>
  <c r="I2716" i="1"/>
  <c r="F2716" i="1"/>
  <c r="E2716" i="1"/>
  <c r="I2715" i="1"/>
  <c r="F2715" i="1"/>
  <c r="E2715" i="1"/>
  <c r="I2714" i="1"/>
  <c r="F2714" i="1"/>
  <c r="E2714" i="1"/>
  <c r="I2713" i="1"/>
  <c r="F2713" i="1"/>
  <c r="E2713" i="1"/>
  <c r="I2712" i="1"/>
  <c r="F2712" i="1"/>
  <c r="E2712" i="1"/>
  <c r="I2711" i="1"/>
  <c r="F2711" i="1"/>
  <c r="E2711" i="1"/>
  <c r="I2710" i="1"/>
  <c r="F2710" i="1"/>
  <c r="E2710" i="1"/>
  <c r="I2709" i="1"/>
  <c r="F2709" i="1"/>
  <c r="E2709" i="1"/>
  <c r="I2708" i="1"/>
  <c r="F2708" i="1"/>
  <c r="E2708" i="1"/>
  <c r="I817" i="1"/>
  <c r="F817" i="1"/>
  <c r="E817" i="1"/>
  <c r="I2707" i="1"/>
  <c r="F2707" i="1"/>
  <c r="E2707" i="1"/>
  <c r="I2706" i="1"/>
  <c r="F2706" i="1"/>
  <c r="E2706" i="1"/>
  <c r="I2705" i="1"/>
  <c r="F2705" i="1"/>
  <c r="E2705" i="1"/>
  <c r="I2704" i="1"/>
  <c r="F2704" i="1"/>
  <c r="E2704" i="1"/>
  <c r="I2703" i="1"/>
  <c r="F2703" i="1"/>
  <c r="E2703" i="1"/>
  <c r="I1123" i="1"/>
  <c r="F1123" i="1"/>
  <c r="E1123" i="1"/>
  <c r="I2702" i="1"/>
  <c r="F2702" i="1"/>
  <c r="E2702" i="1"/>
  <c r="I561" i="1"/>
  <c r="F561" i="1"/>
  <c r="E561" i="1"/>
  <c r="I2701" i="1"/>
  <c r="F2701" i="1"/>
  <c r="E2701" i="1"/>
  <c r="I2700" i="1"/>
  <c r="F2700" i="1"/>
  <c r="E2700" i="1"/>
  <c r="I2699" i="1"/>
  <c r="F2699" i="1"/>
  <c r="E2699" i="1"/>
  <c r="I2698" i="1"/>
  <c r="F2698" i="1"/>
  <c r="E2698" i="1"/>
  <c r="I1008" i="1"/>
  <c r="F1008" i="1"/>
  <c r="E1008" i="1"/>
  <c r="I2697" i="1"/>
  <c r="F2697" i="1"/>
  <c r="E2697" i="1"/>
  <c r="I307" i="1"/>
  <c r="F307" i="1"/>
  <c r="E307" i="1"/>
  <c r="I2696" i="1"/>
  <c r="F2696" i="1"/>
  <c r="E2696" i="1"/>
  <c r="I2695" i="1"/>
  <c r="F2695" i="1"/>
  <c r="E2695" i="1"/>
  <c r="I2694" i="1"/>
  <c r="F2694" i="1"/>
  <c r="E2694" i="1"/>
  <c r="I2693" i="1"/>
  <c r="F2693" i="1"/>
  <c r="E2693" i="1"/>
  <c r="I2692" i="1"/>
  <c r="F2692" i="1"/>
  <c r="E2692" i="1"/>
  <c r="I2691" i="1"/>
  <c r="F2691" i="1"/>
  <c r="E2691" i="1"/>
  <c r="I2690" i="1"/>
  <c r="F2690" i="1"/>
  <c r="E2690" i="1"/>
  <c r="I2689" i="1"/>
  <c r="F2689" i="1"/>
  <c r="E2689" i="1"/>
  <c r="I924" i="1"/>
  <c r="F924" i="1"/>
  <c r="E924" i="1"/>
  <c r="I2688" i="1"/>
  <c r="F2688" i="1"/>
  <c r="E2688" i="1"/>
  <c r="I2687" i="1"/>
  <c r="F2687" i="1"/>
  <c r="E2687" i="1"/>
  <c r="I187" i="1"/>
  <c r="F187" i="1"/>
  <c r="E187" i="1"/>
  <c r="I2686" i="1"/>
  <c r="F2686" i="1"/>
  <c r="E2686" i="1"/>
  <c r="I2685" i="1"/>
  <c r="F2685" i="1"/>
  <c r="E2685" i="1"/>
  <c r="I2684" i="1"/>
  <c r="F2684" i="1"/>
  <c r="E2684" i="1"/>
  <c r="I2683" i="1"/>
  <c r="F2683" i="1"/>
  <c r="E2683" i="1"/>
  <c r="I2682" i="1"/>
  <c r="F2682" i="1"/>
  <c r="E2682" i="1"/>
  <c r="I2681" i="1"/>
  <c r="F2681" i="1"/>
  <c r="E2681" i="1"/>
  <c r="I783" i="1"/>
  <c r="F783" i="1"/>
  <c r="E783" i="1"/>
  <c r="I816" i="1"/>
  <c r="F816" i="1"/>
  <c r="E816" i="1"/>
  <c r="I1007" i="1"/>
  <c r="F1007" i="1"/>
  <c r="E1007" i="1"/>
  <c r="I389" i="1"/>
  <c r="F389" i="1"/>
  <c r="E389" i="1"/>
  <c r="I2680" i="1"/>
  <c r="F2680" i="1"/>
  <c r="E2680" i="1"/>
  <c r="I2679" i="1"/>
  <c r="F2679" i="1"/>
  <c r="E2679" i="1"/>
  <c r="I2678" i="1"/>
  <c r="F2678" i="1"/>
  <c r="E2678" i="1"/>
  <c r="I2677" i="1"/>
  <c r="F2677" i="1"/>
  <c r="E2677" i="1"/>
  <c r="I321" i="1"/>
  <c r="F321" i="1"/>
  <c r="E321" i="1"/>
  <c r="I2676" i="1"/>
  <c r="F2676" i="1"/>
  <c r="E2676" i="1"/>
  <c r="I2675" i="1"/>
  <c r="F2675" i="1"/>
  <c r="E2675" i="1"/>
  <c r="I2674" i="1"/>
  <c r="F2674" i="1"/>
  <c r="E2674" i="1"/>
  <c r="I2673" i="1"/>
  <c r="F2673" i="1"/>
  <c r="E2673" i="1"/>
  <c r="I2672" i="1"/>
  <c r="F2672" i="1"/>
  <c r="E2672" i="1"/>
  <c r="I2671" i="1"/>
  <c r="F2671" i="1"/>
  <c r="E2671" i="1"/>
  <c r="I2670" i="1"/>
  <c r="F2670" i="1"/>
  <c r="E2670" i="1"/>
  <c r="I2669" i="1"/>
  <c r="F2669" i="1"/>
  <c r="E2669" i="1"/>
  <c r="I2668" i="1"/>
  <c r="F2668" i="1"/>
  <c r="E2668" i="1"/>
  <c r="I2667" i="1"/>
  <c r="F2667" i="1"/>
  <c r="E2667" i="1"/>
  <c r="I2666" i="1"/>
  <c r="F2666" i="1"/>
  <c r="E2666" i="1"/>
  <c r="I2665" i="1"/>
  <c r="F2665" i="1"/>
  <c r="E2665" i="1"/>
  <c r="I2664" i="1"/>
  <c r="F2664" i="1"/>
  <c r="E2664" i="1"/>
  <c r="I2663" i="1"/>
  <c r="F2663" i="1"/>
  <c r="E2663" i="1"/>
  <c r="I633" i="1"/>
  <c r="F633" i="1"/>
  <c r="E633" i="1"/>
  <c r="I2662" i="1"/>
  <c r="F2662" i="1"/>
  <c r="E2662" i="1"/>
  <c r="I2661" i="1"/>
  <c r="F2661" i="1"/>
  <c r="E2661" i="1"/>
  <c r="I2660" i="1"/>
  <c r="F2660" i="1"/>
  <c r="E2660" i="1"/>
  <c r="I2659" i="1"/>
  <c r="F2659" i="1"/>
  <c r="E2659" i="1"/>
  <c r="I2658" i="1"/>
  <c r="F2658" i="1"/>
  <c r="E2658" i="1"/>
  <c r="I2657" i="1"/>
  <c r="F2657" i="1"/>
  <c r="E2657" i="1"/>
  <c r="I2656" i="1"/>
  <c r="F2656" i="1"/>
  <c r="E2656" i="1"/>
  <c r="I2655" i="1"/>
  <c r="F2655" i="1"/>
  <c r="E2655" i="1"/>
  <c r="I2654" i="1"/>
  <c r="F2654" i="1"/>
  <c r="E2654" i="1"/>
  <c r="I2653" i="1"/>
  <c r="F2653" i="1"/>
  <c r="E2653" i="1"/>
  <c r="I2652" i="1"/>
  <c r="F2652" i="1"/>
  <c r="E2652" i="1"/>
  <c r="I2651" i="1"/>
  <c r="F2651" i="1"/>
  <c r="E2651" i="1"/>
  <c r="I923" i="1"/>
  <c r="F923" i="1"/>
  <c r="E923" i="1"/>
  <c r="I2650" i="1"/>
  <c r="F2650" i="1"/>
  <c r="E2650" i="1"/>
  <c r="I2649" i="1"/>
  <c r="F2649" i="1"/>
  <c r="E2649" i="1"/>
  <c r="I2648" i="1"/>
  <c r="F2648" i="1"/>
  <c r="E2648" i="1"/>
  <c r="I2647" i="1"/>
  <c r="F2647" i="1"/>
  <c r="E2647" i="1"/>
  <c r="I2646" i="1"/>
  <c r="F2646" i="1"/>
  <c r="E2646" i="1"/>
  <c r="I2645" i="1"/>
  <c r="F2645" i="1"/>
  <c r="E2645" i="1"/>
  <c r="I2644" i="1"/>
  <c r="F2644" i="1"/>
  <c r="E2644" i="1"/>
  <c r="I2643" i="1"/>
  <c r="F2643" i="1"/>
  <c r="E2643" i="1"/>
  <c r="I2642" i="1"/>
  <c r="F2642" i="1"/>
  <c r="E2642" i="1"/>
  <c r="I668" i="1"/>
  <c r="F668" i="1"/>
  <c r="E668" i="1"/>
  <c r="I2641" i="1"/>
  <c r="F2641" i="1"/>
  <c r="E2641" i="1"/>
  <c r="I377" i="1"/>
  <c r="F377" i="1"/>
  <c r="E377" i="1"/>
  <c r="I2640" i="1"/>
  <c r="F2640" i="1"/>
  <c r="E2640" i="1"/>
  <c r="I501" i="1"/>
  <c r="F501" i="1"/>
  <c r="E501" i="1"/>
  <c r="I2639" i="1"/>
  <c r="F2639" i="1"/>
  <c r="E2639" i="1"/>
  <c r="I2638" i="1"/>
  <c r="F2638" i="1"/>
  <c r="E2638" i="1"/>
  <c r="I2637" i="1"/>
  <c r="F2637" i="1"/>
  <c r="E2637" i="1"/>
  <c r="I2636" i="1"/>
  <c r="F2636" i="1"/>
  <c r="E2636" i="1"/>
  <c r="I2635" i="1"/>
  <c r="F2635" i="1"/>
  <c r="E2635" i="1"/>
  <c r="I2634" i="1"/>
  <c r="F2634" i="1"/>
  <c r="E2634" i="1"/>
  <c r="I2633" i="1"/>
  <c r="F2633" i="1"/>
  <c r="E2633" i="1"/>
  <c r="I2632" i="1"/>
  <c r="F2632" i="1"/>
  <c r="E2632" i="1"/>
  <c r="I555" i="1"/>
  <c r="F555" i="1"/>
  <c r="E555" i="1"/>
  <c r="I2631" i="1"/>
  <c r="F2631" i="1"/>
  <c r="E2631" i="1"/>
  <c r="I2630" i="1"/>
  <c r="F2630" i="1"/>
  <c r="E2630" i="1"/>
  <c r="I2629" i="1"/>
  <c r="F2629" i="1"/>
  <c r="E2629" i="1"/>
  <c r="I2628" i="1"/>
  <c r="F2628" i="1"/>
  <c r="E2628" i="1"/>
  <c r="I2627" i="1"/>
  <c r="F2627" i="1"/>
  <c r="E2627" i="1"/>
  <c r="I2626" i="1"/>
  <c r="F2626" i="1"/>
  <c r="E2626" i="1"/>
  <c r="I2625" i="1"/>
  <c r="F2625" i="1"/>
  <c r="E2625" i="1"/>
  <c r="I2624" i="1"/>
  <c r="F2624" i="1"/>
  <c r="E2624" i="1"/>
  <c r="I2623" i="1"/>
  <c r="F2623" i="1"/>
  <c r="E2623" i="1"/>
  <c r="I2622" i="1"/>
  <c r="F2622" i="1"/>
  <c r="E2622" i="1"/>
  <c r="I2621" i="1"/>
  <c r="F2621" i="1"/>
  <c r="E2621" i="1"/>
  <c r="I2620" i="1"/>
  <c r="F2620" i="1"/>
  <c r="E2620" i="1"/>
  <c r="I2619" i="1"/>
  <c r="F2619" i="1"/>
  <c r="E2619" i="1"/>
  <c r="I2618" i="1"/>
  <c r="F2618" i="1"/>
  <c r="E2618" i="1"/>
  <c r="I2617" i="1"/>
  <c r="F2617" i="1"/>
  <c r="E2617" i="1"/>
  <c r="I2616" i="1"/>
  <c r="F2616" i="1"/>
  <c r="E2616" i="1"/>
  <c r="I2615" i="1"/>
  <c r="F2615" i="1"/>
  <c r="E2615" i="1"/>
  <c r="I2614" i="1"/>
  <c r="F2614" i="1"/>
  <c r="E2614" i="1"/>
  <c r="I2613" i="1"/>
  <c r="F2613" i="1"/>
  <c r="E2613" i="1"/>
  <c r="I2612" i="1"/>
  <c r="F2612" i="1"/>
  <c r="E2612" i="1"/>
  <c r="I2611" i="1"/>
  <c r="F2611" i="1"/>
  <c r="E2611" i="1"/>
  <c r="I2610" i="1"/>
  <c r="F2610" i="1"/>
  <c r="E2610" i="1"/>
  <c r="I2609" i="1"/>
  <c r="F2609" i="1"/>
  <c r="E2609" i="1"/>
  <c r="I2608" i="1"/>
  <c r="F2608" i="1"/>
  <c r="E2608" i="1"/>
  <c r="I2607" i="1"/>
  <c r="F2607" i="1"/>
  <c r="E2607" i="1"/>
  <c r="I2606" i="1"/>
  <c r="F2606" i="1"/>
  <c r="E2606" i="1"/>
  <c r="I607" i="1"/>
  <c r="F607" i="1"/>
  <c r="E607" i="1"/>
  <c r="I729" i="1"/>
  <c r="F729" i="1"/>
  <c r="E729" i="1"/>
  <c r="I365" i="1"/>
  <c r="F365" i="1"/>
  <c r="E365" i="1"/>
  <c r="I2605" i="1"/>
  <c r="F2605" i="1"/>
  <c r="E2605" i="1"/>
  <c r="I2604" i="1"/>
  <c r="F2604" i="1"/>
  <c r="E2604" i="1"/>
  <c r="I2603" i="1"/>
  <c r="F2603" i="1"/>
  <c r="E2603" i="1"/>
  <c r="I2602" i="1"/>
  <c r="F2602" i="1"/>
  <c r="E2602" i="1"/>
  <c r="I2601" i="1"/>
  <c r="F2601" i="1"/>
  <c r="E2601" i="1"/>
  <c r="I1122" i="1"/>
  <c r="F1122" i="1"/>
  <c r="E1122" i="1"/>
  <c r="I2600" i="1"/>
  <c r="F2600" i="1"/>
  <c r="E2600" i="1"/>
  <c r="I2599" i="1"/>
  <c r="F2599" i="1"/>
  <c r="E2599" i="1"/>
  <c r="I2598" i="1"/>
  <c r="F2598" i="1"/>
  <c r="E2598" i="1"/>
  <c r="I2597" i="1"/>
  <c r="F2597" i="1"/>
  <c r="E2597" i="1"/>
  <c r="I2596" i="1"/>
  <c r="F2596" i="1"/>
  <c r="E2596" i="1"/>
  <c r="I2595" i="1"/>
  <c r="F2595" i="1"/>
  <c r="E2595" i="1"/>
  <c r="I2594" i="1"/>
  <c r="F2594" i="1"/>
  <c r="E2594" i="1"/>
  <c r="I2593" i="1"/>
  <c r="F2593" i="1"/>
  <c r="E2593" i="1"/>
  <c r="I922" i="1"/>
  <c r="F922" i="1"/>
  <c r="E922" i="1"/>
  <c r="I869" i="1"/>
  <c r="F869" i="1"/>
  <c r="E869" i="1"/>
  <c r="I2592" i="1"/>
  <c r="F2592" i="1"/>
  <c r="E2592" i="1"/>
  <c r="I2591" i="1"/>
  <c r="F2591" i="1"/>
  <c r="E2591" i="1"/>
  <c r="I2590" i="1"/>
  <c r="F2590" i="1"/>
  <c r="E2590" i="1"/>
  <c r="I2589" i="1"/>
  <c r="F2589" i="1"/>
  <c r="E2589" i="1"/>
  <c r="I2588" i="1"/>
  <c r="F2588" i="1"/>
  <c r="E2588" i="1"/>
  <c r="I2587" i="1"/>
  <c r="F2587" i="1"/>
  <c r="E2587" i="1"/>
  <c r="I2586" i="1"/>
  <c r="F2586" i="1"/>
  <c r="E2586" i="1"/>
  <c r="I2585" i="1"/>
  <c r="F2585" i="1"/>
  <c r="E2585" i="1"/>
  <c r="I2584" i="1"/>
  <c r="F2584" i="1"/>
  <c r="E2584" i="1"/>
  <c r="I2583" i="1"/>
  <c r="F2583" i="1"/>
  <c r="E2583" i="1"/>
  <c r="I2582" i="1"/>
  <c r="F2582" i="1"/>
  <c r="E2582" i="1"/>
  <c r="I2581" i="1"/>
  <c r="F2581" i="1"/>
  <c r="E2581" i="1"/>
  <c r="I2580" i="1"/>
  <c r="F2580" i="1"/>
  <c r="E2580" i="1"/>
  <c r="I2579" i="1"/>
  <c r="F2579" i="1"/>
  <c r="E2579" i="1"/>
  <c r="I1121" i="1"/>
  <c r="F1121" i="1"/>
  <c r="E1121" i="1"/>
  <c r="I2578" i="1"/>
  <c r="F2578" i="1"/>
  <c r="E2578" i="1"/>
  <c r="I2577" i="1"/>
  <c r="F2577" i="1"/>
  <c r="E2577" i="1"/>
  <c r="I2576" i="1"/>
  <c r="F2576" i="1"/>
  <c r="E2576" i="1"/>
  <c r="I2575" i="1"/>
  <c r="F2575" i="1"/>
  <c r="E2575" i="1"/>
  <c r="I1120" i="1"/>
  <c r="F1120" i="1"/>
  <c r="E1120" i="1"/>
  <c r="I2574" i="1"/>
  <c r="F2574" i="1"/>
  <c r="E2574" i="1"/>
  <c r="I254" i="1"/>
  <c r="F254" i="1"/>
  <c r="E254" i="1"/>
  <c r="I2573" i="1"/>
  <c r="F2573" i="1"/>
  <c r="E2573" i="1"/>
  <c r="I1006" i="1"/>
  <c r="F1006" i="1"/>
  <c r="E1006" i="1"/>
  <c r="I2572" i="1"/>
  <c r="F2572" i="1"/>
  <c r="E2572" i="1"/>
  <c r="I2571" i="1"/>
  <c r="F2571" i="1"/>
  <c r="E2571" i="1"/>
  <c r="I2570" i="1"/>
  <c r="F2570" i="1"/>
  <c r="E2570" i="1"/>
  <c r="I2569" i="1"/>
  <c r="F2569" i="1"/>
  <c r="E2569" i="1"/>
  <c r="I595" i="1"/>
  <c r="F595" i="1"/>
  <c r="E595" i="1"/>
  <c r="I708" i="1"/>
  <c r="F708" i="1"/>
  <c r="E708" i="1"/>
  <c r="I2568" i="1"/>
  <c r="F2568" i="1"/>
  <c r="E2568" i="1"/>
  <c r="I2567" i="1"/>
  <c r="F2567" i="1"/>
  <c r="E2567" i="1"/>
  <c r="I2566" i="1"/>
  <c r="F2566" i="1"/>
  <c r="E2566" i="1"/>
  <c r="I2565" i="1"/>
  <c r="F2565" i="1"/>
  <c r="E2565" i="1"/>
  <c r="I2564" i="1"/>
  <c r="F2564" i="1"/>
  <c r="E2564" i="1"/>
  <c r="I2563" i="1"/>
  <c r="F2563" i="1"/>
  <c r="E2563" i="1"/>
  <c r="I2562" i="1"/>
  <c r="F2562" i="1"/>
  <c r="E2562" i="1"/>
  <c r="I2561" i="1"/>
  <c r="F2561" i="1"/>
  <c r="E2561" i="1"/>
  <c r="I2560" i="1"/>
  <c r="F2560" i="1"/>
  <c r="E2560" i="1"/>
  <c r="I2559" i="1"/>
  <c r="F2559" i="1"/>
  <c r="E2559" i="1"/>
  <c r="I176" i="1"/>
  <c r="F176" i="1"/>
  <c r="E176" i="1"/>
  <c r="I2558" i="1"/>
  <c r="F2558" i="1"/>
  <c r="E2558" i="1"/>
  <c r="I2557" i="1"/>
  <c r="F2557" i="1"/>
  <c r="E2557" i="1"/>
  <c r="I921" i="1"/>
  <c r="F921" i="1"/>
  <c r="E921" i="1"/>
  <c r="I2556" i="1"/>
  <c r="F2556" i="1"/>
  <c r="E2556" i="1"/>
  <c r="I2555" i="1"/>
  <c r="F2555" i="1"/>
  <c r="E2555" i="1"/>
  <c r="I2554" i="1"/>
  <c r="F2554" i="1"/>
  <c r="E2554" i="1"/>
  <c r="I2553" i="1"/>
  <c r="F2553" i="1"/>
  <c r="E2553" i="1"/>
  <c r="I2552" i="1"/>
  <c r="F2552" i="1"/>
  <c r="E2552" i="1"/>
  <c r="I685" i="1"/>
  <c r="F685" i="1"/>
  <c r="E685" i="1"/>
  <c r="I2551" i="1"/>
  <c r="F2551" i="1"/>
  <c r="E2551" i="1"/>
  <c r="I815" i="1"/>
  <c r="F815" i="1"/>
  <c r="E815" i="1"/>
  <c r="I2550" i="1"/>
  <c r="F2550" i="1"/>
  <c r="E2550" i="1"/>
  <c r="I2549" i="1"/>
  <c r="F2549" i="1"/>
  <c r="E2549" i="1"/>
  <c r="I2548" i="1"/>
  <c r="F2548" i="1"/>
  <c r="E2548" i="1"/>
  <c r="I1005" i="1"/>
  <c r="F1005" i="1"/>
  <c r="E1005" i="1"/>
  <c r="I2547" i="1"/>
  <c r="F2547" i="1"/>
  <c r="E2547" i="1"/>
  <c r="I2546" i="1"/>
  <c r="F2546" i="1"/>
  <c r="E2546" i="1"/>
  <c r="I2545" i="1"/>
  <c r="F2545" i="1"/>
  <c r="E2545" i="1"/>
  <c r="I2544" i="1"/>
  <c r="F2544" i="1"/>
  <c r="E2544" i="1"/>
  <c r="I1119" i="1"/>
  <c r="F1119" i="1"/>
  <c r="E1119" i="1"/>
  <c r="I2543" i="1"/>
  <c r="F2543" i="1"/>
  <c r="E2543" i="1"/>
  <c r="I1004" i="1"/>
  <c r="F1004" i="1"/>
  <c r="E1004" i="1"/>
  <c r="I2542" i="1"/>
  <c r="F2542" i="1"/>
  <c r="E2542" i="1"/>
  <c r="I2541" i="1"/>
  <c r="F2541" i="1"/>
  <c r="E2541" i="1"/>
  <c r="I2540" i="1"/>
  <c r="F2540" i="1"/>
  <c r="E2540" i="1"/>
  <c r="I2539" i="1"/>
  <c r="F2539" i="1"/>
  <c r="E2539" i="1"/>
  <c r="I2538" i="1"/>
  <c r="F2538" i="1"/>
  <c r="E2538" i="1"/>
  <c r="I2537" i="1"/>
  <c r="F2537" i="1"/>
  <c r="E2537" i="1"/>
  <c r="I2536" i="1"/>
  <c r="F2536" i="1"/>
  <c r="E2536" i="1"/>
  <c r="I2535" i="1"/>
  <c r="F2535" i="1"/>
  <c r="E2535" i="1"/>
  <c r="I2534" i="1"/>
  <c r="F2534" i="1"/>
  <c r="E2534" i="1"/>
  <c r="I2533" i="1"/>
  <c r="F2533" i="1"/>
  <c r="E2533" i="1"/>
  <c r="I2532" i="1"/>
  <c r="F2532" i="1"/>
  <c r="E2532" i="1"/>
  <c r="I2531" i="1"/>
  <c r="F2531" i="1"/>
  <c r="E2531" i="1"/>
  <c r="I2530" i="1"/>
  <c r="F2530" i="1"/>
  <c r="E2530" i="1"/>
  <c r="I2529" i="1"/>
  <c r="F2529" i="1"/>
  <c r="E2529" i="1"/>
  <c r="I2528" i="1"/>
  <c r="F2528" i="1"/>
  <c r="E2528" i="1"/>
  <c r="I2527" i="1"/>
  <c r="F2527" i="1"/>
  <c r="E2527" i="1"/>
  <c r="I2526" i="1"/>
  <c r="F2526" i="1"/>
  <c r="E2526" i="1"/>
  <c r="I2525" i="1"/>
  <c r="F2525" i="1"/>
  <c r="E2525" i="1"/>
  <c r="I2524" i="1"/>
  <c r="F2524" i="1"/>
  <c r="E2524" i="1"/>
  <c r="I2523" i="1"/>
  <c r="F2523" i="1"/>
  <c r="E2523" i="1"/>
  <c r="I2522" i="1"/>
  <c r="F2522" i="1"/>
  <c r="E2522" i="1"/>
  <c r="I2521" i="1"/>
  <c r="F2521" i="1"/>
  <c r="E2521" i="1"/>
  <c r="I2520" i="1"/>
  <c r="F2520" i="1"/>
  <c r="E2520" i="1"/>
  <c r="I2519" i="1"/>
  <c r="F2519" i="1"/>
  <c r="E2519" i="1"/>
  <c r="I2518" i="1"/>
  <c r="F2518" i="1"/>
  <c r="E2518" i="1"/>
  <c r="I2517" i="1"/>
  <c r="F2517" i="1"/>
  <c r="E2517" i="1"/>
  <c r="I2516" i="1"/>
  <c r="F2516" i="1"/>
  <c r="E2516" i="1"/>
  <c r="I2515" i="1"/>
  <c r="F2515" i="1"/>
  <c r="E2515" i="1"/>
  <c r="I2514" i="1"/>
  <c r="F2514" i="1"/>
  <c r="E2514" i="1"/>
  <c r="I2513" i="1"/>
  <c r="F2513" i="1"/>
  <c r="E2513" i="1"/>
  <c r="I2512" i="1"/>
  <c r="F2512" i="1"/>
  <c r="E2512" i="1"/>
  <c r="I2511" i="1"/>
  <c r="F2511" i="1"/>
  <c r="E2511" i="1"/>
  <c r="I2510" i="1"/>
  <c r="F2510" i="1"/>
  <c r="E2510" i="1"/>
  <c r="I2509" i="1"/>
  <c r="F2509" i="1"/>
  <c r="E2509" i="1"/>
  <c r="I2508" i="1"/>
  <c r="F2508" i="1"/>
  <c r="E2508" i="1"/>
  <c r="I814" i="1"/>
  <c r="F814" i="1"/>
  <c r="E814" i="1"/>
  <c r="I2507" i="1"/>
  <c r="F2507" i="1"/>
  <c r="E2507" i="1"/>
  <c r="I2506" i="1"/>
  <c r="F2506" i="1"/>
  <c r="E2506" i="1"/>
  <c r="I2505" i="1"/>
  <c r="F2505" i="1"/>
  <c r="E2505" i="1"/>
  <c r="I2504" i="1"/>
  <c r="F2504" i="1"/>
  <c r="E2504" i="1"/>
  <c r="I1003" i="1"/>
  <c r="F1003" i="1"/>
  <c r="E1003" i="1"/>
  <c r="I2503" i="1"/>
  <c r="F2503" i="1"/>
  <c r="E2503" i="1"/>
  <c r="I2502" i="1"/>
  <c r="F2502" i="1"/>
  <c r="E2502" i="1"/>
  <c r="I2501" i="1"/>
  <c r="F2501" i="1"/>
  <c r="E2501" i="1"/>
  <c r="I2500" i="1"/>
  <c r="F2500" i="1"/>
  <c r="E2500" i="1"/>
  <c r="I2499" i="1"/>
  <c r="F2499" i="1"/>
  <c r="E2499" i="1"/>
  <c r="I2498" i="1"/>
  <c r="F2498" i="1"/>
  <c r="E2498" i="1"/>
  <c r="I606" i="1"/>
  <c r="F606" i="1"/>
  <c r="E606" i="1"/>
  <c r="I2497" i="1"/>
  <c r="F2497" i="1"/>
  <c r="E2497" i="1"/>
  <c r="I1002" i="1"/>
  <c r="F1002" i="1"/>
  <c r="E1002" i="1"/>
  <c r="I2496" i="1"/>
  <c r="F2496" i="1"/>
  <c r="E2496" i="1"/>
  <c r="I2495" i="1"/>
  <c r="F2495" i="1"/>
  <c r="E2495" i="1"/>
  <c r="I2494" i="1"/>
  <c r="F2494" i="1"/>
  <c r="E2494" i="1"/>
  <c r="I2493" i="1"/>
  <c r="F2493" i="1"/>
  <c r="E2493" i="1"/>
  <c r="I2492" i="1"/>
  <c r="F2492" i="1"/>
  <c r="E2492" i="1"/>
  <c r="I728" i="1"/>
  <c r="F728" i="1"/>
  <c r="E728" i="1"/>
  <c r="I2491" i="1"/>
  <c r="F2491" i="1"/>
  <c r="E2491" i="1"/>
  <c r="I2490" i="1"/>
  <c r="F2490" i="1"/>
  <c r="E2490" i="1"/>
  <c r="I2489" i="1"/>
  <c r="F2489" i="1"/>
  <c r="E2489" i="1"/>
  <c r="I2488" i="1"/>
  <c r="F2488" i="1"/>
  <c r="E2488" i="1"/>
  <c r="I2487" i="1"/>
  <c r="F2487" i="1"/>
  <c r="E2487" i="1"/>
  <c r="I2486" i="1"/>
  <c r="F2486" i="1"/>
  <c r="E2486" i="1"/>
  <c r="I751" i="1"/>
  <c r="F751" i="1"/>
  <c r="E751" i="1"/>
  <c r="I2485" i="1"/>
  <c r="F2485" i="1"/>
  <c r="E2485" i="1"/>
  <c r="I2484" i="1"/>
  <c r="F2484" i="1"/>
  <c r="E2484" i="1"/>
  <c r="I2483" i="1"/>
  <c r="F2483" i="1"/>
  <c r="E2483" i="1"/>
  <c r="I2482" i="1"/>
  <c r="F2482" i="1"/>
  <c r="E2482" i="1"/>
  <c r="I2481" i="1"/>
  <c r="F2481" i="1"/>
  <c r="E2481" i="1"/>
  <c r="I2480" i="1"/>
  <c r="F2480" i="1"/>
  <c r="E2480" i="1"/>
  <c r="I2479" i="1"/>
  <c r="F2479" i="1"/>
  <c r="E2479" i="1"/>
  <c r="I2478" i="1"/>
  <c r="F2478" i="1"/>
  <c r="E2478" i="1"/>
  <c r="I140" i="1"/>
  <c r="F140" i="1"/>
  <c r="E140" i="1"/>
  <c r="I2477" i="1"/>
  <c r="F2477" i="1"/>
  <c r="E2477" i="1"/>
  <c r="I2476" i="1"/>
  <c r="F2476" i="1"/>
  <c r="E2476" i="1"/>
  <c r="I2475" i="1"/>
  <c r="F2475" i="1"/>
  <c r="E2475" i="1"/>
  <c r="I2474" i="1"/>
  <c r="F2474" i="1"/>
  <c r="E2474" i="1"/>
  <c r="I684" i="1"/>
  <c r="F684" i="1"/>
  <c r="E684" i="1"/>
  <c r="I2473" i="1"/>
  <c r="F2473" i="1"/>
  <c r="E2473" i="1"/>
  <c r="I2472" i="1"/>
  <c r="F2472" i="1"/>
  <c r="E2472" i="1"/>
  <c r="I2471" i="1"/>
  <c r="F2471" i="1"/>
  <c r="E2471" i="1"/>
  <c r="I2470" i="1"/>
  <c r="F2470" i="1"/>
  <c r="E2470" i="1"/>
  <c r="I2469" i="1"/>
  <c r="F2469" i="1"/>
  <c r="E2469" i="1"/>
  <c r="I361" i="1"/>
  <c r="F361" i="1"/>
  <c r="E361" i="1"/>
  <c r="I2468" i="1"/>
  <c r="F2468" i="1"/>
  <c r="E2468" i="1"/>
  <c r="I2467" i="1"/>
  <c r="F2467" i="1"/>
  <c r="E2467" i="1"/>
  <c r="I1118" i="1"/>
  <c r="F1118" i="1"/>
  <c r="E1118" i="1"/>
  <c r="I2466" i="1"/>
  <c r="F2466" i="1"/>
  <c r="E2466" i="1"/>
  <c r="I2465" i="1"/>
  <c r="F2465" i="1"/>
  <c r="E2465" i="1"/>
  <c r="I2464" i="1"/>
  <c r="F2464" i="1"/>
  <c r="E2464" i="1"/>
  <c r="I2463" i="1"/>
  <c r="F2463" i="1"/>
  <c r="E2463" i="1"/>
  <c r="I2462" i="1"/>
  <c r="F2462" i="1"/>
  <c r="E2462" i="1"/>
  <c r="I2461" i="1"/>
  <c r="F2461" i="1"/>
  <c r="E2461" i="1"/>
  <c r="I667" i="1"/>
  <c r="F667" i="1"/>
  <c r="E667" i="1"/>
  <c r="I2460" i="1"/>
  <c r="F2460" i="1"/>
  <c r="E2460" i="1"/>
  <c r="I2459" i="1"/>
  <c r="F2459" i="1"/>
  <c r="E2459" i="1"/>
  <c r="I2458" i="1"/>
  <c r="F2458" i="1"/>
  <c r="E2458" i="1"/>
  <c r="I2457" i="1"/>
  <c r="F2457" i="1"/>
  <c r="E2457" i="1"/>
  <c r="I2456" i="1"/>
  <c r="F2456" i="1"/>
  <c r="E2456" i="1"/>
  <c r="I2455" i="1"/>
  <c r="F2455" i="1"/>
  <c r="E2455" i="1"/>
  <c r="I2454" i="1"/>
  <c r="F2454" i="1"/>
  <c r="E2454" i="1"/>
  <c r="I2453" i="1"/>
  <c r="F2453" i="1"/>
  <c r="E2453" i="1"/>
  <c r="I2452" i="1"/>
  <c r="F2452" i="1"/>
  <c r="E2452" i="1"/>
  <c r="I2451" i="1"/>
  <c r="F2451" i="1"/>
  <c r="E2451" i="1"/>
  <c r="I2450" i="1"/>
  <c r="F2450" i="1"/>
  <c r="E2450" i="1"/>
  <c r="I2449" i="1"/>
  <c r="F2449" i="1"/>
  <c r="E2449" i="1"/>
  <c r="I2448" i="1"/>
  <c r="F2448" i="1"/>
  <c r="E2448" i="1"/>
  <c r="I2447" i="1"/>
  <c r="F2447" i="1"/>
  <c r="E2447" i="1"/>
  <c r="I2446" i="1"/>
  <c r="F2446" i="1"/>
  <c r="E2446" i="1"/>
  <c r="I2445" i="1"/>
  <c r="F2445" i="1"/>
  <c r="E2445" i="1"/>
  <c r="I2444" i="1"/>
  <c r="F2444" i="1"/>
  <c r="E2444" i="1"/>
  <c r="I782" i="1"/>
  <c r="F782" i="1"/>
  <c r="E782" i="1"/>
  <c r="I2443" i="1"/>
  <c r="F2443" i="1"/>
  <c r="E2443" i="1"/>
  <c r="I2442" i="1"/>
  <c r="F2442" i="1"/>
  <c r="E2442" i="1"/>
  <c r="I2441" i="1"/>
  <c r="F2441" i="1"/>
  <c r="E2441" i="1"/>
  <c r="I2440" i="1"/>
  <c r="F2440" i="1"/>
  <c r="E2440" i="1"/>
  <c r="I2439" i="1"/>
  <c r="F2439" i="1"/>
  <c r="E2439" i="1"/>
  <c r="I2438" i="1"/>
  <c r="F2438" i="1"/>
  <c r="E2438" i="1"/>
  <c r="I2437" i="1"/>
  <c r="F2437" i="1"/>
  <c r="E2437" i="1"/>
  <c r="I2436" i="1"/>
  <c r="F2436" i="1"/>
  <c r="E2436" i="1"/>
  <c r="I2435" i="1"/>
  <c r="F2435" i="1"/>
  <c r="E2435" i="1"/>
  <c r="I2434" i="1"/>
  <c r="F2434" i="1"/>
  <c r="E2434" i="1"/>
  <c r="I620" i="1"/>
  <c r="F620" i="1"/>
  <c r="E620" i="1"/>
  <c r="I2433" i="1"/>
  <c r="F2433" i="1"/>
  <c r="E2433" i="1"/>
  <c r="I868" i="1"/>
  <c r="F868" i="1"/>
  <c r="E868" i="1"/>
  <c r="I2432" i="1"/>
  <c r="F2432" i="1"/>
  <c r="E2432" i="1"/>
  <c r="I2431" i="1"/>
  <c r="F2431" i="1"/>
  <c r="E2431" i="1"/>
  <c r="I2430" i="1"/>
  <c r="F2430" i="1"/>
  <c r="E2430" i="1"/>
  <c r="I430" i="1"/>
  <c r="F430" i="1"/>
  <c r="E430" i="1"/>
  <c r="I2429" i="1"/>
  <c r="F2429" i="1"/>
  <c r="E2429" i="1"/>
  <c r="I2428" i="1"/>
  <c r="F2428" i="1"/>
  <c r="E2428" i="1"/>
  <c r="I2427" i="1"/>
  <c r="F2427" i="1"/>
  <c r="E2427" i="1"/>
  <c r="I2426" i="1"/>
  <c r="F2426" i="1"/>
  <c r="E2426" i="1"/>
  <c r="I2425" i="1"/>
  <c r="F2425" i="1"/>
  <c r="E2425" i="1"/>
  <c r="I2424" i="1"/>
  <c r="F2424" i="1"/>
  <c r="E2424" i="1"/>
  <c r="I2423" i="1"/>
  <c r="F2423" i="1"/>
  <c r="E2423" i="1"/>
  <c r="I2422" i="1"/>
  <c r="F2422" i="1"/>
  <c r="E2422" i="1"/>
  <c r="I2421" i="1"/>
  <c r="F2421" i="1"/>
  <c r="E2421" i="1"/>
  <c r="I2420" i="1"/>
  <c r="F2420" i="1"/>
  <c r="E2420" i="1"/>
  <c r="I2419" i="1"/>
  <c r="F2419" i="1"/>
  <c r="E2419" i="1"/>
  <c r="I2418" i="1"/>
  <c r="F2418" i="1"/>
  <c r="E2418" i="1"/>
  <c r="I2417" i="1"/>
  <c r="F2417" i="1"/>
  <c r="E2417" i="1"/>
  <c r="I2416" i="1"/>
  <c r="F2416" i="1"/>
  <c r="E2416" i="1"/>
  <c r="I2415" i="1"/>
  <c r="F2415" i="1"/>
  <c r="E2415" i="1"/>
  <c r="I2414" i="1"/>
  <c r="F2414" i="1"/>
  <c r="E2414" i="1"/>
  <c r="I2413" i="1"/>
  <c r="F2413" i="1"/>
  <c r="E2413" i="1"/>
  <c r="I2412" i="1"/>
  <c r="F2412" i="1"/>
  <c r="E2412" i="1"/>
  <c r="I2411" i="1"/>
  <c r="F2411" i="1"/>
  <c r="E2411" i="1"/>
  <c r="I2410" i="1"/>
  <c r="F2410" i="1"/>
  <c r="E2410" i="1"/>
  <c r="I2409" i="1"/>
  <c r="F2409" i="1"/>
  <c r="E2409" i="1"/>
  <c r="I1117" i="1"/>
  <c r="F1117" i="1"/>
  <c r="E1117" i="1"/>
  <c r="I2408" i="1"/>
  <c r="F2408" i="1"/>
  <c r="E2408" i="1"/>
  <c r="I586" i="1"/>
  <c r="F586" i="1"/>
  <c r="E586" i="1"/>
  <c r="I2407" i="1"/>
  <c r="F2407" i="1"/>
  <c r="E2407" i="1"/>
  <c r="I2406" i="1"/>
  <c r="F2406" i="1"/>
  <c r="E2406" i="1"/>
  <c r="I2405" i="1"/>
  <c r="F2405" i="1"/>
  <c r="E2405" i="1"/>
  <c r="I2404" i="1"/>
  <c r="F2404" i="1"/>
  <c r="E2404" i="1"/>
  <c r="I2403" i="1"/>
  <c r="F2403" i="1"/>
  <c r="E2403" i="1"/>
  <c r="I2402" i="1"/>
  <c r="F2402" i="1"/>
  <c r="E2402" i="1"/>
  <c r="I2401" i="1"/>
  <c r="F2401" i="1"/>
  <c r="E2401" i="1"/>
  <c r="I2400" i="1"/>
  <c r="F2400" i="1"/>
  <c r="E2400" i="1"/>
  <c r="I2399" i="1"/>
  <c r="F2399" i="1"/>
  <c r="E2399" i="1"/>
  <c r="I2398" i="1"/>
  <c r="F2398" i="1"/>
  <c r="E2398" i="1"/>
  <c r="I2397" i="1"/>
  <c r="F2397" i="1"/>
  <c r="E2397" i="1"/>
  <c r="I2396" i="1"/>
  <c r="F2396" i="1"/>
  <c r="E2396" i="1"/>
  <c r="I2395" i="1"/>
  <c r="F2395" i="1"/>
  <c r="E2395" i="1"/>
  <c r="I2394" i="1"/>
  <c r="F2394" i="1"/>
  <c r="E2394" i="1"/>
  <c r="I2393" i="1"/>
  <c r="F2393" i="1"/>
  <c r="E2393" i="1"/>
  <c r="I2392" i="1"/>
  <c r="F2392" i="1"/>
  <c r="E2392" i="1"/>
  <c r="I2391" i="1"/>
  <c r="F2391" i="1"/>
  <c r="E2391" i="1"/>
  <c r="I2390" i="1"/>
  <c r="F2390" i="1"/>
  <c r="E2390" i="1"/>
  <c r="I867" i="1"/>
  <c r="F867" i="1"/>
  <c r="E867" i="1"/>
  <c r="I2389" i="1"/>
  <c r="F2389" i="1"/>
  <c r="E2389" i="1"/>
  <c r="I2388" i="1"/>
  <c r="F2388" i="1"/>
  <c r="E2388" i="1"/>
  <c r="I2387" i="1"/>
  <c r="F2387" i="1"/>
  <c r="E2387" i="1"/>
  <c r="I2386" i="1"/>
  <c r="F2386" i="1"/>
  <c r="E2386" i="1"/>
  <c r="I920" i="1"/>
  <c r="F920" i="1"/>
  <c r="E920" i="1"/>
  <c r="I2385" i="1"/>
  <c r="F2385" i="1"/>
  <c r="E2385" i="1"/>
  <c r="I2384" i="1"/>
  <c r="F2384" i="1"/>
  <c r="E2384" i="1"/>
  <c r="I1116" i="1"/>
  <c r="F1116" i="1"/>
  <c r="E1116" i="1"/>
  <c r="I2383" i="1"/>
  <c r="F2383" i="1"/>
  <c r="E2383" i="1"/>
  <c r="I2382" i="1"/>
  <c r="F2382" i="1"/>
  <c r="E2382" i="1"/>
  <c r="I2381" i="1"/>
  <c r="F2381" i="1"/>
  <c r="E2381" i="1"/>
  <c r="I2380" i="1"/>
  <c r="F2380" i="1"/>
  <c r="E2380" i="1"/>
  <c r="I2379" i="1"/>
  <c r="F2379" i="1"/>
  <c r="E2379" i="1"/>
  <c r="I2378" i="1"/>
  <c r="F2378" i="1"/>
  <c r="E2378" i="1"/>
  <c r="I2377" i="1"/>
  <c r="F2377" i="1"/>
  <c r="E2377" i="1"/>
  <c r="I2376" i="1"/>
  <c r="F2376" i="1"/>
  <c r="E2376" i="1"/>
  <c r="I2375" i="1"/>
  <c r="F2375" i="1"/>
  <c r="E2375" i="1"/>
  <c r="I2374" i="1"/>
  <c r="F2374" i="1"/>
  <c r="E2374" i="1"/>
  <c r="I531" i="1"/>
  <c r="F531" i="1"/>
  <c r="E531" i="1"/>
  <c r="I2373" i="1"/>
  <c r="F2373" i="1"/>
  <c r="E2373" i="1"/>
  <c r="I2372" i="1"/>
  <c r="F2372" i="1"/>
  <c r="E2372" i="1"/>
  <c r="I2371" i="1"/>
  <c r="F2371" i="1"/>
  <c r="E2371" i="1"/>
  <c r="I2370" i="1"/>
  <c r="F2370" i="1"/>
  <c r="E2370" i="1"/>
  <c r="I388" i="1"/>
  <c r="F388" i="1"/>
  <c r="E388" i="1"/>
  <c r="I2369" i="1"/>
  <c r="F2369" i="1"/>
  <c r="E2369" i="1"/>
  <c r="I2368" i="1"/>
  <c r="F2368" i="1"/>
  <c r="E2368" i="1"/>
  <c r="I2367" i="1"/>
  <c r="F2367" i="1"/>
  <c r="E2367" i="1"/>
  <c r="I2366" i="1"/>
  <c r="F2366" i="1"/>
  <c r="E2366" i="1"/>
  <c r="I2365" i="1"/>
  <c r="F2365" i="1"/>
  <c r="E2365" i="1"/>
  <c r="I2364" i="1"/>
  <c r="F2364" i="1"/>
  <c r="E2364" i="1"/>
  <c r="I2363" i="1"/>
  <c r="F2363" i="1"/>
  <c r="E2363" i="1"/>
  <c r="I2362" i="1"/>
  <c r="F2362" i="1"/>
  <c r="E2362" i="1"/>
  <c r="I2361" i="1"/>
  <c r="F2361" i="1"/>
  <c r="E2361" i="1"/>
  <c r="I2360" i="1"/>
  <c r="F2360" i="1"/>
  <c r="E2360" i="1"/>
  <c r="I2359" i="1"/>
  <c r="F2359" i="1"/>
  <c r="E2359" i="1"/>
  <c r="I2358" i="1"/>
  <c r="F2358" i="1"/>
  <c r="E2358" i="1"/>
  <c r="I2357" i="1"/>
  <c r="F2357" i="1"/>
  <c r="E2357" i="1"/>
  <c r="I2356" i="1"/>
  <c r="F2356" i="1"/>
  <c r="E2356" i="1"/>
  <c r="I2355" i="1"/>
  <c r="F2355" i="1"/>
  <c r="E2355" i="1"/>
  <c r="I487" i="1"/>
  <c r="F487" i="1"/>
  <c r="E487" i="1"/>
  <c r="I2354" i="1"/>
  <c r="F2354" i="1"/>
  <c r="E2354" i="1"/>
  <c r="I2353" i="1"/>
  <c r="F2353" i="1"/>
  <c r="E2353" i="1"/>
  <c r="I2352" i="1"/>
  <c r="F2352" i="1"/>
  <c r="E2352" i="1"/>
  <c r="I2351" i="1"/>
  <c r="F2351" i="1"/>
  <c r="E2351" i="1"/>
  <c r="I2350" i="1"/>
  <c r="F2350" i="1"/>
  <c r="E2350" i="1"/>
  <c r="I2349" i="1"/>
  <c r="F2349" i="1"/>
  <c r="E2349" i="1"/>
  <c r="I391" i="1"/>
  <c r="F391" i="1"/>
  <c r="E391" i="1"/>
  <c r="I2348" i="1"/>
  <c r="F2348" i="1"/>
  <c r="E2348" i="1"/>
  <c r="I2347" i="1"/>
  <c r="F2347" i="1"/>
  <c r="E2347" i="1"/>
  <c r="I2346" i="1"/>
  <c r="F2346" i="1"/>
  <c r="E2346" i="1"/>
  <c r="I919" i="1"/>
  <c r="F919" i="1"/>
  <c r="E919" i="1"/>
  <c r="I2345" i="1"/>
  <c r="F2345" i="1"/>
  <c r="E2345" i="1"/>
  <c r="I2344" i="1"/>
  <c r="F2344" i="1"/>
  <c r="E2344" i="1"/>
  <c r="I866" i="1"/>
  <c r="F866" i="1"/>
  <c r="E866" i="1"/>
  <c r="I1115" i="1"/>
  <c r="F1115" i="1"/>
  <c r="E1115" i="1"/>
  <c r="I585" i="1"/>
  <c r="F585" i="1"/>
  <c r="E585" i="1"/>
  <c r="I2343" i="1"/>
  <c r="F2343" i="1"/>
  <c r="E2343" i="1"/>
  <c r="I1114" i="1"/>
  <c r="F1114" i="1"/>
  <c r="E1114" i="1"/>
  <c r="I1113" i="1"/>
  <c r="F1113" i="1"/>
  <c r="E1113" i="1"/>
  <c r="I2342" i="1"/>
  <c r="F2342" i="1"/>
  <c r="E2342" i="1"/>
  <c r="I2341" i="1"/>
  <c r="F2341" i="1"/>
  <c r="E2341" i="1"/>
  <c r="I2340" i="1"/>
  <c r="F2340" i="1"/>
  <c r="E2340" i="1"/>
  <c r="I1112" i="1"/>
  <c r="F1112" i="1"/>
  <c r="E1112" i="1"/>
  <c r="I2339" i="1"/>
  <c r="F2339" i="1"/>
  <c r="E2339" i="1"/>
  <c r="I2338" i="1"/>
  <c r="F2338" i="1"/>
  <c r="E2338" i="1"/>
  <c r="I2337" i="1"/>
  <c r="F2337" i="1"/>
  <c r="E2337" i="1"/>
  <c r="I1111" i="1"/>
  <c r="F1111" i="1"/>
  <c r="E1111" i="1"/>
  <c r="I2336" i="1"/>
  <c r="F2336" i="1"/>
  <c r="E2336" i="1"/>
  <c r="I2335" i="1"/>
  <c r="F2335" i="1"/>
  <c r="E2335" i="1"/>
  <c r="I2334" i="1"/>
  <c r="F2334" i="1"/>
  <c r="E2334" i="1"/>
  <c r="I507" i="1"/>
  <c r="F507" i="1"/>
  <c r="E507" i="1"/>
  <c r="I538" i="1"/>
  <c r="F538" i="1"/>
  <c r="E538" i="1"/>
  <c r="I2333" i="1"/>
  <c r="F2333" i="1"/>
  <c r="E2333" i="1"/>
  <c r="I2332" i="1"/>
  <c r="F2332" i="1"/>
  <c r="E2332" i="1"/>
  <c r="I1110" i="1"/>
  <c r="F1110" i="1"/>
  <c r="E1110" i="1"/>
  <c r="I781" i="1"/>
  <c r="F781" i="1"/>
  <c r="E781" i="1"/>
  <c r="I1001" i="1"/>
  <c r="F1001" i="1"/>
  <c r="E1001" i="1"/>
  <c r="I1109" i="1"/>
  <c r="F1109" i="1"/>
  <c r="E1109" i="1"/>
  <c r="I2331" i="1"/>
  <c r="F2331" i="1"/>
  <c r="E2331" i="1"/>
  <c r="I2330" i="1"/>
  <c r="F2330" i="1"/>
  <c r="E2330" i="1"/>
  <c r="I2329" i="1"/>
  <c r="F2329" i="1"/>
  <c r="E2329" i="1"/>
  <c r="I865" i="1"/>
  <c r="F865" i="1"/>
  <c r="E865" i="1"/>
  <c r="I1108" i="1"/>
  <c r="F1108" i="1"/>
  <c r="E1108" i="1"/>
  <c r="I2328" i="1"/>
  <c r="F2328" i="1"/>
  <c r="E2328" i="1"/>
  <c r="I2327" i="1"/>
  <c r="F2327" i="1"/>
  <c r="E2327" i="1"/>
  <c r="I2326" i="1"/>
  <c r="F2326" i="1"/>
  <c r="E2326" i="1"/>
  <c r="I2325" i="1"/>
  <c r="F2325" i="1"/>
  <c r="E2325" i="1"/>
  <c r="I2324" i="1"/>
  <c r="F2324" i="1"/>
  <c r="E2324" i="1"/>
  <c r="I2323" i="1"/>
  <c r="F2323" i="1"/>
  <c r="E2323" i="1"/>
  <c r="I2322" i="1"/>
  <c r="F2322" i="1"/>
  <c r="E2322" i="1"/>
  <c r="I2321" i="1"/>
  <c r="F2321" i="1"/>
  <c r="E2321" i="1"/>
  <c r="I2320" i="1"/>
  <c r="F2320" i="1"/>
  <c r="E2320" i="1"/>
  <c r="I2319" i="1"/>
  <c r="F2319" i="1"/>
  <c r="E2319" i="1"/>
  <c r="I2318" i="1"/>
  <c r="F2318" i="1"/>
  <c r="E2318" i="1"/>
  <c r="I2317" i="1"/>
  <c r="F2317" i="1"/>
  <c r="E2317" i="1"/>
  <c r="I2316" i="1"/>
  <c r="F2316" i="1"/>
  <c r="E2316" i="1"/>
  <c r="I2315" i="1"/>
  <c r="F2315" i="1"/>
  <c r="E2315" i="1"/>
  <c r="I2314" i="1"/>
  <c r="F2314" i="1"/>
  <c r="E2314" i="1"/>
  <c r="I2313" i="1"/>
  <c r="F2313" i="1"/>
  <c r="E2313" i="1"/>
  <c r="I2312" i="1"/>
  <c r="F2312" i="1"/>
  <c r="E2312" i="1"/>
  <c r="I2311" i="1"/>
  <c r="F2311" i="1"/>
  <c r="E2311" i="1"/>
  <c r="I2310" i="1"/>
  <c r="F2310" i="1"/>
  <c r="E2310" i="1"/>
  <c r="I2309" i="1"/>
  <c r="F2309" i="1"/>
  <c r="E2309" i="1"/>
  <c r="I2308" i="1"/>
  <c r="F2308" i="1"/>
  <c r="E2308" i="1"/>
  <c r="I2307" i="1"/>
  <c r="F2307" i="1"/>
  <c r="E2307" i="1"/>
  <c r="I1000" i="1"/>
  <c r="F1000" i="1"/>
  <c r="E1000" i="1"/>
  <c r="I2306" i="1"/>
  <c r="F2306" i="1"/>
  <c r="E2306" i="1"/>
  <c r="I2305" i="1"/>
  <c r="F2305" i="1"/>
  <c r="E2305" i="1"/>
  <c r="I2304" i="1"/>
  <c r="F2304" i="1"/>
  <c r="E2304" i="1"/>
  <c r="I2303" i="1"/>
  <c r="F2303" i="1"/>
  <c r="E2303" i="1"/>
  <c r="I2302" i="1"/>
  <c r="F2302" i="1"/>
  <c r="E2302" i="1"/>
  <c r="I2301" i="1"/>
  <c r="F2301" i="1"/>
  <c r="E2301" i="1"/>
  <c r="I2300" i="1"/>
  <c r="F2300" i="1"/>
  <c r="E2300" i="1"/>
  <c r="I2299" i="1"/>
  <c r="F2299" i="1"/>
  <c r="E2299" i="1"/>
  <c r="I2298" i="1"/>
  <c r="F2298" i="1"/>
  <c r="E2298" i="1"/>
  <c r="I2297" i="1"/>
  <c r="F2297" i="1"/>
  <c r="E2297" i="1"/>
  <c r="I2296" i="1"/>
  <c r="F2296" i="1"/>
  <c r="E2296" i="1"/>
  <c r="I2295" i="1"/>
  <c r="F2295" i="1"/>
  <c r="E2295" i="1"/>
  <c r="I2294" i="1"/>
  <c r="F2294" i="1"/>
  <c r="E2294" i="1"/>
  <c r="I2293" i="1"/>
  <c r="F2293" i="1"/>
  <c r="E2293" i="1"/>
  <c r="I2292" i="1"/>
  <c r="F2292" i="1"/>
  <c r="E2292" i="1"/>
  <c r="I2291" i="1"/>
  <c r="F2291" i="1"/>
  <c r="E2291" i="1"/>
  <c r="I2290" i="1"/>
  <c r="F2290" i="1"/>
  <c r="E2290" i="1"/>
  <c r="I2289" i="1"/>
  <c r="F2289" i="1"/>
  <c r="E2289" i="1"/>
  <c r="I2288" i="1"/>
  <c r="F2288" i="1"/>
  <c r="E2288" i="1"/>
  <c r="I2287" i="1"/>
  <c r="F2287" i="1"/>
  <c r="E2287" i="1"/>
  <c r="I2286" i="1"/>
  <c r="F2286" i="1"/>
  <c r="E2286" i="1"/>
  <c r="I2285" i="1"/>
  <c r="F2285" i="1"/>
  <c r="E2285" i="1"/>
  <c r="I2284" i="1"/>
  <c r="F2284" i="1"/>
  <c r="E2284" i="1"/>
  <c r="I2283" i="1"/>
  <c r="F2283" i="1"/>
  <c r="E2283" i="1"/>
  <c r="I2282" i="1"/>
  <c r="F2282" i="1"/>
  <c r="E2282" i="1"/>
  <c r="I2281" i="1"/>
  <c r="F2281" i="1"/>
  <c r="E2281" i="1"/>
  <c r="I2280" i="1"/>
  <c r="F2280" i="1"/>
  <c r="E2280" i="1"/>
  <c r="I2279" i="1"/>
  <c r="F2279" i="1"/>
  <c r="E2279" i="1"/>
  <c r="I2278" i="1"/>
  <c r="F2278" i="1"/>
  <c r="E2278" i="1"/>
  <c r="I2277" i="1"/>
  <c r="F2277" i="1"/>
  <c r="E2277" i="1"/>
  <c r="I2276" i="1"/>
  <c r="F2276" i="1"/>
  <c r="E2276" i="1"/>
  <c r="I1107" i="1"/>
  <c r="F1107" i="1"/>
  <c r="E1107" i="1"/>
  <c r="I2275" i="1"/>
  <c r="F2275" i="1"/>
  <c r="E2275" i="1"/>
  <c r="I2274" i="1"/>
  <c r="F2274" i="1"/>
  <c r="E2274" i="1"/>
  <c r="I2273" i="1"/>
  <c r="F2273" i="1"/>
  <c r="E2273" i="1"/>
  <c r="I999" i="1"/>
  <c r="F999" i="1"/>
  <c r="E999" i="1"/>
  <c r="I2272" i="1"/>
  <c r="F2272" i="1"/>
  <c r="E2272" i="1"/>
  <c r="I221" i="1"/>
  <c r="F221" i="1"/>
  <c r="E221" i="1"/>
  <c r="I560" i="1"/>
  <c r="F560" i="1"/>
  <c r="E560" i="1"/>
  <c r="I2271" i="1"/>
  <c r="F2271" i="1"/>
  <c r="E2271" i="1"/>
  <c r="I2270" i="1"/>
  <c r="F2270" i="1"/>
  <c r="E2270" i="1"/>
  <c r="I2269" i="1"/>
  <c r="F2269" i="1"/>
  <c r="E2269" i="1"/>
  <c r="I422" i="1"/>
  <c r="F422" i="1"/>
  <c r="E422" i="1"/>
  <c r="I2268" i="1"/>
  <c r="F2268" i="1"/>
  <c r="E2268" i="1"/>
  <c r="I2267" i="1"/>
  <c r="F2267" i="1"/>
  <c r="E2267" i="1"/>
  <c r="I2266" i="1"/>
  <c r="F2266" i="1"/>
  <c r="E2266" i="1"/>
  <c r="I2265" i="1"/>
  <c r="F2265" i="1"/>
  <c r="E2265" i="1"/>
  <c r="I2264" i="1"/>
  <c r="F2264" i="1"/>
  <c r="E2264" i="1"/>
  <c r="I2263" i="1"/>
  <c r="F2263" i="1"/>
  <c r="E2263" i="1"/>
  <c r="I2262" i="1"/>
  <c r="F2262" i="1"/>
  <c r="E2262" i="1"/>
  <c r="I2261" i="1"/>
  <c r="F2261" i="1"/>
  <c r="E2261" i="1"/>
  <c r="I1106" i="1"/>
  <c r="F1106" i="1"/>
  <c r="E1106" i="1"/>
  <c r="I2260" i="1"/>
  <c r="F2260" i="1"/>
  <c r="E2260" i="1"/>
  <c r="I2259" i="1"/>
  <c r="F2259" i="1"/>
  <c r="E2259" i="1"/>
  <c r="I266" i="1"/>
  <c r="F266" i="1"/>
  <c r="E266" i="1"/>
  <c r="I813" i="1"/>
  <c r="F813" i="1"/>
  <c r="E813" i="1"/>
  <c r="I2258" i="1"/>
  <c r="F2258" i="1"/>
  <c r="E2258" i="1"/>
  <c r="I2257" i="1"/>
  <c r="F2257" i="1"/>
  <c r="E2257" i="1"/>
  <c r="I2256" i="1"/>
  <c r="F2256" i="1"/>
  <c r="E2256" i="1"/>
  <c r="I2255" i="1"/>
  <c r="F2255" i="1"/>
  <c r="E2255" i="1"/>
  <c r="I707" i="1"/>
  <c r="F707" i="1"/>
  <c r="E707" i="1"/>
  <c r="I2254" i="1"/>
  <c r="F2254" i="1"/>
  <c r="E2254" i="1"/>
  <c r="I2253" i="1"/>
  <c r="F2253" i="1"/>
  <c r="E2253" i="1"/>
  <c r="I2252" i="1"/>
  <c r="F2252" i="1"/>
  <c r="E2252" i="1"/>
  <c r="I2251" i="1"/>
  <c r="F2251" i="1"/>
  <c r="E2251" i="1"/>
  <c r="I164" i="1"/>
  <c r="F164" i="1"/>
  <c r="E164" i="1"/>
  <c r="I2250" i="1"/>
  <c r="F2250" i="1"/>
  <c r="E2250" i="1"/>
  <c r="I2249" i="1"/>
  <c r="F2249" i="1"/>
  <c r="E2249" i="1"/>
  <c r="I2248" i="1"/>
  <c r="F2248" i="1"/>
  <c r="E2248" i="1"/>
  <c r="I1105" i="1"/>
  <c r="F1105" i="1"/>
  <c r="E1105" i="1"/>
  <c r="I2247" i="1"/>
  <c r="F2247" i="1"/>
  <c r="E2247" i="1"/>
  <c r="I2246" i="1"/>
  <c r="F2246" i="1"/>
  <c r="E2246" i="1"/>
  <c r="I2245" i="1"/>
  <c r="F2245" i="1"/>
  <c r="E2245" i="1"/>
  <c r="I2244" i="1"/>
  <c r="F2244" i="1"/>
  <c r="E2244" i="1"/>
  <c r="I2243" i="1"/>
  <c r="F2243" i="1"/>
  <c r="E2243" i="1"/>
  <c r="I2242" i="1"/>
  <c r="F2242" i="1"/>
  <c r="E2242" i="1"/>
  <c r="I2241" i="1"/>
  <c r="F2241" i="1"/>
  <c r="E2241" i="1"/>
  <c r="I2240" i="1"/>
  <c r="F2240" i="1"/>
  <c r="E2240" i="1"/>
  <c r="I2239" i="1"/>
  <c r="F2239" i="1"/>
  <c r="E2239" i="1"/>
  <c r="I2238" i="1"/>
  <c r="F2238" i="1"/>
  <c r="E2238" i="1"/>
  <c r="I2237" i="1"/>
  <c r="F2237" i="1"/>
  <c r="E2237" i="1"/>
  <c r="I2236" i="1"/>
  <c r="F2236" i="1"/>
  <c r="E2236" i="1"/>
  <c r="I2235" i="1"/>
  <c r="F2235" i="1"/>
  <c r="E2235" i="1"/>
  <c r="I2234" i="1"/>
  <c r="F2234" i="1"/>
  <c r="E2234" i="1"/>
  <c r="I2233" i="1"/>
  <c r="F2233" i="1"/>
  <c r="E2233" i="1"/>
  <c r="I2232" i="1"/>
  <c r="F2232" i="1"/>
  <c r="E2232" i="1"/>
  <c r="I2231" i="1"/>
  <c r="F2231" i="1"/>
  <c r="E2231" i="1"/>
  <c r="I2230" i="1"/>
  <c r="F2230" i="1"/>
  <c r="E2230" i="1"/>
  <c r="I645" i="1"/>
  <c r="F645" i="1"/>
  <c r="E645" i="1"/>
  <c r="I230" i="1"/>
  <c r="F230" i="1"/>
  <c r="E230" i="1"/>
  <c r="I2229" i="1"/>
  <c r="F2229" i="1"/>
  <c r="E2229" i="1"/>
  <c r="I486" i="1"/>
  <c r="F486" i="1"/>
  <c r="E486" i="1"/>
  <c r="I2228" i="1"/>
  <c r="F2228" i="1"/>
  <c r="E2228" i="1"/>
  <c r="I2227" i="1"/>
  <c r="F2227" i="1"/>
  <c r="E2227" i="1"/>
  <c r="I2226" i="1"/>
  <c r="F2226" i="1"/>
  <c r="E2226" i="1"/>
  <c r="I632" i="1"/>
  <c r="F632" i="1"/>
  <c r="E632" i="1"/>
  <c r="I2225" i="1"/>
  <c r="F2225" i="1"/>
  <c r="E2225" i="1"/>
  <c r="I780" i="1"/>
  <c r="F780" i="1"/>
  <c r="E780" i="1"/>
  <c r="I515" i="1"/>
  <c r="F515" i="1"/>
  <c r="E515" i="1"/>
  <c r="I2224" i="1"/>
  <c r="F2224" i="1"/>
  <c r="E2224" i="1"/>
  <c r="I2223" i="1"/>
  <c r="F2223" i="1"/>
  <c r="E2223" i="1"/>
  <c r="I2222" i="1"/>
  <c r="F2222" i="1"/>
  <c r="E2222" i="1"/>
  <c r="I2221" i="1"/>
  <c r="F2221" i="1"/>
  <c r="E2221" i="1"/>
  <c r="I2220" i="1"/>
  <c r="F2220" i="1"/>
  <c r="E2220" i="1"/>
  <c r="I1104" i="1"/>
  <c r="F1104" i="1"/>
  <c r="E1104" i="1"/>
  <c r="I644" i="1"/>
  <c r="F644" i="1"/>
  <c r="E644" i="1"/>
  <c r="I2219" i="1"/>
  <c r="F2219" i="1"/>
  <c r="E2219" i="1"/>
  <c r="I1103" i="1"/>
  <c r="F1103" i="1"/>
  <c r="E1103" i="1"/>
  <c r="I2218" i="1"/>
  <c r="F2218" i="1"/>
  <c r="E2218" i="1"/>
  <c r="I355" i="1"/>
  <c r="F355" i="1"/>
  <c r="E355" i="1"/>
  <c r="I918" i="1"/>
  <c r="F918" i="1"/>
  <c r="E918" i="1"/>
  <c r="I2217" i="1"/>
  <c r="F2217" i="1"/>
  <c r="E2217" i="1"/>
  <c r="I2216" i="1"/>
  <c r="F2216" i="1"/>
  <c r="E2216" i="1"/>
  <c r="I2215" i="1"/>
  <c r="F2215" i="1"/>
  <c r="E2215" i="1"/>
  <c r="I2214" i="1"/>
  <c r="F2214" i="1"/>
  <c r="E2214" i="1"/>
  <c r="I2213" i="1"/>
  <c r="F2213" i="1"/>
  <c r="E2213" i="1"/>
  <c r="I2212" i="1"/>
  <c r="F2212" i="1"/>
  <c r="E2212" i="1"/>
  <c r="I2211" i="1"/>
  <c r="F2211" i="1"/>
  <c r="E2211" i="1"/>
  <c r="I2210" i="1"/>
  <c r="F2210" i="1"/>
  <c r="E2210" i="1"/>
  <c r="I2209" i="1"/>
  <c r="F2209" i="1"/>
  <c r="E2209" i="1"/>
  <c r="I2208" i="1"/>
  <c r="F2208" i="1"/>
  <c r="E2208" i="1"/>
  <c r="I2207" i="1"/>
  <c r="F2207" i="1"/>
  <c r="E2207" i="1"/>
  <c r="I2206" i="1"/>
  <c r="F2206" i="1"/>
  <c r="E2206" i="1"/>
  <c r="I2205" i="1"/>
  <c r="F2205" i="1"/>
  <c r="E2205" i="1"/>
  <c r="I2204" i="1"/>
  <c r="F2204" i="1"/>
  <c r="E2204" i="1"/>
  <c r="I2203" i="1"/>
  <c r="F2203" i="1"/>
  <c r="E2203" i="1"/>
  <c r="I2202" i="1"/>
  <c r="F2202" i="1"/>
  <c r="E2202" i="1"/>
  <c r="I2201" i="1"/>
  <c r="F2201" i="1"/>
  <c r="E2201" i="1"/>
  <c r="I2200" i="1"/>
  <c r="F2200" i="1"/>
  <c r="E2200" i="1"/>
  <c r="I2199" i="1"/>
  <c r="F2199" i="1"/>
  <c r="E2199" i="1"/>
  <c r="I2198" i="1"/>
  <c r="F2198" i="1"/>
  <c r="E2198" i="1"/>
  <c r="I2197" i="1"/>
  <c r="F2197" i="1"/>
  <c r="E2197" i="1"/>
  <c r="I2196" i="1"/>
  <c r="F2196" i="1"/>
  <c r="E2196" i="1"/>
  <c r="I2195" i="1"/>
  <c r="F2195" i="1"/>
  <c r="E2195" i="1"/>
  <c r="I2194" i="1"/>
  <c r="F2194" i="1"/>
  <c r="E2194" i="1"/>
  <c r="I2193" i="1"/>
  <c r="F2193" i="1"/>
  <c r="E2193" i="1"/>
  <c r="I2192" i="1"/>
  <c r="F2192" i="1"/>
  <c r="E2192" i="1"/>
  <c r="I2191" i="1"/>
  <c r="F2191" i="1"/>
  <c r="E2191" i="1"/>
  <c r="I727" i="1"/>
  <c r="F727" i="1"/>
  <c r="E727" i="1"/>
  <c r="I2190" i="1"/>
  <c r="F2190" i="1"/>
  <c r="E2190" i="1"/>
  <c r="I2189" i="1"/>
  <c r="F2189" i="1"/>
  <c r="E2189" i="1"/>
  <c r="I2188" i="1"/>
  <c r="F2188" i="1"/>
  <c r="E2188" i="1"/>
  <c r="I2187" i="1"/>
  <c r="F2187" i="1"/>
  <c r="E2187" i="1"/>
  <c r="I2186" i="1"/>
  <c r="F2186" i="1"/>
  <c r="E2186" i="1"/>
  <c r="I2185" i="1"/>
  <c r="F2185" i="1"/>
  <c r="E2185" i="1"/>
  <c r="I2184" i="1"/>
  <c r="F2184" i="1"/>
  <c r="E2184" i="1"/>
  <c r="I750" i="1"/>
  <c r="F750" i="1"/>
  <c r="E750" i="1"/>
  <c r="I2183" i="1"/>
  <c r="F2183" i="1"/>
  <c r="E2183" i="1"/>
  <c r="I2182" i="1"/>
  <c r="F2182" i="1"/>
  <c r="E2182" i="1"/>
  <c r="I2181" i="1"/>
  <c r="F2181" i="1"/>
  <c r="E2181" i="1"/>
  <c r="I2180" i="1"/>
  <c r="F2180" i="1"/>
  <c r="E2180" i="1"/>
  <c r="I2179" i="1"/>
  <c r="F2179" i="1"/>
  <c r="E2179" i="1"/>
  <c r="I666" i="1"/>
  <c r="F666" i="1"/>
  <c r="E666" i="1"/>
  <c r="I2178" i="1"/>
  <c r="F2178" i="1"/>
  <c r="E2178" i="1"/>
  <c r="I2177" i="1"/>
  <c r="F2177" i="1"/>
  <c r="E2177" i="1"/>
  <c r="I2176" i="1"/>
  <c r="F2176" i="1"/>
  <c r="E2176" i="1"/>
  <c r="I2175" i="1"/>
  <c r="F2175" i="1"/>
  <c r="E2175" i="1"/>
  <c r="I2174" i="1"/>
  <c r="F2174" i="1"/>
  <c r="E2174" i="1"/>
  <c r="I2173" i="1"/>
  <c r="F2173" i="1"/>
  <c r="E2173" i="1"/>
  <c r="I2172" i="1"/>
  <c r="F2172" i="1"/>
  <c r="E2172" i="1"/>
  <c r="I2171" i="1"/>
  <c r="F2171" i="1"/>
  <c r="E2171" i="1"/>
  <c r="I2170" i="1"/>
  <c r="F2170" i="1"/>
  <c r="E2170" i="1"/>
  <c r="I1102" i="1"/>
  <c r="F1102" i="1"/>
  <c r="E1102" i="1"/>
  <c r="I2169" i="1"/>
  <c r="F2169" i="1"/>
  <c r="E2169" i="1"/>
  <c r="I2168" i="1"/>
  <c r="F2168" i="1"/>
  <c r="E2168" i="1"/>
  <c r="I2167" i="1"/>
  <c r="F2167" i="1"/>
  <c r="E2167" i="1"/>
  <c r="I2166" i="1"/>
  <c r="F2166" i="1"/>
  <c r="E2166" i="1"/>
  <c r="I2165" i="1"/>
  <c r="F2165" i="1"/>
  <c r="E2165" i="1"/>
  <c r="I506" i="1"/>
  <c r="F506" i="1"/>
  <c r="E506" i="1"/>
  <c r="I2164" i="1"/>
  <c r="F2164" i="1"/>
  <c r="E2164" i="1"/>
  <c r="I2163" i="1"/>
  <c r="F2163" i="1"/>
  <c r="E2163" i="1"/>
  <c r="I2162" i="1"/>
  <c r="F2162" i="1"/>
  <c r="E2162" i="1"/>
  <c r="I554" i="1"/>
  <c r="F554" i="1"/>
  <c r="E554" i="1"/>
  <c r="I2161" i="1"/>
  <c r="F2161" i="1"/>
  <c r="E2161" i="1"/>
  <c r="I2160" i="1"/>
  <c r="F2160" i="1"/>
  <c r="E2160" i="1"/>
  <c r="I2159" i="1"/>
  <c r="F2159" i="1"/>
  <c r="E2159" i="1"/>
  <c r="I2158" i="1"/>
  <c r="F2158" i="1"/>
  <c r="E2158" i="1"/>
  <c r="I2157" i="1"/>
  <c r="F2157" i="1"/>
  <c r="E2157" i="1"/>
  <c r="I2156" i="1"/>
  <c r="F2156" i="1"/>
  <c r="E2156" i="1"/>
  <c r="I2155" i="1"/>
  <c r="F2155" i="1"/>
  <c r="E2155" i="1"/>
  <c r="I2154" i="1"/>
  <c r="F2154" i="1"/>
  <c r="E2154" i="1"/>
  <c r="I2153" i="1"/>
  <c r="F2153" i="1"/>
  <c r="E2153" i="1"/>
  <c r="I2152" i="1"/>
  <c r="F2152" i="1"/>
  <c r="E2152" i="1"/>
  <c r="I2151" i="1"/>
  <c r="F2151" i="1"/>
  <c r="E2151" i="1"/>
  <c r="I2150" i="1"/>
  <c r="F2150" i="1"/>
  <c r="E2150" i="1"/>
  <c r="I2149" i="1"/>
  <c r="F2149" i="1"/>
  <c r="E2149" i="1"/>
  <c r="I2148" i="1"/>
  <c r="F2148" i="1"/>
  <c r="E2148" i="1"/>
  <c r="I2147" i="1"/>
  <c r="F2147" i="1"/>
  <c r="E2147" i="1"/>
  <c r="I1101" i="1"/>
  <c r="F1101" i="1"/>
  <c r="E1101" i="1"/>
  <c r="I2146" i="1"/>
  <c r="F2146" i="1"/>
  <c r="E2146" i="1"/>
  <c r="I2145" i="1"/>
  <c r="F2145" i="1"/>
  <c r="E2145" i="1"/>
  <c r="I2144" i="1"/>
  <c r="F2144" i="1"/>
  <c r="E2144" i="1"/>
  <c r="I2143" i="1"/>
  <c r="F2143" i="1"/>
  <c r="E2143" i="1"/>
  <c r="I2142" i="1"/>
  <c r="F2142" i="1"/>
  <c r="E2142" i="1"/>
  <c r="I2141" i="1"/>
  <c r="F2141" i="1"/>
  <c r="E2141" i="1"/>
  <c r="I2140" i="1"/>
  <c r="F2140" i="1"/>
  <c r="E2140" i="1"/>
  <c r="I2139" i="1"/>
  <c r="F2139" i="1"/>
  <c r="E2139" i="1"/>
  <c r="I2138" i="1"/>
  <c r="F2138" i="1"/>
  <c r="E2138" i="1"/>
  <c r="I2137" i="1"/>
  <c r="F2137" i="1"/>
  <c r="E2137" i="1"/>
  <c r="I2136" i="1"/>
  <c r="F2136" i="1"/>
  <c r="E2136" i="1"/>
  <c r="I2135" i="1"/>
  <c r="F2135" i="1"/>
  <c r="E2135" i="1"/>
  <c r="I2134" i="1"/>
  <c r="F2134" i="1"/>
  <c r="E2134" i="1"/>
  <c r="I2133" i="1"/>
  <c r="F2133" i="1"/>
  <c r="E2133" i="1"/>
  <c r="I2132" i="1"/>
  <c r="F2132" i="1"/>
  <c r="E2132" i="1"/>
  <c r="I2131" i="1"/>
  <c r="F2131" i="1"/>
  <c r="E2131" i="1"/>
  <c r="I2130" i="1"/>
  <c r="F2130" i="1"/>
  <c r="E2130" i="1"/>
  <c r="I2129" i="1"/>
  <c r="F2129" i="1"/>
  <c r="E2129" i="1"/>
  <c r="I2128" i="1"/>
  <c r="F2128" i="1"/>
  <c r="E2128" i="1"/>
  <c r="I2127" i="1"/>
  <c r="F2127" i="1"/>
  <c r="E2127" i="1"/>
  <c r="I2126" i="1"/>
  <c r="F2126" i="1"/>
  <c r="E2126" i="1"/>
  <c r="I2125" i="1"/>
  <c r="F2125" i="1"/>
  <c r="E2125" i="1"/>
  <c r="I2124" i="1"/>
  <c r="F2124" i="1"/>
  <c r="E2124" i="1"/>
  <c r="I2123" i="1"/>
  <c r="F2123" i="1"/>
  <c r="E2123" i="1"/>
  <c r="I2122" i="1"/>
  <c r="F2122" i="1"/>
  <c r="E2122" i="1"/>
  <c r="I2121" i="1"/>
  <c r="F2121" i="1"/>
  <c r="E2121" i="1"/>
  <c r="I2120" i="1"/>
  <c r="F2120" i="1"/>
  <c r="E2120" i="1"/>
  <c r="I2119" i="1"/>
  <c r="F2119" i="1"/>
  <c r="E2119" i="1"/>
  <c r="I2118" i="1"/>
  <c r="F2118" i="1"/>
  <c r="E2118" i="1"/>
  <c r="I2117" i="1"/>
  <c r="F2117" i="1"/>
  <c r="E2117" i="1"/>
  <c r="I2116" i="1"/>
  <c r="F2116" i="1"/>
  <c r="E2116" i="1"/>
  <c r="I2115" i="1"/>
  <c r="F2115" i="1"/>
  <c r="E2115" i="1"/>
  <c r="I493" i="1"/>
  <c r="F493" i="1"/>
  <c r="E493" i="1"/>
  <c r="I706" i="1"/>
  <c r="F706" i="1"/>
  <c r="E706" i="1"/>
  <c r="I998" i="1"/>
  <c r="F998" i="1"/>
  <c r="E998" i="1"/>
  <c r="I129" i="1"/>
  <c r="F129" i="1"/>
  <c r="E129" i="1"/>
  <c r="I2114" i="1"/>
  <c r="F2114" i="1"/>
  <c r="E2114" i="1"/>
  <c r="I2113" i="1"/>
  <c r="F2113" i="1"/>
  <c r="E2113" i="1"/>
  <c r="I239" i="1"/>
  <c r="F239" i="1"/>
  <c r="E239" i="1"/>
  <c r="I2112" i="1"/>
  <c r="F2112" i="1"/>
  <c r="E2112" i="1"/>
  <c r="I2111" i="1"/>
  <c r="F2111" i="1"/>
  <c r="E2111" i="1"/>
  <c r="I2110" i="1"/>
  <c r="F2110" i="1"/>
  <c r="E2110" i="1"/>
  <c r="I2109" i="1"/>
  <c r="F2109" i="1"/>
  <c r="E2109" i="1"/>
  <c r="I2108" i="1"/>
  <c r="F2108" i="1"/>
  <c r="E2108" i="1"/>
  <c r="I2107" i="1"/>
  <c r="F2107" i="1"/>
  <c r="E2107" i="1"/>
  <c r="I2106" i="1"/>
  <c r="F2106" i="1"/>
  <c r="E2106" i="1"/>
  <c r="I2105" i="1"/>
  <c r="F2105" i="1"/>
  <c r="E2105" i="1"/>
  <c r="I2104" i="1"/>
  <c r="F2104" i="1"/>
  <c r="E2104" i="1"/>
  <c r="I2103" i="1"/>
  <c r="F2103" i="1"/>
  <c r="E2103" i="1"/>
  <c r="I864" i="1"/>
  <c r="F864" i="1"/>
  <c r="E864" i="1"/>
  <c r="I2102" i="1"/>
  <c r="F2102" i="1"/>
  <c r="E2102" i="1"/>
  <c r="I2101" i="1"/>
  <c r="F2101" i="1"/>
  <c r="E2101" i="1"/>
  <c r="I2100" i="1"/>
  <c r="F2100" i="1"/>
  <c r="E2100" i="1"/>
  <c r="I2099" i="1"/>
  <c r="F2099" i="1"/>
  <c r="E2099" i="1"/>
  <c r="I2098" i="1"/>
  <c r="F2098" i="1"/>
  <c r="E2098" i="1"/>
  <c r="I2097" i="1"/>
  <c r="F2097" i="1"/>
  <c r="E2097" i="1"/>
  <c r="I2096" i="1"/>
  <c r="F2096" i="1"/>
  <c r="E2096" i="1"/>
  <c r="I425" i="1"/>
  <c r="F425" i="1"/>
  <c r="E425" i="1"/>
  <c r="I2095" i="1"/>
  <c r="F2095" i="1"/>
  <c r="E2095" i="1"/>
  <c r="I2094" i="1"/>
  <c r="F2094" i="1"/>
  <c r="E2094" i="1"/>
  <c r="I2093" i="1"/>
  <c r="F2093" i="1"/>
  <c r="E2093" i="1"/>
  <c r="I2092" i="1"/>
  <c r="F2092" i="1"/>
  <c r="E2092" i="1"/>
  <c r="I2091" i="1"/>
  <c r="F2091" i="1"/>
  <c r="E2091" i="1"/>
  <c r="I997" i="1"/>
  <c r="F997" i="1"/>
  <c r="E997" i="1"/>
  <c r="I2090" i="1"/>
  <c r="F2090" i="1"/>
  <c r="E2090" i="1"/>
  <c r="I2089" i="1"/>
  <c r="F2089" i="1"/>
  <c r="E2089" i="1"/>
  <c r="I2088" i="1"/>
  <c r="F2088" i="1"/>
  <c r="E2088" i="1"/>
  <c r="I2087" i="1"/>
  <c r="F2087" i="1"/>
  <c r="E2087" i="1"/>
  <c r="I2086" i="1"/>
  <c r="F2086" i="1"/>
  <c r="E2086" i="1"/>
  <c r="I2085" i="1"/>
  <c r="F2085" i="1"/>
  <c r="E2085" i="1"/>
  <c r="I2084" i="1"/>
  <c r="F2084" i="1"/>
  <c r="E2084" i="1"/>
  <c r="I2083" i="1"/>
  <c r="F2083" i="1"/>
  <c r="E2083" i="1"/>
  <c r="I2082" i="1"/>
  <c r="F2082" i="1"/>
  <c r="E2082" i="1"/>
  <c r="I2081" i="1"/>
  <c r="F2081" i="1"/>
  <c r="E2081" i="1"/>
  <c r="I106" i="1"/>
  <c r="F106" i="1"/>
  <c r="E106" i="1"/>
  <c r="I2080" i="1"/>
  <c r="F2080" i="1"/>
  <c r="E2080" i="1"/>
  <c r="I2079" i="1"/>
  <c r="F2079" i="1"/>
  <c r="E2079" i="1"/>
  <c r="I2078" i="1"/>
  <c r="F2078" i="1"/>
  <c r="E2078" i="1"/>
  <c r="I2077" i="1"/>
  <c r="F2077" i="1"/>
  <c r="E2077" i="1"/>
  <c r="I2076" i="1"/>
  <c r="F2076" i="1"/>
  <c r="E2076" i="1"/>
  <c r="I2075" i="1"/>
  <c r="F2075" i="1"/>
  <c r="E2075" i="1"/>
  <c r="I2074" i="1"/>
  <c r="F2074" i="1"/>
  <c r="E2074" i="1"/>
  <c r="I2073" i="1"/>
  <c r="F2073" i="1"/>
  <c r="E2073" i="1"/>
  <c r="I2072" i="1"/>
  <c r="F2072" i="1"/>
  <c r="E2072" i="1"/>
  <c r="I119" i="1"/>
  <c r="F119" i="1"/>
  <c r="E119" i="1"/>
  <c r="I2071" i="1"/>
  <c r="F2071" i="1"/>
  <c r="E2071" i="1"/>
  <c r="I2070" i="1"/>
  <c r="F2070" i="1"/>
  <c r="E2070" i="1"/>
  <c r="I2069" i="1"/>
  <c r="F2069" i="1"/>
  <c r="E2069" i="1"/>
  <c r="I2068" i="1"/>
  <c r="F2068" i="1"/>
  <c r="E2068" i="1"/>
  <c r="I2067" i="1"/>
  <c r="F2067" i="1"/>
  <c r="E2067" i="1"/>
  <c r="I2066" i="1"/>
  <c r="F2066" i="1"/>
  <c r="E2066" i="1"/>
  <c r="I2065" i="1"/>
  <c r="F2065" i="1"/>
  <c r="E2065" i="1"/>
  <c r="I2064" i="1"/>
  <c r="F2064" i="1"/>
  <c r="E2064" i="1"/>
  <c r="I2063" i="1"/>
  <c r="F2063" i="1"/>
  <c r="E2063" i="1"/>
  <c r="I2062" i="1"/>
  <c r="F2062" i="1"/>
  <c r="E2062" i="1"/>
  <c r="I2061" i="1"/>
  <c r="F2061" i="1"/>
  <c r="E2061" i="1"/>
  <c r="I2060" i="1"/>
  <c r="F2060" i="1"/>
  <c r="E2060" i="1"/>
  <c r="I2059" i="1"/>
  <c r="F2059" i="1"/>
  <c r="E2059" i="1"/>
  <c r="I2058" i="1"/>
  <c r="F2058" i="1"/>
  <c r="E2058" i="1"/>
  <c r="I2057" i="1"/>
  <c r="F2057" i="1"/>
  <c r="E2057" i="1"/>
  <c r="I2056" i="1"/>
  <c r="F2056" i="1"/>
  <c r="E2056" i="1"/>
  <c r="I2055" i="1"/>
  <c r="F2055" i="1"/>
  <c r="E2055" i="1"/>
  <c r="I2054" i="1"/>
  <c r="F2054" i="1"/>
  <c r="E2054" i="1"/>
  <c r="I2053" i="1"/>
  <c r="F2053" i="1"/>
  <c r="E2053" i="1"/>
  <c r="I2052" i="1"/>
  <c r="F2052" i="1"/>
  <c r="E2052" i="1"/>
  <c r="I2051" i="1"/>
  <c r="F2051" i="1"/>
  <c r="E2051" i="1"/>
  <c r="I2050" i="1"/>
  <c r="F2050" i="1"/>
  <c r="E2050" i="1"/>
  <c r="I2049" i="1"/>
  <c r="F2049" i="1"/>
  <c r="E2049" i="1"/>
  <c r="I2048" i="1"/>
  <c r="F2048" i="1"/>
  <c r="E2048" i="1"/>
  <c r="I2047" i="1"/>
  <c r="F2047" i="1"/>
  <c r="E2047" i="1"/>
  <c r="I2046" i="1"/>
  <c r="F2046" i="1"/>
  <c r="E2046" i="1"/>
  <c r="I2045" i="1"/>
  <c r="F2045" i="1"/>
  <c r="E2045" i="1"/>
  <c r="I619" i="1"/>
  <c r="F619" i="1"/>
  <c r="E619" i="1"/>
  <c r="I2044" i="1"/>
  <c r="F2044" i="1"/>
  <c r="E2044" i="1"/>
  <c r="I2043" i="1"/>
  <c r="F2043" i="1"/>
  <c r="E2043" i="1"/>
  <c r="I2042" i="1"/>
  <c r="F2042" i="1"/>
  <c r="E2042" i="1"/>
  <c r="I605" i="1"/>
  <c r="F605" i="1"/>
  <c r="E605" i="1"/>
  <c r="I1100" i="1"/>
  <c r="F1100" i="1"/>
  <c r="E1100" i="1"/>
  <c r="I2041" i="1"/>
  <c r="F2041" i="1"/>
  <c r="E2041" i="1"/>
  <c r="I2040" i="1"/>
  <c r="F2040" i="1"/>
  <c r="E2040" i="1"/>
  <c r="I2039" i="1"/>
  <c r="F2039" i="1"/>
  <c r="E2039" i="1"/>
  <c r="I2038" i="1"/>
  <c r="F2038" i="1"/>
  <c r="E2038" i="1"/>
  <c r="I2037" i="1"/>
  <c r="F2037" i="1"/>
  <c r="E2037" i="1"/>
  <c r="I2036" i="1"/>
  <c r="F2036" i="1"/>
  <c r="E2036" i="1"/>
  <c r="I2035" i="1"/>
  <c r="F2035" i="1"/>
  <c r="E2035" i="1"/>
  <c r="I498" i="1"/>
  <c r="F498" i="1"/>
  <c r="E498" i="1"/>
  <c r="I2034" i="1"/>
  <c r="F2034" i="1"/>
  <c r="E2034" i="1"/>
  <c r="I2033" i="1"/>
  <c r="F2033" i="1"/>
  <c r="E2033" i="1"/>
  <c r="I559" i="1"/>
  <c r="F559" i="1"/>
  <c r="E559" i="1"/>
  <c r="I2032" i="1"/>
  <c r="F2032" i="1"/>
  <c r="E2032" i="1"/>
  <c r="I2031" i="1"/>
  <c r="F2031" i="1"/>
  <c r="E2031" i="1"/>
  <c r="I2030" i="1"/>
  <c r="F2030" i="1"/>
  <c r="E2030" i="1"/>
  <c r="I779" i="1"/>
  <c r="F779" i="1"/>
  <c r="E779" i="1"/>
  <c r="I2029" i="1"/>
  <c r="F2029" i="1"/>
  <c r="E2029" i="1"/>
  <c r="I2028" i="1"/>
  <c r="F2028" i="1"/>
  <c r="E2028" i="1"/>
  <c r="I1099" i="1"/>
  <c r="F1099" i="1"/>
  <c r="E1099" i="1"/>
  <c r="I2027" i="1"/>
  <c r="F2027" i="1"/>
  <c r="E2027" i="1"/>
  <c r="I2026" i="1"/>
  <c r="F2026" i="1"/>
  <c r="E2026" i="1"/>
  <c r="I2025" i="1"/>
  <c r="F2025" i="1"/>
  <c r="E2025" i="1"/>
  <c r="I2024" i="1"/>
  <c r="F2024" i="1"/>
  <c r="E2024" i="1"/>
  <c r="I1098" i="1"/>
  <c r="F1098" i="1"/>
  <c r="E1098" i="1"/>
  <c r="I2023" i="1"/>
  <c r="F2023" i="1"/>
  <c r="E2023" i="1"/>
  <c r="I2022" i="1"/>
  <c r="F2022" i="1"/>
  <c r="E2022" i="1"/>
  <c r="I69" i="1"/>
  <c r="F69" i="1"/>
  <c r="E69" i="1"/>
  <c r="I2021" i="1"/>
  <c r="F2021" i="1"/>
  <c r="E2021" i="1"/>
  <c r="I2020" i="1"/>
  <c r="F2020" i="1"/>
  <c r="E2020" i="1"/>
  <c r="I2019" i="1"/>
  <c r="F2019" i="1"/>
  <c r="E2019" i="1"/>
  <c r="I726" i="1"/>
  <c r="F726" i="1"/>
  <c r="E726" i="1"/>
  <c r="I2018" i="1"/>
  <c r="F2018" i="1"/>
  <c r="E2018" i="1"/>
  <c r="I471" i="1"/>
  <c r="F471" i="1"/>
  <c r="E471" i="1"/>
  <c r="I2017" i="1"/>
  <c r="F2017" i="1"/>
  <c r="E2017" i="1"/>
  <c r="I2016" i="1"/>
  <c r="F2016" i="1"/>
  <c r="E2016" i="1"/>
  <c r="I2015" i="1"/>
  <c r="F2015" i="1"/>
  <c r="E2015" i="1"/>
  <c r="I2014" i="1"/>
  <c r="F2014" i="1"/>
  <c r="E2014" i="1"/>
  <c r="I2013" i="1"/>
  <c r="F2013" i="1"/>
  <c r="E2013" i="1"/>
  <c r="I2012" i="1"/>
  <c r="F2012" i="1"/>
  <c r="E2012" i="1"/>
  <c r="I2011" i="1"/>
  <c r="F2011" i="1"/>
  <c r="E2011" i="1"/>
  <c r="I228" i="1"/>
  <c r="F228" i="1"/>
  <c r="E228" i="1"/>
  <c r="I2010" i="1"/>
  <c r="F2010" i="1"/>
  <c r="E2010" i="1"/>
  <c r="I2009" i="1"/>
  <c r="F2009" i="1"/>
  <c r="E2009" i="1"/>
  <c r="I2008" i="1"/>
  <c r="F2008" i="1"/>
  <c r="E2008" i="1"/>
  <c r="I2007" i="1"/>
  <c r="F2007" i="1"/>
  <c r="E2007" i="1"/>
  <c r="I2006" i="1"/>
  <c r="F2006" i="1"/>
  <c r="E2006" i="1"/>
  <c r="I2005" i="1"/>
  <c r="F2005" i="1"/>
  <c r="E2005" i="1"/>
  <c r="I2004" i="1"/>
  <c r="F2004" i="1"/>
  <c r="E2004" i="1"/>
  <c r="I1097" i="1"/>
  <c r="F1097" i="1"/>
  <c r="E1097" i="1"/>
  <c r="I2003" i="1"/>
  <c r="F2003" i="1"/>
  <c r="E2003" i="1"/>
  <c r="I863" i="1"/>
  <c r="F863" i="1"/>
  <c r="E863" i="1"/>
  <c r="I2002" i="1"/>
  <c r="F2002" i="1"/>
  <c r="E2002" i="1"/>
  <c r="I2001" i="1"/>
  <c r="F2001" i="1"/>
  <c r="E2001" i="1"/>
  <c r="I2000" i="1"/>
  <c r="F2000" i="1"/>
  <c r="E2000" i="1"/>
  <c r="I1999" i="1"/>
  <c r="F1999" i="1"/>
  <c r="E1999" i="1"/>
  <c r="I1998" i="1"/>
  <c r="F1998" i="1"/>
  <c r="E1998" i="1"/>
  <c r="I1997" i="1"/>
  <c r="F1997" i="1"/>
  <c r="E1997" i="1"/>
  <c r="I1996" i="1"/>
  <c r="F1996" i="1"/>
  <c r="E1996" i="1"/>
  <c r="I1995" i="1"/>
  <c r="F1995" i="1"/>
  <c r="E1995" i="1"/>
  <c r="I996" i="1"/>
  <c r="F996" i="1"/>
  <c r="E996" i="1"/>
  <c r="I1994" i="1"/>
  <c r="F1994" i="1"/>
  <c r="E1994" i="1"/>
  <c r="I1993" i="1"/>
  <c r="F1993" i="1"/>
  <c r="E1993" i="1"/>
  <c r="I1992" i="1"/>
  <c r="F1992" i="1"/>
  <c r="E1992" i="1"/>
  <c r="I995" i="1"/>
  <c r="F995" i="1"/>
  <c r="E995" i="1"/>
  <c r="I1991" i="1"/>
  <c r="F1991" i="1"/>
  <c r="E1991" i="1"/>
  <c r="I1990" i="1"/>
  <c r="F1990" i="1"/>
  <c r="E1990" i="1"/>
  <c r="I1989" i="1"/>
  <c r="F1989" i="1"/>
  <c r="E1989" i="1"/>
  <c r="I1988" i="1"/>
  <c r="F1988" i="1"/>
  <c r="E1988" i="1"/>
  <c r="I1987" i="1"/>
  <c r="F1987" i="1"/>
  <c r="E1987" i="1"/>
  <c r="I1986" i="1"/>
  <c r="F1986" i="1"/>
  <c r="E1986" i="1"/>
  <c r="I1985" i="1"/>
  <c r="F1985" i="1"/>
  <c r="E1985" i="1"/>
  <c r="I1984" i="1"/>
  <c r="F1984" i="1"/>
  <c r="E1984" i="1"/>
  <c r="I1983" i="1"/>
  <c r="F1983" i="1"/>
  <c r="E1983" i="1"/>
  <c r="I1982" i="1"/>
  <c r="F1982" i="1"/>
  <c r="E1982" i="1"/>
  <c r="I1981" i="1"/>
  <c r="F1981" i="1"/>
  <c r="E1981" i="1"/>
  <c r="I1980" i="1"/>
  <c r="F1980" i="1"/>
  <c r="E1980" i="1"/>
  <c r="I1979" i="1"/>
  <c r="F1979" i="1"/>
  <c r="E1979" i="1"/>
  <c r="I1978" i="1"/>
  <c r="F1978" i="1"/>
  <c r="E1978" i="1"/>
  <c r="I294" i="1"/>
  <c r="F294" i="1"/>
  <c r="E294" i="1"/>
  <c r="I1977" i="1"/>
  <c r="F1977" i="1"/>
  <c r="E1977" i="1"/>
  <c r="I470" i="1"/>
  <c r="F470" i="1"/>
  <c r="E470" i="1"/>
  <c r="I1976" i="1"/>
  <c r="F1976" i="1"/>
  <c r="E1976" i="1"/>
  <c r="I1975" i="1"/>
  <c r="F1975" i="1"/>
  <c r="E1975" i="1"/>
  <c r="I320" i="1"/>
  <c r="F320" i="1"/>
  <c r="E320" i="1"/>
  <c r="I1974" i="1"/>
  <c r="F1974" i="1"/>
  <c r="E1974" i="1"/>
  <c r="I1973" i="1"/>
  <c r="F1973" i="1"/>
  <c r="E1973" i="1"/>
  <c r="I1972" i="1"/>
  <c r="F1972" i="1"/>
  <c r="E1972" i="1"/>
  <c r="I1971" i="1"/>
  <c r="F1971" i="1"/>
  <c r="E1971" i="1"/>
  <c r="I1970" i="1"/>
  <c r="F1970" i="1"/>
  <c r="E1970" i="1"/>
  <c r="I1969" i="1"/>
  <c r="F1969" i="1"/>
  <c r="E1969" i="1"/>
  <c r="I1968" i="1"/>
  <c r="F1968" i="1"/>
  <c r="E1968" i="1"/>
  <c r="I1967" i="1"/>
  <c r="F1967" i="1"/>
  <c r="E1967" i="1"/>
  <c r="I1966" i="1"/>
  <c r="F1966" i="1"/>
  <c r="E1966" i="1"/>
  <c r="I917" i="1"/>
  <c r="F917" i="1"/>
  <c r="E917" i="1"/>
  <c r="I1965" i="1"/>
  <c r="F1965" i="1"/>
  <c r="E1965" i="1"/>
  <c r="I1964" i="1"/>
  <c r="F1964" i="1"/>
  <c r="E1964" i="1"/>
  <c r="I1963" i="1"/>
  <c r="F1963" i="1"/>
  <c r="E1963" i="1"/>
  <c r="I1962" i="1"/>
  <c r="F1962" i="1"/>
  <c r="E1962" i="1"/>
  <c r="I1961" i="1"/>
  <c r="F1961" i="1"/>
  <c r="E1961" i="1"/>
  <c r="I1960" i="1"/>
  <c r="F1960" i="1"/>
  <c r="E1960" i="1"/>
  <c r="I1959" i="1"/>
  <c r="F1959" i="1"/>
  <c r="E1959" i="1"/>
  <c r="I1958" i="1"/>
  <c r="F1958" i="1"/>
  <c r="E1958" i="1"/>
  <c r="I1957" i="1"/>
  <c r="F1957" i="1"/>
  <c r="E1957" i="1"/>
  <c r="I1956" i="1"/>
  <c r="F1956" i="1"/>
  <c r="E1956" i="1"/>
  <c r="I1955" i="1"/>
  <c r="F1955" i="1"/>
  <c r="E1955" i="1"/>
  <c r="I1096" i="1"/>
  <c r="F1096" i="1"/>
  <c r="E1096" i="1"/>
  <c r="I1954" i="1"/>
  <c r="F1954" i="1"/>
  <c r="E1954" i="1"/>
  <c r="I1953" i="1"/>
  <c r="F1953" i="1"/>
  <c r="E1953" i="1"/>
  <c r="I1952" i="1"/>
  <c r="F1952" i="1"/>
  <c r="E1952" i="1"/>
  <c r="I1951" i="1"/>
  <c r="F1951" i="1"/>
  <c r="E1951" i="1"/>
  <c r="I1950" i="1"/>
  <c r="F1950" i="1"/>
  <c r="E1950" i="1"/>
  <c r="I1949" i="1"/>
  <c r="F1949" i="1"/>
  <c r="E1949" i="1"/>
  <c r="I1948" i="1"/>
  <c r="F1948" i="1"/>
  <c r="E1948" i="1"/>
  <c r="I1947" i="1"/>
  <c r="F1947" i="1"/>
  <c r="E1947" i="1"/>
  <c r="I1946" i="1"/>
  <c r="F1946" i="1"/>
  <c r="E1946" i="1"/>
  <c r="I1945" i="1"/>
  <c r="F1945" i="1"/>
  <c r="E1945" i="1"/>
  <c r="I1944" i="1"/>
  <c r="F1944" i="1"/>
  <c r="E1944" i="1"/>
  <c r="I1943" i="1"/>
  <c r="F1943" i="1"/>
  <c r="E1943" i="1"/>
  <c r="I1942" i="1"/>
  <c r="F1942" i="1"/>
  <c r="E1942" i="1"/>
  <c r="I1941" i="1"/>
  <c r="F1941" i="1"/>
  <c r="E1941" i="1"/>
  <c r="I1940" i="1"/>
  <c r="F1940" i="1"/>
  <c r="E1940" i="1"/>
  <c r="I1939" i="1"/>
  <c r="F1939" i="1"/>
  <c r="E1939" i="1"/>
  <c r="I1938" i="1"/>
  <c r="F1938" i="1"/>
  <c r="E1938" i="1"/>
  <c r="I1937" i="1"/>
  <c r="F1937" i="1"/>
  <c r="E1937" i="1"/>
  <c r="I812" i="1"/>
  <c r="F812" i="1"/>
  <c r="E812" i="1"/>
  <c r="I1936" i="1"/>
  <c r="F1936" i="1"/>
  <c r="E1936" i="1"/>
  <c r="I156" i="1"/>
  <c r="F156" i="1"/>
  <c r="E156" i="1"/>
  <c r="I1935" i="1"/>
  <c r="F1935" i="1"/>
  <c r="E1935" i="1"/>
  <c r="I1934" i="1"/>
  <c r="F1934" i="1"/>
  <c r="E1934" i="1"/>
  <c r="I1933" i="1"/>
  <c r="F1933" i="1"/>
  <c r="E1933" i="1"/>
  <c r="I1932" i="1"/>
  <c r="F1932" i="1"/>
  <c r="E1932" i="1"/>
  <c r="I1931" i="1"/>
  <c r="F1931" i="1"/>
  <c r="E1931" i="1"/>
  <c r="I1930" i="1"/>
  <c r="F1930" i="1"/>
  <c r="E1930" i="1"/>
  <c r="I1929" i="1"/>
  <c r="F1929" i="1"/>
  <c r="E1929" i="1"/>
  <c r="I1928" i="1"/>
  <c r="F1928" i="1"/>
  <c r="E1928" i="1"/>
  <c r="I1927" i="1"/>
  <c r="F1927" i="1"/>
  <c r="E1927" i="1"/>
  <c r="I1926" i="1"/>
  <c r="F1926" i="1"/>
  <c r="E1926" i="1"/>
  <c r="I1095" i="1"/>
  <c r="F1095" i="1"/>
  <c r="E1095" i="1"/>
  <c r="I665" i="1"/>
  <c r="F665" i="1"/>
  <c r="E665" i="1"/>
  <c r="I1925" i="1"/>
  <c r="F1925" i="1"/>
  <c r="E1925" i="1"/>
  <c r="I1924" i="1"/>
  <c r="F1924" i="1"/>
  <c r="E1924" i="1"/>
  <c r="I1923" i="1"/>
  <c r="F1923" i="1"/>
  <c r="E1923" i="1"/>
  <c r="I1922" i="1"/>
  <c r="F1922" i="1"/>
  <c r="E1922" i="1"/>
  <c r="I1921" i="1"/>
  <c r="F1921" i="1"/>
  <c r="E1921" i="1"/>
  <c r="I1920" i="1"/>
  <c r="F1920" i="1"/>
  <c r="E1920" i="1"/>
  <c r="I537" i="1"/>
  <c r="F537" i="1"/>
  <c r="E537" i="1"/>
  <c r="I916" i="1"/>
  <c r="F916" i="1"/>
  <c r="E916" i="1"/>
  <c r="I1919" i="1"/>
  <c r="F1919" i="1"/>
  <c r="E1919" i="1"/>
  <c r="I1918" i="1"/>
  <c r="F1918" i="1"/>
  <c r="E1918" i="1"/>
  <c r="I1917" i="1"/>
  <c r="F1917" i="1"/>
  <c r="E1917" i="1"/>
  <c r="I442" i="1"/>
  <c r="F442" i="1"/>
  <c r="E442" i="1"/>
  <c r="I1916" i="1"/>
  <c r="F1916" i="1"/>
  <c r="E1916" i="1"/>
  <c r="I1915" i="1"/>
  <c r="F1915" i="1"/>
  <c r="E1915" i="1"/>
  <c r="I1914" i="1"/>
  <c r="F1914" i="1"/>
  <c r="E1914" i="1"/>
  <c r="I1913" i="1"/>
  <c r="F1913" i="1"/>
  <c r="E1913" i="1"/>
  <c r="I1912" i="1"/>
  <c r="F1912" i="1"/>
  <c r="E1912" i="1"/>
  <c r="I1911" i="1"/>
  <c r="F1911" i="1"/>
  <c r="E1911" i="1"/>
  <c r="I1910" i="1"/>
  <c r="F1910" i="1"/>
  <c r="E1910" i="1"/>
  <c r="I1909" i="1"/>
  <c r="F1909" i="1"/>
  <c r="E1909" i="1"/>
  <c r="I1908" i="1"/>
  <c r="F1908" i="1"/>
  <c r="E1908" i="1"/>
  <c r="I725" i="1"/>
  <c r="F725" i="1"/>
  <c r="E725" i="1"/>
  <c r="I1907" i="1"/>
  <c r="F1907" i="1"/>
  <c r="E1907" i="1"/>
  <c r="I1906" i="1"/>
  <c r="F1906" i="1"/>
  <c r="E1906" i="1"/>
  <c r="I1905" i="1"/>
  <c r="F1905" i="1"/>
  <c r="E1905" i="1"/>
  <c r="I485" i="1"/>
  <c r="F485" i="1"/>
  <c r="E485" i="1"/>
  <c r="I1904" i="1"/>
  <c r="F1904" i="1"/>
  <c r="E1904" i="1"/>
  <c r="I1903" i="1"/>
  <c r="F1903" i="1"/>
  <c r="E1903" i="1"/>
  <c r="I1902" i="1"/>
  <c r="F1902" i="1"/>
  <c r="E1902" i="1"/>
  <c r="I1901" i="1"/>
  <c r="F1901" i="1"/>
  <c r="E1901" i="1"/>
  <c r="I1900" i="1"/>
  <c r="F1900" i="1"/>
  <c r="E1900" i="1"/>
  <c r="I862" i="1"/>
  <c r="F862" i="1"/>
  <c r="E862" i="1"/>
  <c r="I1899" i="1"/>
  <c r="F1899" i="1"/>
  <c r="E1899" i="1"/>
  <c r="I1898" i="1"/>
  <c r="F1898" i="1"/>
  <c r="E1898" i="1"/>
  <c r="I1897" i="1"/>
  <c r="F1897" i="1"/>
  <c r="E1897" i="1"/>
  <c r="I1896" i="1"/>
  <c r="F1896" i="1"/>
  <c r="E1896" i="1"/>
  <c r="I1895" i="1"/>
  <c r="F1895" i="1"/>
  <c r="E1895" i="1"/>
  <c r="I1894" i="1"/>
  <c r="F1894" i="1"/>
  <c r="E1894" i="1"/>
  <c r="I1893" i="1"/>
  <c r="F1893" i="1"/>
  <c r="E1893" i="1"/>
  <c r="I1892" i="1"/>
  <c r="F1892" i="1"/>
  <c r="E1892" i="1"/>
  <c r="I1094" i="1"/>
  <c r="F1094" i="1"/>
  <c r="E1094" i="1"/>
  <c r="I1891" i="1"/>
  <c r="F1891" i="1"/>
  <c r="E1891" i="1"/>
  <c r="I1890" i="1"/>
  <c r="F1890" i="1"/>
  <c r="E1890" i="1"/>
  <c r="I1889" i="1"/>
  <c r="F1889" i="1"/>
  <c r="E1889" i="1"/>
  <c r="I1888" i="1"/>
  <c r="F1888" i="1"/>
  <c r="E1888" i="1"/>
  <c r="I1887" i="1"/>
  <c r="F1887" i="1"/>
  <c r="E1887" i="1"/>
  <c r="I1886" i="1"/>
  <c r="F1886" i="1"/>
  <c r="E1886" i="1"/>
  <c r="I1885" i="1"/>
  <c r="F1885" i="1"/>
  <c r="E1885" i="1"/>
  <c r="I1093" i="1"/>
  <c r="F1093" i="1"/>
  <c r="E1093" i="1"/>
  <c r="I1884" i="1"/>
  <c r="F1884" i="1"/>
  <c r="E1884" i="1"/>
  <c r="I1883" i="1"/>
  <c r="F1883" i="1"/>
  <c r="E1883" i="1"/>
  <c r="I861" i="1"/>
  <c r="F861" i="1"/>
  <c r="E861" i="1"/>
  <c r="I1882" i="1"/>
  <c r="F1882" i="1"/>
  <c r="E1882" i="1"/>
  <c r="I1881" i="1"/>
  <c r="F1881" i="1"/>
  <c r="E1881" i="1"/>
  <c r="I1880" i="1"/>
  <c r="F1880" i="1"/>
  <c r="E1880" i="1"/>
  <c r="I1879" i="1"/>
  <c r="F1879" i="1"/>
  <c r="E1879" i="1"/>
  <c r="I1878" i="1"/>
  <c r="F1878" i="1"/>
  <c r="E1878" i="1"/>
  <c r="I643" i="1"/>
  <c r="F643" i="1"/>
  <c r="E643" i="1"/>
  <c r="I1877" i="1"/>
  <c r="F1877" i="1"/>
  <c r="E1877" i="1"/>
  <c r="I1876" i="1"/>
  <c r="F1876" i="1"/>
  <c r="E1876" i="1"/>
  <c r="I1875" i="1"/>
  <c r="F1875" i="1"/>
  <c r="E1875" i="1"/>
  <c r="I1874" i="1"/>
  <c r="F1874" i="1"/>
  <c r="E1874" i="1"/>
  <c r="I1873" i="1"/>
  <c r="F1873" i="1"/>
  <c r="E1873" i="1"/>
  <c r="I1872" i="1"/>
  <c r="F1872" i="1"/>
  <c r="E1872" i="1"/>
  <c r="I1871" i="1"/>
  <c r="F1871" i="1"/>
  <c r="E1871" i="1"/>
  <c r="I1870" i="1"/>
  <c r="F1870" i="1"/>
  <c r="E1870" i="1"/>
  <c r="I1869" i="1"/>
  <c r="F1869" i="1"/>
  <c r="E1869" i="1"/>
  <c r="I1868" i="1"/>
  <c r="F1868" i="1"/>
  <c r="E1868" i="1"/>
  <c r="I994" i="1"/>
  <c r="F994" i="1"/>
  <c r="E994" i="1"/>
  <c r="I1867" i="1"/>
  <c r="F1867" i="1"/>
  <c r="E1867" i="1"/>
  <c r="I1866" i="1"/>
  <c r="F1866" i="1"/>
  <c r="E1866" i="1"/>
  <c r="I1865" i="1"/>
  <c r="F1865" i="1"/>
  <c r="E1865" i="1"/>
  <c r="I1864" i="1"/>
  <c r="F1864" i="1"/>
  <c r="E1864" i="1"/>
  <c r="I440" i="1"/>
  <c r="F440" i="1"/>
  <c r="E440" i="1"/>
  <c r="I1863" i="1"/>
  <c r="F1863" i="1"/>
  <c r="E1863" i="1"/>
  <c r="I1862" i="1"/>
  <c r="F1862" i="1"/>
  <c r="E1862" i="1"/>
  <c r="I811" i="1"/>
  <c r="F811" i="1"/>
  <c r="E811" i="1"/>
  <c r="I604" i="1"/>
  <c r="F604" i="1"/>
  <c r="E604" i="1"/>
  <c r="I1861" i="1"/>
  <c r="F1861" i="1"/>
  <c r="E1861" i="1"/>
  <c r="I1860" i="1"/>
  <c r="F1860" i="1"/>
  <c r="E1860" i="1"/>
  <c r="I1859" i="1"/>
  <c r="F1859" i="1"/>
  <c r="E1859" i="1"/>
  <c r="I1858" i="1"/>
  <c r="F1858" i="1"/>
  <c r="E1858" i="1"/>
  <c r="I1857" i="1"/>
  <c r="F1857" i="1"/>
  <c r="E1857" i="1"/>
  <c r="I915" i="1"/>
  <c r="F915" i="1"/>
  <c r="E915" i="1"/>
  <c r="I1856" i="1"/>
  <c r="F1856" i="1"/>
  <c r="E1856" i="1"/>
  <c r="I1855" i="1"/>
  <c r="F1855" i="1"/>
  <c r="E1855" i="1"/>
  <c r="I1854" i="1"/>
  <c r="F1854" i="1"/>
  <c r="E1854" i="1"/>
  <c r="I1853" i="1"/>
  <c r="F1853" i="1"/>
  <c r="E1853" i="1"/>
  <c r="I1852" i="1"/>
  <c r="F1852" i="1"/>
  <c r="E1852" i="1"/>
  <c r="I1851" i="1"/>
  <c r="F1851" i="1"/>
  <c r="E1851" i="1"/>
  <c r="I778" i="1"/>
  <c r="F778" i="1"/>
  <c r="E778" i="1"/>
  <c r="I1850" i="1"/>
  <c r="F1850" i="1"/>
  <c r="E1850" i="1"/>
  <c r="I1849" i="1"/>
  <c r="F1849" i="1"/>
  <c r="E1849" i="1"/>
  <c r="I1848" i="1"/>
  <c r="F1848" i="1"/>
  <c r="E1848" i="1"/>
  <c r="I1847" i="1"/>
  <c r="F1847" i="1"/>
  <c r="E1847" i="1"/>
  <c r="I1846" i="1"/>
  <c r="F1846" i="1"/>
  <c r="E1846" i="1"/>
  <c r="I1845" i="1"/>
  <c r="F1845" i="1"/>
  <c r="E1845" i="1"/>
  <c r="I1844" i="1"/>
  <c r="F1844" i="1"/>
  <c r="E1844" i="1"/>
  <c r="I1843" i="1"/>
  <c r="F1843" i="1"/>
  <c r="E1843" i="1"/>
  <c r="I1842" i="1"/>
  <c r="F1842" i="1"/>
  <c r="E1842" i="1"/>
  <c r="I1841" i="1"/>
  <c r="F1841" i="1"/>
  <c r="E1841" i="1"/>
  <c r="I1840" i="1"/>
  <c r="F1840" i="1"/>
  <c r="E1840" i="1"/>
  <c r="I1092" i="1"/>
  <c r="F1092" i="1"/>
  <c r="E1092" i="1"/>
  <c r="I1839" i="1"/>
  <c r="F1839" i="1"/>
  <c r="E1839" i="1"/>
  <c r="I1838" i="1"/>
  <c r="F1838" i="1"/>
  <c r="E1838" i="1"/>
  <c r="I1837" i="1"/>
  <c r="F1837" i="1"/>
  <c r="E1837" i="1"/>
  <c r="I1836" i="1"/>
  <c r="F1836" i="1"/>
  <c r="E1836" i="1"/>
  <c r="I1835" i="1"/>
  <c r="F1835" i="1"/>
  <c r="E1835" i="1"/>
  <c r="I1834" i="1"/>
  <c r="F1834" i="1"/>
  <c r="E1834" i="1"/>
  <c r="I1833" i="1"/>
  <c r="F1833" i="1"/>
  <c r="E1833" i="1"/>
  <c r="I1832" i="1"/>
  <c r="F1832" i="1"/>
  <c r="E1832" i="1"/>
  <c r="I1831" i="1"/>
  <c r="F1831" i="1"/>
  <c r="E1831" i="1"/>
  <c r="I1830" i="1"/>
  <c r="F1830" i="1"/>
  <c r="E1830" i="1"/>
  <c r="I1829" i="1"/>
  <c r="F1829" i="1"/>
  <c r="E1829" i="1"/>
  <c r="I860" i="1"/>
  <c r="F860" i="1"/>
  <c r="E860" i="1"/>
  <c r="I1828" i="1"/>
  <c r="F1828" i="1"/>
  <c r="E1828" i="1"/>
  <c r="I724" i="1"/>
  <c r="F724" i="1"/>
  <c r="E724" i="1"/>
  <c r="I1827" i="1"/>
  <c r="F1827" i="1"/>
  <c r="E1827" i="1"/>
  <c r="I1826" i="1"/>
  <c r="F1826" i="1"/>
  <c r="E1826" i="1"/>
  <c r="I1825" i="1"/>
  <c r="F1825" i="1"/>
  <c r="E1825" i="1"/>
  <c r="I1824" i="1"/>
  <c r="F1824" i="1"/>
  <c r="E1824" i="1"/>
  <c r="I1823" i="1"/>
  <c r="F1823" i="1"/>
  <c r="E1823" i="1"/>
  <c r="I1822" i="1"/>
  <c r="F1822" i="1"/>
  <c r="E1822" i="1"/>
  <c r="I1821" i="1"/>
  <c r="F1821" i="1"/>
  <c r="E1821" i="1"/>
  <c r="I1820" i="1"/>
  <c r="F1820" i="1"/>
  <c r="E1820" i="1"/>
  <c r="I1819" i="1"/>
  <c r="F1819" i="1"/>
  <c r="E1819" i="1"/>
  <c r="I1818" i="1"/>
  <c r="F1818" i="1"/>
  <c r="E1818" i="1"/>
  <c r="I1817" i="1"/>
  <c r="F1817" i="1"/>
  <c r="E1817" i="1"/>
  <c r="I1816" i="1"/>
  <c r="F1816" i="1"/>
  <c r="E1816" i="1"/>
  <c r="I1815" i="1"/>
  <c r="F1815" i="1"/>
  <c r="E1815" i="1"/>
  <c r="I1814" i="1"/>
  <c r="F1814" i="1"/>
  <c r="E1814" i="1"/>
  <c r="I1813" i="1"/>
  <c r="F1813" i="1"/>
  <c r="E1813" i="1"/>
  <c r="I993" i="1"/>
  <c r="F993" i="1"/>
  <c r="E993" i="1"/>
  <c r="I1812" i="1"/>
  <c r="F1812" i="1"/>
  <c r="E1812" i="1"/>
  <c r="I436" i="1"/>
  <c r="F436" i="1"/>
  <c r="E436" i="1"/>
  <c r="I1091" i="1"/>
  <c r="F1091" i="1"/>
  <c r="E1091" i="1"/>
  <c r="I1811" i="1"/>
  <c r="F1811" i="1"/>
  <c r="E1811" i="1"/>
  <c r="I1810" i="1"/>
  <c r="F1810" i="1"/>
  <c r="E1810" i="1"/>
  <c r="I1809" i="1"/>
  <c r="F1809" i="1"/>
  <c r="E1809" i="1"/>
  <c r="I1808" i="1"/>
  <c r="F1808" i="1"/>
  <c r="E1808" i="1"/>
  <c r="I1807" i="1"/>
  <c r="F1807" i="1"/>
  <c r="E1807" i="1"/>
  <c r="I992" i="1"/>
  <c r="F992" i="1"/>
  <c r="E992" i="1"/>
  <c r="I810" i="1"/>
  <c r="F810" i="1"/>
  <c r="E810" i="1"/>
  <c r="I1806" i="1"/>
  <c r="F1806" i="1"/>
  <c r="E1806" i="1"/>
  <c r="I1805" i="1"/>
  <c r="F1805" i="1"/>
  <c r="E1805" i="1"/>
  <c r="I705" i="1"/>
  <c r="F705" i="1"/>
  <c r="E705" i="1"/>
  <c r="I1804" i="1"/>
  <c r="F1804" i="1"/>
  <c r="E1804" i="1"/>
  <c r="I1803" i="1"/>
  <c r="F1803" i="1"/>
  <c r="E1803" i="1"/>
  <c r="I1802" i="1"/>
  <c r="F1802" i="1"/>
  <c r="E1802" i="1"/>
  <c r="I1090" i="1"/>
  <c r="F1090" i="1"/>
  <c r="E1090" i="1"/>
  <c r="I1801" i="1"/>
  <c r="F1801" i="1"/>
  <c r="E1801" i="1"/>
  <c r="I1800" i="1"/>
  <c r="F1800" i="1"/>
  <c r="E1800" i="1"/>
  <c r="I1799" i="1"/>
  <c r="F1799" i="1"/>
  <c r="E1799" i="1"/>
  <c r="I1798" i="1"/>
  <c r="F1798" i="1"/>
  <c r="E1798" i="1"/>
  <c r="I445" i="1"/>
  <c r="F445" i="1"/>
  <c r="E445" i="1"/>
  <c r="I653" i="1"/>
  <c r="F653" i="1"/>
  <c r="E653" i="1"/>
  <c r="I1797" i="1"/>
  <c r="F1797" i="1"/>
  <c r="E1797" i="1"/>
  <c r="I1796" i="1"/>
  <c r="F1796" i="1"/>
  <c r="E1796" i="1"/>
  <c r="I1795" i="1"/>
  <c r="F1795" i="1"/>
  <c r="E1795" i="1"/>
  <c r="I1794" i="1"/>
  <c r="F1794" i="1"/>
  <c r="E1794" i="1"/>
  <c r="I569" i="1"/>
  <c r="F569" i="1"/>
  <c r="E569" i="1"/>
  <c r="I1793" i="1"/>
  <c r="F1793" i="1"/>
  <c r="E1793" i="1"/>
  <c r="I1792" i="1"/>
  <c r="F1792" i="1"/>
  <c r="E1792" i="1"/>
  <c r="I1791" i="1"/>
  <c r="F1791" i="1"/>
  <c r="E1791" i="1"/>
  <c r="I1790" i="1"/>
  <c r="F1790" i="1"/>
  <c r="E1790" i="1"/>
  <c r="I1789" i="1"/>
  <c r="F1789" i="1"/>
  <c r="E1789" i="1"/>
  <c r="I1788" i="1"/>
  <c r="F1788" i="1"/>
  <c r="E1788" i="1"/>
  <c r="I1787" i="1"/>
  <c r="F1787" i="1"/>
  <c r="E1787" i="1"/>
  <c r="I1786" i="1"/>
  <c r="F1786" i="1"/>
  <c r="E1786" i="1"/>
  <c r="I1785" i="1"/>
  <c r="F1785" i="1"/>
  <c r="E1785" i="1"/>
  <c r="I1784" i="1"/>
  <c r="F1784" i="1"/>
  <c r="E1784" i="1"/>
  <c r="I1783" i="1"/>
  <c r="F1783" i="1"/>
  <c r="E1783" i="1"/>
  <c r="I1782" i="1"/>
  <c r="F1782" i="1"/>
  <c r="E1782" i="1"/>
  <c r="I1781" i="1"/>
  <c r="F1781" i="1"/>
  <c r="E1781" i="1"/>
  <c r="I631" i="1"/>
  <c r="F631" i="1"/>
  <c r="E631" i="1"/>
  <c r="I1780" i="1"/>
  <c r="F1780" i="1"/>
  <c r="E1780" i="1"/>
  <c r="I1779" i="1"/>
  <c r="F1779" i="1"/>
  <c r="E1779" i="1"/>
  <c r="I1778" i="1"/>
  <c r="F1778" i="1"/>
  <c r="E1778" i="1"/>
  <c r="I1777" i="1"/>
  <c r="F1777" i="1"/>
  <c r="E1777" i="1"/>
  <c r="I1089" i="1"/>
  <c r="F1089" i="1"/>
  <c r="E1089" i="1"/>
  <c r="I1776" i="1"/>
  <c r="F1776" i="1"/>
  <c r="E1776" i="1"/>
  <c r="I1775" i="1"/>
  <c r="F1775" i="1"/>
  <c r="E1775" i="1"/>
  <c r="I1774" i="1"/>
  <c r="F1774" i="1"/>
  <c r="E1774" i="1"/>
  <c r="I1773" i="1"/>
  <c r="F1773" i="1"/>
  <c r="E1773" i="1"/>
  <c r="I1088" i="1"/>
  <c r="F1088" i="1"/>
  <c r="E1088" i="1"/>
  <c r="I1772" i="1"/>
  <c r="F1772" i="1"/>
  <c r="E1772" i="1"/>
  <c r="I1771" i="1"/>
  <c r="F1771" i="1"/>
  <c r="E1771" i="1"/>
  <c r="I1770" i="1"/>
  <c r="F1770" i="1"/>
  <c r="E1770" i="1"/>
  <c r="I574" i="1"/>
  <c r="F574" i="1"/>
  <c r="E574" i="1"/>
  <c r="I664" i="1"/>
  <c r="F664" i="1"/>
  <c r="E664" i="1"/>
  <c r="I1769" i="1"/>
  <c r="F1769" i="1"/>
  <c r="E1769" i="1"/>
  <c r="I1768" i="1"/>
  <c r="F1768" i="1"/>
  <c r="E1768" i="1"/>
  <c r="I1767" i="1"/>
  <c r="F1767" i="1"/>
  <c r="E1767" i="1"/>
  <c r="I1766" i="1"/>
  <c r="F1766" i="1"/>
  <c r="E1766" i="1"/>
  <c r="I1765" i="1"/>
  <c r="F1765" i="1"/>
  <c r="E1765" i="1"/>
  <c r="I1764" i="1"/>
  <c r="F1764" i="1"/>
  <c r="E1764" i="1"/>
  <c r="I1763" i="1"/>
  <c r="F1763" i="1"/>
  <c r="E1763" i="1"/>
  <c r="I1762" i="1"/>
  <c r="F1762" i="1"/>
  <c r="E1762" i="1"/>
  <c r="I1761" i="1"/>
  <c r="F1761" i="1"/>
  <c r="E1761" i="1"/>
  <c r="I1760" i="1"/>
  <c r="F1760" i="1"/>
  <c r="E1760" i="1"/>
  <c r="I914" i="1"/>
  <c r="F914" i="1"/>
  <c r="E914" i="1"/>
  <c r="I1759" i="1"/>
  <c r="F1759" i="1"/>
  <c r="E1759" i="1"/>
  <c r="I1758" i="1"/>
  <c r="F1758" i="1"/>
  <c r="E1758" i="1"/>
  <c r="I1757" i="1"/>
  <c r="F1757" i="1"/>
  <c r="E1757" i="1"/>
  <c r="I1087" i="1"/>
  <c r="F1087" i="1"/>
  <c r="E1087" i="1"/>
  <c r="I1756" i="1"/>
  <c r="F1756" i="1"/>
  <c r="E1756" i="1"/>
  <c r="I1755" i="1"/>
  <c r="F1755" i="1"/>
  <c r="E1755" i="1"/>
  <c r="I1754" i="1"/>
  <c r="F1754" i="1"/>
  <c r="E1754" i="1"/>
  <c r="I859" i="1"/>
  <c r="F859" i="1"/>
  <c r="E859" i="1"/>
  <c r="I1753" i="1"/>
  <c r="F1753" i="1"/>
  <c r="E1753" i="1"/>
  <c r="I1752" i="1"/>
  <c r="F1752" i="1"/>
  <c r="E1752" i="1"/>
  <c r="I1751" i="1"/>
  <c r="F1751" i="1"/>
  <c r="E1751" i="1"/>
  <c r="I749" i="1"/>
  <c r="F749" i="1"/>
  <c r="E749" i="1"/>
  <c r="I1750" i="1"/>
  <c r="F1750" i="1"/>
  <c r="E1750" i="1"/>
  <c r="I913" i="1"/>
  <c r="F913" i="1"/>
  <c r="E913" i="1"/>
  <c r="I1749" i="1"/>
  <c r="F1749" i="1"/>
  <c r="E1749" i="1"/>
  <c r="I1748" i="1"/>
  <c r="F1748" i="1"/>
  <c r="E1748" i="1"/>
  <c r="I1747" i="1"/>
  <c r="F1747" i="1"/>
  <c r="E1747" i="1"/>
  <c r="I1746" i="1"/>
  <c r="F1746" i="1"/>
  <c r="E1746" i="1"/>
  <c r="I1745" i="1"/>
  <c r="F1745" i="1"/>
  <c r="E1745" i="1"/>
  <c r="I1744" i="1"/>
  <c r="F1744" i="1"/>
  <c r="E1744" i="1"/>
  <c r="I1743" i="1"/>
  <c r="F1743" i="1"/>
  <c r="E1743" i="1"/>
  <c r="I1742" i="1"/>
  <c r="F1742" i="1"/>
  <c r="E1742" i="1"/>
  <c r="I1741" i="1"/>
  <c r="F1741" i="1"/>
  <c r="E1741" i="1"/>
  <c r="I1740" i="1"/>
  <c r="F1740" i="1"/>
  <c r="E1740" i="1"/>
  <c r="I1739" i="1"/>
  <c r="F1739" i="1"/>
  <c r="E1739" i="1"/>
  <c r="I1738" i="1"/>
  <c r="F1738" i="1"/>
  <c r="E1738" i="1"/>
  <c r="I1737" i="1"/>
  <c r="F1737" i="1"/>
  <c r="E1737" i="1"/>
  <c r="I1736" i="1"/>
  <c r="F1736" i="1"/>
  <c r="E1736" i="1"/>
  <c r="I1086" i="1"/>
  <c r="F1086" i="1"/>
  <c r="E1086" i="1"/>
  <c r="I1735" i="1"/>
  <c r="F1735" i="1"/>
  <c r="E1735" i="1"/>
  <c r="I1734" i="1"/>
  <c r="F1734" i="1"/>
  <c r="E1734" i="1"/>
  <c r="I1733" i="1"/>
  <c r="F1733" i="1"/>
  <c r="E1733" i="1"/>
  <c r="I1732" i="1"/>
  <c r="F1732" i="1"/>
  <c r="E1732" i="1"/>
  <c r="I1731" i="1"/>
  <c r="F1731" i="1"/>
  <c r="E1731" i="1"/>
  <c r="I1730" i="1"/>
  <c r="F1730" i="1"/>
  <c r="E1730" i="1"/>
  <c r="I1729" i="1"/>
  <c r="F1729" i="1"/>
  <c r="E1729" i="1"/>
  <c r="I1728" i="1"/>
  <c r="F1728" i="1"/>
  <c r="E1728" i="1"/>
  <c r="I1727" i="1"/>
  <c r="F1727" i="1"/>
  <c r="E1727" i="1"/>
  <c r="I1726" i="1"/>
  <c r="F1726" i="1"/>
  <c r="E1726" i="1"/>
  <c r="I1725" i="1"/>
  <c r="F1725" i="1"/>
  <c r="E1725" i="1"/>
  <c r="I1724" i="1"/>
  <c r="F1724" i="1"/>
  <c r="E1724" i="1"/>
  <c r="I1723" i="1"/>
  <c r="F1723" i="1"/>
  <c r="E1723" i="1"/>
  <c r="I912" i="1"/>
  <c r="F912" i="1"/>
  <c r="E912" i="1"/>
  <c r="I1722" i="1"/>
  <c r="F1722" i="1"/>
  <c r="E1722" i="1"/>
  <c r="I1721" i="1"/>
  <c r="F1721" i="1"/>
  <c r="E1721" i="1"/>
  <c r="I1720" i="1"/>
  <c r="F1720" i="1"/>
  <c r="E1720" i="1"/>
  <c r="I1719" i="1"/>
  <c r="F1719" i="1"/>
  <c r="E1719" i="1"/>
  <c r="I1718" i="1"/>
  <c r="F1718" i="1"/>
  <c r="E1718" i="1"/>
  <c r="I1717" i="1"/>
  <c r="F1717" i="1"/>
  <c r="E1717" i="1"/>
  <c r="I1716" i="1"/>
  <c r="F1716" i="1"/>
  <c r="E1716" i="1"/>
  <c r="I1715" i="1"/>
  <c r="F1715" i="1"/>
  <c r="E1715" i="1"/>
  <c r="I1714" i="1"/>
  <c r="F1714" i="1"/>
  <c r="E1714" i="1"/>
  <c r="I911" i="1"/>
  <c r="F911" i="1"/>
  <c r="E911" i="1"/>
  <c r="I1713" i="1"/>
  <c r="F1713" i="1"/>
  <c r="E1713" i="1"/>
  <c r="I1712" i="1"/>
  <c r="F1712" i="1"/>
  <c r="E1712" i="1"/>
  <c r="I1711" i="1"/>
  <c r="F1711" i="1"/>
  <c r="E1711" i="1"/>
  <c r="I1710" i="1"/>
  <c r="F1710" i="1"/>
  <c r="E1710" i="1"/>
  <c r="I1709" i="1"/>
  <c r="F1709" i="1"/>
  <c r="E1709" i="1"/>
  <c r="I1708" i="1"/>
  <c r="F1708" i="1"/>
  <c r="E1708" i="1"/>
  <c r="I1707" i="1"/>
  <c r="F1707" i="1"/>
  <c r="E1707" i="1"/>
  <c r="I1706" i="1"/>
  <c r="F1706" i="1"/>
  <c r="E1706" i="1"/>
  <c r="I1705" i="1"/>
  <c r="F1705" i="1"/>
  <c r="E1705" i="1"/>
  <c r="I1704" i="1"/>
  <c r="F1704" i="1"/>
  <c r="E1704" i="1"/>
  <c r="I1703" i="1"/>
  <c r="F1703" i="1"/>
  <c r="E1703" i="1"/>
  <c r="I1702" i="1"/>
  <c r="F1702" i="1"/>
  <c r="E1702" i="1"/>
  <c r="I1701" i="1"/>
  <c r="F1701" i="1"/>
  <c r="E1701" i="1"/>
  <c r="I1700" i="1"/>
  <c r="F1700" i="1"/>
  <c r="E1700" i="1"/>
  <c r="I1699" i="1"/>
  <c r="F1699" i="1"/>
  <c r="E1699" i="1"/>
  <c r="I1698" i="1"/>
  <c r="F1698" i="1"/>
  <c r="E1698" i="1"/>
  <c r="I1697" i="1"/>
  <c r="F1697" i="1"/>
  <c r="E1697" i="1"/>
  <c r="I1696" i="1"/>
  <c r="F1696" i="1"/>
  <c r="E1696" i="1"/>
  <c r="I1695" i="1"/>
  <c r="F1695" i="1"/>
  <c r="E1695" i="1"/>
  <c r="I1694" i="1"/>
  <c r="F1694" i="1"/>
  <c r="E1694" i="1"/>
  <c r="I1693" i="1"/>
  <c r="F1693" i="1"/>
  <c r="E1693" i="1"/>
  <c r="I1692" i="1"/>
  <c r="F1692" i="1"/>
  <c r="E1692" i="1"/>
  <c r="I1691" i="1"/>
  <c r="F1691" i="1"/>
  <c r="E1691" i="1"/>
  <c r="I1690" i="1"/>
  <c r="F1690" i="1"/>
  <c r="E1690" i="1"/>
  <c r="I1689" i="1"/>
  <c r="F1689" i="1"/>
  <c r="E1689" i="1"/>
  <c r="I1688" i="1"/>
  <c r="F1688" i="1"/>
  <c r="E1688" i="1"/>
  <c r="I1687" i="1"/>
  <c r="F1687" i="1"/>
  <c r="E1687" i="1"/>
  <c r="I1686" i="1"/>
  <c r="F1686" i="1"/>
  <c r="E1686" i="1"/>
  <c r="I1685" i="1"/>
  <c r="F1685" i="1"/>
  <c r="E1685" i="1"/>
  <c r="I1684" i="1"/>
  <c r="F1684" i="1"/>
  <c r="E1684" i="1"/>
  <c r="I1683" i="1"/>
  <c r="F1683" i="1"/>
  <c r="E1683" i="1"/>
  <c r="I1682" i="1"/>
  <c r="F1682" i="1"/>
  <c r="E1682" i="1"/>
  <c r="I1681" i="1"/>
  <c r="F1681" i="1"/>
  <c r="E1681" i="1"/>
  <c r="I1680" i="1"/>
  <c r="F1680" i="1"/>
  <c r="E1680" i="1"/>
  <c r="I1679" i="1"/>
  <c r="F1679" i="1"/>
  <c r="E1679" i="1"/>
  <c r="I1678" i="1"/>
  <c r="F1678" i="1"/>
  <c r="E1678" i="1"/>
  <c r="I1677" i="1"/>
  <c r="F1677" i="1"/>
  <c r="E1677" i="1"/>
  <c r="I1676" i="1"/>
  <c r="F1676" i="1"/>
  <c r="E1676" i="1"/>
  <c r="I469" i="1"/>
  <c r="F469" i="1"/>
  <c r="E469" i="1"/>
  <c r="I1675" i="1"/>
  <c r="F1675" i="1"/>
  <c r="E1675" i="1"/>
  <c r="I1674" i="1"/>
  <c r="F1674" i="1"/>
  <c r="E1674" i="1"/>
  <c r="I1673" i="1"/>
  <c r="F1673" i="1"/>
  <c r="E1673" i="1"/>
  <c r="I1672" i="1"/>
  <c r="F1672" i="1"/>
  <c r="E1672" i="1"/>
  <c r="I1671" i="1"/>
  <c r="F1671" i="1"/>
  <c r="E1671" i="1"/>
  <c r="I1670" i="1"/>
  <c r="F1670" i="1"/>
  <c r="E1670" i="1"/>
  <c r="I1669" i="1"/>
  <c r="F1669" i="1"/>
  <c r="E1669" i="1"/>
  <c r="I1668" i="1"/>
  <c r="F1668" i="1"/>
  <c r="E1668" i="1"/>
  <c r="I1667" i="1"/>
  <c r="F1667" i="1"/>
  <c r="E1667" i="1"/>
  <c r="I1666" i="1"/>
  <c r="F1666" i="1"/>
  <c r="E1666" i="1"/>
  <c r="I1665" i="1"/>
  <c r="F1665" i="1"/>
  <c r="E1665" i="1"/>
  <c r="I1664" i="1"/>
  <c r="F1664" i="1"/>
  <c r="E1664" i="1"/>
  <c r="I1663" i="1"/>
  <c r="F1663" i="1"/>
  <c r="E1663" i="1"/>
  <c r="I1662" i="1"/>
  <c r="F1662" i="1"/>
  <c r="E1662" i="1"/>
  <c r="I1661" i="1"/>
  <c r="F1661" i="1"/>
  <c r="E1661" i="1"/>
  <c r="I1660" i="1"/>
  <c r="F1660" i="1"/>
  <c r="E1660" i="1"/>
  <c r="I1659" i="1"/>
  <c r="F1659" i="1"/>
  <c r="E1659" i="1"/>
  <c r="I1658" i="1"/>
  <c r="F1658" i="1"/>
  <c r="E1658" i="1"/>
  <c r="I1657" i="1"/>
  <c r="F1657" i="1"/>
  <c r="E1657" i="1"/>
  <c r="I124" i="1"/>
  <c r="F124" i="1"/>
  <c r="E124" i="1"/>
  <c r="I1656" i="1"/>
  <c r="F1656" i="1"/>
  <c r="E1656" i="1"/>
  <c r="I723" i="1"/>
  <c r="F723" i="1"/>
  <c r="E723" i="1"/>
  <c r="I1655" i="1"/>
  <c r="F1655" i="1"/>
  <c r="E1655" i="1"/>
  <c r="I1654" i="1"/>
  <c r="F1654" i="1"/>
  <c r="E1654" i="1"/>
  <c r="I1653" i="1"/>
  <c r="F1653" i="1"/>
  <c r="E1653" i="1"/>
  <c r="I1652" i="1"/>
  <c r="F1652" i="1"/>
  <c r="E1652" i="1"/>
  <c r="I1651" i="1"/>
  <c r="F1651" i="1"/>
  <c r="E1651" i="1"/>
  <c r="I1650" i="1"/>
  <c r="F1650" i="1"/>
  <c r="E1650" i="1"/>
  <c r="I1649" i="1"/>
  <c r="F1649" i="1"/>
  <c r="E1649" i="1"/>
  <c r="I1648" i="1"/>
  <c r="F1648" i="1"/>
  <c r="E1648" i="1"/>
  <c r="I1647" i="1"/>
  <c r="F1647" i="1"/>
  <c r="E1647" i="1"/>
  <c r="I1646" i="1"/>
  <c r="F1646" i="1"/>
  <c r="E1646" i="1"/>
  <c r="I1645" i="1"/>
  <c r="F1645" i="1"/>
  <c r="E1645" i="1"/>
  <c r="I1644" i="1"/>
  <c r="F1644" i="1"/>
  <c r="E1644" i="1"/>
  <c r="I403" i="1"/>
  <c r="F403" i="1"/>
  <c r="E403" i="1"/>
  <c r="I809" i="1"/>
  <c r="F809" i="1"/>
  <c r="E809" i="1"/>
  <c r="I1643" i="1"/>
  <c r="F1643" i="1"/>
  <c r="E1643" i="1"/>
  <c r="I1642" i="1"/>
  <c r="F1642" i="1"/>
  <c r="E1642" i="1"/>
  <c r="I1641" i="1"/>
  <c r="F1641" i="1"/>
  <c r="E1641" i="1"/>
  <c r="I1640" i="1"/>
  <c r="F1640" i="1"/>
  <c r="E1640" i="1"/>
  <c r="I1639" i="1"/>
  <c r="F1639" i="1"/>
  <c r="E1639" i="1"/>
  <c r="I1638" i="1"/>
  <c r="F1638" i="1"/>
  <c r="E1638" i="1"/>
  <c r="I1637" i="1"/>
  <c r="F1637" i="1"/>
  <c r="E1637" i="1"/>
  <c r="I1636" i="1"/>
  <c r="F1636" i="1"/>
  <c r="E1636" i="1"/>
  <c r="I1635" i="1"/>
  <c r="F1635" i="1"/>
  <c r="E1635" i="1"/>
  <c r="I1634" i="1"/>
  <c r="F1634" i="1"/>
  <c r="E1634" i="1"/>
  <c r="I1633" i="1"/>
  <c r="F1633" i="1"/>
  <c r="E1633" i="1"/>
  <c r="I1632" i="1"/>
  <c r="F1632" i="1"/>
  <c r="E1632" i="1"/>
  <c r="I1631" i="1"/>
  <c r="F1631" i="1"/>
  <c r="E1631" i="1"/>
  <c r="I1630" i="1"/>
  <c r="F1630" i="1"/>
  <c r="E1630" i="1"/>
  <c r="I1629" i="1"/>
  <c r="F1629" i="1"/>
  <c r="E1629" i="1"/>
  <c r="I1628" i="1"/>
  <c r="F1628" i="1"/>
  <c r="E1628" i="1"/>
  <c r="I1627" i="1"/>
  <c r="F1627" i="1"/>
  <c r="E1627" i="1"/>
  <c r="I1085" i="1"/>
  <c r="F1085" i="1"/>
  <c r="E1085" i="1"/>
  <c r="I1626" i="1"/>
  <c r="F1626" i="1"/>
  <c r="E1626" i="1"/>
  <c r="I1625" i="1"/>
  <c r="F1625" i="1"/>
  <c r="E1625" i="1"/>
  <c r="I1624" i="1"/>
  <c r="F1624" i="1"/>
  <c r="E1624" i="1"/>
  <c r="I1623" i="1"/>
  <c r="F1623" i="1"/>
  <c r="E1623" i="1"/>
  <c r="I1622" i="1"/>
  <c r="F1622" i="1"/>
  <c r="E1622" i="1"/>
  <c r="I1621" i="1"/>
  <c r="F1621" i="1"/>
  <c r="E1621" i="1"/>
  <c r="I1084" i="1"/>
  <c r="F1084" i="1"/>
  <c r="E1084" i="1"/>
  <c r="I1620" i="1"/>
  <c r="F1620" i="1"/>
  <c r="E1620" i="1"/>
  <c r="I1619" i="1"/>
  <c r="F1619" i="1"/>
  <c r="E1619" i="1"/>
  <c r="I1618" i="1"/>
  <c r="F1618" i="1"/>
  <c r="E1618" i="1"/>
  <c r="I1617" i="1"/>
  <c r="F1617" i="1"/>
  <c r="E1617" i="1"/>
  <c r="I1616" i="1"/>
  <c r="F1616" i="1"/>
  <c r="E1616" i="1"/>
  <c r="I1615" i="1"/>
  <c r="F1615" i="1"/>
  <c r="E1615" i="1"/>
  <c r="I1614" i="1"/>
  <c r="F1614" i="1"/>
  <c r="E1614" i="1"/>
  <c r="I1613" i="1"/>
  <c r="F1613" i="1"/>
  <c r="E1613" i="1"/>
  <c r="I1612" i="1"/>
  <c r="F1612" i="1"/>
  <c r="E1612" i="1"/>
  <c r="I1611" i="1"/>
  <c r="F1611" i="1"/>
  <c r="E1611" i="1"/>
  <c r="I1610" i="1"/>
  <c r="F1610" i="1"/>
  <c r="E1610" i="1"/>
  <c r="I910" i="1"/>
  <c r="F910" i="1"/>
  <c r="E910" i="1"/>
  <c r="I1609" i="1"/>
  <c r="F1609" i="1"/>
  <c r="E1609" i="1"/>
  <c r="I1083" i="1"/>
  <c r="F1083" i="1"/>
  <c r="E1083" i="1"/>
  <c r="I1608" i="1"/>
  <c r="F1608" i="1"/>
  <c r="E1608" i="1"/>
  <c r="I1607" i="1"/>
  <c r="F1607" i="1"/>
  <c r="E1607" i="1"/>
  <c r="I1606" i="1"/>
  <c r="F1606" i="1"/>
  <c r="E1606" i="1"/>
  <c r="I1605" i="1"/>
  <c r="F1605" i="1"/>
  <c r="E1605" i="1"/>
  <c r="I1604" i="1"/>
  <c r="F1604" i="1"/>
  <c r="E1604" i="1"/>
  <c r="I1603" i="1"/>
  <c r="F1603" i="1"/>
  <c r="E1603" i="1"/>
  <c r="I1602" i="1"/>
  <c r="F1602" i="1"/>
  <c r="E1602" i="1"/>
  <c r="I1601" i="1"/>
  <c r="F1601" i="1"/>
  <c r="E1601" i="1"/>
  <c r="I748" i="1"/>
  <c r="F748" i="1"/>
  <c r="E748" i="1"/>
  <c r="I1600" i="1"/>
  <c r="F1600" i="1"/>
  <c r="E1600" i="1"/>
  <c r="I1599" i="1"/>
  <c r="F1599" i="1"/>
  <c r="E1599" i="1"/>
  <c r="I1598" i="1"/>
  <c r="F1598" i="1"/>
  <c r="E1598" i="1"/>
  <c r="I1597" i="1"/>
  <c r="F1597" i="1"/>
  <c r="E1597" i="1"/>
  <c r="I1596" i="1"/>
  <c r="F1596" i="1"/>
  <c r="E1596" i="1"/>
  <c r="I265" i="1"/>
  <c r="F265" i="1"/>
  <c r="E265" i="1"/>
  <c r="I1595" i="1"/>
  <c r="F1595" i="1"/>
  <c r="E1595" i="1"/>
  <c r="I1594" i="1"/>
  <c r="F1594" i="1"/>
  <c r="E1594" i="1"/>
  <c r="I1593" i="1"/>
  <c r="F1593" i="1"/>
  <c r="E1593" i="1"/>
  <c r="I1592" i="1"/>
  <c r="F1592" i="1"/>
  <c r="E1592" i="1"/>
  <c r="I1591" i="1"/>
  <c r="F1591" i="1"/>
  <c r="E1591" i="1"/>
  <c r="I1590" i="1"/>
  <c r="F1590" i="1"/>
  <c r="E1590" i="1"/>
  <c r="I1589" i="1"/>
  <c r="F1589" i="1"/>
  <c r="E1589" i="1"/>
  <c r="I1588" i="1"/>
  <c r="F1588" i="1"/>
  <c r="E1588" i="1"/>
  <c r="I1587" i="1"/>
  <c r="F1587" i="1"/>
  <c r="E1587" i="1"/>
  <c r="I1586" i="1"/>
  <c r="F1586" i="1"/>
  <c r="E1586" i="1"/>
  <c r="I1585" i="1"/>
  <c r="F1585" i="1"/>
  <c r="E1585" i="1"/>
  <c r="I1584" i="1"/>
  <c r="F1584" i="1"/>
  <c r="E1584" i="1"/>
  <c r="I1583" i="1"/>
  <c r="F1583" i="1"/>
  <c r="E1583" i="1"/>
  <c r="I858" i="1"/>
  <c r="F858" i="1"/>
  <c r="E858" i="1"/>
  <c r="I424" i="1"/>
  <c r="F424" i="1"/>
  <c r="E424" i="1"/>
  <c r="I1582" i="1"/>
  <c r="F1582" i="1"/>
  <c r="E1582" i="1"/>
  <c r="I1581" i="1"/>
  <c r="F1581" i="1"/>
  <c r="E1581" i="1"/>
  <c r="I1580" i="1"/>
  <c r="F1580" i="1"/>
  <c r="E1580" i="1"/>
  <c r="I1579" i="1"/>
  <c r="F1579" i="1"/>
  <c r="E1579" i="1"/>
  <c r="I1578" i="1"/>
  <c r="F1578" i="1"/>
  <c r="E1578" i="1"/>
  <c r="I1577" i="1"/>
  <c r="F1577" i="1"/>
  <c r="E1577" i="1"/>
  <c r="I909" i="1"/>
  <c r="F909" i="1"/>
  <c r="E909" i="1"/>
  <c r="I1576" i="1"/>
  <c r="F1576" i="1"/>
  <c r="E1576" i="1"/>
  <c r="I1575" i="1"/>
  <c r="F1575" i="1"/>
  <c r="E1575" i="1"/>
  <c r="I1574" i="1"/>
  <c r="F1574" i="1"/>
  <c r="E1574" i="1"/>
  <c r="I1573" i="1"/>
  <c r="F1573" i="1"/>
  <c r="E1573" i="1"/>
  <c r="I991" i="1"/>
  <c r="F991" i="1"/>
  <c r="E991" i="1"/>
  <c r="I990" i="1"/>
  <c r="F990" i="1"/>
  <c r="E990" i="1"/>
  <c r="I1572" i="1"/>
  <c r="F1572" i="1"/>
  <c r="E1572" i="1"/>
  <c r="I522" i="1"/>
  <c r="F522" i="1"/>
  <c r="E522" i="1"/>
  <c r="I1571" i="1"/>
  <c r="F1571" i="1"/>
  <c r="E1571" i="1"/>
  <c r="I1570" i="1"/>
  <c r="F1570" i="1"/>
  <c r="E1570" i="1"/>
  <c r="I1569" i="1"/>
  <c r="F1569" i="1"/>
  <c r="E1569" i="1"/>
  <c r="I1568" i="1"/>
  <c r="F1568" i="1"/>
  <c r="E1568" i="1"/>
  <c r="I1567" i="1"/>
  <c r="F1567" i="1"/>
  <c r="E1567" i="1"/>
  <c r="I1566" i="1"/>
  <c r="F1566" i="1"/>
  <c r="E1566" i="1"/>
  <c r="I1565" i="1"/>
  <c r="F1565" i="1"/>
  <c r="E1565" i="1"/>
  <c r="I1564" i="1"/>
  <c r="F1564" i="1"/>
  <c r="E1564" i="1"/>
  <c r="I1563" i="1"/>
  <c r="F1563" i="1"/>
  <c r="E1563" i="1"/>
  <c r="I1562" i="1"/>
  <c r="F1562" i="1"/>
  <c r="E1562" i="1"/>
  <c r="I989" i="1"/>
  <c r="F989" i="1"/>
  <c r="E989" i="1"/>
  <c r="I1561" i="1"/>
  <c r="F1561" i="1"/>
  <c r="E1561" i="1"/>
  <c r="I1560" i="1"/>
  <c r="F1560" i="1"/>
  <c r="E1560" i="1"/>
  <c r="I1559" i="1"/>
  <c r="F1559" i="1"/>
  <c r="E1559" i="1"/>
  <c r="I1558" i="1"/>
  <c r="F1558" i="1"/>
  <c r="E1558" i="1"/>
  <c r="I1557" i="1"/>
  <c r="F1557" i="1"/>
  <c r="E1557" i="1"/>
  <c r="I1556" i="1"/>
  <c r="F1556" i="1"/>
  <c r="E1556" i="1"/>
  <c r="I1555" i="1"/>
  <c r="F1555" i="1"/>
  <c r="E1555" i="1"/>
  <c r="I1554" i="1"/>
  <c r="F1554" i="1"/>
  <c r="E1554" i="1"/>
  <c r="I1553" i="1"/>
  <c r="F1553" i="1"/>
  <c r="E1553" i="1"/>
  <c r="I1552" i="1"/>
  <c r="F1552" i="1"/>
  <c r="E1552" i="1"/>
  <c r="I1551" i="1"/>
  <c r="F1551" i="1"/>
  <c r="E1551" i="1"/>
  <c r="I1550" i="1"/>
  <c r="F1550" i="1"/>
  <c r="E1550" i="1"/>
  <c r="I1549" i="1"/>
  <c r="F1549" i="1"/>
  <c r="E1549" i="1"/>
  <c r="I1548" i="1"/>
  <c r="F1548" i="1"/>
  <c r="E1548" i="1"/>
  <c r="I1547" i="1"/>
  <c r="F1547" i="1"/>
  <c r="E1547" i="1"/>
  <c r="I1546" i="1"/>
  <c r="F1546" i="1"/>
  <c r="E1546" i="1"/>
  <c r="I1545" i="1"/>
  <c r="F1545" i="1"/>
  <c r="E1545" i="1"/>
  <c r="I1544" i="1"/>
  <c r="F1544" i="1"/>
  <c r="E1544" i="1"/>
  <c r="I1082" i="1"/>
  <c r="F1082" i="1"/>
  <c r="E1082" i="1"/>
  <c r="I143" i="1"/>
  <c r="F143" i="1"/>
  <c r="E143" i="1"/>
  <c r="I1543" i="1"/>
  <c r="F1543" i="1"/>
  <c r="E1543" i="1"/>
  <c r="I1542" i="1"/>
  <c r="F1542" i="1"/>
  <c r="E1542" i="1"/>
  <c r="I1541" i="1"/>
  <c r="F1541" i="1"/>
  <c r="E1541" i="1"/>
  <c r="I1540" i="1"/>
  <c r="F1540" i="1"/>
  <c r="E1540" i="1"/>
  <c r="I1539" i="1"/>
  <c r="F1539" i="1"/>
  <c r="E1539" i="1"/>
  <c r="I1538" i="1"/>
  <c r="F1538" i="1"/>
  <c r="E1538" i="1"/>
  <c r="I1537" i="1"/>
  <c r="F1537" i="1"/>
  <c r="E1537" i="1"/>
  <c r="I1536" i="1"/>
  <c r="F1536" i="1"/>
  <c r="E1536" i="1"/>
  <c r="I1535" i="1"/>
  <c r="F1535" i="1"/>
  <c r="E1535" i="1"/>
  <c r="I1534" i="1"/>
  <c r="F1534" i="1"/>
  <c r="E1534" i="1"/>
  <c r="I1533" i="1"/>
  <c r="F1533" i="1"/>
  <c r="E1533" i="1"/>
  <c r="I630" i="1"/>
  <c r="F630" i="1"/>
  <c r="E630" i="1"/>
  <c r="I1532" i="1"/>
  <c r="F1532" i="1"/>
  <c r="E1532" i="1"/>
  <c r="I1531" i="1"/>
  <c r="F1531" i="1"/>
  <c r="E1531" i="1"/>
  <c r="I259" i="1"/>
  <c r="F259" i="1"/>
  <c r="E259" i="1"/>
  <c r="I1530" i="1"/>
  <c r="F1530" i="1"/>
  <c r="E1530" i="1"/>
  <c r="I1529" i="1"/>
  <c r="F1529" i="1"/>
  <c r="E1529" i="1"/>
  <c r="I1528" i="1"/>
  <c r="F1528" i="1"/>
  <c r="E1528" i="1"/>
  <c r="I1527" i="1"/>
  <c r="F1527" i="1"/>
  <c r="E1527" i="1"/>
  <c r="I1526" i="1"/>
  <c r="F1526" i="1"/>
  <c r="E1526" i="1"/>
  <c r="I1525" i="1"/>
  <c r="F1525" i="1"/>
  <c r="E1525" i="1"/>
  <c r="I1524" i="1"/>
  <c r="F1524" i="1"/>
  <c r="E1524" i="1"/>
  <c r="I1523" i="1"/>
  <c r="F1523" i="1"/>
  <c r="E1523" i="1"/>
  <c r="I181" i="1"/>
  <c r="F181" i="1"/>
  <c r="E181" i="1"/>
  <c r="I629" i="1"/>
  <c r="F629" i="1"/>
  <c r="E629" i="1"/>
  <c r="I1522" i="1"/>
  <c r="F1522" i="1"/>
  <c r="E1522" i="1"/>
  <c r="I1521" i="1"/>
  <c r="F1521" i="1"/>
  <c r="E1521" i="1"/>
  <c r="I1520" i="1"/>
  <c r="F1520" i="1"/>
  <c r="E1520" i="1"/>
  <c r="I1519" i="1"/>
  <c r="F1519" i="1"/>
  <c r="E1519" i="1"/>
  <c r="I1518" i="1"/>
  <c r="F1518" i="1"/>
  <c r="E1518" i="1"/>
  <c r="I1517" i="1"/>
  <c r="F1517" i="1"/>
  <c r="E1517" i="1"/>
  <c r="I1516" i="1"/>
  <c r="F1516" i="1"/>
  <c r="E1516" i="1"/>
  <c r="I1515" i="1"/>
  <c r="F1515" i="1"/>
  <c r="E1515" i="1"/>
  <c r="I1514" i="1"/>
  <c r="F1514" i="1"/>
  <c r="E1514" i="1"/>
  <c r="I1513" i="1"/>
  <c r="F1513" i="1"/>
  <c r="E1513" i="1"/>
  <c r="I1512" i="1"/>
  <c r="F1512" i="1"/>
  <c r="E1512" i="1"/>
  <c r="I1511" i="1"/>
  <c r="F1511" i="1"/>
  <c r="E1511" i="1"/>
  <c r="I1510" i="1"/>
  <c r="F1510" i="1"/>
  <c r="E1510" i="1"/>
  <c r="I1509" i="1"/>
  <c r="F1509" i="1"/>
  <c r="E1509" i="1"/>
  <c r="I1508" i="1"/>
  <c r="F1508" i="1"/>
  <c r="E1508" i="1"/>
  <c r="I1507" i="1"/>
  <c r="F1507" i="1"/>
  <c r="E1507" i="1"/>
  <c r="I1506" i="1"/>
  <c r="F1506" i="1"/>
  <c r="E1506" i="1"/>
  <c r="I1505" i="1"/>
  <c r="F1505" i="1"/>
  <c r="E1505" i="1"/>
  <c r="I1504" i="1"/>
  <c r="F1504" i="1"/>
  <c r="E1504" i="1"/>
  <c r="I1503" i="1"/>
  <c r="F1503" i="1"/>
  <c r="E1503" i="1"/>
  <c r="I553" i="1"/>
  <c r="F553" i="1"/>
  <c r="E553" i="1"/>
  <c r="I1502" i="1"/>
  <c r="F1502" i="1"/>
  <c r="E1502" i="1"/>
  <c r="I1501" i="1"/>
  <c r="F1501" i="1"/>
  <c r="E1501" i="1"/>
  <c r="I1500" i="1"/>
  <c r="F1500" i="1"/>
  <c r="E1500" i="1"/>
  <c r="I1499" i="1"/>
  <c r="F1499" i="1"/>
  <c r="E1499" i="1"/>
  <c r="I988" i="1"/>
  <c r="F988" i="1"/>
  <c r="E988" i="1"/>
  <c r="I1498" i="1"/>
  <c r="F1498" i="1"/>
  <c r="E1498" i="1"/>
  <c r="I1497" i="1"/>
  <c r="F1497" i="1"/>
  <c r="E1497" i="1"/>
  <c r="I1496" i="1"/>
  <c r="F1496" i="1"/>
  <c r="E1496" i="1"/>
  <c r="I1495" i="1"/>
  <c r="F1495" i="1"/>
  <c r="E1495" i="1"/>
  <c r="I1494" i="1"/>
  <c r="F1494" i="1"/>
  <c r="E1494" i="1"/>
  <c r="I1493" i="1"/>
  <c r="F1493" i="1"/>
  <c r="E1493" i="1"/>
  <c r="I987" i="1"/>
  <c r="F987" i="1"/>
  <c r="E987" i="1"/>
  <c r="I1492" i="1"/>
  <c r="F1492" i="1"/>
  <c r="E1492" i="1"/>
  <c r="I1491" i="1"/>
  <c r="F1491" i="1"/>
  <c r="E1491" i="1"/>
  <c r="I1490" i="1"/>
  <c r="F1490" i="1"/>
  <c r="E1490" i="1"/>
  <c r="I1489" i="1"/>
  <c r="F1489" i="1"/>
  <c r="E1489" i="1"/>
  <c r="I1488" i="1"/>
  <c r="F1488" i="1"/>
  <c r="E1488" i="1"/>
  <c r="I1487" i="1"/>
  <c r="F1487" i="1"/>
  <c r="E1487" i="1"/>
  <c r="I808" i="1"/>
  <c r="F808" i="1"/>
  <c r="E808" i="1"/>
  <c r="I1486" i="1"/>
  <c r="F1486" i="1"/>
  <c r="E1486" i="1"/>
  <c r="I1485" i="1"/>
  <c r="F1485" i="1"/>
  <c r="E1485" i="1"/>
  <c r="I1484" i="1"/>
  <c r="F1484" i="1"/>
  <c r="E1484" i="1"/>
  <c r="I1483" i="1"/>
  <c r="F1483" i="1"/>
  <c r="E1483" i="1"/>
  <c r="I1482" i="1"/>
  <c r="F1482" i="1"/>
  <c r="E1482" i="1"/>
  <c r="I722" i="1"/>
  <c r="F722" i="1"/>
  <c r="E722" i="1"/>
  <c r="I986" i="1"/>
  <c r="F986" i="1"/>
  <c r="E986" i="1"/>
  <c r="I1481" i="1"/>
  <c r="F1481" i="1"/>
  <c r="E1481" i="1"/>
  <c r="I1480" i="1"/>
  <c r="F1480" i="1"/>
  <c r="E1480" i="1"/>
  <c r="I1479" i="1"/>
  <c r="F1479" i="1"/>
  <c r="E1479" i="1"/>
  <c r="I1478" i="1"/>
  <c r="F1478" i="1"/>
  <c r="E1478" i="1"/>
  <c r="I1081" i="1"/>
  <c r="F1081" i="1"/>
  <c r="E1081" i="1"/>
  <c r="I1477" i="1"/>
  <c r="F1477" i="1"/>
  <c r="E1477" i="1"/>
  <c r="I985" i="1"/>
  <c r="F985" i="1"/>
  <c r="E985" i="1"/>
  <c r="I1476" i="1"/>
  <c r="F1476" i="1"/>
  <c r="E1476" i="1"/>
  <c r="I1475" i="1"/>
  <c r="F1475" i="1"/>
  <c r="E1475" i="1"/>
  <c r="I138" i="1"/>
  <c r="F138" i="1"/>
  <c r="E138" i="1"/>
  <c r="I1474" i="1"/>
  <c r="F1474" i="1"/>
  <c r="E1474" i="1"/>
  <c r="I1473" i="1"/>
  <c r="F1473" i="1"/>
  <c r="E1473" i="1"/>
  <c r="I1472" i="1"/>
  <c r="F1472" i="1"/>
  <c r="E1472" i="1"/>
  <c r="I1080" i="1"/>
  <c r="F1080" i="1"/>
  <c r="E1080" i="1"/>
  <c r="I1471" i="1"/>
  <c r="F1471" i="1"/>
  <c r="E1471" i="1"/>
  <c r="I1079" i="1"/>
  <c r="F1079" i="1"/>
  <c r="E1079" i="1"/>
  <c r="I984" i="1"/>
  <c r="F984" i="1"/>
  <c r="E984" i="1"/>
  <c r="I908" i="1"/>
  <c r="F908" i="1"/>
  <c r="E908" i="1"/>
  <c r="I1470" i="1"/>
  <c r="F1470" i="1"/>
  <c r="E1470" i="1"/>
  <c r="I1469" i="1"/>
  <c r="F1469" i="1"/>
  <c r="E1469" i="1"/>
  <c r="I1468" i="1"/>
  <c r="F1468" i="1"/>
  <c r="E1468" i="1"/>
  <c r="I1467" i="1"/>
  <c r="F1467" i="1"/>
  <c r="E1467" i="1"/>
  <c r="I1466" i="1"/>
  <c r="F1466" i="1"/>
  <c r="E1466" i="1"/>
  <c r="I1465" i="1"/>
  <c r="F1465" i="1"/>
  <c r="E1465" i="1"/>
  <c r="I1464" i="1"/>
  <c r="F1464" i="1"/>
  <c r="E1464" i="1"/>
  <c r="I1463" i="1"/>
  <c r="F1463" i="1"/>
  <c r="E1463" i="1"/>
  <c r="I1462" i="1"/>
  <c r="F1462" i="1"/>
  <c r="E1462" i="1"/>
  <c r="I1461" i="1"/>
  <c r="F1461" i="1"/>
  <c r="E1461" i="1"/>
  <c r="I1460" i="1"/>
  <c r="F1460" i="1"/>
  <c r="E1460" i="1"/>
  <c r="I1459" i="1"/>
  <c r="F1459" i="1"/>
  <c r="E1459" i="1"/>
  <c r="I1458" i="1"/>
  <c r="F1458" i="1"/>
  <c r="E1458" i="1"/>
  <c r="I1457" i="1"/>
  <c r="F1457" i="1"/>
  <c r="E1457" i="1"/>
  <c r="I1456" i="1"/>
  <c r="F1456" i="1"/>
  <c r="E1456" i="1"/>
  <c r="I1455" i="1"/>
  <c r="F1455" i="1"/>
  <c r="E1455" i="1"/>
  <c r="I1454" i="1"/>
  <c r="F1454" i="1"/>
  <c r="E1454" i="1"/>
  <c r="I1453" i="1"/>
  <c r="F1453" i="1"/>
  <c r="E1453" i="1"/>
  <c r="I1452" i="1"/>
  <c r="F1452" i="1"/>
  <c r="E1452" i="1"/>
  <c r="I1451" i="1"/>
  <c r="F1451" i="1"/>
  <c r="E1451" i="1"/>
  <c r="I354" i="1"/>
  <c r="F354" i="1"/>
  <c r="E354" i="1"/>
  <c r="I1450" i="1"/>
  <c r="F1450" i="1"/>
  <c r="E1450" i="1"/>
  <c r="I1449" i="1"/>
  <c r="F1449" i="1"/>
  <c r="E1449" i="1"/>
  <c r="I1448" i="1"/>
  <c r="F1448" i="1"/>
  <c r="E1448" i="1"/>
  <c r="I1447" i="1"/>
  <c r="F1447" i="1"/>
  <c r="E1447" i="1"/>
  <c r="I1446" i="1"/>
  <c r="F1446" i="1"/>
  <c r="E1446" i="1"/>
  <c r="I1445" i="1"/>
  <c r="F1445" i="1"/>
  <c r="E1445" i="1"/>
  <c r="I1444" i="1"/>
  <c r="F1444" i="1"/>
  <c r="E1444" i="1"/>
  <c r="I1443" i="1"/>
  <c r="F1443" i="1"/>
  <c r="E1443" i="1"/>
  <c r="I1078" i="1"/>
  <c r="F1078" i="1"/>
  <c r="E1078" i="1"/>
  <c r="I1442" i="1"/>
  <c r="F1442" i="1"/>
  <c r="E1442" i="1"/>
  <c r="I1441" i="1"/>
  <c r="F1441" i="1"/>
  <c r="E1441" i="1"/>
  <c r="I1440" i="1"/>
  <c r="F1440" i="1"/>
  <c r="E1440" i="1"/>
  <c r="I1439" i="1"/>
  <c r="F1439" i="1"/>
  <c r="E1439" i="1"/>
  <c r="I1438" i="1"/>
  <c r="F1438" i="1"/>
  <c r="E1438" i="1"/>
  <c r="I1437" i="1"/>
  <c r="F1437" i="1"/>
  <c r="E1437" i="1"/>
  <c r="I1436" i="1"/>
  <c r="F1436" i="1"/>
  <c r="E1436" i="1"/>
  <c r="I1435" i="1"/>
  <c r="F1435" i="1"/>
  <c r="E1435" i="1"/>
  <c r="I1434" i="1"/>
  <c r="F1434" i="1"/>
  <c r="E1434" i="1"/>
  <c r="I1433" i="1"/>
  <c r="F1433" i="1"/>
  <c r="E1433" i="1"/>
  <c r="I1432" i="1"/>
  <c r="F1432" i="1"/>
  <c r="E1432" i="1"/>
  <c r="I1431" i="1"/>
  <c r="F1431" i="1"/>
  <c r="E1431" i="1"/>
  <c r="I1430" i="1"/>
  <c r="F1430" i="1"/>
  <c r="E1430" i="1"/>
  <c r="I1429" i="1"/>
  <c r="F1429" i="1"/>
  <c r="E1429" i="1"/>
  <c r="I1428" i="1"/>
  <c r="F1428" i="1"/>
  <c r="E1428" i="1"/>
  <c r="I1427" i="1"/>
  <c r="F1427" i="1"/>
  <c r="E1427" i="1"/>
  <c r="I1426" i="1"/>
  <c r="F1426" i="1"/>
  <c r="E1426" i="1"/>
  <c r="I1425" i="1"/>
  <c r="F1425" i="1"/>
  <c r="E1425" i="1"/>
  <c r="I1424" i="1"/>
  <c r="F1424" i="1"/>
  <c r="E1424" i="1"/>
  <c r="I1423" i="1"/>
  <c r="F1423" i="1"/>
  <c r="E1423" i="1"/>
  <c r="I1422" i="1"/>
  <c r="F1422" i="1"/>
  <c r="E1422" i="1"/>
  <c r="I1421" i="1"/>
  <c r="F1421" i="1"/>
  <c r="E1421" i="1"/>
  <c r="I907" i="1"/>
  <c r="F907" i="1"/>
  <c r="E907" i="1"/>
  <c r="I1420" i="1"/>
  <c r="F1420" i="1"/>
  <c r="E1420" i="1"/>
  <c r="I1419" i="1"/>
  <c r="F1419" i="1"/>
  <c r="E1419" i="1"/>
  <c r="I1418" i="1"/>
  <c r="F1418" i="1"/>
  <c r="E1418" i="1"/>
  <c r="I1417" i="1"/>
  <c r="F1417" i="1"/>
  <c r="E1417" i="1"/>
  <c r="I1416" i="1"/>
  <c r="F1416" i="1"/>
  <c r="E1416" i="1"/>
  <c r="I1415" i="1"/>
  <c r="F1415" i="1"/>
  <c r="E1415" i="1"/>
  <c r="I1414" i="1"/>
  <c r="F1414" i="1"/>
  <c r="E1414" i="1"/>
  <c r="I1413" i="1"/>
  <c r="F1413" i="1"/>
  <c r="E1413" i="1"/>
  <c r="I1412" i="1"/>
  <c r="F1412" i="1"/>
  <c r="E1412" i="1"/>
  <c r="I1411" i="1"/>
  <c r="F1411" i="1"/>
  <c r="E1411" i="1"/>
  <c r="I1410" i="1"/>
  <c r="F1410" i="1"/>
  <c r="E1410" i="1"/>
  <c r="I1409" i="1"/>
  <c r="F1409" i="1"/>
  <c r="E1409" i="1"/>
  <c r="I1408" i="1"/>
  <c r="F1408" i="1"/>
  <c r="E1408" i="1"/>
  <c r="I1407" i="1"/>
  <c r="F1407" i="1"/>
  <c r="E1407" i="1"/>
  <c r="I1406" i="1"/>
  <c r="F1406" i="1"/>
  <c r="E1406" i="1"/>
  <c r="I1405" i="1"/>
  <c r="F1405" i="1"/>
  <c r="E1405" i="1"/>
  <c r="I1077" i="1"/>
  <c r="F1077" i="1"/>
  <c r="E1077" i="1"/>
  <c r="I1404" i="1"/>
  <c r="F1404" i="1"/>
  <c r="E1404" i="1"/>
  <c r="I1403" i="1"/>
  <c r="F1403" i="1"/>
  <c r="E1403" i="1"/>
  <c r="I1402" i="1"/>
  <c r="F1402" i="1"/>
  <c r="E1402" i="1"/>
  <c r="I1401" i="1"/>
  <c r="F1401" i="1"/>
  <c r="E1401" i="1"/>
  <c r="I1400" i="1"/>
  <c r="F1400" i="1"/>
  <c r="E1400" i="1"/>
  <c r="I1399" i="1"/>
  <c r="F1399" i="1"/>
  <c r="E1399" i="1"/>
  <c r="I1398" i="1"/>
  <c r="F1398" i="1"/>
  <c r="E1398" i="1"/>
  <c r="I1397" i="1"/>
  <c r="F1397" i="1"/>
  <c r="E1397" i="1"/>
  <c r="I1396" i="1"/>
  <c r="F1396" i="1"/>
  <c r="E1396" i="1"/>
  <c r="I1395" i="1"/>
  <c r="F1395" i="1"/>
  <c r="E1395" i="1"/>
  <c r="I983" i="1"/>
  <c r="F983" i="1"/>
  <c r="E983" i="1"/>
  <c r="I1394" i="1"/>
  <c r="F1394" i="1"/>
  <c r="E1394" i="1"/>
  <c r="I1393" i="1"/>
  <c r="F1393" i="1"/>
  <c r="E1393" i="1"/>
  <c r="I1392" i="1"/>
  <c r="F1392" i="1"/>
  <c r="E1392" i="1"/>
  <c r="I1391" i="1"/>
  <c r="F1391" i="1"/>
  <c r="E1391" i="1"/>
  <c r="I1390" i="1"/>
  <c r="F1390" i="1"/>
  <c r="E1390" i="1"/>
  <c r="I1389" i="1"/>
  <c r="F1389" i="1"/>
  <c r="E1389" i="1"/>
  <c r="I1388" i="1"/>
  <c r="F1388" i="1"/>
  <c r="E1388" i="1"/>
  <c r="I1387" i="1"/>
  <c r="F1387" i="1"/>
  <c r="E1387" i="1"/>
  <c r="I1386" i="1"/>
  <c r="F1386" i="1"/>
  <c r="E1386" i="1"/>
  <c r="I1385" i="1"/>
  <c r="F1385" i="1"/>
  <c r="E1385" i="1"/>
  <c r="I1384" i="1"/>
  <c r="F1384" i="1"/>
  <c r="E1384" i="1"/>
  <c r="I1383" i="1"/>
  <c r="F1383" i="1"/>
  <c r="E1383" i="1"/>
  <c r="I1382" i="1"/>
  <c r="F1382" i="1"/>
  <c r="E1382" i="1"/>
  <c r="I1381" i="1"/>
  <c r="F1381" i="1"/>
  <c r="E1381" i="1"/>
  <c r="I1380" i="1"/>
  <c r="F1380" i="1"/>
  <c r="E1380" i="1"/>
  <c r="I1379" i="1"/>
  <c r="F1379" i="1"/>
  <c r="E1379" i="1"/>
  <c r="I1378" i="1"/>
  <c r="F1378" i="1"/>
  <c r="E1378" i="1"/>
  <c r="I1377" i="1"/>
  <c r="F1377" i="1"/>
  <c r="E1377" i="1"/>
  <c r="I1376" i="1"/>
  <c r="F1376" i="1"/>
  <c r="E1376" i="1"/>
  <c r="I1375" i="1"/>
  <c r="F1375" i="1"/>
  <c r="E1375" i="1"/>
  <c r="I1374" i="1"/>
  <c r="F1374" i="1"/>
  <c r="E1374" i="1"/>
  <c r="I1373" i="1"/>
  <c r="F1373" i="1"/>
  <c r="E1373" i="1"/>
  <c r="I1372" i="1"/>
  <c r="F1372" i="1"/>
  <c r="E1372" i="1"/>
  <c r="I1371" i="1"/>
  <c r="F1371" i="1"/>
  <c r="E1371" i="1"/>
  <c r="I1370" i="1"/>
  <c r="F1370" i="1"/>
  <c r="E1370" i="1"/>
  <c r="I1369" i="1"/>
  <c r="F1369" i="1"/>
  <c r="E1369" i="1"/>
  <c r="I1368" i="1"/>
  <c r="F1368" i="1"/>
  <c r="E1368" i="1"/>
  <c r="I1367" i="1"/>
  <c r="F1367" i="1"/>
  <c r="E1367" i="1"/>
  <c r="I1366" i="1"/>
  <c r="F1366" i="1"/>
  <c r="E1366" i="1"/>
  <c r="I1365" i="1"/>
  <c r="F1365" i="1"/>
  <c r="E1365" i="1"/>
  <c r="I1364" i="1"/>
  <c r="F1364" i="1"/>
  <c r="E1364" i="1"/>
  <c r="I1363" i="1"/>
  <c r="F1363" i="1"/>
  <c r="E1363" i="1"/>
  <c r="I1362" i="1"/>
  <c r="F1362" i="1"/>
  <c r="E1362" i="1"/>
  <c r="I807" i="1"/>
  <c r="F807" i="1"/>
  <c r="E807" i="1"/>
  <c r="I1361" i="1"/>
  <c r="F1361" i="1"/>
  <c r="E1361" i="1"/>
  <c r="I1360" i="1"/>
  <c r="F1360" i="1"/>
  <c r="E1360" i="1"/>
  <c r="I1359" i="1"/>
  <c r="F1359" i="1"/>
  <c r="E1359" i="1"/>
  <c r="I1358" i="1"/>
  <c r="F1358" i="1"/>
  <c r="E1358" i="1"/>
  <c r="I1357" i="1"/>
  <c r="F1357" i="1"/>
  <c r="E1357" i="1"/>
  <c r="I1356" i="1"/>
  <c r="F1356" i="1"/>
  <c r="E1356" i="1"/>
  <c r="I1355" i="1"/>
  <c r="F1355" i="1"/>
  <c r="E1355" i="1"/>
  <c r="I1354" i="1"/>
  <c r="F1354" i="1"/>
  <c r="E1354" i="1"/>
  <c r="I1353" i="1"/>
  <c r="F1353" i="1"/>
  <c r="E1353" i="1"/>
  <c r="I1352" i="1"/>
  <c r="F1352" i="1"/>
  <c r="E1352" i="1"/>
  <c r="I1351" i="1"/>
  <c r="F1351" i="1"/>
  <c r="E1351" i="1"/>
  <c r="I1350" i="1"/>
  <c r="F1350" i="1"/>
  <c r="E1350" i="1"/>
  <c r="I1349" i="1"/>
  <c r="F1349" i="1"/>
  <c r="E1349" i="1"/>
  <c r="I1348" i="1"/>
  <c r="F1348" i="1"/>
  <c r="E1348" i="1"/>
  <c r="I1347" i="1"/>
  <c r="F1347" i="1"/>
  <c r="E1347" i="1"/>
  <c r="I1346" i="1"/>
  <c r="F1346" i="1"/>
  <c r="E1346" i="1"/>
  <c r="I1345" i="1"/>
  <c r="F1345" i="1"/>
  <c r="E1345" i="1"/>
  <c r="I1344" i="1"/>
  <c r="F1344" i="1"/>
  <c r="E1344" i="1"/>
  <c r="I1343" i="1"/>
  <c r="F1343" i="1"/>
  <c r="E1343" i="1"/>
  <c r="I1342" i="1"/>
  <c r="F1342" i="1"/>
  <c r="E1342" i="1"/>
  <c r="I1341" i="1"/>
  <c r="F1341" i="1"/>
  <c r="E1341" i="1"/>
  <c r="I1340" i="1"/>
  <c r="F1340" i="1"/>
  <c r="E1340" i="1"/>
  <c r="I1339" i="1"/>
  <c r="F1339" i="1"/>
  <c r="E1339" i="1"/>
  <c r="I552" i="1"/>
  <c r="F552" i="1"/>
  <c r="E552" i="1"/>
  <c r="I1338" i="1"/>
  <c r="F1338" i="1"/>
  <c r="E1338" i="1"/>
  <c r="I1337" i="1"/>
  <c r="F1337" i="1"/>
  <c r="E1337" i="1"/>
  <c r="I1336" i="1"/>
  <c r="F1336" i="1"/>
  <c r="E1336" i="1"/>
  <c r="I857" i="1"/>
  <c r="F857" i="1"/>
  <c r="E857" i="1"/>
  <c r="I1335" i="1"/>
  <c r="F1335" i="1"/>
  <c r="E1335" i="1"/>
  <c r="I1334" i="1"/>
  <c r="F1334" i="1"/>
  <c r="E1334" i="1"/>
  <c r="I1333" i="1"/>
  <c r="F1333" i="1"/>
  <c r="E1333" i="1"/>
  <c r="I1332" i="1"/>
  <c r="F1332" i="1"/>
  <c r="E1332" i="1"/>
  <c r="I536" i="1"/>
  <c r="F536" i="1"/>
  <c r="E536" i="1"/>
  <c r="I1331" i="1"/>
  <c r="F1331" i="1"/>
  <c r="E1331" i="1"/>
  <c r="I1330" i="1"/>
  <c r="F1330" i="1"/>
  <c r="E1330" i="1"/>
  <c r="I1329" i="1"/>
  <c r="F1329" i="1"/>
  <c r="E1329" i="1"/>
  <c r="I468" i="1"/>
  <c r="F468" i="1"/>
  <c r="E468" i="1"/>
  <c r="I1328" i="1"/>
  <c r="F1328" i="1"/>
  <c r="E1328" i="1"/>
  <c r="I1327" i="1"/>
  <c r="F1327" i="1"/>
  <c r="E1327" i="1"/>
  <c r="I1326" i="1"/>
  <c r="F1326" i="1"/>
  <c r="E1326" i="1"/>
  <c r="I1325" i="1"/>
  <c r="F1325" i="1"/>
  <c r="E1325" i="1"/>
  <c r="I1324" i="1"/>
  <c r="F1324" i="1"/>
  <c r="E1324" i="1"/>
  <c r="I1323" i="1"/>
  <c r="F1323" i="1"/>
  <c r="E1323" i="1"/>
  <c r="I1322" i="1"/>
  <c r="F1322" i="1"/>
  <c r="E1322" i="1"/>
  <c r="I1321" i="1"/>
  <c r="F1321" i="1"/>
  <c r="E1321" i="1"/>
  <c r="I1320" i="1"/>
  <c r="F1320" i="1"/>
  <c r="E1320" i="1"/>
  <c r="I1319" i="1"/>
  <c r="F1319" i="1"/>
  <c r="E1319" i="1"/>
  <c r="I1318" i="1"/>
  <c r="F1318" i="1"/>
  <c r="E1318" i="1"/>
  <c r="I1317" i="1"/>
  <c r="F1317" i="1"/>
  <c r="E1317" i="1"/>
  <c r="I1316" i="1"/>
  <c r="F1316" i="1"/>
  <c r="E1316" i="1"/>
  <c r="I1315" i="1"/>
  <c r="F1315" i="1"/>
  <c r="E1315" i="1"/>
  <c r="I1314" i="1"/>
  <c r="F1314" i="1"/>
  <c r="E1314" i="1"/>
  <c r="I1313" i="1"/>
  <c r="F1313" i="1"/>
  <c r="E1313" i="1"/>
  <c r="I1312" i="1"/>
  <c r="F1312" i="1"/>
  <c r="E1312" i="1"/>
  <c r="I1311" i="1"/>
  <c r="F1311" i="1"/>
  <c r="E1311" i="1"/>
  <c r="I1310" i="1"/>
  <c r="F1310" i="1"/>
  <c r="E1310" i="1"/>
  <c r="I806" i="1"/>
  <c r="F806" i="1"/>
  <c r="E806" i="1"/>
  <c r="I1309" i="1"/>
  <c r="F1309" i="1"/>
  <c r="E1309" i="1"/>
  <c r="I1308" i="1"/>
  <c r="F1308" i="1"/>
  <c r="E1308" i="1"/>
  <c r="I1307" i="1"/>
  <c r="F1307" i="1"/>
  <c r="E1307" i="1"/>
  <c r="I1306" i="1"/>
  <c r="F1306" i="1"/>
  <c r="E1306" i="1"/>
  <c r="I1305" i="1"/>
  <c r="F1305" i="1"/>
  <c r="E1305" i="1"/>
  <c r="I1304" i="1"/>
  <c r="F1304" i="1"/>
  <c r="E1304" i="1"/>
  <c r="I1303" i="1"/>
  <c r="F1303" i="1"/>
  <c r="E1303" i="1"/>
  <c r="I1302" i="1"/>
  <c r="F1302" i="1"/>
  <c r="E1302" i="1"/>
  <c r="I805" i="1"/>
  <c r="F805" i="1"/>
  <c r="E805" i="1"/>
  <c r="I1076" i="1"/>
  <c r="F1076" i="1"/>
  <c r="E1076" i="1"/>
  <c r="I1301" i="1"/>
  <c r="F1301" i="1"/>
  <c r="E1301" i="1"/>
  <c r="I1300" i="1"/>
  <c r="F1300" i="1"/>
  <c r="E1300" i="1"/>
  <c r="I1299" i="1"/>
  <c r="F1299" i="1"/>
  <c r="E1299" i="1"/>
  <c r="I906" i="1"/>
  <c r="F906" i="1"/>
  <c r="E906" i="1"/>
  <c r="I905" i="1"/>
  <c r="F905" i="1"/>
  <c r="E905" i="1"/>
  <c r="I1075" i="1"/>
  <c r="F1075" i="1"/>
  <c r="E1075" i="1"/>
  <c r="I1298" i="1"/>
  <c r="F1298" i="1"/>
  <c r="E1298" i="1"/>
  <c r="I1297" i="1"/>
  <c r="F1297" i="1"/>
  <c r="E1297" i="1"/>
  <c r="I1296" i="1"/>
  <c r="F1296" i="1"/>
  <c r="E1296" i="1"/>
  <c r="I1295" i="1"/>
  <c r="F1295" i="1"/>
  <c r="E1295" i="1"/>
  <c r="I1294" i="1"/>
  <c r="F1294" i="1"/>
  <c r="E1294" i="1"/>
  <c r="I1074" i="1"/>
  <c r="F1074" i="1"/>
  <c r="E1074" i="1"/>
  <c r="I982" i="1"/>
  <c r="F982" i="1"/>
  <c r="E982" i="1"/>
  <c r="I390" i="1"/>
  <c r="F390" i="1"/>
  <c r="E390" i="1"/>
  <c r="I856" i="1"/>
  <c r="F856" i="1"/>
  <c r="E856" i="1"/>
  <c r="I1073" i="1"/>
  <c r="F1073" i="1"/>
  <c r="E1073" i="1"/>
  <c r="I1293" i="1"/>
  <c r="F1293" i="1"/>
  <c r="E1293" i="1"/>
  <c r="I1292" i="1"/>
  <c r="F1292" i="1"/>
  <c r="E1292" i="1"/>
  <c r="I981" i="1"/>
  <c r="F981" i="1"/>
  <c r="E981" i="1"/>
  <c r="I1291" i="1"/>
  <c r="F1291" i="1"/>
  <c r="E1291" i="1"/>
  <c r="I1290" i="1"/>
  <c r="F1290" i="1"/>
  <c r="E1290" i="1"/>
  <c r="I1289" i="1"/>
  <c r="F1289" i="1"/>
  <c r="E1289" i="1"/>
  <c r="I1288" i="1"/>
  <c r="F1288" i="1"/>
  <c r="E1288" i="1"/>
  <c r="I1287" i="1"/>
  <c r="F1287" i="1"/>
  <c r="E1287" i="1"/>
  <c r="I1286" i="1"/>
  <c r="F1286" i="1"/>
  <c r="E1286" i="1"/>
  <c r="I1285" i="1"/>
  <c r="F1285" i="1"/>
  <c r="E1285" i="1"/>
  <c r="I1284" i="1"/>
  <c r="F1284" i="1"/>
  <c r="E1284" i="1"/>
  <c r="I1283" i="1"/>
  <c r="F1283" i="1"/>
  <c r="E1283" i="1"/>
  <c r="I1282" i="1"/>
  <c r="F1282" i="1"/>
  <c r="E1282" i="1"/>
  <c r="I1281" i="1"/>
  <c r="F1281" i="1"/>
  <c r="E1281" i="1"/>
  <c r="I500" i="1"/>
  <c r="F500" i="1"/>
  <c r="E500" i="1"/>
  <c r="I1280" i="1"/>
  <c r="F1280" i="1"/>
  <c r="E1280" i="1"/>
  <c r="I1279" i="1"/>
  <c r="F1279" i="1"/>
  <c r="E1279" i="1"/>
  <c r="I146" i="1"/>
  <c r="F146" i="1"/>
  <c r="E146" i="1"/>
  <c r="I1278" i="1"/>
  <c r="F1278" i="1"/>
  <c r="E1278" i="1"/>
  <c r="I747" i="1"/>
  <c r="F747" i="1"/>
  <c r="E747" i="1"/>
  <c r="I980" i="1"/>
  <c r="F980" i="1"/>
  <c r="E980" i="1"/>
  <c r="I1277" i="1"/>
  <c r="F1277" i="1"/>
  <c r="E1277" i="1"/>
  <c r="I258" i="1"/>
  <c r="F258" i="1"/>
  <c r="E258" i="1"/>
  <c r="I1276" i="1"/>
  <c r="F1276" i="1"/>
  <c r="E1276" i="1"/>
  <c r="I1275" i="1"/>
  <c r="F1275" i="1"/>
  <c r="E1275" i="1"/>
  <c r="I1274" i="1"/>
  <c r="F1274" i="1"/>
  <c r="E1274" i="1"/>
  <c r="I1273" i="1"/>
  <c r="F1273" i="1"/>
  <c r="E1273" i="1"/>
  <c r="I1272" i="1"/>
  <c r="F1272" i="1"/>
  <c r="E1272" i="1"/>
  <c r="I1271" i="1"/>
  <c r="F1271" i="1"/>
  <c r="E1271" i="1"/>
  <c r="I1270" i="1"/>
  <c r="F1270" i="1"/>
  <c r="E1270" i="1"/>
  <c r="I1269" i="1"/>
  <c r="F1269" i="1"/>
  <c r="E1269" i="1"/>
  <c r="I1268" i="1"/>
  <c r="F1268" i="1"/>
  <c r="E1268" i="1"/>
  <c r="I1267" i="1"/>
  <c r="F1267" i="1"/>
  <c r="E1267" i="1"/>
  <c r="I1266" i="1"/>
  <c r="F1266" i="1"/>
  <c r="E1266" i="1"/>
  <c r="I1265" i="1"/>
  <c r="F1265" i="1"/>
  <c r="E1265" i="1"/>
  <c r="I1264" i="1"/>
  <c r="F1264" i="1"/>
  <c r="E1264" i="1"/>
  <c r="I1263" i="1"/>
  <c r="F1263" i="1"/>
  <c r="E1263" i="1"/>
  <c r="I1262" i="1"/>
  <c r="F1262" i="1"/>
  <c r="E1262" i="1"/>
  <c r="I1261" i="1"/>
  <c r="F1261" i="1"/>
  <c r="E1261" i="1"/>
  <c r="I1260" i="1"/>
  <c r="F1260" i="1"/>
  <c r="E1260" i="1"/>
  <c r="I1259" i="1"/>
  <c r="F1259" i="1"/>
  <c r="E1259" i="1"/>
  <c r="I1258" i="1"/>
  <c r="F1258" i="1"/>
  <c r="E1258" i="1"/>
  <c r="I1257" i="1"/>
  <c r="F1257" i="1"/>
  <c r="E1257" i="1"/>
  <c r="I1256" i="1"/>
  <c r="F1256" i="1"/>
  <c r="E1256" i="1"/>
  <c r="I1255" i="1"/>
  <c r="F1255" i="1"/>
  <c r="E1255" i="1"/>
  <c r="I603" i="1"/>
  <c r="F603" i="1"/>
  <c r="E603" i="1"/>
  <c r="I1254" i="1"/>
  <c r="F1254" i="1"/>
  <c r="E1254" i="1"/>
  <c r="I1072" i="1"/>
  <c r="F1072" i="1"/>
  <c r="E1072" i="1"/>
  <c r="I1253" i="1"/>
  <c r="F1253" i="1"/>
  <c r="E1253" i="1"/>
  <c r="I1252" i="1"/>
  <c r="F1252" i="1"/>
  <c r="E1252" i="1"/>
  <c r="I704" i="1"/>
  <c r="F704" i="1"/>
  <c r="E704" i="1"/>
  <c r="I804" i="1"/>
  <c r="F804" i="1"/>
  <c r="E804" i="1"/>
  <c r="I1251" i="1"/>
  <c r="F1251" i="1"/>
  <c r="E1251" i="1"/>
  <c r="I1250" i="1"/>
  <c r="F1250" i="1"/>
  <c r="E1250" i="1"/>
  <c r="I1249" i="1"/>
  <c r="F1249" i="1"/>
  <c r="E1249" i="1"/>
  <c r="I1248" i="1"/>
  <c r="F1248" i="1"/>
  <c r="E1248" i="1"/>
  <c r="I1247" i="1"/>
  <c r="F1247" i="1"/>
  <c r="E1247" i="1"/>
  <c r="I1246" i="1"/>
  <c r="F1246" i="1"/>
  <c r="E1246" i="1"/>
  <c r="I1245" i="1"/>
  <c r="F1245" i="1"/>
  <c r="E1245" i="1"/>
  <c r="I1244" i="1"/>
  <c r="F1244" i="1"/>
  <c r="E1244" i="1"/>
  <c r="I1243" i="1"/>
  <c r="F1243" i="1"/>
  <c r="E1243" i="1"/>
  <c r="I1242" i="1"/>
  <c r="F1242" i="1"/>
  <c r="E1242" i="1"/>
  <c r="I1241" i="1"/>
  <c r="F1241" i="1"/>
  <c r="E1241" i="1"/>
  <c r="I1240" i="1"/>
  <c r="F1240" i="1"/>
  <c r="E1240" i="1"/>
  <c r="I1239" i="1"/>
  <c r="F1239" i="1"/>
  <c r="E1239" i="1"/>
  <c r="I1238" i="1"/>
  <c r="F1238" i="1"/>
  <c r="E1238" i="1"/>
  <c r="I1237" i="1"/>
  <c r="F1237" i="1"/>
  <c r="E1237" i="1"/>
  <c r="I1236" i="1"/>
  <c r="F1236" i="1"/>
  <c r="E1236" i="1"/>
  <c r="I1235" i="1"/>
  <c r="F1235" i="1"/>
  <c r="E1235" i="1"/>
  <c r="I1234" i="1"/>
  <c r="F1234" i="1"/>
  <c r="E1234" i="1"/>
  <c r="I1233" i="1"/>
  <c r="F1233" i="1"/>
  <c r="E1233" i="1"/>
  <c r="I1232" i="1"/>
  <c r="F1232" i="1"/>
  <c r="E1232" i="1"/>
  <c r="I1231" i="1"/>
  <c r="F1231" i="1"/>
  <c r="E1231" i="1"/>
  <c r="I1230" i="1"/>
  <c r="F1230" i="1"/>
  <c r="E1230" i="1"/>
  <c r="I1229" i="1"/>
  <c r="F1229" i="1"/>
  <c r="E1229" i="1"/>
  <c r="I1228" i="1"/>
  <c r="F1228" i="1"/>
  <c r="E1228" i="1"/>
  <c r="I1227" i="1"/>
  <c r="F1227" i="1"/>
  <c r="E1227" i="1"/>
  <c r="I1226" i="1"/>
  <c r="F1226" i="1"/>
  <c r="E1226" i="1"/>
  <c r="I1225" i="1"/>
  <c r="F1225" i="1"/>
  <c r="E1225" i="1"/>
  <c r="I1224" i="1"/>
  <c r="F1224" i="1"/>
  <c r="E1224" i="1"/>
  <c r="I1071" i="1"/>
  <c r="F1071" i="1"/>
  <c r="E1071" i="1"/>
  <c r="I979" i="1"/>
  <c r="F979" i="1"/>
  <c r="E979" i="1"/>
  <c r="I1070" i="1"/>
  <c r="F1070" i="1"/>
  <c r="E1070" i="1"/>
  <c r="I1223" i="1"/>
  <c r="F1223" i="1"/>
  <c r="E1223" i="1"/>
  <c r="I1069" i="1"/>
  <c r="F1069" i="1"/>
  <c r="E1069" i="1"/>
  <c r="I1222" i="1"/>
  <c r="F1222" i="1"/>
  <c r="E1222" i="1"/>
  <c r="I1221" i="1"/>
  <c r="F1221" i="1"/>
  <c r="E1221" i="1"/>
  <c r="I295" i="1"/>
  <c r="F295" i="1"/>
  <c r="E295" i="1"/>
  <c r="I1220" i="1"/>
  <c r="F1220" i="1"/>
  <c r="E1220" i="1"/>
  <c r="I1219" i="1"/>
  <c r="F1219" i="1"/>
  <c r="E1219" i="1"/>
  <c r="I1218" i="1"/>
  <c r="F1218" i="1"/>
  <c r="E1218" i="1"/>
  <c r="I1217" i="1"/>
  <c r="F1217" i="1"/>
  <c r="E1217" i="1"/>
  <c r="I1216" i="1"/>
  <c r="F1216" i="1"/>
  <c r="E1216" i="1"/>
  <c r="I1215" i="1"/>
  <c r="F1215" i="1"/>
  <c r="E1215" i="1"/>
  <c r="I1214" i="1"/>
  <c r="F1214" i="1"/>
  <c r="E1214" i="1"/>
  <c r="I1213" i="1"/>
  <c r="F1213" i="1"/>
  <c r="E1213" i="1"/>
  <c r="I1212" i="1"/>
  <c r="F1212" i="1"/>
  <c r="E1212" i="1"/>
  <c r="I1211" i="1"/>
  <c r="F1211" i="1"/>
  <c r="E1211" i="1"/>
  <c r="I1210" i="1"/>
  <c r="F1210" i="1"/>
  <c r="E1210" i="1"/>
  <c r="I1209" i="1"/>
  <c r="F1209" i="1"/>
  <c r="E1209" i="1"/>
  <c r="I1208" i="1"/>
  <c r="F1208" i="1"/>
  <c r="E1208" i="1"/>
  <c r="I1207" i="1"/>
  <c r="F1207" i="1"/>
  <c r="E1207" i="1"/>
  <c r="I1206" i="1"/>
  <c r="F1206" i="1"/>
  <c r="E1206" i="1"/>
  <c r="I1205" i="1"/>
  <c r="F1205" i="1"/>
  <c r="E1205" i="1"/>
  <c r="I1204" i="1"/>
  <c r="F1204" i="1"/>
  <c r="E1204" i="1"/>
  <c r="I1203" i="1"/>
  <c r="F1203" i="1"/>
  <c r="E1203" i="1"/>
  <c r="I1202" i="1"/>
  <c r="F1202" i="1"/>
  <c r="E1202" i="1"/>
  <c r="I1201" i="1"/>
  <c r="F1201" i="1"/>
  <c r="E1201" i="1"/>
  <c r="I1200" i="1"/>
  <c r="F1200" i="1"/>
  <c r="E1200" i="1"/>
  <c r="I1199" i="1"/>
  <c r="F1199" i="1"/>
  <c r="E1199" i="1"/>
  <c r="I1198" i="1"/>
  <c r="F1198" i="1"/>
  <c r="E1198" i="1"/>
  <c r="I1197" i="1"/>
  <c r="F1197" i="1"/>
  <c r="E1197" i="1"/>
  <c r="I1196" i="1"/>
  <c r="F1196" i="1"/>
  <c r="E1196" i="1"/>
  <c r="I300" i="1"/>
  <c r="F300" i="1"/>
  <c r="E300" i="1"/>
  <c r="I1195" i="1"/>
  <c r="F1195" i="1"/>
  <c r="E1195" i="1"/>
  <c r="I1194" i="1"/>
  <c r="F1194" i="1"/>
  <c r="E1194" i="1"/>
  <c r="I1193" i="1"/>
  <c r="F1193" i="1"/>
  <c r="E1193" i="1"/>
  <c r="I1192" i="1"/>
  <c r="F1192" i="1"/>
  <c r="E1192" i="1"/>
  <c r="I1191" i="1"/>
  <c r="F1191" i="1"/>
  <c r="E1191" i="1"/>
  <c r="I1190" i="1"/>
  <c r="F1190" i="1"/>
  <c r="E1190" i="1"/>
  <c r="I1189" i="1"/>
  <c r="F1189" i="1"/>
  <c r="E1189" i="1"/>
  <c r="I1188" i="1"/>
  <c r="F1188" i="1"/>
  <c r="E1188" i="1"/>
  <c r="I1187" i="1"/>
  <c r="F1187" i="1"/>
  <c r="E1187" i="1"/>
  <c r="I1186" i="1"/>
  <c r="F1186" i="1"/>
  <c r="E1186" i="1"/>
  <c r="I1185" i="1"/>
  <c r="F1185" i="1"/>
  <c r="E1185" i="1"/>
  <c r="I1184" i="1"/>
  <c r="F1184" i="1"/>
  <c r="E1184" i="1"/>
  <c r="I1183" i="1"/>
  <c r="F1183" i="1"/>
  <c r="E1183" i="1"/>
  <c r="I1182" i="1"/>
  <c r="F1182" i="1"/>
  <c r="E1182" i="1"/>
  <c r="I1181" i="1"/>
  <c r="F1181" i="1"/>
  <c r="E1181" i="1"/>
  <c r="I642" i="1"/>
  <c r="F642" i="1"/>
  <c r="E642" i="1"/>
  <c r="I1180" i="1"/>
  <c r="F1180" i="1"/>
  <c r="E1180" i="1"/>
  <c r="I1179" i="1"/>
  <c r="F1179" i="1"/>
  <c r="E1179" i="1"/>
  <c r="I1178" i="1"/>
  <c r="F1178" i="1"/>
  <c r="E1178" i="1"/>
  <c r="I1177" i="1"/>
  <c r="F1177" i="1"/>
  <c r="E1177" i="1"/>
  <c r="I1176" i="1"/>
  <c r="F1176" i="1"/>
  <c r="E1176" i="1"/>
  <c r="I1175" i="1"/>
  <c r="F1175" i="1"/>
  <c r="E1175" i="1"/>
  <c r="I1174" i="1"/>
  <c r="F1174" i="1"/>
  <c r="E1174" i="1"/>
  <c r="I1173" i="1"/>
  <c r="F1173" i="1"/>
  <c r="E1173" i="1"/>
  <c r="I1172" i="1"/>
  <c r="F1172" i="1"/>
  <c r="E1172" i="1"/>
  <c r="I1171" i="1"/>
  <c r="F1171" i="1"/>
  <c r="E1171" i="1"/>
  <c r="I1170" i="1"/>
  <c r="F1170" i="1"/>
  <c r="E1170" i="1"/>
  <c r="I1169" i="1"/>
  <c r="F1169" i="1"/>
  <c r="E1169" i="1"/>
  <c r="I1168" i="1"/>
  <c r="F1168" i="1"/>
  <c r="E1168" i="1"/>
  <c r="I1167" i="1"/>
  <c r="F1167" i="1"/>
  <c r="E1167" i="1"/>
  <c r="I1166" i="1"/>
  <c r="F1166" i="1"/>
  <c r="E1166" i="1"/>
  <c r="I1165" i="1"/>
  <c r="F1165" i="1"/>
  <c r="E1165" i="1"/>
  <c r="I505" i="1"/>
  <c r="F505" i="1"/>
  <c r="E505" i="1"/>
  <c r="I1164" i="1"/>
  <c r="F1164" i="1"/>
  <c r="E1164" i="1"/>
  <c r="I1163" i="1"/>
  <c r="F1163" i="1"/>
  <c r="E1163" i="1"/>
  <c r="I683" i="1"/>
  <c r="F683" i="1"/>
  <c r="E683" i="1"/>
  <c r="I1162" i="1"/>
  <c r="F1162" i="1"/>
  <c r="E1162" i="1"/>
  <c r="I1068" i="1"/>
  <c r="F1068" i="1"/>
  <c r="E1068" i="1"/>
  <c r="I1161" i="1"/>
  <c r="F1161" i="1"/>
  <c r="E1161" i="1"/>
  <c r="I1160" i="1"/>
  <c r="F1160" i="1"/>
  <c r="E1160" i="1"/>
  <c r="I1159" i="1"/>
  <c r="F1159" i="1"/>
  <c r="E1159" i="1"/>
  <c r="I1158" i="1"/>
  <c r="F1158" i="1"/>
  <c r="E1158" i="1"/>
  <c r="I1157" i="1"/>
  <c r="F1157" i="1"/>
  <c r="E1157" i="1"/>
  <c r="I1156" i="1"/>
  <c r="F1156" i="1"/>
  <c r="E1156" i="1"/>
  <c r="I682" i="1"/>
  <c r="F682" i="1"/>
  <c r="E682" i="1"/>
  <c r="I1067" i="1"/>
  <c r="F1067" i="1"/>
  <c r="E1067" i="1"/>
  <c r="I1066" i="1"/>
  <c r="F1066" i="1"/>
  <c r="E1066" i="1"/>
  <c r="I904" i="1"/>
  <c r="F904" i="1"/>
  <c r="E904" i="1"/>
  <c r="I530" i="1"/>
  <c r="F530" i="1"/>
  <c r="E530" i="1"/>
  <c r="I1065" i="1"/>
  <c r="F1065" i="1"/>
  <c r="E1065" i="1"/>
  <c r="I746" i="1"/>
  <c r="F746" i="1"/>
  <c r="E746" i="1"/>
  <c r="I1064" i="1"/>
  <c r="F1064" i="1"/>
  <c r="E1064" i="1"/>
  <c r="I1063" i="1"/>
  <c r="F1063" i="1"/>
  <c r="E1063" i="1"/>
  <c r="I1062" i="1"/>
  <c r="F1062" i="1"/>
  <c r="E1062" i="1"/>
  <c r="I1061" i="1"/>
  <c r="F1061" i="1"/>
  <c r="E1061" i="1"/>
  <c r="I1060" i="1"/>
  <c r="F1060" i="1"/>
  <c r="E1060" i="1"/>
  <c r="I978" i="1"/>
  <c r="F978" i="1"/>
  <c r="E978" i="1"/>
  <c r="I1059" i="1"/>
  <c r="F1059" i="1"/>
  <c r="E1059" i="1"/>
  <c r="I545" i="1"/>
  <c r="F545" i="1"/>
  <c r="E545" i="1"/>
  <c r="I1058" i="1"/>
  <c r="F1058" i="1"/>
  <c r="E1058" i="1"/>
  <c r="I903" i="1"/>
  <c r="F903" i="1"/>
  <c r="E903" i="1"/>
  <c r="I1057" i="1"/>
  <c r="F1057" i="1"/>
  <c r="E1057" i="1"/>
  <c r="I1056" i="1"/>
  <c r="F1056" i="1"/>
  <c r="E1056" i="1"/>
  <c r="I1055" i="1"/>
  <c r="F1055" i="1"/>
  <c r="E1055" i="1"/>
  <c r="I803" i="1"/>
  <c r="F803" i="1"/>
  <c r="E803" i="1"/>
  <c r="I573" i="1"/>
  <c r="F573" i="1"/>
  <c r="E573" i="1"/>
  <c r="I399" i="1"/>
  <c r="F399" i="1"/>
  <c r="E399" i="1"/>
  <c r="I1054" i="1"/>
  <c r="F1054" i="1"/>
  <c r="E1054" i="1"/>
  <c r="I902" i="1"/>
  <c r="F902" i="1"/>
  <c r="E902" i="1"/>
  <c r="I1053" i="1"/>
  <c r="F1053" i="1"/>
  <c r="E1053" i="1"/>
  <c r="I1052" i="1"/>
  <c r="F1052" i="1"/>
  <c r="E1052" i="1"/>
  <c r="I855" i="1"/>
  <c r="F855" i="1"/>
  <c r="E855" i="1"/>
  <c r="I492" i="1"/>
  <c r="F492" i="1"/>
  <c r="E492" i="1"/>
  <c r="I1051" i="1"/>
  <c r="F1051" i="1"/>
  <c r="E1051" i="1"/>
  <c r="I1050" i="1"/>
  <c r="F1050" i="1"/>
  <c r="E1050" i="1"/>
  <c r="I1049" i="1"/>
  <c r="F1049" i="1"/>
  <c r="E1049" i="1"/>
  <c r="I1048" i="1"/>
  <c r="F1048" i="1"/>
  <c r="E1048" i="1"/>
  <c r="I1047" i="1"/>
  <c r="F1047" i="1"/>
  <c r="E1047" i="1"/>
  <c r="I802" i="1"/>
  <c r="F802" i="1"/>
  <c r="E802" i="1"/>
  <c r="I777" i="1"/>
  <c r="F777" i="1"/>
  <c r="E777" i="1"/>
  <c r="I977" i="1"/>
  <c r="F977" i="1"/>
  <c r="E977" i="1"/>
  <c r="I976" i="1"/>
  <c r="F976" i="1"/>
  <c r="E976" i="1"/>
  <c r="I1046" i="1"/>
  <c r="F1046" i="1"/>
  <c r="E1046" i="1"/>
  <c r="I901" i="1"/>
  <c r="F901" i="1"/>
  <c r="E901" i="1"/>
  <c r="I900" i="1"/>
  <c r="F900" i="1"/>
  <c r="E900" i="1"/>
  <c r="I1045" i="1"/>
  <c r="F1045" i="1"/>
  <c r="E1045" i="1"/>
  <c r="I801" i="1"/>
  <c r="F801" i="1"/>
  <c r="E801" i="1"/>
  <c r="I1044" i="1"/>
  <c r="F1044" i="1"/>
  <c r="E1044" i="1"/>
  <c r="I1043" i="1"/>
  <c r="F1043" i="1"/>
  <c r="E1043" i="1"/>
  <c r="I1042" i="1"/>
  <c r="F1042" i="1"/>
  <c r="E1042" i="1"/>
  <c r="I975" i="1"/>
  <c r="F975" i="1"/>
  <c r="E975" i="1"/>
  <c r="I1041" i="1"/>
  <c r="F1041" i="1"/>
  <c r="E1041" i="1"/>
  <c r="I899" i="1"/>
  <c r="F899" i="1"/>
  <c r="E899" i="1"/>
  <c r="I1040" i="1"/>
  <c r="F1040" i="1"/>
  <c r="E1040" i="1"/>
  <c r="I703" i="1"/>
  <c r="F703" i="1"/>
  <c r="E703" i="1"/>
  <c r="I776" i="1"/>
  <c r="F776" i="1"/>
  <c r="E776" i="1"/>
  <c r="I1039" i="1"/>
  <c r="F1039" i="1"/>
  <c r="E1039" i="1"/>
  <c r="I974" i="1"/>
  <c r="F974" i="1"/>
  <c r="E974" i="1"/>
  <c r="I584" i="1"/>
  <c r="F584" i="1"/>
  <c r="E584" i="1"/>
  <c r="I1038" i="1"/>
  <c r="F1038" i="1"/>
  <c r="E1038" i="1"/>
  <c r="I1037" i="1"/>
  <c r="F1037" i="1"/>
  <c r="E1037" i="1"/>
  <c r="I681" i="1"/>
  <c r="F681" i="1"/>
  <c r="E681" i="1"/>
  <c r="I1036" i="1"/>
  <c r="F1036" i="1"/>
  <c r="E1036" i="1"/>
  <c r="I854" i="1"/>
  <c r="F854" i="1"/>
  <c r="E854" i="1"/>
  <c r="I702" i="1"/>
  <c r="F702" i="1"/>
  <c r="E702" i="1"/>
  <c r="I1035" i="1"/>
  <c r="F1035" i="1"/>
  <c r="E1035" i="1"/>
  <c r="I973" i="1"/>
  <c r="F973" i="1"/>
  <c r="E973" i="1"/>
  <c r="I972" i="1"/>
  <c r="F972" i="1"/>
  <c r="E972" i="1"/>
  <c r="I853" i="1"/>
  <c r="F853" i="1"/>
  <c r="E853" i="1"/>
  <c r="I478" i="1"/>
  <c r="F478" i="1"/>
  <c r="E478" i="1"/>
  <c r="I852" i="1"/>
  <c r="F852" i="1"/>
  <c r="E852" i="1"/>
  <c r="I1034" i="1"/>
  <c r="F1034" i="1"/>
  <c r="E1034" i="1"/>
  <c r="I454" i="1"/>
  <c r="F454" i="1"/>
  <c r="E454" i="1"/>
  <c r="I1033" i="1"/>
  <c r="F1033" i="1"/>
  <c r="E1033" i="1"/>
  <c r="I1032" i="1"/>
  <c r="F1032" i="1"/>
  <c r="E1032" i="1"/>
  <c r="I412" i="1"/>
  <c r="F412" i="1"/>
  <c r="E412" i="1"/>
  <c r="I1031" i="1"/>
  <c r="F1031" i="1"/>
  <c r="E1031" i="1"/>
  <c r="I1030" i="1"/>
  <c r="F1030" i="1"/>
  <c r="E1030" i="1"/>
  <c r="I1029" i="1"/>
  <c r="F1029" i="1"/>
  <c r="E1029" i="1"/>
  <c r="I721" i="1"/>
  <c r="F721" i="1"/>
  <c r="E721" i="1"/>
  <c r="I1028" i="1"/>
  <c r="F1028" i="1"/>
  <c r="E1028" i="1"/>
  <c r="I477" i="1"/>
  <c r="F477" i="1"/>
  <c r="E477" i="1"/>
  <c r="I745" i="1"/>
  <c r="F745" i="1"/>
  <c r="E745" i="1"/>
  <c r="I1027" i="1"/>
  <c r="F1027" i="1"/>
  <c r="E1027" i="1"/>
  <c r="I1026" i="1"/>
  <c r="F1026" i="1"/>
  <c r="E1026" i="1"/>
  <c r="I971" i="1"/>
  <c r="F971" i="1"/>
  <c r="E971" i="1"/>
  <c r="I1025" i="1"/>
  <c r="F1025" i="1"/>
  <c r="E1025" i="1"/>
  <c r="I1024" i="1"/>
  <c r="F1024" i="1"/>
  <c r="E1024" i="1"/>
  <c r="I1023" i="1"/>
  <c r="F1023" i="1"/>
  <c r="E1023" i="1"/>
  <c r="I314" i="1"/>
  <c r="F314" i="1"/>
  <c r="E314" i="1"/>
  <c r="I898" i="1"/>
  <c r="F898" i="1"/>
  <c r="E898" i="1"/>
  <c r="I744" i="1"/>
  <c r="F744" i="1"/>
  <c r="E744" i="1"/>
  <c r="I1022" i="1"/>
  <c r="F1022" i="1"/>
  <c r="E1022" i="1"/>
  <c r="I1021" i="1"/>
  <c r="F1021" i="1"/>
  <c r="E1021" i="1"/>
  <c r="I897" i="1"/>
  <c r="F897" i="1"/>
  <c r="E897" i="1"/>
  <c r="I970" i="1"/>
  <c r="F970" i="1"/>
  <c r="E970" i="1"/>
  <c r="I969" i="1"/>
  <c r="F969" i="1"/>
  <c r="E969" i="1"/>
  <c r="I775" i="1"/>
  <c r="F775" i="1"/>
  <c r="E775" i="1"/>
  <c r="I439" i="1"/>
  <c r="F439" i="1"/>
  <c r="E439" i="1"/>
  <c r="I680" i="1"/>
  <c r="F680" i="1"/>
  <c r="E680" i="1"/>
  <c r="I415" i="1"/>
  <c r="F415" i="1"/>
  <c r="E415" i="1"/>
  <c r="I335" i="1"/>
  <c r="F335" i="1"/>
  <c r="E335" i="1"/>
  <c r="I968" i="1"/>
  <c r="F968" i="1"/>
  <c r="E968" i="1"/>
  <c r="I851" i="1"/>
  <c r="F851" i="1"/>
  <c r="E851" i="1"/>
  <c r="I967" i="1"/>
  <c r="F967" i="1"/>
  <c r="E967" i="1"/>
  <c r="I966" i="1"/>
  <c r="F966" i="1"/>
  <c r="E966" i="1"/>
  <c r="I965" i="1"/>
  <c r="F965" i="1"/>
  <c r="E965" i="1"/>
  <c r="I435" i="1"/>
  <c r="F435" i="1"/>
  <c r="E435" i="1"/>
  <c r="I964" i="1"/>
  <c r="F964" i="1"/>
  <c r="E964" i="1"/>
  <c r="I963" i="1"/>
  <c r="F963" i="1"/>
  <c r="E963" i="1"/>
  <c r="I962" i="1"/>
  <c r="F962" i="1"/>
  <c r="E962" i="1"/>
  <c r="I961" i="1"/>
  <c r="F961" i="1"/>
  <c r="E961" i="1"/>
  <c r="I960" i="1"/>
  <c r="F960" i="1"/>
  <c r="E960" i="1"/>
  <c r="I850" i="1"/>
  <c r="F850" i="1"/>
  <c r="E850" i="1"/>
  <c r="I959" i="1"/>
  <c r="F959" i="1"/>
  <c r="E959" i="1"/>
  <c r="I457" i="1"/>
  <c r="F457" i="1"/>
  <c r="E457" i="1"/>
  <c r="I958" i="1"/>
  <c r="F958" i="1"/>
  <c r="E958" i="1"/>
  <c r="I957" i="1"/>
  <c r="F957" i="1"/>
  <c r="E957" i="1"/>
  <c r="I956" i="1"/>
  <c r="F956" i="1"/>
  <c r="E956" i="1"/>
  <c r="I955" i="1"/>
  <c r="F955" i="1"/>
  <c r="E955" i="1"/>
  <c r="I282" i="1"/>
  <c r="F282" i="1"/>
  <c r="E282" i="1"/>
  <c r="I954" i="1"/>
  <c r="F954" i="1"/>
  <c r="E954" i="1"/>
  <c r="I953" i="1"/>
  <c r="F953" i="1"/>
  <c r="E953" i="1"/>
  <c r="I568" i="1"/>
  <c r="F568" i="1"/>
  <c r="E568" i="1"/>
  <c r="I280" i="1"/>
  <c r="F280" i="1"/>
  <c r="E280" i="1"/>
  <c r="I952" i="1"/>
  <c r="F952" i="1"/>
  <c r="E952" i="1"/>
  <c r="I951" i="1"/>
  <c r="F951" i="1"/>
  <c r="E951" i="1"/>
  <c r="I774" i="1"/>
  <c r="F774" i="1"/>
  <c r="E774" i="1"/>
  <c r="I618" i="1"/>
  <c r="F618" i="1"/>
  <c r="E618" i="1"/>
  <c r="I720" i="1"/>
  <c r="F720" i="1"/>
  <c r="E720" i="1"/>
  <c r="I558" i="1"/>
  <c r="F558" i="1"/>
  <c r="E558" i="1"/>
  <c r="I950" i="1"/>
  <c r="F950" i="1"/>
  <c r="E950" i="1"/>
  <c r="I773" i="1"/>
  <c r="F773" i="1"/>
  <c r="E773" i="1"/>
  <c r="I896" i="1"/>
  <c r="F896" i="1"/>
  <c r="E896" i="1"/>
  <c r="I949" i="1"/>
  <c r="F949" i="1"/>
  <c r="E949" i="1"/>
  <c r="I948" i="1"/>
  <c r="F948" i="1"/>
  <c r="E948" i="1"/>
  <c r="I947" i="1"/>
  <c r="F947" i="1"/>
  <c r="E947" i="1"/>
  <c r="I800" i="1"/>
  <c r="F800" i="1"/>
  <c r="E800" i="1"/>
  <c r="I946" i="1"/>
  <c r="F946" i="1"/>
  <c r="E946" i="1"/>
  <c r="I895" i="1"/>
  <c r="F895" i="1"/>
  <c r="E895" i="1"/>
  <c r="I849" i="1"/>
  <c r="F849" i="1"/>
  <c r="E849" i="1"/>
  <c r="I945" i="1"/>
  <c r="F945" i="1"/>
  <c r="E945" i="1"/>
  <c r="I772" i="1"/>
  <c r="F772" i="1"/>
  <c r="E772" i="1"/>
  <c r="I944" i="1"/>
  <c r="F944" i="1"/>
  <c r="E944" i="1"/>
  <c r="I360" i="1"/>
  <c r="F360" i="1"/>
  <c r="E360" i="1"/>
  <c r="I943" i="1"/>
  <c r="F943" i="1"/>
  <c r="E943" i="1"/>
  <c r="I942" i="1"/>
  <c r="F942" i="1"/>
  <c r="E942" i="1"/>
  <c r="I941" i="1"/>
  <c r="F941" i="1"/>
  <c r="E941" i="1"/>
  <c r="I940" i="1"/>
  <c r="F940" i="1"/>
  <c r="E940" i="1"/>
  <c r="I939" i="1"/>
  <c r="F939" i="1"/>
  <c r="E939" i="1"/>
  <c r="I894" i="1"/>
  <c r="F894" i="1"/>
  <c r="E894" i="1"/>
  <c r="I497" i="1"/>
  <c r="F497" i="1"/>
  <c r="E497" i="1"/>
  <c r="I848" i="1"/>
  <c r="F848" i="1"/>
  <c r="E848" i="1"/>
  <c r="I847" i="1"/>
  <c r="F847" i="1"/>
  <c r="E847" i="1"/>
  <c r="I701" i="1"/>
  <c r="F701" i="1"/>
  <c r="E701" i="1"/>
  <c r="I893" i="1"/>
  <c r="F893" i="1"/>
  <c r="E893" i="1"/>
  <c r="I799" i="1"/>
  <c r="F799" i="1"/>
  <c r="E799" i="1"/>
  <c r="I892" i="1"/>
  <c r="F892" i="1"/>
  <c r="E892" i="1"/>
  <c r="I846" i="1"/>
  <c r="F846" i="1"/>
  <c r="E846" i="1"/>
  <c r="I891" i="1"/>
  <c r="F891" i="1"/>
  <c r="E891" i="1"/>
  <c r="I890" i="1"/>
  <c r="F890" i="1"/>
  <c r="E890" i="1"/>
  <c r="I771" i="1"/>
  <c r="F771" i="1"/>
  <c r="E771" i="1"/>
  <c r="I770" i="1"/>
  <c r="F770" i="1"/>
  <c r="E770" i="1"/>
  <c r="I845" i="1"/>
  <c r="F845" i="1"/>
  <c r="E845" i="1"/>
  <c r="I844" i="1"/>
  <c r="F844" i="1"/>
  <c r="E844" i="1"/>
  <c r="I628" i="1"/>
  <c r="F628" i="1"/>
  <c r="E628" i="1"/>
  <c r="I700" i="1"/>
  <c r="F700" i="1"/>
  <c r="E700" i="1"/>
  <c r="I889" i="1"/>
  <c r="F889" i="1"/>
  <c r="E889" i="1"/>
  <c r="I888" i="1"/>
  <c r="F888" i="1"/>
  <c r="E888" i="1"/>
  <c r="I887" i="1"/>
  <c r="F887" i="1"/>
  <c r="E887" i="1"/>
  <c r="I886" i="1"/>
  <c r="F886" i="1"/>
  <c r="E886" i="1"/>
  <c r="I885" i="1"/>
  <c r="F885" i="1"/>
  <c r="E885" i="1"/>
  <c r="I884" i="1"/>
  <c r="F884" i="1"/>
  <c r="E884" i="1"/>
  <c r="I883" i="1"/>
  <c r="F883" i="1"/>
  <c r="E883" i="1"/>
  <c r="I882" i="1"/>
  <c r="F882" i="1"/>
  <c r="E882" i="1"/>
  <c r="I881" i="1"/>
  <c r="F881" i="1"/>
  <c r="E881" i="1"/>
  <c r="I663" i="1"/>
  <c r="F663" i="1"/>
  <c r="E663" i="1"/>
  <c r="I880" i="1"/>
  <c r="F880" i="1"/>
  <c r="E880" i="1"/>
  <c r="I798" i="1"/>
  <c r="F798" i="1"/>
  <c r="E798" i="1"/>
  <c r="I374" i="1"/>
  <c r="F374" i="1"/>
  <c r="E374" i="1"/>
  <c r="I699" i="1"/>
  <c r="F699" i="1"/>
  <c r="E699" i="1"/>
  <c r="I769" i="1"/>
  <c r="F769" i="1"/>
  <c r="E769" i="1"/>
  <c r="I287" i="1"/>
  <c r="F287" i="1"/>
  <c r="E287" i="1"/>
  <c r="I879" i="1"/>
  <c r="F879" i="1"/>
  <c r="E879" i="1"/>
  <c r="I878" i="1"/>
  <c r="F878" i="1"/>
  <c r="E878" i="1"/>
  <c r="I698" i="1"/>
  <c r="F698" i="1"/>
  <c r="E698" i="1"/>
  <c r="I662" i="1"/>
  <c r="F662" i="1"/>
  <c r="E662" i="1"/>
  <c r="I743" i="1"/>
  <c r="F743" i="1"/>
  <c r="E743" i="1"/>
  <c r="I877" i="1"/>
  <c r="F877" i="1"/>
  <c r="E877" i="1"/>
  <c r="I876" i="1"/>
  <c r="F876" i="1"/>
  <c r="E876" i="1"/>
  <c r="I339" i="1"/>
  <c r="F339" i="1"/>
  <c r="E339" i="1"/>
  <c r="I875" i="1"/>
  <c r="F875" i="1"/>
  <c r="E875" i="1"/>
  <c r="I843" i="1"/>
  <c r="F843" i="1"/>
  <c r="E843" i="1"/>
  <c r="I842" i="1"/>
  <c r="F842" i="1"/>
  <c r="E842" i="1"/>
  <c r="I227" i="1"/>
  <c r="F227" i="1"/>
  <c r="E227" i="1"/>
  <c r="I661" i="1"/>
  <c r="F661" i="1"/>
  <c r="E661" i="1"/>
  <c r="I841" i="1"/>
  <c r="F841" i="1"/>
  <c r="E841" i="1"/>
  <c r="I840" i="1"/>
  <c r="F840" i="1"/>
  <c r="E840" i="1"/>
  <c r="I839" i="1"/>
  <c r="F839" i="1"/>
  <c r="E839" i="1"/>
  <c r="I504" i="1"/>
  <c r="F504" i="1"/>
  <c r="E504" i="1"/>
  <c r="I572" i="1"/>
  <c r="F572" i="1"/>
  <c r="E572" i="1"/>
  <c r="I838" i="1"/>
  <c r="F838" i="1"/>
  <c r="E838" i="1"/>
  <c r="I837" i="1"/>
  <c r="F837" i="1"/>
  <c r="E837" i="1"/>
  <c r="I719" i="1"/>
  <c r="F719" i="1"/>
  <c r="E719" i="1"/>
  <c r="I797" i="1"/>
  <c r="F797" i="1"/>
  <c r="E797" i="1"/>
  <c r="I768" i="1"/>
  <c r="F768" i="1"/>
  <c r="E768" i="1"/>
  <c r="I836" i="1"/>
  <c r="F836" i="1"/>
  <c r="E836" i="1"/>
  <c r="I484" i="1"/>
  <c r="F484" i="1"/>
  <c r="E484" i="1"/>
  <c r="I835" i="1"/>
  <c r="F835" i="1"/>
  <c r="E835" i="1"/>
  <c r="I304" i="1"/>
  <c r="F304" i="1"/>
  <c r="E304" i="1"/>
  <c r="I834" i="1"/>
  <c r="F834" i="1"/>
  <c r="E834" i="1"/>
  <c r="I833" i="1"/>
  <c r="F833" i="1"/>
  <c r="E833" i="1"/>
  <c r="I832" i="1"/>
  <c r="F832" i="1"/>
  <c r="E832" i="1"/>
  <c r="I529" i="1"/>
  <c r="F529" i="1"/>
  <c r="E529" i="1"/>
  <c r="I831" i="1"/>
  <c r="F831" i="1"/>
  <c r="E831" i="1"/>
  <c r="I767" i="1"/>
  <c r="F767" i="1"/>
  <c r="E767" i="1"/>
  <c r="I660" i="1"/>
  <c r="F660" i="1"/>
  <c r="E660" i="1"/>
  <c r="I652" i="1"/>
  <c r="F652" i="1"/>
  <c r="E652" i="1"/>
  <c r="I830" i="1"/>
  <c r="F830" i="1"/>
  <c r="E830" i="1"/>
  <c r="I829" i="1"/>
  <c r="F829" i="1"/>
  <c r="E829" i="1"/>
  <c r="I828" i="1"/>
  <c r="F828" i="1"/>
  <c r="E828" i="1"/>
  <c r="I827" i="1"/>
  <c r="F827" i="1"/>
  <c r="E827" i="1"/>
  <c r="I826" i="1"/>
  <c r="F826" i="1"/>
  <c r="E826" i="1"/>
  <c r="I617" i="1"/>
  <c r="F617" i="1"/>
  <c r="E617" i="1"/>
  <c r="I718" i="1"/>
  <c r="F718" i="1"/>
  <c r="E718" i="1"/>
  <c r="I825" i="1"/>
  <c r="F825" i="1"/>
  <c r="E825" i="1"/>
  <c r="I796" i="1"/>
  <c r="F796" i="1"/>
  <c r="E796" i="1"/>
  <c r="I293" i="1"/>
  <c r="F293" i="1"/>
  <c r="E293" i="1"/>
  <c r="I583" i="1"/>
  <c r="F583" i="1"/>
  <c r="E583" i="1"/>
  <c r="I717" i="1"/>
  <c r="F717" i="1"/>
  <c r="E717" i="1"/>
  <c r="I616" i="1"/>
  <c r="F616" i="1"/>
  <c r="E616" i="1"/>
  <c r="I571" i="1"/>
  <c r="F571" i="1"/>
  <c r="E571" i="1"/>
  <c r="I766" i="1"/>
  <c r="F766" i="1"/>
  <c r="E766" i="1"/>
  <c r="I336" i="1"/>
  <c r="F336" i="1"/>
  <c r="E336" i="1"/>
  <c r="I765" i="1"/>
  <c r="F765" i="1"/>
  <c r="E765" i="1"/>
  <c r="I795" i="1"/>
  <c r="F795" i="1"/>
  <c r="E795" i="1"/>
  <c r="I483" i="1"/>
  <c r="F483" i="1"/>
  <c r="E483" i="1"/>
  <c r="I697" i="1"/>
  <c r="F697" i="1"/>
  <c r="E697" i="1"/>
  <c r="I627" i="1"/>
  <c r="F627" i="1"/>
  <c r="E627" i="1"/>
  <c r="I696" i="1"/>
  <c r="F696" i="1"/>
  <c r="E696" i="1"/>
  <c r="I43" i="1"/>
  <c r="F43" i="1"/>
  <c r="E43" i="1"/>
  <c r="I794" i="1"/>
  <c r="F794" i="1"/>
  <c r="E794" i="1"/>
  <c r="I695" i="1"/>
  <c r="F695" i="1"/>
  <c r="E695" i="1"/>
  <c r="I793" i="1"/>
  <c r="F793" i="1"/>
  <c r="E793" i="1"/>
  <c r="I792" i="1"/>
  <c r="F792" i="1"/>
  <c r="E792" i="1"/>
  <c r="I791" i="1"/>
  <c r="F791" i="1"/>
  <c r="E791" i="1"/>
  <c r="I694" i="1"/>
  <c r="F694" i="1"/>
  <c r="E694" i="1"/>
  <c r="I296" i="1"/>
  <c r="F296" i="1"/>
  <c r="E296" i="1"/>
  <c r="I651" i="1"/>
  <c r="F651" i="1"/>
  <c r="E651" i="1"/>
  <c r="I716" i="1"/>
  <c r="F716" i="1"/>
  <c r="E716" i="1"/>
  <c r="I402" i="1"/>
  <c r="F402" i="1"/>
  <c r="E402" i="1"/>
  <c r="I764" i="1"/>
  <c r="F764" i="1"/>
  <c r="E764" i="1"/>
  <c r="I162" i="1"/>
  <c r="F162" i="1"/>
  <c r="E162" i="1"/>
  <c r="I602" i="1"/>
  <c r="F602" i="1"/>
  <c r="E602" i="1"/>
  <c r="I476" i="1"/>
  <c r="F476" i="1"/>
  <c r="E476" i="1"/>
  <c r="I763" i="1"/>
  <c r="F763" i="1"/>
  <c r="E763" i="1"/>
  <c r="I693" i="1"/>
  <c r="F693" i="1"/>
  <c r="E693" i="1"/>
  <c r="I762" i="1"/>
  <c r="F762" i="1"/>
  <c r="E762" i="1"/>
  <c r="I761" i="1"/>
  <c r="F761" i="1"/>
  <c r="E761" i="1"/>
  <c r="I742" i="1"/>
  <c r="F742" i="1"/>
  <c r="E742" i="1"/>
  <c r="I450" i="1"/>
  <c r="F450" i="1"/>
  <c r="E450" i="1"/>
  <c r="I715" i="1"/>
  <c r="F715" i="1"/>
  <c r="E715" i="1"/>
  <c r="I760" i="1"/>
  <c r="F760" i="1"/>
  <c r="E760" i="1"/>
  <c r="I324" i="1"/>
  <c r="F324" i="1"/>
  <c r="E324" i="1"/>
  <c r="I594" i="1"/>
  <c r="F594" i="1"/>
  <c r="E594" i="1"/>
  <c r="I759" i="1"/>
  <c r="F759" i="1"/>
  <c r="E759" i="1"/>
  <c r="I758" i="1"/>
  <c r="F758" i="1"/>
  <c r="E758" i="1"/>
  <c r="I641" i="1"/>
  <c r="F641" i="1"/>
  <c r="E641" i="1"/>
  <c r="I467" i="1"/>
  <c r="F467" i="1"/>
  <c r="E467" i="1"/>
  <c r="I757" i="1"/>
  <c r="F757" i="1"/>
  <c r="E757" i="1"/>
  <c r="I567" i="1"/>
  <c r="F567" i="1"/>
  <c r="E567" i="1"/>
  <c r="I756" i="1"/>
  <c r="F756" i="1"/>
  <c r="E756" i="1"/>
  <c r="I755" i="1"/>
  <c r="F755" i="1"/>
  <c r="E755" i="1"/>
  <c r="I353" i="1"/>
  <c r="F353" i="1"/>
  <c r="E353" i="1"/>
  <c r="I679" i="1"/>
  <c r="F679" i="1"/>
  <c r="E679" i="1"/>
  <c r="I714" i="1"/>
  <c r="F714" i="1"/>
  <c r="E714" i="1"/>
  <c r="I411" i="1"/>
  <c r="F411" i="1"/>
  <c r="E411" i="1"/>
  <c r="I659" i="1"/>
  <c r="F659" i="1"/>
  <c r="E659" i="1"/>
  <c r="I535" i="1"/>
  <c r="F535" i="1"/>
  <c r="E535" i="1"/>
  <c r="I551" i="1"/>
  <c r="F551" i="1"/>
  <c r="E551" i="1"/>
  <c r="I85" i="1"/>
  <c r="F85" i="1"/>
  <c r="E85" i="1"/>
  <c r="I741" i="1"/>
  <c r="F741" i="1"/>
  <c r="E741" i="1"/>
  <c r="I740" i="1"/>
  <c r="F740" i="1"/>
  <c r="E740" i="1"/>
  <c r="I739" i="1"/>
  <c r="F739" i="1"/>
  <c r="E739" i="1"/>
  <c r="I738" i="1"/>
  <c r="F738" i="1"/>
  <c r="E738" i="1"/>
  <c r="I582" i="1"/>
  <c r="F582" i="1"/>
  <c r="E582" i="1"/>
  <c r="I737" i="1"/>
  <c r="F737" i="1"/>
  <c r="E737" i="1"/>
  <c r="I116" i="1"/>
  <c r="F116" i="1"/>
  <c r="E116" i="1"/>
  <c r="I503" i="1"/>
  <c r="F503" i="1"/>
  <c r="E503" i="1"/>
  <c r="I261" i="1"/>
  <c r="F261" i="1"/>
  <c r="E261" i="1"/>
  <c r="I736" i="1"/>
  <c r="F736" i="1"/>
  <c r="E736" i="1"/>
  <c r="I658" i="1"/>
  <c r="F658" i="1"/>
  <c r="E658" i="1"/>
  <c r="I544" i="1"/>
  <c r="F544" i="1"/>
  <c r="E544" i="1"/>
  <c r="I557" i="1"/>
  <c r="F557" i="1"/>
  <c r="E557" i="1"/>
  <c r="I449" i="1"/>
  <c r="F449" i="1"/>
  <c r="E449" i="1"/>
  <c r="I735" i="1"/>
  <c r="F735" i="1"/>
  <c r="E735" i="1"/>
  <c r="I581" i="1"/>
  <c r="F581" i="1"/>
  <c r="E581" i="1"/>
  <c r="I210" i="1"/>
  <c r="F210" i="1"/>
  <c r="E210" i="1"/>
  <c r="I593" i="1"/>
  <c r="F593" i="1"/>
  <c r="E593" i="1"/>
  <c r="I713" i="1"/>
  <c r="F713" i="1"/>
  <c r="E713" i="1"/>
  <c r="I466" i="1"/>
  <c r="F466" i="1"/>
  <c r="E466" i="1"/>
  <c r="I712" i="1"/>
  <c r="F712" i="1"/>
  <c r="E712" i="1"/>
  <c r="I711" i="1"/>
  <c r="F711" i="1"/>
  <c r="E711" i="1"/>
  <c r="I319" i="1"/>
  <c r="F319" i="1"/>
  <c r="E319" i="1"/>
  <c r="I710" i="1"/>
  <c r="F710" i="1"/>
  <c r="E710" i="1"/>
  <c r="I459" i="1"/>
  <c r="F459" i="1"/>
  <c r="E459" i="1"/>
  <c r="I640" i="1"/>
  <c r="F640" i="1"/>
  <c r="E640" i="1"/>
  <c r="I657" i="1"/>
  <c r="F657" i="1"/>
  <c r="E657" i="1"/>
  <c r="I709" i="1"/>
  <c r="F709" i="1"/>
  <c r="E709" i="1"/>
  <c r="I678" i="1"/>
  <c r="F678" i="1"/>
  <c r="E678" i="1"/>
  <c r="I521" i="1"/>
  <c r="F521" i="1"/>
  <c r="E521" i="1"/>
  <c r="I692" i="1"/>
  <c r="F692" i="1"/>
  <c r="E692" i="1"/>
  <c r="I448" i="1"/>
  <c r="F448" i="1"/>
  <c r="E448" i="1"/>
  <c r="I534" i="1"/>
  <c r="F534" i="1"/>
  <c r="E534" i="1"/>
  <c r="I592" i="1"/>
  <c r="F592" i="1"/>
  <c r="E592" i="1"/>
  <c r="I691" i="1"/>
  <c r="F691" i="1"/>
  <c r="E691" i="1"/>
  <c r="I184" i="1"/>
  <c r="F184" i="1"/>
  <c r="E184" i="1"/>
  <c r="I401" i="1"/>
  <c r="F401" i="1"/>
  <c r="E401" i="1"/>
  <c r="I690" i="1"/>
  <c r="F690" i="1"/>
  <c r="E690" i="1"/>
  <c r="I317" i="1"/>
  <c r="F317" i="1"/>
  <c r="E317" i="1"/>
  <c r="I689" i="1"/>
  <c r="F689" i="1"/>
  <c r="E689" i="1"/>
  <c r="I688" i="1"/>
  <c r="F688" i="1"/>
  <c r="E688" i="1"/>
  <c r="I650" i="1"/>
  <c r="F650" i="1"/>
  <c r="E650" i="1"/>
  <c r="I677" i="1"/>
  <c r="F677" i="1"/>
  <c r="E677" i="1"/>
  <c r="I676" i="1"/>
  <c r="F676" i="1"/>
  <c r="E676" i="1"/>
  <c r="I601" i="1"/>
  <c r="F601" i="1"/>
  <c r="E601" i="1"/>
  <c r="I475" i="1"/>
  <c r="F475" i="1"/>
  <c r="E475" i="1"/>
  <c r="I427" i="1"/>
  <c r="F427" i="1"/>
  <c r="E427" i="1"/>
  <c r="I600" i="1"/>
  <c r="F600" i="1"/>
  <c r="E600" i="1"/>
  <c r="I482" i="1"/>
  <c r="F482" i="1"/>
  <c r="E482" i="1"/>
  <c r="I639" i="1"/>
  <c r="F639" i="1"/>
  <c r="E639" i="1"/>
  <c r="I343" i="1"/>
  <c r="F343" i="1"/>
  <c r="E343" i="1"/>
  <c r="I626" i="1"/>
  <c r="F626" i="1"/>
  <c r="E626" i="1"/>
  <c r="I675" i="1"/>
  <c r="F675" i="1"/>
  <c r="E675" i="1"/>
  <c r="I543" i="1"/>
  <c r="F543" i="1"/>
  <c r="E543" i="1"/>
  <c r="I656" i="1"/>
  <c r="F656" i="1"/>
  <c r="E656" i="1"/>
  <c r="I674" i="1"/>
  <c r="F674" i="1"/>
  <c r="E674" i="1"/>
  <c r="I105" i="1"/>
  <c r="F105" i="1"/>
  <c r="E105" i="1"/>
  <c r="I673" i="1"/>
  <c r="F673" i="1"/>
  <c r="E673" i="1"/>
  <c r="I655" i="1"/>
  <c r="F655" i="1"/>
  <c r="E655" i="1"/>
  <c r="I580" i="1"/>
  <c r="F580" i="1"/>
  <c r="E580" i="1"/>
  <c r="I383" i="1"/>
  <c r="F383" i="1"/>
  <c r="E383" i="1"/>
  <c r="I93" i="1"/>
  <c r="F93" i="1"/>
  <c r="E93" i="1"/>
  <c r="I649" i="1"/>
  <c r="F649" i="1"/>
  <c r="E649" i="1"/>
  <c r="I648" i="1"/>
  <c r="F648" i="1"/>
  <c r="E648" i="1"/>
  <c r="I599" i="1"/>
  <c r="F599" i="1"/>
  <c r="E599" i="1"/>
  <c r="I350" i="1"/>
  <c r="F350" i="1"/>
  <c r="E350" i="1"/>
  <c r="I566" i="1"/>
  <c r="F566" i="1"/>
  <c r="E566" i="1"/>
  <c r="I256" i="1"/>
  <c r="F256" i="1"/>
  <c r="E256" i="1"/>
  <c r="I66" i="1"/>
  <c r="F66" i="1"/>
  <c r="E66" i="1"/>
  <c r="I638" i="1"/>
  <c r="F638" i="1"/>
  <c r="E638" i="1"/>
  <c r="I465" i="1"/>
  <c r="F465" i="1"/>
  <c r="E465" i="1"/>
  <c r="I579" i="1"/>
  <c r="F579" i="1"/>
  <c r="E579" i="1"/>
  <c r="I139" i="1"/>
  <c r="F139" i="1"/>
  <c r="E139" i="1"/>
  <c r="I550" i="1"/>
  <c r="F550" i="1"/>
  <c r="E550" i="1"/>
  <c r="I637" i="1"/>
  <c r="F637" i="1"/>
  <c r="E637" i="1"/>
  <c r="I625" i="1"/>
  <c r="F625" i="1"/>
  <c r="E625" i="1"/>
  <c r="I285" i="1"/>
  <c r="F285" i="1"/>
  <c r="E285" i="1"/>
  <c r="I142" i="1"/>
  <c r="F142" i="1"/>
  <c r="E142" i="1"/>
  <c r="I447" i="1"/>
  <c r="F447" i="1"/>
  <c r="E447" i="1"/>
  <c r="I624" i="1"/>
  <c r="F624" i="1"/>
  <c r="E624" i="1"/>
  <c r="I565" i="1"/>
  <c r="F565" i="1"/>
  <c r="E565" i="1"/>
  <c r="I615" i="1"/>
  <c r="F615" i="1"/>
  <c r="E615" i="1"/>
  <c r="I496" i="1"/>
  <c r="F496" i="1"/>
  <c r="E496" i="1"/>
  <c r="I464" i="1"/>
  <c r="F464" i="1"/>
  <c r="E464" i="1"/>
  <c r="I281" i="1"/>
  <c r="F281" i="1"/>
  <c r="E281" i="1"/>
  <c r="I306" i="1"/>
  <c r="F306" i="1"/>
  <c r="E306" i="1"/>
  <c r="I598" i="1"/>
  <c r="F598" i="1"/>
  <c r="E598" i="1"/>
  <c r="I614" i="1"/>
  <c r="F614" i="1"/>
  <c r="E614" i="1"/>
  <c r="I613" i="1"/>
  <c r="F613" i="1"/>
  <c r="E613" i="1"/>
  <c r="I371" i="1"/>
  <c r="F371" i="1"/>
  <c r="E371" i="1"/>
  <c r="I597" i="1"/>
  <c r="F597" i="1"/>
  <c r="E597" i="1"/>
  <c r="I173" i="1"/>
  <c r="F173" i="1"/>
  <c r="E173" i="1"/>
  <c r="I591" i="1"/>
  <c r="F591" i="1"/>
  <c r="E591" i="1"/>
  <c r="I549" i="1"/>
  <c r="F549" i="1"/>
  <c r="E549" i="1"/>
  <c r="I514" i="1"/>
  <c r="F514" i="1"/>
  <c r="E514" i="1"/>
  <c r="I223" i="1"/>
  <c r="F223" i="1"/>
  <c r="E223" i="1"/>
  <c r="I590" i="1"/>
  <c r="F590" i="1"/>
  <c r="E590" i="1"/>
  <c r="I342" i="1"/>
  <c r="F342" i="1"/>
  <c r="E342" i="1"/>
  <c r="I578" i="1"/>
  <c r="F578" i="1"/>
  <c r="E578" i="1"/>
  <c r="I382" i="1"/>
  <c r="F382" i="1"/>
  <c r="E382" i="1"/>
  <c r="I495" i="1"/>
  <c r="F495" i="1"/>
  <c r="E495" i="1"/>
  <c r="I456" i="1"/>
  <c r="F456" i="1"/>
  <c r="E456" i="1"/>
  <c r="I356" i="1"/>
  <c r="F356" i="1"/>
  <c r="E356" i="1"/>
  <c r="I346" i="1"/>
  <c r="F346" i="1"/>
  <c r="E346" i="1"/>
  <c r="I426" i="1"/>
  <c r="F426" i="1"/>
  <c r="E426" i="1"/>
  <c r="I570" i="1"/>
  <c r="F570" i="1"/>
  <c r="E570" i="1"/>
  <c r="I564" i="1"/>
  <c r="F564" i="1"/>
  <c r="E564" i="1"/>
  <c r="I563" i="1"/>
  <c r="F563" i="1"/>
  <c r="E563" i="1"/>
  <c r="I542" i="1"/>
  <c r="F542" i="1"/>
  <c r="E542" i="1"/>
  <c r="I395" i="1"/>
  <c r="F395" i="1"/>
  <c r="E395" i="1"/>
  <c r="I434" i="1"/>
  <c r="F434" i="1"/>
  <c r="E434" i="1"/>
  <c r="I267" i="1"/>
  <c r="F267" i="1"/>
  <c r="E267" i="1"/>
  <c r="I463" i="1"/>
  <c r="F463" i="1"/>
  <c r="E463" i="1"/>
  <c r="I462" i="1"/>
  <c r="F462" i="1"/>
  <c r="E462" i="1"/>
  <c r="I556" i="1"/>
  <c r="F556" i="1"/>
  <c r="E556" i="1"/>
  <c r="I332" i="1"/>
  <c r="F332" i="1"/>
  <c r="E332" i="1"/>
  <c r="I548" i="1"/>
  <c r="F548" i="1"/>
  <c r="E548" i="1"/>
  <c r="I520" i="1"/>
  <c r="F520" i="1"/>
  <c r="E520" i="1"/>
  <c r="I547" i="1"/>
  <c r="F547" i="1"/>
  <c r="E547" i="1"/>
  <c r="I474" i="1"/>
  <c r="F474" i="1"/>
  <c r="E474" i="1"/>
  <c r="I373" i="1"/>
  <c r="F373" i="1"/>
  <c r="E373" i="1"/>
  <c r="I195" i="1"/>
  <c r="F195" i="1"/>
  <c r="E195" i="1"/>
  <c r="I421" i="1"/>
  <c r="F421" i="1"/>
  <c r="E421" i="1"/>
  <c r="I541" i="1"/>
  <c r="F541" i="1"/>
  <c r="E541" i="1"/>
  <c r="I540" i="1"/>
  <c r="F540" i="1"/>
  <c r="E540" i="1"/>
  <c r="I323" i="1"/>
  <c r="F323" i="1"/>
  <c r="E323" i="1"/>
  <c r="I341" i="1"/>
  <c r="F341" i="1"/>
  <c r="E341" i="1"/>
  <c r="I58" i="1"/>
  <c r="F58" i="1"/>
  <c r="E58" i="1"/>
  <c r="I387" i="1"/>
  <c r="F387" i="1"/>
  <c r="E387" i="1"/>
  <c r="I528" i="1"/>
  <c r="F528" i="1"/>
  <c r="E528" i="1"/>
  <c r="I527" i="1"/>
  <c r="F527" i="1"/>
  <c r="E527" i="1"/>
  <c r="I526" i="1"/>
  <c r="F526" i="1"/>
  <c r="E526" i="1"/>
  <c r="I525" i="1"/>
  <c r="F525" i="1"/>
  <c r="E525" i="1"/>
  <c r="I247" i="1"/>
  <c r="F247" i="1"/>
  <c r="E247" i="1"/>
  <c r="I524" i="1"/>
  <c r="F524" i="1"/>
  <c r="E524" i="1"/>
  <c r="I519" i="1"/>
  <c r="F519" i="1"/>
  <c r="E519" i="1"/>
  <c r="I518" i="1"/>
  <c r="F518" i="1"/>
  <c r="E518" i="1"/>
  <c r="I423" i="1"/>
  <c r="F423" i="1"/>
  <c r="E423" i="1"/>
  <c r="I491" i="1"/>
  <c r="F491" i="1"/>
  <c r="E491" i="1"/>
  <c r="I517" i="1"/>
  <c r="F517" i="1"/>
  <c r="E517" i="1"/>
  <c r="I513" i="1"/>
  <c r="F513" i="1"/>
  <c r="E513" i="1"/>
  <c r="I512" i="1"/>
  <c r="F512" i="1"/>
  <c r="E512" i="1"/>
  <c r="I271" i="1"/>
  <c r="F271" i="1"/>
  <c r="E271" i="1"/>
  <c r="I417" i="1"/>
  <c r="F417" i="1"/>
  <c r="E417" i="1"/>
  <c r="I511" i="1"/>
  <c r="F511" i="1"/>
  <c r="E511" i="1"/>
  <c r="I510" i="1"/>
  <c r="F510" i="1"/>
  <c r="E510" i="1"/>
  <c r="I509" i="1"/>
  <c r="F509" i="1"/>
  <c r="E509" i="1"/>
  <c r="I238" i="1"/>
  <c r="F238" i="1"/>
  <c r="E238" i="1"/>
  <c r="I394" i="1"/>
  <c r="F394" i="1"/>
  <c r="E394" i="1"/>
  <c r="I376" i="1"/>
  <c r="F376" i="1"/>
  <c r="E376" i="1"/>
  <c r="I414" i="1"/>
  <c r="F414" i="1"/>
  <c r="E414" i="1"/>
  <c r="I338" i="1"/>
  <c r="F338" i="1"/>
  <c r="E338" i="1"/>
  <c r="I407" i="1"/>
  <c r="F407" i="1"/>
  <c r="E407" i="1"/>
  <c r="I220" i="1"/>
  <c r="F220" i="1"/>
  <c r="E220" i="1"/>
  <c r="I331" i="1"/>
  <c r="F331" i="1"/>
  <c r="E331" i="1"/>
  <c r="I277" i="1"/>
  <c r="F277" i="1"/>
  <c r="E277" i="1"/>
  <c r="I481" i="1"/>
  <c r="F481" i="1"/>
  <c r="E481" i="1"/>
  <c r="I473" i="1"/>
  <c r="F473" i="1"/>
  <c r="E473" i="1"/>
  <c r="I334" i="1"/>
  <c r="F334" i="1"/>
  <c r="E334" i="1"/>
  <c r="I268" i="1"/>
  <c r="F268" i="1"/>
  <c r="E268" i="1"/>
  <c r="I461" i="1"/>
  <c r="F461" i="1"/>
  <c r="E461" i="1"/>
  <c r="I352" i="1"/>
  <c r="F352" i="1"/>
  <c r="E352" i="1"/>
  <c r="I460" i="1"/>
  <c r="F460" i="1"/>
  <c r="E460" i="1"/>
  <c r="I446" i="1"/>
  <c r="F446" i="1"/>
  <c r="E446" i="1"/>
  <c r="I386" i="1"/>
  <c r="F386" i="1"/>
  <c r="E386" i="1"/>
  <c r="I455" i="1"/>
  <c r="F455" i="1"/>
  <c r="E455" i="1"/>
  <c r="I65" i="1"/>
  <c r="F65" i="1"/>
  <c r="E65" i="1"/>
  <c r="I225" i="1"/>
  <c r="F225" i="1"/>
  <c r="E225" i="1"/>
  <c r="I378" i="1"/>
  <c r="F378" i="1"/>
  <c r="E378" i="1"/>
  <c r="I453" i="1"/>
  <c r="F453" i="1"/>
  <c r="E453" i="1"/>
  <c r="I135" i="1"/>
  <c r="F135" i="1"/>
  <c r="E135" i="1"/>
  <c r="I349" i="1"/>
  <c r="F349" i="1"/>
  <c r="E349" i="1"/>
  <c r="I199" i="1"/>
  <c r="F199" i="1"/>
  <c r="E199" i="1"/>
  <c r="I444" i="1"/>
  <c r="F444" i="1"/>
  <c r="E444" i="1"/>
  <c r="I255" i="1"/>
  <c r="F255" i="1"/>
  <c r="E255" i="1"/>
  <c r="I330" i="1"/>
  <c r="F330" i="1"/>
  <c r="E330" i="1"/>
  <c r="I302" i="1"/>
  <c r="F302" i="1"/>
  <c r="E302" i="1"/>
  <c r="I443" i="1"/>
  <c r="F443" i="1"/>
  <c r="E443" i="1"/>
  <c r="I299" i="1"/>
  <c r="F299" i="1"/>
  <c r="E299" i="1"/>
  <c r="I438" i="1"/>
  <c r="F438" i="1"/>
  <c r="E438" i="1"/>
  <c r="I351" i="1"/>
  <c r="F351" i="1"/>
  <c r="E351" i="1"/>
  <c r="I212" i="1"/>
  <c r="F212" i="1"/>
  <c r="E212" i="1"/>
  <c r="I244" i="1"/>
  <c r="F244" i="1"/>
  <c r="E244" i="1"/>
  <c r="I433" i="1"/>
  <c r="F433" i="1"/>
  <c r="E433" i="1"/>
  <c r="I398" i="1"/>
  <c r="F398" i="1"/>
  <c r="E398" i="1"/>
  <c r="I432" i="1"/>
  <c r="F432" i="1"/>
  <c r="E432" i="1"/>
  <c r="I249" i="1"/>
  <c r="F249" i="1"/>
  <c r="E249" i="1"/>
  <c r="I193" i="1"/>
  <c r="F193" i="1"/>
  <c r="E193" i="1"/>
  <c r="I406" i="1"/>
  <c r="F406" i="1"/>
  <c r="E406" i="1"/>
  <c r="I429" i="1"/>
  <c r="F429" i="1"/>
  <c r="E429" i="1"/>
  <c r="I260" i="1"/>
  <c r="F260" i="1"/>
  <c r="E260" i="1"/>
  <c r="I315" i="1"/>
  <c r="F315" i="1"/>
  <c r="E315" i="1"/>
  <c r="I413" i="1"/>
  <c r="F413" i="1"/>
  <c r="E413" i="1"/>
  <c r="I183" i="1"/>
  <c r="F183" i="1"/>
  <c r="E183" i="1"/>
  <c r="I397" i="1"/>
  <c r="F397" i="1"/>
  <c r="E397" i="1"/>
  <c r="I345" i="1"/>
  <c r="F345" i="1"/>
  <c r="E345" i="1"/>
  <c r="I252" i="1"/>
  <c r="F252" i="1"/>
  <c r="E252" i="1"/>
  <c r="I73" i="1"/>
  <c r="F73" i="1"/>
  <c r="E73" i="1"/>
  <c r="I177" i="1"/>
  <c r="F177" i="1"/>
  <c r="E177" i="1"/>
  <c r="I329" i="1"/>
  <c r="F329" i="1"/>
  <c r="E329" i="1"/>
  <c r="I410" i="1"/>
  <c r="F410" i="1"/>
  <c r="E410" i="1"/>
  <c r="I326" i="1"/>
  <c r="F326" i="1"/>
  <c r="E326" i="1"/>
  <c r="I241" i="1"/>
  <c r="F241" i="1"/>
  <c r="E241" i="1"/>
  <c r="I276" i="1"/>
  <c r="F276" i="1"/>
  <c r="E276" i="1"/>
  <c r="I404" i="1"/>
  <c r="F404" i="1"/>
  <c r="E404" i="1"/>
  <c r="I340" i="1"/>
  <c r="F340" i="1"/>
  <c r="E340" i="1"/>
  <c r="I396" i="1"/>
  <c r="F396" i="1"/>
  <c r="E396" i="1"/>
  <c r="I322" i="1"/>
  <c r="F322" i="1"/>
  <c r="E322" i="1"/>
  <c r="I344" i="1"/>
  <c r="F344" i="1"/>
  <c r="E344" i="1"/>
  <c r="I393" i="1"/>
  <c r="F393" i="1"/>
  <c r="E393" i="1"/>
  <c r="I362" i="1"/>
  <c r="F362" i="1"/>
  <c r="E362" i="1"/>
  <c r="I313" i="1"/>
  <c r="F313" i="1"/>
  <c r="E313" i="1"/>
  <c r="I385" i="1"/>
  <c r="F385" i="1"/>
  <c r="E385" i="1"/>
  <c r="I246" i="1"/>
  <c r="F246" i="1"/>
  <c r="E246" i="1"/>
  <c r="I275" i="1"/>
  <c r="F275" i="1"/>
  <c r="E275" i="1"/>
  <c r="I381" i="1"/>
  <c r="F381" i="1"/>
  <c r="E381" i="1"/>
  <c r="I333" i="1"/>
  <c r="F333" i="1"/>
  <c r="E333" i="1"/>
  <c r="I236" i="1"/>
  <c r="F236" i="1"/>
  <c r="E236" i="1"/>
  <c r="I279" i="1"/>
  <c r="F279" i="1"/>
  <c r="E279" i="1"/>
  <c r="I297" i="1"/>
  <c r="F297" i="1"/>
  <c r="E297" i="1"/>
  <c r="I370" i="1"/>
  <c r="F370" i="1"/>
  <c r="E370" i="1"/>
  <c r="I288" i="1"/>
  <c r="F288" i="1"/>
  <c r="E288" i="1"/>
  <c r="I201" i="1"/>
  <c r="F201" i="1"/>
  <c r="E201" i="1"/>
  <c r="I368" i="1"/>
  <c r="F368" i="1"/>
  <c r="E368" i="1"/>
  <c r="I364" i="1"/>
  <c r="F364" i="1"/>
  <c r="E364" i="1"/>
  <c r="I190" i="1"/>
  <c r="F190" i="1"/>
  <c r="E190" i="1"/>
  <c r="I363" i="1"/>
  <c r="F363" i="1"/>
  <c r="E363" i="1"/>
  <c r="I229" i="1"/>
  <c r="F229" i="1"/>
  <c r="E229" i="1"/>
  <c r="I359" i="1"/>
  <c r="F359" i="1"/>
  <c r="E359" i="1"/>
  <c r="I226" i="1"/>
  <c r="F226" i="1"/>
  <c r="E226" i="1"/>
  <c r="I248" i="1"/>
  <c r="F248" i="1"/>
  <c r="E248" i="1"/>
  <c r="I312" i="1"/>
  <c r="F312" i="1"/>
  <c r="E312" i="1"/>
  <c r="I209" i="1"/>
  <c r="F209" i="1"/>
  <c r="E209" i="1"/>
  <c r="I291" i="1"/>
  <c r="F291" i="1"/>
  <c r="E291" i="1"/>
  <c r="I166" i="1"/>
  <c r="F166" i="1"/>
  <c r="E166" i="1"/>
  <c r="I283" i="1"/>
  <c r="F283" i="1"/>
  <c r="E283" i="1"/>
  <c r="I272" i="1"/>
  <c r="F272" i="1"/>
  <c r="E272" i="1"/>
  <c r="I348" i="1"/>
  <c r="F348" i="1"/>
  <c r="E348" i="1"/>
  <c r="I113" i="1"/>
  <c r="F113" i="1"/>
  <c r="E113" i="1"/>
  <c r="I189" i="1"/>
  <c r="F189" i="1"/>
  <c r="E189" i="1"/>
  <c r="I292" i="1"/>
  <c r="F292" i="1"/>
  <c r="E292" i="1"/>
  <c r="I303" i="1"/>
  <c r="F303" i="1"/>
  <c r="E303" i="1"/>
  <c r="I131" i="1"/>
  <c r="F131" i="1"/>
  <c r="E131" i="1"/>
  <c r="I243" i="1"/>
  <c r="F243" i="1"/>
  <c r="E243" i="1"/>
  <c r="I253" i="1"/>
  <c r="F253" i="1"/>
  <c r="E253" i="1"/>
  <c r="I148" i="1"/>
  <c r="F148" i="1"/>
  <c r="E148" i="1"/>
  <c r="I328" i="1"/>
  <c r="F328" i="1"/>
  <c r="E328" i="1"/>
  <c r="I219" i="1"/>
  <c r="F219" i="1"/>
  <c r="E219" i="1"/>
  <c r="I301" i="1"/>
  <c r="F301" i="1"/>
  <c r="E301" i="1"/>
  <c r="I232" i="1"/>
  <c r="F232" i="1"/>
  <c r="E232" i="1"/>
  <c r="I325" i="1"/>
  <c r="F325" i="1"/>
  <c r="E325" i="1"/>
  <c r="I178" i="1"/>
  <c r="F178" i="1"/>
  <c r="E178" i="1"/>
  <c r="I165" i="1"/>
  <c r="F165" i="1"/>
  <c r="E165" i="1"/>
  <c r="I318" i="1"/>
  <c r="F318" i="1"/>
  <c r="E318" i="1"/>
  <c r="I316" i="1"/>
  <c r="F316" i="1"/>
  <c r="E316" i="1"/>
  <c r="I186" i="1"/>
  <c r="F186" i="1"/>
  <c r="E186" i="1"/>
  <c r="I214" i="1"/>
  <c r="F214" i="1"/>
  <c r="E214" i="1"/>
  <c r="I305" i="1"/>
  <c r="F305" i="1"/>
  <c r="E305" i="1"/>
  <c r="I290" i="1"/>
  <c r="F290" i="1"/>
  <c r="E290" i="1"/>
  <c r="I217" i="1"/>
  <c r="F217" i="1"/>
  <c r="E217" i="1"/>
  <c r="I37" i="1"/>
  <c r="F37" i="1"/>
  <c r="E37" i="1"/>
  <c r="I188" i="1"/>
  <c r="F188" i="1"/>
  <c r="E188" i="1"/>
  <c r="I198" i="1"/>
  <c r="F198" i="1"/>
  <c r="E198" i="1"/>
  <c r="I234" i="1"/>
  <c r="F234" i="1"/>
  <c r="E234" i="1"/>
  <c r="I180" i="1"/>
  <c r="F180" i="1"/>
  <c r="E180" i="1"/>
  <c r="I233" i="1"/>
  <c r="F233" i="1"/>
  <c r="E233" i="1"/>
  <c r="I205" i="1"/>
  <c r="F205" i="1"/>
  <c r="E205" i="1"/>
  <c r="I289" i="1"/>
  <c r="F289" i="1"/>
  <c r="E289" i="1"/>
  <c r="I134" i="1"/>
  <c r="F134" i="1"/>
  <c r="E134" i="1"/>
  <c r="I171" i="1"/>
  <c r="F171" i="1"/>
  <c r="E171" i="1"/>
  <c r="I264" i="1"/>
  <c r="F264" i="1"/>
  <c r="E264" i="1"/>
  <c r="I163" i="1"/>
  <c r="F163" i="1"/>
  <c r="E163" i="1"/>
  <c r="I213" i="1"/>
  <c r="F213" i="1"/>
  <c r="E213" i="1"/>
  <c r="I136" i="1"/>
  <c r="F136" i="1"/>
  <c r="E136" i="1"/>
  <c r="I169" i="1"/>
  <c r="F169" i="1"/>
  <c r="E169" i="1"/>
  <c r="I215" i="1"/>
  <c r="F215" i="1"/>
  <c r="E215" i="1"/>
  <c r="I278" i="1"/>
  <c r="F278" i="1"/>
  <c r="E278" i="1"/>
  <c r="I147" i="1"/>
  <c r="F147" i="1"/>
  <c r="E147" i="1"/>
  <c r="I125" i="1"/>
  <c r="F125" i="1"/>
  <c r="E125" i="1"/>
  <c r="I151" i="1"/>
  <c r="F151" i="1"/>
  <c r="E151" i="1"/>
  <c r="I207" i="1"/>
  <c r="F207" i="1"/>
  <c r="E207" i="1"/>
  <c r="I122" i="1"/>
  <c r="F122" i="1"/>
  <c r="E122" i="1"/>
  <c r="I235" i="1"/>
  <c r="F235" i="1"/>
  <c r="E235" i="1"/>
  <c r="I274" i="1"/>
  <c r="F274" i="1"/>
  <c r="E274" i="1"/>
  <c r="I132" i="1"/>
  <c r="F132" i="1"/>
  <c r="E132" i="1"/>
  <c r="I245" i="1"/>
  <c r="F245" i="1"/>
  <c r="E245" i="1"/>
  <c r="I80" i="1"/>
  <c r="F80" i="1"/>
  <c r="E80" i="1"/>
  <c r="I94" i="1"/>
  <c r="F94" i="1"/>
  <c r="E94" i="1"/>
  <c r="I262" i="1"/>
  <c r="F262" i="1"/>
  <c r="E262" i="1"/>
  <c r="I117" i="1"/>
  <c r="F117" i="1"/>
  <c r="E117" i="1"/>
  <c r="I159" i="1"/>
  <c r="F159" i="1"/>
  <c r="E159" i="1"/>
  <c r="I203" i="1"/>
  <c r="F203" i="1"/>
  <c r="E203" i="1"/>
  <c r="I202" i="1"/>
  <c r="F202" i="1"/>
  <c r="E202" i="1"/>
  <c r="I208" i="1"/>
  <c r="F208" i="1"/>
  <c r="E208" i="1"/>
  <c r="I174" i="1"/>
  <c r="F174" i="1"/>
  <c r="E174" i="1"/>
  <c r="I251" i="1"/>
  <c r="F251" i="1"/>
  <c r="E251" i="1"/>
  <c r="I99" i="1"/>
  <c r="F99" i="1"/>
  <c r="E99" i="1"/>
  <c r="I83" i="1"/>
  <c r="F83" i="1"/>
  <c r="E83" i="1"/>
  <c r="I242" i="1"/>
  <c r="F242" i="1"/>
  <c r="E242" i="1"/>
  <c r="I144" i="1"/>
  <c r="F144" i="1"/>
  <c r="E144" i="1"/>
  <c r="I237" i="1"/>
  <c r="F237" i="1"/>
  <c r="E237" i="1"/>
  <c r="I175" i="1"/>
  <c r="F175" i="1"/>
  <c r="E175" i="1"/>
  <c r="I170" i="1"/>
  <c r="F170" i="1"/>
  <c r="E170" i="1"/>
  <c r="I218" i="1"/>
  <c r="F218" i="1"/>
  <c r="E218" i="1"/>
  <c r="I211" i="1"/>
  <c r="F211" i="1"/>
  <c r="E211" i="1"/>
  <c r="I196" i="1"/>
  <c r="F196" i="1"/>
  <c r="E196" i="1"/>
  <c r="I112" i="1"/>
  <c r="F112" i="1"/>
  <c r="E112" i="1"/>
  <c r="I64" i="1"/>
  <c r="F64" i="1"/>
  <c r="E64" i="1"/>
  <c r="I206" i="1"/>
  <c r="F206" i="1"/>
  <c r="E206" i="1"/>
  <c r="I104" i="1"/>
  <c r="F104" i="1"/>
  <c r="E104" i="1"/>
  <c r="I204" i="1"/>
  <c r="F204" i="1"/>
  <c r="E204" i="1"/>
  <c r="I127" i="1"/>
  <c r="F127" i="1"/>
  <c r="E127" i="1"/>
  <c r="I137" i="1"/>
  <c r="F137" i="1"/>
  <c r="E137" i="1"/>
  <c r="I200" i="1"/>
  <c r="F200" i="1"/>
  <c r="E200" i="1"/>
  <c r="I149" i="1"/>
  <c r="F149" i="1"/>
  <c r="E149" i="1"/>
  <c r="I114" i="1"/>
  <c r="F114" i="1"/>
  <c r="E114" i="1"/>
  <c r="I145" i="1"/>
  <c r="F145" i="1"/>
  <c r="E145" i="1"/>
  <c r="I161" i="1"/>
  <c r="F161" i="1"/>
  <c r="E161" i="1"/>
  <c r="I109" i="1"/>
  <c r="F109" i="1"/>
  <c r="E109" i="1"/>
  <c r="I185" i="1"/>
  <c r="F185" i="1"/>
  <c r="E185" i="1"/>
  <c r="I98" i="1"/>
  <c r="F98" i="1"/>
  <c r="E98" i="1"/>
  <c r="I89" i="1"/>
  <c r="F89" i="1"/>
  <c r="E89" i="1"/>
  <c r="I172" i="1"/>
  <c r="F172" i="1"/>
  <c r="E172" i="1"/>
  <c r="I100" i="1"/>
  <c r="F100" i="1"/>
  <c r="E100" i="1"/>
  <c r="I120" i="1"/>
  <c r="F120" i="1"/>
  <c r="E120" i="1"/>
  <c r="I103" i="1"/>
  <c r="F103" i="1"/>
  <c r="E103" i="1"/>
  <c r="I97" i="1"/>
  <c r="F97" i="1"/>
  <c r="E97" i="1"/>
  <c r="I90" i="1"/>
  <c r="F90" i="1"/>
  <c r="E90" i="1"/>
  <c r="I128" i="1"/>
  <c r="F128" i="1"/>
  <c r="E128" i="1"/>
  <c r="I155" i="1"/>
  <c r="F155" i="1"/>
  <c r="E155" i="1"/>
  <c r="I153" i="1"/>
  <c r="F153" i="1"/>
  <c r="E153" i="1"/>
  <c r="I110" i="1"/>
  <c r="F110" i="1"/>
  <c r="E110" i="1"/>
  <c r="I160" i="1"/>
  <c r="F160" i="1"/>
  <c r="E160" i="1"/>
  <c r="I70" i="1"/>
  <c r="F70" i="1"/>
  <c r="E70" i="1"/>
  <c r="I67" i="1"/>
  <c r="F67" i="1"/>
  <c r="E67" i="1"/>
  <c r="I118" i="1"/>
  <c r="F118" i="1"/>
  <c r="E118" i="1"/>
  <c r="I75" i="1"/>
  <c r="F75" i="1"/>
  <c r="E75" i="1"/>
  <c r="I87" i="1"/>
  <c r="F87" i="1"/>
  <c r="E87" i="1"/>
  <c r="I91" i="1"/>
  <c r="F91" i="1"/>
  <c r="E91" i="1"/>
  <c r="I52" i="1"/>
  <c r="F52" i="1"/>
  <c r="E52" i="1"/>
  <c r="I111" i="1"/>
  <c r="F111" i="1"/>
  <c r="E111" i="1"/>
  <c r="I88" i="1"/>
  <c r="F88" i="1"/>
  <c r="E88" i="1"/>
  <c r="I96" i="1"/>
  <c r="F96" i="1"/>
  <c r="E96" i="1"/>
  <c r="I81" i="1"/>
  <c r="F81" i="1"/>
  <c r="E81" i="1"/>
  <c r="I101" i="1"/>
  <c r="F101" i="1"/>
  <c r="E101" i="1"/>
  <c r="I74" i="1"/>
  <c r="F74" i="1"/>
  <c r="E74" i="1"/>
  <c r="I62" i="1"/>
  <c r="F62" i="1"/>
  <c r="E62" i="1"/>
  <c r="I130" i="1"/>
  <c r="F130" i="1"/>
  <c r="E130" i="1"/>
  <c r="I121" i="1"/>
  <c r="F121" i="1"/>
  <c r="E121" i="1"/>
  <c r="I86" i="1"/>
  <c r="F86" i="1"/>
  <c r="E86" i="1"/>
  <c r="I79" i="1"/>
  <c r="F79" i="1"/>
  <c r="E79" i="1"/>
  <c r="I77" i="1"/>
  <c r="F77" i="1"/>
  <c r="E77" i="1"/>
  <c r="I115" i="1"/>
  <c r="F115" i="1"/>
  <c r="E115" i="1"/>
  <c r="I82" i="1"/>
  <c r="F82" i="1"/>
  <c r="E82" i="1"/>
  <c r="I71" i="1"/>
  <c r="F71" i="1"/>
  <c r="E71" i="1"/>
  <c r="I107" i="1"/>
  <c r="F107" i="1"/>
  <c r="E107" i="1"/>
  <c r="I60" i="1"/>
  <c r="F60" i="1"/>
  <c r="E60" i="1"/>
  <c r="I49" i="1"/>
  <c r="F49" i="1"/>
  <c r="E49" i="1"/>
  <c r="I92" i="1"/>
  <c r="F92" i="1"/>
  <c r="E92" i="1"/>
  <c r="I68" i="1"/>
  <c r="F68" i="1"/>
  <c r="E68" i="1"/>
  <c r="I59" i="1"/>
  <c r="F59" i="1"/>
  <c r="E59" i="1"/>
  <c r="I63" i="1"/>
  <c r="F63" i="1"/>
  <c r="E63" i="1"/>
  <c r="I72" i="1"/>
  <c r="F72" i="1"/>
  <c r="E72" i="1"/>
  <c r="I56" i="1"/>
  <c r="F56" i="1"/>
  <c r="E56" i="1"/>
  <c r="I78" i="1"/>
  <c r="F78" i="1"/>
  <c r="E78" i="1"/>
  <c r="I57" i="1"/>
  <c r="F57" i="1"/>
  <c r="E57" i="1"/>
  <c r="I45" i="1"/>
  <c r="F45" i="1"/>
  <c r="E45" i="1"/>
  <c r="I50" i="1"/>
  <c r="F50" i="1"/>
  <c r="E50" i="1"/>
  <c r="I53" i="1"/>
  <c r="F53" i="1"/>
  <c r="E53" i="1"/>
  <c r="I54" i="1"/>
  <c r="F54" i="1"/>
  <c r="E54" i="1"/>
  <c r="I46" i="1"/>
  <c r="F46" i="1"/>
  <c r="E46" i="1"/>
  <c r="I55" i="1"/>
  <c r="F55" i="1"/>
  <c r="E55" i="1"/>
  <c r="I44" i="1"/>
  <c r="F44" i="1"/>
  <c r="E44" i="1"/>
  <c r="I48" i="1"/>
  <c r="F48" i="1"/>
  <c r="E48" i="1"/>
  <c r="I47" i="1"/>
  <c r="F47" i="1"/>
  <c r="E47" i="1"/>
  <c r="I42" i="1"/>
  <c r="F42" i="1"/>
  <c r="E42" i="1"/>
  <c r="I41" i="1"/>
  <c r="F41" i="1"/>
  <c r="E41" i="1"/>
  <c r="I40" i="1"/>
  <c r="F40" i="1"/>
  <c r="E40" i="1"/>
  <c r="I39" i="1"/>
  <c r="F39" i="1"/>
  <c r="E39" i="1"/>
  <c r="I38" i="1"/>
  <c r="F38" i="1"/>
  <c r="E38" i="1"/>
  <c r="I36" i="1"/>
  <c r="F36" i="1"/>
  <c r="E36" i="1"/>
  <c r="I34" i="1"/>
  <c r="F34" i="1"/>
  <c r="E34" i="1"/>
  <c r="I35" i="1"/>
  <c r="F35" i="1"/>
  <c r="E35" i="1"/>
  <c r="I33" i="1"/>
  <c r="F33" i="1"/>
  <c r="E33" i="1"/>
  <c r="I32" i="1"/>
  <c r="F32" i="1"/>
  <c r="E32" i="1"/>
  <c r="I7" i="1"/>
  <c r="E7" i="1"/>
  <c r="C149" i="2" l="1"/>
  <c r="H9" i="3"/>
  <c r="K9" i="3"/>
  <c r="E30" i="3"/>
  <c r="I30" i="3"/>
  <c r="F30" i="3"/>
  <c r="F30" i="1"/>
  <c r="K9" i="1"/>
  <c r="H9" i="1"/>
  <c r="E30" i="1"/>
  <c r="I30" i="1"/>
  <c r="I7" i="3" l="1"/>
  <c r="F7" i="3"/>
  <c r="F7" i="1"/>
  <c r="B122" i="4"/>
  <c r="D122" i="4" s="1"/>
  <c r="B120" i="4"/>
  <c r="B118" i="4"/>
  <c r="B116" i="4"/>
  <c r="B114" i="4"/>
  <c r="D114" i="4" s="1"/>
  <c r="B112" i="4"/>
  <c r="B110" i="4"/>
  <c r="B108" i="4"/>
  <c r="B106" i="4"/>
  <c r="D106" i="4" s="1"/>
  <c r="B104" i="4"/>
  <c r="B102" i="4"/>
  <c r="C122" i="4"/>
  <c r="C121" i="4"/>
  <c r="C120" i="4"/>
  <c r="C119" i="4"/>
  <c r="C118" i="4"/>
  <c r="C117" i="4"/>
  <c r="C116" i="4"/>
  <c r="C115" i="4"/>
  <c r="C114" i="4"/>
  <c r="C113" i="4"/>
  <c r="C112" i="4"/>
  <c r="C111" i="4"/>
  <c r="C110" i="4"/>
  <c r="C109" i="4"/>
  <c r="C108" i="4"/>
  <c r="C107" i="4"/>
  <c r="C106" i="4"/>
  <c r="C105" i="4"/>
  <c r="C104" i="4"/>
  <c r="C103" i="4"/>
  <c r="C102" i="4"/>
  <c r="B121" i="4"/>
  <c r="D121" i="4" s="1"/>
  <c r="B119" i="4"/>
  <c r="B117" i="4"/>
  <c r="B115" i="4"/>
  <c r="B113" i="4"/>
  <c r="D113" i="4" s="1"/>
  <c r="B111" i="4"/>
  <c r="B109" i="4"/>
  <c r="B107" i="4"/>
  <c r="B105" i="4"/>
  <c r="D105" i="4" s="1"/>
  <c r="B103" i="4"/>
  <c r="C136" i="2"/>
  <c r="C135" i="2"/>
  <c r="C134" i="2"/>
  <c r="C133" i="2"/>
  <c r="C132" i="2"/>
  <c r="C131" i="2"/>
  <c r="C130" i="2"/>
  <c r="C129" i="2"/>
  <c r="C128" i="2"/>
  <c r="C127" i="2"/>
  <c r="C126" i="2"/>
  <c r="C125" i="2"/>
  <c r="C124" i="2"/>
  <c r="C123" i="2"/>
  <c r="C122" i="2"/>
  <c r="C121" i="2"/>
  <c r="C120" i="2"/>
  <c r="C119" i="2"/>
  <c r="C118" i="2"/>
  <c r="C117" i="2"/>
  <c r="C116" i="2"/>
  <c r="B136" i="2"/>
  <c r="B135" i="2"/>
  <c r="B134" i="2"/>
  <c r="B133" i="2"/>
  <c r="B132" i="2"/>
  <c r="B131" i="2"/>
  <c r="B130" i="2"/>
  <c r="B129" i="2"/>
  <c r="B128" i="2"/>
  <c r="B127" i="2"/>
  <c r="B126" i="2"/>
  <c r="B125" i="2"/>
  <c r="B124" i="2"/>
  <c r="B123" i="2"/>
  <c r="B122" i="2"/>
  <c r="B121" i="2"/>
  <c r="B120" i="2"/>
  <c r="B119" i="2"/>
  <c r="B118" i="2"/>
  <c r="B117" i="2"/>
  <c r="B116" i="2"/>
  <c r="D109" i="4" l="1"/>
  <c r="D117" i="4"/>
  <c r="D102" i="4"/>
  <c r="D110" i="4"/>
  <c r="D118" i="4"/>
  <c r="I9" i="1"/>
  <c r="E9" i="1"/>
  <c r="F9" i="1"/>
  <c r="D103" i="4"/>
  <c r="D119" i="4"/>
  <c r="D116" i="4"/>
  <c r="D111" i="4"/>
  <c r="D108" i="4"/>
  <c r="D107" i="4"/>
  <c r="D115" i="4"/>
  <c r="D104" i="4"/>
  <c r="D112" i="4"/>
  <c r="D120" i="4"/>
  <c r="D119" i="2"/>
  <c r="D123" i="2"/>
  <c r="D127" i="2"/>
  <c r="D131" i="2"/>
  <c r="D135" i="2"/>
  <c r="E9" i="3"/>
  <c r="D116" i="2"/>
  <c r="D120" i="2"/>
  <c r="D124" i="2"/>
  <c r="D128" i="2"/>
  <c r="D132" i="2"/>
  <c r="D136" i="2"/>
  <c r="D117" i="2"/>
  <c r="D121" i="2"/>
  <c r="D125" i="2"/>
  <c r="D129" i="2"/>
  <c r="D133" i="2"/>
  <c r="D118" i="2"/>
  <c r="D122" i="2"/>
  <c r="D126" i="2"/>
  <c r="D130" i="2"/>
  <c r="D134" i="2"/>
  <c r="B159" i="4"/>
  <c r="C138" i="4"/>
  <c r="B167" i="2" l="1"/>
  <c r="C150" i="2"/>
  <c r="A103" i="4" l="1"/>
  <c r="A104" i="4" s="1"/>
  <c r="A105" i="4" s="1"/>
  <c r="A106" i="4" s="1"/>
  <c r="A107" i="4" s="1"/>
  <c r="A108" i="4" s="1"/>
  <c r="A109" i="4" s="1"/>
  <c r="A110" i="4" s="1"/>
  <c r="A111" i="4" s="1"/>
  <c r="A112" i="4" s="1"/>
  <c r="A113" i="4" s="1"/>
  <c r="A114" i="4" s="1"/>
  <c r="A115" i="4" s="1"/>
  <c r="A116" i="4" s="1"/>
  <c r="A117" i="4" s="1"/>
  <c r="A118" i="4" s="1"/>
  <c r="A119" i="4" s="1"/>
  <c r="A120" i="4" s="1"/>
  <c r="A121" i="4" s="1"/>
  <c r="A122" i="4" s="1"/>
  <c r="A117" i="2"/>
  <c r="A118" i="2" s="1"/>
  <c r="A119" i="2" s="1"/>
  <c r="A120" i="2" s="1"/>
  <c r="A121" i="2" s="1"/>
  <c r="A122" i="2" s="1"/>
  <c r="A123" i="2" s="1"/>
  <c r="A124" i="2" s="1"/>
  <c r="A125" i="2" s="1"/>
  <c r="A126" i="2" s="1"/>
  <c r="A127" i="2" s="1"/>
  <c r="A128" i="2" s="1"/>
  <c r="A129" i="2" s="1"/>
  <c r="A130" i="2" s="1"/>
  <c r="A131" i="2" s="1"/>
  <c r="A132" i="2" s="1"/>
  <c r="A133" i="2" s="1"/>
  <c r="A134" i="2" s="1"/>
  <c r="A135" i="2" s="1"/>
  <c r="A136" i="2" s="1"/>
  <c r="A4" i="4" l="1"/>
  <c r="A5" i="4" s="1"/>
  <c r="A6" i="4" s="1"/>
  <c r="A7" i="4" s="1"/>
  <c r="A8" i="4" s="1"/>
  <c r="A9" i="4" s="1"/>
  <c r="A10" i="4" s="1"/>
  <c r="A11" i="4" s="1"/>
  <c r="A12" i="4" s="1"/>
  <c r="A13" i="4" s="1"/>
  <c r="A14" i="4" s="1"/>
  <c r="A15" i="4" s="1"/>
  <c r="A16" i="4" s="1"/>
  <c r="A17" i="4" s="1"/>
  <c r="A18" i="4" s="1"/>
  <c r="A19" i="4" s="1"/>
  <c r="A20" i="4" s="1"/>
  <c r="A21" i="4" s="1"/>
  <c r="A22" i="4" s="1"/>
  <c r="A23" i="4" s="1"/>
  <c r="A19" i="2"/>
  <c r="A20" i="2" s="1"/>
  <c r="A21" i="2" s="1"/>
  <c r="A22" i="2" s="1"/>
  <c r="A23" i="2" s="1"/>
  <c r="A24" i="2" s="1"/>
  <c r="A25" i="2" s="1"/>
  <c r="A26" i="2" s="1"/>
  <c r="A27" i="2" s="1"/>
  <c r="A28" i="2" s="1"/>
  <c r="A29" i="2" s="1"/>
  <c r="A30" i="2" s="1"/>
  <c r="A31" i="2" s="1"/>
  <c r="A32" i="2" s="1"/>
  <c r="A33" i="2" s="1"/>
  <c r="A34" i="2" s="1"/>
  <c r="A35" i="2" s="1"/>
  <c r="A36" i="2" s="1"/>
  <c r="A37" i="2" s="1"/>
  <c r="A38" i="2" s="1"/>
  <c r="A53" i="4"/>
  <c r="A54" i="4" s="1"/>
  <c r="A55" i="4" s="1"/>
  <c r="A56" i="4" s="1"/>
  <c r="A57" i="4" s="1"/>
  <c r="A58" i="4" s="1"/>
  <c r="A59" i="4" s="1"/>
  <c r="A60" i="4" s="1"/>
  <c r="A61" i="4" s="1"/>
  <c r="A62" i="4" s="1"/>
  <c r="A63" i="4" s="1"/>
  <c r="A64" i="4" s="1"/>
  <c r="A65" i="4" s="1"/>
  <c r="A66" i="4" s="1"/>
  <c r="A67" i="4" s="1"/>
  <c r="A68" i="4" s="1"/>
  <c r="A69" i="4" s="1"/>
  <c r="A70" i="4" s="1"/>
  <c r="A71" i="4" s="1"/>
  <c r="A72" i="4" s="1"/>
  <c r="A29" i="4"/>
  <c r="A30" i="4" s="1"/>
  <c r="A31" i="4" s="1"/>
  <c r="A32" i="4" s="1"/>
  <c r="A33" i="4" s="1"/>
  <c r="A34" i="4" s="1"/>
  <c r="A35" i="4" s="1"/>
  <c r="A36" i="4" s="1"/>
  <c r="A37" i="4" s="1"/>
  <c r="A38" i="4" s="1"/>
  <c r="A39" i="4" s="1"/>
  <c r="A40" i="4" s="1"/>
  <c r="A41" i="4" s="1"/>
  <c r="A42" i="4" s="1"/>
  <c r="A43" i="4" s="1"/>
  <c r="A44" i="4" s="1"/>
  <c r="A45" i="4" s="1"/>
  <c r="A46" i="4" s="1"/>
  <c r="A47" i="4" s="1"/>
  <c r="A48" i="4" s="1"/>
  <c r="C10" i="3"/>
  <c r="A67" i="2"/>
  <c r="A68" i="2" s="1"/>
  <c r="A69" i="2" s="1"/>
  <c r="A70" i="2" s="1"/>
  <c r="A71" i="2" s="1"/>
  <c r="A72" i="2" s="1"/>
  <c r="A73" i="2" s="1"/>
  <c r="A74" i="2" s="1"/>
  <c r="A75" i="2" s="1"/>
  <c r="A76" i="2" s="1"/>
  <c r="A77" i="2" s="1"/>
  <c r="A78" i="2" s="1"/>
  <c r="A79" i="2" s="1"/>
  <c r="A80" i="2" s="1"/>
  <c r="A81" i="2" s="1"/>
  <c r="A82" i="2" s="1"/>
  <c r="A83" i="2" s="1"/>
  <c r="A84" i="2" s="1"/>
  <c r="A85" i="2" s="1"/>
  <c r="A86" i="2" s="1"/>
  <c r="A43" i="2"/>
  <c r="A44" i="2" s="1"/>
  <c r="A45" i="2" s="1"/>
  <c r="A46" i="2" s="1"/>
  <c r="A47" i="2" s="1"/>
  <c r="A48" i="2" s="1"/>
  <c r="A49" i="2" s="1"/>
  <c r="A50" i="2" s="1"/>
  <c r="A51" i="2" s="1"/>
  <c r="A52" i="2" s="1"/>
  <c r="A53" i="2" s="1"/>
  <c r="A54" i="2" s="1"/>
  <c r="A55" i="2" s="1"/>
  <c r="A56" i="2" s="1"/>
  <c r="A57" i="2" s="1"/>
  <c r="A58" i="2" s="1"/>
  <c r="A59" i="2" s="1"/>
  <c r="A60" i="2" s="1"/>
  <c r="A61" i="2" s="1"/>
  <c r="A62" i="2" s="1"/>
  <c r="R10" i="3" l="1"/>
  <c r="N10" i="3"/>
  <c r="Q10" i="3"/>
  <c r="T10" i="3"/>
  <c r="P10" i="3"/>
  <c r="L10" i="3"/>
  <c r="M10" i="3"/>
  <c r="S10" i="3"/>
  <c r="O10" i="3"/>
  <c r="K10" i="3"/>
  <c r="H10" i="3"/>
  <c r="C11" i="3"/>
  <c r="Q11" i="3" l="1"/>
  <c r="M11" i="3"/>
  <c r="T11" i="3"/>
  <c r="P11" i="3"/>
  <c r="S11" i="3"/>
  <c r="O11" i="3"/>
  <c r="R11" i="3"/>
  <c r="N11" i="3"/>
  <c r="L11" i="3"/>
  <c r="H11" i="3"/>
  <c r="K11" i="3"/>
  <c r="E10" i="3"/>
  <c r="F10" i="3"/>
  <c r="I10" i="3"/>
  <c r="C12" i="3"/>
  <c r="C10" i="1"/>
  <c r="T12" i="3" l="1"/>
  <c r="P12" i="3"/>
  <c r="L12" i="3"/>
  <c r="S12" i="3"/>
  <c r="O12" i="3"/>
  <c r="R12" i="3"/>
  <c r="N12" i="3"/>
  <c r="Q12" i="3"/>
  <c r="M12" i="3"/>
  <c r="H12" i="3"/>
  <c r="K12" i="3"/>
  <c r="S10" i="1"/>
  <c r="O10" i="1"/>
  <c r="Q10" i="1"/>
  <c r="M10" i="1"/>
  <c r="L10" i="1"/>
  <c r="R10" i="1"/>
  <c r="P10" i="1"/>
  <c r="N10" i="1"/>
  <c r="T10" i="1"/>
  <c r="K10" i="1"/>
  <c r="H10" i="1"/>
  <c r="E11" i="3"/>
  <c r="I11" i="3"/>
  <c r="F11" i="3"/>
  <c r="C13" i="3"/>
  <c r="C11" i="1"/>
  <c r="S13" i="3" l="1"/>
  <c r="O13" i="3"/>
  <c r="R13" i="3"/>
  <c r="N13" i="3"/>
  <c r="Q13" i="3"/>
  <c r="M13" i="3"/>
  <c r="T13" i="3"/>
  <c r="P13" i="3"/>
  <c r="L13" i="3"/>
  <c r="K13" i="3"/>
  <c r="H13" i="3"/>
  <c r="S11" i="1"/>
  <c r="O11" i="1"/>
  <c r="Q11" i="1"/>
  <c r="M11" i="1"/>
  <c r="T11" i="1"/>
  <c r="R11" i="1"/>
  <c r="L11" i="1"/>
  <c r="P11" i="1"/>
  <c r="N11" i="1"/>
  <c r="K11" i="1"/>
  <c r="H11" i="1"/>
  <c r="I10" i="1"/>
  <c r="F10" i="1"/>
  <c r="E10" i="1"/>
  <c r="E12" i="3"/>
  <c r="I12" i="3"/>
  <c r="F12" i="3"/>
  <c r="C14" i="3"/>
  <c r="C12" i="1"/>
  <c r="R14" i="3" l="1"/>
  <c r="N14" i="3"/>
  <c r="Q14" i="3"/>
  <c r="M14" i="3"/>
  <c r="T14" i="3"/>
  <c r="P14" i="3"/>
  <c r="L14" i="3"/>
  <c r="S14" i="3"/>
  <c r="O14" i="3"/>
  <c r="K14" i="3"/>
  <c r="H14" i="3"/>
  <c r="S12" i="1"/>
  <c r="O12" i="1"/>
  <c r="L12" i="1"/>
  <c r="Q12" i="1"/>
  <c r="M12" i="1"/>
  <c r="T12" i="1"/>
  <c r="P12" i="1"/>
  <c r="R12" i="1"/>
  <c r="N12" i="1"/>
  <c r="H12" i="1"/>
  <c r="K12" i="1"/>
  <c r="I11" i="1"/>
  <c r="F11" i="1"/>
  <c r="E11" i="1"/>
  <c r="E13" i="3"/>
  <c r="F13" i="3"/>
  <c r="I13" i="3"/>
  <c r="C15" i="3"/>
  <c r="C13" i="1"/>
  <c r="Q15" i="3" l="1"/>
  <c r="M15" i="3"/>
  <c r="T15" i="3"/>
  <c r="P15" i="3"/>
  <c r="S15" i="3"/>
  <c r="O15" i="3"/>
  <c r="R15" i="3"/>
  <c r="N15" i="3"/>
  <c r="L15" i="3"/>
  <c r="H15" i="3"/>
  <c r="K15" i="3"/>
  <c r="S13" i="1"/>
  <c r="O13" i="1"/>
  <c r="Q13" i="1"/>
  <c r="M13" i="1"/>
  <c r="T13" i="1"/>
  <c r="P13" i="1"/>
  <c r="R13" i="1"/>
  <c r="N13" i="1"/>
  <c r="L13" i="1"/>
  <c r="K13" i="1"/>
  <c r="H13" i="1"/>
  <c r="I12" i="1"/>
  <c r="F12" i="1"/>
  <c r="E12" i="1"/>
  <c r="E14" i="3"/>
  <c r="I14" i="3"/>
  <c r="F14" i="3"/>
  <c r="C16" i="3"/>
  <c r="C14" i="1"/>
  <c r="T16" i="3" l="1"/>
  <c r="P16" i="3"/>
  <c r="L16" i="3"/>
  <c r="S16" i="3"/>
  <c r="O16" i="3"/>
  <c r="R16" i="3"/>
  <c r="N16" i="3"/>
  <c r="Q16" i="3"/>
  <c r="M16" i="3"/>
  <c r="H16" i="3"/>
  <c r="K16" i="3"/>
  <c r="S14" i="1"/>
  <c r="O14" i="1"/>
  <c r="Q14" i="1"/>
  <c r="M14" i="1"/>
  <c r="L14" i="1"/>
  <c r="T14" i="1"/>
  <c r="P14" i="1"/>
  <c r="R14" i="1"/>
  <c r="N14" i="1"/>
  <c r="H14" i="1"/>
  <c r="K14" i="1"/>
  <c r="F13" i="1"/>
  <c r="I13" i="1"/>
  <c r="E13" i="1"/>
  <c r="E15" i="3"/>
  <c r="F15" i="3"/>
  <c r="I15" i="3"/>
  <c r="C17" i="3"/>
  <c r="C15" i="1"/>
  <c r="S17" i="3" l="1"/>
  <c r="O17" i="3"/>
  <c r="R17" i="3"/>
  <c r="N17" i="3"/>
  <c r="Q17" i="3"/>
  <c r="M17" i="3"/>
  <c r="T17" i="3"/>
  <c r="P17" i="3"/>
  <c r="L17" i="3"/>
  <c r="H17" i="3"/>
  <c r="K17" i="3"/>
  <c r="S15" i="1"/>
  <c r="O15" i="1"/>
  <c r="R15" i="1"/>
  <c r="N15" i="1"/>
  <c r="Q15" i="1"/>
  <c r="M15" i="1"/>
  <c r="T15" i="1"/>
  <c r="P15" i="1"/>
  <c r="L15" i="1"/>
  <c r="K15" i="1"/>
  <c r="H15" i="1"/>
  <c r="I14" i="1"/>
  <c r="F14" i="1"/>
  <c r="E14" i="1"/>
  <c r="E16" i="3"/>
  <c r="F16" i="3"/>
  <c r="I16" i="3"/>
  <c r="C18" i="3"/>
  <c r="C16" i="1"/>
  <c r="R18" i="3" l="1"/>
  <c r="N18" i="3"/>
  <c r="Q18" i="3"/>
  <c r="M18" i="3"/>
  <c r="T18" i="3"/>
  <c r="P18" i="3"/>
  <c r="L18" i="3"/>
  <c r="S18" i="3"/>
  <c r="O18" i="3"/>
  <c r="K18" i="3"/>
  <c r="H18" i="3"/>
  <c r="S16" i="1"/>
  <c r="O16" i="1"/>
  <c r="L16" i="1"/>
  <c r="R16" i="1"/>
  <c r="N16" i="1"/>
  <c r="Q16" i="1"/>
  <c r="M16" i="1"/>
  <c r="T16" i="1"/>
  <c r="P16" i="1"/>
  <c r="K16" i="1"/>
  <c r="H16" i="1"/>
  <c r="I15" i="1"/>
  <c r="F15" i="1"/>
  <c r="E15" i="1"/>
  <c r="E17" i="3"/>
  <c r="F17" i="3"/>
  <c r="I17" i="3"/>
  <c r="C19" i="3"/>
  <c r="C17" i="1"/>
  <c r="Q19" i="3" l="1"/>
  <c r="M19" i="3"/>
  <c r="T19" i="3"/>
  <c r="P19" i="3"/>
  <c r="S19" i="3"/>
  <c r="O19" i="3"/>
  <c r="R19" i="3"/>
  <c r="N19" i="3"/>
  <c r="L19" i="3"/>
  <c r="H19" i="3"/>
  <c r="K19" i="3"/>
  <c r="S17" i="1"/>
  <c r="O17" i="1"/>
  <c r="R17" i="1"/>
  <c r="N17" i="1"/>
  <c r="Q17" i="1"/>
  <c r="M17" i="1"/>
  <c r="T17" i="1"/>
  <c r="P17" i="1"/>
  <c r="L17" i="1"/>
  <c r="H17" i="1"/>
  <c r="K17" i="1"/>
  <c r="I16" i="1"/>
  <c r="F16" i="1"/>
  <c r="E16" i="1"/>
  <c r="E18" i="3"/>
  <c r="E19" i="3"/>
  <c r="F18" i="3"/>
  <c r="I18" i="3"/>
  <c r="C20" i="3"/>
  <c r="C18" i="1"/>
  <c r="T20" i="3" l="1"/>
  <c r="P20" i="3"/>
  <c r="L20" i="3"/>
  <c r="S20" i="3"/>
  <c r="O20" i="3"/>
  <c r="R20" i="3"/>
  <c r="N20" i="3"/>
  <c r="Q20" i="3"/>
  <c r="M20" i="3"/>
  <c r="H20" i="3"/>
  <c r="K20" i="3"/>
  <c r="S18" i="1"/>
  <c r="O18" i="1"/>
  <c r="R18" i="1"/>
  <c r="N18" i="1"/>
  <c r="Q18" i="1"/>
  <c r="M18" i="1"/>
  <c r="L18" i="1"/>
  <c r="T18" i="1"/>
  <c r="P18" i="1"/>
  <c r="H18" i="1"/>
  <c r="K18" i="1"/>
  <c r="I17" i="1"/>
  <c r="F17" i="1"/>
  <c r="E17" i="1"/>
  <c r="I19" i="3"/>
  <c r="F19" i="3"/>
  <c r="C21" i="3"/>
  <c r="C19" i="1"/>
  <c r="S21" i="3" l="1"/>
  <c r="O21" i="3"/>
  <c r="R21" i="3"/>
  <c r="N21" i="3"/>
  <c r="Q21" i="3"/>
  <c r="M21" i="3"/>
  <c r="T21" i="3"/>
  <c r="L21" i="3"/>
  <c r="F21" i="3" s="1"/>
  <c r="P21" i="3"/>
  <c r="I21" i="3" s="1"/>
  <c r="K21" i="3"/>
  <c r="H21" i="3"/>
  <c r="S19" i="1"/>
  <c r="O19" i="1"/>
  <c r="R19" i="1"/>
  <c r="N19" i="1"/>
  <c r="Q19" i="1"/>
  <c r="M19" i="1"/>
  <c r="T19" i="1"/>
  <c r="P19" i="1"/>
  <c r="L19" i="1"/>
  <c r="H19" i="1"/>
  <c r="K19" i="1"/>
  <c r="E20" i="3"/>
  <c r="I18" i="1"/>
  <c r="F18" i="1"/>
  <c r="E18" i="1"/>
  <c r="F20" i="3"/>
  <c r="I20" i="3"/>
  <c r="C22" i="3"/>
  <c r="C20" i="1"/>
  <c r="R22" i="3" l="1"/>
  <c r="N22" i="3"/>
  <c r="Q22" i="3"/>
  <c r="M22" i="3"/>
  <c r="T22" i="3"/>
  <c r="P22" i="3"/>
  <c r="L22" i="3"/>
  <c r="S22" i="3"/>
  <c r="O22" i="3"/>
  <c r="K22" i="3"/>
  <c r="H22" i="3"/>
  <c r="S20" i="1"/>
  <c r="O20" i="1"/>
  <c r="L20" i="1"/>
  <c r="R20" i="1"/>
  <c r="N20" i="1"/>
  <c r="Q20" i="1"/>
  <c r="M20" i="1"/>
  <c r="T20" i="1"/>
  <c r="P20" i="1"/>
  <c r="H20" i="1"/>
  <c r="K20" i="1"/>
  <c r="I19" i="1"/>
  <c r="F19" i="1"/>
  <c r="E19" i="1"/>
  <c r="E21" i="3"/>
  <c r="C23" i="3"/>
  <c r="C21" i="1"/>
  <c r="Q23" i="3" l="1"/>
  <c r="M23" i="3"/>
  <c r="T23" i="3"/>
  <c r="P23" i="3"/>
  <c r="S23" i="3"/>
  <c r="O23" i="3"/>
  <c r="L23" i="3"/>
  <c r="R23" i="3"/>
  <c r="E23" i="3" s="1"/>
  <c r="N23" i="3"/>
  <c r="K23" i="3"/>
  <c r="H23" i="3"/>
  <c r="S21" i="1"/>
  <c r="O21" i="1"/>
  <c r="R21" i="1"/>
  <c r="N21" i="1"/>
  <c r="Q21" i="1"/>
  <c r="M21" i="1"/>
  <c r="T21" i="1"/>
  <c r="P21" i="1"/>
  <c r="L21" i="1"/>
  <c r="K21" i="1"/>
  <c r="H21" i="1"/>
  <c r="I20" i="1"/>
  <c r="F20" i="1"/>
  <c r="E20" i="1"/>
  <c r="E22" i="3"/>
  <c r="F22" i="3"/>
  <c r="I22" i="3"/>
  <c r="C24" i="3"/>
  <c r="C22" i="1"/>
  <c r="T24" i="3" l="1"/>
  <c r="P24" i="3"/>
  <c r="L24" i="3"/>
  <c r="S24" i="3"/>
  <c r="O24" i="3"/>
  <c r="R24" i="3"/>
  <c r="N24" i="3"/>
  <c r="Q24" i="3"/>
  <c r="M24" i="3"/>
  <c r="K24" i="3"/>
  <c r="H24" i="3"/>
  <c r="S22" i="1"/>
  <c r="O22" i="1"/>
  <c r="R22" i="1"/>
  <c r="N22" i="1"/>
  <c r="Q22" i="1"/>
  <c r="M22" i="1"/>
  <c r="L22" i="1"/>
  <c r="T22" i="1"/>
  <c r="P22" i="1"/>
  <c r="H22" i="1"/>
  <c r="K22" i="1"/>
  <c r="I21" i="1"/>
  <c r="F21" i="1"/>
  <c r="E21" i="1"/>
  <c r="F23" i="3"/>
  <c r="I23" i="3"/>
  <c r="C25" i="3"/>
  <c r="C23" i="1"/>
  <c r="S25" i="3" l="1"/>
  <c r="O25" i="3"/>
  <c r="R25" i="3"/>
  <c r="N25" i="3"/>
  <c r="Q25" i="3"/>
  <c r="M25" i="3"/>
  <c r="T25" i="3"/>
  <c r="L25" i="3"/>
  <c r="P25" i="3"/>
  <c r="H25" i="3"/>
  <c r="K25" i="3"/>
  <c r="S23" i="1"/>
  <c r="O23" i="1"/>
  <c r="R23" i="1"/>
  <c r="N23" i="1"/>
  <c r="Q23" i="1"/>
  <c r="M23" i="1"/>
  <c r="T23" i="1"/>
  <c r="P23" i="1"/>
  <c r="L23" i="1"/>
  <c r="K23" i="1"/>
  <c r="H23" i="1"/>
  <c r="I22" i="1"/>
  <c r="F22" i="1"/>
  <c r="E22" i="1"/>
  <c r="E24" i="3"/>
  <c r="F24" i="3"/>
  <c r="I24" i="3"/>
  <c r="C26" i="3"/>
  <c r="C24" i="1"/>
  <c r="R26" i="3" l="1"/>
  <c r="N26" i="3"/>
  <c r="Q26" i="3"/>
  <c r="M26" i="3"/>
  <c r="T26" i="3"/>
  <c r="P26" i="3"/>
  <c r="L26" i="3"/>
  <c r="S26" i="3"/>
  <c r="O26" i="3"/>
  <c r="K26" i="3"/>
  <c r="H26" i="3"/>
  <c r="S24" i="1"/>
  <c r="O24" i="1"/>
  <c r="L24" i="1"/>
  <c r="R24" i="1"/>
  <c r="N24" i="1"/>
  <c r="Q24" i="1"/>
  <c r="M24" i="1"/>
  <c r="T24" i="1"/>
  <c r="P24" i="1"/>
  <c r="H24" i="1"/>
  <c r="K24" i="1"/>
  <c r="I23" i="1"/>
  <c r="F23" i="1"/>
  <c r="E23" i="1"/>
  <c r="E25" i="3"/>
  <c r="I25" i="3"/>
  <c r="F25" i="3"/>
  <c r="C27" i="3"/>
  <c r="C25" i="1"/>
  <c r="Q27" i="3" l="1"/>
  <c r="M27" i="3"/>
  <c r="T27" i="3"/>
  <c r="P27" i="3"/>
  <c r="S27" i="3"/>
  <c r="O27" i="3"/>
  <c r="R27" i="3"/>
  <c r="N27" i="3"/>
  <c r="L27" i="3"/>
  <c r="H27" i="3"/>
  <c r="K27" i="3"/>
  <c r="S25" i="1"/>
  <c r="O25" i="1"/>
  <c r="R25" i="1"/>
  <c r="N25" i="1"/>
  <c r="Q25" i="1"/>
  <c r="M25" i="1"/>
  <c r="T25" i="1"/>
  <c r="P25" i="1"/>
  <c r="L25" i="1"/>
  <c r="H25" i="1"/>
  <c r="K25" i="1"/>
  <c r="I24" i="1"/>
  <c r="E24" i="1"/>
  <c r="F24" i="1"/>
  <c r="E26" i="3"/>
  <c r="F26" i="3"/>
  <c r="I26" i="3"/>
  <c r="C28" i="3"/>
  <c r="C26" i="1"/>
  <c r="T28" i="3" l="1"/>
  <c r="P28" i="3"/>
  <c r="L28" i="3"/>
  <c r="S28" i="3"/>
  <c r="O28" i="3"/>
  <c r="R28" i="3"/>
  <c r="N28" i="3"/>
  <c r="Q28" i="3"/>
  <c r="M28" i="3"/>
  <c r="K28" i="3"/>
  <c r="H28" i="3"/>
  <c r="S26" i="1"/>
  <c r="O26" i="1"/>
  <c r="R26" i="1"/>
  <c r="N26" i="1"/>
  <c r="Q26" i="1"/>
  <c r="M26" i="1"/>
  <c r="L26" i="1"/>
  <c r="T26" i="1"/>
  <c r="P26" i="1"/>
  <c r="H26" i="1"/>
  <c r="K26" i="1"/>
  <c r="I25" i="1"/>
  <c r="E25" i="1"/>
  <c r="F25" i="1"/>
  <c r="E27" i="3"/>
  <c r="I27" i="3"/>
  <c r="F27" i="3"/>
  <c r="C29" i="3"/>
  <c r="C27" i="1"/>
  <c r="S29" i="3" l="1"/>
  <c r="O29" i="3"/>
  <c r="R29" i="3"/>
  <c r="N29" i="3"/>
  <c r="Q29" i="3"/>
  <c r="M29" i="3"/>
  <c r="T29" i="3"/>
  <c r="P29" i="3"/>
  <c r="L29" i="3"/>
  <c r="K29" i="3"/>
  <c r="K8" i="3" s="1"/>
  <c r="H29" i="3"/>
  <c r="S27" i="1"/>
  <c r="O27" i="1"/>
  <c r="R27" i="1"/>
  <c r="N27" i="1"/>
  <c r="Q27" i="1"/>
  <c r="M27" i="1"/>
  <c r="T27" i="1"/>
  <c r="P27" i="1"/>
  <c r="L27" i="1"/>
  <c r="K27" i="1"/>
  <c r="H27" i="1"/>
  <c r="I26" i="1"/>
  <c r="E26" i="1"/>
  <c r="F26" i="1"/>
  <c r="E28" i="3"/>
  <c r="H8" i="3"/>
  <c r="I28" i="3"/>
  <c r="F28" i="3"/>
  <c r="C28" i="1"/>
  <c r="S28" i="1" l="1"/>
  <c r="O28" i="1"/>
  <c r="L28" i="1"/>
  <c r="R28" i="1"/>
  <c r="N28" i="1"/>
  <c r="Q28" i="1"/>
  <c r="M28" i="1"/>
  <c r="T28" i="1"/>
  <c r="P28" i="1"/>
  <c r="K28" i="1"/>
  <c r="H28" i="1"/>
  <c r="I27" i="1"/>
  <c r="F27" i="1"/>
  <c r="E27" i="1"/>
  <c r="E29" i="3"/>
  <c r="E8" i="3" s="1"/>
  <c r="F29" i="3"/>
  <c r="I29" i="3"/>
  <c r="C29" i="1"/>
  <c r="S29" i="1" l="1"/>
  <c r="O29" i="1"/>
  <c r="R29" i="1"/>
  <c r="N29" i="1"/>
  <c r="Q29" i="1"/>
  <c r="M29" i="1"/>
  <c r="T29" i="1"/>
  <c r="P29" i="1"/>
  <c r="L29" i="1"/>
  <c r="K29" i="1"/>
  <c r="K8" i="1" s="1"/>
  <c r="H29" i="1"/>
  <c r="H8" i="1" s="1"/>
  <c r="I28" i="1"/>
  <c r="E28" i="1"/>
  <c r="F28" i="1"/>
  <c r="I29" i="1" l="1"/>
  <c r="F29" i="1"/>
  <c r="E29" i="1"/>
  <c r="E8" i="1" s="1"/>
  <c r="L8" i="1" l="1"/>
  <c r="T8" i="1"/>
  <c r="S8" i="1"/>
  <c r="O8" i="1"/>
  <c r="Q8" i="1"/>
  <c r="M8" i="1"/>
  <c r="F8" i="1"/>
  <c r="N8" i="1"/>
  <c r="P8" i="1"/>
  <c r="R8" i="1"/>
  <c r="I8" i="1" l="1"/>
  <c r="G13" i="1"/>
  <c r="G21" i="1"/>
  <c r="G23" i="1"/>
  <c r="G14" i="1"/>
  <c r="G26" i="1"/>
  <c r="G11" i="1"/>
  <c r="G19" i="1"/>
  <c r="G12" i="1"/>
  <c r="G25" i="1"/>
  <c r="G24" i="1"/>
  <c r="G22" i="1"/>
  <c r="G16" i="1"/>
  <c r="G27" i="1"/>
  <c r="G9" i="1"/>
  <c r="G20" i="1"/>
  <c r="G17" i="1"/>
  <c r="G18" i="1"/>
  <c r="G28" i="1"/>
  <c r="G15" i="1"/>
  <c r="G10" i="1"/>
  <c r="G29" i="1"/>
  <c r="J24" i="1" l="1"/>
  <c r="J11" i="1"/>
  <c r="J28" i="1"/>
  <c r="J15" i="1"/>
  <c r="J12" i="1"/>
  <c r="J21" i="1"/>
  <c r="J19" i="1"/>
  <c r="J10" i="1"/>
  <c r="J27" i="1"/>
  <c r="J29" i="1"/>
  <c r="J22" i="1"/>
  <c r="J18" i="1"/>
  <c r="J17" i="1"/>
  <c r="J16" i="1"/>
  <c r="J20" i="1"/>
  <c r="J13" i="1"/>
  <c r="J14" i="1"/>
  <c r="J25" i="1"/>
  <c r="J26" i="1"/>
  <c r="J23" i="1"/>
  <c r="J9" i="1"/>
  <c r="G8" i="1"/>
  <c r="J8" i="1" l="1"/>
  <c r="L8" i="3"/>
  <c r="N8" i="3"/>
  <c r="O8" i="3"/>
  <c r="S8" i="3"/>
  <c r="P8" i="3"/>
  <c r="I9" i="3"/>
  <c r="I8" i="3" s="1"/>
  <c r="J14" i="3" s="1"/>
  <c r="F9" i="3"/>
  <c r="T8" i="3"/>
  <c r="M8" i="3"/>
  <c r="R8" i="3"/>
  <c r="Q8" i="3"/>
  <c r="J9" i="3" l="1"/>
  <c r="J26" i="3"/>
  <c r="J18" i="3"/>
  <c r="F8" i="3"/>
  <c r="G9" i="3" s="1"/>
  <c r="J27" i="3"/>
  <c r="J11" i="3"/>
  <c r="J10" i="3"/>
  <c r="J23" i="3"/>
  <c r="J13" i="3"/>
  <c r="J24" i="3"/>
  <c r="J12" i="3"/>
  <c r="J16" i="3"/>
  <c r="J22" i="3"/>
  <c r="J17" i="3"/>
  <c r="J15" i="3"/>
  <c r="J25" i="3"/>
  <c r="J20" i="3"/>
  <c r="J28" i="3"/>
  <c r="J29" i="3"/>
  <c r="J19" i="3"/>
  <c r="J21" i="3"/>
  <c r="J8" i="3" l="1"/>
  <c r="G19" i="3"/>
  <c r="G16" i="3"/>
  <c r="G10" i="3"/>
  <c r="G22" i="3"/>
  <c r="G18" i="3"/>
  <c r="G11" i="3"/>
  <c r="G17" i="3"/>
  <c r="G27" i="3"/>
  <c r="G14" i="3"/>
  <c r="G26" i="3"/>
  <c r="G13" i="3"/>
  <c r="G28" i="3"/>
  <c r="G24" i="3"/>
  <c r="G21" i="3"/>
  <c r="G20" i="3"/>
  <c r="G15" i="3"/>
  <c r="G12" i="3"/>
  <c r="G29" i="3"/>
  <c r="G23" i="3"/>
  <c r="G25" i="3"/>
  <c r="G8" i="3" l="1"/>
</calcChain>
</file>

<file path=xl/sharedStrings.xml><?xml version="1.0" encoding="utf-8"?>
<sst xmlns="http://schemas.openxmlformats.org/spreadsheetml/2006/main" count="41098" uniqueCount="10134">
  <si>
    <t>Product label</t>
  </si>
  <si>
    <t>TOTAL</t>
  </si>
  <si>
    <t>All products</t>
  </si>
  <si>
    <t>710813</t>
  </si>
  <si>
    <t>270112</t>
  </si>
  <si>
    <t>260111</t>
  </si>
  <si>
    <t>711011</t>
  </si>
  <si>
    <t>870323</t>
  </si>
  <si>
    <t>870421</t>
  </si>
  <si>
    <t>842139</t>
  </si>
  <si>
    <t>760110</t>
  </si>
  <si>
    <t>870322</t>
  </si>
  <si>
    <t>710239</t>
  </si>
  <si>
    <t>100590</t>
  </si>
  <si>
    <t>261400</t>
  </si>
  <si>
    <t>080510</t>
  </si>
  <si>
    <t>220421</t>
  </si>
  <si>
    <t>260300</t>
  </si>
  <si>
    <t>740400</t>
  </si>
  <si>
    <t>760612</t>
  </si>
  <si>
    <t>080810</t>
  </si>
  <si>
    <t>080610</t>
  </si>
  <si>
    <t>720429</t>
  </si>
  <si>
    <t>870899</t>
  </si>
  <si>
    <t>390210</t>
  </si>
  <si>
    <t>261800</t>
  </si>
  <si>
    <t>220429</t>
  </si>
  <si>
    <t>720839</t>
  </si>
  <si>
    <t>847490</t>
  </si>
  <si>
    <t>730890</t>
  </si>
  <si>
    <t>510111</t>
  </si>
  <si>
    <t>843149</t>
  </si>
  <si>
    <t>300490</t>
  </si>
  <si>
    <t>870431</t>
  </si>
  <si>
    <t>720110</t>
  </si>
  <si>
    <t>840999</t>
  </si>
  <si>
    <t>870332</t>
  </si>
  <si>
    <t>170199</t>
  </si>
  <si>
    <t>870410</t>
  </si>
  <si>
    <t>871000</t>
  </si>
  <si>
    <t>330499</t>
  </si>
  <si>
    <t>711291</t>
  </si>
  <si>
    <t>240220</t>
  </si>
  <si>
    <t>840820</t>
  </si>
  <si>
    <t>280920</t>
  </si>
  <si>
    <t>940190</t>
  </si>
  <si>
    <t>271019</t>
  </si>
  <si>
    <t>860900</t>
  </si>
  <si>
    <t>480419</t>
  </si>
  <si>
    <t>210690</t>
  </si>
  <si>
    <t>880330</t>
  </si>
  <si>
    <t>271220</t>
  </si>
  <si>
    <t>841391</t>
  </si>
  <si>
    <t>870829</t>
  </si>
  <si>
    <t>080550</t>
  </si>
  <si>
    <t>390230</t>
  </si>
  <si>
    <t>382490</t>
  </si>
  <si>
    <t>721933</t>
  </si>
  <si>
    <t>080520</t>
  </si>
  <si>
    <t>080540</t>
  </si>
  <si>
    <t>732690</t>
  </si>
  <si>
    <t>401120</t>
  </si>
  <si>
    <t>848180</t>
  </si>
  <si>
    <t>841381</t>
  </si>
  <si>
    <t>870333</t>
  </si>
  <si>
    <t>870422</t>
  </si>
  <si>
    <t>730840</t>
  </si>
  <si>
    <t>110313</t>
  </si>
  <si>
    <t>721934</t>
  </si>
  <si>
    <t>230990</t>
  </si>
  <si>
    <t>720449</t>
  </si>
  <si>
    <t>410221</t>
  </si>
  <si>
    <t>280469</t>
  </si>
  <si>
    <t>261790</t>
  </si>
  <si>
    <t>252329</t>
  </si>
  <si>
    <t>151219</t>
  </si>
  <si>
    <t>760820</t>
  </si>
  <si>
    <t>410411</t>
  </si>
  <si>
    <t>721913</t>
  </si>
  <si>
    <t>392690</t>
  </si>
  <si>
    <t>401110</t>
  </si>
  <si>
    <t>220710</t>
  </si>
  <si>
    <t>721912</t>
  </si>
  <si>
    <t>210390</t>
  </si>
  <si>
    <t>220600</t>
  </si>
  <si>
    <t>381400</t>
  </si>
  <si>
    <t>220870</t>
  </si>
  <si>
    <t>760120</t>
  </si>
  <si>
    <t>200990</t>
  </si>
  <si>
    <t>870892</t>
  </si>
  <si>
    <t>843139</t>
  </si>
  <si>
    <t>842959</t>
  </si>
  <si>
    <t>760200</t>
  </si>
  <si>
    <t>270111</t>
  </si>
  <si>
    <t>721049</t>
  </si>
  <si>
    <t>340220</t>
  </si>
  <si>
    <t>843143</t>
  </si>
  <si>
    <t>853710</t>
  </si>
  <si>
    <t>382370</t>
  </si>
  <si>
    <t>847420</t>
  </si>
  <si>
    <t>291413</t>
  </si>
  <si>
    <t>080620</t>
  </si>
  <si>
    <t>840710</t>
  </si>
  <si>
    <t>290512</t>
  </si>
  <si>
    <t>080440</t>
  </si>
  <si>
    <t>841111</t>
  </si>
  <si>
    <t>720249</t>
  </si>
  <si>
    <t>110100</t>
  </si>
  <si>
    <t>721921</t>
  </si>
  <si>
    <t>340119</t>
  </si>
  <si>
    <t>360300</t>
  </si>
  <si>
    <t>250300</t>
  </si>
  <si>
    <t>847130</t>
  </si>
  <si>
    <t>291411</t>
  </si>
  <si>
    <t>470329</t>
  </si>
  <si>
    <t>901890</t>
  </si>
  <si>
    <t>200870</t>
  </si>
  <si>
    <t>870880</t>
  </si>
  <si>
    <t>870190</t>
  </si>
  <si>
    <t>721391</t>
  </si>
  <si>
    <t>100510</t>
  </si>
  <si>
    <t>870850</t>
  </si>
  <si>
    <t>410210</t>
  </si>
  <si>
    <t>480256</t>
  </si>
  <si>
    <t>847410</t>
  </si>
  <si>
    <t>150790</t>
  </si>
  <si>
    <t>870331</t>
  </si>
  <si>
    <t>220300</t>
  </si>
  <si>
    <t>847989</t>
  </si>
  <si>
    <t>721420</t>
  </si>
  <si>
    <t>481910</t>
  </si>
  <si>
    <t>847330</t>
  </si>
  <si>
    <t>390110</t>
  </si>
  <si>
    <t>330720</t>
  </si>
  <si>
    <t>210410</t>
  </si>
  <si>
    <t>840991</t>
  </si>
  <si>
    <t>740311</t>
  </si>
  <si>
    <t>340290</t>
  </si>
  <si>
    <t>854449</t>
  </si>
  <si>
    <t>220820</t>
  </si>
  <si>
    <t>170490</t>
  </si>
  <si>
    <t>854420</t>
  </si>
  <si>
    <t>271320</t>
  </si>
  <si>
    <t>220210</t>
  </si>
  <si>
    <t>490199</t>
  </si>
  <si>
    <t>382200</t>
  </si>
  <si>
    <t>853690</t>
  </si>
  <si>
    <t>870423</t>
  </si>
  <si>
    <t>340120</t>
  </si>
  <si>
    <t>870324</t>
  </si>
  <si>
    <t>330210</t>
  </si>
  <si>
    <t>870210</t>
  </si>
  <si>
    <t>848340</t>
  </si>
  <si>
    <t>190531</t>
  </si>
  <si>
    <t>731210</t>
  </si>
  <si>
    <t>360200</t>
  </si>
  <si>
    <t>731815</t>
  </si>
  <si>
    <t>020714</t>
  </si>
  <si>
    <t>842199</t>
  </si>
  <si>
    <t>310520</t>
  </si>
  <si>
    <t>284440</t>
  </si>
  <si>
    <t>820719</t>
  </si>
  <si>
    <t>330590</t>
  </si>
  <si>
    <t>731021</t>
  </si>
  <si>
    <t>852910</t>
  </si>
  <si>
    <t>871639</t>
  </si>
  <si>
    <t>842123</t>
  </si>
  <si>
    <t>940600</t>
  </si>
  <si>
    <t>340111</t>
  </si>
  <si>
    <t>847190</t>
  </si>
  <si>
    <t>730690</t>
  </si>
  <si>
    <t>390690</t>
  </si>
  <si>
    <t>870870</t>
  </si>
  <si>
    <t>701090</t>
  </si>
  <si>
    <t>040310</t>
  </si>
  <si>
    <t>310590</t>
  </si>
  <si>
    <t>842951</t>
  </si>
  <si>
    <t>390410</t>
  </si>
  <si>
    <t>853890</t>
  </si>
  <si>
    <t>711319</t>
  </si>
  <si>
    <t>731029</t>
  </si>
  <si>
    <t>850440</t>
  </si>
  <si>
    <t>841590</t>
  </si>
  <si>
    <t>310540</t>
  </si>
  <si>
    <t>940360</t>
  </si>
  <si>
    <t>392330</t>
  </si>
  <si>
    <t>720230</t>
  </si>
  <si>
    <t>091099</t>
  </si>
  <si>
    <t>730799</t>
  </si>
  <si>
    <t>401163</t>
  </si>
  <si>
    <t>151710</t>
  </si>
  <si>
    <t>847480</t>
  </si>
  <si>
    <t>842919</t>
  </si>
  <si>
    <t>340219</t>
  </si>
  <si>
    <t>100630</t>
  </si>
  <si>
    <t>842920</t>
  </si>
  <si>
    <t>080290</t>
  </si>
  <si>
    <t>320890</t>
  </si>
  <si>
    <t>853720</t>
  </si>
  <si>
    <t>841370</t>
  </si>
  <si>
    <t>261590</t>
  </si>
  <si>
    <t>870120</t>
  </si>
  <si>
    <t>640299</t>
  </si>
  <si>
    <t>283526</t>
  </si>
  <si>
    <t>721720</t>
  </si>
  <si>
    <t>870590</t>
  </si>
  <si>
    <t>330610</t>
  </si>
  <si>
    <t>070190</t>
  </si>
  <si>
    <t>401194</t>
  </si>
  <si>
    <t>040110</t>
  </si>
  <si>
    <t>410150</t>
  </si>
  <si>
    <t>260800</t>
  </si>
  <si>
    <t>902830</t>
  </si>
  <si>
    <t>730900</t>
  </si>
  <si>
    <t>940540</t>
  </si>
  <si>
    <t>848390</t>
  </si>
  <si>
    <t>290711</t>
  </si>
  <si>
    <t>730820</t>
  </si>
  <si>
    <t>320290</t>
  </si>
  <si>
    <t>741110</t>
  </si>
  <si>
    <t>860719</t>
  </si>
  <si>
    <t>480100</t>
  </si>
  <si>
    <t>401199</t>
  </si>
  <si>
    <t>401019</t>
  </si>
  <si>
    <t>843049</t>
  </si>
  <si>
    <t>842121</t>
  </si>
  <si>
    <t>870893</t>
  </si>
  <si>
    <t>842720</t>
  </si>
  <si>
    <t>721041</t>
  </si>
  <si>
    <t>440310</t>
  </si>
  <si>
    <t>200919</t>
  </si>
  <si>
    <t>903180</t>
  </si>
  <si>
    <t>841191</t>
  </si>
  <si>
    <t>220410</t>
  </si>
  <si>
    <t>321519</t>
  </si>
  <si>
    <t>721070</t>
  </si>
  <si>
    <t>853620</t>
  </si>
  <si>
    <t>121299</t>
  </si>
  <si>
    <t>847990</t>
  </si>
  <si>
    <t>284910</t>
  </si>
  <si>
    <t>730830</t>
  </si>
  <si>
    <t>441820</t>
  </si>
  <si>
    <t>200840</t>
  </si>
  <si>
    <t>871631</t>
  </si>
  <si>
    <t>970190</t>
  </si>
  <si>
    <t>392329</t>
  </si>
  <si>
    <t>848310</t>
  </si>
  <si>
    <t>848330</t>
  </si>
  <si>
    <t>842890</t>
  </si>
  <si>
    <t>220290</t>
  </si>
  <si>
    <t>720854</t>
  </si>
  <si>
    <t>820713</t>
  </si>
  <si>
    <t>700721</t>
  </si>
  <si>
    <t>271113</t>
  </si>
  <si>
    <t>720421</t>
  </si>
  <si>
    <t>392350</t>
  </si>
  <si>
    <t>690890</t>
  </si>
  <si>
    <t>310210</t>
  </si>
  <si>
    <t>190410</t>
  </si>
  <si>
    <t>330520</t>
  </si>
  <si>
    <t>300230</t>
  </si>
  <si>
    <t>030749</t>
  </si>
  <si>
    <t>271490</t>
  </si>
  <si>
    <t>350790</t>
  </si>
  <si>
    <t>870490</t>
  </si>
  <si>
    <t>200520</t>
  </si>
  <si>
    <t>854511</t>
  </si>
  <si>
    <t>721632</t>
  </si>
  <si>
    <t>840890</t>
  </si>
  <si>
    <t>850710</t>
  </si>
  <si>
    <t>847149</t>
  </si>
  <si>
    <t>284130</t>
  </si>
  <si>
    <t>230120</t>
  </si>
  <si>
    <t>854460</t>
  </si>
  <si>
    <t>391739</t>
  </si>
  <si>
    <t>851660</t>
  </si>
  <si>
    <t>080930</t>
  </si>
  <si>
    <t>640590</t>
  </si>
  <si>
    <t>640419</t>
  </si>
  <si>
    <t>940180</t>
  </si>
  <si>
    <t>040210</t>
  </si>
  <si>
    <t>081090</t>
  </si>
  <si>
    <t>620342</t>
  </si>
  <si>
    <t>391721</t>
  </si>
  <si>
    <t>852691</t>
  </si>
  <si>
    <t>392190</t>
  </si>
  <si>
    <t>190590</t>
  </si>
  <si>
    <t>271290</t>
  </si>
  <si>
    <t>392321</t>
  </si>
  <si>
    <t>842131</t>
  </si>
  <si>
    <t>761699</t>
  </si>
  <si>
    <t>841850</t>
  </si>
  <si>
    <t>210500</t>
  </si>
  <si>
    <t>871640</t>
  </si>
  <si>
    <t>070310</t>
  </si>
  <si>
    <t>391740</t>
  </si>
  <si>
    <t>281910</t>
  </si>
  <si>
    <t>392390</t>
  </si>
  <si>
    <t>481810</t>
  </si>
  <si>
    <t>730630</t>
  </si>
  <si>
    <t>220720</t>
  </si>
  <si>
    <t>760692</t>
  </si>
  <si>
    <t>740200</t>
  </si>
  <si>
    <t>190420</t>
  </si>
  <si>
    <t>903289</t>
  </si>
  <si>
    <t>841829</t>
  </si>
  <si>
    <t>440710</t>
  </si>
  <si>
    <t>901420</t>
  </si>
  <si>
    <t>970110</t>
  </si>
  <si>
    <t>843890</t>
  </si>
  <si>
    <t>230400</t>
  </si>
  <si>
    <t>870894</t>
  </si>
  <si>
    <t>391729</t>
  </si>
  <si>
    <t>200190</t>
  </si>
  <si>
    <t>230910</t>
  </si>
  <si>
    <t>160419</t>
  </si>
  <si>
    <t>842481</t>
  </si>
  <si>
    <t>321590</t>
  </si>
  <si>
    <t>040690</t>
  </si>
  <si>
    <t>848350</t>
  </si>
  <si>
    <t>721410</t>
  </si>
  <si>
    <t>390120</t>
  </si>
  <si>
    <t>360500</t>
  </si>
  <si>
    <t>901819</t>
  </si>
  <si>
    <t>200969</t>
  </si>
  <si>
    <t>940490</t>
  </si>
  <si>
    <t>852990</t>
  </si>
  <si>
    <t>160100</t>
  </si>
  <si>
    <t>190490</t>
  </si>
  <si>
    <t>392310</t>
  </si>
  <si>
    <t>850680</t>
  </si>
  <si>
    <t>841830</t>
  </si>
  <si>
    <t>848220</t>
  </si>
  <si>
    <t>842952</t>
  </si>
  <si>
    <t>481920</t>
  </si>
  <si>
    <t>271210</t>
  </si>
  <si>
    <t>853190</t>
  </si>
  <si>
    <t>180690</t>
  </si>
  <si>
    <t>721631</t>
  </si>
  <si>
    <t>160413</t>
  </si>
  <si>
    <t>841510</t>
  </si>
  <si>
    <t>841490</t>
  </si>
  <si>
    <t>720851</t>
  </si>
  <si>
    <t>271119</t>
  </si>
  <si>
    <t>300390</t>
  </si>
  <si>
    <t>940410</t>
  </si>
  <si>
    <t>120991</t>
  </si>
  <si>
    <t>940320</t>
  </si>
  <si>
    <t>220830</t>
  </si>
  <si>
    <t>841319</t>
  </si>
  <si>
    <t>610910</t>
  </si>
  <si>
    <t>401693</t>
  </si>
  <si>
    <t>870321</t>
  </si>
  <si>
    <t>940350</t>
  </si>
  <si>
    <t>340600</t>
  </si>
  <si>
    <t>401699</t>
  </si>
  <si>
    <t>480411</t>
  </si>
  <si>
    <t>040291</t>
  </si>
  <si>
    <t>720510</t>
  </si>
  <si>
    <t>870891</t>
  </si>
  <si>
    <t>100640</t>
  </si>
  <si>
    <t>901580</t>
  </si>
  <si>
    <t>841989</t>
  </si>
  <si>
    <t>320990</t>
  </si>
  <si>
    <t>853630</t>
  </si>
  <si>
    <t>843041</t>
  </si>
  <si>
    <t>843629</t>
  </si>
  <si>
    <t>841480</t>
  </si>
  <si>
    <t>847180</t>
  </si>
  <si>
    <t>210610</t>
  </si>
  <si>
    <t>610990</t>
  </si>
  <si>
    <t>320910</t>
  </si>
  <si>
    <t>480511</t>
  </si>
  <si>
    <t>700521</t>
  </si>
  <si>
    <t>902300</t>
  </si>
  <si>
    <t>090240</t>
  </si>
  <si>
    <t>040120</t>
  </si>
  <si>
    <t>392410</t>
  </si>
  <si>
    <t>850433</t>
  </si>
  <si>
    <t>270119</t>
  </si>
  <si>
    <t>830990</t>
  </si>
  <si>
    <t>721633</t>
  </si>
  <si>
    <t>560313</t>
  </si>
  <si>
    <t>870840</t>
  </si>
  <si>
    <t>110220</t>
  </si>
  <si>
    <t>200979</t>
  </si>
  <si>
    <t>841899</t>
  </si>
  <si>
    <t>850213</t>
  </si>
  <si>
    <t>210320</t>
  </si>
  <si>
    <t>282560</t>
  </si>
  <si>
    <t>271500</t>
  </si>
  <si>
    <t>850153</t>
  </si>
  <si>
    <t>340510</t>
  </si>
  <si>
    <t>721923</t>
  </si>
  <si>
    <t>200899</t>
  </si>
  <si>
    <t>482110</t>
  </si>
  <si>
    <t>200799</t>
  </si>
  <si>
    <t>721030</t>
  </si>
  <si>
    <t>721012</t>
  </si>
  <si>
    <t>841821</t>
  </si>
  <si>
    <t>293090</t>
  </si>
  <si>
    <t>902780</t>
  </si>
  <si>
    <t>330690</t>
  </si>
  <si>
    <t>854690</t>
  </si>
  <si>
    <t>848420</t>
  </si>
  <si>
    <t>020130</t>
  </si>
  <si>
    <t>392490</t>
  </si>
  <si>
    <t>400942</t>
  </si>
  <si>
    <t>841221</t>
  </si>
  <si>
    <t>200971</t>
  </si>
  <si>
    <t>940161</t>
  </si>
  <si>
    <t>870290</t>
  </si>
  <si>
    <t>842490</t>
  </si>
  <si>
    <t>382440</t>
  </si>
  <si>
    <t>721590</t>
  </si>
  <si>
    <t>340399</t>
  </si>
  <si>
    <t>160420</t>
  </si>
  <si>
    <t>392010</t>
  </si>
  <si>
    <t>170410</t>
  </si>
  <si>
    <t>720990</t>
  </si>
  <si>
    <t>853650</t>
  </si>
  <si>
    <t>381590</t>
  </si>
  <si>
    <t>721699</t>
  </si>
  <si>
    <t>843810</t>
  </si>
  <si>
    <t>350699</t>
  </si>
  <si>
    <t>845530</t>
  </si>
  <si>
    <t>871680</t>
  </si>
  <si>
    <t>150710</t>
  </si>
  <si>
    <t>940330</t>
  </si>
  <si>
    <t>330790</t>
  </si>
  <si>
    <t>300420</t>
  </si>
  <si>
    <t>481890</t>
  </si>
  <si>
    <t>630790</t>
  </si>
  <si>
    <t>847170</t>
  </si>
  <si>
    <t>200939</t>
  </si>
  <si>
    <t>847141</t>
  </si>
  <si>
    <t>970500</t>
  </si>
  <si>
    <t>300510</t>
  </si>
  <si>
    <t>190110</t>
  </si>
  <si>
    <t>640399</t>
  </si>
  <si>
    <t>871120</t>
  </si>
  <si>
    <t>848280</t>
  </si>
  <si>
    <t>020230</t>
  </si>
  <si>
    <t>842911</t>
  </si>
  <si>
    <t>481159</t>
  </si>
  <si>
    <t>820559</t>
  </si>
  <si>
    <t>842489</t>
  </si>
  <si>
    <t>630629</t>
  </si>
  <si>
    <t>853110</t>
  </si>
  <si>
    <t>040221</t>
  </si>
  <si>
    <t>250100</t>
  </si>
  <si>
    <t>844319</t>
  </si>
  <si>
    <t>252210</t>
  </si>
  <si>
    <t>420500</t>
  </si>
  <si>
    <t>680293</t>
  </si>
  <si>
    <t>730490</t>
  </si>
  <si>
    <t>761090</t>
  </si>
  <si>
    <t>110812</t>
  </si>
  <si>
    <t>842290</t>
  </si>
  <si>
    <t>871690</t>
  </si>
  <si>
    <t>392620</t>
  </si>
  <si>
    <t>391231</t>
  </si>
  <si>
    <t>120999</t>
  </si>
  <si>
    <t>848110</t>
  </si>
  <si>
    <t>650610</t>
  </si>
  <si>
    <t>620462</t>
  </si>
  <si>
    <t>330300</t>
  </si>
  <si>
    <t>841810</t>
  </si>
  <si>
    <t>850239</t>
  </si>
  <si>
    <t>732599</t>
  </si>
  <si>
    <t>830140</t>
  </si>
  <si>
    <t>841330</t>
  </si>
  <si>
    <t>731420</t>
  </si>
  <si>
    <t>854810</t>
  </si>
  <si>
    <t>854470</t>
  </si>
  <si>
    <t>842619</t>
  </si>
  <si>
    <t>441520</t>
  </si>
  <si>
    <t>151229</t>
  </si>
  <si>
    <t>310559</t>
  </si>
  <si>
    <t>731439</t>
  </si>
  <si>
    <t>901310</t>
  </si>
  <si>
    <t>081040</t>
  </si>
  <si>
    <t>081340</t>
  </si>
  <si>
    <t>901590</t>
  </si>
  <si>
    <t>731010</t>
  </si>
  <si>
    <t>841459</t>
  </si>
  <si>
    <t>830249</t>
  </si>
  <si>
    <t>730290</t>
  </si>
  <si>
    <t>252321</t>
  </si>
  <si>
    <t>391723</t>
  </si>
  <si>
    <t>170112</t>
  </si>
  <si>
    <t>482020</t>
  </si>
  <si>
    <t>848190</t>
  </si>
  <si>
    <t>720890</t>
  </si>
  <si>
    <t>020712</t>
  </si>
  <si>
    <t>853590</t>
  </si>
  <si>
    <t>841990</t>
  </si>
  <si>
    <t>481099</t>
  </si>
  <si>
    <t>330491</t>
  </si>
  <si>
    <t>210230</t>
  </si>
  <si>
    <t>691090</t>
  </si>
  <si>
    <t>410190</t>
  </si>
  <si>
    <t>491199</t>
  </si>
  <si>
    <t>842940</t>
  </si>
  <si>
    <t>731300</t>
  </si>
  <si>
    <t>850421</t>
  </si>
  <si>
    <t>902000</t>
  </si>
  <si>
    <t>902680</t>
  </si>
  <si>
    <t>851240</t>
  </si>
  <si>
    <t>100610</t>
  </si>
  <si>
    <t>681099</t>
  </si>
  <si>
    <t>761010</t>
  </si>
  <si>
    <t>843050</t>
  </si>
  <si>
    <t>851610</t>
  </si>
  <si>
    <t>401012</t>
  </si>
  <si>
    <t>320611</t>
  </si>
  <si>
    <t>180631</t>
  </si>
  <si>
    <t>620343</t>
  </si>
  <si>
    <t>841869</t>
  </si>
  <si>
    <t>850152</t>
  </si>
  <si>
    <t>850422</t>
  </si>
  <si>
    <t>940429</t>
  </si>
  <si>
    <t>854430</t>
  </si>
  <si>
    <t>720852</t>
  </si>
  <si>
    <t>321290</t>
  </si>
  <si>
    <t>340520</t>
  </si>
  <si>
    <t>902610</t>
  </si>
  <si>
    <t>071010</t>
  </si>
  <si>
    <t>330410</t>
  </si>
  <si>
    <t>320820</t>
  </si>
  <si>
    <t>847150</t>
  </si>
  <si>
    <t>293629</t>
  </si>
  <si>
    <t>851679</t>
  </si>
  <si>
    <t>843780</t>
  </si>
  <si>
    <t>390720</t>
  </si>
  <si>
    <t>850300</t>
  </si>
  <si>
    <t>842790</t>
  </si>
  <si>
    <t>220890</t>
  </si>
  <si>
    <t>340130</t>
  </si>
  <si>
    <t>848410</t>
  </si>
  <si>
    <t>842129</t>
  </si>
  <si>
    <t>321490</t>
  </si>
  <si>
    <t>690490</t>
  </si>
  <si>
    <t>852610</t>
  </si>
  <si>
    <t>848210</t>
  </si>
  <si>
    <t>732393</t>
  </si>
  <si>
    <t>180620</t>
  </si>
  <si>
    <t>190120</t>
  </si>
  <si>
    <t>330430</t>
  </si>
  <si>
    <t>850110</t>
  </si>
  <si>
    <t>701010</t>
  </si>
  <si>
    <t>721710</t>
  </si>
  <si>
    <t>620349</t>
  </si>
  <si>
    <t>390760</t>
  </si>
  <si>
    <t>720826</t>
  </si>
  <si>
    <t>721650</t>
  </si>
  <si>
    <t>482190</t>
  </si>
  <si>
    <t>480257</t>
  </si>
  <si>
    <t>843110</t>
  </si>
  <si>
    <t>854390</t>
  </si>
  <si>
    <t>721499</t>
  </si>
  <si>
    <t>392590</t>
  </si>
  <si>
    <t>300440</t>
  </si>
  <si>
    <t>390791</t>
  </si>
  <si>
    <t>630533</t>
  </si>
  <si>
    <t>848071</t>
  </si>
  <si>
    <t>391710</t>
  </si>
  <si>
    <t>491110</t>
  </si>
  <si>
    <t>200911</t>
  </si>
  <si>
    <t>391990</t>
  </si>
  <si>
    <t>850211</t>
  </si>
  <si>
    <t>200811</t>
  </si>
  <si>
    <t>640411</t>
  </si>
  <si>
    <t>903090</t>
  </si>
  <si>
    <t>090230</t>
  </si>
  <si>
    <t>040229</t>
  </si>
  <si>
    <t>730719</t>
  </si>
  <si>
    <t>760711</t>
  </si>
  <si>
    <t>640340</t>
  </si>
  <si>
    <t>392210</t>
  </si>
  <si>
    <t>851150</t>
  </si>
  <si>
    <t>850720</t>
  </si>
  <si>
    <t>442190</t>
  </si>
  <si>
    <t>870810</t>
  </si>
  <si>
    <t>091091</t>
  </si>
  <si>
    <t>854411</t>
  </si>
  <si>
    <t>700529</t>
  </si>
  <si>
    <t>847160</t>
  </si>
  <si>
    <t>381230</t>
  </si>
  <si>
    <t>721399</t>
  </si>
  <si>
    <t>300590</t>
  </si>
  <si>
    <t>591190</t>
  </si>
  <si>
    <t>831110</t>
  </si>
  <si>
    <t>848130</t>
  </si>
  <si>
    <t>482010</t>
  </si>
  <si>
    <t>200949</t>
  </si>
  <si>
    <t>090411</t>
  </si>
  <si>
    <t>630190</t>
  </si>
  <si>
    <t>611599</t>
  </si>
  <si>
    <t>720927</t>
  </si>
  <si>
    <t>730791</t>
  </si>
  <si>
    <t>392020</t>
  </si>
  <si>
    <t>842833</t>
  </si>
  <si>
    <t>283711</t>
  </si>
  <si>
    <t>482090</t>
  </si>
  <si>
    <t>730120</t>
  </si>
  <si>
    <t>170230</t>
  </si>
  <si>
    <t>481930</t>
  </si>
  <si>
    <t>853120</t>
  </si>
  <si>
    <t>851629</t>
  </si>
  <si>
    <t>853530</t>
  </si>
  <si>
    <t>190190</t>
  </si>
  <si>
    <t>680610</t>
  </si>
  <si>
    <t>847439</t>
  </si>
  <si>
    <t>902920</t>
  </si>
  <si>
    <t>680422</t>
  </si>
  <si>
    <t>392099</t>
  </si>
  <si>
    <t>721310</t>
  </si>
  <si>
    <t>761290</t>
  </si>
  <si>
    <t>851680</t>
  </si>
  <si>
    <t>722870</t>
  </si>
  <si>
    <t>611780</t>
  </si>
  <si>
    <t>961220</t>
  </si>
  <si>
    <t>381121</t>
  </si>
  <si>
    <t>401039</t>
  </si>
  <si>
    <t>720430</t>
  </si>
  <si>
    <t>820790</t>
  </si>
  <si>
    <t>481940</t>
  </si>
  <si>
    <t>870390</t>
  </si>
  <si>
    <t>843390</t>
  </si>
  <si>
    <t>210210</t>
  </si>
  <si>
    <t>690510</t>
  </si>
  <si>
    <t>854140</t>
  </si>
  <si>
    <t>731449</t>
  </si>
  <si>
    <t>540772</t>
  </si>
  <si>
    <t>721669</t>
  </si>
  <si>
    <t>841950</t>
  </si>
  <si>
    <t>780199</t>
  </si>
  <si>
    <t>940370</t>
  </si>
  <si>
    <t>940510</t>
  </si>
  <si>
    <t>490290</t>
  </si>
  <si>
    <t>620640</t>
  </si>
  <si>
    <t>842839</t>
  </si>
  <si>
    <t>842240</t>
  </si>
  <si>
    <t>190230</t>
  </si>
  <si>
    <t>040299</t>
  </si>
  <si>
    <t>843790</t>
  </si>
  <si>
    <t>391910</t>
  </si>
  <si>
    <t>381900</t>
  </si>
  <si>
    <t>848360</t>
  </si>
  <si>
    <t>200961</t>
  </si>
  <si>
    <t>470730</t>
  </si>
  <si>
    <t>730439</t>
  </si>
  <si>
    <t>732620</t>
  </si>
  <si>
    <t>050400</t>
  </si>
  <si>
    <t>520100</t>
  </si>
  <si>
    <t>851140</t>
  </si>
  <si>
    <t>854419</t>
  </si>
  <si>
    <t>841430</t>
  </si>
  <si>
    <t>520710</t>
  </si>
  <si>
    <t>731431</t>
  </si>
  <si>
    <t>741300</t>
  </si>
  <si>
    <t>842531</t>
  </si>
  <si>
    <t>070200</t>
  </si>
  <si>
    <t>721790</t>
  </si>
  <si>
    <t>731589</t>
  </si>
  <si>
    <t>240399</t>
  </si>
  <si>
    <t>330730</t>
  </si>
  <si>
    <t>760720</t>
  </si>
  <si>
    <t>170191</t>
  </si>
  <si>
    <t>853180</t>
  </si>
  <si>
    <t>847290</t>
  </si>
  <si>
    <t>848140</t>
  </si>
  <si>
    <t>870790</t>
  </si>
  <si>
    <t>870510</t>
  </si>
  <si>
    <t>740729</t>
  </si>
  <si>
    <t>854790</t>
  </si>
  <si>
    <t>401290</t>
  </si>
  <si>
    <t>853661</t>
  </si>
  <si>
    <t>440799</t>
  </si>
  <si>
    <t>840219</t>
  </si>
  <si>
    <t>700711</t>
  </si>
  <si>
    <t>620690</t>
  </si>
  <si>
    <t>847982</t>
  </si>
  <si>
    <t>820600</t>
  </si>
  <si>
    <t>480255</t>
  </si>
  <si>
    <t>490110</t>
  </si>
  <si>
    <t>850490</t>
  </si>
  <si>
    <t>270400</t>
  </si>
  <si>
    <t>721931</t>
  </si>
  <si>
    <t>843280</t>
  </si>
  <si>
    <t>480300</t>
  </si>
  <si>
    <t>871610</t>
  </si>
  <si>
    <t>731100</t>
  </si>
  <si>
    <t>701990</t>
  </si>
  <si>
    <t>840910</t>
  </si>
  <si>
    <t>730729</t>
  </si>
  <si>
    <t>731816</t>
  </si>
  <si>
    <t>390190</t>
  </si>
  <si>
    <t>852190</t>
  </si>
  <si>
    <t>850780</t>
  </si>
  <si>
    <t>391732</t>
  </si>
  <si>
    <t>851110</t>
  </si>
  <si>
    <t>330749</t>
  </si>
  <si>
    <t>621710</t>
  </si>
  <si>
    <t>960390</t>
  </si>
  <si>
    <t>722860</t>
  </si>
  <si>
    <t>620590</t>
  </si>
  <si>
    <t>950691</t>
  </si>
  <si>
    <t>681599</t>
  </si>
  <si>
    <t>850140</t>
  </si>
  <si>
    <t>851650</t>
  </si>
  <si>
    <t>611790</t>
  </si>
  <si>
    <t>730449</t>
  </si>
  <si>
    <t>381600</t>
  </si>
  <si>
    <t>480269</t>
  </si>
  <si>
    <t>732399</t>
  </si>
  <si>
    <t>401161</t>
  </si>
  <si>
    <t>841440</t>
  </si>
  <si>
    <t>570320</t>
  </si>
  <si>
    <t>300339</t>
  </si>
  <si>
    <t>200912</t>
  </si>
  <si>
    <t>291814</t>
  </si>
  <si>
    <t>847431</t>
  </si>
  <si>
    <t>840690</t>
  </si>
  <si>
    <t>870710</t>
  </si>
  <si>
    <t>830300</t>
  </si>
  <si>
    <t>252310</t>
  </si>
  <si>
    <t>160290</t>
  </si>
  <si>
    <t>841840</t>
  </si>
  <si>
    <t>700319</t>
  </si>
  <si>
    <t>330510</t>
  </si>
  <si>
    <t>490810</t>
  </si>
  <si>
    <t>321410</t>
  </si>
  <si>
    <t>441890</t>
  </si>
  <si>
    <t>901490</t>
  </si>
  <si>
    <t>320810</t>
  </si>
  <si>
    <t>830250</t>
  </si>
  <si>
    <t>151620</t>
  </si>
  <si>
    <t>600690</t>
  </si>
  <si>
    <t>020220</t>
  </si>
  <si>
    <t>271111</t>
  </si>
  <si>
    <t>850133</t>
  </si>
  <si>
    <t>283620</t>
  </si>
  <si>
    <t>340590</t>
  </si>
  <si>
    <t>870540</t>
  </si>
  <si>
    <t>730300</t>
  </si>
  <si>
    <t>842230</t>
  </si>
  <si>
    <t>081190</t>
  </si>
  <si>
    <t>940390</t>
  </si>
  <si>
    <t>960810</t>
  </si>
  <si>
    <t>730721</t>
  </si>
  <si>
    <t>620520</t>
  </si>
  <si>
    <t>200559</t>
  </si>
  <si>
    <t>850450</t>
  </si>
  <si>
    <t>330190</t>
  </si>
  <si>
    <t>890110</t>
  </si>
  <si>
    <t>843141</t>
  </si>
  <si>
    <t>831000</t>
  </si>
  <si>
    <t>843069</t>
  </si>
  <si>
    <t>840790</t>
  </si>
  <si>
    <t>902290</t>
  </si>
  <si>
    <t>841290</t>
  </si>
  <si>
    <t>120890</t>
  </si>
  <si>
    <t>481490</t>
  </si>
  <si>
    <t>843880</t>
  </si>
  <si>
    <t>853521</t>
  </si>
  <si>
    <t>230630</t>
  </si>
  <si>
    <t>420219</t>
  </si>
  <si>
    <t>060290</t>
  </si>
  <si>
    <t>292910</t>
  </si>
  <si>
    <t>030341</t>
  </si>
  <si>
    <t>340319</t>
  </si>
  <si>
    <t>845929</t>
  </si>
  <si>
    <t>170290</t>
  </si>
  <si>
    <t>410799</t>
  </si>
  <si>
    <t>902620</t>
  </si>
  <si>
    <t>020329</t>
  </si>
  <si>
    <t>842519</t>
  </si>
  <si>
    <t>482390</t>
  </si>
  <si>
    <t>870432</t>
  </si>
  <si>
    <t>070610</t>
  </si>
  <si>
    <t>731819</t>
  </si>
  <si>
    <t>842641</t>
  </si>
  <si>
    <t>040510</t>
  </si>
  <si>
    <t>851430</t>
  </si>
  <si>
    <t>820750</t>
  </si>
  <si>
    <t>711719</t>
  </si>
  <si>
    <t>160250</t>
  </si>
  <si>
    <t>390910</t>
  </si>
  <si>
    <t>721640</t>
  </si>
  <si>
    <t>151590</t>
  </si>
  <si>
    <t>851490</t>
  </si>
  <si>
    <t>630260</t>
  </si>
  <si>
    <t>370790</t>
  </si>
  <si>
    <t>846729</t>
  </si>
  <si>
    <t>611030</t>
  </si>
  <si>
    <t>690810</t>
  </si>
  <si>
    <t>820570</t>
  </si>
  <si>
    <t>151190</t>
  </si>
  <si>
    <t>830210</t>
  </si>
  <si>
    <t>847780</t>
  </si>
  <si>
    <t>110423</t>
  </si>
  <si>
    <t>940560</t>
  </si>
  <si>
    <t>880390</t>
  </si>
  <si>
    <t>680911</t>
  </si>
  <si>
    <t>731700</t>
  </si>
  <si>
    <t>440320</t>
  </si>
  <si>
    <t>680800</t>
  </si>
  <si>
    <t>610590</t>
  </si>
  <si>
    <t>850132</t>
  </si>
  <si>
    <t>392049</t>
  </si>
  <si>
    <t>850151</t>
  </si>
  <si>
    <t>151800</t>
  </si>
  <si>
    <t>870520</t>
  </si>
  <si>
    <t>630140</t>
  </si>
  <si>
    <t>392290</t>
  </si>
  <si>
    <t>240120</t>
  </si>
  <si>
    <t>620469</t>
  </si>
  <si>
    <t>848299</t>
  </si>
  <si>
    <t>843840</t>
  </si>
  <si>
    <t>440399</t>
  </si>
  <si>
    <t>890392</t>
  </si>
  <si>
    <t>392119</t>
  </si>
  <si>
    <t>640359</t>
  </si>
  <si>
    <t>841229</t>
  </si>
  <si>
    <t>320649</t>
  </si>
  <si>
    <t>848490</t>
  </si>
  <si>
    <t>610510</t>
  </si>
  <si>
    <t>720917</t>
  </si>
  <si>
    <t>090121</t>
  </si>
  <si>
    <t>830241</t>
  </si>
  <si>
    <t>940340</t>
  </si>
  <si>
    <t>070110</t>
  </si>
  <si>
    <t>392510</t>
  </si>
  <si>
    <t>480524</t>
  </si>
  <si>
    <t>630590</t>
  </si>
  <si>
    <t>481013</t>
  </si>
  <si>
    <t>841981</t>
  </si>
  <si>
    <t>280110</t>
  </si>
  <si>
    <t>850212</t>
  </si>
  <si>
    <t>320417</t>
  </si>
  <si>
    <t>722090</t>
  </si>
  <si>
    <t>310100</t>
  </si>
  <si>
    <t>350510</t>
  </si>
  <si>
    <t>700729</t>
  </si>
  <si>
    <t>280700</t>
  </si>
  <si>
    <t>871190</t>
  </si>
  <si>
    <t>740321</t>
  </si>
  <si>
    <t>731290</t>
  </si>
  <si>
    <t>902750</t>
  </si>
  <si>
    <t>590699</t>
  </si>
  <si>
    <t>690919</t>
  </si>
  <si>
    <t>853929</t>
  </si>
  <si>
    <t>721491</t>
  </si>
  <si>
    <t>950699</t>
  </si>
  <si>
    <t>851829</t>
  </si>
  <si>
    <t>843290</t>
  </si>
  <si>
    <t>640219</t>
  </si>
  <si>
    <t>691200</t>
  </si>
  <si>
    <t>851220</t>
  </si>
  <si>
    <t>721621</t>
  </si>
  <si>
    <t>871200</t>
  </si>
  <si>
    <t>400591</t>
  </si>
  <si>
    <t>380190</t>
  </si>
  <si>
    <t>330119</t>
  </si>
  <si>
    <t>841861</t>
  </si>
  <si>
    <t>842410</t>
  </si>
  <si>
    <t>880320</t>
  </si>
  <si>
    <t>540710</t>
  </si>
  <si>
    <t>843420</t>
  </si>
  <si>
    <t>940169</t>
  </si>
  <si>
    <t>831130</t>
  </si>
  <si>
    <t>640319</t>
  </si>
  <si>
    <t>850161</t>
  </si>
  <si>
    <t>731829</t>
  </si>
  <si>
    <t>830230</t>
  </si>
  <si>
    <t>040390</t>
  </si>
  <si>
    <t>090111</t>
  </si>
  <si>
    <t>681510</t>
  </si>
  <si>
    <t>300450</t>
  </si>
  <si>
    <t>890399</t>
  </si>
  <si>
    <t>902190</t>
  </si>
  <si>
    <t>870990</t>
  </si>
  <si>
    <t>690210</t>
  </si>
  <si>
    <t>570490</t>
  </si>
  <si>
    <t>843230</t>
  </si>
  <si>
    <t>321511</t>
  </si>
  <si>
    <t>330710</t>
  </si>
  <si>
    <t>843351</t>
  </si>
  <si>
    <t>040630</t>
  </si>
  <si>
    <t>900110</t>
  </si>
  <si>
    <t>020110</t>
  </si>
  <si>
    <t>820770</t>
  </si>
  <si>
    <t>847790</t>
  </si>
  <si>
    <t>732090</t>
  </si>
  <si>
    <t>722850</t>
  </si>
  <si>
    <t>320620</t>
  </si>
  <si>
    <t>842549</t>
  </si>
  <si>
    <t>960820</t>
  </si>
  <si>
    <t>853090</t>
  </si>
  <si>
    <t>871492</t>
  </si>
  <si>
    <t>902820</t>
  </si>
  <si>
    <t>732490</t>
  </si>
  <si>
    <t>853669</t>
  </si>
  <si>
    <t>330290</t>
  </si>
  <si>
    <t>841583</t>
  </si>
  <si>
    <t>610329</t>
  </si>
  <si>
    <t>790700</t>
  </si>
  <si>
    <t>842389</t>
  </si>
  <si>
    <t>340211</t>
  </si>
  <si>
    <t>611090</t>
  </si>
  <si>
    <t>340490</t>
  </si>
  <si>
    <t>210130</t>
  </si>
  <si>
    <t>850610</t>
  </si>
  <si>
    <t>441090</t>
  </si>
  <si>
    <t>854590</t>
  </si>
  <si>
    <t>902790</t>
  </si>
  <si>
    <t>071090</t>
  </si>
  <si>
    <t>680223</t>
  </si>
  <si>
    <t>960321</t>
  </si>
  <si>
    <t>841181</t>
  </si>
  <si>
    <t>851230</t>
  </si>
  <si>
    <t>732111</t>
  </si>
  <si>
    <t>481950</t>
  </si>
  <si>
    <t>853810</t>
  </si>
  <si>
    <t>853400</t>
  </si>
  <si>
    <t>190219</t>
  </si>
  <si>
    <t>391590</t>
  </si>
  <si>
    <t>400921</t>
  </si>
  <si>
    <t>440410</t>
  </si>
  <si>
    <t>940290</t>
  </si>
  <si>
    <t>281121</t>
  </si>
  <si>
    <t>890690</t>
  </si>
  <si>
    <t>620449</t>
  </si>
  <si>
    <t>481390</t>
  </si>
  <si>
    <t>570500</t>
  </si>
  <si>
    <t>950629</t>
  </si>
  <si>
    <t>020319</t>
  </si>
  <si>
    <t>071310</t>
  </si>
  <si>
    <t>842649</t>
  </si>
  <si>
    <t>420299</t>
  </si>
  <si>
    <t>060110</t>
  </si>
  <si>
    <t>730810</t>
  </si>
  <si>
    <t>220860</t>
  </si>
  <si>
    <t>550130</t>
  </si>
  <si>
    <t>391731</t>
  </si>
  <si>
    <t>903040</t>
  </si>
  <si>
    <t>350610</t>
  </si>
  <si>
    <t>611130</t>
  </si>
  <si>
    <t>121190</t>
  </si>
  <si>
    <t>851529</t>
  </si>
  <si>
    <t>420221</t>
  </si>
  <si>
    <t>940310</t>
  </si>
  <si>
    <t>580632</t>
  </si>
  <si>
    <t>401162</t>
  </si>
  <si>
    <t>280429</t>
  </si>
  <si>
    <t>401193</t>
  </si>
  <si>
    <t>720827</t>
  </si>
  <si>
    <t>420100</t>
  </si>
  <si>
    <t>850432</t>
  </si>
  <si>
    <t>901510</t>
  </si>
  <si>
    <t>710310</t>
  </si>
  <si>
    <t>853649</t>
  </si>
  <si>
    <t>481820</t>
  </si>
  <si>
    <t>620530</t>
  </si>
  <si>
    <t>690290</t>
  </si>
  <si>
    <t>621210</t>
  </si>
  <si>
    <t>630622</t>
  </si>
  <si>
    <t>903089</t>
  </si>
  <si>
    <t>630399</t>
  </si>
  <si>
    <t>391890</t>
  </si>
  <si>
    <t>843850</t>
  </si>
  <si>
    <t>721061</t>
  </si>
  <si>
    <t>722230</t>
  </si>
  <si>
    <t>843120</t>
  </si>
  <si>
    <t>442090</t>
  </si>
  <si>
    <t>070820</t>
  </si>
  <si>
    <t>842542</t>
  </si>
  <si>
    <t>330129</t>
  </si>
  <si>
    <t>790500</t>
  </si>
  <si>
    <t>846789</t>
  </si>
  <si>
    <t>841451</t>
  </si>
  <si>
    <t>740710</t>
  </si>
  <si>
    <t>390319</t>
  </si>
  <si>
    <t>970300</t>
  </si>
  <si>
    <t>691110</t>
  </si>
  <si>
    <t>842539</t>
  </si>
  <si>
    <t>620459</t>
  </si>
  <si>
    <t>721011</t>
  </si>
  <si>
    <t>846721</t>
  </si>
  <si>
    <t>610349</t>
  </si>
  <si>
    <t>611120</t>
  </si>
  <si>
    <t>711790</t>
  </si>
  <si>
    <t>551612</t>
  </si>
  <si>
    <t>251612</t>
  </si>
  <si>
    <t>720711</t>
  </si>
  <si>
    <t>701690</t>
  </si>
  <si>
    <t>010690</t>
  </si>
  <si>
    <t>870919</t>
  </si>
  <si>
    <t>730792</t>
  </si>
  <si>
    <t>848320</t>
  </si>
  <si>
    <t>950430</t>
  </si>
  <si>
    <t>870130</t>
  </si>
  <si>
    <t>481141</t>
  </si>
  <si>
    <t>292390</t>
  </si>
  <si>
    <t>190510</t>
  </si>
  <si>
    <t>441299</t>
  </si>
  <si>
    <t>121490</t>
  </si>
  <si>
    <t>901480</t>
  </si>
  <si>
    <t>200410</t>
  </si>
  <si>
    <t>252020</t>
  </si>
  <si>
    <t>820520</t>
  </si>
  <si>
    <t>440110</t>
  </si>
  <si>
    <t>151211</t>
  </si>
  <si>
    <t>841280</t>
  </si>
  <si>
    <t>721911</t>
  </si>
  <si>
    <t>721090</t>
  </si>
  <si>
    <t>390750</t>
  </si>
  <si>
    <t>180610</t>
  </si>
  <si>
    <t>640110</t>
  </si>
  <si>
    <t>721550</t>
  </si>
  <si>
    <t>730110</t>
  </si>
  <si>
    <t>841311</t>
  </si>
  <si>
    <t>390799</t>
  </si>
  <si>
    <t>071080</t>
  </si>
  <si>
    <t>040490</t>
  </si>
  <si>
    <t>720918</t>
  </si>
  <si>
    <t>220110</t>
  </si>
  <si>
    <t>847910</t>
  </si>
  <si>
    <t>731512</t>
  </si>
  <si>
    <t>250810</t>
  </si>
  <si>
    <t>845011</t>
  </si>
  <si>
    <t>870310</t>
  </si>
  <si>
    <t>841891</t>
  </si>
  <si>
    <t>080430</t>
  </si>
  <si>
    <t>310390</t>
  </si>
  <si>
    <t>730711</t>
  </si>
  <si>
    <t>440890</t>
  </si>
  <si>
    <t>210112</t>
  </si>
  <si>
    <t>841790</t>
  </si>
  <si>
    <t>080410</t>
  </si>
  <si>
    <t>392530</t>
  </si>
  <si>
    <t>860799</t>
  </si>
  <si>
    <t>640510</t>
  </si>
  <si>
    <t>282490</t>
  </si>
  <si>
    <t>830910</t>
  </si>
  <si>
    <t>940171</t>
  </si>
  <si>
    <t>400912</t>
  </si>
  <si>
    <t>830110</t>
  </si>
  <si>
    <t>060390</t>
  </si>
  <si>
    <t>721661</t>
  </si>
  <si>
    <t>640420</t>
  </si>
  <si>
    <t>610690</t>
  </si>
  <si>
    <t>220900</t>
  </si>
  <si>
    <t>820420</t>
  </si>
  <si>
    <t>730640</t>
  </si>
  <si>
    <t>200931</t>
  </si>
  <si>
    <t>180632</t>
  </si>
  <si>
    <t>732410</t>
  </si>
  <si>
    <t>570231</t>
  </si>
  <si>
    <t>830400</t>
  </si>
  <si>
    <t>281420</t>
  </si>
  <si>
    <t>871499</t>
  </si>
  <si>
    <t>760410</t>
  </si>
  <si>
    <t>611190</t>
  </si>
  <si>
    <t>283010</t>
  </si>
  <si>
    <t>060220</t>
  </si>
  <si>
    <t>282810</t>
  </si>
  <si>
    <t>902690</t>
  </si>
  <si>
    <t>282300</t>
  </si>
  <si>
    <t>283210</t>
  </si>
  <si>
    <t>851590</t>
  </si>
  <si>
    <t>210330</t>
  </si>
  <si>
    <t>850940</t>
  </si>
  <si>
    <t>902219</t>
  </si>
  <si>
    <t>830242</t>
  </si>
  <si>
    <t>842611</t>
  </si>
  <si>
    <t>844190</t>
  </si>
  <si>
    <t>721610</t>
  </si>
  <si>
    <t>681019</t>
  </si>
  <si>
    <t>401169</t>
  </si>
  <si>
    <t>902730</t>
  </si>
  <si>
    <t>440420</t>
  </si>
  <si>
    <t>540761</t>
  </si>
  <si>
    <t>854330</t>
  </si>
  <si>
    <t>851310</t>
  </si>
  <si>
    <t>731822</t>
  </si>
  <si>
    <t>590700</t>
  </si>
  <si>
    <t>630900</t>
  </si>
  <si>
    <t>721119</t>
  </si>
  <si>
    <t>610821</t>
  </si>
  <si>
    <t>852713</t>
  </si>
  <si>
    <t>720915</t>
  </si>
  <si>
    <t>300610</t>
  </si>
  <si>
    <t>900410</t>
  </si>
  <si>
    <t>840290</t>
  </si>
  <si>
    <t>843359</t>
  </si>
  <si>
    <t>390390</t>
  </si>
  <si>
    <t>350691</t>
  </si>
  <si>
    <t>381800</t>
  </si>
  <si>
    <t>760429</t>
  </si>
  <si>
    <t>590390</t>
  </si>
  <si>
    <t>842699</t>
  </si>
  <si>
    <t>120929</t>
  </si>
  <si>
    <t>110319</t>
  </si>
  <si>
    <t>630619</t>
  </si>
  <si>
    <t>151790</t>
  </si>
  <si>
    <t>480220</t>
  </si>
  <si>
    <t>300410</t>
  </si>
  <si>
    <t>611490</t>
  </si>
  <si>
    <t>330620</t>
  </si>
  <si>
    <t>732619</t>
  </si>
  <si>
    <t>020890</t>
  </si>
  <si>
    <t>853080</t>
  </si>
  <si>
    <t>841939</t>
  </si>
  <si>
    <t>090122</t>
  </si>
  <si>
    <t>731582</t>
  </si>
  <si>
    <t>871620</t>
  </si>
  <si>
    <t>731419</t>
  </si>
  <si>
    <t>630532</t>
  </si>
  <si>
    <t>680919</t>
  </si>
  <si>
    <t>681011</t>
  </si>
  <si>
    <t>902890</t>
  </si>
  <si>
    <t>730590</t>
  </si>
  <si>
    <t>820411</t>
  </si>
  <si>
    <t>391810</t>
  </si>
  <si>
    <t>731450</t>
  </si>
  <si>
    <t>847329</t>
  </si>
  <si>
    <t>630120</t>
  </si>
  <si>
    <t>853540</t>
  </si>
  <si>
    <t>410120</t>
  </si>
  <si>
    <t>071333</t>
  </si>
  <si>
    <t>841199</t>
  </si>
  <si>
    <t>340213</t>
  </si>
  <si>
    <t>030549</t>
  </si>
  <si>
    <t>820110</t>
  </si>
  <si>
    <t>391000</t>
  </si>
  <si>
    <t>691010</t>
  </si>
  <si>
    <t>300439</t>
  </si>
  <si>
    <t>810890</t>
  </si>
  <si>
    <t>293690</t>
  </si>
  <si>
    <t>903190</t>
  </si>
  <si>
    <t>400941</t>
  </si>
  <si>
    <t>010290</t>
  </si>
  <si>
    <t>853529</t>
  </si>
  <si>
    <t>481710</t>
  </si>
  <si>
    <t>020727</t>
  </si>
  <si>
    <t>910111</t>
  </si>
  <si>
    <t>310221</t>
  </si>
  <si>
    <t>330113</t>
  </si>
  <si>
    <t>848230</t>
  </si>
  <si>
    <t>850164</t>
  </si>
  <si>
    <t>300220</t>
  </si>
  <si>
    <t>846229</t>
  </si>
  <si>
    <t>841410</t>
  </si>
  <si>
    <t>820412</t>
  </si>
  <si>
    <t>610711</t>
  </si>
  <si>
    <t>420292</t>
  </si>
  <si>
    <t>620319</t>
  </si>
  <si>
    <t>401691</t>
  </si>
  <si>
    <t>851690</t>
  </si>
  <si>
    <t>630221</t>
  </si>
  <si>
    <t>640291</t>
  </si>
  <si>
    <t>200551</t>
  </si>
  <si>
    <t>200791</t>
  </si>
  <si>
    <t>851830</t>
  </si>
  <si>
    <t>821599</t>
  </si>
  <si>
    <t>940179</t>
  </si>
  <si>
    <t>901780</t>
  </si>
  <si>
    <t>841710</t>
  </si>
  <si>
    <t>520819</t>
  </si>
  <si>
    <t>252100</t>
  </si>
  <si>
    <t>842390</t>
  </si>
  <si>
    <t>847350</t>
  </si>
  <si>
    <t>846799</t>
  </si>
  <si>
    <t>901540</t>
  </si>
  <si>
    <t>420212</t>
  </si>
  <si>
    <t>481019</t>
  </si>
  <si>
    <t>902214</t>
  </si>
  <si>
    <t>900490</t>
  </si>
  <si>
    <t>070959</t>
  </si>
  <si>
    <t>391290</t>
  </si>
  <si>
    <t>901831</t>
  </si>
  <si>
    <t>851640</t>
  </si>
  <si>
    <t>690390</t>
  </si>
  <si>
    <t>200490</t>
  </si>
  <si>
    <t>400911</t>
  </si>
  <si>
    <t>560790</t>
  </si>
  <si>
    <t>842091</t>
  </si>
  <si>
    <t>730722</t>
  </si>
  <si>
    <t>840510</t>
  </si>
  <si>
    <t>901832</t>
  </si>
  <si>
    <t>381010</t>
  </si>
  <si>
    <t>842831</t>
  </si>
  <si>
    <t>570190</t>
  </si>
  <si>
    <t>702000</t>
  </si>
  <si>
    <t>843510</t>
  </si>
  <si>
    <t>610342</t>
  </si>
  <si>
    <t>300660</t>
  </si>
  <si>
    <t>620630</t>
  </si>
  <si>
    <t>640192</t>
  </si>
  <si>
    <t>482030</t>
  </si>
  <si>
    <t>851539</t>
  </si>
  <si>
    <t>481960</t>
  </si>
  <si>
    <t>731511</t>
  </si>
  <si>
    <t>821210</t>
  </si>
  <si>
    <t>482320</t>
  </si>
  <si>
    <t>410390</t>
  </si>
  <si>
    <t>420330</t>
  </si>
  <si>
    <t>820900</t>
  </si>
  <si>
    <t>843710</t>
  </si>
  <si>
    <t>841581</t>
  </si>
  <si>
    <t>903149</t>
  </si>
  <si>
    <t>380992</t>
  </si>
  <si>
    <t>481151</t>
  </si>
  <si>
    <t>690100</t>
  </si>
  <si>
    <t>040410</t>
  </si>
  <si>
    <t>720837</t>
  </si>
  <si>
    <t>640199</t>
  </si>
  <si>
    <t>130219</t>
  </si>
  <si>
    <t>720916</t>
  </si>
  <si>
    <t>701399</t>
  </si>
  <si>
    <t>481690</t>
  </si>
  <si>
    <t>901811</t>
  </si>
  <si>
    <t>210420</t>
  </si>
  <si>
    <t>590320</t>
  </si>
  <si>
    <t>220190</t>
  </si>
  <si>
    <t>481830</t>
  </si>
  <si>
    <t>300290</t>
  </si>
  <si>
    <t>381190</t>
  </si>
  <si>
    <t>890310</t>
  </si>
  <si>
    <t>846719</t>
  </si>
  <si>
    <t>841520</t>
  </si>
  <si>
    <t>630710</t>
  </si>
  <si>
    <t>610343</t>
  </si>
  <si>
    <t>840212</t>
  </si>
  <si>
    <t>630231</t>
  </si>
  <si>
    <t>440349</t>
  </si>
  <si>
    <t>630222</t>
  </si>
  <si>
    <t>730429</t>
  </si>
  <si>
    <t>381090</t>
  </si>
  <si>
    <t>620339</t>
  </si>
  <si>
    <t>200941</t>
  </si>
  <si>
    <t>843039</t>
  </si>
  <si>
    <t>392610</t>
  </si>
  <si>
    <t>010511</t>
  </si>
  <si>
    <t>071339</t>
  </si>
  <si>
    <t>845019</t>
  </si>
  <si>
    <t>390730</t>
  </si>
  <si>
    <t>840390</t>
  </si>
  <si>
    <t>903010</t>
  </si>
  <si>
    <t>610339</t>
  </si>
  <si>
    <t>850131</t>
  </si>
  <si>
    <t>321000</t>
  </si>
  <si>
    <t>660110</t>
  </si>
  <si>
    <t>842810</t>
  </si>
  <si>
    <t>853921</t>
  </si>
  <si>
    <t>903290</t>
  </si>
  <si>
    <t>843061</t>
  </si>
  <si>
    <t>843319</t>
  </si>
  <si>
    <t>293359</t>
  </si>
  <si>
    <t>090190</t>
  </si>
  <si>
    <t>710399</t>
  </si>
  <si>
    <t>741220</t>
  </si>
  <si>
    <t>081350</t>
  </si>
  <si>
    <t>722240</t>
  </si>
  <si>
    <t>741999</t>
  </si>
  <si>
    <t>841350</t>
  </si>
  <si>
    <t>850134</t>
  </si>
  <si>
    <t>283322</t>
  </si>
  <si>
    <t>846694</t>
  </si>
  <si>
    <t>370310</t>
  </si>
  <si>
    <t>640391</t>
  </si>
  <si>
    <t>620452</t>
  </si>
  <si>
    <t>732112</t>
  </si>
  <si>
    <t>841690</t>
  </si>
  <si>
    <t>841360</t>
  </si>
  <si>
    <t>070490</t>
  </si>
  <si>
    <t>860791</t>
  </si>
  <si>
    <t>731441</t>
  </si>
  <si>
    <t>841919</t>
  </si>
  <si>
    <t>900659</t>
  </si>
  <si>
    <t>831190</t>
  </si>
  <si>
    <t>310510</t>
  </si>
  <si>
    <t>960310</t>
  </si>
  <si>
    <t>160415</t>
  </si>
  <si>
    <t>842710</t>
  </si>
  <si>
    <t>660199</t>
  </si>
  <si>
    <t>940130</t>
  </si>
  <si>
    <t>950490</t>
  </si>
  <si>
    <t>400829</t>
  </si>
  <si>
    <t>300670</t>
  </si>
  <si>
    <t>281511</t>
  </si>
  <si>
    <t>940599</t>
  </si>
  <si>
    <t>731590</t>
  </si>
  <si>
    <t>730793</t>
  </si>
  <si>
    <t>630539</t>
  </si>
  <si>
    <t>620920</t>
  </si>
  <si>
    <t>370710</t>
  </si>
  <si>
    <t>620439</t>
  </si>
  <si>
    <t>851580</t>
  </si>
  <si>
    <t>441510</t>
  </si>
  <si>
    <t>890790</t>
  </si>
  <si>
    <t>845229</t>
  </si>
  <si>
    <t>152190</t>
  </si>
  <si>
    <t>390950</t>
  </si>
  <si>
    <t>200600</t>
  </si>
  <si>
    <t>170240</t>
  </si>
  <si>
    <t>170219</t>
  </si>
  <si>
    <t>732190</t>
  </si>
  <si>
    <t>401220</t>
  </si>
  <si>
    <t>630239</t>
  </si>
  <si>
    <t>480254</t>
  </si>
  <si>
    <t>722990</t>
  </si>
  <si>
    <t>630229</t>
  </si>
  <si>
    <t>902710</t>
  </si>
  <si>
    <t>681091</t>
  </si>
  <si>
    <t>722300</t>
  </si>
  <si>
    <t>280300</t>
  </si>
  <si>
    <t>730210</t>
  </si>
  <si>
    <t>854320</t>
  </si>
  <si>
    <t>680690</t>
  </si>
  <si>
    <t>620453</t>
  </si>
  <si>
    <t>380991</t>
  </si>
  <si>
    <t>820890</t>
  </si>
  <si>
    <t>330420</t>
  </si>
  <si>
    <t>843131</t>
  </si>
  <si>
    <t>961210</t>
  </si>
  <si>
    <t>721730</t>
  </si>
  <si>
    <t>854890</t>
  </si>
  <si>
    <t>870530</t>
  </si>
  <si>
    <t>870110</t>
  </si>
  <si>
    <t>700719</t>
  </si>
  <si>
    <t>961610</t>
  </si>
  <si>
    <t>010619</t>
  </si>
  <si>
    <t>200819</t>
  </si>
  <si>
    <t>722011</t>
  </si>
  <si>
    <t>280610</t>
  </si>
  <si>
    <t>760719</t>
  </si>
  <si>
    <t>610443</t>
  </si>
  <si>
    <t>630312</t>
  </si>
  <si>
    <t>150910</t>
  </si>
  <si>
    <t>740322</t>
  </si>
  <si>
    <t>711311</t>
  </si>
  <si>
    <t>190540</t>
  </si>
  <si>
    <t>840721</t>
  </si>
  <si>
    <t>820220</t>
  </si>
  <si>
    <t>901839</t>
  </si>
  <si>
    <t>600191</t>
  </si>
  <si>
    <t>850220</t>
  </si>
  <si>
    <t>841911</t>
  </si>
  <si>
    <t>820320</t>
  </si>
  <si>
    <t>110290</t>
  </si>
  <si>
    <t>820740</t>
  </si>
  <si>
    <t>621133</t>
  </si>
  <si>
    <t>846890</t>
  </si>
  <si>
    <t>390290</t>
  </si>
  <si>
    <t>851840</t>
  </si>
  <si>
    <t>610610</t>
  </si>
  <si>
    <t>360490</t>
  </si>
  <si>
    <t>281512</t>
  </si>
  <si>
    <t>701310</t>
  </si>
  <si>
    <t>620333</t>
  </si>
  <si>
    <t>901090</t>
  </si>
  <si>
    <t>730650</t>
  </si>
  <si>
    <t>310430</t>
  </si>
  <si>
    <t>860721</t>
  </si>
  <si>
    <t>843680</t>
  </si>
  <si>
    <t>220850</t>
  </si>
  <si>
    <t>610449</t>
  </si>
  <si>
    <t>820590</t>
  </si>
  <si>
    <t>401610</t>
  </si>
  <si>
    <t>560210</t>
  </si>
  <si>
    <t>846693</t>
  </si>
  <si>
    <t>110710</t>
  </si>
  <si>
    <t>842119</t>
  </si>
  <si>
    <t>846880</t>
  </si>
  <si>
    <t>040520</t>
  </si>
  <si>
    <t>854110</t>
  </si>
  <si>
    <t>843210</t>
  </si>
  <si>
    <t>780200</t>
  </si>
  <si>
    <t>950790</t>
  </si>
  <si>
    <t>851190</t>
  </si>
  <si>
    <t>620329</t>
  </si>
  <si>
    <t>844180</t>
  </si>
  <si>
    <t>620442</t>
  </si>
  <si>
    <t>420329</t>
  </si>
  <si>
    <t>841920</t>
  </si>
  <si>
    <t>293621</t>
  </si>
  <si>
    <t>843142</t>
  </si>
  <si>
    <t>853910</t>
  </si>
  <si>
    <t>400122</t>
  </si>
  <si>
    <t>843490</t>
  </si>
  <si>
    <t>842420</t>
  </si>
  <si>
    <t>400922</t>
  </si>
  <si>
    <t>080711</t>
  </si>
  <si>
    <t>901010</t>
  </si>
  <si>
    <t>290943</t>
  </si>
  <si>
    <t>560394</t>
  </si>
  <si>
    <t>621132</t>
  </si>
  <si>
    <t>590190</t>
  </si>
  <si>
    <t>901920</t>
  </si>
  <si>
    <t>481850</t>
  </si>
  <si>
    <t>140420</t>
  </si>
  <si>
    <t>846791</t>
  </si>
  <si>
    <t>842832</t>
  </si>
  <si>
    <t>283329</t>
  </si>
  <si>
    <t>940550</t>
  </si>
  <si>
    <t>621790</t>
  </si>
  <si>
    <t>846599</t>
  </si>
  <si>
    <t>841582</t>
  </si>
  <si>
    <t>940421</t>
  </si>
  <si>
    <t>560750</t>
  </si>
  <si>
    <t>821192</t>
  </si>
  <si>
    <t>640220</t>
  </si>
  <si>
    <t>621139</t>
  </si>
  <si>
    <t>853939</t>
  </si>
  <si>
    <t>854290</t>
  </si>
  <si>
    <t>901849</t>
  </si>
  <si>
    <t>290410</t>
  </si>
  <si>
    <t>820130</t>
  </si>
  <si>
    <t>283319</t>
  </si>
  <si>
    <t>722211</t>
  </si>
  <si>
    <t>690990</t>
  </si>
  <si>
    <t>851671</t>
  </si>
  <si>
    <t>821220</t>
  </si>
  <si>
    <t>845590</t>
  </si>
  <si>
    <t>401519</t>
  </si>
  <si>
    <t>721691</t>
  </si>
  <si>
    <t>741129</t>
  </si>
  <si>
    <t>848079</t>
  </si>
  <si>
    <t>630612</t>
  </si>
  <si>
    <t>847310</t>
  </si>
  <si>
    <t>200510</t>
  </si>
  <si>
    <t>820510</t>
  </si>
  <si>
    <t>843699</t>
  </si>
  <si>
    <t>271099</t>
  </si>
  <si>
    <t>650699</t>
  </si>
  <si>
    <t>841780</t>
  </si>
  <si>
    <t>401511</t>
  </si>
  <si>
    <t>860400</t>
  </si>
  <si>
    <t>610190</t>
  </si>
  <si>
    <t>120810</t>
  </si>
  <si>
    <t>842820</t>
  </si>
  <si>
    <t>732310</t>
  </si>
  <si>
    <t>853641</t>
  </si>
  <si>
    <t>691490</t>
  </si>
  <si>
    <t>847810</t>
  </si>
  <si>
    <t>848120</t>
  </si>
  <si>
    <t>160414</t>
  </si>
  <si>
    <t>610453</t>
  </si>
  <si>
    <t>851822</t>
  </si>
  <si>
    <t>520949</t>
  </si>
  <si>
    <t>610469</t>
  </si>
  <si>
    <t>350520</t>
  </si>
  <si>
    <t>480530</t>
  </si>
  <si>
    <t>320412</t>
  </si>
  <si>
    <t>847029</t>
  </si>
  <si>
    <t>854519</t>
  </si>
  <si>
    <t>282590</t>
  </si>
  <si>
    <t>420229</t>
  </si>
  <si>
    <t>841239</t>
  </si>
  <si>
    <t>580790</t>
  </si>
  <si>
    <t>610463</t>
  </si>
  <si>
    <t>740819</t>
  </si>
  <si>
    <t>851180</t>
  </si>
  <si>
    <t>070690</t>
  </si>
  <si>
    <t>210111</t>
  </si>
  <si>
    <t>481014</t>
  </si>
  <si>
    <t>701790</t>
  </si>
  <si>
    <t>841392</t>
  </si>
  <si>
    <t>760691</t>
  </si>
  <si>
    <t>621040</t>
  </si>
  <si>
    <t>701959</t>
  </si>
  <si>
    <t>481029</t>
  </si>
  <si>
    <t>300210</t>
  </si>
  <si>
    <t>381300</t>
  </si>
  <si>
    <t>640620</t>
  </si>
  <si>
    <t>820551</t>
  </si>
  <si>
    <t>040590</t>
  </si>
  <si>
    <t>910229</t>
  </si>
  <si>
    <t>903039</t>
  </si>
  <si>
    <t>845020</t>
  </si>
  <si>
    <t>610442</t>
  </si>
  <si>
    <t>630130</t>
  </si>
  <si>
    <t>721190</t>
  </si>
  <si>
    <t>080719</t>
  </si>
  <si>
    <t>291631</t>
  </si>
  <si>
    <t>902140</t>
  </si>
  <si>
    <t>730459</t>
  </si>
  <si>
    <t>700992</t>
  </si>
  <si>
    <t>850163</t>
  </si>
  <si>
    <t>251690</t>
  </si>
  <si>
    <t>600590</t>
  </si>
  <si>
    <t>110412</t>
  </si>
  <si>
    <t>840220</t>
  </si>
  <si>
    <t>400821</t>
  </si>
  <si>
    <t>200710</t>
  </si>
  <si>
    <t>851850</t>
  </si>
  <si>
    <t>853610</t>
  </si>
  <si>
    <t>903300</t>
  </si>
  <si>
    <t>741210</t>
  </si>
  <si>
    <t>620443</t>
  </si>
  <si>
    <t>401031</t>
  </si>
  <si>
    <t>680790</t>
  </si>
  <si>
    <t>290545</t>
  </si>
  <si>
    <t>590310</t>
  </si>
  <si>
    <t>732394</t>
  </si>
  <si>
    <t>560819</t>
  </si>
  <si>
    <t>030559</t>
  </si>
  <si>
    <t>560749</t>
  </si>
  <si>
    <t>320720</t>
  </si>
  <si>
    <t>380210</t>
  </si>
  <si>
    <t>871140</t>
  </si>
  <si>
    <t>640520</t>
  </si>
  <si>
    <t>903210</t>
  </si>
  <si>
    <t>680990</t>
  </si>
  <si>
    <t>200540</t>
  </si>
  <si>
    <t>850120</t>
  </si>
  <si>
    <t>843360</t>
  </si>
  <si>
    <t>846711</t>
  </si>
  <si>
    <t>880310</t>
  </si>
  <si>
    <t>280440</t>
  </si>
  <si>
    <t>440729</t>
  </si>
  <si>
    <t>320415</t>
  </si>
  <si>
    <t>480439</t>
  </si>
  <si>
    <t>500790</t>
  </si>
  <si>
    <t>611020</t>
  </si>
  <si>
    <t>283650</t>
  </si>
  <si>
    <t>760611</t>
  </si>
  <si>
    <t>720521</t>
  </si>
  <si>
    <t>321100</t>
  </si>
  <si>
    <t>850162</t>
  </si>
  <si>
    <t>960340</t>
  </si>
  <si>
    <t>610620</t>
  </si>
  <si>
    <t>843229</t>
  </si>
  <si>
    <t>070410</t>
  </si>
  <si>
    <t>701110</t>
  </si>
  <si>
    <t>230110</t>
  </si>
  <si>
    <t>080590</t>
  </si>
  <si>
    <t>401192</t>
  </si>
  <si>
    <t>400700</t>
  </si>
  <si>
    <t>851521</t>
  </si>
  <si>
    <t>420222</t>
  </si>
  <si>
    <t>391690</t>
  </si>
  <si>
    <t>230210</t>
  </si>
  <si>
    <t>961000</t>
  </si>
  <si>
    <t>130239</t>
  </si>
  <si>
    <t>620433</t>
  </si>
  <si>
    <t>851810</t>
  </si>
  <si>
    <t>901380</t>
  </si>
  <si>
    <t>283919</t>
  </si>
  <si>
    <t>841460</t>
  </si>
  <si>
    <t>610120</t>
  </si>
  <si>
    <t>846722</t>
  </si>
  <si>
    <t>180500</t>
  </si>
  <si>
    <t>910211</t>
  </si>
  <si>
    <t>480990</t>
  </si>
  <si>
    <t>392111</t>
  </si>
  <si>
    <t>110419</t>
  </si>
  <si>
    <t>282890</t>
  </si>
  <si>
    <t>720690</t>
  </si>
  <si>
    <t>442010</t>
  </si>
  <si>
    <t>470710</t>
  </si>
  <si>
    <t>820299</t>
  </si>
  <si>
    <t>620990</t>
  </si>
  <si>
    <t>030510</t>
  </si>
  <si>
    <t>400690</t>
  </si>
  <si>
    <t>690590</t>
  </si>
  <si>
    <t>610829</t>
  </si>
  <si>
    <t>400932</t>
  </si>
  <si>
    <t>790400</t>
  </si>
  <si>
    <t>610462</t>
  </si>
  <si>
    <t>630720</t>
  </si>
  <si>
    <t>847340</t>
  </si>
  <si>
    <t>820810</t>
  </si>
  <si>
    <t>284210</t>
  </si>
  <si>
    <t>841340</t>
  </si>
  <si>
    <t>610322</t>
  </si>
  <si>
    <t>850519</t>
  </si>
  <si>
    <t>851290</t>
  </si>
  <si>
    <t>551511</t>
  </si>
  <si>
    <t>890590</t>
  </si>
  <si>
    <t>846210</t>
  </si>
  <si>
    <t>847730</t>
  </si>
  <si>
    <t>846692</t>
  </si>
  <si>
    <t>900150</t>
  </si>
  <si>
    <t>401130</t>
  </si>
  <si>
    <t>540720</t>
  </si>
  <si>
    <t>700910</t>
  </si>
  <si>
    <t>520849</t>
  </si>
  <si>
    <t>480810</t>
  </si>
  <si>
    <t>401212</t>
  </si>
  <si>
    <t>630232</t>
  </si>
  <si>
    <t>480258</t>
  </si>
  <si>
    <t>846792</t>
  </si>
  <si>
    <t>720926</t>
  </si>
  <si>
    <t>851821</t>
  </si>
  <si>
    <t>020711</t>
  </si>
  <si>
    <t>560890</t>
  </si>
  <si>
    <t>560729</t>
  </si>
  <si>
    <t>701939</t>
  </si>
  <si>
    <t>491000</t>
  </si>
  <si>
    <t>900190</t>
  </si>
  <si>
    <t>871130</t>
  </si>
  <si>
    <t>732020</t>
  </si>
  <si>
    <t>020629</t>
  </si>
  <si>
    <t>550320</t>
  </si>
  <si>
    <t>845012</t>
  </si>
  <si>
    <t>382410</t>
  </si>
  <si>
    <t>853931</t>
  </si>
  <si>
    <t>610341</t>
  </si>
  <si>
    <t>902230</t>
  </si>
  <si>
    <t>852721</t>
  </si>
  <si>
    <t>902580</t>
  </si>
  <si>
    <t>851711</t>
  </si>
  <si>
    <t>160239</t>
  </si>
  <si>
    <t>902480</t>
  </si>
  <si>
    <t>250840</t>
  </si>
  <si>
    <t>950662</t>
  </si>
  <si>
    <t>900319</t>
  </si>
  <si>
    <t>846620</t>
  </si>
  <si>
    <t>560129</t>
  </si>
  <si>
    <t>842330</t>
  </si>
  <si>
    <t>620332</t>
  </si>
  <si>
    <t>380590</t>
  </si>
  <si>
    <t>731414</t>
  </si>
  <si>
    <t>620899</t>
  </si>
  <si>
    <t>252220</t>
  </si>
  <si>
    <t>080420</t>
  </si>
  <si>
    <t>570390</t>
  </si>
  <si>
    <t>630510</t>
  </si>
  <si>
    <t>848250</t>
  </si>
  <si>
    <t>630291</t>
  </si>
  <si>
    <t>846591</t>
  </si>
  <si>
    <t>630210</t>
  </si>
  <si>
    <t>610520</t>
  </si>
  <si>
    <t>853510</t>
  </si>
  <si>
    <t>252390</t>
  </si>
  <si>
    <t>392061</t>
  </si>
  <si>
    <t>430219</t>
  </si>
  <si>
    <t>620463</t>
  </si>
  <si>
    <t>110520</t>
  </si>
  <si>
    <t>901812</t>
  </si>
  <si>
    <t>691190</t>
  </si>
  <si>
    <t>740811</t>
  </si>
  <si>
    <t>844010</t>
  </si>
  <si>
    <t>100890</t>
  </si>
  <si>
    <t>761490</t>
  </si>
  <si>
    <t>520512</t>
  </si>
  <si>
    <t>844250</t>
  </si>
  <si>
    <t>842430</t>
  </si>
  <si>
    <t>620341</t>
  </si>
  <si>
    <t>081290</t>
  </si>
  <si>
    <t>852692</t>
  </si>
  <si>
    <t>520942</t>
  </si>
  <si>
    <t>540791</t>
  </si>
  <si>
    <t>820190</t>
  </si>
  <si>
    <t>440910</t>
  </si>
  <si>
    <t>960850</t>
  </si>
  <si>
    <t>480920</t>
  </si>
  <si>
    <t>290532</t>
  </si>
  <si>
    <t>842219</t>
  </si>
  <si>
    <t>650400</t>
  </si>
  <si>
    <t>850431</t>
  </si>
  <si>
    <t>271129</t>
  </si>
  <si>
    <t>960910</t>
  </si>
  <si>
    <t>843221</t>
  </si>
  <si>
    <t>100620</t>
  </si>
  <si>
    <t>210310</t>
  </si>
  <si>
    <t>732010</t>
  </si>
  <si>
    <t>441400</t>
  </si>
  <si>
    <t>940520</t>
  </si>
  <si>
    <t>731600</t>
  </si>
  <si>
    <t>611420</t>
  </si>
  <si>
    <t>071332</t>
  </si>
  <si>
    <t>441810</t>
  </si>
  <si>
    <t>960329</t>
  </si>
  <si>
    <t>071290</t>
  </si>
  <si>
    <t>851020</t>
  </si>
  <si>
    <t>281700</t>
  </si>
  <si>
    <t>843691</t>
  </si>
  <si>
    <t>841231</t>
  </si>
  <si>
    <t>160249</t>
  </si>
  <si>
    <t>470790</t>
  </si>
  <si>
    <t>690710</t>
  </si>
  <si>
    <t>640320</t>
  </si>
  <si>
    <t>070960</t>
  </si>
  <si>
    <t>160210</t>
  </si>
  <si>
    <t>293500</t>
  </si>
  <si>
    <t>610439</t>
  </si>
  <si>
    <t>010639</t>
  </si>
  <si>
    <t>850520</t>
  </si>
  <si>
    <t>890710</t>
  </si>
  <si>
    <t>390930</t>
  </si>
  <si>
    <t>851890</t>
  </si>
  <si>
    <t>901910</t>
  </si>
  <si>
    <t>491191</t>
  </si>
  <si>
    <t>851519</t>
  </si>
  <si>
    <t>330530</t>
  </si>
  <si>
    <t>852719</t>
  </si>
  <si>
    <t>940120</t>
  </si>
  <si>
    <t>090412</t>
  </si>
  <si>
    <t>721990</t>
  </si>
  <si>
    <t>850790</t>
  </si>
  <si>
    <t>630299</t>
  </si>
  <si>
    <t>820210</t>
  </si>
  <si>
    <t>610719</t>
  </si>
  <si>
    <t>291550</t>
  </si>
  <si>
    <t>070700</t>
  </si>
  <si>
    <t>843340</t>
  </si>
  <si>
    <t>960711</t>
  </si>
  <si>
    <t>283990</t>
  </si>
  <si>
    <t>620322</t>
  </si>
  <si>
    <t>722540</t>
  </si>
  <si>
    <t>400811</t>
  </si>
  <si>
    <t>481190</t>
  </si>
  <si>
    <t>490890</t>
  </si>
  <si>
    <t>902519</t>
  </si>
  <si>
    <t>300650</t>
  </si>
  <si>
    <t>901050</t>
  </si>
  <si>
    <t>850980</t>
  </si>
  <si>
    <t>901850</t>
  </si>
  <si>
    <t>843830</t>
  </si>
  <si>
    <t>441900</t>
  </si>
  <si>
    <t>720840</t>
  </si>
  <si>
    <t>720825</t>
  </si>
  <si>
    <t>070320</t>
  </si>
  <si>
    <t>280800</t>
  </si>
  <si>
    <t>732219</t>
  </si>
  <si>
    <t>620119</t>
  </si>
  <si>
    <t>170211</t>
  </si>
  <si>
    <t>300620</t>
  </si>
  <si>
    <t>284700</t>
  </si>
  <si>
    <t>620193</t>
  </si>
  <si>
    <t>850590</t>
  </si>
  <si>
    <t>130190</t>
  </si>
  <si>
    <t>820540</t>
  </si>
  <si>
    <t>847050</t>
  </si>
  <si>
    <t>282110</t>
  </si>
  <si>
    <t>200210</t>
  </si>
  <si>
    <t>410792</t>
  </si>
  <si>
    <t>320490</t>
  </si>
  <si>
    <t>761610</t>
  </si>
  <si>
    <t>640351</t>
  </si>
  <si>
    <t>720150</t>
  </si>
  <si>
    <t>730511</t>
  </si>
  <si>
    <t>630319</t>
  </si>
  <si>
    <t>480240</t>
  </si>
  <si>
    <t>842122</t>
  </si>
  <si>
    <t>701890</t>
  </si>
  <si>
    <t>611011</t>
  </si>
  <si>
    <t>870600</t>
  </si>
  <si>
    <t>900290</t>
  </si>
  <si>
    <t>610419</t>
  </si>
  <si>
    <t>950510</t>
  </si>
  <si>
    <t>580710</t>
  </si>
  <si>
    <t>283539</t>
  </si>
  <si>
    <t>382430</t>
  </si>
  <si>
    <t>400610</t>
  </si>
  <si>
    <t>700991</t>
  </si>
  <si>
    <t>961800</t>
  </si>
  <si>
    <t>200290</t>
  </si>
  <si>
    <t>845969</t>
  </si>
  <si>
    <t>620199</t>
  </si>
  <si>
    <t>731811</t>
  </si>
  <si>
    <t>902229</t>
  </si>
  <si>
    <t>250510</t>
  </si>
  <si>
    <t>846490</t>
  </si>
  <si>
    <t>350190</t>
  </si>
  <si>
    <t>480262</t>
  </si>
  <si>
    <t>841382</t>
  </si>
  <si>
    <t>251320</t>
  </si>
  <si>
    <t>690790</t>
  </si>
  <si>
    <t>847010</t>
  </si>
  <si>
    <t>392340</t>
  </si>
  <si>
    <t>847710</t>
  </si>
  <si>
    <t>010420</t>
  </si>
  <si>
    <t>847960</t>
  </si>
  <si>
    <t>722219</t>
  </si>
  <si>
    <t>280430</t>
  </si>
  <si>
    <t>846595</t>
  </si>
  <si>
    <t>230230</t>
  </si>
  <si>
    <t>960720</t>
  </si>
  <si>
    <t>481730</t>
  </si>
  <si>
    <t>842220</t>
  </si>
  <si>
    <t>851410</t>
  </si>
  <si>
    <t>283630</t>
  </si>
  <si>
    <t>621600</t>
  </si>
  <si>
    <t>620930</t>
  </si>
  <si>
    <t>281129</t>
  </si>
  <si>
    <t>170310</t>
  </si>
  <si>
    <t>294200</t>
  </si>
  <si>
    <t>020210</t>
  </si>
  <si>
    <t>294190</t>
  </si>
  <si>
    <t>845210</t>
  </si>
  <si>
    <t>680530</t>
  </si>
  <si>
    <t>721230</t>
  </si>
  <si>
    <t>150990</t>
  </si>
  <si>
    <t>843999</t>
  </si>
  <si>
    <t>620719</t>
  </si>
  <si>
    <t>420231</t>
  </si>
  <si>
    <t>620711</t>
  </si>
  <si>
    <t>631090</t>
  </si>
  <si>
    <t>680210</t>
  </si>
  <si>
    <t>731824</t>
  </si>
  <si>
    <t>960899</t>
  </si>
  <si>
    <t>902110</t>
  </si>
  <si>
    <t>401310</t>
  </si>
  <si>
    <t>841090</t>
  </si>
  <si>
    <t>846593</t>
  </si>
  <si>
    <t>560312</t>
  </si>
  <si>
    <t>845290</t>
  </si>
  <si>
    <t>840734</t>
  </si>
  <si>
    <t>721210</t>
  </si>
  <si>
    <t>850410</t>
  </si>
  <si>
    <t>845180</t>
  </si>
  <si>
    <t>950890</t>
  </si>
  <si>
    <t>732182</t>
  </si>
  <si>
    <t>630392</t>
  </si>
  <si>
    <t>851130</t>
  </si>
  <si>
    <t>821000</t>
  </si>
  <si>
    <t>843860</t>
  </si>
  <si>
    <t>842620</t>
  </si>
  <si>
    <t>620429</t>
  </si>
  <si>
    <t>841620</t>
  </si>
  <si>
    <t>821520</t>
  </si>
  <si>
    <t>520852</t>
  </si>
  <si>
    <t>741533</t>
  </si>
  <si>
    <t>611610</t>
  </si>
  <si>
    <t>960350</t>
  </si>
  <si>
    <t>071190</t>
  </si>
  <si>
    <t>846390</t>
  </si>
  <si>
    <t>680520</t>
  </si>
  <si>
    <t>391510</t>
  </si>
  <si>
    <t>910219</t>
  </si>
  <si>
    <t>482340</t>
  </si>
  <si>
    <t>370130</t>
  </si>
  <si>
    <t>721914</t>
  </si>
  <si>
    <t>291529</t>
  </si>
  <si>
    <t>291560</t>
  </si>
  <si>
    <t>902490</t>
  </si>
  <si>
    <t>750890</t>
  </si>
  <si>
    <t>340212</t>
  </si>
  <si>
    <t>481149</t>
  </si>
  <si>
    <t>731821</t>
  </si>
  <si>
    <t>844230</t>
  </si>
  <si>
    <t>610819</t>
  </si>
  <si>
    <t>391733</t>
  </si>
  <si>
    <t>070511</t>
  </si>
  <si>
    <t>540120</t>
  </si>
  <si>
    <t>902212</t>
  </si>
  <si>
    <t>830890</t>
  </si>
  <si>
    <t>370210</t>
  </si>
  <si>
    <t>851672</t>
  </si>
  <si>
    <t>292249</t>
  </si>
  <si>
    <t>391190</t>
  </si>
  <si>
    <t>270600</t>
  </si>
  <si>
    <t>701190</t>
  </si>
  <si>
    <t>847432</t>
  </si>
  <si>
    <t>732392</t>
  </si>
  <si>
    <t>740829</t>
  </si>
  <si>
    <t>392220</t>
  </si>
  <si>
    <t>840310</t>
  </si>
  <si>
    <t>847890</t>
  </si>
  <si>
    <t>401390</t>
  </si>
  <si>
    <t>903110</t>
  </si>
  <si>
    <t>520859</t>
  </si>
  <si>
    <t>690600</t>
  </si>
  <si>
    <t>320710</t>
  </si>
  <si>
    <t>570299</t>
  </si>
  <si>
    <t>090220</t>
  </si>
  <si>
    <t>961620</t>
  </si>
  <si>
    <t>293499</t>
  </si>
  <si>
    <t>830150</t>
  </si>
  <si>
    <t>851210</t>
  </si>
  <si>
    <t>842320</t>
  </si>
  <si>
    <t>841960</t>
  </si>
  <si>
    <t>845899</t>
  </si>
  <si>
    <t>420211</t>
  </si>
  <si>
    <t>420310</t>
  </si>
  <si>
    <t>820830</t>
  </si>
  <si>
    <t>610459</t>
  </si>
  <si>
    <t>690410</t>
  </si>
  <si>
    <t>610452</t>
  </si>
  <si>
    <t>852729</t>
  </si>
  <si>
    <t>611212</t>
  </si>
  <si>
    <t>590210</t>
  </si>
  <si>
    <t>291539</t>
  </si>
  <si>
    <t>090210</t>
  </si>
  <si>
    <t>940140</t>
  </si>
  <si>
    <t>620419</t>
  </si>
  <si>
    <t>840810</t>
  </si>
  <si>
    <t>845221</t>
  </si>
  <si>
    <t>701932</t>
  </si>
  <si>
    <t>900130</t>
  </si>
  <si>
    <t>611219</t>
  </si>
  <si>
    <t>481110</t>
  </si>
  <si>
    <t>854150</t>
  </si>
  <si>
    <t>190220</t>
  </si>
  <si>
    <t>380993</t>
  </si>
  <si>
    <t>950590</t>
  </si>
  <si>
    <t>845940</t>
  </si>
  <si>
    <t>851631</t>
  </si>
  <si>
    <t>960190</t>
  </si>
  <si>
    <t>591000</t>
  </si>
  <si>
    <t>842191</t>
  </si>
  <si>
    <t>391530</t>
  </si>
  <si>
    <t>841420</t>
  </si>
  <si>
    <t>401695</t>
  </si>
  <si>
    <t>950669</t>
  </si>
  <si>
    <t>040620</t>
  </si>
  <si>
    <t>842930</t>
  </si>
  <si>
    <t>210220</t>
  </si>
  <si>
    <t>871500</t>
  </si>
  <si>
    <t>950420</t>
  </si>
  <si>
    <t>850650</t>
  </si>
  <si>
    <t>610832</t>
  </si>
  <si>
    <t>854190</t>
  </si>
  <si>
    <t>610822</t>
  </si>
  <si>
    <t>844720</t>
  </si>
  <si>
    <t>190532</t>
  </si>
  <si>
    <t>721320</t>
  </si>
  <si>
    <t>841940</t>
  </si>
  <si>
    <t>071420</t>
  </si>
  <si>
    <t>844110</t>
  </si>
  <si>
    <t>490210</t>
  </si>
  <si>
    <t>722100</t>
  </si>
  <si>
    <t>560311</t>
  </si>
  <si>
    <t>250900</t>
  </si>
  <si>
    <t>691390</t>
  </si>
  <si>
    <t>292241</t>
  </si>
  <si>
    <t>700600</t>
  </si>
  <si>
    <t>680710</t>
  </si>
  <si>
    <t>830170</t>
  </si>
  <si>
    <t>560121</t>
  </si>
  <si>
    <t>731812</t>
  </si>
  <si>
    <t>854720</t>
  </si>
  <si>
    <t>830260</t>
  </si>
  <si>
    <t>391239</t>
  </si>
  <si>
    <t>960990</t>
  </si>
  <si>
    <t>820310</t>
  </si>
  <si>
    <t>722490</t>
  </si>
  <si>
    <t>844790</t>
  </si>
  <si>
    <t>620432</t>
  </si>
  <si>
    <t>240110</t>
  </si>
  <si>
    <t>820140</t>
  </si>
  <si>
    <t>630110</t>
  </si>
  <si>
    <t>903120</t>
  </si>
  <si>
    <t>960719</t>
  </si>
  <si>
    <t>401590</t>
  </si>
  <si>
    <t>851632</t>
  </si>
  <si>
    <t>490191</t>
  </si>
  <si>
    <t>720410</t>
  </si>
  <si>
    <t>903031</t>
  </si>
  <si>
    <t>392630</t>
  </si>
  <si>
    <t>610332</t>
  </si>
  <si>
    <t>830629</t>
  </si>
  <si>
    <t>392640</t>
  </si>
  <si>
    <t>590610</t>
  </si>
  <si>
    <t>731814</t>
  </si>
  <si>
    <t>730723</t>
  </si>
  <si>
    <t>610433</t>
  </si>
  <si>
    <t>731823</t>
  </si>
  <si>
    <t>321390</t>
  </si>
  <si>
    <t>901320</t>
  </si>
  <si>
    <t>440810</t>
  </si>
  <si>
    <t>110311</t>
  </si>
  <si>
    <t>821490</t>
  </si>
  <si>
    <t>901730</t>
  </si>
  <si>
    <t>848291</t>
  </si>
  <si>
    <t>732391</t>
  </si>
  <si>
    <t>731813</t>
  </si>
  <si>
    <t>200830</t>
  </si>
  <si>
    <t>831120</t>
  </si>
  <si>
    <t>630493</t>
  </si>
  <si>
    <t>401700</t>
  </si>
  <si>
    <t>846592</t>
  </si>
  <si>
    <t>902139</t>
  </si>
  <si>
    <t>640610</t>
  </si>
  <si>
    <t>854129</t>
  </si>
  <si>
    <t>848060</t>
  </si>
  <si>
    <t>190240</t>
  </si>
  <si>
    <t>293369</t>
  </si>
  <si>
    <t>846190</t>
  </si>
  <si>
    <t>110819</t>
  </si>
  <si>
    <t>821110</t>
  </si>
  <si>
    <t>400510</t>
  </si>
  <si>
    <t>520839</t>
  </si>
  <si>
    <t>841320</t>
  </si>
  <si>
    <t>392030</t>
  </si>
  <si>
    <t>851440</t>
  </si>
  <si>
    <t>691410</t>
  </si>
  <si>
    <t>282720</t>
  </si>
  <si>
    <t>961100</t>
  </si>
  <si>
    <t>283531</t>
  </si>
  <si>
    <t>844400</t>
  </si>
  <si>
    <t>842211</t>
  </si>
  <si>
    <t>846039</t>
  </si>
  <si>
    <t>540110</t>
  </si>
  <si>
    <t>853922</t>
  </si>
  <si>
    <t>842382</t>
  </si>
  <si>
    <t>901180</t>
  </si>
  <si>
    <t>846299</t>
  </si>
  <si>
    <t>630391</t>
  </si>
  <si>
    <t>950730</t>
  </si>
  <si>
    <t>830160</t>
  </si>
  <si>
    <t>870821</t>
  </si>
  <si>
    <t>281830</t>
  </si>
  <si>
    <t>480540</t>
  </si>
  <si>
    <t>020312</t>
  </si>
  <si>
    <t>283529</t>
  </si>
  <si>
    <t>292429</t>
  </si>
  <si>
    <t>282739</t>
  </si>
  <si>
    <t>610432</t>
  </si>
  <si>
    <t>844811</t>
  </si>
  <si>
    <t>850690</t>
  </si>
  <si>
    <t>010410</t>
  </si>
  <si>
    <t>721430</t>
  </si>
  <si>
    <t>490900</t>
  </si>
  <si>
    <t>847720</t>
  </si>
  <si>
    <t>520939</t>
  </si>
  <si>
    <t>853340</t>
  </si>
  <si>
    <t>961590</t>
  </si>
  <si>
    <t>847210</t>
  </si>
  <si>
    <t>847090</t>
  </si>
  <si>
    <t>860730</t>
  </si>
  <si>
    <t>071040</t>
  </si>
  <si>
    <t>848030</t>
  </si>
  <si>
    <t>721899</t>
  </si>
  <si>
    <t>900219</t>
  </si>
  <si>
    <t>520919</t>
  </si>
  <si>
    <t>292119</t>
  </si>
  <si>
    <t>660320</t>
  </si>
  <si>
    <t>961700</t>
  </si>
  <si>
    <t>901720</t>
  </si>
  <si>
    <t>071390</t>
  </si>
  <si>
    <t>420291</t>
  </si>
  <si>
    <t>281520</t>
  </si>
  <si>
    <t>320416</t>
  </si>
  <si>
    <t>621149</t>
  </si>
  <si>
    <t>560410</t>
  </si>
  <si>
    <t>392112</t>
  </si>
  <si>
    <t>251749</t>
  </si>
  <si>
    <t>570330</t>
  </si>
  <si>
    <t>611699</t>
  </si>
  <si>
    <t>841720</t>
  </si>
  <si>
    <t>481720</t>
  </si>
  <si>
    <t>370110</t>
  </si>
  <si>
    <t>081050</t>
  </si>
  <si>
    <t>700510</t>
  </si>
  <si>
    <t>621490</t>
  </si>
  <si>
    <t>847021</t>
  </si>
  <si>
    <t>732429</t>
  </si>
  <si>
    <t>340700</t>
  </si>
  <si>
    <t>840410</t>
  </si>
  <si>
    <t>110610</t>
  </si>
  <si>
    <t>844240</t>
  </si>
  <si>
    <t>340540</t>
  </si>
  <si>
    <t>845190</t>
  </si>
  <si>
    <t>842099</t>
  </si>
  <si>
    <t>854130</t>
  </si>
  <si>
    <t>844590</t>
  </si>
  <si>
    <t>900140</t>
  </si>
  <si>
    <t>291619</t>
  </si>
  <si>
    <t>070890</t>
  </si>
  <si>
    <t>711620</t>
  </si>
  <si>
    <t>580810</t>
  </si>
  <si>
    <t>392520</t>
  </si>
  <si>
    <t>480261</t>
  </si>
  <si>
    <t>910199</t>
  </si>
  <si>
    <t>270900</t>
  </si>
  <si>
    <t>845121</t>
  </si>
  <si>
    <t>761410</t>
  </si>
  <si>
    <t>621010</t>
  </si>
  <si>
    <t>392043</t>
  </si>
  <si>
    <t>611710</t>
  </si>
  <si>
    <t>401410</t>
  </si>
  <si>
    <t>600531</t>
  </si>
  <si>
    <t>611430</t>
  </si>
  <si>
    <t>551599</t>
  </si>
  <si>
    <t>480210</t>
  </si>
  <si>
    <t>620113</t>
  </si>
  <si>
    <t>901210</t>
  </si>
  <si>
    <t>040900</t>
  </si>
  <si>
    <t>560900</t>
  </si>
  <si>
    <t>610230</t>
  </si>
  <si>
    <t>902720</t>
  </si>
  <si>
    <t>020622</t>
  </si>
  <si>
    <t>732290</t>
  </si>
  <si>
    <t>820239</t>
  </si>
  <si>
    <t>761300</t>
  </si>
  <si>
    <t>760310</t>
  </si>
  <si>
    <t>960629</t>
  </si>
  <si>
    <t>680299</t>
  </si>
  <si>
    <t>850990</t>
  </si>
  <si>
    <t>300320</t>
  </si>
  <si>
    <t>021019</t>
  </si>
  <si>
    <t>760900</t>
  </si>
  <si>
    <t>840420</t>
  </si>
  <si>
    <t>830810</t>
  </si>
  <si>
    <t>620331</t>
  </si>
  <si>
    <t>846090</t>
  </si>
  <si>
    <t>600110</t>
  </si>
  <si>
    <t>283911</t>
  </si>
  <si>
    <t>551311</t>
  </si>
  <si>
    <t>401490</t>
  </si>
  <si>
    <t>291590</t>
  </si>
  <si>
    <t>820530</t>
  </si>
  <si>
    <t>842541</t>
  </si>
  <si>
    <t>854081</t>
  </si>
  <si>
    <t>701931</t>
  </si>
  <si>
    <t>843320</t>
  </si>
  <si>
    <t>292250</t>
  </si>
  <si>
    <t>902590</t>
  </si>
  <si>
    <t>400520</t>
  </si>
  <si>
    <t>580639</t>
  </si>
  <si>
    <t>540773</t>
  </si>
  <si>
    <t>391722</t>
  </si>
  <si>
    <t>890400</t>
  </si>
  <si>
    <t>630259</t>
  </si>
  <si>
    <t>830710</t>
  </si>
  <si>
    <t>391390</t>
  </si>
  <si>
    <t>151529</t>
  </si>
  <si>
    <t>844839</t>
  </si>
  <si>
    <t>481160</t>
  </si>
  <si>
    <t>854089</t>
  </si>
  <si>
    <t>441700</t>
  </si>
  <si>
    <t>842381</t>
  </si>
  <si>
    <t>640212</t>
  </si>
  <si>
    <t>281119</t>
  </si>
  <si>
    <t>551299</t>
  </si>
  <si>
    <t>610130</t>
  </si>
  <si>
    <t>761100</t>
  </si>
  <si>
    <t>110422</t>
  </si>
  <si>
    <t>392113</t>
  </si>
  <si>
    <t>910129</t>
  </si>
  <si>
    <t>071220</t>
  </si>
  <si>
    <t>382450</t>
  </si>
  <si>
    <t>848240</t>
  </si>
  <si>
    <t>845140</t>
  </si>
  <si>
    <t>252010</t>
  </si>
  <si>
    <t>190520</t>
  </si>
  <si>
    <t>830220</t>
  </si>
  <si>
    <t>821300</t>
  </si>
  <si>
    <t>821420</t>
  </si>
  <si>
    <t>150890</t>
  </si>
  <si>
    <t>240210</t>
  </si>
  <si>
    <t>130220</t>
  </si>
  <si>
    <t>621590</t>
  </si>
  <si>
    <t>851030</t>
  </si>
  <si>
    <t>610892</t>
  </si>
  <si>
    <t>844859</t>
  </si>
  <si>
    <t>940210</t>
  </si>
  <si>
    <t>846610</t>
  </si>
  <si>
    <t>401211</t>
  </si>
  <si>
    <t>670210</t>
  </si>
  <si>
    <t>380510</t>
  </si>
  <si>
    <t>520419</t>
  </si>
  <si>
    <t>680423</t>
  </si>
  <si>
    <t>110811</t>
  </si>
  <si>
    <t>950639</t>
  </si>
  <si>
    <t>846691</t>
  </si>
  <si>
    <t>960621</t>
  </si>
  <si>
    <t>901410</t>
  </si>
  <si>
    <t>350400</t>
  </si>
  <si>
    <t>381119</t>
  </si>
  <si>
    <t>722790</t>
  </si>
  <si>
    <t>251200</t>
  </si>
  <si>
    <t>900720</t>
  </si>
  <si>
    <t>020725</t>
  </si>
  <si>
    <t>845130</t>
  </si>
  <si>
    <t>621112</t>
  </si>
  <si>
    <t>110429</t>
  </si>
  <si>
    <t>400819</t>
  </si>
  <si>
    <t>852290</t>
  </si>
  <si>
    <t>420340</t>
  </si>
  <si>
    <t>620293</t>
  </si>
  <si>
    <t>900220</t>
  </si>
  <si>
    <t>521059</t>
  </si>
  <si>
    <t>846291</t>
  </si>
  <si>
    <t>621050</t>
  </si>
  <si>
    <t>851390</t>
  </si>
  <si>
    <t>621142</t>
  </si>
  <si>
    <t>540752</t>
  </si>
  <si>
    <t>961519</t>
  </si>
  <si>
    <t>680300</t>
  </si>
  <si>
    <t>620219</t>
  </si>
  <si>
    <t>620312</t>
  </si>
  <si>
    <t>740919</t>
  </si>
  <si>
    <t>900791</t>
  </si>
  <si>
    <t>481092</t>
  </si>
  <si>
    <t>722830</t>
  </si>
  <si>
    <t>620299</t>
  </si>
  <si>
    <t>843621</t>
  </si>
  <si>
    <t>960610</t>
  </si>
  <si>
    <t>780419</t>
  </si>
  <si>
    <t>400211</t>
  </si>
  <si>
    <t>900651</t>
  </si>
  <si>
    <t>200820</t>
  </si>
  <si>
    <t>200570</t>
  </si>
  <si>
    <t>901530</t>
  </si>
  <si>
    <t>700800</t>
  </si>
  <si>
    <t>400110</t>
  </si>
  <si>
    <t>961380</t>
  </si>
  <si>
    <t>610799</t>
  </si>
  <si>
    <t>720925</t>
  </si>
  <si>
    <t>846029</t>
  </si>
  <si>
    <t>900630</t>
  </si>
  <si>
    <t>481022</t>
  </si>
  <si>
    <t>901813</t>
  </si>
  <si>
    <t>680430</t>
  </si>
  <si>
    <t>560314</t>
  </si>
  <si>
    <t>761520</t>
  </si>
  <si>
    <t>843010</t>
  </si>
  <si>
    <t>071021</t>
  </si>
  <si>
    <t>510129</t>
  </si>
  <si>
    <t>621143</t>
  </si>
  <si>
    <t>551519</t>
  </si>
  <si>
    <t>846150</t>
  </si>
  <si>
    <t>401219</t>
  </si>
  <si>
    <t>080111</t>
  </si>
  <si>
    <t>610899</t>
  </si>
  <si>
    <t>680229</t>
  </si>
  <si>
    <t>030329</t>
  </si>
  <si>
    <t>721924</t>
  </si>
  <si>
    <t>420232</t>
  </si>
  <si>
    <t>853229</t>
  </si>
  <si>
    <t>840590</t>
  </si>
  <si>
    <t>290312</t>
  </si>
  <si>
    <t>621111</t>
  </si>
  <si>
    <t>830130</t>
  </si>
  <si>
    <t>830630</t>
  </si>
  <si>
    <t>840490</t>
  </si>
  <si>
    <t>910690</t>
  </si>
  <si>
    <t>680510</t>
  </si>
  <si>
    <t>970600</t>
  </si>
  <si>
    <t>481620</t>
  </si>
  <si>
    <t>283327</t>
  </si>
  <si>
    <t>610831</t>
  </si>
  <si>
    <t>600199</t>
  </si>
  <si>
    <t>871493</t>
  </si>
  <si>
    <t>732421</t>
  </si>
  <si>
    <t>721622</t>
  </si>
  <si>
    <t>730431</t>
  </si>
  <si>
    <t>961310</t>
  </si>
  <si>
    <t>820340</t>
  </si>
  <si>
    <t>730441</t>
  </si>
  <si>
    <t>610712</t>
  </si>
  <si>
    <t>846820</t>
  </si>
  <si>
    <t>821410</t>
  </si>
  <si>
    <t>620729</t>
  </si>
  <si>
    <t>845380</t>
  </si>
  <si>
    <t>940430</t>
  </si>
  <si>
    <t>900792</t>
  </si>
  <si>
    <t>620213</t>
  </si>
  <si>
    <t>844311</t>
  </si>
  <si>
    <t>900691</t>
  </si>
  <si>
    <t>853990</t>
  </si>
  <si>
    <t>620431</t>
  </si>
  <si>
    <t>401140</t>
  </si>
  <si>
    <t>670290</t>
  </si>
  <si>
    <t>030349</t>
  </si>
  <si>
    <t>150410</t>
  </si>
  <si>
    <t>871491</t>
  </si>
  <si>
    <t>640312</t>
  </si>
  <si>
    <t>830590</t>
  </si>
  <si>
    <t>721240</t>
  </si>
  <si>
    <t>551313</t>
  </si>
  <si>
    <t>071331</t>
  </si>
  <si>
    <t>540769</t>
  </si>
  <si>
    <t>950619</t>
  </si>
  <si>
    <t>190211</t>
  </si>
  <si>
    <t>842310</t>
  </si>
  <si>
    <t>853932</t>
  </si>
  <si>
    <t>392062</t>
  </si>
  <si>
    <t>300640</t>
  </si>
  <si>
    <t>283220</t>
  </si>
  <si>
    <t>850240</t>
  </si>
  <si>
    <t>940110</t>
  </si>
  <si>
    <t>821194</t>
  </si>
  <si>
    <t>420321</t>
  </si>
  <si>
    <t>620799</t>
  </si>
  <si>
    <t>846330</t>
  </si>
  <si>
    <t>300630</t>
  </si>
  <si>
    <t>871310</t>
  </si>
  <si>
    <t>290230</t>
  </si>
  <si>
    <t>830510</t>
  </si>
  <si>
    <t>820730</t>
  </si>
  <si>
    <t>160300</t>
  </si>
  <si>
    <t>960330</t>
  </si>
  <si>
    <t>600532</t>
  </si>
  <si>
    <t>846420</t>
  </si>
  <si>
    <t>680221</t>
  </si>
  <si>
    <t>731990</t>
  </si>
  <si>
    <t>740620</t>
  </si>
  <si>
    <t>520931</t>
  </si>
  <si>
    <t>630499</t>
  </si>
  <si>
    <t>110430</t>
  </si>
  <si>
    <t>630491</t>
  </si>
  <si>
    <t>630251</t>
  </si>
  <si>
    <t>850730</t>
  </si>
  <si>
    <t>021020</t>
  </si>
  <si>
    <t>853949</t>
  </si>
  <si>
    <t>382100</t>
  </si>
  <si>
    <t>480591</t>
  </si>
  <si>
    <t>620891</t>
  </si>
  <si>
    <t>291570</t>
  </si>
  <si>
    <t>701810</t>
  </si>
  <si>
    <t>560721</t>
  </si>
  <si>
    <t>320420</t>
  </si>
  <si>
    <t>821193</t>
  </si>
  <si>
    <t>590900</t>
  </si>
  <si>
    <t>820330</t>
  </si>
  <si>
    <t>390610</t>
  </si>
  <si>
    <t>551449</t>
  </si>
  <si>
    <t>320411</t>
  </si>
  <si>
    <t>950632</t>
  </si>
  <si>
    <t>200580</t>
  </si>
  <si>
    <t>871494</t>
  </si>
  <si>
    <t>610422</t>
  </si>
  <si>
    <t>410419</t>
  </si>
  <si>
    <t>620461</t>
  </si>
  <si>
    <t>300310</t>
  </si>
  <si>
    <t>851420</t>
  </si>
  <si>
    <t>901060</t>
  </si>
  <si>
    <t>732510</t>
  </si>
  <si>
    <t>920710</t>
  </si>
  <si>
    <t>800700</t>
  </si>
  <si>
    <t>680620</t>
  </si>
  <si>
    <t>580890</t>
  </si>
  <si>
    <t>540782</t>
  </si>
  <si>
    <t>070810</t>
  </si>
  <si>
    <t>820160</t>
  </si>
  <si>
    <t>845490</t>
  </si>
  <si>
    <t>420239</t>
  </si>
  <si>
    <t>392059</t>
  </si>
  <si>
    <t>902910</t>
  </si>
  <si>
    <t>281000</t>
  </si>
  <si>
    <t>731442</t>
  </si>
  <si>
    <t>844833</t>
  </si>
  <si>
    <t>270710</t>
  </si>
  <si>
    <t>871390</t>
  </si>
  <si>
    <t>291815</t>
  </si>
  <si>
    <t>560811</t>
  </si>
  <si>
    <t>900890</t>
  </si>
  <si>
    <t>610413</t>
  </si>
  <si>
    <t>741539</t>
  </si>
  <si>
    <t>441300</t>
  </si>
  <si>
    <t>581091</t>
  </si>
  <si>
    <t>843353</t>
  </si>
  <si>
    <t>441600</t>
  </si>
  <si>
    <t>490300</t>
  </si>
  <si>
    <t>620821</t>
  </si>
  <si>
    <t>531090</t>
  </si>
  <si>
    <t>293399</t>
  </si>
  <si>
    <t>630419</t>
  </si>
  <si>
    <t>842630</t>
  </si>
  <si>
    <t>391620</t>
  </si>
  <si>
    <t>852110</t>
  </si>
  <si>
    <t>071022</t>
  </si>
  <si>
    <t>482040</t>
  </si>
  <si>
    <t>901841</t>
  </si>
  <si>
    <t>550932</t>
  </si>
  <si>
    <t>960400</t>
  </si>
  <si>
    <t>392079</t>
  </si>
  <si>
    <t>821191</t>
  </si>
  <si>
    <t>845410</t>
  </si>
  <si>
    <t>250700</t>
  </si>
  <si>
    <t>450490</t>
  </si>
  <si>
    <t>900580</t>
  </si>
  <si>
    <t>701510</t>
  </si>
  <si>
    <t>320730</t>
  </si>
  <si>
    <t>854620</t>
  </si>
  <si>
    <t>901790</t>
  </si>
  <si>
    <t>460290</t>
  </si>
  <si>
    <t>520420</t>
  </si>
  <si>
    <t>030629</t>
  </si>
  <si>
    <t>820720</t>
  </si>
  <si>
    <t>722220</t>
  </si>
  <si>
    <t>320419</t>
  </si>
  <si>
    <t>901600</t>
  </si>
  <si>
    <t>580620</t>
  </si>
  <si>
    <t>330125</t>
  </si>
  <si>
    <t>610333</t>
  </si>
  <si>
    <t>722012</t>
  </si>
  <si>
    <t>830520</t>
  </si>
  <si>
    <t>940530</t>
  </si>
  <si>
    <t>293339</t>
  </si>
  <si>
    <t>611211</t>
  </si>
  <si>
    <t>370390</t>
  </si>
  <si>
    <t>200110</t>
  </si>
  <si>
    <t>020443</t>
  </si>
  <si>
    <t>200390</t>
  </si>
  <si>
    <t>900211</t>
  </si>
  <si>
    <t>920600</t>
  </si>
  <si>
    <t>390130</t>
  </si>
  <si>
    <t>271121</t>
  </si>
  <si>
    <t>900510</t>
  </si>
  <si>
    <t>843330</t>
  </si>
  <si>
    <t>843590</t>
  </si>
  <si>
    <t>430310</t>
  </si>
  <si>
    <t>620412</t>
  </si>
  <si>
    <t>252330</t>
  </si>
  <si>
    <t>560393</t>
  </si>
  <si>
    <t>760421</t>
  </si>
  <si>
    <t>481420</t>
  </si>
  <si>
    <t>711420</t>
  </si>
  <si>
    <t>920999</t>
  </si>
  <si>
    <t>570210</t>
  </si>
  <si>
    <t>390311</t>
  </si>
  <si>
    <t>843820</t>
  </si>
  <si>
    <t>841210</t>
  </si>
  <si>
    <t>620413</t>
  </si>
  <si>
    <t>230690</t>
  </si>
  <si>
    <t>292211</t>
  </si>
  <si>
    <t>842111</t>
  </si>
  <si>
    <t>851010</t>
  </si>
  <si>
    <t>110630</t>
  </si>
  <si>
    <t>847590</t>
  </si>
  <si>
    <t>845090</t>
  </si>
  <si>
    <t>490599</t>
  </si>
  <si>
    <t>411520</t>
  </si>
  <si>
    <t>240290</t>
  </si>
  <si>
    <t>901290</t>
  </si>
  <si>
    <t>320413</t>
  </si>
  <si>
    <t>560490</t>
  </si>
  <si>
    <t>820291</t>
  </si>
  <si>
    <t>830790</t>
  </si>
  <si>
    <t>370400</t>
  </si>
  <si>
    <t>901120</t>
  </si>
  <si>
    <t>846239</t>
  </si>
  <si>
    <t>251710</t>
  </si>
  <si>
    <t>900311</t>
  </si>
  <si>
    <t>630520</t>
  </si>
  <si>
    <t>852712</t>
  </si>
  <si>
    <t>151329</t>
  </si>
  <si>
    <t>940592</t>
  </si>
  <si>
    <t>920290</t>
  </si>
  <si>
    <t>390421</t>
  </si>
  <si>
    <t>842860</t>
  </si>
  <si>
    <t>520911</t>
  </si>
  <si>
    <t>160412</t>
  </si>
  <si>
    <t>600290</t>
  </si>
  <si>
    <t>060120</t>
  </si>
  <si>
    <t>600410</t>
  </si>
  <si>
    <t>282120</t>
  </si>
  <si>
    <t>845959</t>
  </si>
  <si>
    <t>340391</t>
  </si>
  <si>
    <t>080132</t>
  </si>
  <si>
    <t>370199</t>
  </si>
  <si>
    <t>902810</t>
  </si>
  <si>
    <t>847759</t>
  </si>
  <si>
    <t>550390</t>
  </si>
  <si>
    <t>620192</t>
  </si>
  <si>
    <t>711590</t>
  </si>
  <si>
    <t>250610</t>
  </si>
  <si>
    <t>851511</t>
  </si>
  <si>
    <t>901820</t>
  </si>
  <si>
    <t>846249</t>
  </si>
  <si>
    <t>847981</t>
  </si>
  <si>
    <t>850511</t>
  </si>
  <si>
    <t>761210</t>
  </si>
  <si>
    <t>830820</t>
  </si>
  <si>
    <t>741510</t>
  </si>
  <si>
    <t>711810</t>
  </si>
  <si>
    <t>442110</t>
  </si>
  <si>
    <t>581100</t>
  </si>
  <si>
    <t>540781</t>
  </si>
  <si>
    <t>540754</t>
  </si>
  <si>
    <t>847321</t>
  </si>
  <si>
    <t>961511</t>
  </si>
  <si>
    <t>621290</t>
  </si>
  <si>
    <t>853329</t>
  </si>
  <si>
    <t>871110</t>
  </si>
  <si>
    <t>390521</t>
  </si>
  <si>
    <t>300431</t>
  </si>
  <si>
    <t>848049</t>
  </si>
  <si>
    <t>950710</t>
  </si>
  <si>
    <t>551110</t>
  </si>
  <si>
    <t>071340</t>
  </si>
  <si>
    <t>600129</t>
  </si>
  <si>
    <t>620422</t>
  </si>
  <si>
    <t>940591</t>
  </si>
  <si>
    <t>610891</t>
  </si>
  <si>
    <t>282710</t>
  </si>
  <si>
    <t>570110</t>
  </si>
  <si>
    <t>070970</t>
  </si>
  <si>
    <t>293020</t>
  </si>
  <si>
    <t>600621</t>
  </si>
  <si>
    <t>481200</t>
  </si>
  <si>
    <t>300190</t>
  </si>
  <si>
    <t>220510</t>
  </si>
  <si>
    <t>846019</t>
  </si>
  <si>
    <t>130232</t>
  </si>
  <si>
    <t>840731</t>
  </si>
  <si>
    <t>701020</t>
  </si>
  <si>
    <t>410229</t>
  </si>
  <si>
    <t>590110</t>
  </si>
  <si>
    <t>480700</t>
  </si>
  <si>
    <t>842691</t>
  </si>
  <si>
    <t>482210</t>
  </si>
  <si>
    <t>902410</t>
  </si>
  <si>
    <t>570239</t>
  </si>
  <si>
    <t>480431</t>
  </si>
  <si>
    <t>630800</t>
  </si>
  <si>
    <t>840211</t>
  </si>
  <si>
    <t>740821</t>
  </si>
  <si>
    <t>950440</t>
  </si>
  <si>
    <t>680291</t>
  </si>
  <si>
    <t>846040</t>
  </si>
  <si>
    <t>600632</t>
  </si>
  <si>
    <t>631010</t>
  </si>
  <si>
    <t>650691</t>
  </si>
  <si>
    <t>871495</t>
  </si>
  <si>
    <t>010190</t>
  </si>
  <si>
    <t>392051</t>
  </si>
  <si>
    <t>845150</t>
  </si>
  <si>
    <t>630253</t>
  </si>
  <si>
    <t>845110</t>
  </si>
  <si>
    <t>900590</t>
  </si>
  <si>
    <t>620112</t>
  </si>
  <si>
    <t>051191</t>
  </si>
  <si>
    <t>283699</t>
  </si>
  <si>
    <t>091020</t>
  </si>
  <si>
    <t>845521</t>
  </si>
  <si>
    <t>520832</t>
  </si>
  <si>
    <t>511190</t>
  </si>
  <si>
    <t>854011</t>
  </si>
  <si>
    <t>741820</t>
  </si>
  <si>
    <t>760519</t>
  </si>
  <si>
    <t>200860</t>
  </si>
  <si>
    <t>620444</t>
  </si>
  <si>
    <t>721510</t>
  </si>
  <si>
    <t>401692</t>
  </si>
  <si>
    <t>120799</t>
  </si>
  <si>
    <t>320740</t>
  </si>
  <si>
    <t>701610</t>
  </si>
  <si>
    <t>080119</t>
  </si>
  <si>
    <t>853230</t>
  </si>
  <si>
    <t>620292</t>
  </si>
  <si>
    <t>910700</t>
  </si>
  <si>
    <t>050790</t>
  </si>
  <si>
    <t>151550</t>
  </si>
  <si>
    <t>030239</t>
  </si>
  <si>
    <t>800300</t>
  </si>
  <si>
    <t>950720</t>
  </si>
  <si>
    <t>700312</t>
  </si>
  <si>
    <t>540753</t>
  </si>
  <si>
    <t>291812</t>
  </si>
  <si>
    <t>330741</t>
  </si>
  <si>
    <t>843930</t>
  </si>
  <si>
    <t>281210</t>
  </si>
  <si>
    <t>490510</t>
  </si>
  <si>
    <t>590290</t>
  </si>
  <si>
    <t>611241</t>
  </si>
  <si>
    <t>620822</t>
  </si>
  <si>
    <t>711711</t>
  </si>
  <si>
    <t>490591</t>
  </si>
  <si>
    <t>262040</t>
  </si>
  <si>
    <t>730240</t>
  </si>
  <si>
    <t>910529</t>
  </si>
  <si>
    <t>630492</t>
  </si>
  <si>
    <t>320210</t>
  </si>
  <si>
    <t>321210</t>
  </si>
  <si>
    <t>821510</t>
  </si>
  <si>
    <t>151519</t>
  </si>
  <si>
    <t>851633</t>
  </si>
  <si>
    <t>845390</t>
  </si>
  <si>
    <t>520300</t>
  </si>
  <si>
    <t>790111</t>
  </si>
  <si>
    <t>620212</t>
  </si>
  <si>
    <t>731581</t>
  </si>
  <si>
    <t>560741</t>
  </si>
  <si>
    <t>292242</t>
  </si>
  <si>
    <t>580421</t>
  </si>
  <si>
    <t>290919</t>
  </si>
  <si>
    <t>620819</t>
  </si>
  <si>
    <t>283110</t>
  </si>
  <si>
    <t>390440</t>
  </si>
  <si>
    <t>170260</t>
  </si>
  <si>
    <t>722820</t>
  </si>
  <si>
    <t>854099</t>
  </si>
  <si>
    <t>320300</t>
  </si>
  <si>
    <t>570249</t>
  </si>
  <si>
    <t>845230</t>
  </si>
  <si>
    <t>590800</t>
  </si>
  <si>
    <t>960500</t>
  </si>
  <si>
    <t>844312</t>
  </si>
  <si>
    <t>200880</t>
  </si>
  <si>
    <t>960920</t>
  </si>
  <si>
    <t>290559</t>
  </si>
  <si>
    <t>600122</t>
  </si>
  <si>
    <t>151419</t>
  </si>
  <si>
    <t>270810</t>
  </si>
  <si>
    <t>621320</t>
  </si>
  <si>
    <t>282619</t>
  </si>
  <si>
    <t>030569</t>
  </si>
  <si>
    <t>910221</t>
  </si>
  <si>
    <t>741529</t>
  </si>
  <si>
    <t>293627</t>
  </si>
  <si>
    <t>621430</t>
  </si>
  <si>
    <t>520210</t>
  </si>
  <si>
    <t>291615</t>
  </si>
  <si>
    <t>410449</t>
  </si>
  <si>
    <t>151319</t>
  </si>
  <si>
    <t>520959</t>
  </si>
  <si>
    <t>621520</t>
  </si>
  <si>
    <t>551329</t>
  </si>
  <si>
    <t>120740</t>
  </si>
  <si>
    <t>761691</t>
  </si>
  <si>
    <t>392069</t>
  </si>
  <si>
    <t>550810</t>
  </si>
  <si>
    <t>294000</t>
  </si>
  <si>
    <t>030339</t>
  </si>
  <si>
    <t>710691</t>
  </si>
  <si>
    <t>901190</t>
  </si>
  <si>
    <t>902221</t>
  </si>
  <si>
    <t>401150</t>
  </si>
  <si>
    <t>540742</t>
  </si>
  <si>
    <t>520790</t>
  </si>
  <si>
    <t>950659</t>
  </si>
  <si>
    <t>540792</t>
  </si>
  <si>
    <t>190430</t>
  </si>
  <si>
    <t>580640</t>
  </si>
  <si>
    <t>040640</t>
  </si>
  <si>
    <t>292690</t>
  </si>
  <si>
    <t>071320</t>
  </si>
  <si>
    <t>520811</t>
  </si>
  <si>
    <t>390529</t>
  </si>
  <si>
    <t>760521</t>
  </si>
  <si>
    <t>843352</t>
  </si>
  <si>
    <t>370320</t>
  </si>
  <si>
    <t>620411</t>
  </si>
  <si>
    <t>560122</t>
  </si>
  <si>
    <t>520829</t>
  </si>
  <si>
    <t>490600</t>
  </si>
  <si>
    <t>600634</t>
  </si>
  <si>
    <t>900669</t>
  </si>
  <si>
    <t>732211</t>
  </si>
  <si>
    <t>611693</t>
  </si>
  <si>
    <t>292310</t>
  </si>
  <si>
    <t>610220</t>
  </si>
  <si>
    <t>520299</t>
  </si>
  <si>
    <t>760529</t>
  </si>
  <si>
    <t>200560</t>
  </si>
  <si>
    <t>611300</t>
  </si>
  <si>
    <t>760511</t>
  </si>
  <si>
    <t>701710</t>
  </si>
  <si>
    <t>580190</t>
  </si>
  <si>
    <t>291639</t>
  </si>
  <si>
    <t>400400</t>
  </si>
  <si>
    <t>520951</t>
  </si>
  <si>
    <t>151000</t>
  </si>
  <si>
    <t>520932</t>
  </si>
  <si>
    <t>610323</t>
  </si>
  <si>
    <t>551321</t>
  </si>
  <si>
    <t>841610</t>
  </si>
  <si>
    <t>521225</t>
  </si>
  <si>
    <t>620892</t>
  </si>
  <si>
    <t>900653</t>
  </si>
  <si>
    <t>401320</t>
  </si>
  <si>
    <t>848010</t>
  </si>
  <si>
    <t>960840</t>
  </si>
  <si>
    <t>620323</t>
  </si>
  <si>
    <t>852210</t>
  </si>
  <si>
    <t>846596</t>
  </si>
  <si>
    <t>630293</t>
  </si>
  <si>
    <t>610423</t>
  </si>
  <si>
    <t>845310</t>
  </si>
  <si>
    <t>842010</t>
  </si>
  <si>
    <t>540744</t>
  </si>
  <si>
    <t>440610</t>
  </si>
  <si>
    <t>845129</t>
  </si>
  <si>
    <t>741521</t>
  </si>
  <si>
    <t>854710</t>
  </si>
  <si>
    <t>871496</t>
  </si>
  <si>
    <t>270300</t>
  </si>
  <si>
    <t>910521</t>
  </si>
  <si>
    <t>080211</t>
  </si>
  <si>
    <t>570310</t>
  </si>
  <si>
    <t>845819</t>
  </si>
  <si>
    <t>950661</t>
  </si>
  <si>
    <t>190300</t>
  </si>
  <si>
    <t>621020</t>
  </si>
  <si>
    <t>120930</t>
  </si>
  <si>
    <t>902511</t>
  </si>
  <si>
    <t>730531</t>
  </si>
  <si>
    <t>030541</t>
  </si>
  <si>
    <t>540233</t>
  </si>
  <si>
    <t>291511</t>
  </si>
  <si>
    <t>120921</t>
  </si>
  <si>
    <t>551219</t>
  </si>
  <si>
    <t>410510</t>
  </si>
  <si>
    <t>580220</t>
  </si>
  <si>
    <t>620610</t>
  </si>
  <si>
    <t>845939</t>
  </si>
  <si>
    <t>321310</t>
  </si>
  <si>
    <t>847529</t>
  </si>
  <si>
    <t>551512</t>
  </si>
  <si>
    <t>690310</t>
  </si>
  <si>
    <t>820150</t>
  </si>
  <si>
    <t>520511</t>
  </si>
  <si>
    <t>910390</t>
  </si>
  <si>
    <t>550620</t>
  </si>
  <si>
    <t>847920</t>
  </si>
  <si>
    <t>611692</t>
  </si>
  <si>
    <t>711419</t>
  </si>
  <si>
    <t>252620</t>
  </si>
  <si>
    <t>851621</t>
  </si>
  <si>
    <t>900661</t>
  </si>
  <si>
    <t>846410</t>
  </si>
  <si>
    <t>160510</t>
  </si>
  <si>
    <t>847930</t>
  </si>
  <si>
    <t>580429</t>
  </si>
  <si>
    <t>846630</t>
  </si>
  <si>
    <t>620791</t>
  </si>
  <si>
    <t>283311</t>
  </si>
  <si>
    <t>841112</t>
  </si>
  <si>
    <t>290619</t>
  </si>
  <si>
    <t>071151</t>
  </si>
  <si>
    <t>320414</t>
  </si>
  <si>
    <t>200950</t>
  </si>
  <si>
    <t>620441</t>
  </si>
  <si>
    <t>020421</t>
  </si>
  <si>
    <t>810490</t>
  </si>
  <si>
    <t>691310</t>
  </si>
  <si>
    <t>294150</t>
  </si>
  <si>
    <t>844849</t>
  </si>
  <si>
    <t>843991</t>
  </si>
  <si>
    <t>570232</t>
  </si>
  <si>
    <t>151311</t>
  </si>
  <si>
    <t>846140</t>
  </si>
  <si>
    <t>845961</t>
  </si>
  <si>
    <t>090620</t>
  </si>
  <si>
    <t>630240</t>
  </si>
  <si>
    <t>847030</t>
  </si>
  <si>
    <t>843410</t>
  </si>
  <si>
    <t>551694</t>
  </si>
  <si>
    <t>291211</t>
  </si>
  <si>
    <t>580900</t>
  </si>
  <si>
    <t>845320</t>
  </si>
  <si>
    <t>871420</t>
  </si>
  <si>
    <t>283510</t>
  </si>
  <si>
    <t>140490</t>
  </si>
  <si>
    <t>294130</t>
  </si>
  <si>
    <t>450310</t>
  </si>
  <si>
    <t>060240</t>
  </si>
  <si>
    <t>160540</t>
  </si>
  <si>
    <t>010620</t>
  </si>
  <si>
    <t>130213</t>
  </si>
  <si>
    <t>851120</t>
  </si>
  <si>
    <t>961320</t>
  </si>
  <si>
    <t>450410</t>
  </si>
  <si>
    <t>810296</t>
  </si>
  <si>
    <t>071490</t>
  </si>
  <si>
    <t>440791</t>
  </si>
  <si>
    <t>151610</t>
  </si>
  <si>
    <t>401694</t>
  </si>
  <si>
    <t>830610</t>
  </si>
  <si>
    <t>853390</t>
  </si>
  <si>
    <t>520842</t>
  </si>
  <si>
    <t>731520</t>
  </si>
  <si>
    <t>520929</t>
  </si>
  <si>
    <t>500720</t>
  </si>
  <si>
    <t>540220</t>
  </si>
  <si>
    <t>400300</t>
  </si>
  <si>
    <t>844090</t>
  </si>
  <si>
    <t>621030</t>
  </si>
  <si>
    <t>550610</t>
  </si>
  <si>
    <t>580410</t>
  </si>
  <si>
    <t>902150</t>
  </si>
  <si>
    <t>848020</t>
  </si>
  <si>
    <t>700490</t>
  </si>
  <si>
    <t>960622</t>
  </si>
  <si>
    <t>251520</t>
  </si>
  <si>
    <t>070930</t>
  </si>
  <si>
    <t>847751</t>
  </si>
  <si>
    <t>720928</t>
  </si>
  <si>
    <t>580126</t>
  </si>
  <si>
    <t>910519</t>
  </si>
  <si>
    <t>660200</t>
  </si>
  <si>
    <t>390740</t>
  </si>
  <si>
    <t>621440</t>
  </si>
  <si>
    <t>080232</t>
  </si>
  <si>
    <t>581099</t>
  </si>
  <si>
    <t>530919</t>
  </si>
  <si>
    <t>560391</t>
  </si>
  <si>
    <t>520812</t>
  </si>
  <si>
    <t>580610</t>
  </si>
  <si>
    <t>700420</t>
  </si>
  <si>
    <t>401034</t>
  </si>
  <si>
    <t>846510</t>
  </si>
  <si>
    <t>580121</t>
  </si>
  <si>
    <t>290420</t>
  </si>
  <si>
    <t>520821</t>
  </si>
  <si>
    <t>620811</t>
  </si>
  <si>
    <t>680100</t>
  </si>
  <si>
    <t>950640</t>
  </si>
  <si>
    <t>390519</t>
  </si>
  <si>
    <t>540231</t>
  </si>
  <si>
    <t>620111</t>
  </si>
  <si>
    <t>970400</t>
  </si>
  <si>
    <t>293329</t>
  </si>
  <si>
    <t>521223</t>
  </si>
  <si>
    <t>846310</t>
  </si>
  <si>
    <t>854020</t>
  </si>
  <si>
    <t>294110</t>
  </si>
  <si>
    <t>253090</t>
  </si>
  <si>
    <t>610210</t>
  </si>
  <si>
    <t>290539</t>
  </si>
  <si>
    <t>700239</t>
  </si>
  <si>
    <t>620423</t>
  </si>
  <si>
    <t>720712</t>
  </si>
  <si>
    <t>850231</t>
  </si>
  <si>
    <t>591120</t>
  </si>
  <si>
    <t>550969</t>
  </si>
  <si>
    <t>540774</t>
  </si>
  <si>
    <t>570292</t>
  </si>
  <si>
    <t>843920</t>
  </si>
  <si>
    <t>820560</t>
  </si>
  <si>
    <t>701911</t>
  </si>
  <si>
    <t>590500</t>
  </si>
  <si>
    <t>870911</t>
  </si>
  <si>
    <t>551611</t>
  </si>
  <si>
    <t>853941</t>
  </si>
  <si>
    <t>844519</t>
  </si>
  <si>
    <t>030799</t>
  </si>
  <si>
    <t>681490</t>
  </si>
  <si>
    <t>620311</t>
  </si>
  <si>
    <t>841011</t>
  </si>
  <si>
    <t>701590</t>
  </si>
  <si>
    <t>701720</t>
  </si>
  <si>
    <t>902131</t>
  </si>
  <si>
    <t>041000</t>
  </si>
  <si>
    <t>521159</t>
  </si>
  <si>
    <t>550820</t>
  </si>
  <si>
    <t>521031</t>
  </si>
  <si>
    <t>030342</t>
  </si>
  <si>
    <t>910212</t>
  </si>
  <si>
    <t>660191</t>
  </si>
  <si>
    <t>570242</t>
  </si>
  <si>
    <t>854160</t>
  </si>
  <si>
    <t>560229</t>
  </si>
  <si>
    <t>292219</t>
  </si>
  <si>
    <t>152200</t>
  </si>
  <si>
    <t>821591</t>
  </si>
  <si>
    <t>620451</t>
  </si>
  <si>
    <t>950670</t>
  </si>
  <si>
    <t>621120</t>
  </si>
  <si>
    <t>290719</t>
  </si>
  <si>
    <t>551319</t>
  </si>
  <si>
    <t>581010</t>
  </si>
  <si>
    <t>620211</t>
  </si>
  <si>
    <t>151530</t>
  </si>
  <si>
    <t>290729</t>
  </si>
  <si>
    <t>240130</t>
  </si>
  <si>
    <t>845522</t>
  </si>
  <si>
    <t>151511</t>
  </si>
  <si>
    <t>900640</t>
  </si>
  <si>
    <t>701951</t>
  </si>
  <si>
    <t>903220</t>
  </si>
  <si>
    <t>250830</t>
  </si>
  <si>
    <t>551341</t>
  </si>
  <si>
    <t>680292</t>
  </si>
  <si>
    <t>540784</t>
  </si>
  <si>
    <t>291512</t>
  </si>
  <si>
    <t>280120</t>
  </si>
  <si>
    <t>520531</t>
  </si>
  <si>
    <t>551419</t>
  </si>
  <si>
    <t>850740</t>
  </si>
  <si>
    <t>910990</t>
  </si>
  <si>
    <t>540794</t>
  </si>
  <si>
    <t>840733</t>
  </si>
  <si>
    <t>780411</t>
  </si>
  <si>
    <t>960630</t>
  </si>
  <si>
    <t>902213</t>
  </si>
  <si>
    <t>611691</t>
  </si>
  <si>
    <t>845630</t>
  </si>
  <si>
    <t>701391</t>
  </si>
  <si>
    <t>960891</t>
  </si>
  <si>
    <t>293623</t>
  </si>
  <si>
    <t>960200</t>
  </si>
  <si>
    <t>621410</t>
  </si>
  <si>
    <t>920510</t>
  </si>
  <si>
    <t>630411</t>
  </si>
  <si>
    <t>847740</t>
  </si>
  <si>
    <t>600631</t>
  </si>
  <si>
    <t>710812</t>
  </si>
  <si>
    <t>121010</t>
  </si>
  <si>
    <t>843910</t>
  </si>
  <si>
    <t>151411</t>
  </si>
  <si>
    <t>701400</t>
  </si>
  <si>
    <t>540831</t>
  </si>
  <si>
    <t>740940</t>
  </si>
  <si>
    <t>700100</t>
  </si>
  <si>
    <t>510119</t>
  </si>
  <si>
    <t>621230</t>
  </si>
  <si>
    <t>551011</t>
  </si>
  <si>
    <t>960110</t>
  </si>
  <si>
    <t>320110</t>
  </si>
  <si>
    <t>500710</t>
  </si>
  <si>
    <t>551349</t>
  </si>
  <si>
    <t>291219</t>
  </si>
  <si>
    <t>701912</t>
  </si>
  <si>
    <t>581092</t>
  </si>
  <si>
    <t>741011</t>
  </si>
  <si>
    <t>521142</t>
  </si>
  <si>
    <t>530720</t>
  </si>
  <si>
    <t>411200</t>
  </si>
  <si>
    <t>590490</t>
  </si>
  <si>
    <t>540730</t>
  </si>
  <si>
    <t>293622</t>
  </si>
  <si>
    <t>910511</t>
  </si>
  <si>
    <t>160416</t>
  </si>
  <si>
    <t>550490</t>
  </si>
  <si>
    <t>292419</t>
  </si>
  <si>
    <t>540751</t>
  </si>
  <si>
    <t>901110</t>
  </si>
  <si>
    <t>551229</t>
  </si>
  <si>
    <t>080222</t>
  </si>
  <si>
    <t>551323</t>
  </si>
  <si>
    <t>551613</t>
  </si>
  <si>
    <t>291830</t>
  </si>
  <si>
    <t>450390</t>
  </si>
  <si>
    <t>450190</t>
  </si>
  <si>
    <t>551529</t>
  </si>
  <si>
    <t>120400</t>
  </si>
  <si>
    <t>400121</t>
  </si>
  <si>
    <t>950611</t>
  </si>
  <si>
    <t>844832</t>
  </si>
  <si>
    <t>540834</t>
  </si>
  <si>
    <t>392114</t>
  </si>
  <si>
    <t>621390</t>
  </si>
  <si>
    <t>392092</t>
  </si>
  <si>
    <t>071239</t>
  </si>
  <si>
    <t>300432</t>
  </si>
  <si>
    <t>282612</t>
  </si>
  <si>
    <t>300120</t>
  </si>
  <si>
    <t>551090</t>
  </si>
  <si>
    <t>180100</t>
  </si>
  <si>
    <t>120590</t>
  </si>
  <si>
    <t>551331</t>
  </si>
  <si>
    <t>293625</t>
  </si>
  <si>
    <t>530390</t>
  </si>
  <si>
    <t>520851</t>
  </si>
  <si>
    <t>853224</t>
  </si>
  <si>
    <t>853221</t>
  </si>
  <si>
    <t>530710</t>
  </si>
  <si>
    <t>551692</t>
  </si>
  <si>
    <t>040811</t>
  </si>
  <si>
    <t>520831</t>
  </si>
  <si>
    <t>551521</t>
  </si>
  <si>
    <t>440792</t>
  </si>
  <si>
    <t>291532</t>
  </si>
  <si>
    <t>392071</t>
  </si>
  <si>
    <t>521213</t>
  </si>
  <si>
    <t>521212</t>
  </si>
  <si>
    <t>540832</t>
  </si>
  <si>
    <t>521131</t>
  </si>
  <si>
    <t>844842</t>
  </si>
  <si>
    <t>540251</t>
  </si>
  <si>
    <t>520921</t>
  </si>
  <si>
    <t>600192</t>
  </si>
  <si>
    <t>350211</t>
  </si>
  <si>
    <t>540771</t>
  </si>
  <si>
    <t>370254</t>
  </si>
  <si>
    <t>252510</t>
  </si>
  <si>
    <t>590410</t>
  </si>
  <si>
    <t>540349</t>
  </si>
  <si>
    <t>550120</t>
  </si>
  <si>
    <t>620421</t>
  </si>
  <si>
    <t>750522</t>
  </si>
  <si>
    <t>180310</t>
  </si>
  <si>
    <t>500500</t>
  </si>
  <si>
    <t>030622</t>
  </si>
  <si>
    <t>591131</t>
  </si>
  <si>
    <t>853225</t>
  </si>
  <si>
    <t>521051</t>
  </si>
  <si>
    <t>151521</t>
  </si>
  <si>
    <t>290715</t>
  </si>
  <si>
    <t>560600</t>
  </si>
  <si>
    <t>551291</t>
  </si>
  <si>
    <t>600320</t>
  </si>
  <si>
    <t>392073</t>
  </si>
  <si>
    <t>570291</t>
  </si>
  <si>
    <t>511130</t>
  </si>
  <si>
    <t>030624</t>
  </si>
  <si>
    <t>520611</t>
  </si>
  <si>
    <t>551211</t>
  </si>
  <si>
    <t>722611</t>
  </si>
  <si>
    <t>551614</t>
  </si>
  <si>
    <t>854121</t>
  </si>
  <si>
    <t>741700</t>
  </si>
  <si>
    <t>845240</t>
  </si>
  <si>
    <t>950410</t>
  </si>
  <si>
    <t>851721</t>
  </si>
  <si>
    <t>854229</t>
  </si>
  <si>
    <t>852032</t>
  </si>
  <si>
    <t>852510</t>
  </si>
  <si>
    <t>852520</t>
  </si>
  <si>
    <t>871419</t>
  </si>
  <si>
    <t>070990</t>
  </si>
  <si>
    <t>100820</t>
  </si>
  <si>
    <t>030490</t>
  </si>
  <si>
    <t>040130</t>
  </si>
  <si>
    <t>481840</t>
  </si>
  <si>
    <t>482312</t>
  </si>
  <si>
    <t>482319</t>
  </si>
  <si>
    <t>482360</t>
  </si>
  <si>
    <t>551431</t>
  </si>
  <si>
    <t>611512</t>
  </si>
  <si>
    <t>640699</t>
  </si>
  <si>
    <t>854260</t>
  </si>
  <si>
    <t>950350</t>
  </si>
  <si>
    <t>900911</t>
  </si>
  <si>
    <t>844351</t>
  </si>
  <si>
    <t>820120</t>
  </si>
  <si>
    <t>701339</t>
  </si>
  <si>
    <t>441214</t>
  </si>
  <si>
    <t>551621</t>
  </si>
  <si>
    <t>580132</t>
  </si>
  <si>
    <t>630611</t>
  </si>
  <si>
    <t>610319</t>
  </si>
  <si>
    <t>030350</t>
  </si>
  <si>
    <t>030378</t>
  </si>
  <si>
    <t>100400</t>
  </si>
  <si>
    <t>120220</t>
  </si>
  <si>
    <t>294140</t>
  </si>
  <si>
    <t>380840</t>
  </si>
  <si>
    <t>852439</t>
  </si>
  <si>
    <t>847110</t>
  </si>
  <si>
    <t>852312</t>
  </si>
  <si>
    <t>852330</t>
  </si>
  <si>
    <t>730421</t>
  </si>
  <si>
    <t>580135</t>
  </si>
  <si>
    <t>611592</t>
  </si>
  <si>
    <t>621131</t>
  </si>
  <si>
    <t>630691</t>
  </si>
  <si>
    <t>490700</t>
  </si>
  <si>
    <t>440130</t>
  </si>
  <si>
    <t>120210</t>
  </si>
  <si>
    <t>030264</t>
  </si>
  <si>
    <t>030372</t>
  </si>
  <si>
    <t>293610</t>
  </si>
  <si>
    <t>681310</t>
  </si>
  <si>
    <t>681120</t>
  </si>
  <si>
    <t>844359</t>
  </si>
  <si>
    <t>854441</t>
  </si>
  <si>
    <t>852790</t>
  </si>
  <si>
    <t>851992</t>
  </si>
  <si>
    <t>852499</t>
  </si>
  <si>
    <t>852540</t>
  </si>
  <si>
    <t>851730</t>
  </si>
  <si>
    <t>903083</t>
  </si>
  <si>
    <t>521129</t>
  </si>
  <si>
    <t>611110</t>
  </si>
  <si>
    <t>460120</t>
  </si>
  <si>
    <t>441021</t>
  </si>
  <si>
    <t>441121</t>
  </si>
  <si>
    <t>441129</t>
  </si>
  <si>
    <t>441222</t>
  </si>
  <si>
    <t>410621</t>
  </si>
  <si>
    <t>292520</t>
  </si>
  <si>
    <t>030420</t>
  </si>
  <si>
    <t>030212</t>
  </si>
  <si>
    <t>120720</t>
  </si>
  <si>
    <t>090500</t>
  </si>
  <si>
    <t>080820</t>
  </si>
  <si>
    <t>100110</t>
  </si>
  <si>
    <t>100190</t>
  </si>
  <si>
    <t>080300</t>
  </si>
  <si>
    <t>950370</t>
  </si>
  <si>
    <t>950380</t>
  </si>
  <si>
    <t>854221</t>
  </si>
  <si>
    <t>900922</t>
  </si>
  <si>
    <t>560110</t>
  </si>
  <si>
    <t>630311</t>
  </si>
  <si>
    <t>441111</t>
  </si>
  <si>
    <t>441223</t>
  </si>
  <si>
    <t>480230</t>
  </si>
  <si>
    <t>380810</t>
  </si>
  <si>
    <t>010110</t>
  </si>
  <si>
    <t>091010</t>
  </si>
  <si>
    <t>090920</t>
  </si>
  <si>
    <t>090420</t>
  </si>
  <si>
    <t>841822</t>
  </si>
  <si>
    <t>854381</t>
  </si>
  <si>
    <t>852739</t>
  </si>
  <si>
    <t>610312</t>
  </si>
  <si>
    <t>611591</t>
  </si>
  <si>
    <t>441229</t>
  </si>
  <si>
    <t>681110</t>
  </si>
  <si>
    <t>640191</t>
  </si>
  <si>
    <t>620510</t>
  </si>
  <si>
    <t>621141</t>
  </si>
  <si>
    <t>731930</t>
  </si>
  <si>
    <t>732183</t>
  </si>
  <si>
    <t>040700</t>
  </si>
  <si>
    <t>030379</t>
  </si>
  <si>
    <t>060310</t>
  </si>
  <si>
    <t>380820</t>
  </si>
  <si>
    <t>283610</t>
  </si>
  <si>
    <t>852431</t>
  </si>
  <si>
    <t>852491</t>
  </si>
  <si>
    <t>851790</t>
  </si>
  <si>
    <t>848590</t>
  </si>
  <si>
    <t>900830</t>
  </si>
  <si>
    <t>810196</t>
  </si>
  <si>
    <t>630621</t>
  </si>
  <si>
    <t>680222</t>
  </si>
  <si>
    <t>701321</t>
  </si>
  <si>
    <t>701329</t>
  </si>
  <si>
    <t>481610</t>
  </si>
  <si>
    <t>520522</t>
  </si>
  <si>
    <t>090940</t>
  </si>
  <si>
    <t>100300</t>
  </si>
  <si>
    <t>121230</t>
  </si>
  <si>
    <t>170111</t>
  </si>
  <si>
    <t>030110</t>
  </si>
  <si>
    <t>030269</t>
  </si>
  <si>
    <t>200980</t>
  </si>
  <si>
    <t>285100</t>
  </si>
  <si>
    <t>240310</t>
  </si>
  <si>
    <t>441199</t>
  </si>
  <si>
    <t>380520</t>
  </si>
  <si>
    <t>610110</t>
  </si>
  <si>
    <t>540242</t>
  </si>
  <si>
    <t>681130</t>
  </si>
  <si>
    <t>730410</t>
  </si>
  <si>
    <t>731910</t>
  </si>
  <si>
    <t>850910</t>
  </si>
  <si>
    <t>851719</t>
  </si>
  <si>
    <t>900999</t>
  </si>
  <si>
    <t>950390</t>
  </si>
  <si>
    <t>090610</t>
  </si>
  <si>
    <t>060499</t>
  </si>
  <si>
    <t>250820</t>
  </si>
  <si>
    <t>540339</t>
  </si>
  <si>
    <t>460210</t>
  </si>
  <si>
    <t>551622</t>
  </si>
  <si>
    <t>611410</t>
  </si>
  <si>
    <t>611593</t>
  </si>
  <si>
    <t>852440</t>
  </si>
  <si>
    <t>852731</t>
  </si>
  <si>
    <t>940150</t>
  </si>
  <si>
    <t>900912</t>
  </si>
  <si>
    <t>900930</t>
  </si>
  <si>
    <t>732113</t>
  </si>
  <si>
    <t>741811</t>
  </si>
  <si>
    <t>844390</t>
  </si>
  <si>
    <t>551624</t>
  </si>
  <si>
    <t>611519</t>
  </si>
  <si>
    <t>440724</t>
  </si>
  <si>
    <t>441119</t>
  </si>
  <si>
    <t>200892</t>
  </si>
  <si>
    <t>845699</t>
  </si>
  <si>
    <t>851999</t>
  </si>
  <si>
    <t>852033</t>
  </si>
  <si>
    <t>852313</t>
  </si>
  <si>
    <t>852813</t>
  </si>
  <si>
    <t>950100</t>
  </si>
  <si>
    <t>380830</t>
  </si>
  <si>
    <t>030613</t>
  </si>
  <si>
    <t>080250</t>
  </si>
  <si>
    <t>200590</t>
  </si>
  <si>
    <t>090930</t>
  </si>
  <si>
    <t>610311</t>
  </si>
  <si>
    <t>611520</t>
  </si>
  <si>
    <t>620792</t>
  </si>
  <si>
    <t>630699</t>
  </si>
  <si>
    <t>701331</t>
  </si>
  <si>
    <t>701332</t>
  </si>
  <si>
    <t>540243</t>
  </si>
  <si>
    <t>480820</t>
  </si>
  <si>
    <t>441213</t>
  </si>
  <si>
    <t>441219</t>
  </si>
  <si>
    <t>761511</t>
  </si>
  <si>
    <t>790600</t>
  </si>
  <si>
    <t>852090</t>
  </si>
  <si>
    <t>854389</t>
  </si>
  <si>
    <t>852530</t>
  </si>
  <si>
    <t>854210</t>
  </si>
  <si>
    <t>940380</t>
  </si>
  <si>
    <t>950360</t>
  </si>
  <si>
    <t>410310</t>
  </si>
  <si>
    <t>521021</t>
  </si>
  <si>
    <t>570252</t>
  </si>
  <si>
    <t>701200</t>
  </si>
  <si>
    <t>271011</t>
  </si>
  <si>
    <t>010210</t>
  </si>
  <si>
    <t>140200</t>
  </si>
  <si>
    <t>252400</t>
  </si>
  <si>
    <t>860691</t>
  </si>
  <si>
    <t>870839</t>
  </si>
  <si>
    <t>900921</t>
  </si>
  <si>
    <t>960839</t>
  </si>
  <si>
    <t>851780</t>
  </si>
  <si>
    <t>846920</t>
  </si>
  <si>
    <t>844360</t>
  </si>
  <si>
    <t>293100</t>
  </si>
  <si>
    <t>283323</t>
  </si>
  <si>
    <t>030374</t>
  </si>
  <si>
    <t>030375</t>
  </si>
  <si>
    <t>030410</t>
  </si>
  <si>
    <t>252890</t>
  </si>
  <si>
    <t>441029</t>
  </si>
  <si>
    <t>420400</t>
  </si>
  <si>
    <t>870860</t>
  </si>
  <si>
    <t>950330</t>
  </si>
  <si>
    <t>761519</t>
  </si>
  <si>
    <t>730610</t>
  </si>
  <si>
    <t>730660</t>
  </si>
  <si>
    <t>900719</t>
  </si>
  <si>
    <t>870831</t>
  </si>
  <si>
    <t>854451</t>
  </si>
  <si>
    <t>854459</t>
  </si>
  <si>
    <t>852390</t>
  </si>
  <si>
    <t>852812</t>
  </si>
  <si>
    <t>852821</t>
  </si>
  <si>
    <t>852830</t>
  </si>
  <si>
    <t>851750</t>
  </si>
  <si>
    <t>950349</t>
  </si>
  <si>
    <t>030371</t>
  </si>
  <si>
    <t>030321</t>
  </si>
  <si>
    <t>060491</t>
  </si>
  <si>
    <t>120100</t>
  </si>
  <si>
    <t>160520</t>
  </si>
  <si>
    <t>150200</t>
  </si>
  <si>
    <t>600642</t>
  </si>
  <si>
    <t>650590</t>
  </si>
  <si>
    <t>540824</t>
  </si>
  <si>
    <t>440920</t>
  </si>
  <si>
    <t>380890</t>
  </si>
  <si>
    <t>440200</t>
  </si>
  <si>
    <t>Live animals; animal products </t>
  </si>
  <si>
    <t>Vegetable products</t>
  </si>
  <si>
    <t>Animal or vegetable fats and oils and their cleavage products; prepared edible fats; animal or vegetable waxes</t>
  </si>
  <si>
    <t>Prepared foodstuffs; beverages, spirits and vinegar; tobacco and manufactured tobacco substitutes </t>
  </si>
  <si>
    <t>Mineral products </t>
  </si>
  <si>
    <t>Products of the chemical or allied industries </t>
  </si>
  <si>
    <t>Plastics and articles thereof; rubber and articles thereof </t>
  </si>
  <si>
    <t>Raw hides and skins, leather, furskins and articles thereof; saddlery and harness; travel goods, handbags and similar containers; articles of animal gut (other than silk-worm gut) </t>
  </si>
  <si>
    <t>Wood and articles of wood; wood charcoal; cork and articles of cork; manufactures of straw, of esparto or of other plaiting materials; basketware and wickerwork</t>
  </si>
  <si>
    <t>Pulp of wood or of other fibrous cellulosic material; recovered (waste and scrap) paper or paperboard; paper and paperboard and articles thereof </t>
  </si>
  <si>
    <t>Textiles and textile articles </t>
  </si>
  <si>
    <t>Footwear, headgear, umbrellas, sun umbrellas, walking-sticks, seat-sticks, whips, riding-crops and parts thereof; prepared feathers and articles made therewith; artificial flowers; articles of human hair </t>
  </si>
  <si>
    <t>Articles of stone, plaster, cement, asbestos, mica or similar materials; ceramic products; glass and glassware </t>
  </si>
  <si>
    <t>Natural or cultured pearls, precious or semi-precious stones, precious metals, metals clad with precious metal and articles thereof; imitation jewellery; coin thereof; imitation jewellery; coin </t>
  </si>
  <si>
    <t>Base metals and articles of base metal </t>
  </si>
  <si>
    <t>Machinery and mechanical appliances; electrical equipment; parts thereof; sound recorders and reproducers, television image and sound recorders and reproducers, and parts and accessories of such articles </t>
  </si>
  <si>
    <t>Vehicles, aircraft, vessels and associated transport equipment </t>
  </si>
  <si>
    <t>Optical, photographic, cinematographic, measuring, checking, precision, medical or surgical instruments and apparatus; clocks and watches; musical instruments; parts and accessories thereof </t>
  </si>
  <si>
    <t>Arms and ammunition; parts and accessories thereof </t>
  </si>
  <si>
    <t>Miscellaneous manufactured articles </t>
  </si>
  <si>
    <t>Works of art, collectors’ pieces and antiques </t>
  </si>
  <si>
    <t>HS6</t>
  </si>
  <si>
    <t>HS2</t>
  </si>
  <si>
    <t>HS Section</t>
  </si>
  <si>
    <t>Average 2005-08</t>
  </si>
  <si>
    <t>Average 2009-13</t>
  </si>
  <si>
    <t># HS6 subheads</t>
  </si>
  <si>
    <t>US$ 1000</t>
  </si>
  <si>
    <t>Value share</t>
  </si>
  <si>
    <t>Total in HS 1-97</t>
  </si>
  <si>
    <t># HS subheads</t>
  </si>
  <si>
    <t># subheads</t>
  </si>
  <si>
    <t>Average 2005-8</t>
  </si>
  <si>
    <t>No. HS 6-digit subheads exported (left axis)</t>
  </si>
  <si>
    <t>Export graphs</t>
  </si>
  <si>
    <t>Bubble sizes and labels relate to number of HS 6-digit subheads within the Section which were exported</t>
  </si>
  <si>
    <t>Import graphs</t>
  </si>
  <si>
    <t>Bubble sizes and labels relate to number of HS 6-digit subheads within the Section which were imported</t>
  </si>
  <si>
    <t>ProductCode</t>
  </si>
  <si>
    <t>PartnerName</t>
  </si>
  <si>
    <t>TradeFlowName</t>
  </si>
  <si>
    <t xml:space="preserve">2005 in 1000 USD </t>
  </si>
  <si>
    <t xml:space="preserve">2006 in 1000 USD </t>
  </si>
  <si>
    <t xml:space="preserve">2007 in 1000 USD </t>
  </si>
  <si>
    <t xml:space="preserve">2008 in 1000 USD </t>
  </si>
  <si>
    <t xml:space="preserve">2009 in 1000 USD </t>
  </si>
  <si>
    <t xml:space="preserve">2010 in 1000 USD </t>
  </si>
  <si>
    <t xml:space="preserve">2011 in 1000 USD </t>
  </si>
  <si>
    <t xml:space="preserve">2012 in 1000 USD </t>
  </si>
  <si>
    <t xml:space="preserve">2013 in 1000 USD </t>
  </si>
  <si>
    <t>Export</t>
  </si>
  <si>
    <t>Albania</t>
  </si>
  <si>
    <t>United Arab Emirates</t>
  </si>
  <si>
    <t>Argentina</t>
  </si>
  <si>
    <t>Armenia</t>
  </si>
  <si>
    <t>Australia</t>
  </si>
  <si>
    <t>Austria</t>
  </si>
  <si>
    <t>Azerbaijan</t>
  </si>
  <si>
    <t>Burundi</t>
  </si>
  <si>
    <t>Belgium</t>
  </si>
  <si>
    <t>Bangladesh</t>
  </si>
  <si>
    <t>Bulgaria</t>
  </si>
  <si>
    <t>Bahrain</t>
  </si>
  <si>
    <t>Belarus</t>
  </si>
  <si>
    <t>Brazil</t>
  </si>
  <si>
    <t>Barbados</t>
  </si>
  <si>
    <t>Botswana</t>
  </si>
  <si>
    <t>Canada</t>
  </si>
  <si>
    <t>Switzerland</t>
  </si>
  <si>
    <t>Chile</t>
  </si>
  <si>
    <t>China</t>
  </si>
  <si>
    <t>Colombia</t>
  </si>
  <si>
    <t>Costa Rica</t>
  </si>
  <si>
    <t>Cyprus</t>
  </si>
  <si>
    <t>Czech Republic</t>
  </si>
  <si>
    <t>Germany</t>
  </si>
  <si>
    <t>Denmark</t>
  </si>
  <si>
    <t>Dominican Republic</t>
  </si>
  <si>
    <t>Algeria</t>
  </si>
  <si>
    <t>Ecuador</t>
  </si>
  <si>
    <t>Spain</t>
  </si>
  <si>
    <t>Estonia</t>
  </si>
  <si>
    <t>Finland</t>
  </si>
  <si>
    <t>Fiji</t>
  </si>
  <si>
    <t>France</t>
  </si>
  <si>
    <t>United Kingdom</t>
  </si>
  <si>
    <t>Georgia</t>
  </si>
  <si>
    <t>Ghana</t>
  </si>
  <si>
    <t>Greece</t>
  </si>
  <si>
    <t>Guatemala</t>
  </si>
  <si>
    <t>Guyana</t>
  </si>
  <si>
    <t>Hong Kong, China</t>
  </si>
  <si>
    <t>Honduras</t>
  </si>
  <si>
    <t>Croatia</t>
  </si>
  <si>
    <t>Hungary</t>
  </si>
  <si>
    <t>Indonesia</t>
  </si>
  <si>
    <t>India</t>
  </si>
  <si>
    <t>Ireland</t>
  </si>
  <si>
    <t>Israel</t>
  </si>
  <si>
    <t>Italy</t>
  </si>
  <si>
    <t>Jordan</t>
  </si>
  <si>
    <t>Japan</t>
  </si>
  <si>
    <t>Kazakhstan</t>
  </si>
  <si>
    <t>Kenya</t>
  </si>
  <si>
    <t>Cambodia</t>
  </si>
  <si>
    <t>Kuwait</t>
  </si>
  <si>
    <t>Lebanon</t>
  </si>
  <si>
    <t>Sri Lanka</t>
  </si>
  <si>
    <t>Lithuania</t>
  </si>
  <si>
    <t>Luxembourg</t>
  </si>
  <si>
    <t>Latvia</t>
  </si>
  <si>
    <t>Morocco</t>
  </si>
  <si>
    <t>Mexico</t>
  </si>
  <si>
    <t>Malta</t>
  </si>
  <si>
    <t>Mozambique</t>
  </si>
  <si>
    <t>Mauritius</t>
  </si>
  <si>
    <t>Malawi</t>
  </si>
  <si>
    <t>Malaysia</t>
  </si>
  <si>
    <t>New Caledonia</t>
  </si>
  <si>
    <t>Nigeria</t>
  </si>
  <si>
    <t>Nicaragua</t>
  </si>
  <si>
    <t>Netherlands</t>
  </si>
  <si>
    <t>Norway</t>
  </si>
  <si>
    <t>Nepal</t>
  </si>
  <si>
    <t>New Zealand</t>
  </si>
  <si>
    <t>Oman</t>
  </si>
  <si>
    <t>Pakistan</t>
  </si>
  <si>
    <t>Panama</t>
  </si>
  <si>
    <t>Peru</t>
  </si>
  <si>
    <t>Philippines</t>
  </si>
  <si>
    <t>Papua New Guinea</t>
  </si>
  <si>
    <t>Poland</t>
  </si>
  <si>
    <t>Portugal</t>
  </si>
  <si>
    <t>Paraguay</t>
  </si>
  <si>
    <t>Qatar</t>
  </si>
  <si>
    <t>Romania</t>
  </si>
  <si>
    <t>Russian Federation</t>
  </si>
  <si>
    <t>Saudi Arabia</t>
  </si>
  <si>
    <t>Singapore</t>
  </si>
  <si>
    <t>Slovenia</t>
  </si>
  <si>
    <t>Sweden</t>
  </si>
  <si>
    <t>Syrian Arab Republic</t>
  </si>
  <si>
    <t>Togo</t>
  </si>
  <si>
    <t>Thailand</t>
  </si>
  <si>
    <t>Trinidad and Tobago</t>
  </si>
  <si>
    <t>Tunisia</t>
  </si>
  <si>
    <t>Turkey</t>
  </si>
  <si>
    <t>Uganda</t>
  </si>
  <si>
    <t>Ukraine</t>
  </si>
  <si>
    <t>Venezuela</t>
  </si>
  <si>
    <t>Yemen</t>
  </si>
  <si>
    <t>Zimbabwe</t>
  </si>
  <si>
    <t>No. of markets (right axis)</t>
  </si>
  <si>
    <t>Note: EU countries counted separately.</t>
  </si>
  <si>
    <t>Source:</t>
  </si>
  <si>
    <t>South Africa</t>
  </si>
  <si>
    <t>No. HS 6-digit subheads imported (left axis)</t>
  </si>
  <si>
    <t>No. of supplying countries (right axis)</t>
  </si>
  <si>
    <t>2005-8</t>
  </si>
  <si>
    <t>2009-13</t>
  </si>
  <si>
    <t>Change in export share</t>
  </si>
  <si>
    <t>Change in import share</t>
  </si>
  <si>
    <t>All other products</t>
  </si>
  <si>
    <t>EU28</t>
  </si>
  <si>
    <t>All others</t>
  </si>
  <si>
    <t>Change</t>
  </si>
  <si>
    <t>Check</t>
  </si>
  <si>
    <t>Average 2011-13</t>
  </si>
  <si>
    <t>930320</t>
  </si>
  <si>
    <t>930390</t>
  </si>
  <si>
    <t>930400</t>
  </si>
  <si>
    <t>930630</t>
  </si>
  <si>
    <t>930690</t>
  </si>
  <si>
    <t>Total</t>
  </si>
  <si>
    <t>930200</t>
  </si>
  <si>
    <t>930599</t>
  </si>
  <si>
    <t>Avg 2011-13</t>
  </si>
  <si>
    <t>Avg. 2011-13</t>
  </si>
  <si>
    <t>DFID-IMF Export Diversification Index</t>
  </si>
  <si>
    <t>DFID-IMF Export Quality Index (at SITC 1d)</t>
  </si>
  <si>
    <t>http://www.imf.org/external/np/res/dfidimf/diversification.htm</t>
  </si>
  <si>
    <t>downloaded 28.11.2014</t>
  </si>
  <si>
    <t>downloaded 15.12.14</t>
  </si>
  <si>
    <r>
      <rPr>
        <b/>
        <sz val="9"/>
        <color theme="1"/>
        <rFont val="Calibri"/>
        <family val="2"/>
      </rPr>
      <t>Extensive export diversification</t>
    </r>
    <r>
      <rPr>
        <sz val="9"/>
        <color theme="1"/>
        <rFont val="Calibri"/>
        <family val="2"/>
      </rPr>
      <t xml:space="preserve"> reflects an increase in the number of export products or trading partners.</t>
    </r>
  </si>
  <si>
    <r>
      <rPr>
        <b/>
        <sz val="9"/>
        <color theme="1"/>
        <rFont val="Calibri"/>
        <family val="2"/>
      </rPr>
      <t>Intensive export diversification</t>
    </r>
    <r>
      <rPr>
        <sz val="9"/>
        <color theme="1"/>
        <rFont val="Calibri"/>
        <family val="2"/>
      </rPr>
      <t xml:space="preserve"> considers the shares of export volumes across active products or trading partners. Thus, a country is less diversified when export revenues are driven by only a few sectors or trading partners, even though the country might be exporting many different goods or to many different trading partners. Countries with a more evenly balanced mix of exports or trading partners have a higher level of intensive diversification.</t>
    </r>
  </si>
  <si>
    <t>Countryname</t>
  </si>
  <si>
    <t>ISO</t>
  </si>
  <si>
    <t>WEO Country Code</t>
  </si>
  <si>
    <t>Units</t>
  </si>
  <si>
    <t>Frequency</t>
  </si>
  <si>
    <t>Indicator</t>
  </si>
  <si>
    <t>SITC Industry Code</t>
  </si>
  <si>
    <t>SITC Industry  Description</t>
  </si>
  <si>
    <t>Index</t>
  </si>
  <si>
    <t>Annual</t>
  </si>
  <si>
    <t>Export diversification index</t>
  </si>
  <si>
    <t>Quality Index</t>
  </si>
  <si>
    <t>All commodities</t>
  </si>
  <si>
    <t>Extensive margin</t>
  </si>
  <si>
    <t>Food/live animals</t>
  </si>
  <si>
    <t>Intensive margin</t>
  </si>
  <si>
    <t>Beverages/tobacco</t>
  </si>
  <si>
    <t>Crude materials, inedible, excl. fuels</t>
  </si>
  <si>
    <t>Mineral fuels/lubricants/related materials</t>
  </si>
  <si>
    <t>Animal/veg. oils/fats</t>
  </si>
  <si>
    <t>Chemicals</t>
  </si>
  <si>
    <t>Manufactures class. chiefly by material</t>
  </si>
  <si>
    <t>Machinery/transport equipment</t>
  </si>
  <si>
    <t>Miscellaneous manufactured articles</t>
  </si>
  <si>
    <t>Commods/transacts. not class. by kind</t>
  </si>
  <si>
    <t>Sheep, live</t>
  </si>
  <si>
    <t>Goats, live</t>
  </si>
  <si>
    <t>Sesamum seeds, whether or not broken</t>
  </si>
  <si>
    <t>Bovine, live except pure-bred breeding</t>
  </si>
  <si>
    <t>Natural gums, resins, gum-resins and balsam, except arabic gum</t>
  </si>
  <si>
    <t>Polyethylene terephthalate</t>
  </si>
  <si>
    <t>Raw hides and skins of animals, nes</t>
  </si>
  <si>
    <t>Acrylic polymers nes, in primary forms</t>
  </si>
  <si>
    <t>Butts, bends, bellies and split raw hides and skins of bovine &amp;quot;incl. b</t>
  </si>
  <si>
    <t>Hides and skins of goats or kids, in the wet state &amp;quot;incl. wet-blue&amp;quot;, t</t>
  </si>
  <si>
    <t>Skins of sheep or lambs, in the wet state &amp;quot;incl. wet-blue&amp;quot;, tanned, wi</t>
  </si>
  <si>
    <t>440290</t>
  </si>
  <si>
    <t>Wood charcoal, incl. shell or nut charcoal, whether or not agglomerate</t>
  </si>
  <si>
    <t>Permanent magnets &amp;amp; articles intended to become permanent magnets,nes</t>
  </si>
  <si>
    <t>Whole raw hides and skins of bovine &amp;quot;incl. buffalo&amp;quot; or equine animals,</t>
  </si>
  <si>
    <t>Sheep or lamb skins, raw, with wool on, nes</t>
  </si>
  <si>
    <t>Niobium, tantalum and vanadium ores and concentrates</t>
  </si>
  <si>
    <t>030389</t>
  </si>
  <si>
    <t>Frozen fish, n.e.s.</t>
  </si>
  <si>
    <t>870895</t>
  </si>
  <si>
    <t>Safety airbags with inflator system and parts thereof, for tractors, m</t>
  </si>
  <si>
    <t>Lead unwrought nes</t>
  </si>
  <si>
    <t>Coll&amp;amp;coll pce zoo,bot,mineral,hist,anatom,archaeo,palaeont,ethno/num</t>
  </si>
  <si>
    <t>Fats and oils derived from milk nes</t>
  </si>
  <si>
    <t>410530</t>
  </si>
  <si>
    <t>Skins of sheep or lambs, in the dry state &amp;quot;crust&amp;quot;, without wool on, wh</t>
  </si>
  <si>
    <t>Essential oils, nes</t>
  </si>
  <si>
    <t>Fresh or dried lemons &amp;quot;Citrus limon, Citrus limonum&amp;quot; and limes &amp;quot;Citrus</t>
  </si>
  <si>
    <t>Urd,mung,black/green gram beans drid shelld,whether/not skinnd/split</t>
  </si>
  <si>
    <t>Motor vehicle parts nes</t>
  </si>
  <si>
    <t>Articles of plastics or of other materials of Nos 39.01 to 39.14 nes</t>
  </si>
  <si>
    <t>Live animals (excl. mammals, reptiles, birds, fish, crustaceans, mollu</t>
  </si>
  <si>
    <t>Sheep or lamb skins, raw, o/t pickled, without wool on</t>
  </si>
  <si>
    <t>Parts and accessories of bodies nes for motor vehicles</t>
  </si>
  <si>
    <t>Bolts o screws nes,with o without their nuts o washers,iron o steel</t>
  </si>
  <si>
    <t>Beans,small red (Adzuki) dried,shelled,whether or not skinned or split</t>
  </si>
  <si>
    <t>Leguminous vegetables dried,shelled,whether or not skinnd or split,nes</t>
  </si>
  <si>
    <t>Prepared explosives, o/t propellent powders</t>
  </si>
  <si>
    <t>Articles of jewellry&amp;amp;pt therof of/o prec met w/n platd/clad w prec met</t>
  </si>
  <si>
    <t>Cereals, hulled, pearled, sliced or kibbled nes</t>
  </si>
  <si>
    <t>Polyethylene having a specific gravity of less than 0.94</t>
  </si>
  <si>
    <t>Railway rolling stock parts nes</t>
  </si>
  <si>
    <t>Typewriter or similar ribbons, prepared for giving impressions</t>
  </si>
  <si>
    <t>Guts, bladders and stomachs of animals except fish whole or in pieces</t>
  </si>
  <si>
    <t>Platinum unwrought or in powder form</t>
  </si>
  <si>
    <t>Kidney beans&amp;amp;white pea beans drid shelld,whether o not skinnd o split</t>
  </si>
  <si>
    <t>Ball point pens</t>
  </si>
  <si>
    <t>030355</t>
  </si>
  <si>
    <t>Frozen Jack and horse mackerel</t>
  </si>
  <si>
    <t>Gas turbines nes of a power not exceeding 5000 KW</t>
  </si>
  <si>
    <t>Pts of elec/laser/ultrasonic mach etc f weld/cut nes/hot spray of met</t>
  </si>
  <si>
    <t>Lentils dried, shelled, whether or not skinned or split</t>
  </si>
  <si>
    <t>Aerials&amp;amp;aerial reflectors of all kinds;parts suitable f use therewith</t>
  </si>
  <si>
    <t>Articles of bedding/furnishing, nes, stuffed or internally fitted</t>
  </si>
  <si>
    <t>Concrete or mortar mixers</t>
  </si>
  <si>
    <t>Tanker trailers and semi-trailers</t>
  </si>
  <si>
    <t>Non-portable digital edp machines w processor &amp;amp; i/o</t>
  </si>
  <si>
    <t>Footwear,outer soles of rubber/plast uppers of leather covg ankle nes</t>
  </si>
  <si>
    <t>852872</t>
  </si>
  <si>
    <t>Reception apparatus for television, colour, whether or not incorporati</t>
  </si>
  <si>
    <t>Test benches for measurg or checkg instruments,appliances&amp;amp;machines nes</t>
  </si>
  <si>
    <t>Made up articles, of textile materials, nes, including dress patterns</t>
  </si>
  <si>
    <t>Concrete pumps</t>
  </si>
  <si>
    <t>Reservoirs,tanks,vats&amp;amp;sim ctnr,cap &amp;gt;300L,i o s (ex liq/compr gas type)</t>
  </si>
  <si>
    <t>Titanium pigments and preps, &amp;gt;80% titanium oxide</t>
  </si>
  <si>
    <t>Plants live, nes</t>
  </si>
  <si>
    <t>Beans dried, shelled, whether or not skinned or split, nes</t>
  </si>
  <si>
    <t>Tubes, pipe &amp;amp; hollow profiles, iron or steel, welded, nes</t>
  </si>
  <si>
    <t>Electrical parts of mach</t>
  </si>
  <si>
    <t>Prec/semi-prec stones (o/t diamonds) unworkd/simply sawn/rough shapd</t>
  </si>
  <si>
    <t>030617</t>
  </si>
  <si>
    <t>Other frozen shrimps and prawns</t>
  </si>
  <si>
    <t>Stoppers, lids, caps and other closures of plastics</t>
  </si>
  <si>
    <t>030354</t>
  </si>
  <si>
    <t>Frozen Mackerel</t>
  </si>
  <si>
    <t>Vegetables, frozen nes</t>
  </si>
  <si>
    <t>Soap nes</t>
  </si>
  <si>
    <t>852851</t>
  </si>
  <si>
    <t>Monitors of a kind solely or principally used in an automatic data-pro</t>
  </si>
  <si>
    <t>Chandeliers &amp;amp; other electric ceiling or wall lighting fittings</t>
  </si>
  <si>
    <t>Solid o cushiond tires,interchangeable tire treads&amp;amp;tire flaps of rbr</t>
  </si>
  <si>
    <t>Nuts, iron or steel, nes</t>
  </si>
  <si>
    <t>Parts &amp;amp; accessories for measuring or checking inst,appl &amp;amp; machines,nes</t>
  </si>
  <si>
    <t>854442</t>
  </si>
  <si>
    <t>Electric conductors for a voltage &amp;lt;= 1.000 V, insulated, fitted with c</t>
  </si>
  <si>
    <t>Bituminous mixtures based on natural asphalt etc</t>
  </si>
  <si>
    <t>Pneumatic tires new of rubber for buses or lorries</t>
  </si>
  <si>
    <t>Potatoes, fresh or chilled nes</t>
  </si>
  <si>
    <t>Parts of boring or sinking machinery, whether or not self-propelled</t>
  </si>
  <si>
    <t>Digital processing units not sold as complete systems</t>
  </si>
  <si>
    <t>Articles for the conveyance or packing of goods nes, of plastics</t>
  </si>
  <si>
    <t>Hides and skins of bovine &amp;quot;incl. buffalo&amp;quot; or equine animals, in the dr</t>
  </si>
  <si>
    <t>Animal or vegetable fertilizers, in packages weighing more than 10 kg</t>
  </si>
  <si>
    <t>Ignition wirg sets&amp;amp;oth wirg sets usd in vehicles,aircraft etc</t>
  </si>
  <si>
    <t>Articles carried in pocket or handbag, with outer surface of leather</t>
  </si>
  <si>
    <t>Coin (other than gold coin) not being legal tender</t>
  </si>
  <si>
    <t>Flat rolled prod, stainless steel, cr, 600mm wide, 1mm &amp;lt;thick &amp;lt;3mm</t>
  </si>
  <si>
    <t>Waffles and wafers</t>
  </si>
  <si>
    <t>Coffee extracts, essences, concentrates</t>
  </si>
  <si>
    <t>Garlic, fresh or chilled</t>
  </si>
  <si>
    <t>Polypropylene</t>
  </si>
  <si>
    <t>Gold in unwrought forms non-monetary</t>
  </si>
  <si>
    <t>Hydraulic power engines &amp;amp; motors nes</t>
  </si>
  <si>
    <t>Boards,panels,includg numerical control panels,for a voltage &amp;lt;=1000 V</t>
  </si>
  <si>
    <t>Cuttle fish and squid,shelled or not,frozen,dried,salted or in brine</t>
  </si>
  <si>
    <t>Static converters, nes</t>
  </si>
  <si>
    <t>Clutches and parts for motor vehicles</t>
  </si>
  <si>
    <t>Motorcycles with other than a reciprocating piston engine</t>
  </si>
  <si>
    <t>Thermometers, not combined with other instruments, nes</t>
  </si>
  <si>
    <t>Fish nes, dried, whether or not salted but not smoked</t>
  </si>
  <si>
    <t>Mixtures of juices unfermentd&amp;amp;not spiritd whether o not sugard o sweet</t>
  </si>
  <si>
    <t>Composite diagnostic or laboratory reagents, nes</t>
  </si>
  <si>
    <t>Polyesters nes, in primary forms</t>
  </si>
  <si>
    <t>Taps, cocks, valves and similar appliances, nes</t>
  </si>
  <si>
    <t>Calcium carbonate</t>
  </si>
  <si>
    <t>Vitamins and their derivatives,in dosage</t>
  </si>
  <si>
    <t>Seeds, lucerne (alfalfa), for sowing</t>
  </si>
  <si>
    <t>Tomatoes, fresh or chilled</t>
  </si>
  <si>
    <t>Pepper of the genus Piper, except cubeb pepper, crushed or ground</t>
  </si>
  <si>
    <t>Parts for filterg or purifyg mchy &amp;amp; apparatus for liquids or gases,nes</t>
  </si>
  <si>
    <t>Pts of mech app (hand-op or not) for proj/disp or spray liq or powders</t>
  </si>
  <si>
    <t>Ferrous waste and scrap, iron or steel, nes</t>
  </si>
  <si>
    <t>Tiles etc rect or not &amp;gt;7 cm etc;arti colourd granules/chippings/powder</t>
  </si>
  <si>
    <t>844399</t>
  </si>
  <si>
    <t>Parts and accessories of printers, copying machines and facsimile mach</t>
  </si>
  <si>
    <t>Articles, iron or steel, nes</t>
  </si>
  <si>
    <t>Plants &amp;amp;pts of plants(incl sed&amp;amp;fruit) usd in pharm,perf,insect etc nes</t>
  </si>
  <si>
    <t>Asparagus prepard or preservd,o/t by vinegar or acetic acid,not frozen</t>
  </si>
  <si>
    <t>Agarbatti &amp;amp; other odoriferous preparations which operate by burning</t>
  </si>
  <si>
    <t>Electrical switches for a voltage not exceeding 1,000 volts, nes</t>
  </si>
  <si>
    <t>Instruments and appliances used in medical or veterinary sciences, nes</t>
  </si>
  <si>
    <t>Trailer and other vehicle parts nes</t>
  </si>
  <si>
    <t>Electric table, desk, bedside or floorstanding lamps</t>
  </si>
  <si>
    <t>Beauty or make-up preparations nes; sunscreen or sun tan preparations</t>
  </si>
  <si>
    <t>Non-alcoholic beverages nes,excludg fruit/veg juices of headg No 20.09</t>
  </si>
  <si>
    <t>Springs, helical, iron or steel</t>
  </si>
  <si>
    <t>Fittings, pipe or tube, iron or steel, nes</t>
  </si>
  <si>
    <t>Workd veg/mineral carvg mat&amp;amp;art,carvd art nes;workd unhardend gelatin</t>
  </si>
  <si>
    <t>Steering wheels,steering columns and steering boxes for motor vehicles</t>
  </si>
  <si>
    <t>Parts of electrical ignition or starting equipment</t>
  </si>
  <si>
    <t>Bars, rods and profiles of refined copper</t>
  </si>
  <si>
    <t>650500</t>
  </si>
  <si>
    <t>Hats and other headgear, knitted or crocheted, or made up from lace, felt or other textile</t>
  </si>
  <si>
    <t>Safety glass laminated for vehicles, aircraft, spacecraft or vessels</t>
  </si>
  <si>
    <t>Waters incl mineral&amp;amp;aeratd,containg sugar o sweeteng matter o flavourd</t>
  </si>
  <si>
    <t>Prep of cereals,flour,starch/milk f infant use,put up f retail sale</t>
  </si>
  <si>
    <t>Vinyl acetate copolymers, except aqueous solutions</t>
  </si>
  <si>
    <t>Silicates of metals nes; commercial alkali metal silicates</t>
  </si>
  <si>
    <t>Propylene glycol (propane-1,2-diol)</t>
  </si>
  <si>
    <t>Starter motors</t>
  </si>
  <si>
    <t>Valves for oleohydraulic or pneumatic transmissions</t>
  </si>
  <si>
    <t>852380</t>
  </si>
  <si>
    <t>Gramophone records and other media for the recording of sound or of ot</t>
  </si>
  <si>
    <t>Brushes nes, constituting parts of machines, appliances or vehicles</t>
  </si>
  <si>
    <t>Trunks,suit-cases&amp;amp;sim container w/outer surface of plastics/textiles</t>
  </si>
  <si>
    <t>Inner tubes of rubber for motor cars etc buses or lorries</t>
  </si>
  <si>
    <t>Pneumatic tire new of rubber f motor car incl station wagons&amp;amp;racg cars</t>
  </si>
  <si>
    <t>Sugar confectionery nes (includg white chocolate),not containg cocoa</t>
  </si>
  <si>
    <t>Quartz (other than natural sands)</t>
  </si>
  <si>
    <t>Pullovers, cardigans and similar articles of man-made fibres, knitted</t>
  </si>
  <si>
    <t>Wire of refind copper of which the max cross sectionl dimension &amp;lt;=6mm</t>
  </si>
  <si>
    <t>Cotters and cotter-pins, iron or steel</t>
  </si>
  <si>
    <t>Measuring or checking instruments, appliances and machines, nes</t>
  </si>
  <si>
    <t>852321</t>
  </si>
  <si>
    <t>Cards incorporating a magnetic stripe for the recording of sound or of</t>
  </si>
  <si>
    <t>Automobiles w reciprocatg piston engine displacg &amp;gt; 1500 cc to 3000 cc</t>
  </si>
  <si>
    <t>Gears&amp;amp;gearing,ball screws,gear boxes,speed changers/torque converters</t>
  </si>
  <si>
    <t>Permanent magnets&amp;amp;art intendd to become permanent magnets,of metal</t>
  </si>
  <si>
    <t>851770</t>
  </si>
  <si>
    <t>Parts of telephone sets, telephones for cellular networks or for other</t>
  </si>
  <si>
    <t>Structures&amp;amp;parts of structures,i/s (ex prefab bldgs of headg no.9406)</t>
  </si>
  <si>
    <t>Beads,spangles&amp;amp;other made up art nes,for clothing/footwear,awnings etc</t>
  </si>
  <si>
    <t>Parts&amp;amp;accessories of automatic data processg machines&amp;amp;units thereof</t>
  </si>
  <si>
    <t>Computer data storage units</t>
  </si>
  <si>
    <t>611595</t>
  </si>
  <si>
    <t>Full-length or knee-length stockings, socks and other hosiery, incl. f</t>
  </si>
  <si>
    <t>Mens/boys shirts, of cotton, not knitted</t>
  </si>
  <si>
    <t>Safety glass toughend (tempered) f vehicles,aircraft,spacecraft/vessel</t>
  </si>
  <si>
    <t>Limestone flux;limestone &amp;amp; other calcareous stone,for lime or cement</t>
  </si>
  <si>
    <t>Grape juice, incl. grape must, unfermented, Brix value &amp;gt; 30 at 20&amp;#176;C, w</t>
  </si>
  <si>
    <t>Natural steatite, crushed or powdered</t>
  </si>
  <si>
    <t>200599</t>
  </si>
  <si>
    <t>Vegetables and mixtures of vegetables, prepared or preserved otherwise</t>
  </si>
  <si>
    <t>Citrus fruits, fresh or dried, nes</t>
  </si>
  <si>
    <t>090962</t>
  </si>
  <si>
    <t>Seeds of anise, badian, caraway or fennel; juniper berries : Crushed or ground</t>
  </si>
  <si>
    <t>Toilet paper</t>
  </si>
  <si>
    <t>Essential oils of lemon</t>
  </si>
  <si>
    <t>Conc&amp;amp;aqueous distls of essentl oils;terpenic by-prods of essentl oils</t>
  </si>
  <si>
    <t>Mixtures of odoriferous substances for the food or drink industries</t>
  </si>
  <si>
    <t>Room perfuming or deodorizing preparations, nes</t>
  </si>
  <si>
    <t>Non-ionic surface active agents</t>
  </si>
  <si>
    <t>Electric/laser/ultrasonic mach etc f weld/cut nes/for hot spray of met</t>
  </si>
  <si>
    <t>Generators and alternators</t>
  </si>
  <si>
    <t>Distributors and ignition coils</t>
  </si>
  <si>
    <t>Parts of machines&amp;amp;mechanical appliances nes havg individual functions</t>
  </si>
  <si>
    <t>Articles&amp;amp;equip for sports&amp;amp;outdoor games nes&amp;amp;swimmg&amp;amp;paddlg pools</t>
  </si>
  <si>
    <t>Instruments and apparatus for physical or chemical analysis, nes</t>
  </si>
  <si>
    <t>Organic surface-active agents, nes</t>
  </si>
  <si>
    <t>Perfumery, cosmetic or toilet preparations, nes</t>
  </si>
  <si>
    <t>Organic surface-active products and preparations for washing the skin,</t>
  </si>
  <si>
    <t>Oral or dental hygiene preparations, nes</t>
  </si>
  <si>
    <t>Carboxymethylcellulose and its salts</t>
  </si>
  <si>
    <t>Cellulose ethers nes, in primary forms</t>
  </si>
  <si>
    <t>Tubes, pipes and hoses nes, plastic</t>
  </si>
  <si>
    <t>Sacks and bags, of paper, nes; including cones</t>
  </si>
  <si>
    <t>Books, brochures, leaflets and similar printed matter, nes</t>
  </si>
  <si>
    <t>Pictures, designs and photographs</t>
  </si>
  <si>
    <t>Containers,with outer surface of sheeting of plas or tex materials,nes</t>
  </si>
  <si>
    <t>Handbags w outer surface of sheetg of plastics o of textile materials</t>
  </si>
  <si>
    <t>Wood (lumber) continuously shaped coniferous (softwood)</t>
  </si>
  <si>
    <t>Vinyl acetate copolymers in aquous solution</t>
  </si>
  <si>
    <t>Film and sheet etc, cellular of polyurethane</t>
  </si>
  <si>
    <t>Bidets,lavatory pans,flushing cisterns &amp;amp; similar plastic sanitary ware</t>
  </si>
  <si>
    <t>Articles carrid in pocket/handbag,w/outer surface sheetg of plas/tex</t>
  </si>
  <si>
    <t>Gaskets, washers and other seals of vulcanised rubber</t>
  </si>
  <si>
    <t>Flour,meal&amp;amp;powder of edible fruits&amp;amp;nuts&amp;amp;peel of citrus fruit or melons</t>
  </si>
  <si>
    <t>Grapes, fresh</t>
  </si>
  <si>
    <t>Cucumbers and gherkins, fresh or chilled</t>
  </si>
  <si>
    <t>Coconuts, dessicated</t>
  </si>
  <si>
    <t>Choc&amp;amp;food prep cntg cocoa in blocks,slabs/bars,filld,not exceedg 2 kg</t>
  </si>
  <si>
    <t>Choc&amp;amp;food prep cntg cocoa in blocks,slabs/bars,not filld,not over 2 kg</t>
  </si>
  <si>
    <t>Uncooked pasta, not stuffed or otherwise prepared, nes</t>
  </si>
  <si>
    <t>Sunflower-sed/safflower oil&amp;amp;their fractions refind but nt chem modifid</t>
  </si>
  <si>
    <t>Coke&amp;amp;semi-coke of coal,lignite o peat,agglomeratd o not,retort carbon</t>
  </si>
  <si>
    <t>Ammonia in aqueous solution</t>
  </si>
  <si>
    <t>Angles, shapes and sections, welded, iron or steel</t>
  </si>
  <si>
    <t>Tubes, pipes and hollow profiles of cast iron</t>
  </si>
  <si>
    <t>Bricks,blocks etc&amp;amp;ceramic goods of siliceous fossil meals o sim earths</t>
  </si>
  <si>
    <t>Womens/girls jackets, of wool or fine animal hair, not knitted</t>
  </si>
  <si>
    <t>Mens/boys trousers and shorts, of other textile materials, not knitted</t>
  </si>
  <si>
    <t>Mens/boys trousers and shorts, of cotton, not knitted</t>
  </si>
  <si>
    <t>Womens/girls trousers and shorts, of cotton, not knitted</t>
  </si>
  <si>
    <t>Womens/girls blouses and shirts,of other textile materials,not knitted</t>
  </si>
  <si>
    <t>Gloves, mittens and mitts, nes, of wool or fine animal hair, knitted</t>
  </si>
  <si>
    <t>Womens/girls trousers and shorts, of synthetic fibres, knitted</t>
  </si>
  <si>
    <t>580300</t>
  </si>
  <si>
    <t>Gauze (excl. narrow woven fabrics of heading 5806)</t>
  </si>
  <si>
    <t>Labels,badges and similar articles,not woven,of textile materials,nes</t>
  </si>
  <si>
    <t>Computer input/outputs, with/without storage</t>
  </si>
  <si>
    <t>Parts&amp;amp;accessories of weavg mches (looms) o of their auxiliary mach nes</t>
  </si>
  <si>
    <t>Parts for spark-ignition type engines nes</t>
  </si>
  <si>
    <t>Parts for diesel and semi-diesel engines</t>
  </si>
  <si>
    <t>Parts of pumps for liquid whether or not fitted with a measurg device</t>
  </si>
  <si>
    <t>Air or gas compressors, hoods</t>
  </si>
  <si>
    <t>Cans,iron o steel,cap &amp;lt;50 litres,to be closd by crimpg o soldering,nes</t>
  </si>
  <si>
    <t>Non-threaded articles of iron or steel, nes</t>
  </si>
  <si>
    <t>Screws, wood, iron or steel, nes</t>
  </si>
  <si>
    <t>Washers, iron or steel, nes</t>
  </si>
  <si>
    <t>Springs, iron or steel, nes</t>
  </si>
  <si>
    <t>Microtomes;parts&amp;amp;access of inst&amp;amp;app for physical or chem analysis,nes</t>
  </si>
  <si>
    <t>Instruments and apparatus for measuring or checking pressure</t>
  </si>
  <si>
    <t>Lamps and lighting fittings parts of glass</t>
  </si>
  <si>
    <t>Aircraft parts nes</t>
  </si>
  <si>
    <t>Bearg housings,not incorporatg ball/roller bearings;plain shaft beargs</t>
  </si>
  <si>
    <t>851712</t>
  </si>
  <si>
    <t>Telephones for cellular networks mobile telephones or for other wirele</t>
  </si>
  <si>
    <t>Electro-thermic appliances, domestic, nes</t>
  </si>
  <si>
    <t>851762</t>
  </si>
  <si>
    <t>Machines for the reception, conversion and transmission or regeneratio</t>
  </si>
  <si>
    <t>Filament lamps, excluding ultraviolet or infra-red lamps, nes</t>
  </si>
  <si>
    <t>854231</t>
  </si>
  <si>
    <t>Electronic integrated circuits as processors and controllers, whether</t>
  </si>
  <si>
    <t>Radio remote control apparatus</t>
  </si>
  <si>
    <t>Boards,panels,includg numerical control panels,for a voltage &amp;gt; 1,000 V</t>
  </si>
  <si>
    <t>Cookg appliances&amp;amp;plate warmers for gas fuel or both gas&amp;amp;o/fuels,i or s</t>
  </si>
  <si>
    <t>Cooking appliances &amp;amp; plate warmers for liquid fuel, iron or steel</t>
  </si>
  <si>
    <t>732119</t>
  </si>
  <si>
    <t>Appliances for baking, frying, grilling and cooking and plate warmers,</t>
  </si>
  <si>
    <t>Table,kitchen or other household art&amp;amp;parts thereof,stainless steel,nes</t>
  </si>
  <si>
    <t>Table,kitchen or oth household art&amp;amp;parts thereof,i or s,enamelled,nes</t>
  </si>
  <si>
    <t>Table,kitchen or oth household art&amp;amp;parts thereof,of iron or steel,nes</t>
  </si>
  <si>
    <t>Sinks and wash basins, stainless steel</t>
  </si>
  <si>
    <t>Baths, iron or steel, nes</t>
  </si>
  <si>
    <t>Sanitary ware&amp;amp;parts thereof,i or s,nes,for example bedpans,douche cans</t>
  </si>
  <si>
    <t>Cast articles of non-malleable cast iron nes</t>
  </si>
  <si>
    <t>Articles of iron or steel, cast, nes</t>
  </si>
  <si>
    <t>Articles of iron or steel, forged or stamped, but not further worked</t>
  </si>
  <si>
    <t>Articles of wire, iron or steel, nes</t>
  </si>
  <si>
    <t>Screw hooks and screw rings of iron or steel</t>
  </si>
  <si>
    <t>Screws, self-tapping, iron or steel</t>
  </si>
  <si>
    <t>Articles for use in the hand,i or s,similar to sewing needles or pins</t>
  </si>
  <si>
    <t>Springs, leaf and leaves therefor, iron or steel</t>
  </si>
  <si>
    <t>Threaded articles of iron or steel, nes</t>
  </si>
  <si>
    <t>Chain, iron or steel, nes</t>
  </si>
  <si>
    <t>Nails,staples&amp;amp;sim art,i or s,ex art of head No 8305&amp;amp;art w/copper heads</t>
  </si>
  <si>
    <t>Screws, coach, iron or steel</t>
  </si>
  <si>
    <t>Cans, iron or steel, capacity &amp;lt;50 litres nes</t>
  </si>
  <si>
    <t>Containers for compressed or liquefied gas of iron or steel</t>
  </si>
  <si>
    <t>Stranded wire,ropes&amp;amp;cables of iron or steel,not electrically insulated</t>
  </si>
  <si>
    <t>Plaited bands,slings and the like of iron or steel,not elec insulated</t>
  </si>
  <si>
    <t>Wire,barbd,twistd hoop,single flat o twistd double of i o s,for fencg</t>
  </si>
  <si>
    <t>Grill,nettg,fencg,i o s,weldd inter,cross-sect dim &amp;gt;/=3mm,m s&amp;gt;/=100cm2</t>
  </si>
  <si>
    <t>Grill, netting, welded junctions, zinc plated/coated</t>
  </si>
  <si>
    <t>Grill, netting, welded junctions, nes</t>
  </si>
  <si>
    <t>Grill, netting, fencing, iron or steel, plated or coated with zinc</t>
  </si>
  <si>
    <t>Grill, netting, fencing, iron or steel, plastic coated</t>
  </si>
  <si>
    <t>Grill, netting, fencing, iron or steel, nes</t>
  </si>
  <si>
    <t>Expanded metal, iron or steel</t>
  </si>
  <si>
    <t>Chain, roller, iron or steel</t>
  </si>
  <si>
    <t>Chain, articulated link, iron or steel, nes</t>
  </si>
  <si>
    <t>Hats&amp;amp;other headgear,plaited or made by assemblg strips of any material</t>
  </si>
  <si>
    <t>Flanges, iron or steel, nes</t>
  </si>
  <si>
    <t>Threaded elbows, bend and sleeves, iron or steel, nes</t>
  </si>
  <si>
    <t>Tanks,casks,drums,cans,boxes&amp;amp;sim contr,i or s,capac &amp;gt;=50L but &amp;lt;300L</t>
  </si>
  <si>
    <t>Chain, stud link, iron or steel</t>
  </si>
  <si>
    <t>Towers and lattice masts, iron or steel</t>
  </si>
  <si>
    <t>Doors,windows &amp;amp; their frames &amp;amp; thresholds for doors of iron or steel</t>
  </si>
  <si>
    <t>Props&amp;amp;similar equipment for scaffolding,shutterg/pit-propping,i/s</t>
  </si>
  <si>
    <t>Fittings, pipe or tube, of non-malleable cast iron</t>
  </si>
  <si>
    <t>Fittings, pipe or tube, cast, of iron or steel, nes</t>
  </si>
  <si>
    <t>Flanges, stainless steel</t>
  </si>
  <si>
    <t>Threaded elbows, bends and sleeves of stainless steel</t>
  </si>
  <si>
    <t>Sanitary ware and parts thereof of copper</t>
  </si>
  <si>
    <t>Articles of copper, nes</t>
  </si>
  <si>
    <t>Articles of nickel, nes</t>
  </si>
  <si>
    <t>Aluminium unwrought, not alloyed</t>
  </si>
  <si>
    <t>Bars, rods and profiles, aluminium, not alloyed</t>
  </si>
  <si>
    <t>Profiles, hollow, aluminium, alloyed</t>
  </si>
  <si>
    <t>Bars, rods and other profiles, aluminium alloyed</t>
  </si>
  <si>
    <t>Plate,sheet or strip,aluminium,not alloyd,rect or sq,exceedg 0.2mm thk</t>
  </si>
  <si>
    <t>Plate,sheet or strip,aluminium alloy,rect or sq,exceeding 0.2mm thick</t>
  </si>
  <si>
    <t>Plate,sheet or strip,aluminium,not alloyed,exceeding 0.2mm thick,nes</t>
  </si>
  <si>
    <t>Iron or steel wool,incl pot scourers,polishg pads,gloves&amp;amp;the like,i/s</t>
  </si>
  <si>
    <t>Table,kitchen/oth household art&amp;amp;parts thereof,of cast iron nt enam nes</t>
  </si>
  <si>
    <t>Pipes and tubes, copper alloy, nes</t>
  </si>
  <si>
    <t>Fittings, pipe or tube, of refined copper</t>
  </si>
  <si>
    <t>Fittings, pipe or tube, copper alloy</t>
  </si>
  <si>
    <t>Strandd wire,cable,plaitd bands&amp;amp;the like of copper not elec insulatd</t>
  </si>
  <si>
    <t>Lead plates, sheet, strip and foil nes</t>
  </si>
  <si>
    <t>Mattocks, picks, hoes and rakes</t>
  </si>
  <si>
    <t>Aces, bill hooks and similar hewing tools</t>
  </si>
  <si>
    <t>Scythes,sickles&amp;amp;other hand tools used in agriculture,horticulture etc</t>
  </si>
  <si>
    <t>Hand saws</t>
  </si>
  <si>
    <t>Pipe-cutters, bolt croppers, perforating punches and similar tools</t>
  </si>
  <si>
    <t>Wrenches, hand-operated, with nonadjustable jaws</t>
  </si>
  <si>
    <t>Wrenches, hand-operated, with adjustable jaws</t>
  </si>
  <si>
    <t>Wrench sockets including ratchet handles extensions and spinners</t>
  </si>
  <si>
    <t>Drilling, threading or tapping tools</t>
  </si>
  <si>
    <t>Hammers and sledge hammers</t>
  </si>
  <si>
    <t>Planes, chisels, gouges and similar cutting tools for working wood</t>
  </si>
  <si>
    <t>Screwdrivers</t>
  </si>
  <si>
    <t>Curling irons, cork screws, nut-crackers and other household tools</t>
  </si>
  <si>
    <t>Tools for masons, watchmakers, miners and hand tools nes</t>
  </si>
  <si>
    <t>Foil, aluminium, not backed and not exceeding 0.2mm thick, nes</t>
  </si>
  <si>
    <t>Foil,aluminium,backed,not exceeding 0.2mm thick excluding any backing</t>
  </si>
  <si>
    <t>Tubes and pipe, aluminium alloy</t>
  </si>
  <si>
    <t>Fittings,pipe/tube,aluminium,for example couplings,elbows,sleeves,etc</t>
  </si>
  <si>
    <t>Doors, windows and their frames and thresholds for doors of aluminium</t>
  </si>
  <si>
    <t>Structures&amp;amp;parts,alum,eg plate,rods etc,for struct,excl prefab bldgs</t>
  </si>
  <si>
    <t>Reservoirs,vats&amp;amp;sim cont of aluminium,cap &amp;gt;300L,o/t compr/liq gas type</t>
  </si>
  <si>
    <t>Container,alum,cap &amp;lt;300L,lined/heat insul/nt,n/ftd w/mech/thermo equip</t>
  </si>
  <si>
    <t>Stranded wire,cables,plaited bands,etc,alum,steel core,not elect insul</t>
  </si>
  <si>
    <t>761510</t>
  </si>
  <si>
    <t>Table, kitchen or other household articles and parts thereof, and pot scourers and scourin</t>
  </si>
  <si>
    <t>Sanitary ware&amp;amp;parts thereof,aluminium for the kitchen,table/household</t>
  </si>
  <si>
    <t>Cloth, gril, netting, fencing, of aluminium wire</t>
  </si>
  <si>
    <t>Articles of aluminium, nes</t>
  </si>
  <si>
    <t>Parts of vacuum pumps, compressors, fans, blowers, hoods</t>
  </si>
  <si>
    <t>Air conditioning machines window or wall types, self-contained</t>
  </si>
  <si>
    <t>Air cond mach nes inc a ref unit&amp;amp;a valve f rev of the cool/heat cycle</t>
  </si>
  <si>
    <t>Air cond mach nes, inc a refrigerating unit</t>
  </si>
  <si>
    <t>Air cond mach nes, not incorporating refrigerating unit</t>
  </si>
  <si>
    <t>Parts of air conditioning machines</t>
  </si>
  <si>
    <t>Parts of industrial/lab furnaces&amp;amp;ovens inc incinerators non-electr nes</t>
  </si>
  <si>
    <t>Combined refrigerator-freezers, fitted with separate external doors</t>
  </si>
  <si>
    <t>Refrigerators, household type, compression-type</t>
  </si>
  <si>
    <t>Refrigerators, household type, nes</t>
  </si>
  <si>
    <t>Freezers of the chest type, not exceeding 800 l capacity</t>
  </si>
  <si>
    <t>Freezers of the upright type, not exceeding 900 l capacity</t>
  </si>
  <si>
    <t>Refrigerating or freezing display counters, cabinets, show-cases, etc</t>
  </si>
  <si>
    <t>Reaction engines nes other than turbo jets</t>
  </si>
  <si>
    <t>Hydraulic power engines &amp;amp; motors linear acting (cylinders)</t>
  </si>
  <si>
    <t>Bakery ovens, including biscuit ovens, non-electric</t>
  </si>
  <si>
    <t>Instantaneous or storage water heaters, non-electric, nes</t>
  </si>
  <si>
    <t>Medical, surgical or laboratory sterilizers</t>
  </si>
  <si>
    <t>Non-domestic, non-electric dryers nes</t>
  </si>
  <si>
    <t>Distilling or rectifying plant</t>
  </si>
  <si>
    <t>Heat exchange units, non-domestic, non-electric</t>
  </si>
  <si>
    <t>Machinery for makg hot drinks or for cookg or heatg food,non domestic</t>
  </si>
  <si>
    <t>Machinery,plant/laboratory equip f treat of mat by change of temp nes</t>
  </si>
  <si>
    <t>Parts of machinery, plant and equipment of heading No 84.19</t>
  </si>
  <si>
    <t>Cylinders for calenderg or rollg mach,excludg for metals or glass</t>
  </si>
  <si>
    <t>Cream separators</t>
  </si>
  <si>
    <t>Centrifuges nes</t>
  </si>
  <si>
    <t>Filtering or purifying machinery and apparatus for water</t>
  </si>
  <si>
    <t>Parts of liquid elevators</t>
  </si>
  <si>
    <t>Vacuum pumps</t>
  </si>
  <si>
    <t>Hand or foot-operated air pumps</t>
  </si>
  <si>
    <t>Compressors of a kind used in refrigerating equipment</t>
  </si>
  <si>
    <t>Air compressors mounted on a wheeled chassis for towing</t>
  </si>
  <si>
    <t>Fans: table,roof etc w a self-cont elec mtr of an output nt excdg 125W</t>
  </si>
  <si>
    <t>Fans nes</t>
  </si>
  <si>
    <t>Hoods having a maximum horizontal side not exceeding 120 cm</t>
  </si>
  <si>
    <t>Reciprocating positive displacement pumps nes</t>
  </si>
  <si>
    <t>Rotary positive displacement pumps nes</t>
  </si>
  <si>
    <t>Centrifugal pumps nes</t>
  </si>
  <si>
    <t>Pumps nes</t>
  </si>
  <si>
    <t>Liquid elevators</t>
  </si>
  <si>
    <t>Parts of hydraulic &amp;amp; pneumatic &amp;amp; other power engines and motors nes</t>
  </si>
  <si>
    <t>Pumps w o w/o a meas device for disp fuel o lub in fillg stat o garage</t>
  </si>
  <si>
    <t>Pumps fitted or designed to be fitted with a measuring device nes</t>
  </si>
  <si>
    <t>Hand pumps nes, o/t those of subheading No 8413.11 or 8413.19</t>
  </si>
  <si>
    <t>Fuel, lubricating or cooling medium pumps for int comb piston engines</t>
  </si>
  <si>
    <t>Engines, spark-ignition reciprocating, displacing not more than 50 cc</t>
  </si>
  <si>
    <t>Engines, spark-ignition type nes</t>
  </si>
  <si>
    <t>Marine propulsion engines, diesel</t>
  </si>
  <si>
    <t>Engines, diesel, for the vehicles of Chapter 87</t>
  </si>
  <si>
    <t>Engines, diesel nes</t>
  </si>
  <si>
    <t>Pneumatic power engines &amp;amp; motors linear acting (cylinders)</t>
  </si>
  <si>
    <t>Parts of hydraulic turbines &amp;amp; water wheels including regulators</t>
  </si>
  <si>
    <t>Stoppers,caps,lids,seals &amp;amp; other packing accessories of base metal,nes</t>
  </si>
  <si>
    <t>Letters,numbers,sign plates&amp;amp;sim art of base met,ex those of hd No 9405</t>
  </si>
  <si>
    <t>Electrodes, coated, of base metal, for electric arc welding</t>
  </si>
  <si>
    <t>Wire, cored, of base metal, for electric arc welding</t>
  </si>
  <si>
    <t>Coatd rods&amp;amp;cord wire of base metal f soldering,brazing/weldg by flame</t>
  </si>
  <si>
    <t>Keys, including blanks for keys presented separately, of base metal</t>
  </si>
  <si>
    <t>Hinges of base metal</t>
  </si>
  <si>
    <t>Castors of base metal</t>
  </si>
  <si>
    <t>Mountings,fittings&amp;amp;similar articles of base metal f motor vehicles,nes</t>
  </si>
  <si>
    <t>Mountings,fittings &amp;amp; similar articles of base metal for buildings,nes</t>
  </si>
  <si>
    <t>Mountings,fittings &amp;amp; similar articles of base metal for furniture,nes</t>
  </si>
  <si>
    <t>Mountings, fittings and similar articles of base metal, nes</t>
  </si>
  <si>
    <t>Hat-racks, hat-pegs, brackets and similar fixtures, of base metal, nes</t>
  </si>
  <si>
    <t>Safes,safe deposit lockers,cash,deep/strong boxes&amp;amp;the like of base met</t>
  </si>
  <si>
    <t>Office/desk equipmnt,base metal eg filg cab,trays,etc,o/t furn hd 9403</t>
  </si>
  <si>
    <t>Staples in strips,base metal,nes (eg for offices,upholstery/packaging)</t>
  </si>
  <si>
    <t>Statuettes and other ornaments, nes</t>
  </si>
  <si>
    <t>Tubing, flexible, with or without fittings of iron or steel</t>
  </si>
  <si>
    <t>Vapour generating boilers nes, including hybrid boilers</t>
  </si>
  <si>
    <t>Condensers for steam or vapour power units</t>
  </si>
  <si>
    <t>Producer gas or water gas generators acetylene gas gen &amp;amp; sim gas gen</t>
  </si>
  <si>
    <t>Parts of prod gas/wat gas generatrs,acetylen gas gen&amp;amp;sim water gas gen</t>
  </si>
  <si>
    <t>Hooks,eyes&amp;amp;eyelets of base metal f clothing,footwear,travel goods,etc</t>
  </si>
  <si>
    <t>Rivets,tubular/bifurcatd,of base metal f clothing/footwear,awnings etc</t>
  </si>
  <si>
    <t>Outboard motors, spark-ignition reciprocating or rotary type</t>
  </si>
  <si>
    <t>Sets of articles of two or more of the foregoing subheadings</t>
  </si>
  <si>
    <t>Tools of two/more of the headg Nos 82.02 to 82.05,in sets f retl sale</t>
  </si>
  <si>
    <t>Rock drilling/earth boring tools, working part cermets</t>
  </si>
  <si>
    <t>Rock drilling/earth boring tools, nes, parts</t>
  </si>
  <si>
    <t>Tools for pressing, stamping or punching</t>
  </si>
  <si>
    <t>Tools for taping or threading</t>
  </si>
  <si>
    <t>Tools for drilling, other than for rock drilling</t>
  </si>
  <si>
    <t>Tin articles nes</t>
  </si>
  <si>
    <t>Spades and shovels</t>
  </si>
  <si>
    <t>Circular saw blades nes, and parts</t>
  </si>
  <si>
    <t>Files, rasps and similar tools</t>
  </si>
  <si>
    <t>Pliers (including cutting pliers), pincers, tweezers and similar tools</t>
  </si>
  <si>
    <t>Screwdriver bits, lapping tools and other interchangeable tools</t>
  </si>
  <si>
    <t>Knives &amp;amp; blades for leather,paper,tobacco machines &amp;amp; other industries</t>
  </si>
  <si>
    <t>Hand-operated mechanical appliances,weighg 10 kg or less,for food prep</t>
  </si>
  <si>
    <t>Table knives having fixed blades</t>
  </si>
  <si>
    <t>Butcher's knives, hunting knives and other knives having fixed blades</t>
  </si>
  <si>
    <t>Blades for knives of hd 8211.10 to 8211.94</t>
  </si>
  <si>
    <t>Razors including safety razors and open blade type</t>
  </si>
  <si>
    <t>Scissors, tailors' shears and similar shears, and blades therefor</t>
  </si>
  <si>
    <t>Paper knives,letter openers,erasing knives,pencil sharpeners &amp;amp; blades</t>
  </si>
  <si>
    <t>Manicure or pedicure sets and instruments (including nail files)</t>
  </si>
  <si>
    <t>Kitchen chopper,cleavers &amp;amp; mincing knives &amp;amp; other articles of cutlery</t>
  </si>
  <si>
    <t>Tableware sets not containing articles plated with precious metal</t>
  </si>
  <si>
    <t>Tableware articles not in sets and not plated with precious metal</t>
  </si>
  <si>
    <t>Padlocks of base metal</t>
  </si>
  <si>
    <t>Locks of a kind used for furniture of base metal</t>
  </si>
  <si>
    <t>Locks of base metal, nes</t>
  </si>
  <si>
    <t>Pts of convertrs/ladles/ingot mould&amp;amp;castg mach usd in metall&amp;amp;met found</t>
  </si>
  <si>
    <t>Cold metal rolling mills</t>
  </si>
  <si>
    <t>Household type sewing machines</t>
  </si>
  <si>
    <t>Automatic sewing machines, other than book-sewing machines, nes</t>
  </si>
  <si>
    <t>Sewing machines, other than book-sewing machines, nes</t>
  </si>
  <si>
    <t>Sewing machine needles</t>
  </si>
  <si>
    <t>Parts of sewing machines, nes</t>
  </si>
  <si>
    <t>Machinery for preparing,tanning or working hides, skins or leather</t>
  </si>
  <si>
    <t>Automatic washing machines,of a dry linen capacity not exceeding 10 kg</t>
  </si>
  <si>
    <t>Washg mach of a dry linen capacity &amp;lt;=10 kg,with built-in dryer,nes</t>
  </si>
  <si>
    <t>Household/laundry-type washg mach of a dry linen capa &amp;lt;=10 kg,nes</t>
  </si>
  <si>
    <t>Household/laundry-type washg mach of a dry linen capacity exceedg 10kg</t>
  </si>
  <si>
    <t>Parts of household or laundry-type washg machines,includg comb machy</t>
  </si>
  <si>
    <t>Dry-cleaning machines o/t hdg No 84.50</t>
  </si>
  <si>
    <t>Drying machines (o/t No 84.50) nes</t>
  </si>
  <si>
    <t>Ironing mach &amp;amp; presses (including fusing presses) o/t hdg No 84.50</t>
  </si>
  <si>
    <t>Washing,bleachg or dyeg machines (o/t machines of headg No 84.50)</t>
  </si>
  <si>
    <t>Agri/hortic/forestry bee-keeping mach nes inc germination plant</t>
  </si>
  <si>
    <t>Parts of poultry-keeping machinery</t>
  </si>
  <si>
    <t>Parts of agr/hort/forest/bee-keepg mach nes inc pts of germinatn plant</t>
  </si>
  <si>
    <t>Machines for cleaning/sortg or gradg seed,grain or drid leguminous nes</t>
  </si>
  <si>
    <t>Mach f milling/workg of cereals/ drid leguminous nes veg exc farm-type</t>
  </si>
  <si>
    <t>Pts of clean/sort mach etc f seed/grn ...mill/wrkg of cereal ex f-type</t>
  </si>
  <si>
    <t>Bakery mach and machy for the mfg of macaroni, spaghetti or sim prods</t>
  </si>
  <si>
    <t>Machinery for the manufacture of confectionary, cocoa or chocolate</t>
  </si>
  <si>
    <t>Milking machines</t>
  </si>
  <si>
    <t>Machinery for the preparation of fruits, nuts or vegetables</t>
  </si>
  <si>
    <t>Mach nes f the ind prep/mfr of food/drink ex f extrac/prep veg fat/oil</t>
  </si>
  <si>
    <t>Pts of mach nes f the ind prep/mfr food etc ex f ex/prep veg fat/oil</t>
  </si>
  <si>
    <t>Machinery for making paper or paperboard</t>
  </si>
  <si>
    <t>844313</t>
  </si>
  <si>
    <t>Offset printing machinery (excl. sheet fed offset printing machinery,</t>
  </si>
  <si>
    <t>Hay tedders and rakes and other haymaking machinery</t>
  </si>
  <si>
    <t>844332</t>
  </si>
  <si>
    <t>Machines which only perform one of the functions of printing, copying</t>
  </si>
  <si>
    <t>844339</t>
  </si>
  <si>
    <t>Pulley tackle/hoists nes (exc skip hoists o hoists for raisg vehicles)</t>
  </si>
  <si>
    <t>Winches or capstans nes powered by electric motor</t>
  </si>
  <si>
    <t>Winches or captsans nes</t>
  </si>
  <si>
    <t>Dish washing machines nes</t>
  </si>
  <si>
    <t>Jacks &amp;amp; hoists nes hydraulic</t>
  </si>
  <si>
    <t>Jacks &amp;amp; hoists nes</t>
  </si>
  <si>
    <t>Transporter or bridge cranes</t>
  </si>
  <si>
    <t>Tower cranes</t>
  </si>
  <si>
    <t>Portal or pedestal jib cranes</t>
  </si>
  <si>
    <t>Derricks/cranes o works trucks fittd w a crane,self-propelld on tires</t>
  </si>
  <si>
    <t>Derricks,cranes or work trucks fitted with a crane,self-propelled nes</t>
  </si>
  <si>
    <t>Cranes designed for mounting on road vehicles</t>
  </si>
  <si>
    <t>Refrigerating or freezing equipment nes</t>
  </si>
  <si>
    <t>Parts of refrigerating or freezing equipment, nes</t>
  </si>
  <si>
    <t>Oil or petrol-filters for internal combustion engines</t>
  </si>
  <si>
    <t>Filtering or purifying machinery and apparatus for liquids nes</t>
  </si>
  <si>
    <t>Intake air filters for internal combustion engines</t>
  </si>
  <si>
    <t>Filtering or purifying machinery and apparatus for gases nes</t>
  </si>
  <si>
    <t>Mach f fil/clos/seal/etc.btle/can/box/ bag/ctnr nes,mach f aeratg bev</t>
  </si>
  <si>
    <t>Packing or wrapping machinery nes</t>
  </si>
  <si>
    <t>Pts of dish washing,cleang or dryg container,packg or wrappg mach</t>
  </si>
  <si>
    <t>Personal weighing machines, including baby scales; household scales</t>
  </si>
  <si>
    <t>Constant weight scales, including hopper scales</t>
  </si>
  <si>
    <t>Weighg machinery havg a maximum weighg capacity not exceed 30 kg nes</t>
  </si>
  <si>
    <t>Weighg mach havg a maximum weighg cap &amp;gt; 30 kg but &amp;lt;=5000 kg nes</t>
  </si>
  <si>
    <t>Weighing machinery, nes</t>
  </si>
  <si>
    <t>Weighing machine weights of all kinds; parts of weighing machinery</t>
  </si>
  <si>
    <t>Fire extinguishers, whether or not charged</t>
  </si>
  <si>
    <t>Spray guns and similar appliances</t>
  </si>
  <si>
    <t>Steam or sand blasting machines and similar jet projecting machines</t>
  </si>
  <si>
    <t>Mech appl for proj/disp o sprayg liquids o powders for agr o horticut</t>
  </si>
  <si>
    <t>Parts of cranes,work-trucks,shovels,and other construction machinery</t>
  </si>
  <si>
    <t>Ploughs</t>
  </si>
  <si>
    <t>Disc harrows</t>
  </si>
  <si>
    <t>Scarifiers, cultivators, weeders and hoes</t>
  </si>
  <si>
    <t>Seeders, planters and transplanters</t>
  </si>
  <si>
    <t>Rollers,stone-removers&amp;amp;other soil preparation or cultivation machinery</t>
  </si>
  <si>
    <t>Parts for rollers and other soil preparation or cultivation machinery</t>
  </si>
  <si>
    <t>Construction equipment, not selfpropelled nes</t>
  </si>
  <si>
    <t>Parts of machinery of heading No 84.25</t>
  </si>
  <si>
    <t>Parts of fork-lift &amp;amp; other works trucks fitted with lifting equipment</t>
  </si>
  <si>
    <t>Parts of lifts, skip hoist or escalators</t>
  </si>
  <si>
    <t>Parts of lifting, handling, loading or unloading machinery nes</t>
  </si>
  <si>
    <t>Buckets, shovels, grabs and grips of excavating machinery</t>
  </si>
  <si>
    <t>Combine harvester-threshers</t>
  </si>
  <si>
    <t>Threshing machinery nes</t>
  </si>
  <si>
    <t>Harvesting machinery nes</t>
  </si>
  <si>
    <t>Self-propelled works trucks nes</t>
  </si>
  <si>
    <t>Trucks fitted with lifting or handling equipment, non-powered</t>
  </si>
  <si>
    <t>Lifts and skip hoists</t>
  </si>
  <si>
    <t>Pneumatic elevators and conveyors</t>
  </si>
  <si>
    <t>Cont-action elevators/conveyors for goods/mat, belt type nes</t>
  </si>
  <si>
    <t>Cont-action elevators/conveyors for goods/mat nes</t>
  </si>
  <si>
    <t>Lifting, handling, loading or unloading machinery nes</t>
  </si>
  <si>
    <t>Bulldozers and angledozers, crawler type</t>
  </si>
  <si>
    <t>Bulldozers and angledozers, wheeled</t>
  </si>
  <si>
    <t>Graders and levellers, self-propelled</t>
  </si>
  <si>
    <t>Tamping machines and road rollers, selfpropelled</t>
  </si>
  <si>
    <t>Front end shovel loaders</t>
  </si>
  <si>
    <t>Shovels and excavators with a 360 revolving superstructure</t>
  </si>
  <si>
    <t>Self-propelled excavating machinery nes</t>
  </si>
  <si>
    <t>Coal or rock cutters, not self-propelled</t>
  </si>
  <si>
    <t>Construction equipment, self-propelled nes</t>
  </si>
  <si>
    <t>Office machines, nes</t>
  </si>
  <si>
    <t>Parts and accessories of other office machines, nes</t>
  </si>
  <si>
    <t>Parts and accessories for more than one office machine</t>
  </si>
  <si>
    <t>Sorting/screening/separatg or washg mach for stone/ores or oth min etc</t>
  </si>
  <si>
    <t>Crushing/grindg machines for earth/ stone/ores o oth minerals subs etc</t>
  </si>
  <si>
    <t>Machines for mixing mineral substances with bitumen</t>
  </si>
  <si>
    <t>Mixg or kneadg machines nes for earth or other mineral substances etc</t>
  </si>
  <si>
    <t>Mach f agglomeratg mineral fuels,mach f foundry moulds of sand etc nes</t>
  </si>
  <si>
    <t>Pts of sortg/screeng/mixg/crushg/grinding/washing/agglomeratg mach etc</t>
  </si>
  <si>
    <t>Injection-moulding machines for working rubber or plastics nes</t>
  </si>
  <si>
    <t>Extruders for working rubber or plastics nes</t>
  </si>
  <si>
    <t>Blow moulding machines for working rubber or plastics nes</t>
  </si>
  <si>
    <t>Units of automatic data processing equipment nes</t>
  </si>
  <si>
    <t>Automatic data processing equipment nes</t>
  </si>
  <si>
    <t>Digital data processing systems, nes</t>
  </si>
  <si>
    <t>844391</t>
  </si>
  <si>
    <t>Parts and accessories of printing machinery used for printing by means</t>
  </si>
  <si>
    <t>Portable digital computers &amp;lt;10kg</t>
  </si>
  <si>
    <t>Parts &amp;amp; accessories nes for use on machines of headg No 84.56 to 84.61</t>
  </si>
  <si>
    <t>Hand tools nes, parts of</t>
  </si>
  <si>
    <t>Welding machinery not gas-operated</t>
  </si>
  <si>
    <t>846900</t>
  </si>
  <si>
    <t>Typewriters and word-processing machines (excl. automatic data-process</t>
  </si>
  <si>
    <t>Electronic calculators capable of oper w/o an external source of power</t>
  </si>
  <si>
    <t>Electronic calculating machines, nes</t>
  </si>
  <si>
    <t>Lathes nes for removing metal</t>
  </si>
  <si>
    <t>Drilling mches nes, for removing metal</t>
  </si>
  <si>
    <t>Mach-tools for deburring polishing etc for fin met nes o/t hdg 84.61</t>
  </si>
  <si>
    <t>Gear cutting,gear grindg or gear finishg machines by removg metal</t>
  </si>
  <si>
    <t>Sawing or cutting-off machines by removing metal</t>
  </si>
  <si>
    <t>Machines for working metal wire</t>
  </si>
  <si>
    <t>Sawg mach f wrkg stone/ceram/concr/asb/cement etc/for cold workg glass</t>
  </si>
  <si>
    <t>Grindg/polish mach f wrkg ston/ceram/concr/asb/cem etc/f cold wrkg gls</t>
  </si>
  <si>
    <t>Mach-tls f wrkg ston/ceram/concr/asbcement etc/for cold wrkg gls nes</t>
  </si>
  <si>
    <t>Mach which can c/o diff typ of mach op w/o tl chang bwn such op f wood</t>
  </si>
  <si>
    <t>Sawing machines for working wood/cork/ bone/hard rubber/plastics etc</t>
  </si>
  <si>
    <t>Planing/millg or mouldg (by cutting) mach for workg wood/plastic etc</t>
  </si>
  <si>
    <t>Forging or die-stamping mach (inc presses) &amp;amp; hammers for working metal</t>
  </si>
  <si>
    <t>Bending/folding/stgtg/flatteng mach (inc presses) nes for workg metal</t>
  </si>
  <si>
    <t>Shearg mach (inc presse) o/t combind pnch/shearg mach nes f wrkg metal</t>
  </si>
  <si>
    <t>Sharpening (tool or cutter grinding) mach nes for removing metal</t>
  </si>
  <si>
    <t>Drillg/morticg mach f wrkg wood /cork/bone/hrd rubber/hrd plastic etc</t>
  </si>
  <si>
    <t>Mach-tls for workg wod/crk/bne/hrd rubber/hrd plas/sim hrd mat etc nes</t>
  </si>
  <si>
    <t>Work holders for use with mach of hdg 84.56 to 84.65</t>
  </si>
  <si>
    <t>Parts and accessories nes for use on machines of heading No 84.64</t>
  </si>
  <si>
    <t>Tools for working in the hand, pneumatic rotary type</t>
  </si>
  <si>
    <t>Tools for working in the hand, pneumatic type nes</t>
  </si>
  <si>
    <t>Drills of all kinds for working in the hand, with self-contained elect</t>
  </si>
  <si>
    <t>Saws for working in the hand, with self-contained electric motor</t>
  </si>
  <si>
    <t>Electro-mechanical tools for working in the hand, with self-contained</t>
  </si>
  <si>
    <t>Tools for workg in the hand with selfcontaind non-electric motor nes</t>
  </si>
  <si>
    <t>Parts &amp;amp; accessories of electronic calculatg mach of headg No 84.70 nes</t>
  </si>
  <si>
    <t>Mach for moulding or otherwise forming rubber or plastics nes</t>
  </si>
  <si>
    <t>Mach for workg rubber/plastics/for the mfr of prods form these mat nes</t>
  </si>
  <si>
    <t>Braids in the piece</t>
  </si>
  <si>
    <t>Ornamental trimmings in the piece,o/t knit;tassels,pompons&amp;amp;similar art</t>
  </si>
  <si>
    <t>Carpets and other textile floor coverings, nes</t>
  </si>
  <si>
    <t>Embroidery of man-made fibres,in the piece,in strips or in motifs,nes</t>
  </si>
  <si>
    <t>Textile fab impregnatd,ctd,cov,or laminatd w polyvinyl chloride,nes</t>
  </si>
  <si>
    <t>Tracg cloth;prepared paintg canvas;stiffened textile fab;for hats etc</t>
  </si>
  <si>
    <t>Textile wicks f lamps,stoves,etc;gas mantles&amp;amp;knittd gas mantle fabric</t>
  </si>
  <si>
    <t>Textile hosepiping and similar textile tubing</t>
  </si>
  <si>
    <t>Textile products and articles for technical uses, nes</t>
  </si>
  <si>
    <t>Pile knitted or crocheted fabrics, of man-made fibres, nes</t>
  </si>
  <si>
    <t>Fabrics, knitted or crocheted, of a width of &amp;gt; 30 cm (excl. of artific</t>
  </si>
  <si>
    <t>Mens/boys overcoats, anoraks etc, of cotton, knitted</t>
  </si>
  <si>
    <t>Mens/boys overcoats, anoraks etc, of man-made fibres, knitted</t>
  </si>
  <si>
    <t>Dyed fabrics, knitted or crocheted, of synthetic fibres, of a width of</t>
  </si>
  <si>
    <t>Printed fabrics, knitted or crocheted, of synthetic fibres, of a width</t>
  </si>
  <si>
    <t>610310</t>
  </si>
  <si>
    <t>Men''s or boys'' suits of textile materials, knitted or crocheted (exc</t>
  </si>
  <si>
    <t>Tulles &amp;amp; other net fabrics,not incl woven,knitted or crocheted fabrics</t>
  </si>
  <si>
    <t>Mechanically made lace of man-made fib,in the piece,in strips/motifs</t>
  </si>
  <si>
    <t>Narrow woven fabrics of man-made fibres, nes</t>
  </si>
  <si>
    <t>Narrow woven fabrics of other textile materials, nes</t>
  </si>
  <si>
    <t>Carpets of wool/fine animl hair,of wovn pile constructn,nt made up nes</t>
  </si>
  <si>
    <t>Carpets of man-made textile mat,of wovn pile construct,nt made up,nes</t>
  </si>
  <si>
    <t>Carpets of oth textile mat,of woven pile constructn,nt made up,nes</t>
  </si>
  <si>
    <t>Carpets of man-made textile mat,of woven pile construction,made up,nes</t>
  </si>
  <si>
    <t>Carpets of man-made textile materials, woven, made up, nes</t>
  </si>
  <si>
    <t>Carpets of nylon or other polyamides, tufted</t>
  </si>
  <si>
    <t>Carpets of other man-made textile materials, tufted</t>
  </si>
  <si>
    <t>Nonwovens, man-made filaments weighing &amp;gt;150g/m2</t>
  </si>
  <si>
    <t>Twine nes, cordage, ropes and cables, of sisal textile fibres</t>
  </si>
  <si>
    <t>Binder or baler twine, of polyethylene or polypropylene</t>
  </si>
  <si>
    <t>Twine nes, cordage, ropes and cables, of polyethylene or polypropylene</t>
  </si>
  <si>
    <t>Twine, cordage, ropes and cables, of other synthetic fibres</t>
  </si>
  <si>
    <t>Made up fishing nets, of man-made textile materials</t>
  </si>
  <si>
    <t>Knottd nettg of twine/cordage/rope,and oth made up nets of m-m tex mat</t>
  </si>
  <si>
    <t>Knottd nettg of twine/cordage/rope,nes,and made up nets of oth tex mat</t>
  </si>
  <si>
    <t>Rubber thread and cord, textile covered</t>
  </si>
  <si>
    <t>Carpets of wool or fine animal hair, knotted</t>
  </si>
  <si>
    <t>Cotton yarn (o/t sewing thread)&amp;gt;/=85% by weight of cotton, put up</t>
  </si>
  <si>
    <t>Cotton sewing thread, put up for retail sale</t>
  </si>
  <si>
    <t>Plain weave cotton fabric,&amp;gt;/=85%, &amp;gt;100 g/m2 to 200 g/m2, printed</t>
  </si>
  <si>
    <t>Woven fabrics of cotton,&amp;lt;85% mixed with m-m fib,&amp;lt;=200g/m2,printed,nes</t>
  </si>
  <si>
    <t>Sewing thread of synthetic filaments</t>
  </si>
  <si>
    <t>Plain weave cotton fabrics,&amp;gt;/=85%, more than 200 g/m2, dyed</t>
  </si>
  <si>
    <t>Woven fab obtaind from strip/the like of synthetic textile materials</t>
  </si>
  <si>
    <t>Woven fabrics,&amp;gt;/=85% of textured polyester filaments, dyed, nes</t>
  </si>
  <si>
    <t>Woven fabrics,&amp;gt;/=85% of textured polyester filaments, printed, nes</t>
  </si>
  <si>
    <t>Woven fabric &amp;gt;85% non-textured polyester filaments</t>
  </si>
  <si>
    <t>Woven fabric &amp;gt;85% polyester filaments, nes</t>
  </si>
  <si>
    <t>Woven fabrics,&amp;gt;/=85% of synthetic filaments, dyed, nes</t>
  </si>
  <si>
    <t>Yarn,&amp;gt;/=85% acrylic/modacrylic staple fibres,multiple,not put up,nes</t>
  </si>
  <si>
    <t>550942</t>
  </si>
  <si>
    <t>Yarn,&amp;gt;/=85% of other synthetic staple fibres, multiple, not put up,nes</t>
  </si>
  <si>
    <t>Woven fabrics, containing&amp;gt;/=85% of polyester staple fibres, unbl or bl</t>
  </si>
  <si>
    <t>Woven fabrics,containg&amp;gt;/=85% of polyester staple fibres,o/t unbl or bl</t>
  </si>
  <si>
    <t>Woven fabrics,containing&amp;gt;/=85% of acrylic staple fibres,o/t unbl or bl</t>
  </si>
  <si>
    <t>Sewing thread of synthetic staple fibres</t>
  </si>
  <si>
    <t>Woven fab of polyester staple fib,&amp;lt;85%,mixd w/cot,&amp;lt;=170 g/m2,dyd,nes</t>
  </si>
  <si>
    <t>Plain weave polyester stapl fib fab,&amp;lt;85%,mixd w/cot,&amp;lt;=170g/m2,printd</t>
  </si>
  <si>
    <t>Woven fab of polyester staple fib mixd w viscose rayon staple fib,nes</t>
  </si>
  <si>
    <t>Woven fabrics,containg&amp;gt;/=85% of artificial staple fibres,unbleached/bl</t>
  </si>
  <si>
    <t>Woven fabrics, containing&amp;gt;/=85% of artificial staple fibres, dyed</t>
  </si>
  <si>
    <t>Woven fabrics, containing&amp;gt;/=85% of artificial staple fibres, printed</t>
  </si>
  <si>
    <t>Sanitary articles of waddg of textile mat i.e. sanitary towels,tampons</t>
  </si>
  <si>
    <t>Womens/girls skirts, of synthetic fibres, knitted</t>
  </si>
  <si>
    <t>Mens/boys trousers and shorts, of cotton, knitted</t>
  </si>
  <si>
    <t>Mens/boys trousers and shorts, of synthetic fibres, knitted</t>
  </si>
  <si>
    <t>Womens/girls dresses, of synthetic fibres, knitted</t>
  </si>
  <si>
    <t>Mens/boys ensembles, of synthetic fibres, knitted</t>
  </si>
  <si>
    <t>Mens/boys jackets and blazers, of synthetic fibres, knitted</t>
  </si>
  <si>
    <t>Womens/girls suits, of synthetic fibres, knitted</t>
  </si>
  <si>
    <t>Pullovers,cardigans&amp;amp;similar articles of oth textile materials,knittd</t>
  </si>
  <si>
    <t>Womens/girls briefs and panties, of cotton, knitted</t>
  </si>
  <si>
    <t>Women/girls bathrobes,dressg gowns,etc,of oth textile materials,knittd</t>
  </si>
  <si>
    <t>T-shirts, singlets and other vests, of cotton, knitted</t>
  </si>
  <si>
    <t>T-shirts,singlets and other vests,of other textile materials,knitted</t>
  </si>
  <si>
    <t>Mens/boys shirts, of cotton, knitted</t>
  </si>
  <si>
    <t>Mens/boys shirts, of man-made fibres, knitted</t>
  </si>
  <si>
    <t>Mens/boys shirts, of other textile materials, knitted</t>
  </si>
  <si>
    <t>Mens/boys underpants and briefs, of cotton, knitted</t>
  </si>
  <si>
    <t>Gloves, mittens and mitts, nes, of synthetic fibres, knitted</t>
  </si>
  <si>
    <t>Gloves, mittens and mitts, nes, of other textile materials, knitted</t>
  </si>
  <si>
    <t>Shawls, scarves, veils and the like, of textile materials, knitted</t>
  </si>
  <si>
    <t>Clothing accessories nes, of textile materials, knitted</t>
  </si>
  <si>
    <t>Mens/boys overcoats &amp;amp; similar articles of man-made fibres,not knitted</t>
  </si>
  <si>
    <t>Mens/boys anoraks and similar articles,of man-made fibres,not knitted</t>
  </si>
  <si>
    <t>Mens/boys anoraks&amp;amp;similar articles,of oth textile materials,not knittd</t>
  </si>
  <si>
    <t>Womens/girls overcoats and similar articles of cotton, not knitted</t>
  </si>
  <si>
    <t>611596</t>
  </si>
  <si>
    <t>611521</t>
  </si>
  <si>
    <t>Pantyhose and tights of synthetic fibres, knitted or crocheted, measur</t>
  </si>
  <si>
    <t>611530</t>
  </si>
  <si>
    <t>Women''s full-length or knee-length hosiery, knitted or crocheted, mea</t>
  </si>
  <si>
    <t>Track suits, of synthetic fibres, knitted</t>
  </si>
  <si>
    <t>Womens/girls swimwear, of synthetic fibres, knitted</t>
  </si>
  <si>
    <t>Babies garments&amp;amp;clothg accessories of other textile materials,knitted</t>
  </si>
  <si>
    <t>Garments nes, of man-made fibres, knitted</t>
  </si>
  <si>
    <t>Garments nes, of other textile materials, knitted</t>
  </si>
  <si>
    <t>Mens/boys underpants and briefs,of other textile materials,not knitted</t>
  </si>
  <si>
    <t>Womens/girls trousers and shorts, of synthetic fibres, not knitted</t>
  </si>
  <si>
    <t>Womens/girls blouses and shirts, of cotton, not knitted</t>
  </si>
  <si>
    <t>Mens/boys bathrobes, dressing gowns, etc of cotton, not knitted</t>
  </si>
  <si>
    <t>Womens/girls slips and petticoats, of man-made fibres, not knitted</t>
  </si>
  <si>
    <t>Womens/girls nightdresses and pyjamas, of man-made fibres, not knitted</t>
  </si>
  <si>
    <t>Babies garments and clothing accessories of cotton, not knitted</t>
  </si>
  <si>
    <t>Mens/boys garments nes,made up of impreg,ctd,cov,etc,textile woven fab</t>
  </si>
  <si>
    <t>Mens/boys swimwear, of textile materials not knitted</t>
  </si>
  <si>
    <t>Womens/girls garments nes, of man-made fibres, not knitted</t>
  </si>
  <si>
    <t>Womens/girls garments nes, of other textile materials, not knitted</t>
  </si>
  <si>
    <t>Brassieres and parts thereof, of textile materials</t>
  </si>
  <si>
    <t>Mens/boys garments nes, of man-made fibres, not knitted</t>
  </si>
  <si>
    <t>Mens/boys garments nes, of other textile materials, not knitted</t>
  </si>
  <si>
    <t>Handkerchiefs, of cotton, not knitted</t>
  </si>
  <si>
    <t>Mens/boys trousers and shorts, of synthetic fibres, not knitted</t>
  </si>
  <si>
    <t>Womens/girls ensembles, of cotton, not knitted</t>
  </si>
  <si>
    <t>Mens/boys suits, of synthetic fibres, not knitted</t>
  </si>
  <si>
    <t>Mens/boys suits, of other textile materials, not knitted</t>
  </si>
  <si>
    <t>Mens/boys ensembles, of synthetic fibres, not knitted</t>
  </si>
  <si>
    <t>Mens/boys ensembles, of other textile materials, not knitted</t>
  </si>
  <si>
    <t>Mens/boys jackets and blazers, of cotton, not knitted</t>
  </si>
  <si>
    <t>Womens/girls jackets, of cotton, not knitted</t>
  </si>
  <si>
    <t>Womens/girls jackets, of synthetic fibres, not knitted</t>
  </si>
  <si>
    <t>Womens/girls dresses, of synthetic fibres, not knitted</t>
  </si>
  <si>
    <t>Mens/boys shirts, of man-made fibres, not knitted</t>
  </si>
  <si>
    <t>Mens/boys shirts, of other textile materials, not knitted</t>
  </si>
  <si>
    <t>Trunks,suit-cases &amp;amp; similar containers with outer surface of leather</t>
  </si>
  <si>
    <t>Womens/girls ensembles, of other textile materials, not knitted</t>
  </si>
  <si>
    <t>Womens/girls skirts, of synthetic fibres, not knitted</t>
  </si>
  <si>
    <t>Womens/girls skirts, of other textile materials, not knitted</t>
  </si>
  <si>
    <t>Refractory bricks etc nes</t>
  </si>
  <si>
    <t>Refractory ceramic goods nes</t>
  </si>
  <si>
    <t>Ceramic flooring blocks, support or filler tiles and the like</t>
  </si>
  <si>
    <t>Chimney-pots,cowls,chimney liners etc&amp;amp;oth ceramic constructional goods</t>
  </si>
  <si>
    <t>Tiles, cubes and sim &amp;lt;7 cm rect or not etc, unglazed ceramics</t>
  </si>
  <si>
    <t>Tiles, cubes and sim nes, unglazed ceramics</t>
  </si>
  <si>
    <t>Tiles, cubes and sim &amp;lt;7 cm rect or not etc, glazed ceramics</t>
  </si>
  <si>
    <t>Tiles, cubes and sim nes, glazed ceramics</t>
  </si>
  <si>
    <t>Ceramic sinks,wash basins etc&amp;amp;sim sanitary fixtures of porcelain/china</t>
  </si>
  <si>
    <t>Ceramic sinks, wash basins etc &amp;amp; similar sanitary fixtures nes</t>
  </si>
  <si>
    <t>Tableware and kitchenware of porcelain or china</t>
  </si>
  <si>
    <t>Household articles nes &amp;amp; toilet articles of porcelain or china</t>
  </si>
  <si>
    <t>Ceramic tableware, kitchenware, other household &amp;amp; toilet articles nes</t>
  </si>
  <si>
    <t>Statuettes and other ornamental articles of porcelain or china</t>
  </si>
  <si>
    <t>Statuettes and other ornamental articles of ceramics nes</t>
  </si>
  <si>
    <t>Safety glass laminated nes</t>
  </si>
  <si>
    <t>Multiple-walled insulating units of glass</t>
  </si>
  <si>
    <t>Rear-view mirrors for vehicles</t>
  </si>
  <si>
    <t>Glass mirrors, unframed</t>
  </si>
  <si>
    <t>Glass mirrors, framed</t>
  </si>
  <si>
    <t>Drawn glass in sheets nes</t>
  </si>
  <si>
    <t>Float glass etc in sheets,non-wird havg an absorbent or reflectg layer</t>
  </si>
  <si>
    <t>Float glass etc in sheets, non-wired coloured throughout the mass etc</t>
  </si>
  <si>
    <t>Float glass etc in sheets, non-wired nes</t>
  </si>
  <si>
    <t>681320</t>
  </si>
  <si>
    <t>Friction material and articles thereof, e.g. sheets, rolls, strips, se</t>
  </si>
  <si>
    <t>Articles of ceramics nes</t>
  </si>
  <si>
    <t>Footwear,outr sole of rber/plas/leathr,uppers of leathr w/met toe-cap</t>
  </si>
  <si>
    <t>Footwear, outer soles and uppers of leather, covering the ankle, nes</t>
  </si>
  <si>
    <t>Footwear, outer soles and uppers of leather, nes</t>
  </si>
  <si>
    <t>Artificial flowers,foliage,fruit&amp;amp;parts&amp;amp;articles thereof,of plastics</t>
  </si>
  <si>
    <t>Artificial flowers/foliage/fruit &amp;amp; pts &amp;amp; articles thereof,of other mat</t>
  </si>
  <si>
    <t>Millstones,grindstones etc of oth agglomeratd abrasives or of ceramics</t>
  </si>
  <si>
    <t>Millstones, grindstones etc of natural stone</t>
  </si>
  <si>
    <t>Hand sharpening or polishing stones</t>
  </si>
  <si>
    <t>Natural/artificial abrasive powder/grain on a wovn textile fabric base</t>
  </si>
  <si>
    <t>Natural/artificial abrasive powder/grain on a paper/paperboard base</t>
  </si>
  <si>
    <t>Natural/artificial abrasive powder/grain on a base of oth materials</t>
  </si>
  <si>
    <t>Monumental/buildg stone,cut/sawn flat/even,marble/travertine/alabaster</t>
  </si>
  <si>
    <t>Articles of cement, of concrete or of artificial stone nes</t>
  </si>
  <si>
    <t>681182</t>
  </si>
  <si>
    <t>Sheets, panels, paving, tiles and similar articles, of asbestos-cement</t>
  </si>
  <si>
    <t>Monumental/building stone, cut/sawn flat or even, granite</t>
  </si>
  <si>
    <t>Monumental/building stone, cut/sawn flat or even nes</t>
  </si>
  <si>
    <t>Worked monumental/building stone nes, granite</t>
  </si>
  <si>
    <t>Worked monumental/building stone nes</t>
  </si>
  <si>
    <t>Panels,board etc of veg fib,straw etc agglomeratd w/cement etc binders</t>
  </si>
  <si>
    <t>Plaster boards etc not ornamental facd o reinforcd w paper/paperboard</t>
  </si>
  <si>
    <t>Plaster boards etc not ornamental faced or reinforced nes</t>
  </si>
  <si>
    <t>Articles of plaster or compositions based on plaster nes</t>
  </si>
  <si>
    <t>Worn clothing and other worn articles</t>
  </si>
  <si>
    <t>Used or new rags of textile materials, not sorted</t>
  </si>
  <si>
    <t>630690</t>
  </si>
  <si>
    <t>Camping goods of textile materials (excl. tents, awnings and sunblinds, sails, pneumatic m</t>
  </si>
  <si>
    <t>Floor-cloths,dish-cloths,dusters &amp;amp; similar cleaning cloths,of tex mat</t>
  </si>
  <si>
    <t>Life jackets and life belts, of textile materials</t>
  </si>
  <si>
    <t>Waterproof footwear,outr sole/upper of rbr/plas,covg ankle nt knee nes</t>
  </si>
  <si>
    <t>Waterproof footwear, outer soles/uppers of rubber or plastics, nes</t>
  </si>
  <si>
    <t>Ski-boots, snow-board boots, all rubber/plastic</t>
  </si>
  <si>
    <t>Sports footwear, outer soles and uppers of rubber or plastics, nes</t>
  </si>
  <si>
    <t>Footwear of rubber or plastics,upper straps assembled to sole by plugs</t>
  </si>
  <si>
    <t>Footwear,outer soles/uppers of rubber or plastics,coverg the ankle,nes</t>
  </si>
  <si>
    <t>Footwear, outer soles/uppers of rubber or plastics, nes</t>
  </si>
  <si>
    <t>Footwear, outer soles of rubber/plastics uppers of leather, nes</t>
  </si>
  <si>
    <t>Sports footwear w outer soles of rubber o plastics&amp;amp;uppers of tex mat</t>
  </si>
  <si>
    <t>Footwear o/t sports,w outer soles of rubber/plastics&amp;amp;uppers of tex mat</t>
  </si>
  <si>
    <t>Footwear with outer soles of leather and uppers of textile materials</t>
  </si>
  <si>
    <t>Footwear with uppers of leather or composition leather, nes</t>
  </si>
  <si>
    <t>Footwear with uppers of textile materials, nes</t>
  </si>
  <si>
    <t>Footwear, nes</t>
  </si>
  <si>
    <t>Uppers and parts thereof, other than stiffeners</t>
  </si>
  <si>
    <t>Outer soles and heels, of rubber or plastics</t>
  </si>
  <si>
    <t>Safety headgear, nes</t>
  </si>
  <si>
    <t>Headgear nes, of rubber or plastics</t>
  </si>
  <si>
    <t>Headgear nes, of other materials</t>
  </si>
  <si>
    <t>Garden and similar umbrellas</t>
  </si>
  <si>
    <t>Umbrellas nes, having a telescopic shaft</t>
  </si>
  <si>
    <t>Umbrellas nes</t>
  </si>
  <si>
    <t>Walking-sticks, seat-sticks, whips, riding-crops and the like</t>
  </si>
  <si>
    <t>Parts of garments or of clothg accessories nes,of tex mat,not knittd</t>
  </si>
  <si>
    <t>Electric blankets, of textile materials</t>
  </si>
  <si>
    <t>Blankets (o/t electric) &amp;amp; travelling rugs,of wool or fine animal hair</t>
  </si>
  <si>
    <t>Blankets (o/t electric) and travelling rugs, of cotton</t>
  </si>
  <si>
    <t>Blankets (o/t electric) and travelling rugs, of synthetic fibres</t>
  </si>
  <si>
    <t>Blankets (o/t electric) and travelling rugs,of other textile materials</t>
  </si>
  <si>
    <t>Bed linen, of textile knitted or crocheted materials</t>
  </si>
  <si>
    <t>Bed linen, of cotton, printed, not knitted</t>
  </si>
  <si>
    <t>Bed linen, of man-made fibres, printed, not knitted</t>
  </si>
  <si>
    <t>Bed linen, of other textile materials, printed, not knitted</t>
  </si>
  <si>
    <t>Bed linen, of cotton, nes</t>
  </si>
  <si>
    <t>Bed linen, of man-made fibres, nes</t>
  </si>
  <si>
    <t>Bed linen, of other textile materials, nes</t>
  </si>
  <si>
    <t>Table linen, of textile knitted or crocheted materials</t>
  </si>
  <si>
    <t>Shawls,scarves,veils and the like,of silk or silk waste,not knitted</t>
  </si>
  <si>
    <t>Shawls, scarves, veils and the like, of synthetic fibres, not knitted</t>
  </si>
  <si>
    <t>Shawls,scarves,veils &amp;amp; the like,of other textile materials,not knitted</t>
  </si>
  <si>
    <t>Ties, bow ties and cravats, of man-made fibres, not knitted</t>
  </si>
  <si>
    <t>Table linen, of man-made fibres, not knitted</t>
  </si>
  <si>
    <t>Toilet&amp;amp;kitchen linen,of terry towellg or similar terry fab,of cotton</t>
  </si>
  <si>
    <t>Curtains/drapes/interior blinds&amp;amp;curtain/bd valances,of cotton,not knit</t>
  </si>
  <si>
    <t>Curtains/drapes/interior blinds curtain/bd valances,of syn fib,nt knit</t>
  </si>
  <si>
    <t>Curtains,drapes,interior blinds&amp;amp;curtain/bd valances,of syn fib,knittd</t>
  </si>
  <si>
    <t>Furnishing articles nes, of textile materials, knitted or crocheted</t>
  </si>
  <si>
    <t>Furnishing articles nes, of synthetic fibres, not knitted or crocheted</t>
  </si>
  <si>
    <t>Sacks, bags, packing, of strip plastic material</t>
  </si>
  <si>
    <t>Sacks &amp;amp; bags,for packing of goods,of other man-made textile materials</t>
  </si>
  <si>
    <t>Sacks and bags, for packing of goods, of other textile materials</t>
  </si>
  <si>
    <t>Tarpaulins, awnings and sunblinds, of synthetic fibres</t>
  </si>
  <si>
    <t>Sacks&amp;amp;bags,for packg of goods,of jute or of other textile bast fibres</t>
  </si>
  <si>
    <t>Tents, of synthetic fibres</t>
  </si>
  <si>
    <t>Tents, of other textile materials</t>
  </si>
  <si>
    <t>Angles, shapes and sections, stainless steel</t>
  </si>
  <si>
    <t>Angles, shapes and sections, as, o/t stainless, nes</t>
  </si>
  <si>
    <t>Sheet piling,i/s whether/not drilled/punchd/made from assem elements</t>
  </si>
  <si>
    <t>Flat rolled prod,stainless steel,hr &amp;lt;600mm wide,less than 4.75mm thick</t>
  </si>
  <si>
    <t>Semi-finished products of alloy steel o/t stainless</t>
  </si>
  <si>
    <t>Flat rolled prod,as,o/t stainless,nic nfw thn hr,&amp;gt;/=600mm wide, nes</t>
  </si>
  <si>
    <t>730423</t>
  </si>
  <si>
    <t>Drill pipe, seamless, of a kind used in drilling for oil or gas, of ir</t>
  </si>
  <si>
    <t>Tubes, pipe &amp;amp; hollow profiles, iron or steel, smls, nes</t>
  </si>
  <si>
    <t>Tubes &amp;amp; pipe, i or s, riveted or sim closed, ext dia &amp;gt;406.4mm, nes</t>
  </si>
  <si>
    <t>Tubes,pipe &amp;amp; hollow profiles,iron or nas,welded,of circ cross sect,nes</t>
  </si>
  <si>
    <t>730419</t>
  </si>
  <si>
    <t>Line pipe of a kind used for oil or gas pipelines, seamless, of iron o</t>
  </si>
  <si>
    <t>730661</t>
  </si>
  <si>
    <t>Tubes and pipes and hollow profiles, welded, of square or rectangular</t>
  </si>
  <si>
    <t>730669</t>
  </si>
  <si>
    <t>Tubes, pipes and hollow profiles, welded, of non-circular cross-sectio</t>
  </si>
  <si>
    <t>Angles,shapes&amp;amp;sect,i/nas,nfw thn hot rolld/drawn/extrudd,hght&amp;gt;/=80mm</t>
  </si>
  <si>
    <t>Angles, shapes and sections, cold formed, nes</t>
  </si>
  <si>
    <t>Wire of iron or non-alloy steel, not plated/coated</t>
  </si>
  <si>
    <t>Wire of iron or non-alloy steel, zinc plated/coated</t>
  </si>
  <si>
    <t>Wire of iron or non-alloy steel, nes</t>
  </si>
  <si>
    <t>Hot rolled bar/rod, irregular coils, nes</t>
  </si>
  <si>
    <t>Bars &amp;amp; rods, iron or non-alloy steel forged</t>
  </si>
  <si>
    <t>Bars &amp;amp; rods,i/nas,hr,hd or he,cntg indent,ribs,etc,prod dur rp/tar,nes</t>
  </si>
  <si>
    <t>Flat rolled prod,i/nas,painted,varnished or plast coated,&amp;gt;/=600mm wide</t>
  </si>
  <si>
    <t>Flat rolled prod, i/nas, clad, plated or coated, &amp;gt;/=600mm wide, nes</t>
  </si>
  <si>
    <t>Sections,L,i/nas,nfw than hot rolld,drawn or extrudd,of a height &amp;lt;80mm</t>
  </si>
  <si>
    <t>Sections,U,i/nas,nfw than hot rolld,drawn or extrudd,hght 80mm or more</t>
  </si>
  <si>
    <t>Safety glass toughened (tempered) nes</t>
  </si>
  <si>
    <t>Glassware of a kind used for table kitchen, etc of glass-ceramics</t>
  </si>
  <si>
    <t>701328</t>
  </si>
  <si>
    <t>Drinking glasses, stemware (excl. of glass ceramics or of lead crystal</t>
  </si>
  <si>
    <t>Stoppers, lids, other closures, of glass</t>
  </si>
  <si>
    <t>Carboys, bottles, flasks, jars, pots, phials and other containers, of</t>
  </si>
  <si>
    <t>701333</t>
  </si>
  <si>
    <t>Drinking glasses of lead crystal (excl. stemware)</t>
  </si>
  <si>
    <t>701337</t>
  </si>
  <si>
    <t>Drinking glasses (excl. glasses of glass ceramics or of lead crystal a</t>
  </si>
  <si>
    <t>701341</t>
  </si>
  <si>
    <t>Glassware of lead crystal, of a kind used for table or kitchen purpose</t>
  </si>
  <si>
    <t>701342</t>
  </si>
  <si>
    <t>Glassware for table or kitchen purposes of glass having a linear coeff</t>
  </si>
  <si>
    <t>701349</t>
  </si>
  <si>
    <t>Glassware for table or kitchen purposes (excl. glass having a linear c</t>
  </si>
  <si>
    <t>Glassware nes (other than that of 70.10 or 70.18)</t>
  </si>
  <si>
    <t>Glasses for corrective spectacles, not optically worked glass</t>
  </si>
  <si>
    <t>Precious/semi-precious stones nes further workd than sawn/rough shapd</t>
  </si>
  <si>
    <t>Paving blocks etc for building/const etc, leaded lights, foamglass etc</t>
  </si>
  <si>
    <t>Laboratory, hygienic or pharmaceutical glassware etc nes</t>
  </si>
  <si>
    <t>Glass beads,imitation pearls,imitatn precious/semi-precious stones etc</t>
  </si>
  <si>
    <t>Articles of glass etc exc jewellery,glass eyes exc prosthetics etc nes</t>
  </si>
  <si>
    <t>Woven fabrics of glass fibre nes</t>
  </si>
  <si>
    <t>Articles of glass nes</t>
  </si>
  <si>
    <t>Pig iron,non-alloy,containg by wght &amp;lt;=0.5% phosphorus in primary form</t>
  </si>
  <si>
    <t>Imitation jewellery nes of base metal whether o not platd w prec metal</t>
  </si>
  <si>
    <t>Imitation jewellery nes</t>
  </si>
  <si>
    <t>Hot roll iron/steel nes, coil &amp;gt;600mm x 4.75-10mm</t>
  </si>
  <si>
    <t>Cold rolled iron/steel, coils &amp;gt;600mm x &amp;gt;3mm</t>
  </si>
  <si>
    <t>Cold roll iron/steel, not coil&amp;gt;600mm x 1-3mm</t>
  </si>
  <si>
    <t>Cold roll iron/steel, not coil&amp;gt;600mm x 0.5-1mm</t>
  </si>
  <si>
    <t>Hot roll iron/steel, not coil &amp;gt;600mm relief pattern</t>
  </si>
  <si>
    <t>Flat rolled prod,i/nas,pltd or ctd w zinc,corrugated,&amp;gt;/=600m wide,nes</t>
  </si>
  <si>
    <t>Flat rolled prod,i/nas,plated or coated with zinc,&amp;gt;/=600mm wide, nes</t>
  </si>
  <si>
    <t>Sodium hydroxide (caustic soda) solid</t>
  </si>
  <si>
    <t>Potassium hydroxide (caustic potash)</t>
  </si>
  <si>
    <t>Iron oxides and hydroxides</t>
  </si>
  <si>
    <t>Rare gases nes</t>
  </si>
  <si>
    <t>Oxygen</t>
  </si>
  <si>
    <t>Oxides of boron; boric acids</t>
  </si>
  <si>
    <t>Carbon dioxide</t>
  </si>
  <si>
    <t>Commercial calcium hypochlorite and other calcium hypochlorites</t>
  </si>
  <si>
    <t>Dithionites and sulphoxylates of sodium</t>
  </si>
  <si>
    <t>Sodium sulphites</t>
  </si>
  <si>
    <t>Disodium sulphate</t>
  </si>
  <si>
    <t>Sulphates of metal nes</t>
  </si>
  <si>
    <t>Phosphinates (hypophosphites) &amp;amp; phosphonates (phosphites) of metals</t>
  </si>
  <si>
    <t>Calcium phosphates nes</t>
  </si>
  <si>
    <t>Aluminium sulphate</t>
  </si>
  <si>
    <t>Sodium triphosphate (sodium tripolyphosphate)</t>
  </si>
  <si>
    <t>Disodium carbonate</t>
  </si>
  <si>
    <t>Sodium hydrogencarbonate (sodium bicarbonate)</t>
  </si>
  <si>
    <t>271012</t>
  </si>
  <si>
    <t>Light petroleum oils and preparations</t>
  </si>
  <si>
    <t>Other petroleum oils and preparations</t>
  </si>
  <si>
    <t>Petroleum jelly</t>
  </si>
  <si>
    <t>Mineral waxes nes and similar products obtained by synthesis etc</t>
  </si>
  <si>
    <t>Petroleum bitumen</t>
  </si>
  <si>
    <t>Portland cement, white, whether or not artificially coloured</t>
  </si>
  <si>
    <t>Portland cement nes</t>
  </si>
  <si>
    <t>Grape juice, incl. grape must, unfermented, Brix value &amp;lt;= 30 at 20&amp;#176;C,</t>
  </si>
  <si>
    <t>200989</t>
  </si>
  <si>
    <t>Juice of fruit or vegetables, unfermented, whether or not containing added sugar or other</t>
  </si>
  <si>
    <t>Yeasts, active</t>
  </si>
  <si>
    <t>Baking powders, prepared</t>
  </si>
  <si>
    <t>Tomato ketchup and other tomato sauces</t>
  </si>
  <si>
    <t>Sauces and preparations nes and mixed condiments and mixed seasonings</t>
  </si>
  <si>
    <t>Soups and broths and preparations thereof</t>
  </si>
  <si>
    <t>Homogenised composite food preparations put up for retail sale</t>
  </si>
  <si>
    <t>Protein concentrates and textured protein substances</t>
  </si>
  <si>
    <t>Food preparations nes</t>
  </si>
  <si>
    <t>Mineral&amp;amp;aerated waters not cntg sugar or sweeteng matter nor flavoured</t>
  </si>
  <si>
    <t>Ice&amp;amp;snow&amp;amp;potable waters nes not cntg sugar or sweeteners nor flavoured</t>
  </si>
  <si>
    <t>Beer made from malt</t>
  </si>
  <si>
    <t>Grape wines nes,incl fort&amp;amp;grape must,unfermntd by add alc,in ctnr &amp;gt; 2l</t>
  </si>
  <si>
    <t>Whiskies</t>
  </si>
  <si>
    <t>Gin and geneva</t>
  </si>
  <si>
    <t>Slaked lime</t>
  </si>
  <si>
    <t>Cigarettes containing tobacco</t>
  </si>
  <si>
    <t>Gypsum; anhydrite</t>
  </si>
  <si>
    <t>Plasters (consisting of calcined gypsum or calcium sulphate) etc</t>
  </si>
  <si>
    <t>Undenatrd ethyl alc &amp;lt;80% alc cont by vol&amp;amp;spirit,liqueur&amp;amp;spirit bev nes</t>
  </si>
  <si>
    <t>Animal feed preparations nes</t>
  </si>
  <si>
    <t>Smokg tobacco,whether o not cntg tobacco substitutes in any proportion</t>
  </si>
  <si>
    <t>Tobacco extracts and essences</t>
  </si>
  <si>
    <t>Salt (includg table salt&amp;amp;denaturd salt) pure sodium chloride&amp;amp;sea water</t>
  </si>
  <si>
    <t>Silica sands and quartz sands</t>
  </si>
  <si>
    <t>Coconut (copra) oil crude</t>
  </si>
  <si>
    <t>Coconut (copra) oil&amp;amp;its fractions refined but not chemically modified</t>
  </si>
  <si>
    <t>Palm oil and its fractions refined but not chemically modified</t>
  </si>
  <si>
    <t>Maize (corn) oil and its fractions,refined but not chemically modified</t>
  </si>
  <si>
    <t>Sesame oil&amp;amp;its fractions whether/not refind,but not chemically modifid</t>
  </si>
  <si>
    <t>Veg fats&amp;amp;oils nes&amp;amp;their fractions,refind or not but not chemically mod</t>
  </si>
  <si>
    <t>Veg fats &amp;amp;oils&amp;amp;fractions hydrogenatd,inter/re-esterifid,etc,ref'd/not</t>
  </si>
  <si>
    <t>Margarine, excluding liquid margarine</t>
  </si>
  <si>
    <t>Animal/veg fats&amp;amp;oils&amp;amp;fract boild oxid,etc,&amp;amp; ind mix/prep nes ex 15.16</t>
  </si>
  <si>
    <t>Sausage&amp;amp;sim prod of meat,meat offal/blood&amp;amp;food prep basd on these prod</t>
  </si>
  <si>
    <t>Tunas,skipjack&amp;amp;Atl bonito,prepard/preservd,whole/in pieces,ex mincd</t>
  </si>
  <si>
    <t>Dom fowl,duck,goose&amp;amp;guinea fowl meat&amp;amp;meat offal prep/presvd exc livers</t>
  </si>
  <si>
    <t>Raw sugar, beet</t>
  </si>
  <si>
    <t>Mucilages&amp;amp;thickeners nes,modifid or not,derivd from vegetable products</t>
  </si>
  <si>
    <t>Vegetable products nes</t>
  </si>
  <si>
    <t>Ground-nut oil and its fractions refined but not chemically modified</t>
  </si>
  <si>
    <t>Olive oil, virgin</t>
  </si>
  <si>
    <t>Oils&amp;amp;thr fract nes obt from olives,ref'd/not,not chem mod,incl blends</t>
  </si>
  <si>
    <t>Germ of cereals, whole, rolled, flaked or ground</t>
  </si>
  <si>
    <t>Oats, rolled or flaked grains</t>
  </si>
  <si>
    <t>120770</t>
  </si>
  <si>
    <t>Melon seeds</t>
  </si>
  <si>
    <t>Seeds of forage plants, except beet seeds, for sowing nes</t>
  </si>
  <si>
    <t>Seeds, vegetable, nes for sowing</t>
  </si>
  <si>
    <t>Seeds, fruit and spores for sowing, nes</t>
  </si>
  <si>
    <t>Stuffed pasta, whether or not cooked or otherwise prepared</t>
  </si>
  <si>
    <t>Pasta nes</t>
  </si>
  <si>
    <t>Prep foods obtaind by the swellg o roastg of cereal o cereal products</t>
  </si>
  <si>
    <t>Prepared foods of unroasted cereal flakes, mixtures</t>
  </si>
  <si>
    <t>Bulgur wheat in the form of worked grains, obtained by cooking hard wh</t>
  </si>
  <si>
    <t>Chewing gum containing sugar, except medicinal</t>
  </si>
  <si>
    <t>Sweet biscuits</t>
  </si>
  <si>
    <t>Communion wafers,empty cachets f pharm use&amp;amp;sim prod&amp;amp;bakers' wares nes</t>
  </si>
  <si>
    <t>Chocolate and other food preparations containing cocoa nes</t>
  </si>
  <si>
    <t>Sugar nes, including invert sugar</t>
  </si>
  <si>
    <t>Malt extract&amp;amp;food prep of Ch 19 &amp;lt;50% cocoa&amp;amp;hd 0401 to 0404 &amp;lt; 10% cocoa</t>
  </si>
  <si>
    <t>Refined sugar, in solid form, nes</t>
  </si>
  <si>
    <t>Glucose&amp;amp;glucose syrup nt cntg fruct/cntg in dry state &amp;lt;20% by wt fruct</t>
  </si>
  <si>
    <t>Olives prepard o preservd,oth than by vinegar o acetic acid,not frozen</t>
  </si>
  <si>
    <t>Jams,fruit jellies,fruit/nut pur&amp;#233;e&amp;amp;paste,ckd prep,sugard,sweetend/not</t>
  </si>
  <si>
    <t>Tomatoes nes,prepared or preserved oth than by vinegar or acetic acid</t>
  </si>
  <si>
    <t>Mushrooms, prepared or preserved otherwise than by vinegar or acetic a</t>
  </si>
  <si>
    <t>Homogenizd vegetables prep/presvd,o/t by vinegar/acetic acid,not frozn</t>
  </si>
  <si>
    <t>Potatoes prepard or preserved,o/t by vinegar or acetic acid,not frozen</t>
  </si>
  <si>
    <t>Peas prepard o preservd,oth than  by vinegar o acetic acid,not frozen</t>
  </si>
  <si>
    <t>Beans,shelld prepard/preservd,o/t by vinegar/acetic acid,not frozen</t>
  </si>
  <si>
    <t>Beans nes prepard or preservd,o/t by vinegar or acetic acid,not frozen</t>
  </si>
  <si>
    <t>Nuts&amp;amp;seeds nes incl mx,o/w prep o presvd,sugard,sweetend,spiritd o not</t>
  </si>
  <si>
    <t>Pineapples nes,o/w prep or presvd,sugared,sweetened,spirited or not</t>
  </si>
  <si>
    <t>Peaches nes,o/w prep o presvd whether o not sugard,sweetend o spiritd</t>
  </si>
  <si>
    <t>Orange juice, unfermented, Brix value &amp;lt;= 20 at 20&amp;#176;C, whether or not co</t>
  </si>
  <si>
    <t>Orange juice&amp;amp;nes,unfermentd not spiritd,whether or not sugard or sweet</t>
  </si>
  <si>
    <t>Single citrus fruit juice, unfermented, Brix value &amp;lt;= 20 at 20&amp;#176;C, whet</t>
  </si>
  <si>
    <t>Single citrus fruit juice, unfermented, Brix value &amp;gt; 20 at 20&amp;#176;C, wheth</t>
  </si>
  <si>
    <t>Pineapple juice, unfermented, Brix value &amp;lt;= 20 at 20&amp;#176;C, whether or not</t>
  </si>
  <si>
    <t>Apple juice, unfermented, Brix value &amp;lt;= 20 at 20&amp;#176;C, whether or not con</t>
  </si>
  <si>
    <t>Apple juice, unfermented, Brix value &amp;gt; 20 at 20&amp;#176;C, whether or not cont</t>
  </si>
  <si>
    <t>Fruit&amp;amp;veg juice nes (exc mx) unferment unspiritd,whether/not sug/sweet</t>
  </si>
  <si>
    <t>Bovine cuts boneless, frozen</t>
  </si>
  <si>
    <t>Sheep cuts, boneless, frozen</t>
  </si>
  <si>
    <t>040150</t>
  </si>
  <si>
    <t>Milk and cream of a fat content by weight of &amp;gt; 10%</t>
  </si>
  <si>
    <t>Milk powder not exceeding 1.5% fat</t>
  </si>
  <si>
    <t>Milk and cream powder unsweetened exceeding 1.5% fat</t>
  </si>
  <si>
    <t>Milk and cream powder sweetened exceeding 1.5% fat</t>
  </si>
  <si>
    <t>Milk and cream unsweetened, nes</t>
  </si>
  <si>
    <t>Milk and cream nes sweetened</t>
  </si>
  <si>
    <t>Yogurt concentratd o not,sweetend o not,flavourd o contg fruit o cocoa</t>
  </si>
  <si>
    <t>Buttermilk,curdled milk &amp;amp; cream,kephir &amp;amp; ferm or acid milk &amp;amp; cream nes</t>
  </si>
  <si>
    <t>Cheese, grated or powdered, of all kinds</t>
  </si>
  <si>
    <t>Products consisting of natural milk constituents sweetened or not nes</t>
  </si>
  <si>
    <t>Butter</t>
  </si>
  <si>
    <t>Milk not concentrated and unsweetened not exceeding 1% fat</t>
  </si>
  <si>
    <t>Milk not concentrated &amp;amp; unsweetened exceeding 1% not exceeding 6% fat</t>
  </si>
  <si>
    <t>040719</t>
  </si>
  <si>
    <t>Fertilised birds' eggs for incubation (excl. of domestic fowls)</t>
  </si>
  <si>
    <t>040721</t>
  </si>
  <si>
    <t>Fresh eggs of domestic fowls, in shell (excl. fertilised for incubation)</t>
  </si>
  <si>
    <t>040729</t>
  </si>
  <si>
    <t>Fresh birds' eggs, in shell (excl. of domestic fowls, and fertilised for incubation)</t>
  </si>
  <si>
    <t>Cheese nes</t>
  </si>
  <si>
    <t>Honey, natural</t>
  </si>
  <si>
    <t>Swine cuts, frozen nes</t>
  </si>
  <si>
    <t>Live mammals (excl. primates, whales, dolphins and purpoises &amp;quot;mammals</t>
  </si>
  <si>
    <t>Fowls (gallus domesticus), whole, frozen</t>
  </si>
  <si>
    <t>Bovine meat cured</t>
  </si>
  <si>
    <t>Bananas including plantains, fresh or dried</t>
  </si>
  <si>
    <t>Dates, fresh or dried</t>
  </si>
  <si>
    <t>Mixtures of vegetables, frozen</t>
  </si>
  <si>
    <t>Beans, frozen</t>
  </si>
  <si>
    <t>Peas dried, shelled, whether or not skinned or split</t>
  </si>
  <si>
    <t>Chickpeas, dried, shelled, whether or not skinned or split</t>
  </si>
  <si>
    <t>Cabbage lettuce (head lettuce) fresh or chilled</t>
  </si>
  <si>
    <t>Carrots and turnips, fresh or chilled</t>
  </si>
  <si>
    <t>Salad beetroot,salsif,celeriac,radish&amp;amp;sim edibl roots,fresh/chilld nes</t>
  </si>
  <si>
    <t>Vegetables, fresh or chilled nes</t>
  </si>
  <si>
    <t>070999</t>
  </si>
  <si>
    <t>Fresh or chilled vegetables n.e.s.</t>
  </si>
  <si>
    <t>Onions and shallots, fresh or chilled</t>
  </si>
  <si>
    <t>Bulbs, tubers, tuberous roots, corms, crowns and rhizomes, dormant</t>
  </si>
  <si>
    <t>Trees, edible fruit or not, shrubs and bushes, grafted or not</t>
  </si>
  <si>
    <t>Potatoes seed, fresh or chilled</t>
  </si>
  <si>
    <t>Coffee, roasted, not decaffeinated</t>
  </si>
  <si>
    <t>Green tea (not fermented) in packages exceeding 3 kg</t>
  </si>
  <si>
    <t>Black tea (fermented)&amp;amp;partly fermentd tea in packages not exceedg 3 kg</t>
  </si>
  <si>
    <t>Black tea (fermented) &amp;amp; partly fermented tea in packages exceedg 3 kg</t>
  </si>
  <si>
    <t>090422</t>
  </si>
  <si>
    <t>Fruits of the genus Capsicum or of the genus Pimenta : Crushed or ground</t>
  </si>
  <si>
    <t>090619</t>
  </si>
  <si>
    <t>Cinnamon and cinnamon-tree flowers (excl. cinnamon Cinnamomum eylanicu</t>
  </si>
  <si>
    <t>Cinnamon and cinnamon-tree flowers crushed or ground</t>
  </si>
  <si>
    <t>Grapes, dried</t>
  </si>
  <si>
    <t>Avocados, fresh or dried</t>
  </si>
  <si>
    <t>Apples, fresh</t>
  </si>
  <si>
    <t>Fruits, fresh nes</t>
  </si>
  <si>
    <t>Fruits, dried nes</t>
  </si>
  <si>
    <t>Rice, semi-milled or wholly milled, whether or not polished or glazed</t>
  </si>
  <si>
    <t>Rice, broken</t>
  </si>
  <si>
    <t>Wheat or meslin flour</t>
  </si>
  <si>
    <t>Maize (corn) flour</t>
  </si>
  <si>
    <t>Cereal flour nes</t>
  </si>
  <si>
    <t>Wheat groats and meal</t>
  </si>
  <si>
    <t>Ginger</t>
  </si>
  <si>
    <t>Coriander seeds</t>
  </si>
  <si>
    <t>Spices nes</t>
  </si>
  <si>
    <t>Maize (corn) seed</t>
  </si>
  <si>
    <t>Maize (corn) nes</t>
  </si>
  <si>
    <t>Rice in the husk (paddy or rough)</t>
  </si>
  <si>
    <t>Articles of vulcanised rubber nes, other than hard rubber</t>
  </si>
  <si>
    <t>Hard rubber in all forms, incl waste &amp;amp; scrap; articles of hard rubber</t>
  </si>
  <si>
    <t>Pneumatic tires used</t>
  </si>
  <si>
    <t>Trunks, suit-cases and similar containers, nes</t>
  </si>
  <si>
    <t>Grain splits leather &amp;quot;incl. parchment-dressed leather&amp;quot;, of the portion</t>
  </si>
  <si>
    <t>Gloves mittens&amp;amp;mitts,o/t for sport,of leather o of composition leather</t>
  </si>
  <si>
    <t>Belts and bandoliers of leather or of composition leather</t>
  </si>
  <si>
    <t>Boxes, cases, crates &amp;amp; similar articles of plastic</t>
  </si>
  <si>
    <t>Sacks and bags (including cones) of polymers of ethylene</t>
  </si>
  <si>
    <t>Sacks and bags (including cones) of plastics nes</t>
  </si>
  <si>
    <t>Carboys, bottles, flasks and similar articles of plastics</t>
  </si>
  <si>
    <t>Film and sheet etc, non-cellular etc, of polyesters nes</t>
  </si>
  <si>
    <t>Natural rubber in smoked sheets</t>
  </si>
  <si>
    <t>Waste,paring&amp;amp;scrap (exc hard rubber)&amp;amp;powder/granules obtaind therefrom</t>
  </si>
  <si>
    <t>Film and sheet etc, cellular of plastics nes</t>
  </si>
  <si>
    <t>Film and sheet etc, nes of plastics</t>
  </si>
  <si>
    <t>Baths, shower-baths and wash basins, of plastics</t>
  </si>
  <si>
    <t>Lavatory seats and covers of plastics</t>
  </si>
  <si>
    <t>Film and sheet etc, non-cellular etc, of polyamides</t>
  </si>
  <si>
    <t>Film and sheet etc, non-cellular etc, of plastics nes</t>
  </si>
  <si>
    <t>Film and sheet etc, cellular of polymers of styrene</t>
  </si>
  <si>
    <t>Film and sheet etc, cellular of polymers of vinyl chloride</t>
  </si>
  <si>
    <t>Tableware and kitchenware of plastics</t>
  </si>
  <si>
    <t>Household and toilet articles nes, of plastics</t>
  </si>
  <si>
    <t>Reservoirs, tanks, vats etc of a capacity exceeding 300 l, of plastics</t>
  </si>
  <si>
    <t>Doors, windows and their frames and thresholds for doors, of plastics</t>
  </si>
  <si>
    <t>Shutters,blinds (incl Venetian) &amp;amp; similar articles &amp;amp; parts of plastics</t>
  </si>
  <si>
    <t>Builders' ware nes, of plastics</t>
  </si>
  <si>
    <t>Office or school supplies, of plastics</t>
  </si>
  <si>
    <t>Apparel and clothing accessories (incl gloves) of plastic</t>
  </si>
  <si>
    <t>Fittings for furniture, coachwork or the like, of plastics</t>
  </si>
  <si>
    <t>Statuettes and other ornamental articles, of plastics</t>
  </si>
  <si>
    <t>Endless transmission belts of trapezoidal cross-section &amp;quot;V-belts&amp;quot;, of</t>
  </si>
  <si>
    <t>Transmission belts or belting, of vulcanised rubber (excl. endless tra</t>
  </si>
  <si>
    <t>Pneumatic tyres, new, of rubber, having a &amp;quot;herring-bone&amp;quot; or similar tr</t>
  </si>
  <si>
    <t>Tubes, pipes and hoses, of vulcanised rubber (excl. hard rubber), not</t>
  </si>
  <si>
    <t>Tubes, pipes and hoses, of vulcanised rubber (excl. hard rubber), rein</t>
  </si>
  <si>
    <t>Inner tubes of rubber nes</t>
  </si>
  <si>
    <t>Hygienic or pharmaceutical articles of rubber etc nes</t>
  </si>
  <si>
    <t>Gloves surgical of rubber</t>
  </si>
  <si>
    <t>Gloves nes of rubber</t>
  </si>
  <si>
    <t>Articles of apparel &amp;amp; clothing accessories nes,of vulcanised rubber</t>
  </si>
  <si>
    <t>Articles of cellular rubber</t>
  </si>
  <si>
    <t>Floor coverings and mats of rubber exc cellular and hard rubber</t>
  </si>
  <si>
    <t>Pneumatic tires new of rubber for motorcycles</t>
  </si>
  <si>
    <t>Pneumatic tyres, of rubber, new, of a kind used on agricultural or for</t>
  </si>
  <si>
    <t>Pneumatic tyres, new, of rubber, of a kind used on construction or ind</t>
  </si>
  <si>
    <t>Pneumatic tires new of rubber nes</t>
  </si>
  <si>
    <t>Retreaded pneumatic tyres, of rubber, of a kind used on motor cars &amp;quot;in</t>
  </si>
  <si>
    <t>Handbags, of vulcanised fibre or of paperboard</t>
  </si>
  <si>
    <t>Lumber, Beech</t>
  </si>
  <si>
    <t>Lumber, non-coniferous nes</t>
  </si>
  <si>
    <t>Containers, nes</t>
  </si>
  <si>
    <t>Articles of apparel of leather or of composition leather</t>
  </si>
  <si>
    <t>Lumber, coniferous (softwood) 6 mm and thicker</t>
  </si>
  <si>
    <t>441112</t>
  </si>
  <si>
    <t>Medium density fibreboard MDF of wood, of a thickness &amp;lt;=&amp;#160;5&amp;#160;mm</t>
  </si>
  <si>
    <t>441113</t>
  </si>
  <si>
    <t>Medium density fibreboard MDF of wood, of a thickness &amp;gt;&amp;#160;5&amp;#160;mm but &amp;lt;=&amp;#160;9&amp;#160;</t>
  </si>
  <si>
    <t>441114</t>
  </si>
  <si>
    <t>Medium density fibreboard MDF of wood, of a thickness &amp;gt;&amp;#160;9&amp;#160;mm</t>
  </si>
  <si>
    <t>441192</t>
  </si>
  <si>
    <t>Fibreboard of wood or other ligneous materials, whether or not agglome</t>
  </si>
  <si>
    <t>441193</t>
  </si>
  <si>
    <t>441231</t>
  </si>
  <si>
    <t>Plywood consisting solely of sheets of wood &amp;lt;= 6 mm thick, with at lea</t>
  </si>
  <si>
    <t>441232</t>
  </si>
  <si>
    <t>440929</t>
  </si>
  <si>
    <t>Wood, incl. strips and friezes for parquet flooring, not assembled, co</t>
  </si>
  <si>
    <t>Panels, 1 outer ply coniferous wood nes</t>
  </si>
  <si>
    <t>Pallets, box pallets and other load boards, wooden</t>
  </si>
  <si>
    <t>Tools,tool bodies&amp;amp;handles,brooms or brush bodies&amp;amp;handles of wood etc</t>
  </si>
  <si>
    <t>Doors and their frames and thresholds, of wood</t>
  </si>
  <si>
    <t>Builder's joinery and carpentery of wood nes</t>
  </si>
  <si>
    <t>460129</t>
  </si>
  <si>
    <t>Mats, matting and screens, of vegetable plaiting materials, flat-woven</t>
  </si>
  <si>
    <t>Basketwork,wickerwork&amp;amp;other article made up from oth plaited materials</t>
  </si>
  <si>
    <t>Waste and scrap of paper/paperboard made mainly of mechanical pulp,nes</t>
  </si>
  <si>
    <t>Uncoated paper and paperboard, of a kind used for writing, printing or</t>
  </si>
  <si>
    <t>Paper,household/sanitary,rolls of a w &amp;gt;36 cm,sheets one side &amp;gt;36 cm</t>
  </si>
  <si>
    <t>Paper and paperboard, uncoated, in rolls of a width &amp;gt; 36 cm or in squa</t>
  </si>
  <si>
    <t>Composite paper and paperboard &amp;quot;made by sticking flat layers of paper</t>
  </si>
  <si>
    <t>Paper, sack kraft, creped or crinkled, in rolls or sheets</t>
  </si>
  <si>
    <t>Printed matter, nes</t>
  </si>
  <si>
    <t>Unusd postage,revenue stamps;cheque forms,banknotes,bond certific,etc</t>
  </si>
  <si>
    <t>Transfers (decalcomanias), vitrifiable</t>
  </si>
  <si>
    <t>Calendars of any kind, printed, including calendar blocks</t>
  </si>
  <si>
    <t>Trade advertising material, commercial catalogue and the like</t>
  </si>
  <si>
    <t>Cotton, carded or combed</t>
  </si>
  <si>
    <t>482369</t>
  </si>
  <si>
    <t>Trays, dishes, plates, cups and the like, of paper or paperboard (excl</t>
  </si>
  <si>
    <t>Paper and paper articles, nes</t>
  </si>
  <si>
    <t>Brochures, leaflets and similar printed matter, in single sheets</t>
  </si>
  <si>
    <t>Containers, packing, nes (including record sleeves) of paper</t>
  </si>
  <si>
    <t>Rolls,sheets and dials,of paper,printed,for self-recording apparatus</t>
  </si>
  <si>
    <t>Office supplies nes, of paper</t>
  </si>
  <si>
    <t>Paper labels of all kinds, printed</t>
  </si>
  <si>
    <t>Paper labels of all kinds, not printed</t>
  </si>
  <si>
    <t>Handkerchiefs, cleansing or facial tissues and towels, of paper</t>
  </si>
  <si>
    <t>Sanitary articles of paper,incl sanit towels&amp;amp;napkin (diapers) f babies</t>
  </si>
  <si>
    <t>Paper, self-copy, nes</t>
  </si>
  <si>
    <t>Paper, copying/transfer, nes</t>
  </si>
  <si>
    <t>Household or hospital supplies, of paper, nes</t>
  </si>
  <si>
    <t>Cartons, boxes and cases, of corrugated paper or paperboard</t>
  </si>
  <si>
    <t>Cartons,boxes and cases,folding,of non-corrugated paper or paperboard</t>
  </si>
  <si>
    <t>Sacks and bags, of paper, having a base of a width of 40 cm or more</t>
  </si>
  <si>
    <t>Registers,account books,note books,diaries &amp;amp; similar articles of paper</t>
  </si>
  <si>
    <t>Exercise books of paper</t>
  </si>
  <si>
    <t>Binders, folders and file covers, of paper</t>
  </si>
  <si>
    <t>Paper,self-copy,in rolls of a w &amp;gt;36cm,sheets at least one side &amp;gt;36 cm</t>
  </si>
  <si>
    <t>Paper,copying/transfer,rolls of a wdth &amp;gt;36cm,sheets one side &amp;gt;36cm,nes</t>
  </si>
  <si>
    <t>Wood articles nes</t>
  </si>
  <si>
    <t>Self-adhesive paper and paperboard, surface-coloured, surface-decorate</t>
  </si>
  <si>
    <t>Paper and paperboard, surface-coloured, surface-decorated or printed,</t>
  </si>
  <si>
    <t>Paper,in rolls o sheets,ctd,impreg,cov,surf-col,surf-dec o printd,nes</t>
  </si>
  <si>
    <t>Wallpaper,coatd/coverd on the face side w a decoratd layer of plastics</t>
  </si>
  <si>
    <t>Heterocyclic compds cntg an unfused pyridine ring in the structure,nes</t>
  </si>
  <si>
    <t>Nucleic acids and their salts, whether or not chemically defined; hete</t>
  </si>
  <si>
    <t>Cyclic amides and their derivatives, nes; salts thereof</t>
  </si>
  <si>
    <t>Isocyanates</t>
  </si>
  <si>
    <t>Unsaturated acyclic monocarboxylic acids and their derivatives, nes</t>
  </si>
  <si>
    <t>Citric acid</t>
  </si>
  <si>
    <t>Salts and esters of citric acid</t>
  </si>
  <si>
    <t>285300</t>
  </si>
  <si>
    <t>Inorganic and organic compounds, incl. distilled or conductivity water</t>
  </si>
  <si>
    <t>Naphthols and their salts</t>
  </si>
  <si>
    <t>Formic acid</t>
  </si>
  <si>
    <t>Salts of formic acid</t>
  </si>
  <si>
    <t>Printing ink, nes</t>
  </si>
  <si>
    <t>Liquid lustres and similar preparations</t>
  </si>
  <si>
    <t>Mastics; painters' fillings</t>
  </si>
  <si>
    <t>Non-refractory surfacg preparations for facades,walls,floors,ceilings</t>
  </si>
  <si>
    <t>Paint&amp;amp;varnishe basd on acrylic/vinyl poly,dspr in a non-aqueous medium</t>
  </si>
  <si>
    <t>Paints &amp;amp; varni based on polymers dissolv in a non aqueous solv nes</t>
  </si>
  <si>
    <t>Paints&amp;amp;varnishes basd on acrylic/vinyl poly,dspr in an aqueous medium</t>
  </si>
  <si>
    <t>Paints&amp;amp;varnishes based on polymers,dispersed in an aqueous medium,nes</t>
  </si>
  <si>
    <t>Paints &amp;amp; varnishes nes; water pigments for finishing leather</t>
  </si>
  <si>
    <t>Prepared driers</t>
  </si>
  <si>
    <t>Inorganic colouring matter nes and preparations based thereon</t>
  </si>
  <si>
    <t>Vat dyes and preparations based thereon</t>
  </si>
  <si>
    <t>Synthetic organic products used as fluorescent brightening agents</t>
  </si>
  <si>
    <t>Synthetic organic products used as luminophores</t>
  </si>
  <si>
    <t>Ammonium sulphate, in packages weighing more than 10 kg</t>
  </si>
  <si>
    <t>Inorganic tanning subst;tanning preps;enzymatic preps for pre-tanning</t>
  </si>
  <si>
    <t>Disperse dyes and preparations based thereon</t>
  </si>
  <si>
    <t>Acid and mordant dyes and preparations based thereon</t>
  </si>
  <si>
    <t>Medicaments nes, in dosage</t>
  </si>
  <si>
    <t>Dressings and other articles having an adhesive layer</t>
  </si>
  <si>
    <t>Dressings&amp;amp;similar articles,impreg or coatd or packagd for md use,nes</t>
  </si>
  <si>
    <t>Suture matls,sterile;laminaria,sterile;haemostatics,sterile,surg/dentl</t>
  </si>
  <si>
    <t>Blood-grouping reagents</t>
  </si>
  <si>
    <t>Antisera and other blood fractions</t>
  </si>
  <si>
    <t>Vaccines, human use</t>
  </si>
  <si>
    <t>Vaccines, veterinary use</t>
  </si>
  <si>
    <t>Human blood;animl blood f therap,prophltc/diag uses;microbial prep nes</t>
  </si>
  <si>
    <t>Penicillins or streptomycins and their derivatives,formulated,in bulk</t>
  </si>
  <si>
    <t>Antibiotics nes, formulated, in bulk</t>
  </si>
  <si>
    <t>Antibiotics nes, in bulk</t>
  </si>
  <si>
    <t>First-aid boxes and kits</t>
  </si>
  <si>
    <t>Contraceptive preparations based on hormones or spermicides</t>
  </si>
  <si>
    <t>Gel preparations designed to be used  in human or veterinary medicine</t>
  </si>
  <si>
    <t>Vitamin B2 and its derivatives, unmixed</t>
  </si>
  <si>
    <t>Vitamin C and its derivatives, unmixed</t>
  </si>
  <si>
    <t>Vitamin concentrates;intermixtures of vitamins,of provitamins/of conc</t>
  </si>
  <si>
    <t>Hormones nes,formulatd,not cntg antibiotics,in bulk,o/t contraceptives</t>
  </si>
  <si>
    <t>Medicaments nes, formulated, in bulk</t>
  </si>
  <si>
    <t>Penicillins or streptomycins and their derivatives, in dosage</t>
  </si>
  <si>
    <t>Antibiotics nes, in dosage</t>
  </si>
  <si>
    <t>Insulin, in dosage</t>
  </si>
  <si>
    <t>Adrenal cortex hormones, in dosage</t>
  </si>
  <si>
    <t>Hormones nes, not containing antibiotics, in dosage,o/t contraceptive</t>
  </si>
  <si>
    <t>Alkaloids or their derivs, not cntg antibiotics or hormones, in dosage</t>
  </si>
  <si>
    <t>Fittings, plastic</t>
  </si>
  <si>
    <t>Floor, wall and ceiling coverings etc, of polymers of vinyl chloride</t>
  </si>
  <si>
    <t>Floor, wall and ceiling coverings etc, of plastics nes</t>
  </si>
  <si>
    <t>Self-adhesive plates,sheets,film etc,of plastic in rolls &amp;lt;20 cm wide</t>
  </si>
  <si>
    <t>Self-adhesive plates, sheets, film etc, of plastic nes</t>
  </si>
  <si>
    <t>Film and sheet etc, non-cellular etc, of polymers ofethylene</t>
  </si>
  <si>
    <t>Film and sheet etc, non-cellular etc, of polymers of propylene</t>
  </si>
  <si>
    <t>Plates, sheets, film, foil and strip, of non-cellular polymers of viny</t>
  </si>
  <si>
    <t>Film and sheet etc, non-cellular etc, of polymethyl methacrylate</t>
  </si>
  <si>
    <t>Tubes, pipes and hoses, rigid; of polyethylene</t>
  </si>
  <si>
    <t>Tubes, pipes and hoses, rigid; of polypropylene</t>
  </si>
  <si>
    <t>Tubes, pipes and hoses, rigid; of polyvinyl chloride</t>
  </si>
  <si>
    <t>Tubes, pipes and hoses, rigid; of plastics nes</t>
  </si>
  <si>
    <t>Tubes,pipes&amp;amp;hoses,flexible,plastic,minimum burst pressure of 27.6 MPa</t>
  </si>
  <si>
    <t>Tubes,pipes and hoses nes,plastic,not reinforced etc,without fittings</t>
  </si>
  <si>
    <t>Monofilaments &amp;gt;1 mm, profile shapes etc of polymers of vinyl chloride</t>
  </si>
  <si>
    <t>Monofilaments &amp;gt;1 mm, profile shapes etc of plastics nes</t>
  </si>
  <si>
    <t>Film and sheet etc, non-cellular etc, of polycarbonates</t>
  </si>
  <si>
    <t>Polyurethanes in primary forms</t>
  </si>
  <si>
    <t>Silicones in primary forms</t>
  </si>
  <si>
    <t>Natural polymers, modified natural polymers nes, in primary forms</t>
  </si>
  <si>
    <t>Polyethers nes</t>
  </si>
  <si>
    <t>Epoxide resins</t>
  </si>
  <si>
    <t>Refractory cements,mortars,concretes and similar compositions, nes</t>
  </si>
  <si>
    <t>Silicates of sodium nes</t>
  </si>
  <si>
    <t>Prepared culture media for the development of micro-organisms</t>
  </si>
  <si>
    <t>Finishing agents &amp;amp; dye carriers - leather industry</t>
  </si>
  <si>
    <t>Picklg prep for metal surfaces;soldering,brazg/weldg powders&amp;amp;pastes</t>
  </si>
  <si>
    <t>380850</t>
  </si>
  <si>
    <t>Goods containing one or more of aldrin ISO, binapacryl ISO, camphechlo</t>
  </si>
  <si>
    <t>Organic composite solvents&amp;amp;thinners,nes;prepard paint&amp;amp;varnish removers</t>
  </si>
  <si>
    <t>Polyethylene having a specific gravity of 0.94 or more</t>
  </si>
  <si>
    <t>Ethylene-vinyl acetate copolymers</t>
  </si>
  <si>
    <t>Prepared additives for ceramics, mortars, concretes</t>
  </si>
  <si>
    <t>Non-refractory mortars and concretes</t>
  </si>
  <si>
    <t>Chemical/allied industry preparations/prods nes</t>
  </si>
  <si>
    <t>Vinyl chloride copolymers nes</t>
  </si>
  <si>
    <t>Personal deodorants &amp;amp; antiperspirants</t>
  </si>
  <si>
    <t>Eye make-up preparations</t>
  </si>
  <si>
    <t>Manicure or pedicure preparations</t>
  </si>
  <si>
    <t>Powders, skin care, whether or not compressed</t>
  </si>
  <si>
    <t>Hair preparations, nes</t>
  </si>
  <si>
    <t>Dentifrices</t>
  </si>
  <si>
    <t>Mixtures of odoriferous subst f use as raw materials in industry,nes</t>
  </si>
  <si>
    <t>Perfumes and toilet waters</t>
  </si>
  <si>
    <t>Hair shampoos</t>
  </si>
  <si>
    <t>Hair waving or straightening preparations</t>
  </si>
  <si>
    <t>Anionic surface-active agents</t>
  </si>
  <si>
    <t>Toilet soap&amp;amp;prep,shaped;papers&amp;amp;nonwovens impreg with soap toilet use</t>
  </si>
  <si>
    <t>Soap&amp;amp;orgn surf prep,shapd,nes;papers&amp;amp;nonwovens impreg w soap/prep,nes</t>
  </si>
  <si>
    <t>Polishes, creams &amp;amp; similar preparations for footwear or leather</t>
  </si>
  <si>
    <t>Scouring pastes and powders and other scouring preparations</t>
  </si>
  <si>
    <t>Polishes, creams and similar preparations, nes</t>
  </si>
  <si>
    <t>Candles, tapers and the like</t>
  </si>
  <si>
    <t>Surface-active prep, washing &amp;amp; cleaning prep put up for retail sale</t>
  </si>
  <si>
    <t>Surface-active preparations, washing and cleaning preparations, nes</t>
  </si>
  <si>
    <t>Lubricating &amp;amp; simil prep containing &amp;gt;/=70% petroleum oils, nes</t>
  </si>
  <si>
    <t>Glues/adhesives of all kinds in pack of a net weight not exceedg 1 kg</t>
  </si>
  <si>
    <t>Adhesives based on rubber or plastics, nes</t>
  </si>
  <si>
    <t>Glues or adhesives, prepared nes</t>
  </si>
  <si>
    <t>Photographic plates &amp;amp; film in the flat,sensitised,unexposed,for X-ray</t>
  </si>
  <si>
    <t>Photo plates&amp;amp;film in the flat,sens,unexp,with any side exced 255 mm</t>
  </si>
  <si>
    <t>Photographic plates and film in the flat, sensitised, unexposed, nes</t>
  </si>
  <si>
    <t>Safety/detonatg fuses;percussn/detonatg caps;igniters;elec detonatrs</t>
  </si>
  <si>
    <t>Lubricating preparations &amp;amp; similar preparations not cntg pet oils,nes</t>
  </si>
  <si>
    <t>Matches</t>
  </si>
  <si>
    <t>Photo plates,film,paper,paperboard&amp;amp;textiles,exposed but not developed</t>
  </si>
  <si>
    <t>Chemical preps f photographic uses,put up in measurd portions,nes</t>
  </si>
  <si>
    <t>380891</t>
  </si>
  <si>
    <t>Insecticides</t>
  </si>
  <si>
    <t>380892</t>
  </si>
  <si>
    <t>Fungicides</t>
  </si>
  <si>
    <t>380893</t>
  </si>
  <si>
    <t>Herbicides, anti-sprouting products and plant-growth regulators</t>
  </si>
  <si>
    <t>380894</t>
  </si>
  <si>
    <t>Disinfectants</t>
  </si>
  <si>
    <t>380899</t>
  </si>
  <si>
    <t>Rodenticides and other plant protection products put up for retail sal</t>
  </si>
  <si>
    <t>Boards,panels,etc for goods of headg no. 85.37,not equippd w their app</t>
  </si>
  <si>
    <t>Parts for use with the apparatus of headg no. 85.35,85.36 or 85.37,nes</t>
  </si>
  <si>
    <t>Sealed beam lamp units</t>
  </si>
  <si>
    <t>Filament lamps, tungsten halogen</t>
  </si>
  <si>
    <t>Filament lamps,of a power not exceed 200 W&amp;amp;for a voltage exceedg 100 V</t>
  </si>
  <si>
    <t>Electrical lamp-holders, for a voltage not exceeding 1,000 volts</t>
  </si>
  <si>
    <t>Electrical plugs and sockets, for a voltage not exceeding 1,000 volts</t>
  </si>
  <si>
    <t>853670</t>
  </si>
  <si>
    <t>Connectors for optical fibres, optical fibre bundles or cables</t>
  </si>
  <si>
    <t>Electrical app for switchg/protec elec circuits,not exced 1,000 V,nes</t>
  </si>
  <si>
    <t>Radio navigational aid apparatus</t>
  </si>
  <si>
    <t>Electrical relays for a voltage exced 60 V but not exceedg 1,000 volts</t>
  </si>
  <si>
    <t>Isolatg switches &amp;amp; make-and-break switches,voltage exceed 1,000 volts</t>
  </si>
  <si>
    <t>Lightng arresters,voltage limiters &amp;amp; surge supp voltage &amp;gt; 1,000 volts</t>
  </si>
  <si>
    <t>Electrical app for switchg/protec elec circuits,exced 1,000 volts,nes</t>
  </si>
  <si>
    <t>Electrical fuses, for a voltage not exceeding 1,000 volts</t>
  </si>
  <si>
    <t>Automatic circuit breakers for a voltage not exceeding 1,000 volts</t>
  </si>
  <si>
    <t>Electrical app f protectg electr circuits,for voltage &amp;lt;=1,000 V,nes</t>
  </si>
  <si>
    <t>Parts suitable f use solely/princ w the app of headings 85.25 to 85.28</t>
  </si>
  <si>
    <t>Printed circuits</t>
  </si>
  <si>
    <t>Electrical fuses, for a voltage exceeding 1,000 volts</t>
  </si>
  <si>
    <t>Automatic circuit breaker f a voltage &amp;gt; 1,000 volts but &amp;lt; 72.5 KV</t>
  </si>
  <si>
    <t>Burglar or fire alarms and similar apparatus</t>
  </si>
  <si>
    <t>Indicator panels incorporatg liquid crystal device/light emittg diode</t>
  </si>
  <si>
    <t>Electric sound or visual signalling apparatus, nes</t>
  </si>
  <si>
    <t>852841</t>
  </si>
  <si>
    <t>Cathode-ray tube monitors of a kind solely or principally used in an a</t>
  </si>
  <si>
    <t>852859</t>
  </si>
  <si>
    <t>Monitors, not incorporating television reception apparatus (excl. with</t>
  </si>
  <si>
    <t>852861</t>
  </si>
  <si>
    <t>Projectors of a kind solely or principally used in an automatic data-p</t>
  </si>
  <si>
    <t>852869</t>
  </si>
  <si>
    <t>Projectors, not incorporating television reception apparatus (excl. of</t>
  </si>
  <si>
    <t>852871</t>
  </si>
  <si>
    <t>Reception apparatus for television, whether or not incorporating radio</t>
  </si>
  <si>
    <t>Radio broad rece capable of op w/o an external source of power, nes</t>
  </si>
  <si>
    <t>852799</t>
  </si>
  <si>
    <t>Radio-broadcast receivers, for mains operation only, not combined with</t>
  </si>
  <si>
    <t>Microphones and stands therefor</t>
  </si>
  <si>
    <t>852349</t>
  </si>
  <si>
    <t>Optical media for the recording of sound or of other phenomena (excl. unrecorded and goods</t>
  </si>
  <si>
    <t>852351</t>
  </si>
  <si>
    <t>Solid-state, non-volatile data storage devices for recording data from</t>
  </si>
  <si>
    <t>852352</t>
  </si>
  <si>
    <t>Cards incorporating one or more electronic integrated circuits smart c</t>
  </si>
  <si>
    <t>852550</t>
  </si>
  <si>
    <t>Transmission apparatus for radio-broadcasting or television, not incor</t>
  </si>
  <si>
    <t>852560</t>
  </si>
  <si>
    <t>Transmission apparatus for radio-broadcasting or television, incorpora</t>
  </si>
  <si>
    <t>852580</t>
  </si>
  <si>
    <t>Television cameras, digital cameras and video camera recorders</t>
  </si>
  <si>
    <t>854232</t>
  </si>
  <si>
    <t>Electronic integrated circuits as memories</t>
  </si>
  <si>
    <t>Photosensitive semiconduct device,photovoltaic cells&amp;amp;light emit diodes</t>
  </si>
  <si>
    <t>Discharge lamps, other than ultra-violet lamps, nes</t>
  </si>
  <si>
    <t>Ultra-violet or infra-red lamps</t>
  </si>
  <si>
    <t>Fluorescent lamps, hot cathode</t>
  </si>
  <si>
    <t>Parts of electronic integrated circuits and microassemblies</t>
  </si>
  <si>
    <t>Parts of electrical machines &amp;amp; apparatus havg individual functions,nes</t>
  </si>
  <si>
    <t>Insulated (including enamelled or anodised) winding wire of copper</t>
  </si>
  <si>
    <t>Insulated (including enamelled or anodised) winding wire, nes</t>
  </si>
  <si>
    <t>Co-axial cable and other co-axial electric conductors</t>
  </si>
  <si>
    <t>Electric conductors, for a voltage not exceeding 80 V, nes</t>
  </si>
  <si>
    <t>Electric conductors, for a voltage exceeding 1,000 V, nes</t>
  </si>
  <si>
    <t>Optical fibre cables, made up of individually sheathed fibres</t>
  </si>
  <si>
    <t>Automobiles with reciprocating piston engine displacing &amp;gt; 3000 cc</t>
  </si>
  <si>
    <t>Automobiles with diesel engine displacing not more than 1500 cc</t>
  </si>
  <si>
    <t>Automobiles with diesel engine displacing more than 1500 cc to 2500 cc</t>
  </si>
  <si>
    <t>Automobiles with diesel engine displacing more than 2500 cc</t>
  </si>
  <si>
    <t>Automobiles nes including gas turbine powered</t>
  </si>
  <si>
    <t>Dump trucks designed for off-highway use</t>
  </si>
  <si>
    <t>Diesel powered trucks with a GVW not exceeding five tonnes</t>
  </si>
  <si>
    <t>Diesel powerd trucks w a GVW exc five tonnes but not exc twenty tonnes</t>
  </si>
  <si>
    <t>Diesel powered trucks with a GVW exceeding twenty tonnes</t>
  </si>
  <si>
    <t>Gas powered trucks with a GVW not exceeding five tonnes</t>
  </si>
  <si>
    <t>Gas powered trucks with a GVW exceeding five tonnes</t>
  </si>
  <si>
    <t>Trucks nes</t>
  </si>
  <si>
    <t>Mobile drilling derricks</t>
  </si>
  <si>
    <t>Fire fighting vehicles</t>
  </si>
  <si>
    <t>Mobile concrete mixers</t>
  </si>
  <si>
    <t>Special purpose motor vehicles nes</t>
  </si>
  <si>
    <t>Cargo containers designd to be carrid by one o more modes of transport</t>
  </si>
  <si>
    <t>Pedestrian controlled tractors</t>
  </si>
  <si>
    <t>Road tractors for semi-trailers (truck tractors)</t>
  </si>
  <si>
    <t>Track-laying tractors (crawlers)</t>
  </si>
  <si>
    <t>Wheeled tractors nes</t>
  </si>
  <si>
    <t>Diesel powered buses with a seating capacity of &amp;gt; nine persons</t>
  </si>
  <si>
    <t>Electrical insulators of ceramics</t>
  </si>
  <si>
    <t>Electrical insulators, nes</t>
  </si>
  <si>
    <t>854370</t>
  </si>
  <si>
    <t>Electrical machines and apparatus, having individual functions, n.e.s.</t>
  </si>
  <si>
    <t>Insulating fittings for electrical mach appliances or equipment, nes</t>
  </si>
  <si>
    <t>851769</t>
  </si>
  <si>
    <t>Apparatus for the transmission or reception of voice, images or other</t>
  </si>
  <si>
    <t>Multiple loudspeakers, mounted in the same enclosure</t>
  </si>
  <si>
    <t>Loudspeakers, nes</t>
  </si>
  <si>
    <t>Headphones, earphones and combined microphone/speaker sets</t>
  </si>
  <si>
    <t>Audio-frequency electric amplifiers</t>
  </si>
  <si>
    <t>851920</t>
  </si>
  <si>
    <t>Sound recording or sound reproducing apparatus, operated by coins, ban</t>
  </si>
  <si>
    <t>Video recording or reproducing apparatus magnetic tape-type</t>
  </si>
  <si>
    <t>Video recording or reproducing apparatus nes</t>
  </si>
  <si>
    <t>Electric heating resistors</t>
  </si>
  <si>
    <t>Parts of electro-thermic apparatus of heading No 85.16</t>
  </si>
  <si>
    <t>Line telephone sets with cordless handsets</t>
  </si>
  <si>
    <t>Electro-thermic hair dryers</t>
  </si>
  <si>
    <t>Electric smoothing irons</t>
  </si>
  <si>
    <t>851761</t>
  </si>
  <si>
    <t>Base stations of apparatus for the transmission or reception of voice,</t>
  </si>
  <si>
    <t>Ovens;cookers,cookg plates,boilg rings,grillers &amp;amp; roasters,elec,nes</t>
  </si>
  <si>
    <t>Electro-thermic coffee or tea makers, domestic, nes</t>
  </si>
  <si>
    <t>Electric mach/app for arc (inc plasma arc) welding of metals nes</t>
  </si>
  <si>
    <t>Electric soldering irons &amp;amp; guns</t>
  </si>
  <si>
    <t>Electric brazing or soldering machines and apparatus nes</t>
  </si>
  <si>
    <t>Lighting or visual signalling equipment nes</t>
  </si>
  <si>
    <t>Portable electric lamp designd to function by thr own source of energy</t>
  </si>
  <si>
    <t>Parts of portable elect lamp designd to functn by own source of energy</t>
  </si>
  <si>
    <t>Glow plugs and other ignition or starting equipment nes</t>
  </si>
  <si>
    <t>850819</t>
  </si>
  <si>
    <t>Vacuum cleaners, incl. dry cleaners and wet vacuum cleaners, with self</t>
  </si>
  <si>
    <t>850860</t>
  </si>
  <si>
    <t>Vacuum cleaners, incl. dry cleaners and wet vacuum cleaners (excl. wit</t>
  </si>
  <si>
    <t>Hair clippers, with self-contained electric motor</t>
  </si>
  <si>
    <t>Lead-acid electric accumulators of a kind usd f startg piston engines</t>
  </si>
  <si>
    <t>Lead-acid electric accumulators nes</t>
  </si>
  <si>
    <t>Nickel-cadmium electric accumulators</t>
  </si>
  <si>
    <t>Nickel-iron electric accumultors</t>
  </si>
  <si>
    <t>850760</t>
  </si>
  <si>
    <t>Lithium-ion accumulators (excl. spent)</t>
  </si>
  <si>
    <t>Electric accumulators, nes</t>
  </si>
  <si>
    <t>Domestic food grinders and mixers; fruit or vegetable juice extractors</t>
  </si>
  <si>
    <t>Electro-mechanical domestic appliances,w self-containd electric motor</t>
  </si>
  <si>
    <t>Primary cells &amp;amp; primary batteries nes</t>
  </si>
  <si>
    <t>Electro-magnets nes and parts of heading No 85.05</t>
  </si>
  <si>
    <t>Manganese dioxide primary cells and batteries</t>
  </si>
  <si>
    <t>Inductors, electric</t>
  </si>
  <si>
    <t>Parts of electrical transformers, static converters and inductors</t>
  </si>
  <si>
    <t>DC motors, DC generators, of an output exceeding 375 KW</t>
  </si>
  <si>
    <t>AC motors, single-phase, nes</t>
  </si>
  <si>
    <t>Parts of electric motors,generators,generatg sets &amp;amp; rotary converters</t>
  </si>
  <si>
    <t>Ballasts for discharge lamps or tubes</t>
  </si>
  <si>
    <t>Liquid dielectric transformers havg a power handlg capa &amp;lt;= 650 KVA</t>
  </si>
  <si>
    <t>Liq dielect transf havg a power handlg cap &amp;gt;650 KVA but &amp;lt;= 10,000KVA</t>
  </si>
  <si>
    <t>Transformers electric power handling capacity not exceeding 1 KVA, nes</t>
  </si>
  <si>
    <t>Gasket sets consisting of gaskets of different materials</t>
  </si>
  <si>
    <t>848620</t>
  </si>
  <si>
    <t>Machines and apparatus for the manufacture of semiconductor devices or</t>
  </si>
  <si>
    <t>848790</t>
  </si>
  <si>
    <t>Parts of machinery of chapter 84, not intended for a specific purpose,</t>
  </si>
  <si>
    <t>Electric motors of an output not exceeding 37.5 W</t>
  </si>
  <si>
    <t>Universal AC/DC motors of an output exceeding 37.5 W</t>
  </si>
  <si>
    <t>DC motors, DC generators, of an output not exceeding 750 W</t>
  </si>
  <si>
    <t>DC motors,DC generators,of an output exceedg 750 W but nt exceedg 75KW</t>
  </si>
  <si>
    <t>AC motors,multi-phase,of an output exceedg 750 W but not exceedg 75 KW</t>
  </si>
  <si>
    <t>AC motors, multi-phase, of an output exceeding 75 KW</t>
  </si>
  <si>
    <t>AC generators (alternators), of an output not exceeding 75 KVA</t>
  </si>
  <si>
    <t>AC generators, of an output exceeding 75 KVA but not exceeding 375 KVA</t>
  </si>
  <si>
    <t>AC generators,of an output exceeding 375 KVA but not exceeding 750 KVA</t>
  </si>
  <si>
    <t>AC generators, of an output exceeding 750 KVA</t>
  </si>
  <si>
    <t>Generatg sets,diesel/semi-diesel engines,of an output not exced 75 KVA</t>
  </si>
  <si>
    <t>Generatg sets,diesel/semi-diesel exceedg 75 KVA but not exced 375 KVA</t>
  </si>
  <si>
    <t>Generatg sets,diesel/semi-diesel engines,of an output exceedg 375 KVA</t>
  </si>
  <si>
    <t>Generating sets with spark-ignition internal combustion piston engines</t>
  </si>
  <si>
    <t>Wind-powered generating equipment</t>
  </si>
  <si>
    <t>Electric generating sets</t>
  </si>
  <si>
    <t>Bases, mould</t>
  </si>
  <si>
    <t>Moulds for metal or metal carbides, nes</t>
  </si>
  <si>
    <t>Moulds for mineral materials</t>
  </si>
  <si>
    <t>Valves, check</t>
  </si>
  <si>
    <t>Valves, safety or relief</t>
  </si>
  <si>
    <t>Moulds for rubber or plastics, nes</t>
  </si>
  <si>
    <t>Valves, pressure reducing</t>
  </si>
  <si>
    <t>Pts of mach f wrkg rubber/plas/for the mfr of prods from these mat nes</t>
  </si>
  <si>
    <t>Mach for public works,buildg or the like,nes havg individual functions</t>
  </si>
  <si>
    <t>Press f the mfr of part/fib board/f treat wood etc nes hvg indiv func</t>
  </si>
  <si>
    <t>Mach f mixing/kneading/crushing/grindg etc nes havg individ function</t>
  </si>
  <si>
    <t>Machines &amp;amp; mechanical appliances nes having individual functions</t>
  </si>
  <si>
    <t>Flywheels and pulleys, including pulley blocks</t>
  </si>
  <si>
    <t>Clutches and shaft couplings (including universal joints)</t>
  </si>
  <si>
    <t>Transmission shafts and cranks, including cam shafts and crank shafts</t>
  </si>
  <si>
    <t>Gaskets of metal sheeting combined with other material</t>
  </si>
  <si>
    <t>Parts of taps, cocks, valves or similar appliances</t>
  </si>
  <si>
    <t>Bearings, needle roller</t>
  </si>
  <si>
    <t>Bearings, ball or roller, nes, including combined ball/roller bearings</t>
  </si>
  <si>
    <t>Parts of balloons, dirigibles, and spacecraft nes</t>
  </si>
  <si>
    <t>Motorcycles with reciprocatg piston engine displacg &amp;gt; 500 cc to 800 cc</t>
  </si>
  <si>
    <t>Bicycle parts nes</t>
  </si>
  <si>
    <t>Baby carriages and parts thereof</t>
  </si>
  <si>
    <t>Trailers nes for the transport of goods</t>
  </si>
  <si>
    <t>Trailers and semi-trailers nes</t>
  </si>
  <si>
    <t>Wheelbarrows, hand-carts, rickshaws and other hand propelled vehicles</t>
  </si>
  <si>
    <t>Frames and mountings for spectacles, goggles or the like, of plastic</t>
  </si>
  <si>
    <t>Objective lenses f cameras,projectors/photographic enlargers/reducers</t>
  </si>
  <si>
    <t>Rowing boats, canoes, sculls and other pleasure boats nes</t>
  </si>
  <si>
    <t>Tugs and pusher craft</t>
  </si>
  <si>
    <t>Contact lenses</t>
  </si>
  <si>
    <t>Spectacle lenses of glass</t>
  </si>
  <si>
    <t>Tansmissions for motor vehicles</t>
  </si>
  <si>
    <t>Drive axles with differential for motor vehicles</t>
  </si>
  <si>
    <t>Wheels including parts and accessories for motor vehicles</t>
  </si>
  <si>
    <t>Shock absorbers for motor vehicles</t>
  </si>
  <si>
    <t>Radiators for motor vehicles</t>
  </si>
  <si>
    <t>Mufflers and exhaust pipes for motor vehicles</t>
  </si>
  <si>
    <t>870830</t>
  </si>
  <si>
    <t>Brakes and servo-brakes and their parts, for tractors, motor vehicles</t>
  </si>
  <si>
    <t>Automobiles w reciprocatg piston engine displacg not more than 1000 cc</t>
  </si>
  <si>
    <t>Automobiles w reciprocatg piston engine displacg &amp;gt; 1000 cc to 1500 cc</t>
  </si>
  <si>
    <t>Bumpers and parts for motor vehicles</t>
  </si>
  <si>
    <t>Bicycles and other cycles (including delivery tricycles),not motorised</t>
  </si>
  <si>
    <t>Wheelchairs not mechanically propelled</t>
  </si>
  <si>
    <t>Wheelchairs, mechanically propelled</t>
  </si>
  <si>
    <t>871410</t>
  </si>
  <si>
    <t>Parts and accessories of motorcycles, incl. mopeds, n.e.s.</t>
  </si>
  <si>
    <t>Tanks and other armoured fighting vehicles, motorised, and parts</t>
  </si>
  <si>
    <t>Motorcycles with reciprocatg piston engine displacg &amp;gt; 50 cc to 250 cc</t>
  </si>
  <si>
    <t>Mechano-therapy appl;massage app;psychologicl aptitude-testg apparatus</t>
  </si>
  <si>
    <t>Oxygen therapy,artificial respiration/oth therapeutic respiration app</t>
  </si>
  <si>
    <t>Breathg appliances&amp;amp;gas masks,exc protective masks havg no mech pts nes</t>
  </si>
  <si>
    <t>Orthopaedic or fracture appliances</t>
  </si>
  <si>
    <t>Instruments and appliances, used in dental sciences, nes</t>
  </si>
  <si>
    <t>Ophthalmic instruments and appliances, nes</t>
  </si>
  <si>
    <t>Hearing aids, excluding parts and accessories</t>
  </si>
  <si>
    <t>Navigational instruments and appliances nes</t>
  </si>
  <si>
    <t>Parts &amp;amp; access for direction findg compasses &amp;amp; other navigational inst</t>
  </si>
  <si>
    <t>Electro-diagnostic apparatus, nes</t>
  </si>
  <si>
    <t>Ultra-violet or infra-red ray apparatus</t>
  </si>
  <si>
    <t>Syringes, with or without needles</t>
  </si>
  <si>
    <t>Tubular metal needles and needles for sutures</t>
  </si>
  <si>
    <t>Needles, catheters, cannulae and the like, nes</t>
  </si>
  <si>
    <t>Trailers for agricultural purposes</t>
  </si>
  <si>
    <t>Instruments&amp;amp;apparatus for measurg o checkg the flow o level of liquids</t>
  </si>
  <si>
    <t>Parts&amp;amp;accessories for app based on the use of X-rays or oth radiations</t>
  </si>
  <si>
    <t>Instruments,apparatus and models,designed for demonstrational purposes</t>
  </si>
  <si>
    <t>Machines&amp;amp;appliances f testg the mechanical properties of oth materials</t>
  </si>
  <si>
    <t>Orthopedic&amp;amp;other appliances,worn,carried or implanted in the body,nes</t>
  </si>
  <si>
    <t>Computed tomography apparatus</t>
  </si>
  <si>
    <t>X-rays apparatus, dental use, nes</t>
  </si>
  <si>
    <t>X-rays apparatus, medical/surgical/veterinary use nes</t>
  </si>
  <si>
    <t>Apparatus based on the use of X-rays for other uses</t>
  </si>
  <si>
    <t>Apparatus basd on the use of alpha beta/gamma radiations,for medic use</t>
  </si>
  <si>
    <t>Sunglasses</t>
  </si>
  <si>
    <t>Spectacles, goggles and the like, corrective, protective or other, nes</t>
  </si>
  <si>
    <t>Cameras designed for special use, underwater, aerial survey, etc</t>
  </si>
  <si>
    <t>Photographic, other than cinematographic cameras nes</t>
  </si>
  <si>
    <t>Cinematographic projectors</t>
  </si>
  <si>
    <t>Parts and accessories for cinematographic cameras</t>
  </si>
  <si>
    <t>Parts&amp;amp;accessories f apparatus&amp;amp;equipment f photographic laboratories</t>
  </si>
  <si>
    <t>Microscopes, optical, nes</t>
  </si>
  <si>
    <t>Parts and accessories for optical microscopes</t>
  </si>
  <si>
    <t>900710</t>
  </si>
  <si>
    <t>Cinematographic cameras</t>
  </si>
  <si>
    <t>Optical devices, appliances and instruments, nes, of this Chapter</t>
  </si>
  <si>
    <t>Surveyg,hydrographic,oceanographic,meteorologic/geophysical inst nes</t>
  </si>
  <si>
    <t>Parts and accessories for use with the apparatus of heading No 90.15</t>
  </si>
  <si>
    <t>Balances of a sensitivity of 5 cg or better with or without weights</t>
  </si>
  <si>
    <t>Drawing, marking-out or mathematical calculating instruments, nes</t>
  </si>
  <si>
    <t>Micrometers, callipers and gauges</t>
  </si>
  <si>
    <t>Instruments for measuring length, for use in the hand, nes</t>
  </si>
  <si>
    <t>Electro-cardiographs</t>
  </si>
  <si>
    <t>Ultrasonic scanning apparatus</t>
  </si>
  <si>
    <t>Magnetic resonance imaging apparatus</t>
  </si>
  <si>
    <t>Lamps and lighting fittings parts of plastics</t>
  </si>
  <si>
    <t>Lamps and lighting fittings, parts of nes</t>
  </si>
  <si>
    <t>Prefabricated buildings</t>
  </si>
  <si>
    <t>Art funfair,game tab,pintab,sp tab casino game&amp;amp;auto bowl alley equip</t>
  </si>
  <si>
    <t>Articles for Christmas festivities</t>
  </si>
  <si>
    <t>Swivel seats&amp;amp;variable height adjustment oth than those of headg 94.02</t>
  </si>
  <si>
    <t>Seats excludg garden seats or campg equipment,convertible into beds</t>
  </si>
  <si>
    <t>Water-skis, surf-boards and other watersport equipment</t>
  </si>
  <si>
    <t>Badminton or similar rackets, whether or not strung</t>
  </si>
  <si>
    <t>Lawn-tennis balls</t>
  </si>
  <si>
    <t>Inflatable balls</t>
  </si>
  <si>
    <t>Balls nes</t>
  </si>
  <si>
    <t>Electric lamps and lighting fittings, nes</t>
  </si>
  <si>
    <t>Non-electrical lamps and lighting fittings</t>
  </si>
  <si>
    <t>Illuminated signs, illuminated nameplates and the like</t>
  </si>
  <si>
    <t>940381</t>
  </si>
  <si>
    <t>Furniture of bamboo or rattan (excl. seats and medical, surgical, dent</t>
  </si>
  <si>
    <t>940389</t>
  </si>
  <si>
    <t>Furniture of cane, osier or similar materials (excl. of bamboo, rattan</t>
  </si>
  <si>
    <t>Furniture parts nes</t>
  </si>
  <si>
    <t>Mattress supports</t>
  </si>
  <si>
    <t>Mattresses of cellular rubber or plastics, whether or not covered</t>
  </si>
  <si>
    <t>Mattresses fittd w springs/stuffd/internally fittd w/any material</t>
  </si>
  <si>
    <t>950300</t>
  </si>
  <si>
    <t>Tricycles, scooters, pedal cars and similar wheeled toys; dolls'' carr</t>
  </si>
  <si>
    <t>Gymnasium or athletics articles and equipment</t>
  </si>
  <si>
    <t>Line fish tackle,f/landing,b/f&amp;amp;sim nets,dec birds&amp;amp;sim hunt/shoot req</t>
  </si>
  <si>
    <t>Roundabouts, swings, shooting galleries and other fairground amusement</t>
  </si>
  <si>
    <t>Hand-operatd mechan floor sweeper;prep knot/tuft f broom;squeegy</t>
  </si>
  <si>
    <t>Artists', writing and similar brushes for the application of cosmetics</t>
  </si>
  <si>
    <t>Paint,distemper,varnish or similar brushes nes; paint pads and rollers</t>
  </si>
  <si>
    <t>Brooms/brushes of twigs/oth veg mat bound together,with/w/o handles</t>
  </si>
  <si>
    <t>Tooth brushes</t>
  </si>
  <si>
    <t>Felt tipped and other porous-tipped pens and markers</t>
  </si>
  <si>
    <t>Travel sets for personal toilet, sewing or shoe or clothes cleaning</t>
  </si>
  <si>
    <t>Buttons of plastics, not covered with textile material</t>
  </si>
  <si>
    <t>Propelling or sliding pencils</t>
  </si>
  <si>
    <t>Slide fasteners fitted with chain scoops of base metal</t>
  </si>
  <si>
    <t>Slide fasteners, nes</t>
  </si>
  <si>
    <t>Parts of slide fasteners</t>
  </si>
  <si>
    <t>Pencils and crayons, with leads encased in a rigid sheath, nes</t>
  </si>
  <si>
    <t>Instruments&amp;amp;apparatus for measurg o check variables of liq o gases,nes</t>
  </si>
  <si>
    <t>Parts of inst&amp;amp;app for measurg or checkg variables of liq or gases,nes</t>
  </si>
  <si>
    <t>Spectrometers,spectrophotometers&amp;amp;spectrographs usg optical radiations</t>
  </si>
  <si>
    <t>Instruments and apparatus using optical radiations (UV,visible,IR),nes</t>
  </si>
  <si>
    <t>Liquid supply, production and calibrating meters</t>
  </si>
  <si>
    <t>Electricity supply, production and calibrating meters</t>
  </si>
  <si>
    <t>Parts&amp;amp;accessories for gas,liquid/electricity supply/production meters</t>
  </si>
  <si>
    <t>Inst &amp;amp; app,for measurg or checkg voltage,current,etc w/o a record dev</t>
  </si>
  <si>
    <t>Instruments &amp;amp; apparatus,specially designed for telecommunications nes</t>
  </si>
  <si>
    <t>Manostats</t>
  </si>
  <si>
    <t>Automatic regulating or controlling instruments and apparatus, nes</t>
  </si>
  <si>
    <t>Parts &amp;amp; access nes for machines, appliances, inst or app of Chapter 90</t>
  </si>
  <si>
    <t>Wrist-watches w mech display,battery powerd&amp;amp;with case of precious met</t>
  </si>
  <si>
    <t>Wrist-watches,battery/accumulator powerd w mechanical display only nes</t>
  </si>
  <si>
    <t>Wrist-watches,battery/accum powerd w opto-electronic display only,nes</t>
  </si>
  <si>
    <t>Time of day recording apparatus, nes</t>
  </si>
  <si>
    <t>Wall clocks, battery, accumulator or mains powered</t>
  </si>
  <si>
    <t>Revolvers and pistols, other than those of heading No 93.03 or 93.04</t>
  </si>
  <si>
    <t>Firearms&amp;amp;sim devices operatd by the firg of an explosive charge nes</t>
  </si>
  <si>
    <t>Cartridges nes and parts thereof</t>
  </si>
  <si>
    <t>Munitions of war&amp;amp;pts thereof&amp;amp;other ammunitions&amp;amp;projectiles&amp;amp;pts thereof</t>
  </si>
  <si>
    <t>Seats with wooden frames,upholstered nes</t>
  </si>
  <si>
    <t>Seats with wooden frames, nes</t>
  </si>
  <si>
    <t>Seats w metal frames,upholsterd nes,oth than those of headg No 94.02</t>
  </si>
  <si>
    <t>Seats with metal frames, nes, other than those of heading No 94.02</t>
  </si>
  <si>
    <t>Seats nes, other than those of heading No 94.02</t>
  </si>
  <si>
    <t>Dentists', barbers' or similar chairs and parts thereof</t>
  </si>
  <si>
    <t>Medical, surgical, dental or veterinary furniture and parts nes</t>
  </si>
  <si>
    <t>Office furniture, metal, nes</t>
  </si>
  <si>
    <t>Furniture, metal, nes</t>
  </si>
  <si>
    <t>Office furniture, wooden, nes</t>
  </si>
  <si>
    <t>Kitchen furniture, wooden, nes</t>
  </si>
  <si>
    <t>Bedroom furniture, wooden, nes</t>
  </si>
  <si>
    <t>Furniture, wooden, nes</t>
  </si>
  <si>
    <t>Furniture, plastic, nes</t>
  </si>
  <si>
    <t>Pastels,drawing charcoals,writing or drawing chalks &amp;amp; tailor's chalks</t>
  </si>
  <si>
    <t>Slates &amp;amp; boards,with writing or drawing surfaces,whether or not framed</t>
  </si>
  <si>
    <t>Devices for printing or embossing labels, hand-operated</t>
  </si>
  <si>
    <t>Pocket lighters, gas-fuelled, non-refillable</t>
  </si>
  <si>
    <t>Combs, hair-slides and the like of hard rubber or plastics</t>
  </si>
  <si>
    <t>Hairpins, curling pins, hair-curlers and the like, nes</t>
  </si>
  <si>
    <t>Scent sprays and similar toilet sprays, and mounts and heads therefor</t>
  </si>
  <si>
    <t>Vacuum flasks/vacuum vessels complete w/cases;parts o/t glass inners</t>
  </si>
  <si>
    <t>Tailors' dummies/lay figures;automata&amp;amp;oth animated displays for window</t>
  </si>
  <si>
    <t>961900</t>
  </si>
  <si>
    <t>Sanitary towels (pads) and tampons, napkins and napkin liners for babies, and similar arti</t>
  </si>
  <si>
    <t>Finishg agents,dye carriers&amp;amp;oth prep,nes,for use in the textile indust</t>
  </si>
  <si>
    <t>Finishg agents,dye carriers&amp;amp;oth prep,nes,for use in the paper industry</t>
  </si>
  <si>
    <t>Pastes,blocks,plates/oth semi-manuf basd on graphite/oth carbon,nes</t>
  </si>
  <si>
    <t>Gum, wood or sulphate turpentine oils</t>
  </si>
  <si>
    <t>Insecticides, packaged for retail sale or formulated</t>
  </si>
  <si>
    <t>Fungicides, packaged for retail sale or formulated</t>
  </si>
  <si>
    <t>Herbicides,anti-sproutg prod&amp;amp;plant growth regs,packd f retail/formltd</t>
  </si>
  <si>
    <t>Artificial and prepared waxes, nes</t>
  </si>
  <si>
    <t>Signallg flares,rain rockets,fog signals &amp;amp; other pyrotechnic articles</t>
  </si>
  <si>
    <t>Photographic film in rolls, sensitised, unexposed, for X-ray</t>
  </si>
  <si>
    <t>Photographic paper,paperboard&amp;amp;textile sens,unexp f colour photography</t>
  </si>
  <si>
    <t>Enzymes nes; prepared enzymes nes</t>
  </si>
  <si>
    <t>Lub/oth prep,not cntg pet oils for treat textiles,leather,furskins etc</t>
  </si>
  <si>
    <t>Model paste;dentl impress prep ret pack;oth dentl prep basd on plastr</t>
  </si>
  <si>
    <t>Casein glues; caseinates and other casein derivatives</t>
  </si>
  <si>
    <t>Peptones &amp;amp; derivs;protein substances and derivs, nes; hide powder</t>
  </si>
  <si>
    <t>Dextrins and other modified starches</t>
  </si>
  <si>
    <t>Glues based on starches, on dextrins or other modified starches, nes</t>
  </si>
  <si>
    <t>Cationic surface-active agents</t>
  </si>
  <si>
    <t>Hair lacquers</t>
  </si>
  <si>
    <t>Lip make-up preparations</t>
  </si>
  <si>
    <t>Dental floss, yarn used to clean between teeth</t>
  </si>
  <si>
    <t>Perfumed bath salts and other bath preparations</t>
  </si>
  <si>
    <t>Pre-shave, shaving or after shaving prep</t>
  </si>
  <si>
    <t>Polymers of ethylene nes, in primary forms</t>
  </si>
  <si>
    <t>Propylene copolymers</t>
  </si>
  <si>
    <t>Polymers of propylene nes or of olefins nes, in primary forms</t>
  </si>
  <si>
    <t>Polystyrene, expansible</t>
  </si>
  <si>
    <t>Polystyrene nes</t>
  </si>
  <si>
    <t>Polyvinyl chloride, not mixed with any other substances</t>
  </si>
  <si>
    <t>Polyvinyl chloride nes, not plasticised</t>
  </si>
  <si>
    <t>Reaction initiators,reaction accelerator&amp;amp;catalytic preparations,nes</t>
  </si>
  <si>
    <t>Pesticides includg rodenticides,nes,packagd for retail sale/formulatd</t>
  </si>
  <si>
    <t>Fluxes&amp;amp;oth prep for soldering;core/coatg prep for weld electds/rods</t>
  </si>
  <si>
    <t>Lubricatg oil additives cntg pet oils/oils obtaind from bitu minerals</t>
  </si>
  <si>
    <t>Prepared additives for mineral oils or for other similar liquids, nes</t>
  </si>
  <si>
    <t>Anti-oxidisg prep &amp;amp; other compound stabilizers for rubber or plastics</t>
  </si>
  <si>
    <t>Preparations&amp;amp;charges for fire-extings;chargd fire-extinguishg grenades</t>
  </si>
  <si>
    <t>Hydraulic brake&amp;amp;transmis fluids not cntg o cntg &amp;lt;70% of petroleum oils</t>
  </si>
  <si>
    <t>Industrial fatty alcohols</t>
  </si>
  <si>
    <t>Non-agglomeratd mixed metal carbides</t>
  </si>
  <si>
    <t>Polymethyl methacrylate</t>
  </si>
  <si>
    <t>Amino-resins nes</t>
  </si>
  <si>
    <t>Polyesters nes, unsaturated</t>
  </si>
  <si>
    <t>Polyethylene waste and scrap</t>
  </si>
  <si>
    <t>Polyvinyl chloride waste and scrap</t>
  </si>
  <si>
    <t>Plastics waste and scrap nes</t>
  </si>
  <si>
    <t>Polysulphides, polysulphones &amp;amp; other products of Note 3 Chap 39, nes</t>
  </si>
  <si>
    <t>Cellulose derivatives nes, in primary forms</t>
  </si>
  <si>
    <t>Film and sheet etc, non-cellular etc, of polyethylene terephthalates</t>
  </si>
  <si>
    <t>Sausage casings of hardened protein or of cellulosic materials</t>
  </si>
  <si>
    <t>Tubes, pipes and hoses nes, plastic, not reinforced etc, with fittings</t>
  </si>
  <si>
    <t>Film and sheet etc, non-cellular etc, of acrylic polymers nes</t>
  </si>
  <si>
    <t>Penicillins and their derivatives, in bulk; salts thereof</t>
  </si>
  <si>
    <t>Tetracyclines and their derivatives, in bulk; salts thereof</t>
  </si>
  <si>
    <t>Chloramphenicol and its derivatives, in bulk; salts thereof</t>
  </si>
  <si>
    <t>Vitamins nes, and their derivatives, unmixed</t>
  </si>
  <si>
    <t>Vitamin B6 and its derivatives, unmixed</t>
  </si>
  <si>
    <t>300692</t>
  </si>
  <si>
    <t>Waste pharmaceuticals</t>
  </si>
  <si>
    <t>Organic compounds nes</t>
  </si>
  <si>
    <t>Heparin&amp;amp;its salts;human/animal substances f therap/prophltc uses,nes</t>
  </si>
  <si>
    <t>Urea,wthr/nt in aqueous solution in packages weighg more than 10 kg</t>
  </si>
  <si>
    <t>Dental cements &amp;amp; other dental fillings; bone reconstruction cements</t>
  </si>
  <si>
    <t>Basic dyes and preparations based thereon</t>
  </si>
  <si>
    <t>Colourg matter of vegetable or animal origin&amp;amp;preparations basd thereon</t>
  </si>
  <si>
    <t>Mineral/chemical fertilizers,phosphatic,nes,in packages weighg &amp;gt; 10 kg</t>
  </si>
  <si>
    <t>Potassium sulphate, in packages weighing more than 10 kg</t>
  </si>
  <si>
    <t>Fertilizers cntg nitrogen,phosphorus&amp;amp;potassium in packs weighg &amp;lt;=10kg</t>
  </si>
  <si>
    <t>Fertilizers containg nitrogen &amp;amp; phosphorus,nes,in pack weighg&amp;lt;=10kg</t>
  </si>
  <si>
    <t>Fertilizers nes, in packages not exceeding 10 kg</t>
  </si>
  <si>
    <t>Reactive dyes and preparations based thereon</t>
  </si>
  <si>
    <t>Synthetic organic pigments and preparations based thereon</t>
  </si>
  <si>
    <t>Pigments,opacifier,colour&amp;amp;sim preps f ceramic,enamellg/glass industry</t>
  </si>
  <si>
    <t>Vitrifiable enamels &amp;amp; glazes,engobes (slips) &amp;amp; similar preparations</t>
  </si>
  <si>
    <t>Pigment dspr in a n-aqueous media f mfg of paint;dyes packd f retail</t>
  </si>
  <si>
    <t>Colours in sets</t>
  </si>
  <si>
    <t>Artists'students'painters'&amp;amp;amusement colours in tubes/similar pack,nes</t>
  </si>
  <si>
    <t>Printing ink, black</t>
  </si>
  <si>
    <t>Paints&amp;amp;varnishes based on polyesters,dispersed in a non-aqueous medium</t>
  </si>
  <si>
    <t>Ink, nes</t>
  </si>
  <si>
    <t>Essential oils of citrus fruits, nes</t>
  </si>
  <si>
    <t>Essential oils of other mints</t>
  </si>
  <si>
    <t>Vinyl acetate</t>
  </si>
  <si>
    <t>Acetic acid esters nes</t>
  </si>
  <si>
    <t>Propionic acid, its salts and esters</t>
  </si>
  <si>
    <t>Butyric acids, valeric acids, their salts and esters</t>
  </si>
  <si>
    <t>Palmitic acid, stearic acid, their salts and esters</t>
  </si>
  <si>
    <t>Saturated acyclic monocarboxylic acids and their derivatives, nes</t>
  </si>
  <si>
    <t>Oleic,linoleic or linolenic acids, their salts and esters</t>
  </si>
  <si>
    <t>Monophenols nes</t>
  </si>
  <si>
    <t>Polyphenols nes</t>
  </si>
  <si>
    <t>Methanal (formaldehyde)</t>
  </si>
  <si>
    <t>Acyclic aldehydes w/out other oxygen function, nes</t>
  </si>
  <si>
    <t>Acetone</t>
  </si>
  <si>
    <t>4-methylpentan-2-one(methyl isobutyl ketone)</t>
  </si>
  <si>
    <t>291439</t>
  </si>
  <si>
    <t>Aromatic ketones without oxygen function, nes</t>
  </si>
  <si>
    <t>Toluene</t>
  </si>
  <si>
    <t>Dichloromethane (methylene chloride)</t>
  </si>
  <si>
    <t>Derivs of hydrocarbons cntg only sulpho groups,thr salts&amp;amp;ethyl esters</t>
  </si>
  <si>
    <t>Derivs of hydrocarbons cntg only nitro or only nitroso groups</t>
  </si>
  <si>
    <t>Propan-1-ol(propyl alcohol)and propan-2ol(isopropyl alcohol)</t>
  </si>
  <si>
    <t>Radio active elements&amp;amp;isotopes nes,their mixtures&amp;amp;compounds thereof</t>
  </si>
  <si>
    <t>Hydrogen peroxide</t>
  </si>
  <si>
    <t>Calcium carbide</t>
  </si>
  <si>
    <t>Carbonates of metals nes; peroxocarbonates (percarbonates) of metals</t>
  </si>
  <si>
    <t>Cyanides and cyanide oxides of sodium</t>
  </si>
  <si>
    <t>Sodium metasilicates</t>
  </si>
  <si>
    <t>Carboxylic acids w aldehyde o ketone function only&amp;amp;their derivatives</t>
  </si>
  <si>
    <t>Lysine and its esters; salts thereof</t>
  </si>
  <si>
    <t>Glutamic acid and its salts</t>
  </si>
  <si>
    <t>Amino-acids nes, and their esters; salts thereof</t>
  </si>
  <si>
    <t>Quarternary ammonium salts and hydroxides, nes</t>
  </si>
  <si>
    <t>Benzoic acid, its salts and esters</t>
  </si>
  <si>
    <t>Aromatic monocarboxylic acids and their derivatives, nes</t>
  </si>
  <si>
    <t>Glycerol</t>
  </si>
  <si>
    <t>Sodium dichromate</t>
  </si>
  <si>
    <t>Double or complex silicates of metals</t>
  </si>
  <si>
    <t>Thiocarbamates and dithiocarbamates</t>
  </si>
  <si>
    <t>Organo-sulphur compounds, nes</t>
  </si>
  <si>
    <t>Organo-inorganic compounds, nes</t>
  </si>
  <si>
    <t>Imines and their derivatives; salts thereof</t>
  </si>
  <si>
    <t>Nitrile-function compounds, nes</t>
  </si>
  <si>
    <t>Phenol (hdroxybenzene) and its salts</t>
  </si>
  <si>
    <t>Sulphonamides in bulk</t>
  </si>
  <si>
    <t>Vitamins A and their derivatives, unmixed</t>
  </si>
  <si>
    <t>Vitamin B1 and its derivatives, unmixed</t>
  </si>
  <si>
    <t>Heterocyclic compds cntg an unfused triazine ring in the structure,nes</t>
  </si>
  <si>
    <t>Heterocyclic compounds with nitrogen hetero-atom[s] only (excl. those</t>
  </si>
  <si>
    <t>Heterocyclic compds cntg an unfused imidazole rg in the structure,nes</t>
  </si>
  <si>
    <t>Wallpaper and similar wall coverings, nes</t>
  </si>
  <si>
    <t>Paper, cigarette, nes</t>
  </si>
  <si>
    <t>Gummed or adhesive paper and paperboard, surface-coloured, surface-dec</t>
  </si>
  <si>
    <t>Corks and stoppers, natural cork</t>
  </si>
  <si>
    <t>Natural cork articles nes</t>
  </si>
  <si>
    <t>Paper and paperboard used for writing, printing or other graphic purpo</t>
  </si>
  <si>
    <t>Light-weight coated paper used for writing, printing or other graphic</t>
  </si>
  <si>
    <t>Paper, fine, woodcontaining, in rolls or sheets, clay coated, nes</t>
  </si>
  <si>
    <t>Multi-ply paper and paperboard, coated on one or both sides with kaoli</t>
  </si>
  <si>
    <t>Paper, in rolls or sheets, clay coated, nes</t>
  </si>
  <si>
    <t>481139</t>
  </si>
  <si>
    <t>Paper,in rolls o sheets,coated/impregnatd o coverd with plastics,nes</t>
  </si>
  <si>
    <t>Manifold business forms and interleaved carbon sets, of paper</t>
  </si>
  <si>
    <t>Envelopes of paper</t>
  </si>
  <si>
    <t>Cards, letter or correspondence, plain postcards, of paper</t>
  </si>
  <si>
    <t>Paper stationery, nes</t>
  </si>
  <si>
    <t>Articles of apparel and clothing accessories, of paper, nes</t>
  </si>
  <si>
    <t>Tablecloths and serviettes, of paper</t>
  </si>
  <si>
    <t>Self-adhesive paper in strips or rolls with a width of &amp;lt;= 36 cm (excl.</t>
  </si>
  <si>
    <t>Paper, filter, cut to size or shape</t>
  </si>
  <si>
    <t>482359</t>
  </si>
  <si>
    <t>Paper, fine, cut to size or shape, nes</t>
  </si>
  <si>
    <t>Box files,letter trays &amp;amp; similar articles of paper,used in offices etc</t>
  </si>
  <si>
    <t>Dictionaries and encyclopaedias, and serial instalments thereof</t>
  </si>
  <si>
    <t>Newspapers, journals and periodicals, nes</t>
  </si>
  <si>
    <t>Globes, topographical, printed</t>
  </si>
  <si>
    <t>Maps&amp;amp;hydrographic or similar charts of all kinds,printed,in book form</t>
  </si>
  <si>
    <t>Maps&amp;amp;hydrographic/similar charts of all kinds,printd,not in book-form</t>
  </si>
  <si>
    <t>Cotton sewg thread,&amp;lt;85% by weight of cotton,not put up for retail sale</t>
  </si>
  <si>
    <t>Transfers (decalcomanias), nes</t>
  </si>
  <si>
    <t>Postcards, printed or illustrated; printed greeting cards</t>
  </si>
  <si>
    <t>Greasy shorn wool, not carded or combed</t>
  </si>
  <si>
    <t>Greasy wool (other than shorn wool) not carded or combed</t>
  </si>
  <si>
    <t>510121</t>
  </si>
  <si>
    <t>Degreased shorn wool, not carded, combed or carbonised</t>
  </si>
  <si>
    <t>Degreased wool (other than shorn wool),not carded,combed or carbonised</t>
  </si>
  <si>
    <t>Cotton, not carded or combed</t>
  </si>
  <si>
    <t>Cotton waste, nes</t>
  </si>
  <si>
    <t>Paper, Kraftliner, in rolls, unbleached, uncoated</t>
  </si>
  <si>
    <t>Paper, Kraftliner, in rolls, o/t unbleached, uncoated</t>
  </si>
  <si>
    <t>Paper,kraft,rolls or sheets,&amp;lt;=150g/m2, unbleached, uncoated, nes</t>
  </si>
  <si>
    <t>Semi-chemical fluting paper, uncoated, in rolls of a width &amp;gt; 36 cm</t>
  </si>
  <si>
    <t>Paper, wrapping, sulphite, rolls/sheets, uncoated</t>
  </si>
  <si>
    <t>Paper, filter, in rolls or sheets, uncoated</t>
  </si>
  <si>
    <t>Newsprint, in rolls or sheets</t>
  </si>
  <si>
    <t>Paper, hand-made, uncoated, in rolls or sheets</t>
  </si>
  <si>
    <t>Paper, sensitising base stock, in rolls or sheets, uncoated</t>
  </si>
  <si>
    <t>Paper, carbonising base, in rolls or sheets, uncoated</t>
  </si>
  <si>
    <t>480252</t>
  </si>
  <si>
    <t>Paper,fine,woodfree,in rol/sheets,&amp;gt;/=40g/m2,&amp;lt;=150g/m2,uncoated,nes</t>
  </si>
  <si>
    <t>Chemical wood pulp,soda/sulphate,non-coniferous,semi-bl/bleachd,nes</t>
  </si>
  <si>
    <t>470429</t>
  </si>
  <si>
    <t>Chemical wood pulp,sulphite,nonconiferous,semi-bl or bleached,nes</t>
  </si>
  <si>
    <t>Tableware and kitchenware, of wood</t>
  </si>
  <si>
    <t>Statuettes and other ornaments of wood</t>
  </si>
  <si>
    <t>Wood marquetry and inlaid wood; caskets and cases for jewellery etc</t>
  </si>
  <si>
    <t>441860</t>
  </si>
  <si>
    <t>Posts and beams, of wood</t>
  </si>
  <si>
    <t>441871</t>
  </si>
  <si>
    <t>Flooring panels for mosaic floors, assembled, of wood</t>
  </si>
  <si>
    <t>Windows, French-windows and their frames, of wood</t>
  </si>
  <si>
    <t>Densified wood, in blocks, plates, strips or profile shapes</t>
  </si>
  <si>
    <t>Cases, boxes, crates, drums &amp;amp; similar packings; cable-drums, wooden</t>
  </si>
  <si>
    <t>441011</t>
  </si>
  <si>
    <t>Waferboard, including oriented strand board of wood</t>
  </si>
  <si>
    <t>Particle board of other ligneous materials</t>
  </si>
  <si>
    <t>441239</t>
  </si>
  <si>
    <t>Plywood consisting solely of sheets of wood &amp;lt;= 6 mm thick (excl. of ba</t>
  </si>
  <si>
    <t>441294</t>
  </si>
  <si>
    <t>Veneered panels and similar laminated wood with  blockboard, laminboar</t>
  </si>
  <si>
    <t>441210</t>
  </si>
  <si>
    <t>Veneered panels and similar laminated wood, of bamboo, not containing</t>
  </si>
  <si>
    <t>Plywood, outer ply of tropical hardwood, ply &amp;lt;6mm</t>
  </si>
  <si>
    <t>Plywood, outer ply of non-conifer wood nes,ply &amp;lt;6mm</t>
  </si>
  <si>
    <t>Plywood nes, at least 1 outer ply of coniferous wood (ply's &amp;lt;6 mm)</t>
  </si>
  <si>
    <t>Fibreboard &amp;gt;0.8 g/cm2 nes</t>
  </si>
  <si>
    <t>Lumber, tropical hardwood nes, sawn lengthwise &amp;gt;6mm</t>
  </si>
  <si>
    <t>Gloves,mittens &amp;amp; mitts,for sports,of leather or of composition leather</t>
  </si>
  <si>
    <t>Veneer, non-coniferous nes, less than 6 mm thick</t>
  </si>
  <si>
    <t>Wood (lumber) continuously shaped non-coniferous (hardwood)</t>
  </si>
  <si>
    <t>Retreaded pneumatic tyres, of rubber (excl. of a kind used on motorcar</t>
  </si>
  <si>
    <t>Pneumatic tires new of rubber for bicycles</t>
  </si>
  <si>
    <t>Erasers (vulcanised rubber)</t>
  </si>
  <si>
    <t>400950</t>
  </si>
  <si>
    <t>Tubes,pipes &amp;amp; hoses vulcanised rubber reinforced or not,with fittings</t>
  </si>
  <si>
    <t>Conveyor belt textile reinforced vulcanised rubber</t>
  </si>
  <si>
    <t>Conveyor belts of vulcanised rubber nes</t>
  </si>
  <si>
    <t>Compounded rubber in plates, sheets and strip (unvulcanised)</t>
  </si>
  <si>
    <t>Rubber unvulcanised forms nes,rods,tubes,profile shapes,discs &amp;amp; ring</t>
  </si>
  <si>
    <t>Vulcanised rubber thread and cord</t>
  </si>
  <si>
    <t>Plates, sheets and strip of cellular rubber (vulcanised)</t>
  </si>
  <si>
    <t>Rods and profile shapes of cellular rubber (vulcanised)</t>
  </si>
  <si>
    <t>Rods and profile shapes of non cellular rubber (vulcanised)</t>
  </si>
  <si>
    <t>Technically specified natural rubber (TSNR)</t>
  </si>
  <si>
    <t>Styren-butadien rubber(SBR)/carboxyltd styren-butadien rbr(XSBR) latex</t>
  </si>
  <si>
    <t>Film and sheet etc, non-cellular etc, of cellulose derivatives nes</t>
  </si>
  <si>
    <t>Natural rubber latex, whether or not prevulcanised</t>
  </si>
  <si>
    <t>Spools, cops, bobbins and similar supports, of plastics</t>
  </si>
  <si>
    <t>Clothing accessories nes, of leather or of composition leather</t>
  </si>
  <si>
    <t>Articles of leather or of composition leather, nes</t>
  </si>
  <si>
    <t>Tanned or dressed furskins nes, whole, not assembled</t>
  </si>
  <si>
    <t>Articles of apparel and clothing accessories of furskin</t>
  </si>
  <si>
    <t>Fuel wood</t>
  </si>
  <si>
    <t>Sawdust and wood waste and scrap</t>
  </si>
  <si>
    <t>440139</t>
  </si>
  <si>
    <t>Sawdust and wood waste and scrap, whether or not agglomerated in logs, briquettes or simil</t>
  </si>
  <si>
    <t>Wood charcoal (incl shell or nut charcoal)</t>
  </si>
  <si>
    <t>440210</t>
  </si>
  <si>
    <t>Bamboo charcoal, incl. shell or nut charcoal, whether or not agglomera</t>
  </si>
  <si>
    <t>Poles, treated/painted etc</t>
  </si>
  <si>
    <t>Logs, poles, coniferous nes</t>
  </si>
  <si>
    <t>Logs, tropical hardwoods nes</t>
  </si>
  <si>
    <t>Logs, non-coniferous nes</t>
  </si>
  <si>
    <t>Poles, piles etc, coniferous, pointed but not sawn</t>
  </si>
  <si>
    <t>Poles, piles etc, non-coniferous, pointed but not sawn</t>
  </si>
  <si>
    <t>Ties, railway/tramway, wood not impregnated</t>
  </si>
  <si>
    <t>Leather &amp;quot;incl. parchment-dressed leather&amp;quot; of the portions, strips or s</t>
  </si>
  <si>
    <t>411100</t>
  </si>
  <si>
    <t>Composition leather, in slabs, sheets or strip</t>
  </si>
  <si>
    <t>Leather further prepared after tanning or crusting &amp;quot;incl. parchment-dr</t>
  </si>
  <si>
    <t>Parings and other waste of leather or of composition leather, not suit</t>
  </si>
  <si>
    <t>Saddlery and harness for any animal, of any material</t>
  </si>
  <si>
    <t>Handbags with outer surface of leather</t>
  </si>
  <si>
    <t>Articles carried in pocket or handbag, nes</t>
  </si>
  <si>
    <t>Containers, with outer surface of leather, nes</t>
  </si>
  <si>
    <t>Sheep or lamb skins, pickled, without wool on</t>
  </si>
  <si>
    <t>Full grains, unsplit and grain splits, in the wet state &amp;quot;incl. wet-blu</t>
  </si>
  <si>
    <t>Hides and skins of bovine &amp;quot;incl. buffalo&amp;quot; or equine animals, in the we</t>
  </si>
  <si>
    <t>410110</t>
  </si>
  <si>
    <t>Bovine skins, whole, raw</t>
  </si>
  <si>
    <t>410121</t>
  </si>
  <si>
    <t>Bovine hides, whole, fresh or wet-salted</t>
  </si>
  <si>
    <t>Goat or kid hides and skins, raw, nes</t>
  </si>
  <si>
    <t>410512</t>
  </si>
  <si>
    <t>Sheep or lamb skin leather, otherwise pre-tanned</t>
  </si>
  <si>
    <t>Rice, husked (brown)</t>
  </si>
  <si>
    <t>Durum wheat</t>
  </si>
  <si>
    <t>Wheat nes and meslin</t>
  </si>
  <si>
    <t>100199</t>
  </si>
  <si>
    <t>Wheat and meslin (excl. seed for sowing, and durum wheat)</t>
  </si>
  <si>
    <t>Barley</t>
  </si>
  <si>
    <t>Cumin seeds</t>
  </si>
  <si>
    <t>Caraway seeds</t>
  </si>
  <si>
    <t>Mixtures of two/more of the prods of different headgs to this chapter</t>
  </si>
  <si>
    <t>Maize (corn) groats and meal</t>
  </si>
  <si>
    <t>Cereal groats and meal nes</t>
  </si>
  <si>
    <t>Millet</t>
  </si>
  <si>
    <t>Cereals unmilled nes</t>
  </si>
  <si>
    <t>Malt, not roasted</t>
  </si>
  <si>
    <t>Wheat, starch</t>
  </si>
  <si>
    <t>Maize (corn) starch</t>
  </si>
  <si>
    <t>Soya beans</t>
  </si>
  <si>
    <t>Ground-nuts in shell not roasted or otherwise cooked</t>
  </si>
  <si>
    <t>Ground-nuts shelld,whether or not broken,not roastd or otherwise cookd</t>
  </si>
  <si>
    <t>Linseed, whether or not broken</t>
  </si>
  <si>
    <t>High erucic rape or colza seeds &amp;quot;yielding a fixed oil which has an eru</t>
  </si>
  <si>
    <t>Mixtures of edible nuts or dried fruits of this chapter</t>
  </si>
  <si>
    <t>Coffee, not roasted, not decaffeinated</t>
  </si>
  <si>
    <t>Fruits&amp;amp;edible nuts uncook,steam/boil (water) sweetend/not,frozen,nes</t>
  </si>
  <si>
    <t>Fruits&amp;amp;nuts provis preservd but unfit f immediate consumption nes</t>
  </si>
  <si>
    <t>Pears and quinces, fresh</t>
  </si>
  <si>
    <t>Peaches, including nectarines, fresh</t>
  </si>
  <si>
    <t>Cranberries, bilberries and other fruits of the genus Vaccinium, fresh</t>
  </si>
  <si>
    <t>Kiwifruit, fresh</t>
  </si>
  <si>
    <t>Oranges, fresh or dried</t>
  </si>
  <si>
    <t>Mandarins(tang&amp;amp;sats)clementines&amp;amp;wilkgs &amp;amp;sim citrus hybrids,fresh/drid</t>
  </si>
  <si>
    <t>080530</t>
  </si>
  <si>
    <t>Lemons and limes, fresh or dried</t>
  </si>
  <si>
    <t>Grapefruit, fresh or dried</t>
  </si>
  <si>
    <t>Watermelons, fresh</t>
  </si>
  <si>
    <t>Melons, fresh, other than watermelons</t>
  </si>
  <si>
    <t>Vanilla beans</t>
  </si>
  <si>
    <t>Fruits of the genus Capsicum or Pimenta, dried, crushed or ground</t>
  </si>
  <si>
    <t>Pepper of the genus Piper,ex cubeb pepper,neither crushd nor ground</t>
  </si>
  <si>
    <t>Coffee, roasted, decaffeinated</t>
  </si>
  <si>
    <t>Coffee husks and skins, coffee substitutes</t>
  </si>
  <si>
    <t>Green tea (not fermented) in packages not exceeding 3 kg</t>
  </si>
  <si>
    <t>Bulbs,tubers,corms etc in growth or in flower &amp;amp; chicory plants &amp;amp; roots</t>
  </si>
  <si>
    <t>Cauliflowers and headed broccoli, fresh or chilled</t>
  </si>
  <si>
    <t>Cabbages,kohlrabi,kale and sim edible brassicas nes,fresh or chilled</t>
  </si>
  <si>
    <t>Cut flowers &amp;amp; flower buds for bouquets or ornamental purposes, fresh</t>
  </si>
  <si>
    <t>060311</t>
  </si>
  <si>
    <t>Fresh cut roses and buds, of a kind suitable for bouquets or for ornam</t>
  </si>
  <si>
    <t>Cut flowers&amp;amp;flower buds for bouquets or ornamental purposes,ex fresh</t>
  </si>
  <si>
    <t>Foliage,branch&amp;amp;pts of plant w/o flo/bud,grass,for bouquets&amp;amp;orn purp,fr</t>
  </si>
  <si>
    <t>Foliage,branch,etc w/o flowers/buds&amp;amp;grass for bouquet/orn purp exc fr</t>
  </si>
  <si>
    <t>Whalebone,horns,etc unworkd or simply prepard,unshapd,and powder&amp;amp;waste</t>
  </si>
  <si>
    <t>Fish,shellfish&amp;amp;aqua invert prod nes&amp;amp;dead anim of Ch 3 nt for hum cons</t>
  </si>
  <si>
    <t>Potatoes, frozen</t>
  </si>
  <si>
    <t>Peas, frozen</t>
  </si>
  <si>
    <t>Beans, shelled or unshelled, fresh or chilled</t>
  </si>
  <si>
    <t>Aubergines(egg-plants), fresh or chilled</t>
  </si>
  <si>
    <t>Fresh or chilled edible mushrooms (excl. mushrooms of the genus &amp;quot;Agari</t>
  </si>
  <si>
    <t>Peppers of the genus Capsicum or of the genus Pimenta,fresh or chilled</t>
  </si>
  <si>
    <t>Spinach,N-Z spinach &amp;amp; orache spinach (garden spinach),fresh or chilled</t>
  </si>
  <si>
    <t>Sweet corn, frozen</t>
  </si>
  <si>
    <t>Mushrooms of the genus &amp;quot;Agaricus&amp;quot;, provisionally preserved, e.g., by s</t>
  </si>
  <si>
    <t>Vegetables nes&amp;amp;mixtures provis presvd but nt f immediate consumptn</t>
  </si>
  <si>
    <t>Onions dried but not further prepared</t>
  </si>
  <si>
    <t>Dried mushrooms and truffles, whole, cut, sliced, broken or in powder,</t>
  </si>
  <si>
    <t>Vegetables and mixtures dried, but not further prepared nes</t>
  </si>
  <si>
    <t>Figs, fresh or dried</t>
  </si>
  <si>
    <t>Pineapples, fresh or dried</t>
  </si>
  <si>
    <t>Sweet potatoes, fresh or dried, whether or not sliced or pelleted</t>
  </si>
  <si>
    <t>Arrowroot,salep etc fr o drid whether o not slicd o pelletd&amp;amp;sago pith</t>
  </si>
  <si>
    <t>Coconuts, excluding dessicated</t>
  </si>
  <si>
    <t>Cashew nuts, without shell, fresh or dried</t>
  </si>
  <si>
    <t>Almonds in shell fresh or dried</t>
  </si>
  <si>
    <t>Hazelnuts or filberts, fresh or dried, shelled or peeled</t>
  </si>
  <si>
    <t>Walnuts, fresh or dried, shelled or peeled</t>
  </si>
  <si>
    <t>Nuts edible, fresh or dried, whether or not shelled or peeled, nes</t>
  </si>
  <si>
    <t>030324</t>
  </si>
  <si>
    <t>Frozen Catfish</t>
  </si>
  <si>
    <t>Salmonidae, nes,frozen,excluding heading No 03.04, livers and roes</t>
  </si>
  <si>
    <t>Flatfish nes, frozen, excluding heading No 03.04, livers and roes</t>
  </si>
  <si>
    <t>Tunas,albacore or longfinned,frozen,excl headg No 03.04,livers &amp;amp; roes</t>
  </si>
  <si>
    <t>Tunas, yellowfin, frozen excluding heading No 03.04, livers and roes</t>
  </si>
  <si>
    <t>Tunas nes, frozen, excluding heading No 03.04, livers and roes</t>
  </si>
  <si>
    <t>Herrings, frozen, excluding heading No 03.04, livers and roes</t>
  </si>
  <si>
    <t>030352</t>
  </si>
  <si>
    <t>Cod Gadus morhua, Gadus ogac, Gadus macrocephalus</t>
  </si>
  <si>
    <t>030353</t>
  </si>
  <si>
    <t>Frozen Sardines , sardinella, brisling or sprats</t>
  </si>
  <si>
    <t>Ornamental fish, live</t>
  </si>
  <si>
    <t>Mackerel,fresh or chilled,excluding heading No 03.04,livers and roes</t>
  </si>
  <si>
    <t>Fish nes, fresh or chilled excl heading No 03.04, livers and roes</t>
  </si>
  <si>
    <t>Fowls (gallus domesticus), cuts &amp;amp; offal, frozen</t>
  </si>
  <si>
    <t>Turkey, whole, frozen</t>
  </si>
  <si>
    <t>Turkey, cuts &amp;amp; offal, frozen</t>
  </si>
  <si>
    <t>Meat and edible meat offal, nes fresh, chilled or frozen</t>
  </si>
  <si>
    <t>Swine meat cured, nes</t>
  </si>
  <si>
    <t>Salmon Pacific,Atlantic&amp;amp;Danube,fr or chd excl hd No 03.04,livers&amp;amp;roes</t>
  </si>
  <si>
    <t>Tunas nes,fresh or chilled,excluding heading No 03.04,livers and roes</t>
  </si>
  <si>
    <t>Live reptiles &amp;quot;e.g. snakes, turtles, alligators, caymans, iguanas, gav</t>
  </si>
  <si>
    <t>Live birds (excl. birds of prey and psittaciformes &amp;quot;incl. parrots, par</t>
  </si>
  <si>
    <t>010600</t>
  </si>
  <si>
    <t>Animals, live nes</t>
  </si>
  <si>
    <t>Fowls, live domestic weighing not more than 185 g</t>
  </si>
  <si>
    <t>Pure-bred breeding horses and asses</t>
  </si>
  <si>
    <t>Live horses, asses, mules and hinnies (excl. pure-bred for breeding)</t>
  </si>
  <si>
    <t>Bovine, live pure-bred breeding</t>
  </si>
  <si>
    <t>Sheep carcasses and half carcasses, fresh or chilled</t>
  </si>
  <si>
    <t>020441</t>
  </si>
  <si>
    <t>Sheep carcasses and half carcasses, frozen</t>
  </si>
  <si>
    <t>Bovine livers, edible offal, frozen</t>
  </si>
  <si>
    <t>Bovine edible offal, frozen nes</t>
  </si>
  <si>
    <t>Fowls (gallus domesticus), whole, fresh or chilled</t>
  </si>
  <si>
    <t>Bovine carcasses and half carcasses, fresh or chilled</t>
  </si>
  <si>
    <t>Bovine cuts boneless, fresh or chilled</t>
  </si>
  <si>
    <t>Bovine carcasses and half carcasses, frozen</t>
  </si>
  <si>
    <t>Bovine cuts bone in, frozen</t>
  </si>
  <si>
    <t>Edible products of animal origin nes</t>
  </si>
  <si>
    <t>Eggs, bird, in shell, fresh, preserved or cooked</t>
  </si>
  <si>
    <t>040711</t>
  </si>
  <si>
    <t>Fertilised eggs for incubation, of domestic fowls</t>
  </si>
  <si>
    <t>Egg yolks dried</t>
  </si>
  <si>
    <t>040891</t>
  </si>
  <si>
    <t>Eggs, bird, not in shell, dried</t>
  </si>
  <si>
    <t>Milk and cream not concentrated and unsweetened exceeding 6% fat</t>
  </si>
  <si>
    <t>040140</t>
  </si>
  <si>
    <t>Milk and cream of a fat content by weight of &amp;gt; 6% but &amp;lt;= 10%</t>
  </si>
  <si>
    <t>Dairy spreads</t>
  </si>
  <si>
    <t>Cheese processed, not grated or powdered</t>
  </si>
  <si>
    <t>Whey whether or not concentrated or sweetened</t>
  </si>
  <si>
    <t>Fish nes, salted and in brine, but not dried or smoked</t>
  </si>
  <si>
    <t>Molluscs nes,shelld o not&amp;amp;aquatic invert nes,fz,drid,saltd o in brine</t>
  </si>
  <si>
    <t>Shrimps and prawns, frozen, in shell or not, including boiled in shell</t>
  </si>
  <si>
    <t>Swine cuts, fresh or chilled, nes</t>
  </si>
  <si>
    <t>Trout, frozen, excluding heading No 03.04, livers and roes</t>
  </si>
  <si>
    <t>Fish fillets and other fish meat, minced or not, fresh or chilled</t>
  </si>
  <si>
    <t>Fish fillets frozen</t>
  </si>
  <si>
    <t>030429</t>
  </si>
  <si>
    <t>Frozen fish fillets (excl. swordfish and toothfish)</t>
  </si>
  <si>
    <t>030363</t>
  </si>
  <si>
    <t>Frozen Cod</t>
  </si>
  <si>
    <t>Sardines,sardinella,brislg or sprats,frozen ex hd No 03.04,livers&amp;amp;roes</t>
  </si>
  <si>
    <t>Haddock, frozen, excluding heading No 03.04, livers and roes</t>
  </si>
  <si>
    <t>Mackerel, frozen, excluding heading No 03.04, livers and roes</t>
  </si>
  <si>
    <t>Dogfish and other sharks,frozen,excl heading No 03.04,livers and roes</t>
  </si>
  <si>
    <t>Hake, frozen, excluding heading No 03.04, livers and roes</t>
  </si>
  <si>
    <t>Fish nes, frozen, excluding heading No 03.04, livers and roes</t>
  </si>
  <si>
    <t>030489</t>
  </si>
  <si>
    <t>Frozen fillets, other fish, n.e.s.</t>
  </si>
  <si>
    <t>Fish meat nes, minced or not, frozen</t>
  </si>
  <si>
    <t>Fish meal fit for human consumption</t>
  </si>
  <si>
    <t>Salmon, Pacific, Atlantic and Danube, smoked including fillets</t>
  </si>
  <si>
    <t>Fish nes, smoked including fillets</t>
  </si>
  <si>
    <t>Lobsters nes, not frozen, in shell or not, including boiled in shell</t>
  </si>
  <si>
    <t>Crabs, not frozen, in shell or not, including boiled in shell</t>
  </si>
  <si>
    <t>Crustaceans nes,not frozen,in shell or not,including boiled in shell</t>
  </si>
  <si>
    <t>Pineapple juice, unfermented, Brix value &amp;gt; 20 at 20&amp;#176;C, whether or not</t>
  </si>
  <si>
    <t>Tomato juice unfermented&amp;amp;not spirited,whether or not sugared or sweet</t>
  </si>
  <si>
    <t>Strawberries nes,o/w prep/presvd,whether/not sugard,sweet/spiritd</t>
  </si>
  <si>
    <t>Fruit mixtures nes,o/w prep o presvd,whether o not sugard,sweet o spir</t>
  </si>
  <si>
    <t>Fruits&amp;amp;oth edible pts of plants nes,prep/presvd,sug,sweet/spir/not</t>
  </si>
  <si>
    <t>Orange juice,unfermentd&amp;amp;not spiritd,whether not sugard sweet,frozen</t>
  </si>
  <si>
    <t>Citrus fruits nes,o/w prep or presvd,sugared,sweetened,spirited or not</t>
  </si>
  <si>
    <t>Pears nes,o/w prep or presvd whether or not sugared,sweetened,spirited</t>
  </si>
  <si>
    <t>Cherries nes,o/w prep o presvd whether o not sugard,sweetend o spiritd</t>
  </si>
  <si>
    <t>Potatoes prepard or preservd oth than by vinegar or acetic acid,frozen</t>
  </si>
  <si>
    <t>Veg nes&amp;amp;mx of veg prep or presvd,o/t by vinegar or acetic acid,frozen</t>
  </si>
  <si>
    <t>Ground-nuts nes o/w prep or presvd,sugared,sweetened,spirited or not</t>
  </si>
  <si>
    <t>Veg nes&amp;amp;mix of veg prep/presvd o/t by vinegar/acetic acid,not frozen</t>
  </si>
  <si>
    <t>Fruit,nut,fruit-peel&amp;amp;pts of plant presvd by sugar (draind,glac&amp;#233;/cryst)</t>
  </si>
  <si>
    <t>Homo prep (jams,fruit jellies etc) ckd prep whether/nt sugard/sweetend</t>
  </si>
  <si>
    <t>Citrus fruit (marmalades,pur&amp;#233;e,etc) ckd prep wther/nt sugard/sweetend</t>
  </si>
  <si>
    <t>Glucose inc syrup cntg in dry state min 20% but &amp;lt;50% by wt of fructose</t>
  </si>
  <si>
    <t>Fructose&amp;amp;fructose syrup nes,cntg in dry state &amp;gt;50% by wght of fructose</t>
  </si>
  <si>
    <t>Cocoa paste not defatted</t>
  </si>
  <si>
    <t>Cocoa powder, not containing added sugar or other sweetening matter</t>
  </si>
  <si>
    <t>Cocoa powder, containing added sugar or other sweetening matter</t>
  </si>
  <si>
    <t>Chocolate&amp;amp;other food preparations containg cocoa weighg more than 2 kg</t>
  </si>
  <si>
    <t>Uncooked pasta not stuffed or otherwise prepared, containing eggs</t>
  </si>
  <si>
    <t>Mixes &amp;amp; doughs for the prep of bakers' wares of heading No 19.05, nes</t>
  </si>
  <si>
    <t>Cane molasses</t>
  </si>
  <si>
    <t>Cucumbers and gherkins,prepared or preserved by vinegar or acetic acid</t>
  </si>
  <si>
    <t>Veg,fruit,nut&amp;amp;edible prts of plants nes,prep/presvd by vin/acetic acid</t>
  </si>
  <si>
    <t>Tomatoes,whole/in pieces prepard/preservd o/t by vinegar/acetic acid</t>
  </si>
  <si>
    <t>Rusks, toasted bread and similar toasted products</t>
  </si>
  <si>
    <t>Cereals,exc maize (corn),in grain form,pre-cookd or otherwise prepard</t>
  </si>
  <si>
    <t>Crispbread</t>
  </si>
  <si>
    <t>Gingerbread and the like</t>
  </si>
  <si>
    <t>190530</t>
  </si>
  <si>
    <t>Sweet biscuits, waffles and wafers</t>
  </si>
  <si>
    <t>Couscous</t>
  </si>
  <si>
    <t>Tapioca subst prep from starch in flake,grain,pearl,siftg or sim forms</t>
  </si>
  <si>
    <t>Hop cones, not ground, powdered or pelleted</t>
  </si>
  <si>
    <t>Oil seeds and oleaginous fruits, nes, whether or not broken</t>
  </si>
  <si>
    <t>Soya bean flour and meals</t>
  </si>
  <si>
    <t>Flours and meals of oil seeds or oleaginous fruits,except mustard,nes</t>
  </si>
  <si>
    <t>Oats, hulled,pearled,sliced or kibbled</t>
  </si>
  <si>
    <t>Maize (corn), hulled, pearled, sliced or kibbled</t>
  </si>
  <si>
    <t>Flour and meal of the dried leguminous vegetables of heading No 07.13</t>
  </si>
  <si>
    <t>Olive oil and its fractions refined but not chemically modified</t>
  </si>
  <si>
    <t>Bovine,sheep&amp;amp;goat fats,raw/renderd whether/not pressd/solv-extractd</t>
  </si>
  <si>
    <t>Fish-liver oils&amp;amp;their fractions,refined or not,but not chemically mod</t>
  </si>
  <si>
    <t>Soya-bean oil and its fractions, refined but not chemically modified</t>
  </si>
  <si>
    <t>Apricot,peach/plum stones&amp;amp;kernels nes,usd primly f human consumption</t>
  </si>
  <si>
    <t>Vegetable products nes used primarily for human consumption</t>
  </si>
  <si>
    <t>Swedes,mangold,fodder root,hay,clover,sainfoin,forag kale,etc</t>
  </si>
  <si>
    <t>Hop extract</t>
  </si>
  <si>
    <t>Vegetable saps and extracts nes</t>
  </si>
  <si>
    <t>Refined sugar,in solid form,containg added flavourg or colourg matter</t>
  </si>
  <si>
    <t>Swine meat&amp;amp;meat offal nes/exc livers/ incl mixtures,prepard o preservd</t>
  </si>
  <si>
    <t>Bovine meat and meat offal nes,excluding livers, prepared or preserved</t>
  </si>
  <si>
    <t>Meat, meat offal or blood, prepared or preserved, nes</t>
  </si>
  <si>
    <t>Herrings, prepared or preserved, whole or in pieces but not minced</t>
  </si>
  <si>
    <t>Sardines,sardinella&amp;amp;brislg o sprats prep o presvd,whole o pce ex mincd</t>
  </si>
  <si>
    <t>Mackerel, prepared or preserved, whole or in pieces, but not minced</t>
  </si>
  <si>
    <t>Anchovies, prepared or preserved, whole or in pieces, but not minced</t>
  </si>
  <si>
    <t>Fish nes, prepared or preserved, whole or in pieces, but not minced</t>
  </si>
  <si>
    <t>Fish prepared or preserved, except whole or in pieces</t>
  </si>
  <si>
    <t>Crab, prepared or preserved</t>
  </si>
  <si>
    <t>Shrimps and prawns,prepared or preserved</t>
  </si>
  <si>
    <t>Crustaceans nes, prepared or preserved</t>
  </si>
  <si>
    <t>Raw sugar, cane</t>
  </si>
  <si>
    <t>Homogenized preparations of meat and meat offal</t>
  </si>
  <si>
    <t>Beeswax,oth insect waxes&amp;amp;spermaceti whether or not refined or coloured</t>
  </si>
  <si>
    <t>Edible mx/prep of animal/veg fats&amp;amp;oils/of fractions ex hd No 15.16</t>
  </si>
  <si>
    <t>Animal fats&amp;amp;oils&amp;amp;fract hydrogenatd,inter/re-esterifid,etc,ref'd/not</t>
  </si>
  <si>
    <t>Castor oil&amp;amp;its fractions,whether/not refind,but not chemically modifid</t>
  </si>
  <si>
    <t>Palm kernel/babassu oil their fract,refind but not chemically modifid</t>
  </si>
  <si>
    <t>Low erucic acid rape or colza oil &amp;quot;fixed oil which has an erucic acid</t>
  </si>
  <si>
    <t>Linseed oil and its fractions, refined but not chemically modified</t>
  </si>
  <si>
    <t>Tobacco, unmanufactured, not stemmed or stripped</t>
  </si>
  <si>
    <t>Tobacco, unmanufactured, partly or wholly stemmed or stripped</t>
  </si>
  <si>
    <t>Cigars, cheroots and cigarillos, containing tobacco</t>
  </si>
  <si>
    <t>Vinegar and substitutes for vinegar obtained from acetic acid</t>
  </si>
  <si>
    <t>Flours,meals&amp;amp;pellets of meat o meat offal unfit for human cons;greaves</t>
  </si>
  <si>
    <t>Flour,meal&amp;amp;pellet of fish,crust,mol/oth aqua invert,unfit human cons</t>
  </si>
  <si>
    <t>Maize (corn) bran, sharps and other residues, pelleted or not</t>
  </si>
  <si>
    <t>Wheat bran, sharps and other residues, pelleted or not</t>
  </si>
  <si>
    <t>Sunflower sed oil-cake&amp;amp;oth solid residues,whether/not ground/pellet</t>
  </si>
  <si>
    <t>Dog or cat food put up for retail sale</t>
  </si>
  <si>
    <t>Cigars, cheroots, cigarillos and cigarettes, cntg tobacco substitutes</t>
  </si>
  <si>
    <t>Quicklime</t>
  </si>
  <si>
    <t>250620</t>
  </si>
  <si>
    <t>Quartzite, merely cut, by sawing or otherwise, in blocks or slabs of a</t>
  </si>
  <si>
    <t>Kaolin and other kaolinic clays, whether or not calcined</t>
  </si>
  <si>
    <t>Bentonite</t>
  </si>
  <si>
    <t>Decolourising earths and fuller's earth</t>
  </si>
  <si>
    <t>Other clays(exc expanded clays of 68.06)</t>
  </si>
  <si>
    <t>Chalk</t>
  </si>
  <si>
    <t>Siliceous fossil meal(ie kieselguhr etc)&amp;amp;sim siliceous earths etc</t>
  </si>
  <si>
    <t>Emery, natural corundum, garnet, natural abrasives nes</t>
  </si>
  <si>
    <t>Granite, merely cut, by sawing or otherwise, into blocks etc</t>
  </si>
  <si>
    <t>Monumental or building stone nes</t>
  </si>
  <si>
    <t>Pebbles, gravel, broken or crushed stone used for aggregates etc</t>
  </si>
  <si>
    <t>Granules,chippings &amp;amp; powder nes,of 25.15 or 25.16 heat-treated or not</t>
  </si>
  <si>
    <t>Vodka</t>
  </si>
  <si>
    <t>Liqueurs and cordials</t>
  </si>
  <si>
    <t>Fermented beverages nes (for example, cider, perry, mead, etc)</t>
  </si>
  <si>
    <t>Ethyl alcohol and other spirits, denatured, of any strength</t>
  </si>
  <si>
    <t>Spirits obtained by distilling grape wine or grape marc</t>
  </si>
  <si>
    <t>Grape wines, sparkling</t>
  </si>
  <si>
    <t>Grape wines nes,incl fort&amp;amp;grape must,unfermntd by add alc in ctnr&amp;lt;=2l</t>
  </si>
  <si>
    <t>Coffee preparations based on extract/essence/conc.</t>
  </si>
  <si>
    <t>Ice cream and other edible ice, whether or not containing cocoa</t>
  </si>
  <si>
    <t>Mustard flour and meal and prepared mustard</t>
  </si>
  <si>
    <t>200970</t>
  </si>
  <si>
    <t>Apple juice unfermented&amp;amp;not spiritd whether or not sugard or sweetend</t>
  </si>
  <si>
    <t>Aluminous cement (ciment fondu)</t>
  </si>
  <si>
    <t>Hydraulic cements nes</t>
  </si>
  <si>
    <t>Asbestos</t>
  </si>
  <si>
    <t>Mica crude or rifted into sheets or splittings</t>
  </si>
  <si>
    <t>Ores and concentrates nes</t>
  </si>
  <si>
    <t>Anthracite, whether or not pulverised but not agglomerated</t>
  </si>
  <si>
    <t>Bituminous coal, whether or not pulverised but not agglomerated</t>
  </si>
  <si>
    <t>Coal nes, whether or not pulverised but not agglomerated</t>
  </si>
  <si>
    <t>Natural borates etc nes</t>
  </si>
  <si>
    <t>Mineral substances, nes</t>
  </si>
  <si>
    <t>Iron ores&amp;amp;concentrates,oth than roasted iron pyrites,non-agglomerated</t>
  </si>
  <si>
    <t>Zinc ores and concentrates</t>
  </si>
  <si>
    <t>Titanium ores and concentrates</t>
  </si>
  <si>
    <t>Bitumen and asphalt; asphaltites and asphaltic rocks</t>
  </si>
  <si>
    <t>Paraffin wax containing by weight less than 0.75% of oil</t>
  </si>
  <si>
    <t>Chlorine</t>
  </si>
  <si>
    <t>Iodine</t>
  </si>
  <si>
    <t>Natural gas, liquefied</t>
  </si>
  <si>
    <t>Butanes, liquefied</t>
  </si>
  <si>
    <t>Petroleum gases and other gaseous hydrocarbons nes, liquefied</t>
  </si>
  <si>
    <t>Petroleum gases and other gaseous hydrocarbons nes, in gaseous state</t>
  </si>
  <si>
    <t>Tar distilled from coal, lignite or peat &amp;amp; other mineral tars etc</t>
  </si>
  <si>
    <t>Benzole</t>
  </si>
  <si>
    <t>Petroleum oils and oils obtained from bituminous minerals, crude</t>
  </si>
  <si>
    <t>271000</t>
  </si>
  <si>
    <t>Petroleum oils&amp;amp;oils obtained from bituminous minerals,o/than crude etc</t>
  </si>
  <si>
    <t>Chromium sulphates</t>
  </si>
  <si>
    <t>Barium sulphate</t>
  </si>
  <si>
    <t>Phosphates of metals nes</t>
  </si>
  <si>
    <t>Sodium sulphates nes</t>
  </si>
  <si>
    <t>Hypochlorites of metals nes; chlorites and hypobromites of metals</t>
  </si>
  <si>
    <t>Sodium sulphides</t>
  </si>
  <si>
    <t>Inorganic acids nes</t>
  </si>
  <si>
    <t>Hydrogen chloride (hydrochloric acid)</t>
  </si>
  <si>
    <t>Sulphuric acid; oleum</t>
  </si>
  <si>
    <t>Phosphoric acid and polyphosphoric acids</t>
  </si>
  <si>
    <t>Earth colours cntg 70%/more by wght of combind iron evaluatd as Fe2O3</t>
  </si>
  <si>
    <t>Titanium oxides</t>
  </si>
  <si>
    <t>Lead oxides nes</t>
  </si>
  <si>
    <t>Fluorides of metals nes</t>
  </si>
  <si>
    <t>Ammonium chloride</t>
  </si>
  <si>
    <t>Calcium chloride</t>
  </si>
  <si>
    <t>Zinc oxide; zinc peroxide</t>
  </si>
  <si>
    <t>Aluminium hydroxide</t>
  </si>
  <si>
    <t>Sodium hydroxide (caustic soda) in aqueous solution</t>
  </si>
  <si>
    <t>Hot roll iron/steel, not coil &amp;gt;600mm x 4.75-10mm</t>
  </si>
  <si>
    <t>Hot roll iron/steel, not coil &amp;gt;600mm x &amp;lt;3mm</t>
  </si>
  <si>
    <t>Cold roll iron/steel, not coil&amp;gt;600mm x &amp;lt;0.5mm</t>
  </si>
  <si>
    <t>Flat rolled prod, i/nas, not in coil, cr &amp;gt;/=600mm wide, nes</t>
  </si>
  <si>
    <t>Flat rolld prod,i/nas,platd or coatd wth tin,w&amp;gt;/=600mm,&amp;gt;/=0.5mm thk</t>
  </si>
  <si>
    <t>Flat rolled i/nas, electrolytically zinc coated &amp;gt;600mm</t>
  </si>
  <si>
    <t>Cold rolled iron/steel, coils &amp;gt;600mm x 1-3mm</t>
  </si>
  <si>
    <t>Cold rolled iron/steel, coils &amp;gt;600mm x 0.5-1mm</t>
  </si>
  <si>
    <t>Cold rolled iron/steel, coils &amp;gt;600mm x &amp;lt;0.5mm</t>
  </si>
  <si>
    <t>Hot roll iron/steel nes, coil &amp;gt;600mm x &amp;lt;3mm</t>
  </si>
  <si>
    <t>Alloy pig iron, spiegeleisen</t>
  </si>
  <si>
    <t>Ferro-silico-manganese</t>
  </si>
  <si>
    <t>Ferro-chromium, nes</t>
  </si>
  <si>
    <t>Articl of gold/silversmith&amp;amp;pts of prec met w/n plat/clad w/o prec met</t>
  </si>
  <si>
    <t>Articles of gold/silversmith&amp;amp;pts of base metal clad w precious metal</t>
  </si>
  <si>
    <t>Articles of precious metal or of metal clad with precious metal nes</t>
  </si>
  <si>
    <t>Waste and scrap, cast iron</t>
  </si>
  <si>
    <t>Waste and scrap, stainless steel</t>
  </si>
  <si>
    <t>Waste and scrap, of alloy steel, other than stainless</t>
  </si>
  <si>
    <t>Granules of pig iron or spiegeleisen</t>
  </si>
  <si>
    <t>Hot roll steel, coil, pickled &amp;gt;600mm wide x &amp;gt;4.75mm</t>
  </si>
  <si>
    <t>Hot roll steel, coil, pickled &amp;gt;600mm x 3-4.75mm</t>
  </si>
  <si>
    <t>Diamonds non-industrial nes excluding mounted or set diamonds</t>
  </si>
  <si>
    <t>Mats of glass fibres</t>
  </si>
  <si>
    <t>Thin sheets (voiles) of glass fibres</t>
  </si>
  <si>
    <t>Webs, mattresses, boards and similar nonwoven products of glass fibres</t>
  </si>
  <si>
    <t>Laboratory,hygienic/pharmaceuticl glassware etc fusd quartz/silica nes</t>
  </si>
  <si>
    <t>Silver in unwrought forms</t>
  </si>
  <si>
    <t>Gold in oth semi-manufactd form n-monetary(inc gold platd w platinum)</t>
  </si>
  <si>
    <t>Waste and scrap of gold, incl. metal clad with gold, and other waste a</t>
  </si>
  <si>
    <t>Articles of jewellery&amp;amp;pts therof of silver w/n platd/clad w/o prec met</t>
  </si>
  <si>
    <t>Clock or watch glasses etc curved/bent not optically worked, etc</t>
  </si>
  <si>
    <t>Signallg glassware&amp;amp;optical elemnts glass (o/t 7015) nt optically workd</t>
  </si>
  <si>
    <t>Glassware nes of lead crystal (other than that of 70.10 or 70.18)</t>
  </si>
  <si>
    <t>Glass envelopes (including bulbs/tubes) for electric lighting</t>
  </si>
  <si>
    <t>Glass envelopes (including bulbs/tubes) nes</t>
  </si>
  <si>
    <t>Drinking glasses other than glassceramics nes</t>
  </si>
  <si>
    <t>Sections,I,i/nas,nfw than hot rolld,drawn or extrudd,hght 80mm or more</t>
  </si>
  <si>
    <t>Sections,T,i/nas,nfw than hot rolld,drawn or extrudd,of a height &amp;lt;80mm</t>
  </si>
  <si>
    <t>Flat rolld prod,i/nas,hr,w&amp;lt;600,thk&amp;lt;3mm myp275,thl&amp;gt;/=3mm myp 355,nes</t>
  </si>
  <si>
    <t>Flat rolled prod, i/nas, &amp;lt;600mm wide, not clad, plated or coated, nes</t>
  </si>
  <si>
    <t>Flat rolled prod, i/nas, &amp;lt;600mm wide, o/w plated or coated with zinc</t>
  </si>
  <si>
    <t>Hot rolled bar/rod, irregular coils, &amp;lt;14mm diam</t>
  </si>
  <si>
    <t>Bar/rod, rectangular (not square) nes</t>
  </si>
  <si>
    <t>Bars &amp;amp; rods, iron/nas, forged etc., nes</t>
  </si>
  <si>
    <t>Bars &amp;amp; rods,i/nas,nfw than cold formed or finished of free cuttg steel</t>
  </si>
  <si>
    <t>Bars &amp;amp; rods, i/nas, nes</t>
  </si>
  <si>
    <t>Sections,U,I/H,i/nas,nfw than hot rolled/drawn/extrudd,height &amp;lt;80mm</t>
  </si>
  <si>
    <t>Flat rolld prod,stainless steel,hr,in coil,w&amp;gt;/=600mm,thk&amp;gt; 10mm</t>
  </si>
  <si>
    <t>Flat rolld prod,stainless steel,hr,in coil,w&amp;gt;/=600mm,4.75&amp;lt;=thk&amp;lt;10mm</t>
  </si>
  <si>
    <t>Flat rolld prod,stainless steel,hr in coil,w&amp;gt;/=600mm,3&amp;lt;=thk&amp;lt;4.75mm</t>
  </si>
  <si>
    <t>Flat rolld prod,stainless steel,hr in coil,w&amp;gt;/=600mm,thk&amp;lt; 3mm</t>
  </si>
  <si>
    <t>Flat rolled prod,stainless steel,hr,nic,&amp;gt;/=600mm wide,over 10mm thick</t>
  </si>
  <si>
    <t>Flat rolled prod,stainless steel,hr,nic,w&amp;gt;/=600mm,3mm&amp;lt;=thk &amp;lt;4.75mm</t>
  </si>
  <si>
    <t>Flat rolld prod,stainless steel,hr,nic,&amp;gt;600mm wide,less than 3mm thick</t>
  </si>
  <si>
    <t>Flat rolled prod,stainless steel,cr,&amp;gt;600mm wide,4.75mm or more thick</t>
  </si>
  <si>
    <t>Wire of iron or non-alloy steel, metal coat (not zinc)</t>
  </si>
  <si>
    <t>Angles, shapes etc., iron/nas, cold formed from flat</t>
  </si>
  <si>
    <t>Flat rolled prod, stainless steel, 600mm or more wide, nes</t>
  </si>
  <si>
    <t>Drill pipe (iron or steel)</t>
  </si>
  <si>
    <t>Tube,pipe&amp;amp;hollow profile,stainless steel,weldd,of circ cross sect,nes</t>
  </si>
  <si>
    <t>Tubes,pipe&amp;amp;hollow profiles,al/s,(o/t stain) wld,of circ cross sect,nes</t>
  </si>
  <si>
    <t>Tubes,pipe &amp;amp; hollow profiles,i/s,welded,of non circ cross sect,nes</t>
  </si>
  <si>
    <t>730611</t>
  </si>
  <si>
    <t>Line pipe of a kind used for oil or gas pipelines, welded, of flat-rol</t>
  </si>
  <si>
    <t>730619</t>
  </si>
  <si>
    <t>730629</t>
  </si>
  <si>
    <t>Casing and tubing of a kind used in drilling for oil or gas, welded, o</t>
  </si>
  <si>
    <t>730424</t>
  </si>
  <si>
    <t>Casing and tubing, seamless, of a kind used for drilling for oil or ga</t>
  </si>
  <si>
    <t>Casings,,tubing, drill pipe, for oil drilling use</t>
  </si>
  <si>
    <t>Tubes,pipe &amp;amp; hollow profiles,i or nas,smls,of circ cross section,nes</t>
  </si>
  <si>
    <t>Tube,pipe&amp;amp;hollow profile,stain steel,smls,cd/cr of circ cross sect,nes</t>
  </si>
  <si>
    <t>Tubes,pipe&amp;amp;hollow profiles,stainless steel,smls,of circ cross sect,nes</t>
  </si>
  <si>
    <t>Tube,pipe&amp;amp;hollow profile,as,(o/t stainless) smls,circ cross sect,nes</t>
  </si>
  <si>
    <t>Flat-rolled silicon-electrical steel, grain oriented</t>
  </si>
  <si>
    <t>Bars&amp;amp;rods,alloy steel,o/t stainless nfw thn hot rolld/drawn/extrud,nes</t>
  </si>
  <si>
    <t>Bars&amp;amp;rods,as,o/t stainless,not further workd than cold formed/finishd</t>
  </si>
  <si>
    <t>Bars &amp;amp; rods, as, o/t stainless, nes</t>
  </si>
  <si>
    <t>Flat rolled prod, stainless steel, cr &amp;lt;600mm wide, nes</t>
  </si>
  <si>
    <t>Bars &amp;amp; rods, stainless steel, hot rolled in irregularly wound coils</t>
  </si>
  <si>
    <t>Hot rolled/extruded stainless steel bars, nes</t>
  </si>
  <si>
    <t>Bars &amp;amp; rods, stainless steel, nes</t>
  </si>
  <si>
    <t>Wire of stainless steel</t>
  </si>
  <si>
    <t>730411</t>
  </si>
  <si>
    <t>Line pipe of a kind used for oil or gas pipelines, seamless, of stainl</t>
  </si>
  <si>
    <t>Fish plates and sole plates, iron or steel</t>
  </si>
  <si>
    <t>630640</t>
  </si>
  <si>
    <t>Pneumatic mattresses of textile materials</t>
  </si>
  <si>
    <t>Sacks and bags, for packing of goods, of cotton</t>
  </si>
  <si>
    <t>Flexible intermediate bulk containers, man-made mater</t>
  </si>
  <si>
    <t>Tarpaulins, awnings and sunblinds, of other textile materials</t>
  </si>
  <si>
    <t>Furnishg articles nes,of oth textile materials,not knittd o crochetd</t>
  </si>
  <si>
    <t>Curtains,drapes,interior blinds&amp;amp;curtain/bd valances,oth tex mat,knit</t>
  </si>
  <si>
    <t>Curtain/drape/interior blind curtain/bd valance,of oth tex mat,nt knit</t>
  </si>
  <si>
    <t>Bedspreads of textile materials, nes, knitted or crocheted</t>
  </si>
  <si>
    <t>Bedspreads of textile materials, nes, not knitted or crocheted</t>
  </si>
  <si>
    <t>Toilet and kitchen linen, of cotton, nes</t>
  </si>
  <si>
    <t>Toilet and kitchen linen, of man-made fibres</t>
  </si>
  <si>
    <t>Toilet and kitchen linen, of other textile materials</t>
  </si>
  <si>
    <t>Gloves, mittens and mitts, of textile materials, not knitted</t>
  </si>
  <si>
    <t>Clothing accessories nes, of textile materials, not knitted</t>
  </si>
  <si>
    <t>Table linen, of cotton, not knitted</t>
  </si>
  <si>
    <t>Umbrella frames, including frames mounted on shafts (sticks)</t>
  </si>
  <si>
    <t>640690</t>
  </si>
  <si>
    <t>Parts of footwear; removable in-soles, heel cushions and similar articles; gaiters, leggin</t>
  </si>
  <si>
    <t>Parts of footwear nes</t>
  </si>
  <si>
    <t>Sports footwear,o/t ski,outr sole of rbr/plas/leather&amp;amp;upper of leather</t>
  </si>
  <si>
    <t>Footwear,outr sole/uppr of leathr,strap across the instep/arnd big toe</t>
  </si>
  <si>
    <t>Camping goods nes, of cotton</t>
  </si>
  <si>
    <t>Camping goods nes, of other textile materials</t>
  </si>
  <si>
    <t>Waterproof footwear,outer soles&amp;amp;uppers of rubber/plastic,metal toe-cap</t>
  </si>
  <si>
    <t>Used or new rags of textile materials, sorted</t>
  </si>
  <si>
    <t>Building blocks and bricks of cement, concrete or artificial stone</t>
  </si>
  <si>
    <t>Tiles,flagstones&amp;amp;similar articles of cement/concrete/artificial stone</t>
  </si>
  <si>
    <t>Worked slate and articles of slate or of agglomerated slate</t>
  </si>
  <si>
    <t>681291</t>
  </si>
  <si>
    <t>Clothing, clothing accessories, footwear and headgear of asbestos or o</t>
  </si>
  <si>
    <t>681299</t>
  </si>
  <si>
    <t>Fabricated asbestos fibres; mixtures with a basis of asbestos or with</t>
  </si>
  <si>
    <t>Asbestos brake linings and pads</t>
  </si>
  <si>
    <t>681181</t>
  </si>
  <si>
    <t>Corrugated sheets of asbestos-cement, cellulose fibre-cement or the li</t>
  </si>
  <si>
    <t>Monumental/building stone,cut/sawn flat or even,other calcareous stone</t>
  </si>
  <si>
    <t>Slag wool, rock wool &amp;amp; similar mineral wools in bulk, sheets or rolls</t>
  </si>
  <si>
    <t>Exfoliatd vermiculite,expandd clays,foamd slag&amp;amp;sim expandd mineral mat</t>
  </si>
  <si>
    <t>Asphalt or similar material articles nes</t>
  </si>
  <si>
    <t>Setts, curbstones and flagstones of natural stone (except slate)</t>
  </si>
  <si>
    <t>Hats&amp;amp;other headgear,knitted or made up from lace,or other textile mat</t>
  </si>
  <si>
    <t>Cullet and other waste and scrap of glass; glass in the mass</t>
  </si>
  <si>
    <t>Cast/rolled sheet, non-wired, coloured/opacified etc</t>
  </si>
  <si>
    <t>Cast glass sheets non-wired nes</t>
  </si>
  <si>
    <t>681381</t>
  </si>
  <si>
    <t>Brake linings and pads with a basis of asbestos, of other mineral subs</t>
  </si>
  <si>
    <t>Worked mica and articles of mica nes</t>
  </si>
  <si>
    <t>Articles of stone or of other mineral substances nes</t>
  </si>
  <si>
    <t>Ampoules of glass conveyance or packing</t>
  </si>
  <si>
    <t>Articles of porcelain or china nes</t>
  </si>
  <si>
    <t>Womens/girls trousers &amp;amp; shorts,of wool or fine animal hair,not knitted</t>
  </si>
  <si>
    <t>Womens/girls blouses and shirts, of silk or silk waste, not knitted</t>
  </si>
  <si>
    <t>Womens/girls dresses, of artificial fibres, not knitted</t>
  </si>
  <si>
    <t>Womens/girls dresses, of other textile materials, not knitted</t>
  </si>
  <si>
    <t>Womens/girls skirts, of wool or fine animal hair, not knitted</t>
  </si>
  <si>
    <t>Womens/girls skirts, of cotton, not knitted</t>
  </si>
  <si>
    <t>Womens/girls jackets, of other textile materials, not knitted</t>
  </si>
  <si>
    <t>Womens/girls dresses, of wool or fine animal hair, not knitted</t>
  </si>
  <si>
    <t>Womens/girls dresses, of cotton, not knitted</t>
  </si>
  <si>
    <t>Mens/boys jackets and blazers, of synthetic fibres, not knitted</t>
  </si>
  <si>
    <t>Mens/boys jackets and blazers, of other textile materials, not knitted</t>
  </si>
  <si>
    <t>Mens/boys trousers and shorts,of wool or fine animal hair,not knitted</t>
  </si>
  <si>
    <t>Mens/boys jackets and blazers,of wool or fine animal hair,not knitted</t>
  </si>
  <si>
    <t>Mens/boys ensembles, of cotton, not knitted</t>
  </si>
  <si>
    <t>Womens/girls ensembles, of synthetic fibres, not knitted</t>
  </si>
  <si>
    <t>Womens/girls suits, of wool or fine animal hair, not knitted</t>
  </si>
  <si>
    <t>Womens/girls suits, of cotton, not knitted</t>
  </si>
  <si>
    <t>Womens/girls suits, of synthetic fibres, not knitted</t>
  </si>
  <si>
    <t>Womens/girls suits, of other textile materials, not knitted</t>
  </si>
  <si>
    <t>Womens/girls ensembles, of wool or fine animal hair, not knitted</t>
  </si>
  <si>
    <t>Handkerchiefs, of other textile materials, not knitted</t>
  </si>
  <si>
    <t>Womens/girls garments nes, of cotton, not knitted</t>
  </si>
  <si>
    <t>Corsets,braces &amp;amp; similar articles &amp;amp; parts thereof,of textile materials</t>
  </si>
  <si>
    <t>Mens/boys garments nes, of cotton, not knitted</t>
  </si>
  <si>
    <t>Womens/girls garments nes,of impregnatd,ctd,cov,etc,textile woven fab</t>
  </si>
  <si>
    <t>Babies garments &amp;amp; clothing accessories of synthetic fibres,not knitted</t>
  </si>
  <si>
    <t>Babies garments&amp;amp;clothg accessories of oth textile materials,not knittd</t>
  </si>
  <si>
    <t>Garments made up of textile felts and of nonwoven textile fabrics</t>
  </si>
  <si>
    <t>Womens/girls panties, bathrobes, etc, of cotton, not knitted</t>
  </si>
  <si>
    <t>Womens/girls panties, bathrobes, etc, of man-made fibres, not knitted</t>
  </si>
  <si>
    <t>Womens/girls nightdresses and pyjamas, of cotton, not knitted</t>
  </si>
  <si>
    <t>Mens/boys bathrobes,dressg gowns,etc of oth textile materials,not knit</t>
  </si>
  <si>
    <t>Womens/girls blouses and shirts, of man-made fibres, not knitted</t>
  </si>
  <si>
    <t>Womens/girls trousers &amp;amp; shorts,of other textile materials,not knitted</t>
  </si>
  <si>
    <t>Mens/boys nightshirts &amp;amp; pyjamas,of other textile materials,not knitted</t>
  </si>
  <si>
    <t>Mens/boys underpants and briefs, of cotton, not knitted</t>
  </si>
  <si>
    <t>611510</t>
  </si>
  <si>
    <t>Graduated compression hosiery [e.g., stockings for varicose veins], of</t>
  </si>
  <si>
    <t>Track suits, of cotton, knitted</t>
  </si>
  <si>
    <t>Garments made up of impreg,coatd,coverd or laminatd textile knittd fab</t>
  </si>
  <si>
    <t>Garments nes, of cotton, knitted</t>
  </si>
  <si>
    <t>Hosiery nes, of cotton, knitted</t>
  </si>
  <si>
    <t>611594</t>
  </si>
  <si>
    <t>611522</t>
  </si>
  <si>
    <t>Hosiery nes, of other textile materials, knitted</t>
  </si>
  <si>
    <t>Gloves impregnated, coated or covered with plastics or rubber, knitted</t>
  </si>
  <si>
    <t>Womens/girls overcoats&amp;amp;sim articles of man-made fibres,not knittd</t>
  </si>
  <si>
    <t>Womens/girls overcoats&amp;amp;similar articles of other textile mat,not knit</t>
  </si>
  <si>
    <t>Womens/girls anoraks &amp;amp; similar article of man-made fibres,not knitted</t>
  </si>
  <si>
    <t>Womens/girls anoraks&amp;amp;similar article of oth textile materials,not knit</t>
  </si>
  <si>
    <t>Mens/boys suits, of wool or fine animal hair, not knitted</t>
  </si>
  <si>
    <t>Womens/girls overcoats&amp;amp;sim articles of wool/fine animal hair nt knit</t>
  </si>
  <si>
    <t>Mens/boys overcoats&amp;amp;sim articles of oth textile materials,not knittd</t>
  </si>
  <si>
    <t>Mens/boys anoraks and similar articles, of cotton, not knitted</t>
  </si>
  <si>
    <t>Parts of garments/of clothg accessories,of textile materials,knittd</t>
  </si>
  <si>
    <t>Mens/boys overcoats&amp;amp;similar articles of wool/fine animal hair,not knit</t>
  </si>
  <si>
    <t>Mens/boys overcoats and similar articles of cotton, not knitted</t>
  </si>
  <si>
    <t>Mens/boys underpants and briefs, of man-made fibres, knitted</t>
  </si>
  <si>
    <t>Mens/boys underpants and briefs, of other textile materials, knitted</t>
  </si>
  <si>
    <t>Mens/boys bathrobes,dressg gowns,etc of oth textile materials,knitted</t>
  </si>
  <si>
    <t>Womens/girls blouses and shirts, of cotton, knitted</t>
  </si>
  <si>
    <t>Womens/girls blouses and shirts, of man-made fibres, knitted</t>
  </si>
  <si>
    <t>Womens/girls blouses and shirts, of other materials, knitted</t>
  </si>
  <si>
    <t>611010</t>
  </si>
  <si>
    <t>Pullovers,cardigans&amp;amp;similar article of wool or fine animal hair,knittd</t>
  </si>
  <si>
    <t>Jerseys, pullovers, cardigans, waistcoats and similar articles, of woo</t>
  </si>
  <si>
    <t>Pullovers, cardigans and similar articles of cotton, knitted</t>
  </si>
  <si>
    <t>Womens/girls bathrobes, dressing gowns, etc, of cotton, knitted</t>
  </si>
  <si>
    <t>Womens/girls bathrobes,dressing gowns,etc,of man-made fibres,knitted</t>
  </si>
  <si>
    <t>Babies garments and clothing accessories of cotton, knitted</t>
  </si>
  <si>
    <t>Womens/girls suits, of other textile materials, knitted</t>
  </si>
  <si>
    <t>Womens/girls ensembles, of cotton, knitted</t>
  </si>
  <si>
    <t>Womens/girls ensembles, of synthetic fibres, knitted</t>
  </si>
  <si>
    <t>Womens/girls jackets, of synthetic fibres, knitted</t>
  </si>
  <si>
    <t>Womens/girls dresses, of cotton, knitted</t>
  </si>
  <si>
    <t>Mens/boys jackets and blazers, of other textile materials, knitted</t>
  </si>
  <si>
    <t>Mens/boys ensembles, of other textile materials, knitted</t>
  </si>
  <si>
    <t>Mens/boys jackets and blazers, of cotton, knitted</t>
  </si>
  <si>
    <t>Womens/girls dresses, of other textile materials, knitted</t>
  </si>
  <si>
    <t>Mens/boys trousers and shorts, of other textile materials, knitted</t>
  </si>
  <si>
    <t>Womens/girls trousers and shorts, of cotton, knitted</t>
  </si>
  <si>
    <t>Womens/girls trousers and shorts, of other textile materials, knitted</t>
  </si>
  <si>
    <t>Wadding of cotton and articles thereof, o/t sanitary articles</t>
  </si>
  <si>
    <t>Wadding of man-made fibres and articles thereof, o/t sanitary articles</t>
  </si>
  <si>
    <t>Needleloom felt and stitch-bonded fibre fabrics</t>
  </si>
  <si>
    <t>Felt o/t needleloom,of other textile materials,not impreg,ctd,cov etc</t>
  </si>
  <si>
    <t>Nonwovens, man-made filaments weighing 70-150g/m2</t>
  </si>
  <si>
    <t>Woven fabrics of artificial staple fib,&amp;lt;85%,mixd w man-made fi,printd</t>
  </si>
  <si>
    <t>Woven fabrics of artificial staple fibres, printed, nes</t>
  </si>
  <si>
    <t>Woven fabrics of polyester staple fibres, nes</t>
  </si>
  <si>
    <t>Woven fabrics of acrylic staple fibres,mixd w man-made filaments,nes</t>
  </si>
  <si>
    <t>551430</t>
  </si>
  <si>
    <t>Woven fabrics containing predominantly, but &amp;lt; 85% synthetic staple fib</t>
  </si>
  <si>
    <t>Plain weave polyest stapl fib fab,&amp;lt;85% mixd w/cot,&amp;lt;=170g/m2,yarn dyd</t>
  </si>
  <si>
    <t>Sewing thread of artificial staple fibres</t>
  </si>
  <si>
    <t>Woven fabrics,containing&amp;gt;/=85% of oth synthetic staple fibres,unbl/bl</t>
  </si>
  <si>
    <t>Woven fabrics of synthetic filaments, dyed, nes</t>
  </si>
  <si>
    <t>Woven fabrics of synthetic filaments, printed, nes</t>
  </si>
  <si>
    <t>Woven fabrics of artificial filaments, dyed, nes</t>
  </si>
  <si>
    <t>Woven fabrics of artificial filaments, printed, nes</t>
  </si>
  <si>
    <t>Filament tow of acrylic or modacrylic</t>
  </si>
  <si>
    <t>550200</t>
  </si>
  <si>
    <t>Artificial filament tow</t>
  </si>
  <si>
    <t>Staple fibres of polyesters, not carded or combed</t>
  </si>
  <si>
    <t>Staple fibres of polyesters, carded or combed</t>
  </si>
  <si>
    <t>Woven fabrics,&amp;gt;/=85% of textured polyester filaments, yarn dyed, nes</t>
  </si>
  <si>
    <t>Woven fabrics,&amp;gt;/=85% of nylon/other polyamides filaments, dyed, nes</t>
  </si>
  <si>
    <t>Woven fabrics,&amp;gt;/=85% of textured polyester filaments, unbl or bl, nes</t>
  </si>
  <si>
    <t>Twill weave cotton fabrics,&amp;gt;/=85%, more than 200 g/m2, dyed</t>
  </si>
  <si>
    <t>Woven fabrics of cotton,&amp;gt;/=85%, more than 200 g/m2, dyed, nes</t>
  </si>
  <si>
    <t>Woven fabrics of cotton,&amp;gt;/=85%, more than 200 g/m2, yarn dyed, nes</t>
  </si>
  <si>
    <t>Woven fabrics of cotton,&amp;gt;/=85%, more than 200 g/m2, printed, nes</t>
  </si>
  <si>
    <t>Plain weave cotton fab,&amp;lt;85% mixd w m-m fib,not more than 200 g/m2,dyd</t>
  </si>
  <si>
    <t>Plain weave cotton fab,&amp;lt;85% mixd w m-m fib,nt more thn 200 g/m2,printd</t>
  </si>
  <si>
    <t>Sewing thread of artificial filaments</t>
  </si>
  <si>
    <t>Texturd yarn nes,of nylon/oth polyamides fi,&amp;lt;=50tex/s.y.,not put up</t>
  </si>
  <si>
    <t>Textured yarn nes,of polyester filaments,not put up for retail sale</t>
  </si>
  <si>
    <t>Yarn of polyester filaments,partially oriented,single,nes,not put up</t>
  </si>
  <si>
    <t>Yarn of polyester filaments, single, untwisted, nes, not put up</t>
  </si>
  <si>
    <t>Yarn of artificial filaments, multiple, nes, not put up</t>
  </si>
  <si>
    <t>Woven fab of high tenacity fi yarns of nylon oth polyamides/polyesters</t>
  </si>
  <si>
    <t>Plain weave cotton fab,&amp;lt;85% mixed with m-m fib,more than 200 g/m2,dyed</t>
  </si>
  <si>
    <t>Denim fabrics of cotton, &amp;lt;85% mixed with m-m fib, more than 200 g/m2</t>
  </si>
  <si>
    <t>Woven fabrics of cotton, weighing not more than 200 g/m2, dyed, nes</t>
  </si>
  <si>
    <t>Woven fabrics of cotton, weighing more than 200 g/m2, dyed, nes</t>
  </si>
  <si>
    <t>Woven fabrics of cotton, weighing more than 200 g/m2, printed, nes</t>
  </si>
  <si>
    <t>Yarn of jute or of oth textile bast fibres,multiple (folded) or cabled</t>
  </si>
  <si>
    <t>Woven fabrics of jute or of other textile bast fibres, o/t unbleached</t>
  </si>
  <si>
    <t>Woven fabrics of cotton,&amp;gt;/=85%, not more than 200 g/m2,printed, nes</t>
  </si>
  <si>
    <t>Plain weave cotton fabric,&amp;gt;/=85%, more than 200 g/m2, bleached</t>
  </si>
  <si>
    <t>Cotton yarn,&amp;gt;/=85%,single,uncombd,&amp;gt;/=714.29 dtex, nt put up</t>
  </si>
  <si>
    <t>Cotton yarn,&amp;gt;/=85%,single,uncombed,714.29 &amp;gt;dtex&amp;gt;/=232.56, not put up</t>
  </si>
  <si>
    <t>Plain weave cotton fabric,&amp;gt;/=85%, not more than 100 g/m2, unbleached</t>
  </si>
  <si>
    <t>Plain weave cotton fabrics,&amp;gt;/=85%, not more than 100 g/m2, bleached</t>
  </si>
  <si>
    <t>Plain weave cotton fabric,&amp;gt;/=85%,&amp;gt;100g/m= to 200g/m=, dyed</t>
  </si>
  <si>
    <t>Woven fabrics of cotton,&amp;gt;/=85%, not more than 200 g/m2, dyed, nes</t>
  </si>
  <si>
    <t>Carpets of other textile materials, knotted</t>
  </si>
  <si>
    <t>Binder o baler twine,of sisal o oth textile fibres of the genus Agave</t>
  </si>
  <si>
    <t>Articles of yarn, strip, twine, cordage, rope and cables, nes</t>
  </si>
  <si>
    <t>Twine, cordage, ropes and cables, of other materials</t>
  </si>
  <si>
    <t>560392</t>
  </si>
  <si>
    <t>Nonwovens nes weighing 25-70g/m2</t>
  </si>
  <si>
    <t>Nonwovens nes weighing 70-150g/m2</t>
  </si>
  <si>
    <t>Nonwovens nes weighing &amp;gt;150g/m2</t>
  </si>
  <si>
    <t>Carpets of felt of textile materials, nes</t>
  </si>
  <si>
    <t>Carpets of oth textile materials,of wovn pile construction,made up,nes</t>
  </si>
  <si>
    <t>Fabrics consisting of warp w/o weft assembled by means of an adhesive</t>
  </si>
  <si>
    <t>Labels, badges and similar woven articles of textile materials</t>
  </si>
  <si>
    <t>Mechanically made lace of oth tex mat,in the piece,in strips/in motifs</t>
  </si>
  <si>
    <t>Mens/boys suits, of wool or fine animal hair, knitted</t>
  </si>
  <si>
    <t>Mens/boys ensembles, of cotton, knitted</t>
  </si>
  <si>
    <t>Mens/boys overcoats, anoraks etc, of other textile materials, knitted</t>
  </si>
  <si>
    <t>Womens/girls overcoats, anoraks etc, of man-made fibres, knitted</t>
  </si>
  <si>
    <t>Dyed warp knit fabrics of synthetic fibres &amp;quot;incl. those made on galloo</t>
  </si>
  <si>
    <t>600534</t>
  </si>
  <si>
    <t>Printed warp knit fabrics of synthetic fibres &amp;quot;incl. those made on gal</t>
  </si>
  <si>
    <t>600622</t>
  </si>
  <si>
    <t>Dyed cotton fabrics, knitted or crocheted, of a width of &amp;gt; 30 cm (excl</t>
  </si>
  <si>
    <t>Knitted or crocheted fabrics, of a width of &amp;lt;= 30 cm, containing &amp;gt;= 5%</t>
  </si>
  <si>
    <t>Knitted or crocheted fabrics of cotton, of a width of &amp;lt;= 30 cm (excl.</t>
  </si>
  <si>
    <t>Transmission or conveyor belts or belting of textile material</t>
  </si>
  <si>
    <t>Tire cord fabric made of viscose rayon high tenacity yarns</t>
  </si>
  <si>
    <t>Textile fabrics impregnated,ctd,cov,or laminated with polyurethane,nes</t>
  </si>
  <si>
    <t>Textile fabrics impregnated, ctd, cov, or laminated with plastics, nes</t>
  </si>
  <si>
    <t>Textile wall coverings</t>
  </si>
  <si>
    <t>Rubberised textile adhesive tape of a width not exceeding 20 cm</t>
  </si>
  <si>
    <t>Rubberised textile fabrics, nes</t>
  </si>
  <si>
    <t>Textile fab impreg,ctd,cov nes;paintd canvas (e.g.threatrical scenery)</t>
  </si>
  <si>
    <t>Embroidery of oth textile materials,in the piece,in strips/motifs,nes</t>
  </si>
  <si>
    <t>Embroidery of cotton, in the piece, in strips or in motifs, nes</t>
  </si>
  <si>
    <t>Parts and accessories of calculating &amp;amp; accounting machines, nes</t>
  </si>
  <si>
    <t>Pneumatic hand tool parts</t>
  </si>
  <si>
    <t>Parts and accessories nes for use on machines of heading No 84.65</t>
  </si>
  <si>
    <t>Dividg heads&amp;amp;oth spec attach for mch for use w mch/hdg 84.56 to 84.65</t>
  </si>
  <si>
    <t>Tool holders&amp;amp;self-openg dieheads for use w mach of hdg 84.56 to 84.65</t>
  </si>
  <si>
    <t>Honing or lapping machines for removing metal</t>
  </si>
  <si>
    <t>Punchg/notchg mach (inc presse)inc comb pnch/shear mach nes f wrkg met</t>
  </si>
  <si>
    <t>Presses nes for working metal</t>
  </si>
  <si>
    <t>Grinding/sandg o polishg mach for workg wood/cork/bone/hard rubber etc</t>
  </si>
  <si>
    <t>Filg o engravg mach(o/t those of hdg 84.59 o 84.60) etc nes by rem met</t>
  </si>
  <si>
    <t>Boring-milling mches nes for removing metal</t>
  </si>
  <si>
    <t>Boring machines nes for removing metal</t>
  </si>
  <si>
    <t>Milling mach, knee-type nes for removing metal</t>
  </si>
  <si>
    <t>Fl-surf grindg mach in which pos of 1 axis acc to 0.01 mm nes rem met</t>
  </si>
  <si>
    <t>Cash registers</t>
  </si>
  <si>
    <t>Analogue or hybrid automatic data processing machines</t>
  </si>
  <si>
    <t>Welding machinery parts</t>
  </si>
  <si>
    <t>Parts &amp;amp; accessories nes for use on machines of headg No 84.62 or 84.63</t>
  </si>
  <si>
    <t>Office duplicating machines</t>
  </si>
  <si>
    <t>Vacuum mld mach&amp;amp;oth thermoformg mach for workg rubber or plastics nes</t>
  </si>
  <si>
    <t>Machines for manufacturing glassware, articles, nes</t>
  </si>
  <si>
    <t>Parts &amp;amp; accessories of typewriters &amp;amp; word-processg machines,o/t cases</t>
  </si>
  <si>
    <t>Tamping or compacting machinery, not self-propelled</t>
  </si>
  <si>
    <t>Boring or sinking machinery nes, selfpropelled</t>
  </si>
  <si>
    <t>Boring or sinking machinery nes, not self-propelled</t>
  </si>
  <si>
    <t>Pile-drivers and pile-extractors</t>
  </si>
  <si>
    <t>Scrapers, self-propelled</t>
  </si>
  <si>
    <t>Cont-action elevators/conveyors for goods/mat, bucket types nes</t>
  </si>
  <si>
    <t>Machines for cleaning, sorting or grading eggs, fruit or other produce</t>
  </si>
  <si>
    <t>Parts of harvesting,threshing &amp;amp; other agricultural &amp;amp; mowing machinery</t>
  </si>
  <si>
    <t>Bulldozer and angledozer blades</t>
  </si>
  <si>
    <t>Mowers, powered, lawn, nes</t>
  </si>
  <si>
    <t>Mowers for hay etc including cutter bars for tractor mounting</t>
  </si>
  <si>
    <t>Mech appl (whether/not hand-op) for proj/disp/sprayg liq/powders nes</t>
  </si>
  <si>
    <t>Parts of centrifuges, including centrifugal dryers</t>
  </si>
  <si>
    <t>Instantaneous gas water heaters</t>
  </si>
  <si>
    <t>Dish washing machines of the HH type</t>
  </si>
  <si>
    <t>Cranes or derricks nes</t>
  </si>
  <si>
    <t>Self-propelled works trucks powered by an electric motor</t>
  </si>
  <si>
    <t>Gantry &amp;amp; overhead travelling cranes on fixed support</t>
  </si>
  <si>
    <t>Machinery for cleaning or drying bottles or containers nes</t>
  </si>
  <si>
    <t>Built-in jacking systems of a type used in garage</t>
  </si>
  <si>
    <t>Printing machinery nes</t>
  </si>
  <si>
    <t>Straw or fodder balers, including pick-up balers</t>
  </si>
  <si>
    <t>844315</t>
  </si>
  <si>
    <t>Letterpress printing machinery (excl. flexographic printing and reel f</t>
  </si>
  <si>
    <t>844316</t>
  </si>
  <si>
    <t>Flexographic printing machinery</t>
  </si>
  <si>
    <t>Offset printing machinery nes</t>
  </si>
  <si>
    <t>844331</t>
  </si>
  <si>
    <t>Machines which perform two or more of the functions of printing, copyi</t>
  </si>
  <si>
    <t>Machinery for finishing paper or paperboard</t>
  </si>
  <si>
    <t>Book-binding machinery, including book-sewing machines</t>
  </si>
  <si>
    <t>Cutting machines for paper pulp, paper or paperboard of all kinds</t>
  </si>
  <si>
    <t>Machinery for making up paper pulp, paper or paperboard nes</t>
  </si>
  <si>
    <t>Mach app &amp;amp; equip for preparing or making printing blocks etc nes</t>
  </si>
  <si>
    <t>Pts of mach/app&amp;amp;equip f type-set/type-found f prep/mak block etc nes</t>
  </si>
  <si>
    <t>Printg type,blocks,plates,cylinders&amp;amp;other printg components;blocks etc</t>
  </si>
  <si>
    <t>Reel fed offset printing machinery</t>
  </si>
  <si>
    <t>Machinery for making pulp of fibrous cellulosic material</t>
  </si>
  <si>
    <t>Dairy machinery</t>
  </si>
  <si>
    <t>Presses,crushers&amp;amp;sim mach usd in the mfg of wine,cider,fruit juice etc</t>
  </si>
  <si>
    <t>Parts of presses,crushers &amp;amp; sim mach used in the mfg of wine,cider etc</t>
  </si>
  <si>
    <t>Poultry incubators and brooders</t>
  </si>
  <si>
    <t>Poultry-keeping machinery, nes</t>
  </si>
  <si>
    <t>Machinery for sugar manufacture</t>
  </si>
  <si>
    <t>Brewery machinery</t>
  </si>
  <si>
    <t>Machinery for the preparation of meat or poultry</t>
  </si>
  <si>
    <t>Mach f wring/dress/finishg/coatg/impreg tex yarns etc(o/t hdg No8450)</t>
  </si>
  <si>
    <t>Pts of washg/cleang/drying/ironing/ dyeg mach etc (o/t hdg No 8450)</t>
  </si>
  <si>
    <t>Dryg machines (o/t hdg No 84.50) each of a dry linen cap nt &amp;gt; 10kg</t>
  </si>
  <si>
    <t>Machines for extruding, drawing, text or cutting m-m textile materials</t>
  </si>
  <si>
    <t>Textile preparing machines nes</t>
  </si>
  <si>
    <t>Machinery for producing or preparing textile yarn nes</t>
  </si>
  <si>
    <t>Flat knitting machines; stitch-bonding machines</t>
  </si>
  <si>
    <t>Mach f makg gimpd yarn/tulle/lace/embroidery/trimmgs/braid/net/tuftg</t>
  </si>
  <si>
    <t>Pts&amp;amp;access of mach f prep text fib,(exc card clothing) f hdg No 84.45</t>
  </si>
  <si>
    <t>Spindles,spindle flyers,spinng rings &amp;amp; rg travellers for hdg No 84.45</t>
  </si>
  <si>
    <t>Pts &amp;amp; access of mach of heading No 84.45 or of their aux mach nes</t>
  </si>
  <si>
    <t>Reeds for looms, healds &amp;amp; heald-frames for weaving machines (looms)</t>
  </si>
  <si>
    <t>Mach for makg o repair art of hides,skins o leather nes o/t sewg mches</t>
  </si>
  <si>
    <t>Pts of mach f prep etc hides skin leather/mak/rep foot o/t sewg mch</t>
  </si>
  <si>
    <t>Converters used in metallurgy or metal foundries</t>
  </si>
  <si>
    <t>Furniture, bases and covers for sewing machines and parts thereof</t>
  </si>
  <si>
    <t>Rolls for metal rolling mills</t>
  </si>
  <si>
    <t>Parts of metal rolling mills &amp;amp; rolls</t>
  </si>
  <si>
    <t>Horizontal lathes nes for removing metal</t>
  </si>
  <si>
    <t>Hot or combination hot &amp;amp; cold metal rolling mills</t>
  </si>
  <si>
    <t>Parts&amp;amp;access of machines of hdg No 84.47/of their auxiliary machinery</t>
  </si>
  <si>
    <t>Lock parts,includg parts of clasps o frames w clasps,of base metal,nes</t>
  </si>
  <si>
    <t>Tableware articles not in sets plated with precious metal</t>
  </si>
  <si>
    <t>Safety razor blades, including razor blade blanks in strips</t>
  </si>
  <si>
    <t>Pocket and pen knives and other knives with folding blades</t>
  </si>
  <si>
    <t>Sets of different knives/sets of different art (knives predominant)</t>
  </si>
  <si>
    <t>Plates,tips &amp;amp; the like for tools of sintered metal carbides or cermets</t>
  </si>
  <si>
    <t>Knives &amp;amp; blades for machines or mechanical appliances for metal workg</t>
  </si>
  <si>
    <t>Knives and blades for kitchen appliances or food industry machines</t>
  </si>
  <si>
    <t>Metal cuttg shears,tinmen's snips &amp;amp; other metal or wire cuttg shears</t>
  </si>
  <si>
    <t>Stone cuttg saw blades,friction discs for cuttg metals&amp;amp;oth saw blades</t>
  </si>
  <si>
    <t>Forks</t>
  </si>
  <si>
    <t>Tools for milling</t>
  </si>
  <si>
    <t>Aircraft engines, spark-ignition reciprocating or rotary type</t>
  </si>
  <si>
    <t>Super-heated water boilers</t>
  </si>
  <si>
    <t>Parts of steam or vapour generating boilers nes</t>
  </si>
  <si>
    <t>Central heating boilers nes</t>
  </si>
  <si>
    <t>Parts of central heating boiler nes</t>
  </si>
  <si>
    <t>Tubing, flexible, with or without fittings, of base metal, nes</t>
  </si>
  <si>
    <t>Letter corners,letter or paper clips&amp;amp;similar office art of base metals</t>
  </si>
  <si>
    <t>Bells, gongs and the like, of base metal</t>
  </si>
  <si>
    <t>Fitting for loose-leaf binders or files of base metal</t>
  </si>
  <si>
    <t>Electrodes&amp;amp;sim prod of base met/metal carbd,nes,for welding,brazg,etc</t>
  </si>
  <si>
    <t>Watertube boilers with a steam production not exceeding 45T per hour</t>
  </si>
  <si>
    <t>Turbo-jets of a thrust exceeding 25 KN</t>
  </si>
  <si>
    <t>Parts of turbo-jets or turbo-propellers</t>
  </si>
  <si>
    <t>Parts of gas turbines nes</t>
  </si>
  <si>
    <t>Pneumatic power engines &amp;amp; motors nes</t>
  </si>
  <si>
    <t>Engines and motors nes</t>
  </si>
  <si>
    <t>Engines, spark-ignition reciprocating displacing more than 1000 cc</t>
  </si>
  <si>
    <t>Hydraulic turbines &amp;amp; water wheels of a power not exceeding 1000 KW</t>
  </si>
  <si>
    <t>Filterg or purifyg machinery &amp;amp; apparatus for beverages,excludg water</t>
  </si>
  <si>
    <t>Calendering or rolling machines, excluding for metals or glass</t>
  </si>
  <si>
    <t>Machinery for liquefying air or gas</t>
  </si>
  <si>
    <t>Industrial or lab furnaces &amp;amp; ovens, inc incinerators non-electric nes</t>
  </si>
  <si>
    <t>Compression type refrigeratg/freez equip whose condensrs are heat exch</t>
  </si>
  <si>
    <t>Furnace burners for liquid fuel</t>
  </si>
  <si>
    <t>Furnace burners nes, including combination burners</t>
  </si>
  <si>
    <t>Parts of furnace burners,mech stokers grates,ash dischargers&amp;amp;sim appl</t>
  </si>
  <si>
    <t>Furnaces&amp;amp;ovens n-elec f the roast,melt/h-treat of ores,pyrites,metals</t>
  </si>
  <si>
    <t>Nails,tacks,staples,bolts,nuts&amp;amp;sim art,aluminium (ex staples No 83.05)</t>
  </si>
  <si>
    <t>Table, kitchen, household goods nes, of aluminium</t>
  </si>
  <si>
    <t>Containers, aluminium, for compressed or liquefied gas</t>
  </si>
  <si>
    <t>Containers, collapsible tubular, aluminium</t>
  </si>
  <si>
    <t>Vices, clamps and the like</t>
  </si>
  <si>
    <t>Band saw blades</t>
  </si>
  <si>
    <t>Zinc not alloyed unwrought containing by weight 99.99% or more of zinc</t>
  </si>
  <si>
    <t>Zinc plates, sheets, strip and foil</t>
  </si>
  <si>
    <t>Articles of zinc, nes</t>
  </si>
  <si>
    <t>Tin bars, rods, profiles and wire</t>
  </si>
  <si>
    <t>Nails,tacks,drawg pins,staples&amp;amp;sim art of copper or i/s w copper heads</t>
  </si>
  <si>
    <t>Articles of copper,not threadd,nes,sim to those of headg 7415.10&amp;amp;21</t>
  </si>
  <si>
    <t>Articles of copper threaded, nes similar to bolts, nuts and screws</t>
  </si>
  <si>
    <t>Pot scourers, gloves, polishing pads, of copper</t>
  </si>
  <si>
    <t>Table,kitchen or oth household art&amp;amp;parts thereof,of cast iron enam,nes</t>
  </si>
  <si>
    <t>Bars, rods and profiles, copper alloy nes</t>
  </si>
  <si>
    <t>Copper unrefined, copper anodes for electrolytic refining</t>
  </si>
  <si>
    <t>Copper cathodes and sections of cathodes unwrought</t>
  </si>
  <si>
    <t>Copper-zinc base alloys, unwrought</t>
  </si>
  <si>
    <t>Waste and scrap, copper or copper alloy</t>
  </si>
  <si>
    <t>Plate, sheet or strip, aluminium alloy, exceeding 0.2mm thick, nes</t>
  </si>
  <si>
    <t>Foil,aluminium,not backd,rolld but not further workd,not exceedg 0.2mm</t>
  </si>
  <si>
    <t>Wire,aluminium,not alloyd,w a max cross sectional dimension &amp;gt; 7mm</t>
  </si>
  <si>
    <t>Aluminium unwrought, alloyed</t>
  </si>
  <si>
    <t>Waste and scrap, aluminium</t>
  </si>
  <si>
    <t>Powders, aluminium, of non-lamellar structure</t>
  </si>
  <si>
    <t>Wire, copper alloy, nes</t>
  </si>
  <si>
    <t>Pipes and tubes, refined copper</t>
  </si>
  <si>
    <t>Fittings, butt welding, stainless steel</t>
  </si>
  <si>
    <t>Fittings pipe or tube of stainless steel, nes</t>
  </si>
  <si>
    <t>Chain, welded link, iron or steel, nes</t>
  </si>
  <si>
    <t>Chain, skid, iron or steel</t>
  </si>
  <si>
    <t>Chain parts, iron or steel, nes</t>
  </si>
  <si>
    <t>Anchors, grapnels and parts thereof of iron or steel</t>
  </si>
  <si>
    <t>Washers, spring or lock, iron or steel</t>
  </si>
  <si>
    <t>Pins, iron or steel, nes</t>
  </si>
  <si>
    <t>Rivets, iron or steel</t>
  </si>
  <si>
    <t>Household or campg appliances,i/s,for htg or blgs,nes,for liquid fuel</t>
  </si>
  <si>
    <t>Household or camping appliances,i/s,for htg or blgs,nes,for solid fuel</t>
  </si>
  <si>
    <t>732189</t>
  </si>
  <si>
    <t>Stoves, heaters, grates, fires, wash boilers, braziers and similar app</t>
  </si>
  <si>
    <t>Appliance parts clearly identifiable as f household,cooking,campg,nes</t>
  </si>
  <si>
    <t>Paintgs,drawgs&amp;amp;pastels executd by hand exc hd 4906&amp;amp;h-p&amp;amp;h-d mfd art</t>
  </si>
  <si>
    <t>Collages and similar decorative plaques</t>
  </si>
  <si>
    <t>Usd postage o revenue stamps&amp;amp;the  like o unusd not of curr o new issue</t>
  </si>
  <si>
    <t>Powder-puffs&amp;amp;pads f the application of cosmetics/toilet preparations</t>
  </si>
  <si>
    <t>Antiques of an age exceeding one hundred years</t>
  </si>
  <si>
    <t>Combs, hair-slides and the like of other materials</t>
  </si>
  <si>
    <t>Pocket lighters, gas-fuelled, refillable</t>
  </si>
  <si>
    <t>Ink-pads, whether or not inked, with or without boxes</t>
  </si>
  <si>
    <t>Furniture of oth materials,includg cane,osier,bamboo/similar materials</t>
  </si>
  <si>
    <t>Parts of seats other than those of heading No 94.02</t>
  </si>
  <si>
    <t>Seats, aircraft</t>
  </si>
  <si>
    <t>Seats, motor vehicles</t>
  </si>
  <si>
    <t>Parts and accessories for weapons and the like of heading 9303 or 9304</t>
  </si>
  <si>
    <t>Arms nes, excluding those of heading No 93.07</t>
  </si>
  <si>
    <t>Shotguns incl combination shotgun-rifles sporting,huntg/target-shootg</t>
  </si>
  <si>
    <t>Wall clocks, nes</t>
  </si>
  <si>
    <t>Time switches with clock or watch movement or with synchronous motor</t>
  </si>
  <si>
    <t>Clock movements, complete and assembled, nes</t>
  </si>
  <si>
    <t>String musical instruments nes</t>
  </si>
  <si>
    <t>Brass-wind instruments</t>
  </si>
  <si>
    <t>Percussion musical instruments</t>
  </si>
  <si>
    <t>Keyboard instruments,ex accordions,sound generated/amplifid electricly</t>
  </si>
  <si>
    <t>Wrist-watches, battery or accumulator powered, nes</t>
  </si>
  <si>
    <t>Wrist-watches with automatic winding nes</t>
  </si>
  <si>
    <t>Wrist-watches, nes</t>
  </si>
  <si>
    <t>Clocks with watch movements, nes excluding clock of heading No 91.04</t>
  </si>
  <si>
    <t>Alarm clocks, battery, accumulator or mains powered</t>
  </si>
  <si>
    <t>Pocket-watches &amp;amp; other watches with case of precious metal, nes</t>
  </si>
  <si>
    <t>Parts&amp;amp;access for automatic regulatg or controllg instruments&amp;amp;app,nes</t>
  </si>
  <si>
    <t>Instruments&amp;amp;apparatus for measurg or checkg electrical quantities nes</t>
  </si>
  <si>
    <t>Machines for balancing mechanical parts, nes</t>
  </si>
  <si>
    <t>Thermostats</t>
  </si>
  <si>
    <t>Optical instruments and appliances nes</t>
  </si>
  <si>
    <t>Revolution counters,prodion counters taximeters,mileometers&amp;amp;the like</t>
  </si>
  <si>
    <t>Speed indicators and tachometers; stroboscopes</t>
  </si>
  <si>
    <t>Instruments &amp;amp; apparatus for measuring or detecting ionising radiations</t>
  </si>
  <si>
    <t>Multimeters</t>
  </si>
  <si>
    <t>903033</t>
  </si>
  <si>
    <t>Instruments and apparatus for measuring or checking voltage, current,</t>
  </si>
  <si>
    <t>Gas supply, production and calibrating meters</t>
  </si>
  <si>
    <t>Gas or smoke analysis apparatus</t>
  </si>
  <si>
    <t>Chromatographs and electrophoresis instruments</t>
  </si>
  <si>
    <t>Pencil leads, black or coloured</t>
  </si>
  <si>
    <t>Sets of articles from 2/&amp;gt;of foregog subheadings (pens,markers,pencils)</t>
  </si>
  <si>
    <t>Pen nibs and nib points</t>
  </si>
  <si>
    <t>Duplicatg stylos;pen/pencil holders;parts of pens,markers,pencils,nes</t>
  </si>
  <si>
    <t>Buttons, nes</t>
  </si>
  <si>
    <t>Press-fasteners, snap-fasteners and press-studs and parts thereof</t>
  </si>
  <si>
    <t>960830</t>
  </si>
  <si>
    <t>Fountain pens, stylograph pens and other pens</t>
  </si>
  <si>
    <t>Fountain pens,stylograph pens &amp;amp; other pens,o/t Indian ink drawing pens</t>
  </si>
  <si>
    <t>Shaving,hair,nail,eyelash &amp;amp; other toilet brushes for use on the person</t>
  </si>
  <si>
    <t>Hand sieves and hand riddles</t>
  </si>
  <si>
    <t>Animal carving material (o/t ivory), and articles of these materials</t>
  </si>
  <si>
    <t>Fishing rods</t>
  </si>
  <si>
    <t>Fish-hooks, whether or not snelled</t>
  </si>
  <si>
    <t>Fishing reels</t>
  </si>
  <si>
    <t>Construction sets and constructional toys, nes</t>
  </si>
  <si>
    <t>Toys nes representing animals or nonhuman creatures</t>
  </si>
  <si>
    <t>Toy musical instruments and apparatus</t>
  </si>
  <si>
    <t>Toys, put up in sets or outfits</t>
  </si>
  <si>
    <t>Toys and models, incorporating a motor</t>
  </si>
  <si>
    <t>Toys nes</t>
  </si>
  <si>
    <t>Video games of a kind used with a television receiver</t>
  </si>
  <si>
    <t>Articles and accessories for billiards</t>
  </si>
  <si>
    <t>Games, coin or disc-operated, other than bowling alley equipment</t>
  </si>
  <si>
    <t>Playing cards</t>
  </si>
  <si>
    <t>Sleeping bags</t>
  </si>
  <si>
    <t>Ice skates &amp;amp; roller skates,includg skatg boots with skates attached</t>
  </si>
  <si>
    <t>Golf equipment nes</t>
  </si>
  <si>
    <t>Seats of cane, osier, bamboo or similar materials</t>
  </si>
  <si>
    <t>Festive,carnival o oth entertainment art incl conjurg tricks&amp;amp;nov jokes</t>
  </si>
  <si>
    <t>Snow-skis</t>
  </si>
  <si>
    <t>Snow-ski equipment nes</t>
  </si>
  <si>
    <t>Wheeled toys designed to be ridden by children and dolls' carriages</t>
  </si>
  <si>
    <t>Direction finding compasses</t>
  </si>
  <si>
    <t>Instruments&amp;amp;appl f aeronautical/space navigation (oth thn compasses)</t>
  </si>
  <si>
    <t>Cinematographic cameras, nes</t>
  </si>
  <si>
    <t>Microscopes other than optical microscopes and diffraction apparatus</t>
  </si>
  <si>
    <t>Parts and accessories for microscopes other than optical microscopes</t>
  </si>
  <si>
    <t>Telescopic sights for fitting to arms; periscopes; telescopes etc</t>
  </si>
  <si>
    <t>Lasers, other than laser diodes</t>
  </si>
  <si>
    <t>Image projectors, nes</t>
  </si>
  <si>
    <t>Electrostatic photo-copying apparatus, direct process type</t>
  </si>
  <si>
    <t>Electrostatic photo-copying apparatus, indirect process type</t>
  </si>
  <si>
    <t>Apparatus &amp;amp; equip for automatically developing photo (incl cine) films</t>
  </si>
  <si>
    <t>Photographic laboratory apparatus/equipment nes</t>
  </si>
  <si>
    <t>Projection screens</t>
  </si>
  <si>
    <t>Photographic flashlight apparatus, nes</t>
  </si>
  <si>
    <t>Cameras,single lens reflex,for roll film of a width not exceedg 35 mm</t>
  </si>
  <si>
    <t>Cameras for roll film of a width of 35 mm, nes</t>
  </si>
  <si>
    <t>Binoculars</t>
  </si>
  <si>
    <t>Monoculars,other optical telescopes,astronomical inst &amp;amp; mountings,nes</t>
  </si>
  <si>
    <t>Apparatus basd on the use of alpha beta/gamma radiations,for oth uses</t>
  </si>
  <si>
    <t>X-ray tubes</t>
  </si>
  <si>
    <t>Parts&amp;amp;accessories of mach&amp;amp;appl for testg mech properties of materials</t>
  </si>
  <si>
    <t>Thermometers, not combined with other instruments, liquid-filled</t>
  </si>
  <si>
    <t>Machines &amp;amp; appliances for testing the mechanical properties of metals</t>
  </si>
  <si>
    <t>Hydrometers,pyrometers,hygrometers &amp;amp; psychrometers,recordg or not,nes</t>
  </si>
  <si>
    <t>Parts and accessories for use with the apparatus of heading No 90.25</t>
  </si>
  <si>
    <t>Dental drill engines,whether o not combi on a single base w oth equip</t>
  </si>
  <si>
    <t>Rangefinders</t>
  </si>
  <si>
    <t>Surveying levels</t>
  </si>
  <si>
    <t>Pacemakers for stimulating heart muscles,excluding parts &amp;amp; accessories</t>
  </si>
  <si>
    <t>Artificial joints for orthopaedic purposes</t>
  </si>
  <si>
    <t>Artificial parts of the body (excl. artificial teeth and dental fittin</t>
  </si>
  <si>
    <t>Motorcycles with reciprocatg piston engine displacg &amp;gt; 250 cc to 500 cc</t>
  </si>
  <si>
    <t>Motorcycles with reciprocating piston engine displacing 50 cc or less</t>
  </si>
  <si>
    <t>Work trucks not electrically powered</t>
  </si>
  <si>
    <t>Work truck parts</t>
  </si>
  <si>
    <t>Motorcycle parts nes</t>
  </si>
  <si>
    <t>Wheelchair parts nes</t>
  </si>
  <si>
    <t>Bicycle frames and forks, and parts thereof</t>
  </si>
  <si>
    <t>Bicycle wheel rims and spokes</t>
  </si>
  <si>
    <t>Bicycle hubs and free-wheel sprocket wheels</t>
  </si>
  <si>
    <t>Bicycle brakes, including coaster braking hubs, and parts thereof</t>
  </si>
  <si>
    <t>Safety seat belts for motor vehicles</t>
  </si>
  <si>
    <t>Mounted brake linings for motor vehicles</t>
  </si>
  <si>
    <t>Brake system parts nes for motor vehicles</t>
  </si>
  <si>
    <t>Non-driving axles and parts for motor vehicles</t>
  </si>
  <si>
    <t>Spectacle lenses of other materials</t>
  </si>
  <si>
    <t>Prisms,mirrors &amp;amp; other optical elements of any material,unmounted,nes</t>
  </si>
  <si>
    <t>Vessels, incl. lifeboats (excl. warships, rowing boats and other vesse</t>
  </si>
  <si>
    <t>Buoys, beacons, coffer-dams, pontoons and other floating structures</t>
  </si>
  <si>
    <t>Objective lenses, nes</t>
  </si>
  <si>
    <t>Optical filters</t>
  </si>
  <si>
    <t>Lenses, prisms, mirrors and other optical elements, mounted, nes</t>
  </si>
  <si>
    <t>Frames&amp;amp;mountings for spectacles,goggles or the like,of other materials</t>
  </si>
  <si>
    <t>Optical fibs,optical fib bundles&amp;amp;cables,oth than those of headg 85.44</t>
  </si>
  <si>
    <t>Trailers for housing or camping</t>
  </si>
  <si>
    <t>Inflatable pleasure craft</t>
  </si>
  <si>
    <t>Aircraft propellers and rotors and parts thereof</t>
  </si>
  <si>
    <t>Aircraft under-carriages and parts thereof</t>
  </si>
  <si>
    <t>Bearing parts, nes</t>
  </si>
  <si>
    <t>Bearings, cylindrical roller, nes</t>
  </si>
  <si>
    <t>Bearings, ball</t>
  </si>
  <si>
    <t>Bearings, tapered roller, including cone and tapered roller assemblies</t>
  </si>
  <si>
    <t>Mechanical seals</t>
  </si>
  <si>
    <t>Bearing housings, incorporating ball or roller bearings</t>
  </si>
  <si>
    <t>Parts of power transmission equipment/oth goods usd to transmit power</t>
  </si>
  <si>
    <t>Mach f treatg metal inc electric wire coil-winders nes havg indiv func</t>
  </si>
  <si>
    <t>Mach f the extraction/prep of animal/fixd fats/oil,nes havg indiv func</t>
  </si>
  <si>
    <t>Parts of machinery for preparing or making up tobacco nes</t>
  </si>
  <si>
    <t>Moulds, injection or compression types, for rubber or plastics</t>
  </si>
  <si>
    <t>Patterns, moulding</t>
  </si>
  <si>
    <t>Electric rotary converters</t>
  </si>
  <si>
    <t>DC motors,DC generators,of an output exceedg 75 KW but nt &amp;gt; 375KW</t>
  </si>
  <si>
    <t>848640</t>
  </si>
  <si>
    <t>Machines and apparatus specified in Note&amp;#160;9 (C) to chapter 84</t>
  </si>
  <si>
    <t>848690</t>
  </si>
  <si>
    <t>Parts and accessories for machines and apparatus of a kind used solely</t>
  </si>
  <si>
    <t>848710</t>
  </si>
  <si>
    <t>Ships'' or boats'' propellers and blades therefor</t>
  </si>
  <si>
    <t>Transformers electric power handling capa &amp;gt; 1 KVA but &amp;lt;= 16 KVA,nes</t>
  </si>
  <si>
    <t>Transformers electric power handling capa &amp;gt; 16 KVA but &amp;lt;= 500 KVA</t>
  </si>
  <si>
    <t>AC motors, multi-phase, of an output not exceeding 750 W</t>
  </si>
  <si>
    <t>Lithium primary cells and batteries</t>
  </si>
  <si>
    <t>Parts of primary cells and primary batteries</t>
  </si>
  <si>
    <t>Parts of electro-mech dom appliances with self-containd electric motor</t>
  </si>
  <si>
    <t>Shavers, with self-contained electric motor</t>
  </si>
  <si>
    <t>Parts of electric accumulators, including separators therefor</t>
  </si>
  <si>
    <t>Hair-removing appliances incorporating electric motor</t>
  </si>
  <si>
    <t>Spark plugs</t>
  </si>
  <si>
    <t>Ignition magnetos, magneto-generators and magnetic flywheels</t>
  </si>
  <si>
    <t>Domestic vacuum cleaners</t>
  </si>
  <si>
    <t>Industrial &amp;amp; laboratory electric resistance heated furnaces &amp;amp; ovens</t>
  </si>
  <si>
    <t>Industrial &amp;amp; laboratory electric furnaces &amp;amp; ovens nes</t>
  </si>
  <si>
    <t>Parts of industrial or laboratory electric furnaces and ovens nes</t>
  </si>
  <si>
    <t>Sound signalling equipment</t>
  </si>
  <si>
    <t>Windscreen wipes, defrosters and demisters</t>
  </si>
  <si>
    <t>Parts of electrical lighting, signalling and defrosting equipment</t>
  </si>
  <si>
    <t>Electric mach/app for resistance welding of metal nes</t>
  </si>
  <si>
    <t>Electric instantaneous or storage water heaters and immersion heaters</t>
  </si>
  <si>
    <t>Electric space heating apparatus, having storage heating radiators</t>
  </si>
  <si>
    <t>Electric space heating apparatus &amp;amp; electric soil heating apparatus,nes</t>
  </si>
  <si>
    <t>Electro-thermic toasters, domestic</t>
  </si>
  <si>
    <t>851718</t>
  </si>
  <si>
    <t>Telephone sets (excl. line telephone sets with cordless handsets and t</t>
  </si>
  <si>
    <t>Telephone sets, nes</t>
  </si>
  <si>
    <t>Facsimiles machines</t>
  </si>
  <si>
    <t>Apparatus for carrier-current/digital line systems</t>
  </si>
  <si>
    <t>Microwave ovens</t>
  </si>
  <si>
    <t>Electro-thermic hair-dressing apparatus, nes</t>
  </si>
  <si>
    <t>Electro-thermic hand-drying apparatus</t>
  </si>
  <si>
    <t>Pick-up cartridges</t>
  </si>
  <si>
    <t>Parts and accessories of apparatus of heading Nos 85.19 to 85.21, nes</t>
  </si>
  <si>
    <t>Unrecordd magnetic tapes,of a width exceedg 4 mm but nt exceedg 6.5 mm</t>
  </si>
  <si>
    <t>851989</t>
  </si>
  <si>
    <t>Sound recording or sound reproducing apparatus (excl. using magnetic,</t>
  </si>
  <si>
    <t>Magnetic tape recorders, cassette type</t>
  </si>
  <si>
    <t>Magnetic tape recorders and other sound recording apparatus, nes</t>
  </si>
  <si>
    <t>Electric sound amplifier sets</t>
  </si>
  <si>
    <t>Parts of microphones,loudspeakrs,headphones,earphones&amp;amp;elec sound ampli</t>
  </si>
  <si>
    <t>Parts of electrical apparatus for line telephone or line telegraphy</t>
  </si>
  <si>
    <t>Waste&amp;amp;scrap of prim cell</t>
  </si>
  <si>
    <t>Electrical machines and apparatus nes</t>
  </si>
  <si>
    <t>Insulatg fittings of ceramics for elec machines,appliances o equipment</t>
  </si>
  <si>
    <t>Insulatg fittings of plastics for elec machines,appliances o equipment</t>
  </si>
  <si>
    <t>Buses with a seating capacity of more than nine persons nes</t>
  </si>
  <si>
    <t>Snowmobiles, golf cars and similar vehicles</t>
  </si>
  <si>
    <t>Chassis fittd w engines for the vehicles of headg Nos 87.01 to 87.05</t>
  </si>
  <si>
    <t>Bodies for passenger carrying vehicles</t>
  </si>
  <si>
    <t>Bodies for tractors, buses, trucks and special purpose vehicles</t>
  </si>
  <si>
    <t>Railway maintenance-of-way service vehicles</t>
  </si>
  <si>
    <t>Railway cars, closed and covered</t>
  </si>
  <si>
    <t>Coupling devices and parts for railway rolling stock</t>
  </si>
  <si>
    <t>Mobile cranes</t>
  </si>
  <si>
    <t>Carbon or graphite electrodes, of a kind used for furnaces</t>
  </si>
  <si>
    <t>Carbon o graphite electrodes,of a kind usd for electrical purposes,nes</t>
  </si>
  <si>
    <t>Articles of carbon/graphite,of a kind usd for electrical purposes,nes</t>
  </si>
  <si>
    <t>Electr conductors,for a voltage &amp;gt;80V but &amp;lt;=1,000 V fittd w connectrs</t>
  </si>
  <si>
    <t>Electric conductors, for a voltage &amp;gt;80V but not exceeding 1,000 V, nes</t>
  </si>
  <si>
    <t>Signal generators</t>
  </si>
  <si>
    <t>Machines&amp;amp;apparatus for electroplating,electrolysis or electrophoresis</t>
  </si>
  <si>
    <t>Mercury or sodium vapour lamps</t>
  </si>
  <si>
    <t>Parts of electric filament or discharge lamps,UV or IR lamps&amp;amp;arc-lamps</t>
  </si>
  <si>
    <t>Cathode-ray television picture tubes,inc video monitor tubes,colour</t>
  </si>
  <si>
    <t>Television camera tubes, image converter and other photocathode tubes</t>
  </si>
  <si>
    <t>Receiver or amplifier valves and tubes</t>
  </si>
  <si>
    <t>Parts of valve and tubes, nes</t>
  </si>
  <si>
    <t>Diodes, other than photosensitive or light emitting diodes</t>
  </si>
  <si>
    <t>Transistors,oth than photosensit,w a dissipation rate &amp;lt; 1 W</t>
  </si>
  <si>
    <t>Thyristors, diacs and triacs, other than photosensitive devices</t>
  </si>
  <si>
    <t>Semiconductor devices, nes</t>
  </si>
  <si>
    <t>Parts of mounted piezo-electric crystals and semiconductor devices</t>
  </si>
  <si>
    <t>Cards incorporating an electronic integrated circuit &amp;quot;smart cards&amp;quot;, wh</t>
  </si>
  <si>
    <t>Monolithic integrated circuits, digital (excl. cards incorporating an</t>
  </si>
  <si>
    <t>Electronic integrated circuits, monolithic, analogue or analogue and d</t>
  </si>
  <si>
    <t>854233</t>
  </si>
  <si>
    <t>Electronic integrated circuits as amplifiers</t>
  </si>
  <si>
    <t>854239</t>
  </si>
  <si>
    <t>Electronic integrated circuits (excl. such as processors, controllers,</t>
  </si>
  <si>
    <t>Hybrid integrated circuits</t>
  </si>
  <si>
    <t>Radar aparatus</t>
  </si>
  <si>
    <t>Recorded laser discs, nes</t>
  </si>
  <si>
    <t>Recorded media (except sound/image) nes</t>
  </si>
  <si>
    <t>Transmission apparatus,for radioteleph incorporatg reception apparatus</t>
  </si>
  <si>
    <t>Still image and other video cameras</t>
  </si>
  <si>
    <t>852359</t>
  </si>
  <si>
    <t>Semiconductor media, unrecorded, for the recording of sound or of othe</t>
  </si>
  <si>
    <t>Single loudspeakers, mounted in the same enclosure</t>
  </si>
  <si>
    <t>852329</t>
  </si>
  <si>
    <t>Magnetic media for the recording of sound or of other phenomena (excl.</t>
  </si>
  <si>
    <t>852340</t>
  </si>
  <si>
    <t>Optical media for the recording of sound or of other phenomena (excl.</t>
  </si>
  <si>
    <t>Colour television receivers</t>
  </si>
  <si>
    <t>Black and white television receivers</t>
  </si>
  <si>
    <t>Video projectors</t>
  </si>
  <si>
    <t>Radio rece nt capabl of op w/o ext source of power f motor veh,combind</t>
  </si>
  <si>
    <t>Radio rece nt capable of op w/o ext source of power f motor vehicl,nes</t>
  </si>
  <si>
    <t>Radio broad rece combind with sound recordg or reproducg apparatus nes</t>
  </si>
  <si>
    <t>Radio reception apparatus nes</t>
  </si>
  <si>
    <t>852791</t>
  </si>
  <si>
    <t>Radio-broadcast receivers, for mains operation only, combined with sou</t>
  </si>
  <si>
    <t>852849</t>
  </si>
  <si>
    <t>Cathode-ray tube monitors, not incorporating television reception appa</t>
  </si>
  <si>
    <t>Pocket-size radio-cassette-players</t>
  </si>
  <si>
    <t>Radio apparatus nes with sound recording/reproducing</t>
  </si>
  <si>
    <t>Parts of electric sound or visual signalling apparatus</t>
  </si>
  <si>
    <t>Electrical capacitors, fixed, ceramic dielectric, multilayer, nes</t>
  </si>
  <si>
    <t>Electrical capacitors, fixed, dielectric of paper or plastics, nes</t>
  </si>
  <si>
    <t>Electrical capacitors, fixed, nes</t>
  </si>
  <si>
    <t>Electrical resistors, fixed, other than heating resistors, nes</t>
  </si>
  <si>
    <t>Variable resistors, including rheostats and potentiometers, nes</t>
  </si>
  <si>
    <t>Parts of electrical resistors, rheostats and potentiometers</t>
  </si>
  <si>
    <t>Automatic circuit breakers, for a voltage exceeding 1,000 volts, nes</t>
  </si>
  <si>
    <t>Electrical signalling, safety or traffic control equipment, nes</t>
  </si>
  <si>
    <t>Parts of electrical signalling, safety or traffic control equipment</t>
  </si>
  <si>
    <t>Electrical relays for a voltage not exceeding 60 volts</t>
  </si>
  <si>
    <t>852873</t>
  </si>
  <si>
    <t>Reception apparatus for television, black and white or other monochrom</t>
  </si>
  <si>
    <t>Maize (corn) oil crude</t>
  </si>
  <si>
    <t>Sweet corn prepard o preservd,o/t by vinegar o acetic acid not frozen</t>
  </si>
  <si>
    <t>Cement clinkers</t>
  </si>
  <si>
    <t>Nitrogen</t>
  </si>
  <si>
    <t>Silicon nes</t>
  </si>
  <si>
    <t>Inorgn compds nes;liquid air;compressd air;amalgams o/t of prec metals</t>
  </si>
  <si>
    <t>Film and sheet etc, non-cellular etc, of regenerated cellulose</t>
  </si>
  <si>
    <t>Boat and dock fenders, whether or not inflatable, of vulcanised rubber</t>
  </si>
  <si>
    <t>Acyclic ethers nes; derivatives of acyclic ethers</t>
  </si>
  <si>
    <t>Vermouth&amp;amp;oth grape wines flav w plants o arom subst in ctnr &amp;lt;= 2 l</t>
  </si>
  <si>
    <t>Acetic acid salts nes</t>
  </si>
  <si>
    <t>Photo paper,paperboard&amp;amp;textile sens,unexp in roll of a width &amp;gt; 610mm</t>
  </si>
  <si>
    <t>Pine oil</t>
  </si>
  <si>
    <t>Synthetic organic tanning substances</t>
  </si>
  <si>
    <t>Hetercycl compds cntg pyrimidin rng/piperazine rng,nes;nucleic acid&amp;amp;sa</t>
  </si>
  <si>
    <t>Furnishing articles nes, of cotton, not knitted or crocheted</t>
  </si>
  <si>
    <t>Imitation jewellery cuff-links&amp;amp;stud of base metal w/n platd w prec met</t>
  </si>
  <si>
    <t>Pipes,line,iron or steel,smls,of a kind used for oil or gas pipelines</t>
  </si>
  <si>
    <t>Tubes,pipes&amp;amp;tube/pipe fittings of asbestos-cellulose fibre-cement etc</t>
  </si>
  <si>
    <t>681183</t>
  </si>
  <si>
    <t>Tubes, pipes and tube or pipe fittings of asbestos-cement, cellulose f</t>
  </si>
  <si>
    <t>Carpets of other textile materials, tufted</t>
  </si>
  <si>
    <t>Mens/boys overcoats, anoraks etc, of wool or fine animal hair, knitted</t>
  </si>
  <si>
    <t>Womens/girls jackets, of other textile materials, knitted</t>
  </si>
  <si>
    <t>Track suits, of other textile materials, knitted</t>
  </si>
  <si>
    <t>Fibreboard nes (0.35 g/cm2 &amp;amp; less)</t>
  </si>
  <si>
    <t>Woven fabrics of cotton,&amp;gt;/=85%, nt more than 200 g/m2, bleached, nes</t>
  </si>
  <si>
    <t>Plain weave cotton fabric,&amp;gt;/=85%, more than 200 g/m2, unbleached</t>
  </si>
  <si>
    <t>Jute and other tex bast fib,not spun,nes;tow and waste of these fibres</t>
  </si>
  <si>
    <t>Yarn of jute or of other textile bast fibres, single</t>
  </si>
  <si>
    <t>Yarn of nylon or other polyamides fi, single, &amp;gt;50 turns/m, not put up</t>
  </si>
  <si>
    <t>Woven fabrics of synthetic filaments,&amp;lt;85% mixd w cotton,unbl o bl,nes</t>
  </si>
  <si>
    <t>Woven fabrics of artificial filaments, unbleached or bleached, nes</t>
  </si>
  <si>
    <t>Woven fab of oth syn staple fib,&amp;lt;85%,mixed w/cot,&amp;lt;=170g/m2,printed</t>
  </si>
  <si>
    <t>Casks, barrels etc (cooper's prods) &amp;amp; parts of wood, incl staves</t>
  </si>
  <si>
    <t>Waste&amp;amp;scrap of paper or paperboard,nes (includg unsorted waste&amp;amp;scrap)</t>
  </si>
  <si>
    <t>Draw-benches for bars/tubes/profiles wire or the like working metal</t>
  </si>
  <si>
    <t>Calculating machines, nes</t>
  </si>
  <si>
    <t>Mach f moulding/retreadg pneu tires/for moulding/formg inner tubes nes</t>
  </si>
  <si>
    <t>Evaporative air coolers</t>
  </si>
  <si>
    <t>Titanium and articles thereof, nes</t>
  </si>
  <si>
    <t>Needles, sewing, darning or embroidery, iron or steel</t>
  </si>
  <si>
    <t>Air conditioners used in vehicles</t>
  </si>
  <si>
    <t>Parts for spark-ignition type aircraft engines</t>
  </si>
  <si>
    <t>Dies for drawing or extruding metal</t>
  </si>
  <si>
    <t>Scales for continuous weighing of goods on conveyors</t>
  </si>
  <si>
    <t>Photogrammetrical surveying instruments and appliances</t>
  </si>
  <si>
    <t>Parts and accessories for photocopying and thermo-copying apparatus, n</t>
  </si>
  <si>
    <t>Bicycle pedals and crank-gear and parts thereof</t>
  </si>
  <si>
    <t>Inflatable rafts including those for carrying shipwrecked persons</t>
  </si>
  <si>
    <t>Instant print cameras</t>
  </si>
  <si>
    <t>Arc-lamps</t>
  </si>
  <si>
    <t>Pile knitted or crocheted fabrics, of other textile materials, nes</t>
  </si>
  <si>
    <t>600521</t>
  </si>
  <si>
    <t>Unbleached or bleached cotton warp knit fabrics &amp;quot;incl. those made on g</t>
  </si>
  <si>
    <t>Woven fabrics of synthetic filaments,&amp;lt;85% mixed with cotton,dyed,nes</t>
  </si>
  <si>
    <t>Woven fabrics of synthetic filaments,&amp;lt;85% mixd with cotton,printed,nes</t>
  </si>
  <si>
    <t>Synthetic staple fibres, not carded or combed, nes</t>
  </si>
  <si>
    <t>Woven fab of polyest staple fib,&amp;lt;85% mixd w/cot,&amp;lt;=170g/m2,unbl/bl,nes</t>
  </si>
  <si>
    <t>Kelem, Schumacks, Karamanie and similar textile hand-woven rugs</t>
  </si>
  <si>
    <t>Paper, carbon or similar copying, nes</t>
  </si>
  <si>
    <t>Woven fabric of cardd wool/fine animl hair,&amp;gt;/=85% by wt,mixd w m-m fib</t>
  </si>
  <si>
    <t>Cotton yarn,&amp;gt;/=85%,single,combed, 714.29 &amp;gt;dtex&amp;gt;/=232.56, not put up</t>
  </si>
  <si>
    <t>Cotton yarn (o/t sewg thread) &amp;lt;85% by wt of cotton,put up f retl sale</t>
  </si>
  <si>
    <t>Plain weave cotton fabric,&amp;gt;/=85%, &amp;gt;100 g/m2 to 200 g/m2, unbleached</t>
  </si>
  <si>
    <t>Woven fabrics of cotton,&amp;gt;/=85%, more than 200 g/m2, bleached, nes</t>
  </si>
  <si>
    <t>521132</t>
  </si>
  <si>
    <t>Twill weave cotton fab,&amp;lt;85% mixed with m-m fib,more than 200 g/m2,dyed</t>
  </si>
  <si>
    <t>Woven fabrics of cotton,&amp;lt;85% mixd w m-m fib,mor thn 200g/m2,printd,nes</t>
  </si>
  <si>
    <t>Retreaded pneumatic tyres, of rubber, of a kind used on buses or lorri</t>
  </si>
  <si>
    <t>Hygienic o pharmaceutical articles of rubber etc sheath contraceptives</t>
  </si>
  <si>
    <t>Tents, of cotton</t>
  </si>
  <si>
    <t>Womens/girls skirts, of other textile materials, knitted</t>
  </si>
  <si>
    <t>Womens/girls slips and petticoats, of other textile materials, knitted</t>
  </si>
  <si>
    <t>Drinking glasses other than glassceramics, of lead crystal</t>
  </si>
  <si>
    <t>Glass cubes&amp;amp;oth glass smallwares backd o not for mosaics o decor purp.</t>
  </si>
  <si>
    <t>Flat rolled prod, i/nas, &amp;lt;600mm wide, plated or coated with tin, nes</t>
  </si>
  <si>
    <t>Flat rolled prod,i/nas,&amp;lt;600mm wide,painted,varnished or plast coated</t>
  </si>
  <si>
    <t>Hot rolled/extruded stainless steel bars, circular</t>
  </si>
  <si>
    <t>Rails, iron or steel</t>
  </si>
  <si>
    <t>Amino-alcohols nes, their ethers and esters; salts thereof</t>
  </si>
  <si>
    <t>Nitric acid; sulphonitric acids</t>
  </si>
  <si>
    <t>Polishes, creams &amp;amp; similar preparations for maintenance of woodwork</t>
  </si>
  <si>
    <t>Rubber solutions;dispersions oth than those of No 400510 (unvul)</t>
  </si>
  <si>
    <t>Ecaussine &amp;amp; other calcareous monumental or building stone; alabaster</t>
  </si>
  <si>
    <t>Pitch</t>
  </si>
  <si>
    <t>Natural gas in gaseous state</t>
  </si>
  <si>
    <t>Saffron</t>
  </si>
  <si>
    <t>Electrical capacitors, fixed, tantalum, nes</t>
  </si>
  <si>
    <t>Plate,sheet&amp;amp;strip of copper-Ni/cop-Ni-zinc base alloy,&amp;gt; 0.15mm thk</t>
  </si>
  <si>
    <t>Woven products, stainless steel, except endless bands</t>
  </si>
  <si>
    <t>Lead waste and scrap</t>
  </si>
  <si>
    <t>Tungsten wire</t>
  </si>
  <si>
    <t>Magnesium and articles thereof nes</t>
  </si>
  <si>
    <t>Clasps and frames with clasps, incorporating locks, of base metal</t>
  </si>
  <si>
    <t>Machinery parts, non-electrical, nes</t>
  </si>
  <si>
    <t>851981</t>
  </si>
  <si>
    <t>Sound recording or sound reproducing apparatus, using magnetic, optica</t>
  </si>
  <si>
    <t>Recorded laser discs (other than sound/image discs)</t>
  </si>
  <si>
    <t>Furniture designed to receive refrigerating or freezing equipment</t>
  </si>
  <si>
    <t>Root or tuber harvesting machines</t>
  </si>
  <si>
    <t>Quilted textile products in the piece</t>
  </si>
  <si>
    <t>Tire cord fabric made of nylon or other polyamides high tenacity yarns</t>
  </si>
  <si>
    <t>Textile fabrics used in paper-making or similar machines, &amp;lt;650 g/m2</t>
  </si>
  <si>
    <t>Womens/girls overcoats, anoraks etc, of cotton, knitted</t>
  </si>
  <si>
    <t>Garments nes, of wool or fine animal hair, knitted</t>
  </si>
  <si>
    <t>Hosiery nes, of synthetic fibres, knitted</t>
  </si>
  <si>
    <t>Womens/girls panties,bathrobes,etc,of oth textile materials,not knittd</t>
  </si>
  <si>
    <t>Ski suits, of textile materials, not knitted</t>
  </si>
  <si>
    <t>Glass of 70.03, 70.04, 70.05 bent, edgeworked etc not framed etc</t>
  </si>
  <si>
    <t>Chopped strands o glass fibres, length, 50mm</t>
  </si>
  <si>
    <t>Articles of precious o semi-precious stones,natural,syn o reconstructd</t>
  </si>
  <si>
    <t>Powders, alloy steel</t>
  </si>
  <si>
    <t>Lumber, Oak</t>
  </si>
  <si>
    <t>440921</t>
  </si>
  <si>
    <t>Bamboo, incl. strips and friezes for parquet flooring, not assembled,</t>
  </si>
  <si>
    <t>Articles of agglomerated cork nes, with or without binder</t>
  </si>
  <si>
    <t>Basketwork,wickerwork&amp;amp;other article made up from plaited vegetable mat</t>
  </si>
  <si>
    <t>Waste and scrap of unbleached kraft or corrugated paper and paperboard</t>
  </si>
  <si>
    <t>Plain weave polyester staple fib fab,&amp;lt;85%,mixd w/cotton,&amp;lt;=170g/m2,dyd</t>
  </si>
  <si>
    <t>Woven fabrics of artificial staple fib,&amp;lt;85%,mixd with man-made fi,dyd</t>
  </si>
  <si>
    <t>Woven fabrics of noil silk</t>
  </si>
  <si>
    <t>Woven fabrics of silk/silk waste,o/t noil silk,85%/more of such fibres</t>
  </si>
  <si>
    <t>Woven fabrics of cotton,weighing not more than 200 g/m2,bleached,nes</t>
  </si>
  <si>
    <t>Yarn of artificial filaments, single, nes, not put up</t>
  </si>
  <si>
    <t>Woven fab,&amp;gt;/=85% of synthetic filaments,unbleached or bleached,nes</t>
  </si>
  <si>
    <t>Woven fabrics of synthetic filaments, unbleached or bleached, nes</t>
  </si>
  <si>
    <t>Cinnamon and cinnamon-tree flowers neither crushed nor ground</t>
  </si>
  <si>
    <t>Hams, shoulders and cuts thereof, of swine bone in, fresh or chilled</t>
  </si>
  <si>
    <t>Ash and residues containing mainly aluminium</t>
  </si>
  <si>
    <t>Potato flakes</t>
  </si>
  <si>
    <t>392042</t>
  </si>
  <si>
    <t>Film&amp;amp;sheet etc,non-cellular etc,of polymers of vinyl chloride,flexible</t>
  </si>
  <si>
    <t>Sensitisd emulsions prepard for photograpic uses,in measurd portions</t>
  </si>
  <si>
    <t>Polycarbonates</t>
  </si>
  <si>
    <t>Lighting sets of a kind used for Christmas trees</t>
  </si>
  <si>
    <t>Thermo-copying apparatus</t>
  </si>
  <si>
    <t>Locomotive parts nes</t>
  </si>
  <si>
    <t>Recorded magnetic tapes (excluding sound/image)</t>
  </si>
  <si>
    <t>Original sculptures and statuary, in any material</t>
  </si>
  <si>
    <t>Corks, crown, of base metal</t>
  </si>
  <si>
    <t>Auxiliary plant for use with steam or vapour generating boilers nes</t>
  </si>
  <si>
    <t>Cooking appliances &amp;amp; plate warmers for solid fuel, iron or steel</t>
  </si>
  <si>
    <t>Air heaters,hot air distributors,iron or steel&amp;amp;identifiable parts,nes</t>
  </si>
  <si>
    <t>Powders, copper, of lamellar structure and flakes</t>
  </si>
  <si>
    <t>Flat rolld prod,i/nas,platd or coatd with tin,&amp;gt;/=600mm wide,&amp;lt;0.5mm thk</t>
  </si>
  <si>
    <t>Parts of calendering or rolling mach nes,excluding for metals or glass</t>
  </si>
  <si>
    <t>Mach for reeling,unreeling,folding,cut/pink tex fab (o/t hdg No 84.50)</t>
  </si>
  <si>
    <t>Parts of printing machinery &amp;amp; machines for uses ancillary to printing</t>
  </si>
  <si>
    <t>Radiators and parts thereof, iron or steel, other than cast iron</t>
  </si>
  <si>
    <t>Baths, cast iron, enamelled or not</t>
  </si>
  <si>
    <t>Wire of refind copper of which the max cross sectional dimension &amp;gt; 6mm</t>
  </si>
  <si>
    <t>Bars&amp;amp;rods,alloy steel,o/t stainless hr,in irregularly wound coils,nes</t>
  </si>
  <si>
    <t>Bars and rods of silico-manganese steel nes</t>
  </si>
  <si>
    <t>Bar/rod, cold formed/finished, nes</t>
  </si>
  <si>
    <t>Zinc bars, rods, profiles and wire</t>
  </si>
  <si>
    <t>Bridges and bridge sections, iron or steel</t>
  </si>
  <si>
    <t>Milling machines nes, numerically controlled for removing metal</t>
  </si>
  <si>
    <t>Postage franking mchy ticket-issuing mchy etc incorp a calc device,nes</t>
  </si>
  <si>
    <t>Splitting/slicing or paring mach for wrkg wood/cork/bne/hrd rubber etc</t>
  </si>
  <si>
    <t>Machine-tools for non-mechanical material removal nes</t>
  </si>
  <si>
    <t>Sound reproducing apparatus, not incorporating a sound recorder, nes</t>
  </si>
  <si>
    <t>Unrecorded magnetic tapes, of a width exceeding 6.5 mm</t>
  </si>
  <si>
    <t>902130</t>
  </si>
  <si>
    <t>Artificial parts of the body, nes</t>
  </si>
  <si>
    <t>Cruise ships,excursion boats etc principally designd f transp persons</t>
  </si>
  <si>
    <t>Buttons of base metal, not covered with textile material</t>
  </si>
  <si>
    <t>Lighters, nes</t>
  </si>
  <si>
    <t>Lumber, Virola, Mahogany, Imbuia, Balsa, sawn &amp;gt;6mm</t>
  </si>
  <si>
    <t>441194</t>
  </si>
  <si>
    <t>481011</t>
  </si>
  <si>
    <t>Paper,fine,woodfree, in rolls or sheets,&amp;lt;=150 g/m2, clay coated</t>
  </si>
  <si>
    <t>520544</t>
  </si>
  <si>
    <t>Cotton yarn,&amp;gt;/=85%,multiple,combed,192.31 &amp;gt;dtex&amp;gt;/=125,not put up,nes</t>
  </si>
  <si>
    <t>Denim fabrics of cotton,&amp;gt;/=85%, more than 200 g/m2</t>
  </si>
  <si>
    <t>High tenacity yarn (o/t sewg thread),of polyester filaments,not put up</t>
  </si>
  <si>
    <t>Woven fabrics,&amp;gt;/=85% of synthetic filaments, printed, nes</t>
  </si>
  <si>
    <t>Woven fabrics of polyester staple fibres mixd w man-made filaments,nes</t>
  </si>
  <si>
    <t>580134</t>
  </si>
  <si>
    <t>Woven warp pile fab of man-made fib,&amp;#233;pingl&amp;#233; (uncut),o/t terry&amp;amp;nar fab</t>
  </si>
  <si>
    <t>Woven fabrics of artificial staple fibres, dyed, nes</t>
  </si>
  <si>
    <t>Waddg of oth textile materials&amp;amp;articles thereof,o/t sanitary articles</t>
  </si>
  <si>
    <t>Textile yarn,strips&amp;amp;the like,impreg ctd/cov with rubber o plastics,nes</t>
  </si>
  <si>
    <t>Panty hose and tights, of other textile materials, knitted</t>
  </si>
  <si>
    <t>Ceramic wares laboratory, chemical/other technical uses nes</t>
  </si>
  <si>
    <t>Laboratory glassw etc of oth glass linear expa etc&amp;lt;=5X10-6 Kelvin etc</t>
  </si>
  <si>
    <t>Cold roll iron/steel, not coil&amp;gt;600mm x &amp;gt;3mm</t>
  </si>
  <si>
    <t>Monoammonium phosphate&amp;amp;mx thereof w diamonium phosphate,in pack&amp;lt;=10kg</t>
  </si>
  <si>
    <t>Chemical compds,chem elem in the form of disc,wafer etc,dopd f electrn</t>
  </si>
  <si>
    <t>Prepared binders for foundry moulds or cores</t>
  </si>
  <si>
    <t>Polyvinyl acetate nes</t>
  </si>
  <si>
    <t>Aluminum fluoride</t>
  </si>
  <si>
    <t>Granulated slag (slag sand) from the manufacture of iron or steel</t>
  </si>
  <si>
    <t>Cocoa beans, whole or broken, raw or roasted</t>
  </si>
  <si>
    <t>Extracts&amp;amp;juices of meat,fish,or crust,molluscs/oth aquatic invertebr</t>
  </si>
  <si>
    <t>Looped pile knitted or crocheted fabrics, of man-made fibres</t>
  </si>
  <si>
    <t>Women full-l/knee-l hosiery,of textile yarn&amp;lt;67 dtex/single yarn knittd</t>
  </si>
  <si>
    <t>Yarn spun from silk waste, not put up for retail sale</t>
  </si>
  <si>
    <t>Woven fabrics,&amp;gt;/=85% of nylon/other polyamides filaments, printed, nes</t>
  </si>
  <si>
    <t>Yarn of acrylic staple fibres, not put up, nes</t>
  </si>
  <si>
    <t>Yarn,&amp;gt;/=85% of synthetic staple fibres, o/t sewing thread, put up</t>
  </si>
  <si>
    <t>Woven fabrics of oth syn staple fib,&amp;lt;85%,mixed w/cot,&amp;gt;170 g/m2,printed</t>
  </si>
  <si>
    <t>Carpets of other textile materials, woven, made up, nes</t>
  </si>
  <si>
    <t>Woven fabrics of metal thread/of metallisd yarn,for apparel,etc,nes</t>
  </si>
  <si>
    <t>Lineoleum, whether or not cut to shape</t>
  </si>
  <si>
    <t>Mens/boys bathrobes,dressing gowns,etc of man-made fibres,not knitted</t>
  </si>
  <si>
    <t>Refractory ceramic goods nes,&amp;gt;50% of graphite/oth forms of carbon etc</t>
  </si>
  <si>
    <t>Asphalt or similar material articles, in rolls</t>
  </si>
  <si>
    <t>Table/kitchenware (ex drinkg glass) o/t glass-ceramics of lead crystal</t>
  </si>
  <si>
    <t>Table/kitchenware (ex drinkg glass) o/t glass ceram coef &amp;lt;5 X 10-6 etc</t>
  </si>
  <si>
    <t>Camel-back strips for retreading rubber tires</t>
  </si>
  <si>
    <t>Inner tubes of rubber for bicycles</t>
  </si>
  <si>
    <t>Veg oil-cake&amp;amp;oth solid residues nes,whether or not ground or pelleted</t>
  </si>
  <si>
    <t>Pistachios, fresh or dried, whether or not shelled or peeled</t>
  </si>
  <si>
    <t>Puzzles</t>
  </si>
  <si>
    <t>Television cameras</t>
  </si>
  <si>
    <t>Electro-magnetic couplings, clutches and brakes</t>
  </si>
  <si>
    <t>Electronic calculating machines, incorporating a printing device, nes</t>
  </si>
  <si>
    <t>Sheet fed,office type (sheet size not exc-22x36 cm) offset printg mach</t>
  </si>
  <si>
    <t>Mach-tls f work any mat by rem of mat optd by electro-discharg process</t>
  </si>
  <si>
    <t>Milling machines nes, for removing metal</t>
  </si>
  <si>
    <t>Tubes &amp;amp; pipe,i or s,longitudinally welded,external dia &amp;gt;406.4mm,nes</t>
  </si>
  <si>
    <t>Fittings, but welding, iron or steel, nes</t>
  </si>
  <si>
    <t>Screws, bolts, nuts and similar articles, threaded, of copper (other t</t>
  </si>
  <si>
    <t>Semi-finished stainles steel products nes</t>
  </si>
  <si>
    <t>Blow torches</t>
  </si>
  <si>
    <t>Engines, spark-ignition reciprocating displacing &amp;gt; 250 cc to 1000 cc</t>
  </si>
  <si>
    <t>Turbo-jets of a thrust not exceeding 25 KN</t>
  </si>
  <si>
    <t>Pot scourers, pads, gloves, of aluminium</t>
  </si>
  <si>
    <t>Zinc pipes or tubes&amp;amp;fittings (for example,couplings,elbows&amp;amp;sleeves)</t>
  </si>
  <si>
    <t>Bars&amp;amp;rods,i/nas,hr,in irreg wound coils,cntg indent,ribs,etc prod d rp</t>
  </si>
  <si>
    <t>Sections,H,i/nas,nfw than hot rolld,drawn or extrudd,hght 80mm or more</t>
  </si>
  <si>
    <t>Glass inners for vacuum flasks or for other vacuum vessels</t>
  </si>
  <si>
    <t>Lead sheets,strip &amp;amp; foil of a thickness (excludg any backing) &amp;lt;0.2mm</t>
  </si>
  <si>
    <t>Teleferics,chair-lifts,ski-draglines;traction mechanisms f funiculars</t>
  </si>
  <si>
    <t>Machines for uses ancillary to printing</t>
  </si>
  <si>
    <t>Machinery for making or repairing footwear</t>
  </si>
  <si>
    <t>Mounted piezo-electric crystals</t>
  </si>
  <si>
    <t>Industrial&amp;amp;laboratory electric induction o dielectric furnaces&amp;amp;ovens</t>
  </si>
  <si>
    <t>Electrical apparatus for line telephony/telegraphy nes</t>
  </si>
  <si>
    <t>Chain saw parts</t>
  </si>
  <si>
    <t>Typewriters, electric, nes</t>
  </si>
  <si>
    <t>Boxes, moulding, for metal foundry</t>
  </si>
  <si>
    <t>Floating docks and vessels which perform special functions</t>
  </si>
  <si>
    <t>Photo-copying apparatus, incorporating an optical system, nes</t>
  </si>
  <si>
    <t>Direct dyes and preparations based thereon</t>
  </si>
  <si>
    <t>Glass frit and other glass, in the form of powder, granules or flakes</t>
  </si>
  <si>
    <t>Choline and its salts</t>
  </si>
  <si>
    <t>300110</t>
  </si>
  <si>
    <t>Glands and other organs, dried, powdered or not, for therapeutic uses</t>
  </si>
  <si>
    <t>Inorganic oxygen compounds of non-metals nes</t>
  </si>
  <si>
    <t>Polyphosphates of metals nes</t>
  </si>
  <si>
    <t>200920</t>
  </si>
  <si>
    <t>Grapefruit juice,unfermentd&amp;amp;not spiritd,whether or not sugard or sweet</t>
  </si>
  <si>
    <t>Mucilages &amp;amp; thickeners derived from locust beans &amp;amp; seeds or guar seeds</t>
  </si>
  <si>
    <t>Vegetable materials of a kind used primarily as stuffing or as padding</t>
  </si>
  <si>
    <t>Nonwovens nes weighing &amp;lt;25g/m2</t>
  </si>
  <si>
    <t>Plain weave cotton fabrics,&amp;gt;/=85%, not more than 100 g/m2, printed</t>
  </si>
  <si>
    <t>Plain weave cotton fab,&amp;lt;85% mixd w m-m fib,not more than 200 g/m2,bl</t>
  </si>
  <si>
    <t>Woven fabrics,containing 85% or more by weight of flax,o/t unbl or bl</t>
  </si>
  <si>
    <t>Carpets of man-made textile materials, woven, not made up, nes</t>
  </si>
  <si>
    <t>Carpets of wool or fine animal hair, woven, made up, nes</t>
  </si>
  <si>
    <t>Table linen, of other textile materials, not knitted</t>
  </si>
  <si>
    <t>Photographic paper,paperboard and textiles,sensitised,unexposed,nes</t>
  </si>
  <si>
    <t>Terpenic oils nes;crude dipentene;sulphite turpentine&amp;amp;crude paracymene</t>
  </si>
  <si>
    <t>Reclaimed rubber in primary forms or in plates, sheets or strip</t>
  </si>
  <si>
    <t>Wooden frames for paintings, photographs mirrors or similar objects</t>
  </si>
  <si>
    <t>Pneumatic tires new of rubber for aircraft</t>
  </si>
  <si>
    <t>Copper-tin base alloys, unwrought</t>
  </si>
  <si>
    <t>Strandd wire,cables,plaitd bands&amp;amp;the like or alum,not elect insul,nes</t>
  </si>
  <si>
    <t>One-handed secateurs (shears) including poultry shears</t>
  </si>
  <si>
    <t>Parts of milking machines and dairy machinery</t>
  </si>
  <si>
    <t>Photograph, picture, or similar frames and mirrors of base metal</t>
  </si>
  <si>
    <t>Parts for auxiliary plant&amp;amp;condenser for steam/vapour generatg unit nes</t>
  </si>
  <si>
    <t>Parts and accessories for the musical instruments nes</t>
  </si>
  <si>
    <t>854230</t>
  </si>
  <si>
    <t>Monolithic integrated circuits</t>
  </si>
  <si>
    <t>850880</t>
  </si>
  <si>
    <t>Tools, nes, hand-held, with selfcontained electric motor</t>
  </si>
  <si>
    <t>Opacifyg prep,x-ray;diagnostic reagents,designed for admin to patients</t>
  </si>
  <si>
    <t>Fertilizers in tablets o similar forms o in packages not exceedg 10 kg</t>
  </si>
  <si>
    <t>Egg albumin, dried</t>
  </si>
  <si>
    <t>Activated carbon</t>
  </si>
  <si>
    <t>Germanium oxides and zirconium dioxide</t>
  </si>
  <si>
    <t>Inorganic bases nes; metal oxides, hydroxides and peroxides nes</t>
  </si>
  <si>
    <t>Halogenated, sulphonated, nitrated or nitrosated derivatives or acycli</t>
  </si>
  <si>
    <t>Monobutyl ethers of ethylene glycol or of diethylene glycol</t>
  </si>
  <si>
    <t>Acyclic monoamines nes, and their derivatives; salts thereof</t>
  </si>
  <si>
    <t>Amino-alcohol-phenol,amino-acid-phenol&amp;amp;oth amino-compds w oxygen func</t>
  </si>
  <si>
    <t>Acyclic amides, incl. acyclic carbamates, and their derivatives, and s</t>
  </si>
  <si>
    <t>Sugars, chemically pure, their ethers, esters and their salts</t>
  </si>
  <si>
    <t>Cereals, rolled or flaked grains nes</t>
  </si>
  <si>
    <t>Cheese, blue-veined</t>
  </si>
  <si>
    <t>Peat (including peat litter), whether or not agglomerated</t>
  </si>
  <si>
    <t>Sulphur, except sublimated, precipitated, colloidal</t>
  </si>
  <si>
    <t>Articles of leather or of composition leather, for technical uses</t>
  </si>
  <si>
    <t>Film and sheet etc, non-cellular etc, of cellulose acetate</t>
  </si>
  <si>
    <t>Rubber compounded with carbon black or silica (unvulcanised)</t>
  </si>
  <si>
    <t>Filament tow of polyesters</t>
  </si>
  <si>
    <t>Woven fabrics of synthetic staple fibres, nes</t>
  </si>
  <si>
    <t>Woven uncut weft pile fabrics of cotton, o/t terry and narrow fabrics</t>
  </si>
  <si>
    <t>Narrow woven pile fabrics and narrow chenille fabrics</t>
  </si>
  <si>
    <t>Textile fabrics coatd with gum,of a kind usd for outer covers of books</t>
  </si>
  <si>
    <t>Pile knitted or crocheted fabrics, of cotton, nes</t>
  </si>
  <si>
    <t>Oriented strand board and waferboard, of wood (excl. unworked or not f</t>
  </si>
  <si>
    <t>Flat rolled prod, stainless steel, cr,w&amp;gt;/=600mm,0.5mm&amp;lt;=thick &amp;lt;1mm</t>
  </si>
  <si>
    <t>Non-electrical articles of graphite or other carbon</t>
  </si>
  <si>
    <t>Ceramic troughs, tubes etc used in agriculture, ceramic pots etc</t>
  </si>
  <si>
    <t>Flat rolled i/nas, coated alum-zinc alloy, w &amp;gt;600mm</t>
  </si>
  <si>
    <t>Womens/girls anoraks and similar article of cotton, not knitted</t>
  </si>
  <si>
    <t>Ties, bow ties and cravats, of other textile materials, not knitted</t>
  </si>
  <si>
    <t>Copper ores and concentrates</t>
  </si>
  <si>
    <t>Chromium trioxide</t>
  </si>
  <si>
    <t>Chicory&amp;amp;other coffee substitutes roasted&amp;amp;extracts,ess&amp;amp;conc thereof</t>
  </si>
  <si>
    <t>Film and sheet etc, cellular of regenerated cellulose</t>
  </si>
  <si>
    <t>Rubber articles inflatable nes, vulcanised rubber</t>
  </si>
  <si>
    <t>Woven fabrics of carded wool/fine animal hair,&amp;gt;/= 85% by wght, nes</t>
  </si>
  <si>
    <t>Woven fabrics of cotton,&amp;gt;/=85%,nt more than 200 g/m2, yarn dyed, nes</t>
  </si>
  <si>
    <t>Woven fab,&amp;gt;/=85% of artificial fi or strip of art tex mat,printd,nes</t>
  </si>
  <si>
    <t>Artificial staple fibres, o/t viscose, not carded or combed</t>
  </si>
  <si>
    <t>Woven fabrics,containg&amp;gt;/=85% of other synthetic staple fib,o/t unbl/bl</t>
  </si>
  <si>
    <t>Woven fabrics of oth syn staple fib,&amp;lt;85% mixd w/cotton,&amp;lt;=170g/m2,dyed</t>
  </si>
  <si>
    <t>570250</t>
  </si>
  <si>
    <t>Carpets and other textile floor coverings, woven, not tufted or flocke</t>
  </si>
  <si>
    <t>Textile bolting cloth, whether or not made up</t>
  </si>
  <si>
    <t>Newspapers,journals &amp;amp; periodicals,appearing at least four times a week</t>
  </si>
  <si>
    <t>Knitted or crocheted fabrics, of a width of &amp;gt; 30 cm, containing &amp;gt;= 5%</t>
  </si>
  <si>
    <t>Dyed fabrics, knitted or crocheted, of artificial fibres, of a width o</t>
  </si>
  <si>
    <t>Womens/girls nightdresses and pyjamas, of man-made fibres, knitted</t>
  </si>
  <si>
    <t>Pipe,line,i or s,weldd,rivetd or sim closd,nes,for oil or gas pipeline</t>
  </si>
  <si>
    <t>Building bricks</t>
  </si>
  <si>
    <t>Roofing tiles, ceramic</t>
  </si>
  <si>
    <t>Prepared unrecorded media for sound recording or other phenomena nes</t>
  </si>
  <si>
    <t>Color video monitors</t>
  </si>
  <si>
    <t>Machinery for preparing or making up tobacco nes</t>
  </si>
  <si>
    <t>Straight saw blades, for working metal</t>
  </si>
  <si>
    <t>Wire,aluminium,not alloyd,with a max cross sectional dim of 7mm o less</t>
  </si>
  <si>
    <t>Wire,aluminium alloy,w a maximum cross sectional dimension exceedg 7mm</t>
  </si>
  <si>
    <t>Wire, nickel alloy</t>
  </si>
  <si>
    <t>Parts and accessories (including mountings), of items of heading 90.05</t>
  </si>
  <si>
    <t>Parts and accessories for photographic cameras</t>
  </si>
  <si>
    <t>Motorboats, other than outboard motorboats</t>
  </si>
  <si>
    <t>Carbon (carbon blacks and other forms of carbon, nes)</t>
  </si>
  <si>
    <t>Pectic substances, pectinates &amp;amp; pectates</t>
  </si>
  <si>
    <t>Soya-bean oil crude, whether or not degummed</t>
  </si>
  <si>
    <t>Linseed oil, crude</t>
  </si>
  <si>
    <t>Peas, shelled or unshelled, fresh or chilled</t>
  </si>
  <si>
    <t>Urea resins; thiourea resins</t>
  </si>
  <si>
    <t>Film and sheet etc, non-cellular etc, of polymers of styrene</t>
  </si>
  <si>
    <t>Diols nes</t>
  </si>
  <si>
    <t>Yeasts, inactive and other dead singlecell micro-organisms</t>
  </si>
  <si>
    <t>Soya sauce</t>
  </si>
  <si>
    <t>Provitamins, unmixed</t>
  </si>
  <si>
    <t>Pigments and preparations based on chromium compounds</t>
  </si>
  <si>
    <t>Woven fabrics of glass fires &amp;lt;30cm wide</t>
  </si>
  <si>
    <t>Bars &amp;amp; rods,i/nas,hot rolled drawn or extruded of free cuttg steel,nes</t>
  </si>
  <si>
    <t>Sections,L or T,i/nas,nfw thn hot rolld,drawn or extruded,hght&amp;gt;/=80mm</t>
  </si>
  <si>
    <t>Pipe,line,i/s,longitudinally subm arc wld,int/ext cc sect,dia &amp;gt;406.4mm</t>
  </si>
  <si>
    <t>Mens/boys garments nes, of wool or fine animal hair, not knitted</t>
  </si>
  <si>
    <t>Shawls, scarves, veils and the like, of artificial fibres, not knitted</t>
  </si>
  <si>
    <t>Worked monumental/building stone nes, marble, travertine and alabaster</t>
  </si>
  <si>
    <t>Plain weave polyest stapl fib fab,&amp;lt;85%,mixd w/cottn,&amp;lt;=170g/m2,unbl/bl</t>
  </si>
  <si>
    <t>Chenille fabrics of cotton, o/t narrow fabrics</t>
  </si>
  <si>
    <t>Woven warp pile fabrics of man-made fib,cut,o/t terry &amp;amp; narrow fabrics</t>
  </si>
  <si>
    <t>Floor coverings consisting of a coating or covering applied on a texti</t>
  </si>
  <si>
    <t>Womens/girls jackets, of cotton, knitted</t>
  </si>
  <si>
    <t>Children's picture, drawing or colouring books</t>
  </si>
  <si>
    <t>Woven fabrics of silk, nes</t>
  </si>
  <si>
    <t>Cotton yarn waste (including thread waste)</t>
  </si>
  <si>
    <t>Woven fabrics of cotton,&amp;gt;/=85%,more than 200 g/m2, unbleached, nes</t>
  </si>
  <si>
    <t>Photographic discharge lamp (electronic) flashlight apparatus</t>
  </si>
  <si>
    <t>Parts&amp;amp;access of image projectors,enlargers&amp;amp;reducers o/t cinema</t>
  </si>
  <si>
    <t>Wrist-watches, with a case of precious metal, nes</t>
  </si>
  <si>
    <t>Articles and equipment for table-tennis</t>
  </si>
  <si>
    <t>Cards incorporating a magnetic recording stripe</t>
  </si>
  <si>
    <t>Transistors, other than photosensitive transistors, nes</t>
  </si>
  <si>
    <t>Bicycle saddles</t>
  </si>
  <si>
    <t>Hedge shears, two-handed pruning shears and similar two-handed shears</t>
  </si>
  <si>
    <t>Gas-operated machinery for welding nes</t>
  </si>
  <si>
    <t>Parts of book-binding machinery including book-sewing machines</t>
  </si>
  <si>
    <t>Pts of mach for makg up paper pulp,paper or paperboard,incl cuttg mach</t>
  </si>
  <si>
    <t>Dobbies,Jacquards,card reducing,etc f use w mach of hdg 84.44,45,46,47</t>
  </si>
  <si>
    <t>Oriented strand board and waferboard, of wood, unworked or not further</t>
  </si>
  <si>
    <t>Fibreboard &amp;gt;0.5 g/cm2 &amp;lt;0.8 g/cm2 not worked or surface covered</t>
  </si>
  <si>
    <t>Fibreboard &amp;gt;0.5 g/cm2 &amp;lt;0.8 g/cm2 nes</t>
  </si>
  <si>
    <t>Panels, outer ply non-conifer + ply tropical wood</t>
  </si>
  <si>
    <t>Clothes hangers of wood</t>
  </si>
  <si>
    <t>Mats, matting and screens of vegetable plaiting materials</t>
  </si>
  <si>
    <t>Paper, tarred, bituminised or asphalted, in rolls or sheets, nes</t>
  </si>
  <si>
    <t>Warp knit fabrics &amp;quot;incl. those made on galloon knitting machines&amp;quot;, of</t>
  </si>
  <si>
    <t>Womens/girls briefs and panties, of man-made fibres, knitted</t>
  </si>
  <si>
    <t>Babies garments&amp;amp;clothg accessories of wool or fine animal hair,knitted</t>
  </si>
  <si>
    <t>Womens/girls overcoats&amp;amp;sim articles,of impreg,ctd,etc,tex wov fab</t>
  </si>
  <si>
    <t>Staple fibres of nylon or other polyamides, carded or combed</t>
  </si>
  <si>
    <t>Nonwovens, man-made filaments weighing &amp;lt;25g/m2</t>
  </si>
  <si>
    <t>Cotton yarn, &amp;lt;85%, single, uncombed,&amp;gt;/=714.29, not put up</t>
  </si>
  <si>
    <t>Woven fabrics of cotton,&amp;gt;/=85%, not more than 200 g/m2,unbleached, nes</t>
  </si>
  <si>
    <t>Woven fabrics of cotton,&amp;lt;85% mixd w m-m fib,more than 200 g/m2,bl,nes</t>
  </si>
  <si>
    <t>Fabrics specif in Note 9 Section XI (layers of parallel syn tex yarn)</t>
  </si>
  <si>
    <t>Chlorides of metals nes</t>
  </si>
  <si>
    <t>Tartaric acid</t>
  </si>
  <si>
    <t>Cotton seeds, whether or not broken</t>
  </si>
  <si>
    <t>Leguminous vegetables, shelled or unshelled, fresh or chilled nes</t>
  </si>
  <si>
    <t>Undenaturd ethyl alcohol of an alcohol strgth by vol of 80% vol/higher</t>
  </si>
  <si>
    <t>Radiators and parts thereof, cast iron</t>
  </si>
  <si>
    <t>Plate,sheet &amp;amp; strip of refined copper,not in coil,exceedg 0.15mm thick</t>
  </si>
  <si>
    <t>Drawn glass sheets, coloured, opacified, etc.</t>
  </si>
  <si>
    <t>Prefabricatd structurl components of buildg etc of cement/concrete etc</t>
  </si>
  <si>
    <t>Sheets nes,panels/tile etc of asbestos-cement,cellulose fib-cement etc</t>
  </si>
  <si>
    <t>Flat rolled prod, i/nas, not further worked than hot rolled, nes</t>
  </si>
  <si>
    <t>Glass fibres (including glass wool) and articles thereof nes</t>
  </si>
  <si>
    <t>Cont-action elevators/conveyors f goods/mat spec design f u/grd nes</t>
  </si>
  <si>
    <t>Parts of mach for making or finishing paper or paperboard mach</t>
  </si>
  <si>
    <t>Electric mach/app for resistance welding of metal fully or partly auto</t>
  </si>
  <si>
    <t>Telephonic or telegraphic switching apparatus</t>
  </si>
  <si>
    <t>Parts of glass working machines</t>
  </si>
  <si>
    <t>Pocket-size cassette-players</t>
  </si>
  <si>
    <t>Recorded media for sound/image, nes</t>
  </si>
  <si>
    <t>Electric conductors,for a voltage not exceedg 80 V,fittd w connectors</t>
  </si>
  <si>
    <t>Axles and wheels and parts</t>
  </si>
  <si>
    <t>Air brakes and parts for railway rolling stock</t>
  </si>
  <si>
    <t>Recording electrical measurement instruments nes</t>
  </si>
  <si>
    <t>Stereoscopic microscopes</t>
  </si>
  <si>
    <t>Tobacco refuse</t>
  </si>
  <si>
    <t>Seeds, flower, for sowing</t>
  </si>
  <si>
    <t>Degras &amp;amp; residues from fatty substances or animal or vegetable waxes</t>
  </si>
  <si>
    <t>Sulphites of metals nes</t>
  </si>
  <si>
    <t>Stamping foils</t>
  </si>
  <si>
    <t>Extracts of glands/oth organs/of their secretions,for therapeutic uses</t>
  </si>
  <si>
    <t>Polymers of styrene nes, in primary forms</t>
  </si>
  <si>
    <t>Wire, copper-zinc base alloy</t>
  </si>
  <si>
    <t>Primary forms,iron/non-alloy steel,nes,of a purity &amp;lt; 99.94% iron</t>
  </si>
  <si>
    <t>Semi-fin prod,iron/n-al steel,rect/sq cross sect,cntg by wgt&amp;lt;.25% carb</t>
  </si>
  <si>
    <t>Bars &amp;amp; rods, i/nas, hr, in irreg wound coils, of free cutting steel</t>
  </si>
  <si>
    <t>Flat rolled prod,stainless steel,hr &amp;lt;600mm wide,exceeding 4.75mm thick</t>
  </si>
  <si>
    <t>Woven products, iron or steel, other than stainless</t>
  </si>
  <si>
    <t>Articles of heat/sound insulatg,etc,nes,mineral mat exc 6811&amp;amp;12 ch 69</t>
  </si>
  <si>
    <t>Curtains,drapes,interior blinds&amp;amp;curtain or bed valances,of cotton,knit</t>
  </si>
  <si>
    <t>Ski-boots, snow-board boots, uppers of leather</t>
  </si>
  <si>
    <t>Fibreboard &amp;gt;0.8 g/cm2 not worked or surface covered</t>
  </si>
  <si>
    <t>Panels, outer ply non-conifer + particle board</t>
  </si>
  <si>
    <t>Testliner &amp;quot;recycled liner board&amp;quot;, uncoated, in rolls of a width &amp;gt; 36 c</t>
  </si>
  <si>
    <t>Paper, corrugated, in rolls or sheets</t>
  </si>
  <si>
    <t>Plans&amp;amp;drawings for architectural etc originals drawn by hand&amp;amp;copies</t>
  </si>
  <si>
    <t>Plain weave cotton fabric,&amp;gt;/=85%, not more than 100 g/m2, dyed</t>
  </si>
  <si>
    <t>Yarn,&amp;gt;/=85% of artificial staple fibres, single, not put up</t>
  </si>
  <si>
    <t>Mens/boys overcoats&amp;amp;similar articles of impreg,ctd,cov etc,tex wov fab</t>
  </si>
  <si>
    <t>Womens/girls swimwear, of textile materials, not knitted</t>
  </si>
  <si>
    <t>Babies garments and clothing accessories of synthetic fibres, knitted</t>
  </si>
  <si>
    <t>Mens/boys trousers and shorts, of wool or fine animal hair, knitted</t>
  </si>
  <si>
    <t>Woven pile fab&amp;amp;chenille fab of other tex mat,o/t terry&amp;amp;narrow fabrics</t>
  </si>
  <si>
    <t>Terry towellg&amp;amp;sim woven terry fab of oth tex mat,o/t narrow fabrics</t>
  </si>
  <si>
    <t>Electrical capacitors, variable or adjustable (pre-set)</t>
  </si>
  <si>
    <t>Industrial&amp;amp;laboratory electric induction/dielectric heatg equipmnt nes</t>
  </si>
  <si>
    <t>Mach-tls f wrkg met/sinterd met carbd/cermets nes w/o removg mat nes</t>
  </si>
  <si>
    <t>Work trucks, electrically powered, for use in factories and warehouses</t>
  </si>
  <si>
    <t>Grindg mach in which pos of 1 axis to an acc to 0.01mm nes f rem met</t>
  </si>
  <si>
    <t>Parts of mach for making pulp of fibrous cellulosic material</t>
  </si>
  <si>
    <t>Molybdenum wire</t>
  </si>
  <si>
    <t>Contact type photo-copying apparatus,nes</t>
  </si>
  <si>
    <t>Parts &amp;amp; access for inst &amp;amp; app for meas or checkg electrical quantities</t>
  </si>
  <si>
    <t>Button moulds and other parts of button; button blanks</t>
  </si>
  <si>
    <t>Synthetic organic colourg matter nes,prep of syn orgn colourg matter</t>
  </si>
  <si>
    <t>Plates,sheets&amp;amp;strip of non cellular rubber,oth than hard rubber (vulc)</t>
  </si>
  <si>
    <t>Veneer, coniferous (softwood) less than 6 mm thick</t>
  </si>
  <si>
    <t>Panels, 1 outer ply non-coniferous wood nes</t>
  </si>
  <si>
    <t>Starches nes</t>
  </si>
  <si>
    <t>Other wate oils</t>
  </si>
  <si>
    <t>Commercial ammonium carbonate and other ammonium carbonates</t>
  </si>
  <si>
    <t>Lactose and lactose syrup, &amp;lt;99% lactose on dry matter</t>
  </si>
  <si>
    <t>200960</t>
  </si>
  <si>
    <t>Grape juice (incl grape must) unferment&amp;amp;unspiritd,wthr/nt sug/sweet</t>
  </si>
  <si>
    <t>Washers, copper, including spring washers</t>
  </si>
  <si>
    <t>Wire,aluminium alloy,w a maximum cross sectional dimension of 7mm/less</t>
  </si>
  <si>
    <t>Tableware sets containg at least one article platd with precious metal</t>
  </si>
  <si>
    <t>Watertube boilers with a steam production exceeding 45T per hour</t>
  </si>
  <si>
    <t>Corrugatd sheets of asbestos-cement,of cellulose fibre-cement/the like</t>
  </si>
  <si>
    <t>Tubes of glass nes</t>
  </si>
  <si>
    <t>Sets consistg of woven fab &amp;amp; yarn,for makg up into rugs,tapestries etc</t>
  </si>
  <si>
    <t>Waterproof footwear,outer sole/upper of rubber/plastic,coverg knee,nes</t>
  </si>
  <si>
    <t>Bars &amp;amp; rods, stainless steel, nfw than cold formed or cold finished</t>
  </si>
  <si>
    <t>Womens/girls garments nes, of wool or fine animal hair, not knitted</t>
  </si>
  <si>
    <t>Mens/boys shirts, of wool or fine animal hair, not knitted</t>
  </si>
  <si>
    <t>Mens/boys suits, of synthetic fibres, knitted</t>
  </si>
  <si>
    <t>Hosiery nes, of wool or fine animal hair, knitted</t>
  </si>
  <si>
    <t>Woven fabrics,&amp;gt;/=85% of synthetic filaments, yarn dyed, nes</t>
  </si>
  <si>
    <t>Yarn of artificial staple fibres, not put up, nes</t>
  </si>
  <si>
    <t>Gimped yarn nes; chenille yarn; loop wale-yarn</t>
  </si>
  <si>
    <t>600522</t>
  </si>
  <si>
    <t>Dyed cotton warp knit fabrics &amp;quot;incl. those made on galloon knitting ma</t>
  </si>
  <si>
    <t>Unbleached or bleached warp knit fabrics of synthetic fibres &amp;quot;incl. th</t>
  </si>
  <si>
    <t>Unbleached or bleached cotton fabrics, knitted or crocheted, of a widt</t>
  </si>
  <si>
    <t>Cotton yarn,&amp;gt;/=85%, multi, uncombed,&amp;gt;/=714.29 dtex, not put up, nes</t>
  </si>
  <si>
    <t>Plain weave cotton fabrics,&amp;gt;/=85%, &amp;gt;100 g/m2 to 200 g/m2, yarn dyed</t>
  </si>
  <si>
    <t>Plain weave cotton fabrics,&amp;gt;/=85%, more than 200 g/m2, printed</t>
  </si>
  <si>
    <t>Golf balls</t>
  </si>
  <si>
    <t>Worked ivory and articles of ivory</t>
  </si>
  <si>
    <t>Parts and accessories for cinematographic projectors</t>
  </si>
  <si>
    <t>Parts and accessories for use with the apparatus of heading No 90.17</t>
  </si>
  <si>
    <t>Proximity cards and tags</t>
  </si>
  <si>
    <t>Balls, needles and rollers for bearings</t>
  </si>
  <si>
    <t>Radio-broadcast receivers nes</t>
  </si>
  <si>
    <t>Refrigerators, household type, absorption-type, electrical</t>
  </si>
  <si>
    <t>Hydraulic presses for working metal</t>
  </si>
  <si>
    <t>Cookg or heatg apparatus,domestic,non-electric&amp;amp;parts thereof of copper</t>
  </si>
  <si>
    <t>Door closures, automatic, of base metal</t>
  </si>
  <si>
    <t>Parts of steam and vapour turbines</t>
  </si>
  <si>
    <t>Bearings, spherical roller</t>
  </si>
  <si>
    <t>854240</t>
  </si>
  <si>
    <t>Magnetic digital audio tape recorders</t>
  </si>
  <si>
    <t>Transmission apparatus for radio-teleph radio-broadcastg or television</t>
  </si>
  <si>
    <t>Waste cork; crushed, granulated or ground</t>
  </si>
  <si>
    <t>Paper,gummd/adhesive (o/t self-adhesive),cut to size,in strips/rolls</t>
  </si>
  <si>
    <t>Trays, dishes, plates, cups and the like, of paper</t>
  </si>
  <si>
    <t>Woven fabrics of oth syn staple fib,&amp;lt;85%,mixd w/cot,&amp;lt;=170g/m2,unbl/bl</t>
  </si>
  <si>
    <t>Carpets of wool or fine animal hair, tufted</t>
  </si>
  <si>
    <t>Embroidery without visible ground,in the piece,in strips or in motifs</t>
  </si>
  <si>
    <t>Plain weave polyester staple fib fab,&amp;lt;85% mixd w/cot,&amp;gt;170g/m2,yarn dyd</t>
  </si>
  <si>
    <t>Woven fabrics of acrylic or modacrylic staple fibres, nes</t>
  </si>
  <si>
    <t>Looped pile knitted or crocheted fabrics, of other textile materials</t>
  </si>
  <si>
    <t>Unbleached or bleached fabrics, knitted or crocheted, of synthetic fib</t>
  </si>
  <si>
    <t>Womens/girls overcoats,anoraks etc,of wool or fine animal hair,knitted</t>
  </si>
  <si>
    <t>Rovings, of glass fibres</t>
  </si>
  <si>
    <t>Waste and scrap, of tinned iron or steel</t>
  </si>
  <si>
    <t>Semi-fin prod,i/nas,rect/sq cross-sect cntg by wgt&amp;lt;.25% c,wdth&amp;lt;2X thk</t>
  </si>
  <si>
    <t>Hot roll steel, coil, pickled &amp;gt;600mm wide &amp;lt;3mm thick</t>
  </si>
  <si>
    <t>Tubes,pipe&amp;amp;hollow profiles,i/nas,smls,cd/cr,of circ cross section,nes</t>
  </si>
  <si>
    <t>Wire of alloy steel, o/t stainless</t>
  </si>
  <si>
    <t>Panty hose&amp;amp;tights,of synthetic fib yarns &amp;gt;/=67 dtex/single yarn knittd</t>
  </si>
  <si>
    <t>Womens/girls briefs and panties, of other textile materials, knitted</t>
  </si>
  <si>
    <t>Corselettes and parts thereof, of textile materials</t>
  </si>
  <si>
    <t>Anti-knock preparations, nes</t>
  </si>
  <si>
    <t>Alkyd resins</t>
  </si>
  <si>
    <t>Cyclic alcohol (o/t aromatic),nes;derivs of cyclic alcohols (o/t arom)</t>
  </si>
  <si>
    <t>Monoethanolmine and its salts</t>
  </si>
  <si>
    <t>Film f col photo sens,unexp,in roll w&amp;gt;16but&amp;lt;=35mm&amp;amp;le&amp;lt;=30m,o/t slide</t>
  </si>
  <si>
    <t>140410</t>
  </si>
  <si>
    <t>Raw vegetable materials used primarily in dyeing or tanning</t>
  </si>
  <si>
    <t>Cotton linters</t>
  </si>
  <si>
    <t>Sunflower-seed or safflower oil, crude</t>
  </si>
  <si>
    <t>Soya-bean oil-cake&amp;amp;oth solid residues,whether or not ground or pellet</t>
  </si>
  <si>
    <t>Fire-clay</t>
  </si>
  <si>
    <t>Chlorides and chloride oxides of nonmetals</t>
  </si>
  <si>
    <t>Roses, grafted or not</t>
  </si>
  <si>
    <t>Cotton-seed and its fractions refined but not chemically modified</t>
  </si>
  <si>
    <t>Lactose and lactose syrup, &amp;gt;99% lactose on dry matter</t>
  </si>
  <si>
    <t>Oats</t>
  </si>
  <si>
    <t>Disinfectants, packaged for retail sale or formulated</t>
  </si>
  <si>
    <t>Quebracho extract</t>
  </si>
  <si>
    <t>Erythromycin and its derivatives, in bulk; salts thereof</t>
  </si>
  <si>
    <t>Blocks/plates/sheets/strip/tile,solid cylinders,incl discs,agglom cork</t>
  </si>
  <si>
    <t>Paper, wallpaper base, in rolls or sheets, uncoated</t>
  </si>
  <si>
    <t>Bobbins,spools &amp;amp; similar supports of paper,used for windg textile yarn</t>
  </si>
  <si>
    <t>Paper, kraft, rolls or sheets,&amp;lt;=150g/m2, uncoated, nes</t>
  </si>
  <si>
    <t>Paper and paperboard, coated, impregnated or covered with wax, paraffi</t>
  </si>
  <si>
    <t>Filter blocks, slabs and plates, of paper pulp</t>
  </si>
  <si>
    <t>Narrow woven fab,cntg by wt&amp;gt;/=5% elastomeric yarn/rubber thread nes</t>
  </si>
  <si>
    <t>Cut corduroy fabrics of man-made fibres, o/t narrow fabrics</t>
  </si>
  <si>
    <t>Woven fabrics of artificial staple fib,&amp;lt;85%,mixd w man-made fi,unbl/bl</t>
  </si>
  <si>
    <t>Nonwovens, man-made filaments weighing 25-70g/m2</t>
  </si>
  <si>
    <t>Woven fabrics of oth syn staple fib,&amp;lt;85%,mixed w/cot,&amp;gt;170 g/m2,unbl/bl</t>
  </si>
  <si>
    <t>Woven fabrics, containing&amp;gt;/=85% of artificial staple fib, yarn dyed</t>
  </si>
  <si>
    <t>Long pile knitted or crocheted textile fabrics</t>
  </si>
  <si>
    <t>Mens/boys suits, of other textile materials, knitted</t>
  </si>
  <si>
    <t>Womens/girls skirts, of cotton, knitted</t>
  </si>
  <si>
    <t>Womens/girls nightdresses and pyjamas, of cotton, knitted</t>
  </si>
  <si>
    <t>Gloves, mittens and mitts, nes, of cotton, knitted</t>
  </si>
  <si>
    <t>Alarm clocks, nes</t>
  </si>
  <si>
    <t>Microscopes,for microphotography,microcinematography o microprojection</t>
  </si>
  <si>
    <t>Hot roll iron/steel, not coil &amp;gt;600mm x &amp;gt;10mm</t>
  </si>
  <si>
    <t>Table/kitchenware (exc drinking glasses) other than glass-ceramics nes</t>
  </si>
  <si>
    <t>Foil of refined copper, not backed</t>
  </si>
  <si>
    <t>Rail or tramway construction material of iron or steel, nes</t>
  </si>
  <si>
    <t>Worked monumental/building stone nes, calcareous stone nes</t>
  </si>
  <si>
    <t>Refractory bricks etc &amp;gt;50% Mg,Ca o Cr expressd as MgO,CaO o Cr2O3 o mx</t>
  </si>
  <si>
    <t>Ceramic pipes, conduits, guttering and pipe fittings</t>
  </si>
  <si>
    <t>Womens/girls slips &amp;amp; petticoats,of other textile materials,not knitted</t>
  </si>
  <si>
    <t>Tarpaulins, awnings and sunblinds, of cotton</t>
  </si>
  <si>
    <t>Lighting or signalling equipment of a kind used on bicycles</t>
  </si>
  <si>
    <t>Valve and tubes, nes</t>
  </si>
  <si>
    <t>Ink-jet printing machines</t>
  </si>
  <si>
    <t>World</t>
  </si>
  <si>
    <t>Egypt</t>
  </si>
  <si>
    <t>United States of America</t>
  </si>
  <si>
    <t>Palestine, State of</t>
  </si>
  <si>
    <t>Slovakia</t>
  </si>
  <si>
    <t>Ethiopia</t>
  </si>
  <si>
    <t>Taipei, Chinese</t>
  </si>
  <si>
    <t>Montenegro</t>
  </si>
  <si>
    <t>Serbia</t>
  </si>
  <si>
    <t>Macedonia, The Former Yugoslav Republic of</t>
  </si>
  <si>
    <t>Korea, Republic of</t>
  </si>
  <si>
    <t>Bosnia and Herzegovina</t>
  </si>
  <si>
    <t>French Polynesia</t>
  </si>
  <si>
    <t>Côte d'Ivoire</t>
  </si>
  <si>
    <t>Kyrgyzstan</t>
  </si>
  <si>
    <t>Republic of Moldova</t>
  </si>
  <si>
    <t>Tanzania, United Republic of</t>
  </si>
  <si>
    <t>Iran (Islamic Republic of)</t>
  </si>
  <si>
    <t>Sudan (North + South)</t>
  </si>
  <si>
    <t>Viet Nam</t>
  </si>
  <si>
    <t>Faroe Islands</t>
  </si>
  <si>
    <t>Mayotte</t>
  </si>
  <si>
    <t>Serbia and Montenegro</t>
  </si>
  <si>
    <t>Wheat/meslin flour</t>
  </si>
  <si>
    <t>Tajikistan exports to world</t>
  </si>
  <si>
    <t>Tajikistan export destinations</t>
  </si>
  <si>
    <t>Tajikistan imports from world</t>
  </si>
  <si>
    <t>Tajikistan import sources</t>
  </si>
  <si>
    <t>76</t>
  </si>
  <si>
    <t>52</t>
  </si>
  <si>
    <t>260700</t>
  </si>
  <si>
    <t>26</t>
  </si>
  <si>
    <t>Lead ores and concentrates</t>
  </si>
  <si>
    <t>261710</t>
  </si>
  <si>
    <t>Antimony ores and concentrates</t>
  </si>
  <si>
    <t>07</t>
  </si>
  <si>
    <t>081310</t>
  </si>
  <si>
    <t>08</t>
  </si>
  <si>
    <t>Apricots, dried</t>
  </si>
  <si>
    <t>62</t>
  </si>
  <si>
    <t>030469</t>
  </si>
  <si>
    <t>03</t>
  </si>
  <si>
    <t>Frozen fillets, carp, eels and snakeheads</t>
  </si>
  <si>
    <t>74</t>
  </si>
  <si>
    <t>71</t>
  </si>
  <si>
    <t>41</t>
  </si>
  <si>
    <t>520523</t>
  </si>
  <si>
    <t>Cotton yarn,&amp;gt;/=85%, single, combed, 232.56 &amp;gt;dtex&amp;gt;/=192.31, not put up</t>
  </si>
  <si>
    <t>84</t>
  </si>
  <si>
    <t>081320</t>
  </si>
  <si>
    <t>Prunes, dried</t>
  </si>
  <si>
    <t>24</t>
  </si>
  <si>
    <t>520524</t>
  </si>
  <si>
    <t>Cotton yarn,&amp;gt;/=85%, single, combed, 192.31 &amp;gt;dtex&amp;gt;/=125, not put up</t>
  </si>
  <si>
    <t>080910</t>
  </si>
  <si>
    <t>Apricots, fresh</t>
  </si>
  <si>
    <t>12</t>
  </si>
  <si>
    <t>39</t>
  </si>
  <si>
    <t>130212</t>
  </si>
  <si>
    <t>13</t>
  </si>
  <si>
    <t>Liquorice extract</t>
  </si>
  <si>
    <t>081070</t>
  </si>
  <si>
    <t>Persimmons</t>
  </si>
  <si>
    <t>081330</t>
  </si>
  <si>
    <t>Apples, dried</t>
  </si>
  <si>
    <t>120241</t>
  </si>
  <si>
    <t>Groundnuts, in shell (excl. seed for sowing, roasted or otherwise cooked)</t>
  </si>
  <si>
    <t>120242</t>
  </si>
  <si>
    <t>Groundnuts, shelled, whether or not broken (excl. seed for sowing, roasted or otherwise co</t>
  </si>
  <si>
    <t>080929</t>
  </si>
  <si>
    <t>Fresh cherries (excl. sour cherries)</t>
  </si>
  <si>
    <t>20</t>
  </si>
  <si>
    <t>40</t>
  </si>
  <si>
    <t>16</t>
  </si>
  <si>
    <t>520532</t>
  </si>
  <si>
    <t>Cotton yarn,&amp;gt;/=85%,multi,uncombed,714.29 &amp;gt;dtex&amp;gt;/=232.56,nt put up,nes</t>
  </si>
  <si>
    <t>10</t>
  </si>
  <si>
    <t>49</t>
  </si>
  <si>
    <t>82</t>
  </si>
  <si>
    <t>510529</t>
  </si>
  <si>
    <t>51</t>
  </si>
  <si>
    <t>Wool tops and other combed wool, other than combed wool in fragments</t>
  </si>
  <si>
    <t>720291</t>
  </si>
  <si>
    <t>72</t>
  </si>
  <si>
    <t>Ferro-titanium and ferro-silico-titanium</t>
  </si>
  <si>
    <t>520514</t>
  </si>
  <si>
    <t>Cotton yarn,&amp;gt;/=85%,single,uncombed,192.31 &amp;gt;dtex&amp;gt;/=125, not put up</t>
  </si>
  <si>
    <t>57</t>
  </si>
  <si>
    <t>520513</t>
  </si>
  <si>
    <t>Cotton yarn,&amp;gt;/=85%,single,uncombed,232.56&amp;gt;dtex&amp;gt;/=192.31, not put up</t>
  </si>
  <si>
    <t>87</t>
  </si>
  <si>
    <t>60</t>
  </si>
  <si>
    <t>520912</t>
  </si>
  <si>
    <t>Twill weave cotton fabric,&amp;gt;/=85%, more than 200 g/m2, unbleached</t>
  </si>
  <si>
    <t>35</t>
  </si>
  <si>
    <t>33</t>
  </si>
  <si>
    <t>520547</t>
  </si>
  <si>
    <t>Cotton yarn &amp;gt;85% multiple combed 106- 83 dtex,not ret.</t>
  </si>
  <si>
    <t>94</t>
  </si>
  <si>
    <t>05</t>
  </si>
  <si>
    <t>78</t>
  </si>
  <si>
    <t>85</t>
  </si>
  <si>
    <t>48</t>
  </si>
  <si>
    <t>90</t>
  </si>
  <si>
    <t>61</t>
  </si>
  <si>
    <t>080231</t>
  </si>
  <si>
    <t>Walnuts in shell, fresh or dried</t>
  </si>
  <si>
    <t>64</t>
  </si>
  <si>
    <t>73</t>
  </si>
  <si>
    <t>14</t>
  </si>
  <si>
    <t>080940</t>
  </si>
  <si>
    <t>Plums and sloes, fresh</t>
  </si>
  <si>
    <t>28</t>
  </si>
  <si>
    <t>70</t>
  </si>
  <si>
    <t>63</t>
  </si>
  <si>
    <t>401032</t>
  </si>
  <si>
    <t>27</t>
  </si>
  <si>
    <t>500300</t>
  </si>
  <si>
    <t>50</t>
  </si>
  <si>
    <t>Silk waste, incl. cocoons unsuitable for reeling, yarn waste and garne</t>
  </si>
  <si>
    <t>720270</t>
  </si>
  <si>
    <t>Ferro-molybdenum</t>
  </si>
  <si>
    <t>520822</t>
  </si>
  <si>
    <t>Plain weave cotton fabric,&amp;gt;/=85%, &amp;gt;100 g/m2 to 200 g/m2, bleached</t>
  </si>
  <si>
    <t>520533</t>
  </si>
  <si>
    <t>Cotton yarn,&amp;gt;/=85%,multi,uncombed,232.56 &amp;gt;dtex&amp;gt;/=192.31,nt put up,nes</t>
  </si>
  <si>
    <t>55</t>
  </si>
  <si>
    <t>32</t>
  </si>
  <si>
    <t>36</t>
  </si>
  <si>
    <t>261610</t>
  </si>
  <si>
    <t>Silver ores and concentrates</t>
  </si>
  <si>
    <t>080251</t>
  </si>
  <si>
    <t>Pistachios : In shell</t>
  </si>
  <si>
    <t>520542</t>
  </si>
  <si>
    <t>Cotton yarn,&amp;gt;/=85%,multi,combed,714.29 &amp;gt;dtex&amp;gt;/=232.56,nt put up,nes</t>
  </si>
  <si>
    <t>380690</t>
  </si>
  <si>
    <t>38</t>
  </si>
  <si>
    <t>Resin acids&amp;amp;derivs nes;rosin deriv nes;rosin spirit&amp;amp;rosin oils;run gum</t>
  </si>
  <si>
    <t>25</t>
  </si>
  <si>
    <t>95</t>
  </si>
  <si>
    <t>68</t>
  </si>
  <si>
    <t>54</t>
  </si>
  <si>
    <t>37</t>
  </si>
  <si>
    <t>780110</t>
  </si>
  <si>
    <t>Lead refined unwrought</t>
  </si>
  <si>
    <t>520534</t>
  </si>
  <si>
    <t>Cotton yarn,&amp;gt;/=85%,multi,uncombed,192.31 &amp;gt;dtex&amp;gt;/=125,nt put up, nes</t>
  </si>
  <si>
    <t>010641</t>
  </si>
  <si>
    <t>01</t>
  </si>
  <si>
    <t>Live Bees</t>
  </si>
  <si>
    <t>282530</t>
  </si>
  <si>
    <t>Vanadium oxides and hydroxides</t>
  </si>
  <si>
    <t>200897</t>
  </si>
  <si>
    <t>Other mixtures, including mixtures other than those of subheading 2008.19</t>
  </si>
  <si>
    <t>88</t>
  </si>
  <si>
    <t>44</t>
  </si>
  <si>
    <t>97</t>
  </si>
  <si>
    <t>02</t>
  </si>
  <si>
    <t>390330</t>
  </si>
  <si>
    <t>Acrylonitrile-butadiene-styrene (ABS) copolymers</t>
  </si>
  <si>
    <t>120600</t>
  </si>
  <si>
    <t>Sunflower seeds, whether or not broken</t>
  </si>
  <si>
    <t>090961</t>
  </si>
  <si>
    <t>09</t>
  </si>
  <si>
    <t>Seeds of anise, badian, caraway or fennel; juniper berries : Neither crushed nor ground</t>
  </si>
  <si>
    <t>22</t>
  </si>
  <si>
    <t>96</t>
  </si>
  <si>
    <t>510990</t>
  </si>
  <si>
    <t>Yarn of wool/of fine animal hair,&amp;lt;85% by weight of such fibres,put up</t>
  </si>
  <si>
    <t>34</t>
  </si>
  <si>
    <t>04</t>
  </si>
  <si>
    <t>670300</t>
  </si>
  <si>
    <t>67</t>
  </si>
  <si>
    <t>Human hair,worked;wool/animal hair&amp;amp;other tex mat,prepared for wigs,etc</t>
  </si>
  <si>
    <t>30</t>
  </si>
  <si>
    <t>070993</t>
  </si>
  <si>
    <t>Fresh or chilled pumpkins, squash and gourds</t>
  </si>
  <si>
    <t>17</t>
  </si>
  <si>
    <t>43</t>
  </si>
  <si>
    <t>550311</t>
  </si>
  <si>
    <t>Staple fibres of aramids, not carded, combed or otherwise processed fo</t>
  </si>
  <si>
    <t>83</t>
  </si>
  <si>
    <t>18</t>
  </si>
  <si>
    <t>080830</t>
  </si>
  <si>
    <t>Pears</t>
  </si>
  <si>
    <t>080212</t>
  </si>
  <si>
    <t>Almonds,fresh or dried,shelled or peeled</t>
  </si>
  <si>
    <t>29</t>
  </si>
  <si>
    <t>65</t>
  </si>
  <si>
    <t>42</t>
  </si>
  <si>
    <t>21</t>
  </si>
  <si>
    <t>15</t>
  </si>
  <si>
    <t>090931</t>
  </si>
  <si>
    <t>Seeds of cumin : Neither crushed nor ground</t>
  </si>
  <si>
    <t>620829</t>
  </si>
  <si>
    <t>Womens/girls nightdresses&amp;amp;pyjamas,of oth textile materials,not knitted</t>
  </si>
  <si>
    <t>844831</t>
  </si>
  <si>
    <t>Card clothing for hdg No 84.45</t>
  </si>
  <si>
    <t>040610</t>
  </si>
  <si>
    <t>Cheese, fresh (including whey cheese) unfermented, and curd</t>
  </si>
  <si>
    <t>151221</t>
  </si>
  <si>
    <t>Cotton-seed oil crude, whether or not gossypol has been removed</t>
  </si>
  <si>
    <t>250590</t>
  </si>
  <si>
    <t>Natural sands nes, exc metal bearing sand of Chapter 26</t>
  </si>
  <si>
    <t>080252</t>
  </si>
  <si>
    <t>Pistachios : Shelled</t>
  </si>
  <si>
    <t>58</t>
  </si>
  <si>
    <t>86</t>
  </si>
  <si>
    <t>260900</t>
  </si>
  <si>
    <t>Tin ores and concentrates</t>
  </si>
  <si>
    <t>19</t>
  </si>
  <si>
    <t>880529</t>
  </si>
  <si>
    <t>Ground flying trainers and parts thereof, n.e.s. (excl. air combat sim</t>
  </si>
  <si>
    <t>56</t>
  </si>
  <si>
    <t>261690</t>
  </si>
  <si>
    <t>Precious metal ores and concentrates nes</t>
  </si>
  <si>
    <t>950810</t>
  </si>
  <si>
    <t>Travelling circuses and travelling menageries</t>
  </si>
  <si>
    <t>610431</t>
  </si>
  <si>
    <t>Womens/girls jackets, of wool or fine animal hair, knitted</t>
  </si>
  <si>
    <t>680421</t>
  </si>
  <si>
    <t>Millstones,grindstones etc of agglomeratd synthetic/natural diamond</t>
  </si>
  <si>
    <t>280519</t>
  </si>
  <si>
    <t>Alkali metals nes</t>
  </si>
  <si>
    <t>69</t>
  </si>
  <si>
    <t>460219</t>
  </si>
  <si>
    <t>46</t>
  </si>
  <si>
    <t>Basketwork, wickerwork and other articles, made directly to shape from</t>
  </si>
  <si>
    <t>090932</t>
  </si>
  <si>
    <t>Seeds of cumin : Crushed or ground</t>
  </si>
  <si>
    <t>060490</t>
  </si>
  <si>
    <t>06</t>
  </si>
  <si>
    <t>Foliage, branches and other parts of plants, dried, dyed, bleached, impregnated or otherwi</t>
  </si>
  <si>
    <t>830120</t>
  </si>
  <si>
    <t>Locks of a kind used for motor vehicles of base metal</t>
  </si>
  <si>
    <t>11</t>
  </si>
  <si>
    <t>080221</t>
  </si>
  <si>
    <t>Hazelnuts or filberts in shell fresh or dried</t>
  </si>
  <si>
    <t>610791</t>
  </si>
  <si>
    <t>Mens/boys bathrobes, dressing gowns etc of cotton, knitted</t>
  </si>
  <si>
    <t>901710</t>
  </si>
  <si>
    <t>Drafting tables and machines, whether or not automatic</t>
  </si>
  <si>
    <t>91</t>
  </si>
  <si>
    <t>854610</t>
  </si>
  <si>
    <t>Electrical insulators of glass</t>
  </si>
  <si>
    <t>820760</t>
  </si>
  <si>
    <t>Tools for boring or broaching</t>
  </si>
  <si>
    <t>840732</t>
  </si>
  <si>
    <t>Engines,spark-ignition reciprocating,displacg &amp;gt;50 cc but nt more 250cc</t>
  </si>
  <si>
    <t>846594</t>
  </si>
  <si>
    <t>Bendg/assy mach for wrkg wood/cork/ bone/hard rubber/hard plastics etc</t>
  </si>
  <si>
    <t>741991</t>
  </si>
  <si>
    <t>Articles of copper,not further workd than cast,moulded,stampd or forgd</t>
  </si>
  <si>
    <t>810590</t>
  </si>
  <si>
    <t>81</t>
  </si>
  <si>
    <t>Cobalt and articles thereof, nes</t>
  </si>
  <si>
    <t>730230</t>
  </si>
  <si>
    <t>Switch blades,crossing frogs,point rods &amp;amp; other crossing pieces,i or s</t>
  </si>
  <si>
    <t>843240</t>
  </si>
  <si>
    <t>Manure spreaders and fertiliser distributors</t>
  </si>
  <si>
    <t>844140</t>
  </si>
  <si>
    <t>Machines for moulding articles in paper pulp, paper or paperboard</t>
  </si>
  <si>
    <t>842840</t>
  </si>
  <si>
    <t>Escalators and moving walkways</t>
  </si>
  <si>
    <t>690320</t>
  </si>
  <si>
    <t>Refractory ceram goods nes,&amp;gt;50% of Al2O3/mx/compds alumina/silica SiO2</t>
  </si>
  <si>
    <t>720838</t>
  </si>
  <si>
    <t>Hot roll iron/steel nes, coil &amp;gt;600mm x 3-4.75mm</t>
  </si>
  <si>
    <t>251310</t>
  </si>
  <si>
    <t>Pumice stone</t>
  </si>
  <si>
    <t>271312</t>
  </si>
  <si>
    <t>Petroleum coke, calcined</t>
  </si>
  <si>
    <t>290516</t>
  </si>
  <si>
    <t>Octanol(octyl alcohol) and isomers thereof</t>
  </si>
  <si>
    <t>31</t>
  </si>
  <si>
    <t>320619</t>
  </si>
  <si>
    <t>Titanium pigments and preps, &amp;lt;80% titanium oxide</t>
  </si>
  <si>
    <t>292529</t>
  </si>
  <si>
    <t>Imines and their derivatives; salts thereof (excl. chlordimeform [ISO]</t>
  </si>
  <si>
    <t>051199</t>
  </si>
  <si>
    <t>Animal prods nes&amp;amp;dead animals of Chapter I unfit for human consumption</t>
  </si>
  <si>
    <t>030332</t>
  </si>
  <si>
    <t>Plaice, frozen, excluding heading No 03.04, livers and roes</t>
  </si>
  <si>
    <t>110720</t>
  </si>
  <si>
    <t>Malt, roasted</t>
  </si>
  <si>
    <t>090520</t>
  </si>
  <si>
    <t>Vanilla, crushed or ground</t>
  </si>
  <si>
    <t>382000</t>
  </si>
  <si>
    <t>Anti-freezing preparations and prepared de-icing fluids</t>
  </si>
  <si>
    <t>480890</t>
  </si>
  <si>
    <t>Paper,creped,crinkled,embossed or perforated,in rolls or sheets,nes</t>
  </si>
  <si>
    <t>590691</t>
  </si>
  <si>
    <t>59</t>
  </si>
  <si>
    <t>Rubberised textile knitted or crocheted fabrics, nes</t>
  </si>
  <si>
    <t>580127</t>
  </si>
  <si>
    <t>Warp pile fabrics, of cotton (excl. terry towelling and similar woven terry fabrics, tufte</t>
  </si>
  <si>
    <t>610444</t>
  </si>
  <si>
    <t>Womens/girls dresses, of artificial fibres, knitted</t>
  </si>
  <si>
    <t>621420</t>
  </si>
  <si>
    <t>Shawls,scarves,veils&amp;amp;the like,of wool or fine animal hair,not knitted</t>
  </si>
  <si>
    <t>400931</t>
  </si>
  <si>
    <t>401035</t>
  </si>
  <si>
    <t>Endless synchronous belts, of vulcanised rubber, of an outside circumf</t>
  </si>
  <si>
    <t>480840</t>
  </si>
  <si>
    <t>Kraft paper, creped or crinkled, whether or not embossed or perforated, in rolls of a widt</t>
  </si>
  <si>
    <t>441012</t>
  </si>
  <si>
    <t>Oriented strand board OSB, of wood</t>
  </si>
  <si>
    <t>45</t>
  </si>
  <si>
    <t>47</t>
  </si>
  <si>
    <t>521019</t>
  </si>
  <si>
    <t>Woven fab of cotton,&amp;lt;85% mixd with m-m fib,&amp;lt;=200 g/m2,unbl,nes</t>
  </si>
  <si>
    <t>53</t>
  </si>
  <si>
    <t>600240</t>
  </si>
  <si>
    <t>540741</t>
  </si>
  <si>
    <t>Woven fab,&amp;gt;/=85% of nylon/other polyamides filaments,unbl or bl,nes</t>
  </si>
  <si>
    <t>200850</t>
  </si>
  <si>
    <t>Apricots nes,o/w prep o presvd whether o not sugard,sweetend o spiritd</t>
  </si>
  <si>
    <t>23</t>
  </si>
  <si>
    <t>270220</t>
  </si>
  <si>
    <t>Lignite, agglomerated</t>
  </si>
  <si>
    <t>080390</t>
  </si>
  <si>
    <t>Fresh or dried bananas (excl. plantains)</t>
  </si>
  <si>
    <t>110813</t>
  </si>
  <si>
    <t>Potato starch</t>
  </si>
  <si>
    <t>030111</t>
  </si>
  <si>
    <t>Ornamental fish : Freshwater</t>
  </si>
  <si>
    <t>380400</t>
  </si>
  <si>
    <t>Residual lyes from the manufacture of wood pulp</t>
  </si>
  <si>
    <t>382460</t>
  </si>
  <si>
    <t>Sorbitol (other than D-glucitol)</t>
  </si>
  <si>
    <t>390422</t>
  </si>
  <si>
    <t>Polyvinyl chloride nes, plasticised</t>
  </si>
  <si>
    <t>390530</t>
  </si>
  <si>
    <t>Polyvinyl alcohol (incl. w. unhydrolysed acetate g)</t>
  </si>
  <si>
    <t>291010</t>
  </si>
  <si>
    <t>Oxirane (ethylene oxide)</t>
  </si>
  <si>
    <t>701952</t>
  </si>
  <si>
    <t>Woven glass fibre plain weave, &amp;lt;250g/m2 glass fibre</t>
  </si>
  <si>
    <t>721129</t>
  </si>
  <si>
    <t>Flat rolled prod, i/nas, hr, &amp;lt;600mm wide nes</t>
  </si>
  <si>
    <t>721250</t>
  </si>
  <si>
    <t>Flat rolled prod, i/nas, &amp;lt;600mm wide, plated or coated, nes</t>
  </si>
  <si>
    <t>842511</t>
  </si>
  <si>
    <t>Pulley tackle/hoists electr (exc skip hoists/hoists f raisg vehicles)</t>
  </si>
  <si>
    <t>860699</t>
  </si>
  <si>
    <t>Railway cars nes</t>
  </si>
  <si>
    <t>844511</t>
  </si>
  <si>
    <t>Textile carding machines</t>
  </si>
  <si>
    <t>844630</t>
  </si>
  <si>
    <t>Machines for weavg fabrics of a width exceedg 30 cm shuttleless type</t>
  </si>
  <si>
    <t>845610</t>
  </si>
  <si>
    <t>Mach-tls f work any mat by rem of mat optd by laser/lt/photo beam proc</t>
  </si>
  <si>
    <t>848041</t>
  </si>
  <si>
    <t>Moulds, injection or compression types, for metal or metal carbides</t>
  </si>
  <si>
    <t>66</t>
  </si>
  <si>
    <t>721220</t>
  </si>
  <si>
    <t>Flat rolled i/nas, width &amp;lt;600mm, electro-plated zinc</t>
  </si>
  <si>
    <t>903084</t>
  </si>
  <si>
    <t>Instruments and appliances for measuring or checking electrical quanti</t>
  </si>
  <si>
    <t>910121</t>
  </si>
  <si>
    <t>Wrist-watches,with automatic winding &amp;amp; with case of precious metal,nes</t>
  </si>
  <si>
    <t>902129</t>
  </si>
  <si>
    <t>Dental fittings, nes</t>
  </si>
  <si>
    <t>851531</t>
  </si>
  <si>
    <t>Elec mach&amp;amp;app for arc (inc plasma arc) weldg of met fully/partly auto</t>
  </si>
  <si>
    <t>860500</t>
  </si>
  <si>
    <t>Railway passenger and special purpose coaches, not self-propelled</t>
  </si>
  <si>
    <t>880240</t>
  </si>
  <si>
    <t>Aircraft nes of an unladen weight exceeding 15,000 kg</t>
  </si>
  <si>
    <t>89</t>
  </si>
  <si>
    <t>060420</t>
  </si>
  <si>
    <t>Foliage, branches and other parts of plants, fresh</t>
  </si>
  <si>
    <t>010121</t>
  </si>
  <si>
    <t>Live horses : Pure-bred breeding animals</t>
  </si>
  <si>
    <t>020713</t>
  </si>
  <si>
    <t>Fowls (gallus domesticus), cuts &amp;amp; offal, fresh/chilled</t>
  </si>
  <si>
    <t>160220</t>
  </si>
  <si>
    <t>Livers of any animal prepared or preserved</t>
  </si>
  <si>
    <t>282760</t>
  </si>
  <si>
    <t>Iodides and iodide oxides of metals</t>
  </si>
  <si>
    <t>340311</t>
  </si>
  <si>
    <t>Lube/oth prep cntg&amp;gt;/=70% pet oils f treat text,leather,furskins etc</t>
  </si>
  <si>
    <t>293729</t>
  </si>
  <si>
    <t>Adrenal cortical hormon nes,in blk;deriv of adren cor horm,nes,in bulk</t>
  </si>
  <si>
    <t>530290</t>
  </si>
  <si>
    <t>True hemp fibre otherwise processd but not spun;tow&amp;amp;waste of true hemp</t>
  </si>
  <si>
    <t>400231</t>
  </si>
  <si>
    <t>Isobutene-isoprene (butyl) rubber (IIR)</t>
  </si>
  <si>
    <t>480630</t>
  </si>
  <si>
    <t>Paper, tracing, in rolls or sheets</t>
  </si>
  <si>
    <t>482290</t>
  </si>
  <si>
    <t>Bobbins, spools and similar supports of paper, nes</t>
  </si>
  <si>
    <t>920110</t>
  </si>
  <si>
    <t>92</t>
  </si>
  <si>
    <t>Upright pianos, including automatic</t>
  </si>
  <si>
    <t>854060</t>
  </si>
  <si>
    <t>Cathode-ray tubes, nes</t>
  </si>
  <si>
    <t>860110</t>
  </si>
  <si>
    <t>Rail locomotives powered from an external source of electricity</t>
  </si>
  <si>
    <t>846781</t>
  </si>
  <si>
    <t>Chain saws</t>
  </si>
  <si>
    <t>621220</t>
  </si>
  <si>
    <t>Girdles, panty girdles and parts thereof, of textile materials</t>
  </si>
  <si>
    <t>722880</t>
  </si>
  <si>
    <t>Bars &amp;amp; rods, hollow drill, alloy or nonalloy steel</t>
  </si>
  <si>
    <t>730451</t>
  </si>
  <si>
    <t>Tubes,pipe&amp;amp;hollow profile,as,(o/t stain) smls,cd/cr of circ cross sect</t>
  </si>
  <si>
    <t>732591</t>
  </si>
  <si>
    <t>Balls, grinding and similar articles of iron or steel, cast for mills</t>
  </si>
  <si>
    <t>120721</t>
  </si>
  <si>
    <t>Cotton seeds : Seed</t>
  </si>
  <si>
    <t>020621</t>
  </si>
  <si>
    <t>Bovine tongues, edible offal, frozen</t>
  </si>
  <si>
    <t>030369</t>
  </si>
  <si>
    <t>Frozen fish of the fam. Bregmacerotidae, Euclichthyidae, Gadidae, Macrouridae, Melanonidae</t>
  </si>
  <si>
    <t>030890</t>
  </si>
  <si>
    <t>Other aquatic invertebrates other than crustaceans and molluscs</t>
  </si>
  <si>
    <t>060315</t>
  </si>
  <si>
    <t>Fresh cut lilies and buds, of a kind suitable for bouquets or for ornamental purposes</t>
  </si>
  <si>
    <t>200310</t>
  </si>
  <si>
    <t>Mushrooms prepared or preserved other than by vinegar or acetic acid</t>
  </si>
  <si>
    <t>251110</t>
  </si>
  <si>
    <t>Natural barium sulphate (barytes)</t>
  </si>
  <si>
    <t>280421</t>
  </si>
  <si>
    <t>Argon</t>
  </si>
  <si>
    <t>281122</t>
  </si>
  <si>
    <t>Silicon dioxide</t>
  </si>
  <si>
    <t>283410</t>
  </si>
  <si>
    <t>Nitrites of metals</t>
  </si>
  <si>
    <t>290960</t>
  </si>
  <si>
    <t>Alcohol peroxides,ether peroxides,ketone peroxides &amp;amp; their derivatives</t>
  </si>
  <si>
    <t>293220</t>
  </si>
  <si>
    <t>Lactones</t>
  </si>
  <si>
    <t>291811</t>
  </si>
  <si>
    <t>Lactic acid, its salts and esters</t>
  </si>
  <si>
    <t>310310</t>
  </si>
  <si>
    <t>Superphosphates, in packages weighing more than 10 kg</t>
  </si>
  <si>
    <t>611529</t>
  </si>
  <si>
    <t>Pantyhose and tights of textile materials, knitted or crocheted (excl.</t>
  </si>
  <si>
    <t>600624</t>
  </si>
  <si>
    <t>Printed cotton fabrics, knitted or crocheted, of a width of &amp;gt; 30 cm (e</t>
  </si>
  <si>
    <t>550911</t>
  </si>
  <si>
    <t>Yarn,&amp;gt;/=85% nylon or other polyamides staple fibres,single,not put up</t>
  </si>
  <si>
    <t>520411</t>
  </si>
  <si>
    <t>Cotton sewg thread &amp;gt;/=85% by wght of cotton,not put up for retail sale</t>
  </si>
  <si>
    <t>481320</t>
  </si>
  <si>
    <t>Paper, cigarette, in rolls of a width not exceeding 5 cm</t>
  </si>
  <si>
    <t>441840</t>
  </si>
  <si>
    <t>Shuttering for concrete constructional work, of wood</t>
  </si>
  <si>
    <t>400129</t>
  </si>
  <si>
    <t>Natural rubber in other forms nes</t>
  </si>
  <si>
    <t>100191</t>
  </si>
  <si>
    <t>Seed of wheat and meslin, for sowing (excl. durum)</t>
  </si>
  <si>
    <t>120510</t>
  </si>
  <si>
    <t>Low erucic acid rape or colza seeds &amp;quot;yielding a fixed oil which has an</t>
  </si>
  <si>
    <t>010221</t>
  </si>
  <si>
    <t>Live Cattle : Pure-bred breeding animals</t>
  </si>
  <si>
    <t>030325</t>
  </si>
  <si>
    <t>Frozen Carp</t>
  </si>
  <si>
    <t>380290</t>
  </si>
  <si>
    <t>Activatd natural mineral products;animal black,incl spent animal black</t>
  </si>
  <si>
    <t>382311</t>
  </si>
  <si>
    <t>Stearic acid</t>
  </si>
  <si>
    <t>620721</t>
  </si>
  <si>
    <t>Mens/boys nightshirts and pyjamas, of cotton, not knitted</t>
  </si>
  <si>
    <t>621510</t>
  </si>
  <si>
    <t>Ties, bow ties and cravats, of silk or silk waste, not knitted</t>
  </si>
  <si>
    <t>540234</t>
  </si>
  <si>
    <t>Textured synthetic filament yarn of polypropylene (excl. sewing thread</t>
  </si>
  <si>
    <t>560221</t>
  </si>
  <si>
    <t>Felt o/t needleloom,of wool or fine animal hair,not impreg,ctd,cov etc</t>
  </si>
  <si>
    <t>560290</t>
  </si>
  <si>
    <t>Felt of textile materials, nes</t>
  </si>
  <si>
    <t>391610</t>
  </si>
  <si>
    <t>Monofilaments &amp;gt;1 mm, profile shapes etc of polymers of ethylene</t>
  </si>
  <si>
    <t>400299</t>
  </si>
  <si>
    <t>Synthetic rubber and factice derived from oils, etc, nes</t>
  </si>
  <si>
    <t>441879</t>
  </si>
  <si>
    <t>Flooring panels, assembled, of wood (excl. multilayer panels and floor</t>
  </si>
  <si>
    <t>480640</t>
  </si>
  <si>
    <t>Paper,glassine,oth glazd transparent o translucent,in rolls o sheets</t>
  </si>
  <si>
    <t>481032</t>
  </si>
  <si>
    <t>Paper,kraft,in rolls/sheets,bl,&amp;gt;95% chemical pulp,&amp;gt;150 g/m2,clay coatd</t>
  </si>
  <si>
    <t>854520</t>
  </si>
  <si>
    <t>Carbon or graphite brushes</t>
  </si>
  <si>
    <t>860692</t>
  </si>
  <si>
    <t>Railway cars,open,with non-removable sides of a height exceeding 60 cm</t>
  </si>
  <si>
    <t>860800</t>
  </si>
  <si>
    <t>Signalling devices for railways,waterways &amp;amp; airports &amp;amp; parts thereof</t>
  </si>
  <si>
    <t>901390</t>
  </si>
  <si>
    <t>Parts and accessories of optical appliances and instruments, nes</t>
  </si>
  <si>
    <t>853210</t>
  </si>
  <si>
    <t>Fixd capacitors designd f use in 50/60 Hz circuits (power capacitors)</t>
  </si>
  <si>
    <t>852341</t>
  </si>
  <si>
    <t>Optical media for the recording of sound or of other phenomena, unrecorded (excl. goods of</t>
  </si>
  <si>
    <t>841931</t>
  </si>
  <si>
    <t>Dryers for agricultural products</t>
  </si>
  <si>
    <t>845970</t>
  </si>
  <si>
    <t>Threading or tapping machines nes for removing metal</t>
  </si>
  <si>
    <t>820231</t>
  </si>
  <si>
    <t>Circular saw blades with working part of steel</t>
  </si>
  <si>
    <t>760810</t>
  </si>
  <si>
    <t>Tubes and pipe, aluminium, not alloyed</t>
  </si>
  <si>
    <t>722519</t>
  </si>
  <si>
    <t>Flat-rolled alloy steel, &amp;gt;600mm, nes</t>
  </si>
  <si>
    <t>730422</t>
  </si>
  <si>
    <t>Drill pipe, seamless, of stainless steel, of a kind used in drilling f</t>
  </si>
  <si>
    <t>850750</t>
  </si>
  <si>
    <t>Nickel-metal hydride accumulators (excl. spent)</t>
  </si>
  <si>
    <t>903281</t>
  </si>
  <si>
    <t>Hydraulic or pneumatic automatic regulating or controlling inst &amp;amp; app</t>
  </si>
  <si>
    <t>911390</t>
  </si>
  <si>
    <t>Watch straps, watch bands and watch bracelets, and parts thereof</t>
  </si>
  <si>
    <t>871150</t>
  </si>
  <si>
    <t>Motorcycles with reciprocatg piston engine displacg more than 800 cc</t>
  </si>
  <si>
    <t>843610</t>
  </si>
  <si>
    <t>Machinery for preparing animal feeding stuffs</t>
  </si>
  <si>
    <t>845891</t>
  </si>
  <si>
    <t>Lathes nes numerically controlled for removing metal</t>
  </si>
  <si>
    <t>521152</t>
  </si>
  <si>
    <t>Twill weave cotton fab,&amp;lt;85% mixd w m-m fib,more than 200 g/m2,printd</t>
  </si>
  <si>
    <t>510710</t>
  </si>
  <si>
    <t>Yarn of combed wool,&amp;gt;/=85% by wght of wool,not put up for retail sale</t>
  </si>
  <si>
    <t>482370</t>
  </si>
  <si>
    <t>Moulded or pressed articles of paper pulp, nes</t>
  </si>
  <si>
    <t>480620</t>
  </si>
  <si>
    <t>Paper, greaseproof, in rolls or sheets</t>
  </si>
  <si>
    <t>441872</t>
  </si>
  <si>
    <t>Flooring panels, multilayer, assembled, of wood (excl. for mosaic floo</t>
  </si>
  <si>
    <t>030319</t>
  </si>
  <si>
    <t>Frozen Pacific salmon &amp;quot;Oncorhynchus gorbuscha, Oncorhynchus keta, Onco</t>
  </si>
  <si>
    <t>292019</t>
  </si>
  <si>
    <t>Thiophosphoric esters phosphorothioates and their salts; their halogen</t>
  </si>
  <si>
    <t>292320</t>
  </si>
  <si>
    <t>Lecithins and other phosphoaminolipids</t>
  </si>
  <si>
    <t>290531</t>
  </si>
  <si>
    <t>Ethylene glycol (ethanediol)</t>
  </si>
  <si>
    <t>290244</t>
  </si>
  <si>
    <t>Mixed xylene isomers</t>
  </si>
  <si>
    <t>220840</t>
  </si>
  <si>
    <t>Rum and tafia</t>
  </si>
  <si>
    <t>250410</t>
  </si>
  <si>
    <t>Natural graphite in powder or flakes</t>
  </si>
  <si>
    <t>150210</t>
  </si>
  <si>
    <t>Tallow</t>
  </si>
  <si>
    <t>180320</t>
  </si>
  <si>
    <t>Cocoa paste wholly or partly defatted</t>
  </si>
  <si>
    <t>920590</t>
  </si>
  <si>
    <t>Wind musical instruments nes</t>
  </si>
  <si>
    <t>853339</t>
  </si>
  <si>
    <t>Wirewound variable resistors,including rheostat and potentiometers,nes</t>
  </si>
  <si>
    <t>850434</t>
  </si>
  <si>
    <t>Transformers electric havg a power handlg capacity exceedg 500 KVA,nes</t>
  </si>
  <si>
    <t>720299</t>
  </si>
  <si>
    <t>Ferro-alloys, nes</t>
  </si>
  <si>
    <t>720836</t>
  </si>
  <si>
    <t>Hot roll iron/steel nes, coil &amp;gt;600mm x &amp;gt;10mm</t>
  </si>
  <si>
    <t>720853</t>
  </si>
  <si>
    <t>Hot roll iron/steel, not coil &amp;gt;600mm x 3-4.75mm</t>
  </si>
  <si>
    <t>681293</t>
  </si>
  <si>
    <t>Compressed asbestos fibre jointing, in sheets or rolls (excl. of croci</t>
  </si>
  <si>
    <t>844621</t>
  </si>
  <si>
    <t>Machines f weavg fabrics of a width exc 30 cm,shuttle type,power loom</t>
  </si>
  <si>
    <t>846810</t>
  </si>
  <si>
    <t>Torches, hand-held, for soldering, brazing or welding</t>
  </si>
  <si>
    <t>843020</t>
  </si>
  <si>
    <t>Snow-ploughs and snow-blowers, not selfpropelled</t>
  </si>
  <si>
    <t>310250</t>
  </si>
  <si>
    <t>Sodium nitrate, in packages weighing more than 10 kg</t>
  </si>
  <si>
    <t>340530</t>
  </si>
  <si>
    <t>Polishes &amp;amp; similar preparations for coachwork, o/t metal polishes</t>
  </si>
  <si>
    <t>350710</t>
  </si>
  <si>
    <t>Rennet and concentrates thereof</t>
  </si>
  <si>
    <t>380120</t>
  </si>
  <si>
    <t>Colloidal or semi-colloidal graphite</t>
  </si>
  <si>
    <t>270730</t>
  </si>
  <si>
    <t>Xylole</t>
  </si>
  <si>
    <t>271311</t>
  </si>
  <si>
    <t>Petroleum coke, not calcined</t>
  </si>
  <si>
    <t>251741</t>
  </si>
  <si>
    <t>Marble granules,chippg &amp;amp; powder of 25.15 or 25.16 heat-treated or not</t>
  </si>
  <si>
    <t>251830</t>
  </si>
  <si>
    <t>Agglomerated dolomite (incl tarred dolomite)</t>
  </si>
  <si>
    <t>252520</t>
  </si>
  <si>
    <t>Mica powder</t>
  </si>
  <si>
    <t>060319</t>
  </si>
  <si>
    <t>Fresh cut flowers and buds, of a kind suitable for bouquets or for orn</t>
  </si>
  <si>
    <t>030366</t>
  </si>
  <si>
    <t>Frozen Hake</t>
  </si>
  <si>
    <t>030367</t>
  </si>
  <si>
    <t>Frozen Alaska Pollack</t>
  </si>
  <si>
    <t>120190</t>
  </si>
  <si>
    <t>Soya beans, whether or not broken (excl. seed for sowing)</t>
  </si>
  <si>
    <t>580137</t>
  </si>
  <si>
    <t>Warp pile fabrics, of man-made fibres (excl. terry towelling and similar woven terry fabri</t>
  </si>
  <si>
    <t>591140</t>
  </si>
  <si>
    <t>Textile straing cloth usd in oil presses o the like,incl of human hair</t>
  </si>
  <si>
    <t>400599</t>
  </si>
  <si>
    <t>Compounded rubber, unvulcanised in primary forms nes</t>
  </si>
  <si>
    <t>390810</t>
  </si>
  <si>
    <t>Polyamide-6, -11, -12, -6,6, -6,9, -6,10 or -6,12</t>
  </si>
  <si>
    <t>890510</t>
  </si>
  <si>
    <t>Dredgers</t>
  </si>
  <si>
    <t>902990</t>
  </si>
  <si>
    <t>Parts&amp;amp;access of revolution counters,production counters,taximeters,etc</t>
  </si>
  <si>
    <t>930330</t>
  </si>
  <si>
    <t>93</t>
  </si>
  <si>
    <t>Rifles, sporting, hunting or targetshooting, nes</t>
  </si>
  <si>
    <t>732181</t>
  </si>
  <si>
    <t>Household or campg appliances,i/s,for htg or blgs,nes,f gas/gas&amp;amp;oth f</t>
  </si>
  <si>
    <t>720719</t>
  </si>
  <si>
    <t>Semi-fin prod, iron or non-alloy steel, cntg by wght &amp;lt;.25% carbon, nes</t>
  </si>
  <si>
    <t>721922</t>
  </si>
  <si>
    <t>Flat rolld prod,stainless steel,hr,nic,w&amp;gt;/=600mm,4.75mm&amp;lt;=thk&amp;lt;=10mm</t>
  </si>
  <si>
    <t>848050</t>
  </si>
  <si>
    <t>Moulds for glass</t>
  </si>
  <si>
    <t>845510</t>
  </si>
  <si>
    <t>Tube mills, metal rolling</t>
  </si>
  <si>
    <t>847690</t>
  </si>
  <si>
    <t>Parts of automatic goods-vending machine</t>
  </si>
  <si>
    <t>390599</t>
  </si>
  <si>
    <t>Polymers of vinyl acetate, vinyl esters, nes</t>
  </si>
  <si>
    <t>291419</t>
  </si>
  <si>
    <t>Acyclic ketones without other oxygen function, nes</t>
  </si>
  <si>
    <t>293190</t>
  </si>
  <si>
    <t>Separate chemically defined organo-inorganic compounds (excl. organo-sulphur compounds and</t>
  </si>
  <si>
    <t>060230</t>
  </si>
  <si>
    <t>Rhododendrons and azaleas,grafted or not</t>
  </si>
  <si>
    <t>611019</t>
  </si>
  <si>
    <t>Jerseys, pullovers, cardigans, waistcoats and similar articles, of fin</t>
  </si>
  <si>
    <t>620191</t>
  </si>
  <si>
    <t>Mens/boys anoraks&amp;amp;similar articles,of wool/fine animal hair,not knittd</t>
  </si>
  <si>
    <t>440690</t>
  </si>
  <si>
    <t>Ties, railway/tramway, wood nes</t>
  </si>
  <si>
    <t>540244</t>
  </si>
  <si>
    <t>Synthetic filament elastomeric yarn, single, untwisted or with a twist</t>
  </si>
  <si>
    <t>530129</t>
  </si>
  <si>
    <t>Flax fibre, otherwise processed but not spun</t>
  </si>
  <si>
    <t>550700</t>
  </si>
  <si>
    <t>Artificial staple fibres, carded or combed</t>
  </si>
  <si>
    <t>903032</t>
  </si>
  <si>
    <t>Multimeters with recording device</t>
  </si>
  <si>
    <t>900850</t>
  </si>
  <si>
    <t>Image projectors, and photographic enlargers and reducers (excl. cinematographic and parts</t>
  </si>
  <si>
    <t>844819</t>
  </si>
  <si>
    <t>Auxiliary machinery nes f machines of headg No 84.44,84.45,84.46,84.47</t>
  </si>
  <si>
    <t>901520</t>
  </si>
  <si>
    <t>Theodolites and tacheometers</t>
  </si>
  <si>
    <t>844540</t>
  </si>
  <si>
    <t>Textile winding (including weft-winding) or reeling machines</t>
  </si>
  <si>
    <t>853290</t>
  </si>
  <si>
    <t>Parts of electrical capacitors</t>
  </si>
  <si>
    <t>860210</t>
  </si>
  <si>
    <t>Rail locomotives, diesel-electric</t>
  </si>
  <si>
    <t>79</t>
  </si>
  <si>
    <t>810390</t>
  </si>
  <si>
    <t>Tantalum and articles thereof nes</t>
  </si>
  <si>
    <t>722720</t>
  </si>
  <si>
    <t>Bars &amp;amp; rods, of silico-manganese steel, hr, in irregularly wound coils</t>
  </si>
  <si>
    <t>121020</t>
  </si>
  <si>
    <t>Hop cones, ground, powdered or pelleted and lupulin</t>
  </si>
  <si>
    <t>120760</t>
  </si>
  <si>
    <t>Safflower seeds, whether or not broken</t>
  </si>
  <si>
    <t>160232</t>
  </si>
  <si>
    <t>Fowl (gallus domesticus) meat, prepared/preserved</t>
  </si>
  <si>
    <t>160411</t>
  </si>
  <si>
    <t>Salmon prepared or preserved, whole or in pieces, but not minced</t>
  </si>
  <si>
    <t>060313</t>
  </si>
  <si>
    <t>Fresh cut orchids and buds, of a kind suitable for bouquets or for orn</t>
  </si>
  <si>
    <t>020910</t>
  </si>
  <si>
    <t>Pig fat, free of lean meat, not rendered or otherwise extracted</t>
  </si>
  <si>
    <t>381519</t>
  </si>
  <si>
    <t>Supported catalysts, nes</t>
  </si>
  <si>
    <t>310240</t>
  </si>
  <si>
    <t>Ammonium nitrate mixd w cal carb o non-frt subts in pack weighg &amp;gt;10 kg</t>
  </si>
  <si>
    <t>252490</t>
  </si>
  <si>
    <t>Asbestos (excl. crocidolite and products made from asbestos)</t>
  </si>
  <si>
    <t>290949</t>
  </si>
  <si>
    <t>Ether-alcohols nes; derivatives of ether-alcohols</t>
  </si>
  <si>
    <t>292990</t>
  </si>
  <si>
    <t>Compounds with other nitrogen function, nes</t>
  </si>
  <si>
    <t>701919</t>
  </si>
  <si>
    <t>Slivers and yarn of of glass fibres</t>
  </si>
  <si>
    <t>681389</t>
  </si>
  <si>
    <t>610429</t>
  </si>
  <si>
    <t>Womens/girls ensembles, of other textile materials, knitted</t>
  </si>
  <si>
    <t>844820</t>
  </si>
  <si>
    <t>Pts &amp;amp; access of mach of hdg No 84.44 or of their auxiliary machinery</t>
  </si>
  <si>
    <t>851090</t>
  </si>
  <si>
    <t>Parts of shavers and hair clippers, with self-contained electric motor</t>
  </si>
  <si>
    <t>860729</t>
  </si>
  <si>
    <t>Brakes nes and parts thereof for railway rolling stock</t>
  </si>
  <si>
    <t>910591</t>
  </si>
  <si>
    <t>Clocks, nes, battery, accumulator or mains powered</t>
  </si>
  <si>
    <t>721123</t>
  </si>
  <si>
    <t>Cold roll iron/steel, &amp;lt;600mm, &amp;lt;0.25% carbon</t>
  </si>
  <si>
    <t>650100</t>
  </si>
  <si>
    <t>Hat-forms,hat bodies and hoods of felt; plateaux and manchons,of felt</t>
  </si>
  <si>
    <t>690220</t>
  </si>
  <si>
    <t>Refractory bricks etc &amp;gt;50% alumina Al2O3, silica SiO2 or mixture etc</t>
  </si>
  <si>
    <t>780600</t>
  </si>
  <si>
    <t>Articles of lead nes</t>
  </si>
  <si>
    <t>847621</t>
  </si>
  <si>
    <t>Automatic beverage vending machines with heat/cool</t>
  </si>
  <si>
    <t>850630</t>
  </si>
  <si>
    <t>Mercuric oxide primary cells and batteries</t>
  </si>
  <si>
    <t>200921</t>
  </si>
  <si>
    <t>Grapefruit juice, unfermented, Brix value &amp;lt;= 20 at 20&amp;#176;C, whether or no</t>
  </si>
  <si>
    <t>230240</t>
  </si>
  <si>
    <t>Cereal bran, sharps and other residues nes, pelleted or not</t>
  </si>
  <si>
    <t>021011</t>
  </si>
  <si>
    <t>Hams, shoulders and cuts thereof, of swine bone in, cured</t>
  </si>
  <si>
    <t>060314</t>
  </si>
  <si>
    <t>Fresh cut chrysanthemums and buds, of a kind suitable for bouquets or</t>
  </si>
  <si>
    <t>251990</t>
  </si>
  <si>
    <t>Magnesia, fused, dead-burned etc &amp;amp; magnesium oxide pure or not</t>
  </si>
  <si>
    <t>270210</t>
  </si>
  <si>
    <t>Lignite, whether or not pulverised, but not agglomerated</t>
  </si>
  <si>
    <t>291242</t>
  </si>
  <si>
    <t>Ethylvanillin(3-ethoxy-4-hydroxybenzaldehyde)</t>
  </si>
  <si>
    <t>292121</t>
  </si>
  <si>
    <t>Ethylenediamine and its salts</t>
  </si>
  <si>
    <t>391220</t>
  </si>
  <si>
    <t>Cellulose nitrates (incl collodions)</t>
  </si>
  <si>
    <t>391310</t>
  </si>
  <si>
    <t>Alginic acid, its salts and esters</t>
  </si>
  <si>
    <t>310229</t>
  </si>
  <si>
    <t>Ammonium sulphate/nitrate mixtures/double salts in pack weighg &amp;gt; 10 kg</t>
  </si>
  <si>
    <t>310230</t>
  </si>
  <si>
    <t>Ammonium nitrate,whether or not in aqeuous sol in pack weighg &amp;gt; 10 kg</t>
  </si>
  <si>
    <t>392094</t>
  </si>
  <si>
    <t>Film and sheet etc, non-cellular etc, of phenolic resins</t>
  </si>
  <si>
    <t>521039</t>
  </si>
  <si>
    <t>Woven fabrics of cotton,&amp;lt;85% mixd with m-m fib,&amp;lt;=200 g/m2,dyed,nes</t>
  </si>
  <si>
    <t>430400</t>
  </si>
  <si>
    <t>Artificial fur and articles thereof</t>
  </si>
  <si>
    <t>470100</t>
  </si>
  <si>
    <t>Mechanical wood pulp</t>
  </si>
  <si>
    <t>480421</t>
  </si>
  <si>
    <t>Paper, sack kraft, in rolls, unbleached, uncoated</t>
  </si>
  <si>
    <t>611231</t>
  </si>
  <si>
    <t>Mens/boys swimwear, of synthetic fibres, knitted</t>
  </si>
  <si>
    <t>610721</t>
  </si>
  <si>
    <t>Mens/boys nightshirts and pyjamas, of cotton, knitted</t>
  </si>
  <si>
    <t>610811</t>
  </si>
  <si>
    <t>Womens/girls slips and petticoats, of man-made fibres, knitted</t>
  </si>
  <si>
    <t>540259</t>
  </si>
  <si>
    <t>Yarn of synthetic filaments,single,&amp;gt;50 turns per metre,nes,not put up</t>
  </si>
  <si>
    <t>550922</t>
  </si>
  <si>
    <t>Yarn,&amp;gt;/=85% of polyester staple fibres, multiple, not put up, nes</t>
  </si>
  <si>
    <t>580133</t>
  </si>
  <si>
    <t>Woven weft pile fabrics of man-made fibres, nes</t>
  </si>
  <si>
    <t>540333</t>
  </si>
  <si>
    <t>Yarn of cellulose acetate filaments, single, nes, not put up</t>
  </si>
  <si>
    <t>521139</t>
  </si>
  <si>
    <t>Woven fabrics of cotton,&amp;lt;85% mixd w m-m fib,more than 200 g/m2,dyd,nes</t>
  </si>
  <si>
    <t>400249</t>
  </si>
  <si>
    <t>Chloroprene (chlorobutadiene) rubber (CR) nes</t>
  </si>
  <si>
    <t>441019</t>
  </si>
  <si>
    <t>Particle board of wood nes</t>
  </si>
  <si>
    <t>380910</t>
  </si>
  <si>
    <t>Prep w a basis of amylaceous subs f textile,paper,leather/the like,nes</t>
  </si>
  <si>
    <t>160432</t>
  </si>
  <si>
    <t>Caviar substitutes</t>
  </si>
  <si>
    <t>282630</t>
  </si>
  <si>
    <t>Sodium hexafluoroaluminate (synthetic cryolite)</t>
  </si>
  <si>
    <t>283325</t>
  </si>
  <si>
    <t>Copper sulphates</t>
  </si>
  <si>
    <t>100119</t>
  </si>
  <si>
    <t>Durum wheat (excl. seed for sowing)</t>
  </si>
  <si>
    <t>020726</t>
  </si>
  <si>
    <t>Turkey, cuts &amp;amp; offal, fresh or chilled</t>
  </si>
  <si>
    <t>060210</t>
  </si>
  <si>
    <t>Cuttings and slips, unrooted</t>
  </si>
  <si>
    <t>100390</t>
  </si>
  <si>
    <t>Barley (excl. seed for sowing)</t>
  </si>
  <si>
    <t>850423</t>
  </si>
  <si>
    <t>Liq dielectric transf havg a power handlg capacity exceedg 10,000 KVA</t>
  </si>
  <si>
    <t>854071</t>
  </si>
  <si>
    <t>Magnetron tubes</t>
  </si>
  <si>
    <t>681140</t>
  </si>
  <si>
    <t>Articles of asbestos-cement, cellulose fibre-cement or the like, conta</t>
  </si>
  <si>
    <t>681292</t>
  </si>
  <si>
    <t>Paper, millboard and felt of asbestos or of mixtures with a basis of a</t>
  </si>
  <si>
    <t>722619</t>
  </si>
  <si>
    <t>Flat-rolled silicon-electrical steel, nes &amp;lt;600mm</t>
  </si>
  <si>
    <t>741810</t>
  </si>
  <si>
    <t>842112</t>
  </si>
  <si>
    <t>Clothes-dryers, centrifugal</t>
  </si>
  <si>
    <t>844513</t>
  </si>
  <si>
    <t>Textile drawing or roving machines</t>
  </si>
  <si>
    <t>846320</t>
  </si>
  <si>
    <t>Thread rolling machines for working metal</t>
  </si>
  <si>
    <t>570241</t>
  </si>
  <si>
    <t>Carpets of wool/fine animal hair,of wovn pile construction,made up,nes</t>
  </si>
  <si>
    <t>480519</t>
  </si>
  <si>
    <t>Fluting paper, uncoated, in rolls of a width &amp;gt; 36 cm or in square or r</t>
  </si>
  <si>
    <t>480592</t>
  </si>
  <si>
    <t>480593</t>
  </si>
  <si>
    <t>382474</t>
  </si>
  <si>
    <t>Mixtures containing hydrochlorofluorocarbons HCFCs, whether or not con</t>
  </si>
  <si>
    <t>130231</t>
  </si>
  <si>
    <t>Agar-agar</t>
  </si>
  <si>
    <t>262190</t>
  </si>
  <si>
    <t>Slag and ash, incl. seaweed ash &amp;quot;kelp&amp;quot; (excl. slag, incl. granulated,</t>
  </si>
  <si>
    <t>271112</t>
  </si>
  <si>
    <t>Propane, liquefied</t>
  </si>
  <si>
    <t>010129</t>
  </si>
  <si>
    <t>Other Live horses</t>
  </si>
  <si>
    <t>290129</t>
  </si>
  <si>
    <t>Unsaturated acyclic hydrocarbons nes</t>
  </si>
  <si>
    <t>290323</t>
  </si>
  <si>
    <t>Tetrachloroethylene (perchloroethylene)</t>
  </si>
  <si>
    <t>291521</t>
  </si>
  <si>
    <t>Acetic acid</t>
  </si>
  <si>
    <t>293040</t>
  </si>
  <si>
    <t>Methionine</t>
  </si>
  <si>
    <t>051110</t>
  </si>
  <si>
    <t>Semen bovine</t>
  </si>
  <si>
    <t>180400</t>
  </si>
  <si>
    <t>Cocoa butter, fat and oil</t>
  </si>
  <si>
    <t>200893</t>
  </si>
  <si>
    <t>Cranberries</t>
  </si>
  <si>
    <t>100810</t>
  </si>
  <si>
    <t>Buckwheat</t>
  </si>
  <si>
    <t>845690</t>
  </si>
  <si>
    <t>Machine tools for working any material by removal of material, operate</t>
  </si>
  <si>
    <t>844520</t>
  </si>
  <si>
    <t>Textile spinning machines</t>
  </si>
  <si>
    <t>853321</t>
  </si>
  <si>
    <t>Electrical resistors fixd for a power handlg capacity not exceedg 20 W</t>
  </si>
  <si>
    <t>903020</t>
  </si>
  <si>
    <t>Cathode-ray oscilloscopes and cathoderay oscillographs</t>
  </si>
  <si>
    <t>910599</t>
  </si>
  <si>
    <t>Clocks, nes</t>
  </si>
  <si>
    <t>930621</t>
  </si>
  <si>
    <t>Cartridges, shotgun</t>
  </si>
  <si>
    <t>701820</t>
  </si>
  <si>
    <t>Glass microspheres not exceeding 1 mm in diameter</t>
  </si>
  <si>
    <t>750512</t>
  </si>
  <si>
    <t>75</t>
  </si>
  <si>
    <t>Bars, rods and profiles, nickel alloy</t>
  </si>
  <si>
    <t>760320</t>
  </si>
  <si>
    <t>Powders, aluminium, of lamellar structure, including flakes</t>
  </si>
  <si>
    <t>843311</t>
  </si>
  <si>
    <t>Mowers, powered, lawn, with horizontal cutting device</t>
  </si>
  <si>
    <t>730539</t>
  </si>
  <si>
    <t>Tubes &amp;amp; pipe,i or s,welded,riveted or sim closed,ext dia &amp;gt;406.4mm,nes</t>
  </si>
  <si>
    <t>731940</t>
  </si>
  <si>
    <t>Safety pins and other pins of iron or steel, n.e.s.</t>
  </si>
  <si>
    <t>722691</t>
  </si>
  <si>
    <t>Flat rolled prod,as,o/t stainless,nfw than hot rolled,&amp;lt;600mm wide,nes</t>
  </si>
  <si>
    <t>902121</t>
  </si>
  <si>
    <t>Artificial teeth</t>
  </si>
  <si>
    <t>910310</t>
  </si>
  <si>
    <t>Clocks w watch movements,battery/accumulator powerd,exc clocks of 9104</t>
  </si>
  <si>
    <t>911490</t>
  </si>
  <si>
    <t>Clock or watch parts, nes</t>
  </si>
  <si>
    <t>470620</t>
  </si>
  <si>
    <t>Pulps of fibers derived from recovered waste paper</t>
  </si>
  <si>
    <t>401033</t>
  </si>
  <si>
    <t>381220</t>
  </si>
  <si>
    <t>Compound plasticizers for rubber or plastics, nes</t>
  </si>
  <si>
    <t>382481</t>
  </si>
  <si>
    <t>Mixtures and preparations containing oxirane ethylene oxide</t>
  </si>
  <si>
    <t>540248</t>
  </si>
  <si>
    <t>Filament yarn of polypropylene, incl. monofilament of &amp;lt; 67 decitex, si</t>
  </si>
  <si>
    <t>540269</t>
  </si>
  <si>
    <t>Yarn of synthetic filaments, multiple, nes, not put up</t>
  </si>
  <si>
    <t>540793</t>
  </si>
  <si>
    <t>Woven fabrics of synthetic filaments, yarn dyed, nes</t>
  </si>
  <si>
    <t>510910</t>
  </si>
  <si>
    <t>Yarn of wool/of fine animal hair,&amp;gt;/=85% by wght of such fibres,put up</t>
  </si>
  <si>
    <t>281290</t>
  </si>
  <si>
    <t>Halides and halide oxides of non-metals nes</t>
  </si>
  <si>
    <t>283429</t>
  </si>
  <si>
    <t>Nitrates of metals nes</t>
  </si>
  <si>
    <t>360690</t>
  </si>
  <si>
    <t>Pyrophoric alloy;solid/semi-solid fuel,put-up;firelighter&amp;amp;re torches</t>
  </si>
  <si>
    <t>380610</t>
  </si>
  <si>
    <t>Rosin</t>
  </si>
  <si>
    <t>291614</t>
  </si>
  <si>
    <t>Methacrylic acid esters</t>
  </si>
  <si>
    <t>293628</t>
  </si>
  <si>
    <t>Vitamin E and its derivatives, unmixed</t>
  </si>
  <si>
    <t>150290</t>
  </si>
  <si>
    <t>Fats of bovine animals, sheep or goats</t>
  </si>
  <si>
    <t>160231</t>
  </si>
  <si>
    <t>Turkey meat and meat offal prepared or preserved, excluding livers</t>
  </si>
  <si>
    <t>160241</t>
  </si>
  <si>
    <t>Hams and cuts thereof of swine prepared or preserved</t>
  </si>
  <si>
    <t>081120</t>
  </si>
  <si>
    <t>Raspberries,mulberries,etc uncook,steam/boil in water sweetend/nt,froz</t>
  </si>
  <si>
    <t>610722</t>
  </si>
  <si>
    <t>Mens/boys nightshirts and pyjamas, of man-made fibres, knitted</t>
  </si>
  <si>
    <t>580123</t>
  </si>
  <si>
    <t>Woven weft pile fabrics of cotton, nes</t>
  </si>
  <si>
    <t>580131</t>
  </si>
  <si>
    <t>Woven uncut weft pile fabrics of manmade fibres,o/t terry&amp;amp;narrow fab.</t>
  </si>
  <si>
    <t>610331</t>
  </si>
  <si>
    <t>Mens/boys jackets and blazers, of wool or fine animal hair, knitted</t>
  </si>
  <si>
    <t>521222</t>
  </si>
  <si>
    <t>Woven fabrics of cotton, weighing more than 200 g/m2, bleached, nes</t>
  </si>
  <si>
    <t>540600</t>
  </si>
  <si>
    <t>Man-made filament yarn, put up for retail sale (excl. sewing thread)</t>
  </si>
  <si>
    <t>480525</t>
  </si>
  <si>
    <t>551513</t>
  </si>
  <si>
    <t>Woven fab of polyester staple fibres mixd w/wool/fine animal hair,nes</t>
  </si>
  <si>
    <t>382319</t>
  </si>
  <si>
    <t>Industrial fatty acids, acid oils nes</t>
  </si>
  <si>
    <t>391400</t>
  </si>
  <si>
    <t>Ion-exchangers basd on polymers of Nos 39.01 to 39.13 in primary forms</t>
  </si>
  <si>
    <t>283640</t>
  </si>
  <si>
    <t>Potassium carbonates</t>
  </si>
  <si>
    <t>360410</t>
  </si>
  <si>
    <t>Fireworks</t>
  </si>
  <si>
    <t>370244</t>
  </si>
  <si>
    <t>Film in roll,w/o sprocket hole,unexp,sens,w &amp;gt;105 but &amp;lt;=610mm nes</t>
  </si>
  <si>
    <t>293719</t>
  </si>
  <si>
    <t>Polypeptide hormones, protein hormones and glycoprotein hormones, thei</t>
  </si>
  <si>
    <t>030290</t>
  </si>
  <si>
    <t>Fresh or chilled Livers and roes</t>
  </si>
  <si>
    <t>030312</t>
  </si>
  <si>
    <t>Frozen Pacific salmon other than red salmon</t>
  </si>
  <si>
    <t>030561</t>
  </si>
  <si>
    <t>Herrings, salted and in brine, but not dried or smoked</t>
  </si>
  <si>
    <t>800120</t>
  </si>
  <si>
    <t>80</t>
  </si>
  <si>
    <t>Tin alloys unwrought</t>
  </si>
  <si>
    <t>843031</t>
  </si>
  <si>
    <t>Coal or rock cutters, self-propelled</t>
  </si>
  <si>
    <t>846120</t>
  </si>
  <si>
    <t>Shaping or slotting machines by removing metal</t>
  </si>
  <si>
    <t>846221</t>
  </si>
  <si>
    <t>Bendg foldg stgtg or flatteng mach (inc presses) n/c for workg met</t>
  </si>
  <si>
    <t>721114</t>
  </si>
  <si>
    <t>Hot rolled (4 faces) iron/nas, nes, &amp;lt;600mm x &amp;gt;4.75</t>
  </si>
  <si>
    <t>732611</t>
  </si>
  <si>
    <t>Balls,grindg&amp;amp;similar articles of i or s,forged or stamped,not f/worked</t>
  </si>
  <si>
    <t>850811</t>
  </si>
  <si>
    <t>910299</t>
  </si>
  <si>
    <t>Pocket-watches and other watches, nes</t>
  </si>
  <si>
    <t>950320</t>
  </si>
  <si>
    <t>Reduced-size (scale) model assy kits,workg mo or not,ex subhdg 9503.10</t>
  </si>
  <si>
    <t>847950</t>
  </si>
  <si>
    <t>Industrial robots, nes</t>
  </si>
  <si>
    <t>854212</t>
  </si>
  <si>
    <t>Cards incorporating electronic integrated circuits</t>
  </si>
  <si>
    <t>701940</t>
  </si>
  <si>
    <t>Woven fabrics of glass fibre rovings</t>
  </si>
  <si>
    <t>720211</t>
  </si>
  <si>
    <t>Ferro-manganese, containing by weight more than 2% of carbon</t>
  </si>
  <si>
    <t>720241</t>
  </si>
  <si>
    <t>Ferro-chromium containing by weight more than 4% of carbon</t>
  </si>
  <si>
    <t>720810</t>
  </si>
  <si>
    <t>Hot rolled iron/steel, coils, &amp;gt;600mm, relief pattern</t>
  </si>
  <si>
    <t>701091</t>
  </si>
  <si>
    <t>Glass containers, capacity &amp;gt;1 litre</t>
  </si>
  <si>
    <t>701092</t>
  </si>
  <si>
    <t>Glass containers, capacity 0.33-1.0 litre</t>
  </si>
  <si>
    <t>845420</t>
  </si>
  <si>
    <t>Ingot moulds &amp;amp; ladles used in metallurgy or metal foundries</t>
  </si>
  <si>
    <t>811300</t>
  </si>
  <si>
    <t>Cermets and articles thereof, including waste and scrap</t>
  </si>
  <si>
    <t>820820</t>
  </si>
  <si>
    <t>Knives &amp;amp; blades for machines or mechanical appliances for wood working</t>
  </si>
  <si>
    <t>160430</t>
  </si>
  <si>
    <t>Caviar and caviar substitutes prepared from fish eggs</t>
  </si>
  <si>
    <t>230800</t>
  </si>
  <si>
    <t>Acorns, horse-chestnuts, marc and other vegetable materials and vegeta</t>
  </si>
  <si>
    <t>030419</t>
  </si>
  <si>
    <t>Fresh or chilled fillets and other fish meat whether or not minced (ex</t>
  </si>
  <si>
    <t>030432</t>
  </si>
  <si>
    <t>Fresh, chilled fillets: Catfish</t>
  </si>
  <si>
    <t>020630</t>
  </si>
  <si>
    <t>Swine edible offal, fresh or chilled</t>
  </si>
  <si>
    <t>030499</t>
  </si>
  <si>
    <t>Frozen fish meat whether or not minced (excl. swordfish, toothfish and</t>
  </si>
  <si>
    <t>091011</t>
  </si>
  <si>
    <t>Ginger : Neither crushed nor ground</t>
  </si>
  <si>
    <t>310420</t>
  </si>
  <si>
    <t>Potassium chloride, in packages weighing more than 10 kg</t>
  </si>
  <si>
    <t>370294</t>
  </si>
  <si>
    <t>Photo film in rolls,sens,unexp,width &amp;gt;16 mm&amp;amp; &amp;lt;= 35 mm&amp;amp;length &amp;gt;30m nes</t>
  </si>
  <si>
    <t>284120</t>
  </si>
  <si>
    <t>Chromates of zinc or of lead</t>
  </si>
  <si>
    <t>291450</t>
  </si>
  <si>
    <t>Ketone-phenols and ketones with other oxygen function</t>
  </si>
  <si>
    <t>292129</t>
  </si>
  <si>
    <t>Acyclic polyamines nes, and their derivatives; salts thereof</t>
  </si>
  <si>
    <t>292142</t>
  </si>
  <si>
    <t>Aniline derivatives and their salts</t>
  </si>
  <si>
    <t>292620</t>
  </si>
  <si>
    <t>1-cyanoguanidine (dicyandiamide)</t>
  </si>
  <si>
    <t>500200</t>
  </si>
  <si>
    <t>Raw silk (not thrown)</t>
  </si>
  <si>
    <t>500310</t>
  </si>
  <si>
    <t>Silk waste, not carded or combed</t>
  </si>
  <si>
    <t>510620</t>
  </si>
  <si>
    <t>Yarn of carded,wool,&amp;lt;85% by weight of wool,not put up for retail sale</t>
  </si>
  <si>
    <t>511120</t>
  </si>
  <si>
    <t>Woven fabric of cardd wool/fine animl hair,&amp;gt;/=85% by wt,mixd w m-m fi</t>
  </si>
  <si>
    <t>520535</t>
  </si>
  <si>
    <t>Cotton yarn,&amp;gt;/=85%,multi,uncombed, &amp;lt;125 dtex, not put up, nes</t>
  </si>
  <si>
    <t>521111</t>
  </si>
  <si>
    <t>Plain weave cotton fab,&amp;lt;85% mixd w m-m fib,more thn 200 g/m2,unbleachd</t>
  </si>
  <si>
    <t>521211</t>
  </si>
  <si>
    <t>Woven fabrics of cotton,weighing not more than 200 g/m2,unbleached,nes</t>
  </si>
  <si>
    <t>401011</t>
  </si>
  <si>
    <t>Conveyor belt metal reinforced vulcansed rubber</t>
  </si>
  <si>
    <t>392093</t>
  </si>
  <si>
    <t>Film and sheet etc, non-cellular etc, of amino-resins</t>
  </si>
  <si>
    <t>551339</t>
  </si>
  <si>
    <t>Woven fab of oth syn staple fib,&amp;lt;85% mixd w/cot,&amp;lt;=170g/m2,yarn dyd</t>
  </si>
  <si>
    <t>550410</t>
  </si>
  <si>
    <t>Staple fibres of viscose, not carded or combed</t>
  </si>
  <si>
    <t>580136</t>
  </si>
  <si>
    <t>Chenille fabrics of man-made fibres, o/t narrow fabrics</t>
  </si>
  <si>
    <t>030487</t>
  </si>
  <si>
    <t>Frozen fillets, Tunas, skipjack or stripe-bellied bonito</t>
  </si>
  <si>
    <t>090611</t>
  </si>
  <si>
    <t>Cinnamon Cinnamomum eylanicum Blume (excl. crushed and ground)</t>
  </si>
  <si>
    <t>120925</t>
  </si>
  <si>
    <t>Seeds, rye grass, for sowing</t>
  </si>
  <si>
    <t>121110</t>
  </si>
  <si>
    <t>Liquorice roots usd primly in pharm,perf,insecticide,fungicid/sim purp</t>
  </si>
  <si>
    <t>140390</t>
  </si>
  <si>
    <t>Veg mat nes usd in brooms o brushes whether o not in hanks o bundles</t>
  </si>
  <si>
    <t>110320</t>
  </si>
  <si>
    <t>Pellets</t>
  </si>
  <si>
    <t>151491</t>
  </si>
  <si>
    <t>High erucic acid rape or colza oil &amp;quot;fixed oil which has an erucic acid</t>
  </si>
  <si>
    <t>293890</t>
  </si>
  <si>
    <t>Glycosides&amp;amp;their salts,ethers,esters&amp;amp;other derivatives,nes,in bulk</t>
  </si>
  <si>
    <t>381129</t>
  </si>
  <si>
    <t>Lubricating oil additives, nes</t>
  </si>
  <si>
    <t>283692</t>
  </si>
  <si>
    <t>Strontium carbonate</t>
  </si>
  <si>
    <t>284019</t>
  </si>
  <si>
    <t>Disodium tetraborate (refined borax) hydrated</t>
  </si>
  <si>
    <t>284410</t>
  </si>
  <si>
    <t>Natural uranium&amp;amp;its compounds;mixtures cntg natural uranium/its compds</t>
  </si>
  <si>
    <t>271600</t>
  </si>
  <si>
    <t>Electrical energy</t>
  </si>
  <si>
    <t>600230</t>
  </si>
  <si>
    <t>Knittd/crochetd tex fab,width &amp;gt; 30 cm,&amp;gt;/=5% of elastomeric/rubber,nes</t>
  </si>
  <si>
    <t>580390</t>
  </si>
  <si>
    <t>Gauze of other textile material, o/t narrow fabrics</t>
  </si>
  <si>
    <t>550330</t>
  </si>
  <si>
    <t>Staple fibres of acrylic or modacrylic, not carded or combed</t>
  </si>
  <si>
    <t>551130</t>
  </si>
  <si>
    <t>Yarn of artificial fibres (o/t sewing thread), put up for retail sale</t>
  </si>
  <si>
    <t>500100</t>
  </si>
  <si>
    <t>Silk-worm cocoons suitable for reeling</t>
  </si>
  <si>
    <t>510219</t>
  </si>
  <si>
    <t>Fine animal hair, neither carded nor combed (excl. wool and hair of Ka</t>
  </si>
  <si>
    <t>382478</t>
  </si>
  <si>
    <t>Mixtures containing perfluorocarbons PFCs or hydrofluorocarbons HFCs,</t>
  </si>
  <si>
    <t>401036</t>
  </si>
  <si>
    <t>400940</t>
  </si>
  <si>
    <t>Tubes,pipes &amp;amp; hoses vulcanised rubber reinforced nes,without fittings</t>
  </si>
  <si>
    <t>411420</t>
  </si>
  <si>
    <t>Patent leather and patent laminated leather; metallized leather (excl.</t>
  </si>
  <si>
    <t>470610</t>
  </si>
  <si>
    <t>Cotton linters pulp</t>
  </si>
  <si>
    <t>860711</t>
  </si>
  <si>
    <t>Driving bogies and bissel-bogies</t>
  </si>
  <si>
    <t>844512</t>
  </si>
  <si>
    <t>Textile combing machines</t>
  </si>
  <si>
    <t>844610</t>
  </si>
  <si>
    <t>Machines for weaving fabrics of a width not exceeding 30 cm</t>
  </si>
  <si>
    <t>710410</t>
  </si>
  <si>
    <t>Piezo-electric quartz whether or not worked or graded</t>
  </si>
  <si>
    <t>520614</t>
  </si>
  <si>
    <t>Cotton yarn, &amp;lt;85%, single, uncombed, 192.31 &amp;gt;dtex&amp;gt;/=125, nt put up</t>
  </si>
  <si>
    <t>720529</t>
  </si>
  <si>
    <t>Powders, iron or steel, other than alloy</t>
  </si>
  <si>
    <t>670490</t>
  </si>
  <si>
    <t>Wigs, false beards, eyebrows and the like, of other materials</t>
  </si>
  <si>
    <t>844130</t>
  </si>
  <si>
    <t>Mach for makg boxes or sim cont,of paper or paperboard o/t by mouldg</t>
  </si>
  <si>
    <t>810600</t>
  </si>
  <si>
    <t>Bismuth and articles thereof, including waste and scrap</t>
  </si>
  <si>
    <t>740721</t>
  </si>
  <si>
    <t>Bars, rods and profiles of copper-zinc base alloys</t>
  </si>
  <si>
    <t>741121</t>
  </si>
  <si>
    <t>Pipes and tubes, copper-zinc base alloy</t>
  </si>
  <si>
    <t>720292</t>
  </si>
  <si>
    <t>Ferro-vanadium</t>
  </si>
  <si>
    <t>720450</t>
  </si>
  <si>
    <t>Remelting scrap ingots, of iron or steel</t>
  </si>
  <si>
    <t>710121</t>
  </si>
  <si>
    <t>Pearls cultured unworked</t>
  </si>
  <si>
    <t>701322</t>
  </si>
  <si>
    <t>Drinking glasses, stemware, of lead crystal</t>
  </si>
  <si>
    <t>590220</t>
  </si>
  <si>
    <t>Tire cord fabric made of polyester high tenacity yarns</t>
  </si>
  <si>
    <t>930629</t>
  </si>
  <si>
    <t>Air gun pellets and parts of shotgun cartridges</t>
  </si>
  <si>
    <t>853010</t>
  </si>
  <si>
    <t>Electrical signalling,safety/traffic control equip f railways/tramways</t>
  </si>
  <si>
    <t>853222</t>
  </si>
  <si>
    <t>Electrical capacitors, fixed, aluminium electrolytic, nes</t>
  </si>
  <si>
    <t>844530</t>
  </si>
  <si>
    <t>Textile doubling or twisting machines</t>
  </si>
  <si>
    <t>846130</t>
  </si>
  <si>
    <t>Broaching machines by removing metal</t>
  </si>
  <si>
    <t>845430</t>
  </si>
  <si>
    <t>Casting machines used in metallurgy or metal foundries</t>
  </si>
  <si>
    <t>030261</t>
  </si>
  <si>
    <t>Sardines,sardinella,brislg/sprats,fr/chd,ex hd No 03.04,livers&amp;amp;roes</t>
  </si>
  <si>
    <t>030313</t>
  </si>
  <si>
    <t>Frozen Atlantic salmon and Danube salmon</t>
  </si>
  <si>
    <t>030322</t>
  </si>
  <si>
    <t>Salmon Atlantic,frozen,excluding heading No 03.04, livers and roes</t>
  </si>
  <si>
    <t>030421</t>
  </si>
  <si>
    <t>Frozen fillets of swordfish Xiphias gladius</t>
  </si>
  <si>
    <t>291711</t>
  </si>
  <si>
    <t>Oxalic acid, its salts and esters</t>
  </si>
  <si>
    <t>290611</t>
  </si>
  <si>
    <t>Menthol</t>
  </si>
  <si>
    <t>284150</t>
  </si>
  <si>
    <t>Chromates and dichromates of metals nes; peroxochromates of metals</t>
  </si>
  <si>
    <t>282090</t>
  </si>
  <si>
    <t>Manganese oxides nes</t>
  </si>
  <si>
    <t>270740</t>
  </si>
  <si>
    <t>Naphthalene</t>
  </si>
  <si>
    <t>320500</t>
  </si>
  <si>
    <t>Colour lakes and preparations based thereon</t>
  </si>
  <si>
    <t>410330</t>
  </si>
  <si>
    <t>Raw hides and skins of swine, fresh, or salted, dried, limed, pickled</t>
  </si>
  <si>
    <t>400930</t>
  </si>
  <si>
    <t>Tubes,pipes&amp;amp;hoses vulc/rubber reinforcd w tex mat without fittings</t>
  </si>
  <si>
    <t>510610</t>
  </si>
  <si>
    <t>Yarn of carded wool,&amp;gt;/=85% by wght of wool,nt put up for retail sale</t>
  </si>
  <si>
    <t>510820</t>
  </si>
  <si>
    <t>Yarn of combed fine animal hair, not put up for retail sale</t>
  </si>
  <si>
    <t>520291</t>
  </si>
  <si>
    <t>Garnetted stock of cotton</t>
  </si>
  <si>
    <t>480550</t>
  </si>
  <si>
    <t>Paper, felt, in rolls or sheets, uncoated</t>
  </si>
  <si>
    <t>441830</t>
  </si>
  <si>
    <t>Parquet panels, including tiles of wood</t>
  </si>
  <si>
    <t>540247</t>
  </si>
  <si>
    <t>Filament yarn of polyester, incl. monofilament of &amp;lt; 67 decitex, single</t>
  </si>
  <si>
    <t>844317</t>
  </si>
  <si>
    <t>Gravure printing machinery</t>
  </si>
  <si>
    <t>811010</t>
  </si>
  <si>
    <t>Unwrought antimony; antimony powders</t>
  </si>
  <si>
    <t>750120</t>
  </si>
  <si>
    <t>Nickel oxide sinters&amp;amp;oth intermediate products of nickel metallurgy</t>
  </si>
  <si>
    <t>741021</t>
  </si>
  <si>
    <t>Foil of refined copper, backed</t>
  </si>
  <si>
    <t>722699</t>
  </si>
  <si>
    <t>Flat rolled prod, as, o/t stainless, &amp;lt;600mm wide, nes</t>
  </si>
  <si>
    <t>681280</t>
  </si>
  <si>
    <t>Fabricated crocidolite asbestos fibres; mixtures with a basis of croci</t>
  </si>
  <si>
    <t>710391</t>
  </si>
  <si>
    <t>Rubies,sapphires and emeralds further worked than sawn or rough shaped</t>
  </si>
  <si>
    <t>721020</t>
  </si>
  <si>
    <t>Flat rolld prod,platd o coatd w lead,&amp;gt;/=600mm wide,includg terne-plate</t>
  </si>
  <si>
    <t>880230</t>
  </si>
  <si>
    <t>Aircraft nes of an unladen weight &amp;gt; 2,000 kg but not exceedg 15,000 kg</t>
  </si>
  <si>
    <t>950341</t>
  </si>
  <si>
    <t>Stuffed toys representing animals or non-human creatures</t>
  </si>
  <si>
    <t>150190</t>
  </si>
  <si>
    <t>Poultry fat</t>
  </si>
  <si>
    <t>220430</t>
  </si>
  <si>
    <t>Grape must nes, unfermented, other than that of heading No 20.09</t>
  </si>
  <si>
    <t>230641</t>
  </si>
  <si>
    <t>Oil-cake and other solid residues, whether or not ground or in the for</t>
  </si>
  <si>
    <t>071140</t>
  </si>
  <si>
    <t>Cucumbers&amp;amp;gherkins provisionally presvd,but nt f immediate consumption</t>
  </si>
  <si>
    <t>030462</t>
  </si>
  <si>
    <t>Frozen fillets, Catfish</t>
  </si>
  <si>
    <t>100200</t>
  </si>
  <si>
    <t>Rye</t>
  </si>
  <si>
    <t>292800</t>
  </si>
  <si>
    <t>Organic derivatives of hydrazine or of hydroxylamine</t>
  </si>
  <si>
    <t>284690</t>
  </si>
  <si>
    <t>Compds of rare-earth met nes,of yttrium/scandium/mx of these metals</t>
  </si>
  <si>
    <t>282731</t>
  </si>
  <si>
    <t>Magnesium chloride</t>
  </si>
  <si>
    <t>282580</t>
  </si>
  <si>
    <t>Antimony oxides</t>
  </si>
  <si>
    <t>250870</t>
  </si>
  <si>
    <t>Chamotte or dinas earths</t>
  </si>
  <si>
    <t>251400</t>
  </si>
  <si>
    <t>Slate, whether or not roughly trimmed or merely cut etc</t>
  </si>
  <si>
    <t>293962</t>
  </si>
  <si>
    <t>Ergotamine (INN) and its salts</t>
  </si>
  <si>
    <t>380110</t>
  </si>
  <si>
    <t>Artificial graphite</t>
  </si>
  <si>
    <t>520632</t>
  </si>
  <si>
    <t>Cotton yarn,&amp;lt;85%,multiple,uncombed,714.29 &amp;gt;dtex&amp;gt;/=232.56,nt put up,nes</t>
  </si>
  <si>
    <t>520941</t>
  </si>
  <si>
    <t>Plain weave cotton fabrics,&amp;gt;/=85%, more than 200 g/m2, yarn dyed</t>
  </si>
  <si>
    <t>521022</t>
  </si>
  <si>
    <t>Twill weave cotton fab,&amp;lt;85% mixd w m-m fib,not more than 200 g/m2,bl</t>
  </si>
  <si>
    <t>521029</t>
  </si>
  <si>
    <t>Woven fabrics of cotton,&amp;lt;85% mixd with m-m fib,&amp;lt;=200 g/m2, bl, nes</t>
  </si>
  <si>
    <t>521120</t>
  </si>
  <si>
    <t>Woven fabrics of cotton, containing predominantly, but &amp;lt; 85% cotton by</t>
  </si>
  <si>
    <t>510720</t>
  </si>
  <si>
    <t>Yarn of combed wool,&amp;lt;85% by weight of wool,not put up for retail sale</t>
  </si>
  <si>
    <t>510810</t>
  </si>
  <si>
    <t>Yarn of carded fine animal hair, not put up for retail sale</t>
  </si>
  <si>
    <t>440728</t>
  </si>
  <si>
    <t>Iroko, sawn or chipped lengthwise, sliced or peeled, whether or not pl</t>
  </si>
  <si>
    <t>411410</t>
  </si>
  <si>
    <t>Chamois leather, incl. combination chamois leather (excl. glac&amp;#233;-tanned</t>
  </si>
  <si>
    <t>411510</t>
  </si>
  <si>
    <t>Composition leather based on leather or leather fibre, in slabs, sheet</t>
  </si>
  <si>
    <t>430230</t>
  </si>
  <si>
    <t>Tanned or dressed whole furskins and furskins pieces, assembled, nes</t>
  </si>
  <si>
    <t>531100</t>
  </si>
  <si>
    <t>Woven fabrics of oth vegetable textile fibres;woven fab of paper yarn</t>
  </si>
  <si>
    <t>550961</t>
  </si>
  <si>
    <t>Yarn of acrylic staple fib mixd w wool/fine animal hair,not put up,nes</t>
  </si>
  <si>
    <t>551421</t>
  </si>
  <si>
    <t>Plain weave polyester staple fibre fab,&amp;lt;85%,mixd w/cotton,&amp;gt;170g/m2,dyd</t>
  </si>
  <si>
    <t>610839</t>
  </si>
  <si>
    <t>Womens/girls nightdresses &amp;amp; pyjamas,of other textile materials,knitted</t>
  </si>
  <si>
    <t>610290</t>
  </si>
  <si>
    <t>Womens/girls overcoats,anoraks etc,of other textile materials,knitted</t>
  </si>
  <si>
    <t>481031</t>
  </si>
  <si>
    <t>Paper,kraft,in roll/sheet,bl,&amp;gt;95% chemicl pulp,&amp;lt;=150 g/m2,clay coatd</t>
  </si>
  <si>
    <t>441031</t>
  </si>
  <si>
    <t>Particle board and similar board, of wood, whether or not agglomerated</t>
  </si>
  <si>
    <t>511230</t>
  </si>
  <si>
    <t>Woven fabrics of combd wool/fine animal hair,&amp;lt;85% by wt,mixd w m-m fib</t>
  </si>
  <si>
    <t>520515</t>
  </si>
  <si>
    <t>Cotton yarn,&amp;gt;/=85%,single,uncombd,&amp;lt;125 dtex,nt put up f retail sale</t>
  </si>
  <si>
    <t>430180</t>
  </si>
  <si>
    <t>Raw furskins nes, whole</t>
  </si>
  <si>
    <t>400910</t>
  </si>
  <si>
    <t>Tubes,pipes&amp;amp;hoses vulcanisd rubber not reinforcd etc,without fittings</t>
  </si>
  <si>
    <t>392091</t>
  </si>
  <si>
    <t>Film and sheet etc, non-cellular etc, of polyvinyl butyral</t>
  </si>
  <si>
    <t>380700</t>
  </si>
  <si>
    <t>Tar,tar oils,creosote&amp;amp;naphta,of wood;veg pitch;brewer's pitch&amp;amp;sim prep</t>
  </si>
  <si>
    <t>382590</t>
  </si>
  <si>
    <t>Residual products of the chemical or allied industries, n.e.s. (excl.</t>
  </si>
  <si>
    <t>280530</t>
  </si>
  <si>
    <t>Rare-earth metals, scandium and yttrium</t>
  </si>
  <si>
    <t>282690</t>
  </si>
  <si>
    <t>Complex fluorine salts nes</t>
  </si>
  <si>
    <t>290110</t>
  </si>
  <si>
    <t>Saturated acyclic hydrocarbons</t>
  </si>
  <si>
    <t>292239</t>
  </si>
  <si>
    <t>Amino-aldehydes, amino-ketones and amino-quinones; salts thereof (excl</t>
  </si>
  <si>
    <t>270750</t>
  </si>
  <si>
    <t>Aromatic hydrocarbon mixtures etc nes</t>
  </si>
  <si>
    <t>251512</t>
  </si>
  <si>
    <t>Marble &amp;amp; travertine,merely cut,by sawing or otherwise into blocks etc</t>
  </si>
  <si>
    <t>050100</t>
  </si>
  <si>
    <t>Hair, human, unworked washed or scoured or not and waste</t>
  </si>
  <si>
    <t>020990</t>
  </si>
  <si>
    <t>Fat, free of lean meat, not rendered or otherwise extracted Other then pig</t>
  </si>
  <si>
    <t>090421</t>
  </si>
  <si>
    <t>Fruits of the genus Capsicum or of the genus Pimenta : Dried, neither crushed nor ground</t>
  </si>
  <si>
    <t>140110</t>
  </si>
  <si>
    <t>Bamboos used primarily for plaiting</t>
  </si>
  <si>
    <t>230310</t>
  </si>
  <si>
    <t>Residues of starch manufacture and similar residues</t>
  </si>
  <si>
    <t>220590</t>
  </si>
  <si>
    <t>Vermouth&amp;amp;oth grape wines flav with plants or arom subst in ctnr &amp;gt; 2 l</t>
  </si>
  <si>
    <t>210120</t>
  </si>
  <si>
    <t>Tea or mat&amp;#233; extracts,essences &amp;amp; concentrates &amp;amp; preparations thereof</t>
  </si>
  <si>
    <t>850870</t>
  </si>
  <si>
    <t>Parts of vacuum cleaners, dry cleaners and wet vacuum cleaners, n.e.s.</t>
  </si>
  <si>
    <t>810320</t>
  </si>
  <si>
    <t>Unwrought tantalium, incl. bars and rods of tantalium obtained simply</t>
  </si>
  <si>
    <t>841122</t>
  </si>
  <si>
    <t>Turbo-propellers of a power exceeding 1100 KW</t>
  </si>
  <si>
    <t>721069</t>
  </si>
  <si>
    <t>Flat rolled i/nas, coated alumnium, w &amp;gt;600mm</t>
  </si>
  <si>
    <t>711019</t>
  </si>
  <si>
    <t>Platinum in other semi-manufactured forms</t>
  </si>
  <si>
    <t>720229</t>
  </si>
  <si>
    <t>Ferro-silicon, nes</t>
  </si>
  <si>
    <t>780420</t>
  </si>
  <si>
    <t>Lead powders and flakes</t>
  </si>
  <si>
    <t>740822</t>
  </si>
  <si>
    <t>Wire, copper-nickel base alloy or copper-nickel-zinc base alloy</t>
  </si>
  <si>
    <t>911310</t>
  </si>
  <si>
    <t>Watch straps&amp;amp;pts thereof,of precious metal/of metal clad w prec metal</t>
  </si>
  <si>
    <t>920120</t>
  </si>
  <si>
    <t>Grand pianos, including automatic</t>
  </si>
  <si>
    <t>900120</t>
  </si>
  <si>
    <t>Sheets and plates of polarising material</t>
  </si>
  <si>
    <t>852320</t>
  </si>
  <si>
    <t>Unrecorded magnetic discs</t>
  </si>
  <si>
    <t>853310</t>
  </si>
  <si>
    <t>Electrical resistors, fixed carbon, composition or film type</t>
  </si>
  <si>
    <t>610729</t>
  </si>
  <si>
    <t>Mens/boys nightshirts and pyjamas, of other textile materials, knitted</t>
  </si>
  <si>
    <t>681410</t>
  </si>
  <si>
    <t>Mica plates,sheets&amp;amp;strips,agglomerated/reconstitutd on a support/not</t>
  </si>
  <si>
    <t>720720</t>
  </si>
  <si>
    <t>Semi-fin prod,iron/non-alloy steel,containg by weight .25%/more carbon</t>
  </si>
  <si>
    <t>550520</t>
  </si>
  <si>
    <t>Waste of artificial fibres</t>
  </si>
  <si>
    <t>550951</t>
  </si>
  <si>
    <t>Yarn of polyester staple fibres mixd w/ arti staple fib,not put up,nes</t>
  </si>
  <si>
    <t>551429</t>
  </si>
  <si>
    <t>Woven fabrics of oth synthetic staple fib,&amp;lt;85%,mixd w/cot,&amp;gt;170g/m2,dyd</t>
  </si>
  <si>
    <t>580125</t>
  </si>
  <si>
    <t>Woven warp pile fabrics of cotton, cut, o/t terry and narrow fabrics</t>
  </si>
  <si>
    <t>580310</t>
  </si>
  <si>
    <t>Gauze of cotton, o/t narrow fabrics</t>
  </si>
  <si>
    <t>521011</t>
  </si>
  <si>
    <t>Plain weave cotton fab,&amp;lt;85% mixd w m-m fib,not more than 200 g/m2,unbl</t>
  </si>
  <si>
    <t>521112</t>
  </si>
  <si>
    <t>Twill weave cotton fab,&amp;lt;85% mixed with m-m fib,more than 200 g/m2,unbl</t>
  </si>
  <si>
    <t>530110</t>
  </si>
  <si>
    <t>Flax fibre, raw or retted</t>
  </si>
  <si>
    <t>530130</t>
  </si>
  <si>
    <t>Flax tow and waste (including yarn waste and garnetted stock)</t>
  </si>
  <si>
    <t>291739</t>
  </si>
  <si>
    <t>Aromatic polycarboxylic acids and their derivatives, nes</t>
  </si>
  <si>
    <t>292229</t>
  </si>
  <si>
    <t>Amino-naphthols&amp;amp;oth amino-phenols,nes,thr ethers&amp;amp;esters;salts thereof</t>
  </si>
  <si>
    <t>292630</t>
  </si>
  <si>
    <t>Fenproporex &amp;quot;INN&amp;quot; and its salts; methadone &amp;quot;INN&amp;quot;-intermediate &amp;quot;4-cyano</t>
  </si>
  <si>
    <t>252922</t>
  </si>
  <si>
    <t>Fluorspar, containing by weight more than 97% of calcium fluoride</t>
  </si>
  <si>
    <t>261900</t>
  </si>
  <si>
    <t>Slag, dross, (exc granulated slag) scaling &amp;amp; other waste etc</t>
  </si>
  <si>
    <t>280522</t>
  </si>
  <si>
    <t>Strontium and barium</t>
  </si>
  <si>
    <t>282570</t>
  </si>
  <si>
    <t>Molybdenum oxides and hydroxides</t>
  </si>
  <si>
    <t>030351</t>
  </si>
  <si>
    <t>Frozen herrings Clupea harengus, Clupea pallasii</t>
  </si>
  <si>
    <t>060312</t>
  </si>
  <si>
    <t>Fresh cut carnations and buds, of a kind suitable for bouquets or for</t>
  </si>
  <si>
    <t>080920</t>
  </si>
  <si>
    <t>Cherries, fresh</t>
  </si>
  <si>
    <t>140300</t>
  </si>
  <si>
    <t>Vegetable materials, such as broom-corn, piassava, couch-grass and ist</t>
  </si>
  <si>
    <t>110210</t>
  </si>
  <si>
    <t>Rye flour</t>
  </si>
  <si>
    <t>721260</t>
  </si>
  <si>
    <t>Flat rolled prod, i/nas, &amp;lt;600mm wide, clad</t>
  </si>
  <si>
    <t>853331</t>
  </si>
  <si>
    <t>Wirewound variable resistors,includg rheostat &amp;amp; potentiometers &amp;lt;=20 W</t>
  </si>
  <si>
    <t>900990</t>
  </si>
  <si>
    <t>Parts and accessories for photo-copying apparatus</t>
  </si>
  <si>
    <t>880100</t>
  </si>
  <si>
    <t>Balloons and dirigibles; gliders, hang gliders and other non-powered a</t>
  </si>
  <si>
    <t>930520</t>
  </si>
  <si>
    <t>Parts and accessories of shotguns or rifles of heading 9303, n.e.s.</t>
  </si>
  <si>
    <t>580110</t>
  </si>
  <si>
    <t>Woven pile fabrics of wool/fine animal hair,o/t terry&amp;amp;narrow fabrics</t>
  </si>
  <si>
    <t>550991</t>
  </si>
  <si>
    <t>Yarn of oth synthetic staple fibres mixed w/wool/fine animal hair,nes</t>
  </si>
  <si>
    <t>480512</t>
  </si>
  <si>
    <t>Straw fluting paper, in rolls of a width &amp;gt; 36 cm, weighing &amp;gt;= 130 g/m&amp;#178;</t>
  </si>
  <si>
    <t>400260</t>
  </si>
  <si>
    <t>Isoprene rubber (IR)</t>
  </si>
  <si>
    <t>510210</t>
  </si>
  <si>
    <t>Fine animal hair, not carded or combed</t>
  </si>
  <si>
    <t>510220</t>
  </si>
  <si>
    <t>Coarse animal hair, not carded or combed</t>
  </si>
  <si>
    <t>600633</t>
  </si>
  <si>
    <t>Fabrics, knitted or crocheted, of synthetic fibres, of yarns of differ</t>
  </si>
  <si>
    <t>600644</t>
  </si>
  <si>
    <t>Printed fabrics, knitted or crocheted, of artificial fibres, of a widt</t>
  </si>
  <si>
    <t>681189</t>
  </si>
  <si>
    <t>Articles of asbestos-cement, cellulose fibre-cement or the like, not c</t>
  </si>
  <si>
    <t>690911</t>
  </si>
  <si>
    <t>Ceramic wares laboratory,chemical/oth technicl uses of porcelain/china</t>
  </si>
  <si>
    <t>650700</t>
  </si>
  <si>
    <t>Head-bands,linings,covers,hat foundations,hat frames,etc,for headgear</t>
  </si>
  <si>
    <t>281820</t>
  </si>
  <si>
    <t>Aluminium oxide nes</t>
  </si>
  <si>
    <t>160569</t>
  </si>
  <si>
    <t>Other aquatic invertebrates Prepared or preserved: Other</t>
  </si>
  <si>
    <t>081010</t>
  </si>
  <si>
    <t>Strawberries, fresh</t>
  </si>
  <si>
    <t>030791</t>
  </si>
  <si>
    <t>Molluscs nes,shelld/not,and aquatic invertebrates nes,live,fr/chilld</t>
  </si>
  <si>
    <t>121220</t>
  </si>
  <si>
    <t>Seaweeds and other algae, fresh or dried whether or not ground</t>
  </si>
  <si>
    <t>091040</t>
  </si>
  <si>
    <t>Thyme and bay leaves</t>
  </si>
  <si>
    <t>290290</t>
  </si>
  <si>
    <t>Cyclic hydrocarbons nes</t>
  </si>
  <si>
    <t>282540</t>
  </si>
  <si>
    <t>Nickel oxides and hydroxides</t>
  </si>
  <si>
    <t>283525</t>
  </si>
  <si>
    <t>Calcium hydrogenorthophosphate (dicalcium phosphate)</t>
  </si>
  <si>
    <t>845710</t>
  </si>
  <si>
    <t>Machining centres, for working metal</t>
  </si>
  <si>
    <t>848610</t>
  </si>
  <si>
    <t>Machines and apparatus for the manufacture of boules or wafers</t>
  </si>
  <si>
    <t>730520</t>
  </si>
  <si>
    <t>Casings,i/s,int/ext circ c sect,wld ext dia &amp;gt;406.4mm,oil/gas drill,nes</t>
  </si>
  <si>
    <t>710110</t>
  </si>
  <si>
    <t>Pearls natural whether or not worked or graded</t>
  </si>
  <si>
    <t>710122</t>
  </si>
  <si>
    <t>Pearls cultured worked</t>
  </si>
  <si>
    <t>720441</t>
  </si>
  <si>
    <t>Ferrous waste &amp;amp; scrap,i or s,from the mechanical working of metal,nes</t>
  </si>
  <si>
    <t>800110</t>
  </si>
  <si>
    <t>Tin not alloyed unwrought</t>
  </si>
  <si>
    <t>810411</t>
  </si>
  <si>
    <t>Magnesium unwrought containing by weight at least 99.8% of magnesium</t>
  </si>
  <si>
    <t>840681</t>
  </si>
  <si>
    <t>Turbines nes, output &amp;gt;40 MW</t>
  </si>
  <si>
    <t>820780</t>
  </si>
  <si>
    <t>Tools for turning</t>
  </si>
  <si>
    <t>820840</t>
  </si>
  <si>
    <t>Knives and blades for agricultural, horticultural or forestry machines</t>
  </si>
  <si>
    <t>940159</t>
  </si>
  <si>
    <t>Seats of cane, osier or similar materials (excl. of bamboo or rattan)</t>
  </si>
  <si>
    <t>880220</t>
  </si>
  <si>
    <t>Aircraft nes of an unladen weight not exceeding 2,000 kg</t>
  </si>
  <si>
    <t>910119</t>
  </si>
  <si>
    <t>Wrist-watches, battery powered and with case of precious metal, nes</t>
  </si>
  <si>
    <t>860610</t>
  </si>
  <si>
    <t>Railway tank cars, not self-propelled</t>
  </si>
  <si>
    <t>521012</t>
  </si>
  <si>
    <t>Twill weave cotton fab,&amp;lt;85% mixd w m-m fib,not more than 200 g/m2,unbl</t>
  </si>
  <si>
    <t>540249</t>
  </si>
  <si>
    <t>Yarn of synthetic filaments, single, untwisted, nes, not put up</t>
  </si>
  <si>
    <t>550931</t>
  </si>
  <si>
    <t>Yarn,&amp;gt;/=85% of acrylic or modacrylic staple fibres, single, not put up</t>
  </si>
  <si>
    <t>551422</t>
  </si>
  <si>
    <t>Twill weave polyester staple fibre fab,&amp;lt;85%,mixd w/cotton,&amp;gt;170g/m2,dyd</t>
  </si>
  <si>
    <t>551442</t>
  </si>
  <si>
    <t>Twill weave polyester staple fibre fab,&amp;lt;85%,mixd w/cot,&amp;gt;170g/m2,printd</t>
  </si>
  <si>
    <t>520527</t>
  </si>
  <si>
    <t>Cotton yarn &amp;gt;85% single combed 106- 83 dtex,not retail</t>
  </si>
  <si>
    <t>520813</t>
  </si>
  <si>
    <t>Twill weave cotton fabric,&amp;gt;/=85%, not more than 200 g/m2, unbleached</t>
  </si>
  <si>
    <t>520823</t>
  </si>
  <si>
    <t>Twill weave cotton fabric,&amp;gt;/=85%, not more than 200 g/m2, bleached</t>
  </si>
  <si>
    <t>390512</t>
  </si>
  <si>
    <t>Polyvinyl acetate, in aqueous dispersion</t>
  </si>
  <si>
    <t>390591</t>
  </si>
  <si>
    <t>Copolymers of vinyl</t>
  </si>
  <si>
    <t>292130</t>
  </si>
  <si>
    <t>Cyclanic,cyclenic/cycloterpenic mono-/polyamines&amp;amp;derivs;salts thereof</t>
  </si>
  <si>
    <t>030619</t>
  </si>
  <si>
    <t>Crustaceans nes, frozen, in shell or not including boiled in shell</t>
  </si>
  <si>
    <t>050510</t>
  </si>
  <si>
    <t>Feathers used for stuffg&amp;amp;down cleaned,disinfected or treated for presv</t>
  </si>
  <si>
    <t>030520</t>
  </si>
  <si>
    <t>Livers and roes, dried, smoked, salted or in brine</t>
  </si>
  <si>
    <t>020900</t>
  </si>
  <si>
    <t>Pig fat lean meat free&amp;amp;poultry fat unrenderd,frsh,chilld,frozn or curd</t>
  </si>
  <si>
    <t>030311</t>
  </si>
  <si>
    <t>Frozen sockeye salmon [red salmon] &amp;quot;Oncorhynchus nerka&amp;quot;</t>
  </si>
  <si>
    <t>282732</t>
  </si>
  <si>
    <t>Aluminium chloride</t>
  </si>
  <si>
    <t>230320</t>
  </si>
  <si>
    <t>Beet-pulp, bagasse and other waste of sugar manufacture</t>
  </si>
  <si>
    <t>230649</t>
  </si>
  <si>
    <t>251611</t>
  </si>
  <si>
    <t>Granite, crude or roughly trimmed</t>
  </si>
  <si>
    <t>251720</t>
  </si>
  <si>
    <t>Macadam of slag, dross or similar industrial waste etc</t>
  </si>
  <si>
    <t>382313</t>
  </si>
  <si>
    <t>Tall oil fatty acids</t>
  </si>
  <si>
    <t>291260</t>
  </si>
  <si>
    <t>Paraformaldehyde</t>
  </si>
  <si>
    <t>844314</t>
  </si>
  <si>
    <t>Letterpress printing machinery, reel fed (excl. flexographic printing</t>
  </si>
  <si>
    <t>845811</t>
  </si>
  <si>
    <t>Horizontal lathes numerically controlled for removing metal</t>
  </si>
  <si>
    <t>844629</t>
  </si>
  <si>
    <t>Machines for weavg fabrics of a width exceedg 30 cm shuttle type nes</t>
  </si>
  <si>
    <t>844900</t>
  </si>
  <si>
    <t>Mach f the mfr/fin of felt/n-wov in the pce/in sh inc mach f mak hts</t>
  </si>
  <si>
    <t>841630</t>
  </si>
  <si>
    <t>Mech stokers, mech grates, mech ash dischargers and similar appliances</t>
  </si>
  <si>
    <t>820580</t>
  </si>
  <si>
    <t>Anvils, portable forges and hand or pedal-operated grinding wheels</t>
  </si>
  <si>
    <t>680410</t>
  </si>
  <si>
    <t>Millstones and grindstones for milling, grinding or pulping</t>
  </si>
  <si>
    <t>711411</t>
  </si>
  <si>
    <t>Articles of gold/silversmith&amp;amp;prt of silver w/n platd/clad w/o prec met</t>
  </si>
  <si>
    <t>741819</t>
  </si>
  <si>
    <t>Table, kitchen, other household articles of copper nes</t>
  </si>
  <si>
    <t>720610</t>
  </si>
  <si>
    <t>Ingots, iron or non-alloy steel, of a purity of less than 99.94% iron</t>
  </si>
  <si>
    <t>740313</t>
  </si>
  <si>
    <t>Billets, copper, unwrought</t>
  </si>
  <si>
    <t>871411</t>
  </si>
  <si>
    <t>Motorcycle saddles</t>
  </si>
  <si>
    <t>071450</t>
  </si>
  <si>
    <t>Yautia, fresh, chilled, frozen or dried, whether or not sliced or in the form of pellets</t>
  </si>
  <si>
    <t>260112</t>
  </si>
  <si>
    <t>Iron ores &amp;amp; concentrates,other than roasted iron pyrites,agglomerated</t>
  </si>
  <si>
    <t>270720</t>
  </si>
  <si>
    <t>Toluole</t>
  </si>
  <si>
    <t>283524</t>
  </si>
  <si>
    <t>Potassium phosphates</t>
  </si>
  <si>
    <t>290315</t>
  </si>
  <si>
    <t>1,2-dichloroethane(ethylene dichloride)</t>
  </si>
  <si>
    <t>283920</t>
  </si>
  <si>
    <t>Potassium silicates</t>
  </si>
  <si>
    <t>292700</t>
  </si>
  <si>
    <t>Diazo-, azoor azoxy-compounds</t>
  </si>
  <si>
    <t>293349</t>
  </si>
  <si>
    <t>Heterocyclic compounds with nitrogen hetero-atom[s] only, containing i</t>
  </si>
  <si>
    <t>292212</t>
  </si>
  <si>
    <t>Diethanolamine and its salts</t>
  </si>
  <si>
    <t>370243</t>
  </si>
  <si>
    <t>Film in rolls,w/o sprocket holes,unexp,sens,w&amp;gt;610mm&amp;amp;le&amp;lt;=200 m,nes</t>
  </si>
  <si>
    <t>390920</t>
  </si>
  <si>
    <t>Melamine resins</t>
  </si>
  <si>
    <t>480441</t>
  </si>
  <si>
    <t>Paper,kraft,rolls or sheets,&amp;gt;150g/m2,&amp;lt;225 g/m2,unbleached,uncoated,nes</t>
  </si>
  <si>
    <t>500400</t>
  </si>
  <si>
    <t>Silk yarn (other than yarn spun from silk waste) nt put up f retl sale</t>
  </si>
  <si>
    <t>530310</t>
  </si>
  <si>
    <t>Jute and other textile bast fibres, raw or retted</t>
  </si>
  <si>
    <t>551120</t>
  </si>
  <si>
    <t>Yarn, &amp;lt;85% of synthetic staple fibres, put up for retail sale, nes</t>
  </si>
  <si>
    <t>521049</t>
  </si>
  <si>
    <t>Woven fabrics of cotton,&amp;lt;85% mixed w m-m fib,&amp;lt;=200g/m2,yarn dyed,nes</t>
  </si>
  <si>
    <t>580122</t>
  </si>
  <si>
    <t>Cut corduroy fabrics of cotton, o/t narrow fabrics</t>
  </si>
  <si>
    <t>600121</t>
  </si>
  <si>
    <t>Looped pile knitted or crocheted fabrics, of cotton</t>
  </si>
  <si>
    <t>611239</t>
  </si>
  <si>
    <t>Mens/boys swimwear, of other textile materials, knitted</t>
  </si>
  <si>
    <t>521221</t>
  </si>
  <si>
    <t>Woven fabrics of cotton, weighing more than 200 g/m2, unbleached, nes</t>
  </si>
  <si>
    <t>551591</t>
  </si>
  <si>
    <t>Woven fabrics of oth syn staple fib,mixed with man-made filaments,nes</t>
  </si>
  <si>
    <t>780191</t>
  </si>
  <si>
    <t>Lead unwrought containg by  wght antimony as the principal oth element</t>
  </si>
  <si>
    <t>722550</t>
  </si>
  <si>
    <t>Flat rolld prod,as,o/t stainless,nfw thn cold rolld,&amp;gt;/=600mm wide,nes</t>
  </si>
  <si>
    <t>710900</t>
  </si>
  <si>
    <t>Base metals or silver,clad with gold,not further worked than semi-manu</t>
  </si>
  <si>
    <t>846031</t>
  </si>
  <si>
    <t>Sharpening (tool or cutter grinding) mach n/c for removing metal</t>
  </si>
  <si>
    <t>842520</t>
  </si>
  <si>
    <t>Pit-head winding gear winches specially designed for use underground</t>
  </si>
  <si>
    <t>740319</t>
  </si>
  <si>
    <t>Refined copper products, unwrought, nes</t>
  </si>
  <si>
    <t>740911</t>
  </si>
  <si>
    <t>Plate,sheet &amp;amp; strip of refined copper,in coil,exceeding 0.15mm thick</t>
  </si>
  <si>
    <t>847689</t>
  </si>
  <si>
    <t>Automatic vending machines, nes</t>
  </si>
  <si>
    <t>700530</t>
  </si>
  <si>
    <t>Float glass etc in sheets, wired</t>
  </si>
  <si>
    <t>731920</t>
  </si>
  <si>
    <t>Pins, safety, iron or steel</t>
  </si>
  <si>
    <t>740929</t>
  </si>
  <si>
    <t>Plate,sheet&amp;amp;strip of copper-zinc base alloys,nt in coil,&amp;gt; 0.15mm thick</t>
  </si>
  <si>
    <t>741012</t>
  </si>
  <si>
    <t>Foil, copper alloy, not backed</t>
  </si>
  <si>
    <t>854270</t>
  </si>
  <si>
    <t>Electronic microassemblies made from discrete, active or both active a</t>
  </si>
  <si>
    <t>400270</t>
  </si>
  <si>
    <t>Ethylene-propylene-non-conjugated diene rubber (EPDM)</t>
  </si>
  <si>
    <t>540261</t>
  </si>
  <si>
    <t>Yarn of nylon or other polyamides fi, multiple, nes, not put up</t>
  </si>
  <si>
    <t>540823</t>
  </si>
  <si>
    <t>Woven fab,&amp;gt;/=85% of artificial fi or strip of art tex mat,y dyed,nes</t>
  </si>
  <si>
    <t>550952</t>
  </si>
  <si>
    <t>Yarn of polyester staple fib mixd w wool/fine animl hair,nt put up,nes</t>
  </si>
  <si>
    <t>550962</t>
  </si>
  <si>
    <t>Yarn of acrylic staple fibres mixed with cotton, not put up, nes</t>
  </si>
  <si>
    <t>510130</t>
  </si>
  <si>
    <t>Carbonised wool, not carded or combed</t>
  </si>
  <si>
    <t>520541</t>
  </si>
  <si>
    <t>Cotton yarn,&amp;gt;/=85%, multiple, combed,&amp;gt;/=714.29 dtex, not put up, nes</t>
  </si>
  <si>
    <t>520644</t>
  </si>
  <si>
    <t>Cotton yarn,&amp;lt;85%,multiple,combed,192.31 &amp;gt;dtex&amp;gt;/=125,nt put up,nes</t>
  </si>
  <si>
    <t>521224</t>
  </si>
  <si>
    <t>Woven fabrics of cotton, &amp;gt;200 g/m2, of yarns of different colours, nes</t>
  </si>
  <si>
    <t>600340</t>
  </si>
  <si>
    <t>Knitted or crocheted fabrics of artificial fibres, of a width of &amp;lt;= 30</t>
  </si>
  <si>
    <t>600533</t>
  </si>
  <si>
    <t>Warp knit fabrics of synthetic fibres, of yarns of different colours &amp;quot;</t>
  </si>
  <si>
    <t>681390</t>
  </si>
  <si>
    <t>Asbestos friction material and articles nes</t>
  </si>
  <si>
    <t>320642</t>
  </si>
  <si>
    <t>Pigments and preparations based on zinc sulphide incl lithophone</t>
  </si>
  <si>
    <t>391110</t>
  </si>
  <si>
    <t>Petroleum resins,coumarone,indene/coumarone-indene resins&amp;amp;polyterpenes</t>
  </si>
  <si>
    <t>390490</t>
  </si>
  <si>
    <t>Polymers of vinyl chloride nes, or of other halogenated olefins</t>
  </si>
  <si>
    <t>291816</t>
  </si>
  <si>
    <t>Gluconic acid, its salts and esters</t>
  </si>
  <si>
    <t>370232</t>
  </si>
  <si>
    <t>Silver halid film in roll,sensitisd,unexpos w/o sprocket hole,&amp;lt;=105mm</t>
  </si>
  <si>
    <t>282990</t>
  </si>
  <si>
    <t>Perchlorates, bromates, perbromates, iodates and periodates of metals</t>
  </si>
  <si>
    <t>283422</t>
  </si>
  <si>
    <t>Bismuth nitrates</t>
  </si>
  <si>
    <t>283522</t>
  </si>
  <si>
    <t>Monoor disodium phosphates</t>
  </si>
  <si>
    <t>284329</t>
  </si>
  <si>
    <t>Silver compounds nes</t>
  </si>
  <si>
    <t>285210</t>
  </si>
  <si>
    <t>Chemically defined</t>
  </si>
  <si>
    <t>271091</t>
  </si>
  <si>
    <t>Waste oils containing PCBs, PCTs or PBBs</t>
  </si>
  <si>
    <t>021012</t>
  </si>
  <si>
    <t>Bellies, streaky and cuts thereof, swine cured</t>
  </si>
  <si>
    <t>070992</t>
  </si>
  <si>
    <t>Fresh or chilled olives</t>
  </si>
  <si>
    <t>081210</t>
  </si>
  <si>
    <t>Cherries provisionally preservd but unsuitable f immediate consumption</t>
  </si>
  <si>
    <t>480429</t>
  </si>
  <si>
    <t>Paper, sack kraft, in rolls, o/t unbl, uncoated</t>
  </si>
  <si>
    <t>480610</t>
  </si>
  <si>
    <t>Paper, vegetable parchment, in rolls or sheets</t>
  </si>
  <si>
    <t>510540</t>
  </si>
  <si>
    <t>Coarse animal hair, carded or combed</t>
  </si>
  <si>
    <t>520543</t>
  </si>
  <si>
    <t>Cotton yarn,&amp;gt;/=85%,multi,combed,232.56 &amp;gt;dtex&amp;gt;/=192.31,nt put up,nes</t>
  </si>
  <si>
    <t>520612</t>
  </si>
  <si>
    <t>Cotton yarn, &amp;lt;85%, single, uncombed, 714.29 &amp;gt;dtex&amp;gt;/=232.56, nt put up</t>
  </si>
  <si>
    <t>521141</t>
  </si>
  <si>
    <t>Plain weave cotton fab,&amp;lt;85% mixd w m-m fib,more than 200 g/m2,yarn dyd</t>
  </si>
  <si>
    <t>521149</t>
  </si>
  <si>
    <t>Woven fabrics of cotton,&amp;lt;85% mixd with m-m fib,&amp;gt;200 g/m2,yarn dyed,nes</t>
  </si>
  <si>
    <t>520943</t>
  </si>
  <si>
    <t>Twill weave cotton fab,o/t denim,&amp;gt;/=85%,more than 200 g/m2,yarn dyed</t>
  </si>
  <si>
    <t>540743</t>
  </si>
  <si>
    <t>Woven fab,&amp;gt;/=85% of nylon/other polyamides filaments,yarn dyed,nes</t>
  </si>
  <si>
    <t>610461</t>
  </si>
  <si>
    <t>Womens/girls trousers and shorts, of wool or fine animal hair, knitted</t>
  </si>
  <si>
    <t>580124</t>
  </si>
  <si>
    <t>Woven warp pile fab of cotton,&amp;#233;pingl&amp;#233; (uncut),o/t terry&amp;amp;narrow fab</t>
  </si>
  <si>
    <t>293722</t>
  </si>
  <si>
    <t>Halogenated derivatives of adrenal cortical hormones, in bulk</t>
  </si>
  <si>
    <t>282919</t>
  </si>
  <si>
    <t>Chlorates of metals nes</t>
  </si>
  <si>
    <t>283321</t>
  </si>
  <si>
    <t>Magnesium sulphate</t>
  </si>
  <si>
    <t>290339</t>
  </si>
  <si>
    <t>Fluorinated, brominated or iodinated derivatives of acyclic hydrocarbo</t>
  </si>
  <si>
    <t>281410</t>
  </si>
  <si>
    <t>Anhydrous ammonia</t>
  </si>
  <si>
    <t>261220</t>
  </si>
  <si>
    <t>Thorium ores and concentrates</t>
  </si>
  <si>
    <t>251511</t>
  </si>
  <si>
    <t>Marble and travertine, crude or roughly trimmed</t>
  </si>
  <si>
    <t>071232</t>
  </si>
  <si>
    <t>Dried wood ears &amp;quot;Auricularia spp.&amp;quot;, whole, cut, sliced, broken or in p</t>
  </si>
  <si>
    <t>100829</t>
  </si>
  <si>
    <t>Millet (excl. grain sorghum, and seed for sowing)</t>
  </si>
  <si>
    <t>250860</t>
  </si>
  <si>
    <t>Mullite</t>
  </si>
  <si>
    <t>160590</t>
  </si>
  <si>
    <t>Molluscs and other aquatic invertebrates prepared or preserved</t>
  </si>
  <si>
    <t>721932</t>
  </si>
  <si>
    <t>Flat rolled prod, stainless steel, cr,w&amp;gt;/=600mm,3mm&amp;lt;=thick &amp;lt;4.75mm</t>
  </si>
  <si>
    <t>811240</t>
  </si>
  <si>
    <t>Vanadium and articles thereof, including waste, scrap and powders</t>
  </si>
  <si>
    <t>811299</t>
  </si>
  <si>
    <t>Gallium,hafnium,indium,niobium,rhenium o thallium&amp;amp;articles thereof,nes</t>
  </si>
  <si>
    <t>730512</t>
  </si>
  <si>
    <t>Pipe,line,i/s,longitudinally wld w int/ext circ c sect,ext dia&amp;gt;406.4mm</t>
  </si>
  <si>
    <t>844711</t>
  </si>
  <si>
    <t>Circular knitting machines with cylinder diameter not exceeding 165 mm</t>
  </si>
  <si>
    <t>844712</t>
  </si>
  <si>
    <t>Circular knitting machines with cylinder diameter exceeding 165 mm</t>
  </si>
  <si>
    <t>900699</t>
  </si>
  <si>
    <t>Parts &amp;amp; accessories for photographic flashlight apparatus &amp;amp; flashbulbs</t>
  </si>
  <si>
    <t>920994</t>
  </si>
  <si>
    <t>Parts and accessories for the musical instruments of heading No 92.07</t>
  </si>
  <si>
    <t>500390</t>
  </si>
  <si>
    <t>Silk waste, nes</t>
  </si>
  <si>
    <t>511119</t>
  </si>
  <si>
    <t>Woven fabrics of carded wool/fine animal hair,&amp;gt;/=85% by wght,&amp;gt;300 g/m2</t>
  </si>
  <si>
    <t>520843</t>
  </si>
  <si>
    <t>Twill weave cotton fabric,&amp;gt;/=85%, not more than 200 g/m2, yarn dyed</t>
  </si>
  <si>
    <t>520645</t>
  </si>
  <si>
    <t>Cotton yarn, &amp;lt;85%, multiple, combed, &amp;lt;125 dtex, not put up, nes</t>
  </si>
  <si>
    <t>520922</t>
  </si>
  <si>
    <t>Twill weave cotton fabrics,&amp;gt;/=85%, more than 200 g/m2, bleached</t>
  </si>
  <si>
    <t>520952</t>
  </si>
  <si>
    <t>Twill weave cotton fabrics,&amp;gt;/=85%, more than 200 g/m2, printed</t>
  </si>
  <si>
    <t>470321</t>
  </si>
  <si>
    <t>Chemical wood pulp,soda or sulphate,coniferous,semi-bl or bleached,nes</t>
  </si>
  <si>
    <t>560130</t>
  </si>
  <si>
    <t>Textile flock and dust and mill neps</t>
  </si>
  <si>
    <t>540331</t>
  </si>
  <si>
    <t>Yarn of viscose rayon filaments, single, untwisted, nes, not put up</t>
  </si>
  <si>
    <t>540822</t>
  </si>
  <si>
    <t>Woven fab,&amp;gt;/=85% of artificial fi or strip of art tex mat,dyed,nes</t>
  </si>
  <si>
    <t>531010</t>
  </si>
  <si>
    <t>Woven fabrics of jute or of other textile bast fibres, unbleached</t>
  </si>
  <si>
    <t>521214</t>
  </si>
  <si>
    <t>Woven fabrics of cotton,&amp;lt;=200g/m2,of yarns of different colours,nes</t>
  </si>
  <si>
    <t>611012</t>
  </si>
  <si>
    <t>Jerseys, pullovers, cardigans, waistcoats and similar articles, of hai</t>
  </si>
  <si>
    <t>330121</t>
  </si>
  <si>
    <t>Essential oils of geranium</t>
  </si>
  <si>
    <t>300691</t>
  </si>
  <si>
    <t>Appliances identifiable for ostomy use</t>
  </si>
  <si>
    <t>284170</t>
  </si>
  <si>
    <t>Metallic molybdates</t>
  </si>
  <si>
    <t>284190</t>
  </si>
  <si>
    <t>Salts of oxymetallic or peroxometallic acids nes</t>
  </si>
  <si>
    <t>290330</t>
  </si>
  <si>
    <t>Fluorinated,brominatd or iodinatd derivatives of acyclic hydrocarbons</t>
  </si>
  <si>
    <t>291241</t>
  </si>
  <si>
    <t>Vanillin(4-hydroxy-3-methoxybenzaldehyde)</t>
  </si>
  <si>
    <t>252921</t>
  </si>
  <si>
    <t>Fluorspar, containing by weight 97% or less of calcium fluoride</t>
  </si>
  <si>
    <t>253010</t>
  </si>
  <si>
    <t>Vermiculite, perlite and chlorites, unexpanded</t>
  </si>
  <si>
    <t>261390</t>
  </si>
  <si>
    <t>Molybdenum ores and concentrates nes</t>
  </si>
  <si>
    <t>270500</t>
  </si>
  <si>
    <t>Coal gas,water gas,etc,o/than petroleum gases &amp;amp; gaseous hydrocarbons</t>
  </si>
  <si>
    <t>230610</t>
  </si>
  <si>
    <t>Cotton sed oil-cake&amp;amp;oth solid residues,whether or not ground or pellet</t>
  </si>
  <si>
    <t>110814</t>
  </si>
  <si>
    <t>Manioc (cassava) starch</t>
  </si>
  <si>
    <t>120230</t>
  </si>
  <si>
    <t>Groundnut seed, for sowing</t>
  </si>
  <si>
    <t>010632</t>
  </si>
  <si>
    <t>Live psittaciformes &amp;quot;incl. parrots, parrakeets, macaws and cockatoos&amp;quot;</t>
  </si>
  <si>
    <t>071360</t>
  </si>
  <si>
    <t>Dried, shelled Pigeon peas</t>
  </si>
  <si>
    <t>081400</t>
  </si>
  <si>
    <t>Peel of citrus fruit/melons (watermelons) fresh,frz,drid/prov presvd</t>
  </si>
  <si>
    <t>852732</t>
  </si>
  <si>
    <t>Radio broad rece not combi w sound recordg but combind w a clock,nes</t>
  </si>
  <si>
    <t>940151</t>
  </si>
  <si>
    <t>Seats of bamboo or rattan</t>
  </si>
  <si>
    <t>961400</t>
  </si>
  <si>
    <t>Smoking pipes, incl. pipe bowls, cigar or cigarette holders, and parts</t>
  </si>
  <si>
    <t>722410</t>
  </si>
  <si>
    <t>Ingots &amp;amp; other primary forms of alloy steel, o/t stainless</t>
  </si>
  <si>
    <t>710420</t>
  </si>
  <si>
    <t>Syn/reconstr prec/semi-prec stones unworkd (simply sawn/rough shaped)</t>
  </si>
  <si>
    <t>842850</t>
  </si>
  <si>
    <t>Wagon handling equipment</t>
  </si>
  <si>
    <t>821290</t>
  </si>
  <si>
    <t>Parts of non-electric razors</t>
  </si>
  <si>
    <t>845921</t>
  </si>
  <si>
    <t>Drilling mches nes; numerically controlled for removing metal</t>
  </si>
  <si>
    <t>920930</t>
  </si>
  <si>
    <t>Strings, musical instrument</t>
  </si>
  <si>
    <t>930529</t>
  </si>
  <si>
    <t>Parts and accessories of shotguns or rifles, nes of heading No 93.03</t>
  </si>
  <si>
    <t>930700</t>
  </si>
  <si>
    <t>Swords,cutlasses,bayonets,lances&amp;amp;sim arms&amp;amp;parts,scabbards&amp;amp;sheaths</t>
  </si>
  <si>
    <t>854213</t>
  </si>
  <si>
    <t>Metal oxide semiconductors</t>
  </si>
  <si>
    <t>700320</t>
  </si>
  <si>
    <t>Cast glass sheets wired</t>
  </si>
  <si>
    <t>690912</t>
  </si>
  <si>
    <t>Ceramic laboratory wares, hardness &amp;gt;9 on Mohs scale</t>
  </si>
  <si>
    <t>750620</t>
  </si>
  <si>
    <t>Plates, sheet, strip and foil, nickel alloy</t>
  </si>
  <si>
    <t>810830</t>
  </si>
  <si>
    <t>Titanium waste and scrap (excl. ash and residues containing titanium)</t>
  </si>
  <si>
    <t>811000</t>
  </si>
  <si>
    <t>Antimony and articles thereof, including waste and scrap</t>
  </si>
  <si>
    <t>740921</t>
  </si>
  <si>
    <t>Plate,sheet&amp;amp;strip of copper-zinc base alloys,in coil,&amp;gt;0.15mm thick</t>
  </si>
  <si>
    <t>293624</t>
  </si>
  <si>
    <t>D-or DL-panthothenic acid (Vit B3 or B5) and its derivatives, unmixed</t>
  </si>
  <si>
    <t>291090</t>
  </si>
  <si>
    <t>Epoxides,epoxyalcohols,epoxyphenols&amp;amp;epoxyethers nes&amp;amp;their derivatives</t>
  </si>
  <si>
    <t>291421</t>
  </si>
  <si>
    <t>Camphor</t>
  </si>
  <si>
    <t>284920</t>
  </si>
  <si>
    <t>Silicon carbide</t>
  </si>
  <si>
    <t>370255</t>
  </si>
  <si>
    <t>Film f colour photo sens,unexp,in rolls w &amp;gt;16mm&amp;amp;&amp;lt;=35 mm&amp;amp;length &amp;gt;30m</t>
  </si>
  <si>
    <t>330124</t>
  </si>
  <si>
    <t>Essential oils of peppermint</t>
  </si>
  <si>
    <t>071334</t>
  </si>
  <si>
    <t>Dried, shelled bambara beans</t>
  </si>
  <si>
    <t>030479</t>
  </si>
  <si>
    <t>Frozen fillets, fish of the fam. Bregmacerotidae, Euclichthyidae, Gadidae, Macrouridae, Me</t>
  </si>
  <si>
    <t>140310</t>
  </si>
  <si>
    <t>Broomcorn used in brooms or brushes whether or not in hanks or bundles</t>
  </si>
  <si>
    <t>100490</t>
  </si>
  <si>
    <t>Oats (excl. seed for sowing)</t>
  </si>
  <si>
    <t>283330</t>
  </si>
  <si>
    <t>Alums</t>
  </si>
  <si>
    <t>620291</t>
  </si>
  <si>
    <t>Womens/girls anoraks&amp;amp;similar article of wool/fine animal hair,not knit</t>
  </si>
  <si>
    <t>540810</t>
  </si>
  <si>
    <t>Woven fabrics of high tenacity filament yarns of viscose rayon</t>
  </si>
  <si>
    <t>580631</t>
  </si>
  <si>
    <t>Narrow woven fabrics of cotton, nes</t>
  </si>
  <si>
    <t>540239</t>
  </si>
  <si>
    <t>Textured yarn of synthetic filaments, nes, not put up</t>
  </si>
  <si>
    <t>540252</t>
  </si>
  <si>
    <t>Yarn of polyester filaments, single, &amp;gt;50 turns per metre, not put up</t>
  </si>
  <si>
    <t>540412</t>
  </si>
  <si>
    <t>Polypropylene monofilament of &amp;gt;= 67 decitex and with a cross sectional</t>
  </si>
  <si>
    <t>540500</t>
  </si>
  <si>
    <t>Artificial mono,67 dtex,cross-sect &amp;gt;1mm;strip of arti tex mat w &amp;lt;=5mm</t>
  </si>
  <si>
    <t>520631</t>
  </si>
  <si>
    <t>Cotton yarn, &amp;lt;85%, multiple, uncombed,&amp;gt;/=714.29, not put up, nes</t>
  </si>
  <si>
    <t>520853</t>
  </si>
  <si>
    <t>Twill weave cotton fabric,&amp;gt;/=85%, not more than 200 g/m2, printed</t>
  </si>
  <si>
    <t>430211</t>
  </si>
  <si>
    <t>Tanned or dressed mink furskins, whole, not assembled</t>
  </si>
  <si>
    <t>550690</t>
  </si>
  <si>
    <t>Synthetic staple fibres, carded or combed, nes</t>
  </si>
  <si>
    <t>551030</t>
  </si>
  <si>
    <t>Yarn of artificial staple fibres mixed with cotton, not put up, nes</t>
  </si>
  <si>
    <t>511000</t>
  </si>
  <si>
    <t>Yarn of coarse animal hair or of horsehair</t>
  </si>
  <si>
    <t>511219</t>
  </si>
  <si>
    <t>Woven fabrics of combed wool/fine animal hair,&amp;gt;/=85% by wght,&amp;gt;200 g/m2</t>
  </si>
  <si>
    <t>482050</t>
  </si>
  <si>
    <t>Albums for samples or for collections, of paper</t>
  </si>
  <si>
    <t>540262</t>
  </si>
  <si>
    <t>Yarn of polyester filaments, multiple, nes, not put up</t>
  </si>
  <si>
    <t>540310</t>
  </si>
  <si>
    <t>High tenacity yarn (o/t sewg thread),of viscose rayon filamt,nt put up</t>
  </si>
  <si>
    <t>520623</t>
  </si>
  <si>
    <t>Cotton yarn, &amp;lt;85%, single, combed, 232.56 &amp;gt;dtex&amp;gt;/=192.31, not put up</t>
  </si>
  <si>
    <t>520634</t>
  </si>
  <si>
    <t>Cotton yarn,&amp;lt;85%,multiple,uncombed,192.31 &amp;gt;dtex&amp;gt;/=125,nt put up,nes</t>
  </si>
  <si>
    <t>520635</t>
  </si>
  <si>
    <t>Cotton yarn, &amp;lt;85%, multiple, uncombed, &amp;lt;125 dtex, not put up, nes</t>
  </si>
  <si>
    <t>160554</t>
  </si>
  <si>
    <t>Prepared or preserved Molluscs : Cuttle fish and squid</t>
  </si>
  <si>
    <t>020649</t>
  </si>
  <si>
    <t>Swine edible offal, frozen nes</t>
  </si>
  <si>
    <t>080240</t>
  </si>
  <si>
    <t>Chestnuts, fresh or dried, whether or not shelled or peeled</t>
  </si>
  <si>
    <t>010513</t>
  </si>
  <si>
    <t>Live Ducks Weighing not more than 185 g</t>
  </si>
  <si>
    <t>070920</t>
  </si>
  <si>
    <t>Asparagus, fresh or chilled</t>
  </si>
  <si>
    <t>293626</t>
  </si>
  <si>
    <t>Vitamin B12 and its derivatives, unmixed</t>
  </si>
  <si>
    <t>282751</t>
  </si>
  <si>
    <t>Bromides of sodium or of potassium</t>
  </si>
  <si>
    <t>283090</t>
  </si>
  <si>
    <t>Sulphides of metals nes; polysulphides of metals</t>
  </si>
  <si>
    <t>330122</t>
  </si>
  <si>
    <t>Essential oils of jasmin</t>
  </si>
  <si>
    <t>290517</t>
  </si>
  <si>
    <t>Dodecan-1-ol, hexadecan-1-ol and octadecan-1-ol</t>
  </si>
  <si>
    <t>281810</t>
  </si>
  <si>
    <t>Artificial corundum</t>
  </si>
  <si>
    <t>252810</t>
  </si>
  <si>
    <t>Natural sodium borates</t>
  </si>
  <si>
    <t>262029</t>
  </si>
  <si>
    <t>Ash and residues containing mainly lead (excl. leaded gasoline sludges</t>
  </si>
  <si>
    <t>270799</t>
  </si>
  <si>
    <t>Oils&amp;amp;oth products of the distillation of high temp coal tar etc nes</t>
  </si>
  <si>
    <t>200940</t>
  </si>
  <si>
    <t>Pineapple juice,unfermented&amp;amp;not spiritd,whether or not sugard or sweet</t>
  </si>
  <si>
    <t>720221</t>
  </si>
  <si>
    <t>Ferro-silicon, containing by weight more than 55% of silicon</t>
  </si>
  <si>
    <t>721810</t>
  </si>
  <si>
    <t>Ingots and other primary forms, stainless steel</t>
  </si>
  <si>
    <t>722020</t>
  </si>
  <si>
    <t>Flat rolled prod, stainless steel, &amp;lt;600mm wide, cold rolled or reduced</t>
  </si>
  <si>
    <t>721113</t>
  </si>
  <si>
    <t>Hot rolled (4 faces) iron/nas, no coil, no relief &amp;lt;600</t>
  </si>
  <si>
    <t>844210</t>
  </si>
  <si>
    <t>Phototype-setting and composing machines</t>
  </si>
  <si>
    <t>722920</t>
  </si>
  <si>
    <t>Wire of silico-manganese steel</t>
  </si>
  <si>
    <t>730519</t>
  </si>
  <si>
    <t>Pipe,line,i or s,int/ext circ cross sect,wld,ext dia &amp;gt;406.4mm,nes</t>
  </si>
  <si>
    <t>811090</t>
  </si>
  <si>
    <t>Articles of antimony, n.e.s.</t>
  </si>
  <si>
    <t>847940</t>
  </si>
  <si>
    <t>Rope or cable-making machines, nes having individual functions</t>
  </si>
  <si>
    <t>841182</t>
  </si>
  <si>
    <t>Gas turbines nes of a power exceeding 5000 KW</t>
  </si>
  <si>
    <t>844851</t>
  </si>
  <si>
    <t>Sinkers,needle&amp;amp;oth articles usd in form stitches as pts of hdg No 8447</t>
  </si>
  <si>
    <t>852311</t>
  </si>
  <si>
    <t>Unrecorded magnetic tapes, of a width not exceeding 4 mm</t>
  </si>
  <si>
    <t>960831</t>
  </si>
  <si>
    <t>Indian ink drawing pens</t>
  </si>
  <si>
    <t>950621</t>
  </si>
  <si>
    <t>Sailboards</t>
  </si>
  <si>
    <t>903082</t>
  </si>
  <si>
    <t>Instruments for checking semiconductor wafers</t>
  </si>
  <si>
    <t>880510</t>
  </si>
  <si>
    <t>Aircraft launching and deck-arrestor gear and parts thereof</t>
  </si>
  <si>
    <t>ITC Trade Map, downloaded 5.1.15</t>
  </si>
  <si>
    <t>710490</t>
  </si>
  <si>
    <t>Syn/reconstr prec/semi-prec stones further workd than sawn/rough shapd</t>
  </si>
  <si>
    <t>722511</t>
  </si>
  <si>
    <t>Flat-rolled alloy steel, &amp;gt;600mm, grain oriented</t>
  </si>
  <si>
    <t>681270</t>
  </si>
  <si>
    <t>Compressed asbestos fibre jointing, in sheets or rolls</t>
  </si>
  <si>
    <t>611720</t>
  </si>
  <si>
    <t>Ties, bow ties and cravats, of textile materials, knitted</t>
  </si>
  <si>
    <t>854012</t>
  </si>
  <si>
    <t>Cathode-ray TV picture tube incl video monitor tube,B&amp;amp;W/oth monochrom</t>
  </si>
  <si>
    <t>481430</t>
  </si>
  <si>
    <t>Wallpaper, covered on the face side with plaiting material</t>
  </si>
  <si>
    <t>600220</t>
  </si>
  <si>
    <t>Knitted or crocheted textile fabrics,of a width not exceedg 30 cm,nes</t>
  </si>
  <si>
    <t>390710</t>
  </si>
  <si>
    <t>Polyacetals</t>
  </si>
  <si>
    <t>400920</t>
  </si>
  <si>
    <t>Tubes,pipes&amp;amp;hoses vulcanisd rubber reinforcd w metal,without fittings</t>
  </si>
  <si>
    <t>284180</t>
  </si>
  <si>
    <t>Metallic tungstates (wolframates)</t>
  </si>
  <si>
    <t>250490</t>
  </si>
  <si>
    <t>Natural graphite, nes</t>
  </si>
  <si>
    <t>251311</t>
  </si>
  <si>
    <t>Pumice stones, crude or in irregular pieces incl crushed (bimskies)</t>
  </si>
  <si>
    <t>251319</t>
  </si>
  <si>
    <t>Pumice stone, nes</t>
  </si>
  <si>
    <t>250629</t>
  </si>
  <si>
    <t>Quartzite, nes</t>
  </si>
  <si>
    <t>110312</t>
  </si>
  <si>
    <t>Oat groats and meal</t>
  </si>
  <si>
    <t>903130</t>
  </si>
  <si>
    <t>Profile projectors, nes</t>
  </si>
  <si>
    <t>520548</t>
  </si>
  <si>
    <t>Cotton yarn &amp;gt;85% multiple combed &amp;lt;83.33 dtex,not ret.</t>
  </si>
  <si>
    <t>391520</t>
  </si>
  <si>
    <t>Polystyrene waste and scrap</t>
  </si>
  <si>
    <t>020500</t>
  </si>
  <si>
    <t>Horse, ass, mule or hinny meat, fresh, chilled or frozen</t>
  </si>
  <si>
    <t>110620</t>
  </si>
  <si>
    <t>Flour&amp;amp;meal of sago&amp;amp;of roots or tubers with hi starch or inulin content</t>
  </si>
  <si>
    <t>700231</t>
  </si>
  <si>
    <t>Tubes of fused quartz or other fused silica</t>
  </si>
  <si>
    <t>811220</t>
  </si>
  <si>
    <t>Chromium and articles thereof, including waste, scrap and powders</t>
  </si>
  <si>
    <t>731413</t>
  </si>
  <si>
    <t>Endless bands, woven iron/steel cloth nes</t>
  </si>
  <si>
    <t>730620</t>
  </si>
  <si>
    <t>Casing/tubing,i or s,welded,riveted or sim clsd,nes,for oil/gas drillg</t>
  </si>
  <si>
    <t>850820</t>
  </si>
  <si>
    <t>Saws, hand-held, with self-contained electric motor</t>
  </si>
  <si>
    <t>854079</t>
  </si>
  <si>
    <t>Microwave tubes, nes</t>
  </si>
  <si>
    <t>902119</t>
  </si>
  <si>
    <t>Orthopaedic or fracture appliances, nes</t>
  </si>
  <si>
    <t>551312</t>
  </si>
  <si>
    <t>Twill weave polyest stapl fib fab,&amp;lt;85%,mixd w/cottn,&amp;lt;=170g/m2,unbl/bl</t>
  </si>
  <si>
    <t>551412</t>
  </si>
  <si>
    <t>Twill weave polyest stapl fib fab,&amp;lt;85%,mixd w/cotton,&amp;gt;170g/m2,unbl/bl</t>
  </si>
  <si>
    <t>480522</t>
  </si>
  <si>
    <t>Paper,multi-ply,with only one layer bleachd,rolls o sheets,uncoatd,nes</t>
  </si>
  <si>
    <t>360100</t>
  </si>
  <si>
    <t>Propellent powders</t>
  </si>
  <si>
    <t>370191</t>
  </si>
  <si>
    <t>Photo plates&amp;amp;film in the flat,sens,unexposd,for colour photography</t>
  </si>
  <si>
    <t>382520</t>
  </si>
  <si>
    <t>Sewage sludge</t>
  </si>
  <si>
    <t>081030</t>
  </si>
  <si>
    <t>Black, white or red currants and gooseberries, fresh</t>
  </si>
  <si>
    <t>050900</t>
  </si>
  <si>
    <t>Sponges, natural of animal origin</t>
  </si>
  <si>
    <t>151490</t>
  </si>
  <si>
    <t>Rape,colza o mustard oil&amp;amp;their fract,refind but not chemically modifid</t>
  </si>
  <si>
    <t>151499</t>
  </si>
  <si>
    <t>160242</t>
  </si>
  <si>
    <t>Shoulders and cut thereof of swine prepared or preserved</t>
  </si>
  <si>
    <t>200930</t>
  </si>
  <si>
    <t>Citrus fruit juice nes exc mx unferment unspiritd,wthr/nt sug/sweet</t>
  </si>
  <si>
    <t>284161</t>
  </si>
  <si>
    <t>Potassium permanganate</t>
  </si>
  <si>
    <t>290349</t>
  </si>
  <si>
    <t>Multi-halogenated derivs of acyclic hydrocarbons nes</t>
  </si>
  <si>
    <t>282620</t>
  </si>
  <si>
    <t>Fluorosilicates of sodium or of potassium</t>
  </si>
  <si>
    <t>681240</t>
  </si>
  <si>
    <t>Asbestos woven or knitted fabric</t>
  </si>
  <si>
    <t>681250</t>
  </si>
  <si>
    <t>Asbestos clothing, clothing accessories, footwear and headgear</t>
  </si>
  <si>
    <t>722599</t>
  </si>
  <si>
    <t>Flat rolled alloy-steel, &amp;gt;600mm, nes</t>
  </si>
  <si>
    <t>530610</t>
  </si>
  <si>
    <t>Flax yarn, single</t>
  </si>
  <si>
    <t>551643</t>
  </si>
  <si>
    <t>Woven fabrics of artificial staple fib,&amp;lt;85% mixd with cotton,yarn dyd</t>
  </si>
  <si>
    <t>852432</t>
  </si>
  <si>
    <t>Recorded laser discs, sound only</t>
  </si>
  <si>
    <t>810420</t>
  </si>
  <si>
    <t>Magnesium waste and scrap</t>
  </si>
  <si>
    <t>741532</t>
  </si>
  <si>
    <t>Screws, bolts and nuts of copper excluding wood screws</t>
  </si>
  <si>
    <t>900992</t>
  </si>
  <si>
    <t>Paper feeders for photocopying and thermo-copying apparatus</t>
  </si>
  <si>
    <t>880212</t>
  </si>
  <si>
    <t>Helicopters of an unladen weight exceeding 2,000 kg</t>
  </si>
  <si>
    <t>950210</t>
  </si>
  <si>
    <t>Dolls, whether or not dressed, representing only human beings</t>
  </si>
  <si>
    <t>910610</t>
  </si>
  <si>
    <t>Time-registers; time-recorders</t>
  </si>
  <si>
    <t>852453</t>
  </si>
  <si>
    <t>Recorded magnetic tapes, width &amp;gt;6.5mm</t>
  </si>
  <si>
    <t>741490</t>
  </si>
  <si>
    <t>Cloth, grill and netting of copper wire and expanded metal of copper</t>
  </si>
  <si>
    <t>790112</t>
  </si>
  <si>
    <t>Zinc not alloyed unwrought containg by weight less than 99.99% of zinc</t>
  </si>
  <si>
    <t>800400</t>
  </si>
  <si>
    <t>Tin plates, sheets and strip, of a thickness exceeding 0.2mm</t>
  </si>
  <si>
    <t>722692</t>
  </si>
  <si>
    <t>Flat rolled prod, as, o/t stainless, nfw than cold rolled, &amp;lt;600mm wide</t>
  </si>
  <si>
    <t>590491</t>
  </si>
  <si>
    <t>Floor coverings,o/t linoleum,with a base of needleloom felt/nonwovens</t>
  </si>
  <si>
    <t>551413</t>
  </si>
  <si>
    <t>Woven fab of polyester staple fib,&amp;lt;85% mixd w/cot,&amp;gt;170g/m2,unbl/bl,nes</t>
  </si>
  <si>
    <t>440391</t>
  </si>
  <si>
    <t>Logs, Oak</t>
  </si>
  <si>
    <t>480570</t>
  </si>
  <si>
    <t>Paper,in rolls or sheets,weighing &amp;gt;150 g/m2,&amp;lt;225 g/m2,uncoated,nes</t>
  </si>
  <si>
    <t>293790</t>
  </si>
  <si>
    <t>Hormones, natural or reproduced by synthesis; derivatives and structur</t>
  </si>
  <si>
    <t>292090</t>
  </si>
  <si>
    <t>Esters of inorganic acids, nes, their salts and their derivatives</t>
  </si>
  <si>
    <t>281530</t>
  </si>
  <si>
    <t>Peroxides of sodium or potassium</t>
  </si>
  <si>
    <t>292511</t>
  </si>
  <si>
    <t>Saccharin and its salts</t>
  </si>
  <si>
    <t>392041</t>
  </si>
  <si>
    <t>Film &amp;amp; sheet etc,non-cellular etc,of polymers of vinyl chloride,rigid</t>
  </si>
  <si>
    <t>380130</t>
  </si>
  <si>
    <t>Carbonaceous pastes for electrodes&amp;amp;similar pastes for furnace linings</t>
  </si>
  <si>
    <t>391211</t>
  </si>
  <si>
    <t>Cellulose acetates, non-plasticised</t>
  </si>
  <si>
    <t>261310</t>
  </si>
  <si>
    <t>Molybdenum concentrates, roasted</t>
  </si>
  <si>
    <t>283324</t>
  </si>
  <si>
    <t>Nickel sulphates</t>
  </si>
  <si>
    <t>291513</t>
  </si>
  <si>
    <t>Esters of formic acid</t>
  </si>
  <si>
    <t>150100</t>
  </si>
  <si>
    <t>Lard;pig fat nes&amp;amp;poultry fat,renderd,whether/not pressd/solv-extractd</t>
  </si>
  <si>
    <t>110314</t>
  </si>
  <si>
    <t>Rice groats and meal</t>
  </si>
  <si>
    <t>540833</t>
  </si>
  <si>
    <t>Woven fabrics of artificial filaments, yarn dyed, nes</t>
  </si>
  <si>
    <t>521119</t>
  </si>
  <si>
    <t>Woven fabrics of cotton,&amp;lt;85% mixd w m-m fib,more thn 200g/m2,unbl,nes</t>
  </si>
  <si>
    <t>480449</t>
  </si>
  <si>
    <t>Paper, kraft, rolls or sheets, &amp;gt;150g/m2, &amp;lt;225 g/m2, uncoated, nes</t>
  </si>
  <si>
    <t>481410</t>
  </si>
  <si>
    <t>Paper Ingrain</t>
  </si>
  <si>
    <t>551439</t>
  </si>
  <si>
    <t>Woven fabrics of oth syn staple fib,&amp;lt;85% mixd w/cot,&amp;gt;170 g/m2,yarn dyd</t>
  </si>
  <si>
    <t>551623</t>
  </si>
  <si>
    <t>Woven fabrics of artificial staple fib,&amp;lt;85%,mixd with m-m fi,yarn dyd</t>
  </si>
  <si>
    <t>370510</t>
  </si>
  <si>
    <t>Photo plates&amp;amp;film,exp&amp;amp;developed,o/t cine film,for offset reproduction</t>
  </si>
  <si>
    <t>390940</t>
  </si>
  <si>
    <t>Phenolic resins</t>
  </si>
  <si>
    <t>441032</t>
  </si>
  <si>
    <t>030240</t>
  </si>
  <si>
    <t>Herrings,fresh or chilled,excluding heading No 03.04,livers and roes</t>
  </si>
  <si>
    <t>030563</t>
  </si>
  <si>
    <t>Anchovies, salted and in brine, but not dried or smoked</t>
  </si>
  <si>
    <t>170250</t>
  </si>
  <si>
    <t>Fructose, chemically pure</t>
  </si>
  <si>
    <t>230220</t>
  </si>
  <si>
    <t>Rice bran, sharps and other residues, pelleted or not</t>
  </si>
  <si>
    <t>620722</t>
  </si>
  <si>
    <t>Mens/boys nightshirts and pyjamas, of man-made fibres, not knitted</t>
  </si>
  <si>
    <t>740931</t>
  </si>
  <si>
    <t>Plate,sheet&amp;amp;strip of copper-tin base alloys,in coil,&amp;gt;0.15mm thick</t>
  </si>
  <si>
    <t>740990</t>
  </si>
  <si>
    <t>Plate, sheet &amp;amp; strip of copper alloy, nes</t>
  </si>
  <si>
    <t>844330</t>
  </si>
  <si>
    <t>681230</t>
  </si>
  <si>
    <t>Asbestos cords and string, whether or not plaited</t>
  </si>
  <si>
    <t>640330</t>
  </si>
  <si>
    <t>Footwear,wooden,outer soles of rubber/ plas/leather&amp;amp;uppers of leather</t>
  </si>
  <si>
    <t>780300</t>
  </si>
  <si>
    <t>Lead bars, rods, profiles and wire</t>
  </si>
  <si>
    <t>850890</t>
  </si>
  <si>
    <t>Parts of hand tools with self-contained electric motor</t>
  </si>
  <si>
    <t>844321</t>
  </si>
  <si>
    <t>Reel fed letterpress printing mach exc flexographic printing</t>
  </si>
  <si>
    <t>520833</t>
  </si>
  <si>
    <t>Twill weave cotton fabrics,&amp;gt;/=85%, not more than 200 g/m2, dyed</t>
  </si>
  <si>
    <t>551641</t>
  </si>
  <si>
    <t>Woven fabrics of artificial staple fib,&amp;lt;85% mixd with cotton,unbl o bl</t>
  </si>
  <si>
    <t>430390</t>
  </si>
  <si>
    <t>Articles of furskin nes</t>
  </si>
  <si>
    <t>401021</t>
  </si>
  <si>
    <t>Endless trapezoidal transmission belts 60-80cm</t>
  </si>
  <si>
    <t>410410</t>
  </si>
  <si>
    <t>Bovine skin leather, whole</t>
  </si>
  <si>
    <t>071120</t>
  </si>
  <si>
    <t>Olives,provisionally preservd but nt suitable f immediate consumption</t>
  </si>
  <si>
    <t>293391</t>
  </si>
  <si>
    <t>Alprazolam &amp;quot;INN&amp;quot;, camazepam &amp;quot;INN&amp;quot;, chlordiazepoxide &amp;quot;INN&amp;quot;, clonazepam</t>
  </si>
  <si>
    <t>292159</t>
  </si>
  <si>
    <t>Aromatic polyamines nes, and their derivatives; salts thereof</t>
  </si>
  <si>
    <t>950310</t>
  </si>
  <si>
    <t>Electric trains, incl tracks, signals and other accessories thereof</t>
  </si>
  <si>
    <t>252910</t>
  </si>
  <si>
    <t>Felspar</t>
  </si>
  <si>
    <t>401029</t>
  </si>
  <si>
    <t>Tranmission belts or belting nes</t>
  </si>
  <si>
    <t>390450</t>
  </si>
  <si>
    <t>Vinylidene chloride polymers</t>
  </si>
  <si>
    <t>481310</t>
  </si>
  <si>
    <t>Paper, cigarette, in the form of booklets or tubes</t>
  </si>
  <si>
    <t>911220</t>
  </si>
  <si>
    <t>Clock and watch cases (excl. for wrist-watches, pocket-watches and oth</t>
  </si>
  <si>
    <t>846021</t>
  </si>
  <si>
    <t>Grindg mach in which pos of 1 axis to an acc to 0.01mm n/c f rem met</t>
  </si>
  <si>
    <t>844329</t>
  </si>
  <si>
    <t>Letterpress printing machinery nes exc flexographic printing</t>
  </si>
  <si>
    <t>844841</t>
  </si>
  <si>
    <t>Shuttles for weaving machines (looms)</t>
  </si>
  <si>
    <t>722810</t>
  </si>
  <si>
    <t>Bars and rods of high speed steel, nes</t>
  </si>
  <si>
    <t>540210</t>
  </si>
  <si>
    <t>High tenacity yarn (o/t sewg thread),nylon/oth polyamides fi,nt put up</t>
  </si>
  <si>
    <t>540620</t>
  </si>
  <si>
    <t>Yarn of artificial filament (o/t sewing thread),put up for retail sale</t>
  </si>
  <si>
    <t>600641</t>
  </si>
  <si>
    <t>Unbleached or bleached fabrics, knitted or crocheted, of artificial fi</t>
  </si>
  <si>
    <t>110329</t>
  </si>
  <si>
    <t>Cereal pellets nes</t>
  </si>
  <si>
    <t>292149</t>
  </si>
  <si>
    <t>Aromatic monoamines nes, and their derivatives; salts thereof</t>
  </si>
  <si>
    <t>230890</t>
  </si>
  <si>
    <t>Veg mat,waste,residues&amp;amp;by-prod nes pelletd or not,usd in animal feedg</t>
  </si>
  <si>
    <t>520841</t>
  </si>
  <si>
    <t>Plain weave cotton fabric,&amp;gt;/=85%, not more than 100 g/m2, yarn dyed</t>
  </si>
  <si>
    <t>530929</t>
  </si>
  <si>
    <t>Woven fabrics of flax,containing &amp;lt;85% by weight of flax,o/t unbl or bl</t>
  </si>
  <si>
    <t>580230</t>
  </si>
  <si>
    <t>Tufted textile fabrics, o/t products of heading No 57.03</t>
  </si>
  <si>
    <t>481500</t>
  </si>
  <si>
    <t>Floor coverings on a base of paper, whether or not cut to size</t>
  </si>
  <si>
    <t>370293</t>
  </si>
  <si>
    <t>Photo film in rolls,sens,unexp,width &amp;gt;16mm&amp;amp;&amp;lt;=35 mm&amp;amp;length &amp;lt;= 30m nes</t>
  </si>
  <si>
    <t>480451</t>
  </si>
  <si>
    <t>Paper,kraft,rolls or sheets,&amp;gt;/=225g/m2, unbleached, uncoated, nes</t>
  </si>
  <si>
    <t>441139</t>
  </si>
  <si>
    <t>Fibreboard &amp;gt;0.35 g/cm2 &amp;lt;0.5 g/cm2 nes</t>
  </si>
  <si>
    <t>852039</t>
  </si>
  <si>
    <t>Magnetic tape recorders incorporating sound reproducing apparatus, nes</t>
  </si>
  <si>
    <t>610412</t>
  </si>
  <si>
    <t>Womens/girls suits, of cotton, knitted</t>
  </si>
  <si>
    <t>591110</t>
  </si>
  <si>
    <t>Textile fabrics usd f card clothing,and sim fabric f technical uses</t>
  </si>
  <si>
    <t>740329</t>
  </si>
  <si>
    <t>Copper alloys,unwrought (other than master alloys of heading No 74.05)</t>
  </si>
  <si>
    <t>020733</t>
  </si>
  <si>
    <t>Ducks/geese/guinea fowl, whole, frozen</t>
  </si>
  <si>
    <t>030373</t>
  </si>
  <si>
    <t>Coalfish, frozen, excluding heading No 03.04, livers and roes</t>
  </si>
  <si>
    <t>251622</t>
  </si>
  <si>
    <t>Sandstone, merely cut, by sawing or otherwise, into blocks etc</t>
  </si>
  <si>
    <t>281990</t>
  </si>
  <si>
    <t>Chromium oxides nes; chromium hydroxides</t>
  </si>
  <si>
    <t>283523</t>
  </si>
  <si>
    <t>Trisodium phosphate</t>
  </si>
  <si>
    <t>290345</t>
  </si>
  <si>
    <t>Fluorine/chlorine perhalogenated derivatives nes</t>
  </si>
  <si>
    <t>291533</t>
  </si>
  <si>
    <t>N-butyl acetate</t>
  </si>
  <si>
    <t>291829</t>
  </si>
  <si>
    <t>Carboxylic acids with phenol function only and their derivatives, nes</t>
  </si>
  <si>
    <t>292145</t>
  </si>
  <si>
    <t>1-naphthylamine, 2-naphthylamine and their derivatives; salts thereof</t>
  </si>
  <si>
    <t>530911</t>
  </si>
  <si>
    <t>Woven fabrics,containg 85% or more by weight of flax,unbleached or bl</t>
  </si>
  <si>
    <t>560420</t>
  </si>
  <si>
    <t>High tenacity yarn of polyest,nylon oth polyamid,viscose rayon,ctd etc</t>
  </si>
  <si>
    <t>780500</t>
  </si>
  <si>
    <t>Lead pipes or tubes &amp;amp; fittings (for example,couplings,elbows,sleeves)</t>
  </si>
  <si>
    <t>850920</t>
  </si>
  <si>
    <t>Domestic floor polishers</t>
  </si>
  <si>
    <t>910400</t>
  </si>
  <si>
    <t>Instrument panel clocks&amp;amp;clocks of a sim type for vehicles,aircraft,etc</t>
  </si>
  <si>
    <t>950299</t>
  </si>
  <si>
    <t>Parts and accessories nes, for dolls representing only human beings</t>
  </si>
  <si>
    <t>511220</t>
  </si>
  <si>
    <t>Woven fabrics of combd wool/fine animal hair,&amp;lt;85% by wt,mixd w m-m fil</t>
  </si>
  <si>
    <t>490400</t>
  </si>
  <si>
    <t>Music, printed or in manuscript, whether or not bound or illustrated</t>
  </si>
  <si>
    <t>440839</t>
  </si>
  <si>
    <t>Veneer, tropical woods nes, &amp;lt;6mm thick</t>
  </si>
  <si>
    <t>480459</t>
  </si>
  <si>
    <t>Paper, kraft, rolls or sheets,&amp;gt;/=225g/m2, uncoated, nes</t>
  </si>
  <si>
    <t>401022</t>
  </si>
  <si>
    <t>Endless trapezoidal transmission belts 180-240cm</t>
  </si>
  <si>
    <t>390890</t>
  </si>
  <si>
    <t>Polyamides nes, in primary forms</t>
  </si>
  <si>
    <t>050300</t>
  </si>
  <si>
    <t>Horsehair&amp;amp;waste put up or not as a layer with or without supg material</t>
  </si>
  <si>
    <t>090300</t>
  </si>
  <si>
    <t>Mat&amp;#233;</t>
  </si>
  <si>
    <t>151410</t>
  </si>
  <si>
    <t>Rape, colza or mustard oil crude</t>
  </si>
  <si>
    <t>280410</t>
  </si>
  <si>
    <t>Hydrogen</t>
  </si>
  <si>
    <t>230330</t>
  </si>
  <si>
    <t>Brewing or distilling dregs and waste</t>
  </si>
  <si>
    <t>291300</t>
  </si>
  <si>
    <t>Derivatives of aldehydes,of cyclic poly of aldehyde&amp;amp;of paraformaldehyd</t>
  </si>
  <si>
    <t>293353</t>
  </si>
  <si>
    <t>Allobarbital &amp;quot;INN&amp;quot;, amobarbital &amp;quot;INN&amp;quot;, barbital &amp;quot;INN&amp;quot;, butalbital &amp;quot;INN</t>
  </si>
  <si>
    <t>310530</t>
  </si>
  <si>
    <t>Diammonium phosphate, in packages weighing more than 10 kg</t>
  </si>
  <si>
    <t>630641</t>
  </si>
  <si>
    <t>Pneumatic mattresses, of cotton</t>
  </si>
  <si>
    <t>620321</t>
  </si>
  <si>
    <t>Mens/boys ensembles, of wool or fine animal hair, not knitted</t>
  </si>
  <si>
    <t>846241</t>
  </si>
  <si>
    <t>Punchg/notchg mach (inc presse)inc comb pnch/shear mach n/c f wrkg met</t>
  </si>
  <si>
    <t>852822</t>
  </si>
  <si>
    <t>Black and white video monitors</t>
  </si>
  <si>
    <t>851993</t>
  </si>
  <si>
    <t>Cassette type sound reproduction equipment exc pocket</t>
  </si>
  <si>
    <t>860630</t>
  </si>
  <si>
    <t>Railway cars, self-discharging, other than tank or refrigerated type</t>
  </si>
  <si>
    <t>860712</t>
  </si>
  <si>
    <t>Bogies and bissel-bogies nes</t>
  </si>
  <si>
    <t>920910</t>
  </si>
  <si>
    <t>Metronomes, tuning forks and pitch pipes</t>
  </si>
  <si>
    <t>540783</t>
  </si>
  <si>
    <t>Woven fabrics of synthetic filaments,&amp;lt;85% mixd w cotton,yarn dyd,nes</t>
  </si>
  <si>
    <t>550912</t>
  </si>
  <si>
    <t>Yarn,&amp;gt;/=85% nylon o oth polyamides staple fibres,multi,not put up,nes</t>
  </si>
  <si>
    <t>550999</t>
  </si>
  <si>
    <t>Yarn of other synthetic staple fibres, not put up, nes</t>
  </si>
  <si>
    <t>511211</t>
  </si>
  <si>
    <t>Woven fabric of combd wool/fine animal hair,&amp;gt;/=85% by wght,&amp;lt;=200 g/m2</t>
  </si>
  <si>
    <t>681290</t>
  </si>
  <si>
    <t>Asbestos fabricated products nes</t>
  </si>
  <si>
    <t>620620</t>
  </si>
  <si>
    <t>Womens/girls blouses &amp;amp; shirts,of wool or fine animal hair,not knitted</t>
  </si>
  <si>
    <t>650692</t>
  </si>
  <si>
    <t>Headgear nes, of furskin</t>
  </si>
  <si>
    <t>650300</t>
  </si>
  <si>
    <t>Felt hats and other felt headgear</t>
  </si>
  <si>
    <t>790390</t>
  </si>
  <si>
    <t>Zinc powders and flakes</t>
  </si>
  <si>
    <t>847230</t>
  </si>
  <si>
    <t>Mchy for sortg or foldg mail etc &amp;amp; mchy for cancellg postage stamps</t>
  </si>
  <si>
    <t>081020</t>
  </si>
  <si>
    <t>Raspberries, blackberries, mulberries and loganberries, fresh</t>
  </si>
  <si>
    <t>110230</t>
  </si>
  <si>
    <t>Rice flour</t>
  </si>
  <si>
    <t>151540</t>
  </si>
  <si>
    <t>Tung oil&amp;amp;its fractions,whether o not refind,but not chemically modifid</t>
  </si>
  <si>
    <t>281111</t>
  </si>
  <si>
    <t>Hydrogen fluoride (hydrofluoric acid)</t>
  </si>
  <si>
    <t>282510</t>
  </si>
  <si>
    <t>Hydrazine and hydroxylamine and their inorganic salts</t>
  </si>
  <si>
    <t>381511</t>
  </si>
  <si>
    <t>Supportd catalysts,with nickel/nickel compounds as the active subst</t>
  </si>
  <si>
    <t>310551</t>
  </si>
  <si>
    <t>Fertilizers containg nitrates &amp;amp; phosphates,nes,in pack weighg&amp;lt;=10kg</t>
  </si>
  <si>
    <t>293010</t>
  </si>
  <si>
    <t>Dithiocarbonates (xanthates)</t>
  </si>
  <si>
    <t>482351</t>
  </si>
  <si>
    <t>Paper,fine,cut to size or shape,printed,embossed or perforated,nes</t>
  </si>
  <si>
    <t>441033</t>
  </si>
  <si>
    <t>441039</t>
  </si>
  <si>
    <t>811229</t>
  </si>
  <si>
    <t>Articles of chromium, n.e.s.</t>
  </si>
  <si>
    <t>681220</t>
  </si>
  <si>
    <t>Asbestos yarn and thread</t>
  </si>
  <si>
    <t>900810</t>
  </si>
  <si>
    <t>Slide projectors</t>
  </si>
  <si>
    <t>152000</t>
  </si>
  <si>
    <t>Glycerol crude, waters and lyes</t>
  </si>
  <si>
    <t>293721</t>
  </si>
  <si>
    <t>Cortisone, hydrocortisone, prednisone and prednisolone, in bulk</t>
  </si>
  <si>
    <t>292010</t>
  </si>
  <si>
    <t>Thiophosphoric esters(phosphorothioates) their salts&amp;amp;their derivatives</t>
  </si>
  <si>
    <t>292151</t>
  </si>
  <si>
    <t>O-,M-,P-phenylenediamine,diaminotoluenes&amp;amp;thr derivatives;salts thereof</t>
  </si>
  <si>
    <t>290941</t>
  </si>
  <si>
    <t>2,2'-oxydiethanol(diethylene glycol)</t>
  </si>
  <si>
    <t>282410</t>
  </si>
  <si>
    <t>Lead monoxide (litharge, massicot)</t>
  </si>
  <si>
    <t>261100</t>
  </si>
  <si>
    <t>Tungsten ores and concentrates</t>
  </si>
  <si>
    <t>262099</t>
  </si>
  <si>
    <t>Ash and residues, containing metals or metal compounds (excl. those fr</t>
  </si>
  <si>
    <t>480910</t>
  </si>
  <si>
    <t>Paper,carbon/similar copying,rolls width &amp;gt;36 cm,sheets one side &amp;gt;36 cm</t>
  </si>
  <si>
    <t>550340</t>
  </si>
  <si>
    <t>Staple fibres of polypropylene, not carded or combed</t>
  </si>
  <si>
    <t>550953</t>
  </si>
  <si>
    <t>Yarn of polyester staple fibres mixed with cotton, not put up, nes</t>
  </si>
  <si>
    <t>551012</t>
  </si>
  <si>
    <t>Yarn,&amp;gt;/=85% of artificial staple fibres, multiple, not put up, nes</t>
  </si>
  <si>
    <t>350300</t>
  </si>
  <si>
    <t>Gelatin and gelatin derivs; isinglass; glues of animal origin, nes</t>
  </si>
  <si>
    <t>470692</t>
  </si>
  <si>
    <t>Chemical pulps of other fibrous material (o/t cotton linters)</t>
  </si>
  <si>
    <t>480253</t>
  </si>
  <si>
    <t>Paper, fine, woodfree, in rolls or sheets, &amp;gt;150 g/m2, uncoated, nes</t>
  </si>
  <si>
    <t>392063</t>
  </si>
  <si>
    <t>Film and sheet etc, non-cellular etc, of unsaturated polyesters</t>
  </si>
  <si>
    <t>401191</t>
  </si>
  <si>
    <t>Pneumatic tires new of rubber nes,having a 'herring-bone' or sim tread</t>
  </si>
  <si>
    <t>960860</t>
  </si>
  <si>
    <t>Refills for ball point pens,comprising the ball point &amp;amp; ink-reservoir</t>
  </si>
  <si>
    <t>701094</t>
  </si>
  <si>
    <t>Glass containers, capacity &amp;lt;0.15 litre</t>
  </si>
  <si>
    <t>611511</t>
  </si>
  <si>
    <t>Panty hose&amp;amp;tights,of synthetic fibre yarns &amp;lt;67 dtex/single yarn knittd</t>
  </si>
  <si>
    <t>720390</t>
  </si>
  <si>
    <t>Spongy ferrous prods,or iron havg a minimum purity by weight of 99.94%</t>
  </si>
  <si>
    <t>740110</t>
  </si>
  <si>
    <t>Copper mattes</t>
  </si>
  <si>
    <t>740939</t>
  </si>
  <si>
    <t>Plate,sheet&amp;amp;strip of copper-tin base alloys,not in coil,&amp;gt; 0.15mm thick</t>
  </si>
  <si>
    <t>852451</t>
  </si>
  <si>
    <t>Recorded magnetic tapes, width &amp;lt;4mm</t>
  </si>
  <si>
    <t>110421</t>
  </si>
  <si>
    <t>Barley,hulled,pearled,sliced or kibbled</t>
  </si>
  <si>
    <t>200929</t>
  </si>
  <si>
    <t>Grapefruit juice, unfermented, Brix value &amp;gt; 20 at 20&amp;#176;C, whether or not</t>
  </si>
  <si>
    <t>291821</t>
  </si>
  <si>
    <t>Salicylic acid and its salts</t>
  </si>
  <si>
    <t>293921</t>
  </si>
  <si>
    <t>Quinine and its salts, in bulk</t>
  </si>
  <si>
    <t>282010</t>
  </si>
  <si>
    <t>Manganese dioxide</t>
  </si>
  <si>
    <t>290322</t>
  </si>
  <si>
    <t>Trichloroethylene</t>
  </si>
  <si>
    <t>520521</t>
  </si>
  <si>
    <t>Cotton yarn,&amp;gt;/=85%, single, combed,&amp;gt;/=714.29, not put up</t>
  </si>
  <si>
    <t>550941</t>
  </si>
  <si>
    <t>Yarn,&amp;gt;/=85% of other synthetic staple fibres, single, not put up</t>
  </si>
  <si>
    <t>551522</t>
  </si>
  <si>
    <t>Woven fab of acrylic staple fibres,mixd w/wool/fine animal hair,nes</t>
  </si>
  <si>
    <t>540342</t>
  </si>
  <si>
    <t>Yarn of cellulose acetate filaments, multiple, nes, not put up</t>
  </si>
  <si>
    <t>550921</t>
  </si>
  <si>
    <t>Yarn,&amp;gt;/=85% of polyester staple fibres, single, not put up</t>
  </si>
  <si>
    <t>480560</t>
  </si>
  <si>
    <t>Paper, in rolls or sheets, weighing 150 g/m2 or less, uncoated, nes</t>
  </si>
  <si>
    <t>370220</t>
  </si>
  <si>
    <t>Instant print film in rolls, sensitised, unexposed</t>
  </si>
  <si>
    <t>380300</t>
  </si>
  <si>
    <t>Tall oil, whether or not refined</t>
  </si>
  <si>
    <t>950800</t>
  </si>
  <si>
    <t>Rndabts,swing,shoot gallery,fairgrnd amusemnts&amp;amp;trav circus,gall&amp;amp;theatr</t>
  </si>
  <si>
    <t>530620</t>
  </si>
  <si>
    <t>Flax yarn, multile (folded) or cabled</t>
  </si>
  <si>
    <t>530921</t>
  </si>
  <si>
    <t>Woven fabrics of flax,containg &amp;lt;85% by weight of flax,unbleached or bl</t>
  </si>
  <si>
    <t>540232</t>
  </si>
  <si>
    <t>Texturd yarn nes,of nylon/oth polyamides fi,&amp;gt;50 tex/s.y.,not put up</t>
  </si>
  <si>
    <t>350110</t>
  </si>
  <si>
    <t>Casein</t>
  </si>
  <si>
    <t>370231</t>
  </si>
  <si>
    <t>Color photo film in roll,sensitisd,unexpos w/o sprocket holes,&amp;lt;=105mm</t>
  </si>
  <si>
    <t>370252</t>
  </si>
  <si>
    <t>Film for colour photo sens,unexp,in rolls,wdth&amp;lt;=16mm &amp;amp; le &amp;gt;14 m,nes</t>
  </si>
  <si>
    <t>441191</t>
  </si>
  <si>
    <t>Fibreboard not worked or surface covered nes (0.35 g/cm2 &amp;amp; less)</t>
  </si>
  <si>
    <t>540490</t>
  </si>
  <si>
    <t>Strip&amp;amp;the like of syn tex material of an apparent width nt exceedg 5mm</t>
  </si>
  <si>
    <t>550310</t>
  </si>
  <si>
    <t>Staple fibres of nylon or other polyamides, not carded or combed</t>
  </si>
  <si>
    <t>570259</t>
  </si>
  <si>
    <t>Carpets of other textile materials, woven, not made up, nes</t>
  </si>
  <si>
    <t>050290</t>
  </si>
  <si>
    <t>Hair and waste of badger and of other brushmaking hair</t>
  </si>
  <si>
    <t>030199</t>
  </si>
  <si>
    <t>Fish live, nes</t>
  </si>
  <si>
    <t>293919</t>
  </si>
  <si>
    <t>Alkaloids of opium and their derivatives, and salts thereof (excl. con</t>
  </si>
  <si>
    <t>281123</t>
  </si>
  <si>
    <t>Sulphur dioxide</t>
  </si>
  <si>
    <t>284590</t>
  </si>
  <si>
    <t>Isotopes nes and their compounds</t>
  </si>
  <si>
    <t>722840</t>
  </si>
  <si>
    <t>Bars &amp;amp; rods, as, o/t stainless, not further worked than forged</t>
  </si>
  <si>
    <t>701093</t>
  </si>
  <si>
    <t>Glass containers, capacity 0.15-0.33 litre</t>
  </si>
  <si>
    <t>722591</t>
  </si>
  <si>
    <t>Flat rolled alloy-steel, &amp;gt;600mm, zinc electro-plated</t>
  </si>
  <si>
    <t>681520</t>
  </si>
  <si>
    <t>Articles of peat</t>
  </si>
  <si>
    <t>681260</t>
  </si>
  <si>
    <t>Asbestos paper, millboard and felt</t>
  </si>
  <si>
    <t>850810</t>
  </si>
  <si>
    <t>Drills, hand-held, with self-contained electric motor</t>
  </si>
  <si>
    <t>900991</t>
  </si>
  <si>
    <t>Automatic document feeders for photocopying and thermo-copying apparat</t>
  </si>
  <si>
    <t>910291</t>
  </si>
  <si>
    <t>Pocket-watches and other watches battery or accumulator powered, nes</t>
  </si>
  <si>
    <t>Mongolia</t>
  </si>
  <si>
    <t>Uruguay</t>
  </si>
  <si>
    <t>Bolivia</t>
  </si>
  <si>
    <t>El Salvador</t>
  </si>
  <si>
    <t>Greenland</t>
  </si>
  <si>
    <t>Afghanistan</t>
  </si>
  <si>
    <t>Saint Lucia</t>
  </si>
  <si>
    <t>Iceland</t>
  </si>
  <si>
    <t>Samoa</t>
  </si>
  <si>
    <t>Cuba</t>
  </si>
  <si>
    <t>Timor-Leste</t>
  </si>
  <si>
    <t>Import</t>
  </si>
  <si>
    <t>Top Tajikistan exports (at HS6) and markets, average 2011-13</t>
  </si>
  <si>
    <t>Cotton</t>
  </si>
  <si>
    <t>Lead ores/concentrates</t>
  </si>
  <si>
    <t>Antimony ores/concentrates</t>
  </si>
  <si>
    <t>Medium oils</t>
  </si>
  <si>
    <t>Onions, fresh/chilled</t>
  </si>
  <si>
    <t>Dried apricots</t>
  </si>
  <si>
    <t>Men's cotton trousers, woven</t>
  </si>
  <si>
    <t>Top Tajikistan imports (at HS6) and sources, average 2011-13</t>
  </si>
  <si>
    <t>Russia</t>
  </si>
  <si>
    <t>Taiwan</t>
  </si>
  <si>
    <t>USA</t>
  </si>
  <si>
    <t>Iran</t>
  </si>
  <si>
    <t>Footwear n.e.s.</t>
  </si>
  <si>
    <t>Wheat/meslin</t>
  </si>
  <si>
    <t>Propane</t>
  </si>
  <si>
    <t>Coniferous lumber</t>
  </si>
  <si>
    <t>Petroleum oil, crude</t>
  </si>
  <si>
    <t>Passenger vehicles</t>
  </si>
  <si>
    <t>Women's synthetic ensembles, knitted</t>
  </si>
  <si>
    <t>Tajikistan</t>
  </si>
  <si>
    <t>TJK</t>
  </si>
  <si>
    <t>Value added indicators</t>
  </si>
  <si>
    <t>Eora MRIO database</t>
  </si>
  <si>
    <t>Note:</t>
  </si>
  <si>
    <t>'DVA' = domestic value added; 'FVA' = foreign value added; 'CAGR' = compound annual growth rate.</t>
  </si>
  <si>
    <t>Aggregate results</t>
  </si>
  <si>
    <t xml:space="preserve">Country </t>
  </si>
  <si>
    <t>Total DVA in gross exports (in $1000)</t>
  </si>
  <si>
    <t>CAGR of DVA in gross exp</t>
  </si>
  <si>
    <t>Total FVA in gross exports (in $1000)</t>
  </si>
  <si>
    <t>CAGR of FVA in gross exp</t>
  </si>
  <si>
    <t>1996-2011</t>
  </si>
  <si>
    <t>2006-2011</t>
  </si>
  <si>
    <t>Sectoral results</t>
  </si>
  <si>
    <t>Sectoral DVA in gross sectoral exports</t>
  </si>
  <si>
    <t>CAGR of sect DVA in gross sect exp</t>
  </si>
  <si>
    <t>Sector's contribution to total DVA</t>
  </si>
  <si>
    <t>Wood and Paper</t>
  </si>
  <si>
    <t>Transport Equipment</t>
  </si>
  <si>
    <t>Transport</t>
  </si>
  <si>
    <t>Textiles and Wearing Apparel</t>
  </si>
  <si>
    <t>Post and Telecommunications</t>
  </si>
  <si>
    <t>Petroleum, Chemical and Non-Metallic Mineral Products</t>
  </si>
  <si>
    <t>Other Manufacturing</t>
  </si>
  <si>
    <t>Mining and Quarrying</t>
  </si>
  <si>
    <t>Metal Products</t>
  </si>
  <si>
    <t>Food &amp; Beverages</t>
  </si>
  <si>
    <t>Fishing</t>
  </si>
  <si>
    <t>Electrical and Machinery</t>
  </si>
  <si>
    <t>Agriculture</t>
  </si>
  <si>
    <t>NB: ALL MIRROR DATA</t>
  </si>
  <si>
    <t>Any difference between the 'All products' and 'Total in HS 1-97' figures shown below is because Chapters 98 and 99 of the Harmonised System do not relate to normally traded goods. They are reserved for national use, and cover for example special transactions and commodities not classified by kind and commodities and transactions not included in merchandise trade. No details are provided in the trade statistics.</t>
  </si>
  <si>
    <t>Exports</t>
  </si>
  <si>
    <t>Imports</t>
  </si>
  <si>
    <t>NB: HIGHER VALUES INDICATE LOWER DIVERSIFICATION</t>
  </si>
  <si>
    <t>NB: HIGHER VALUES INDICATE HIGHER QUALITY LEVELS</t>
  </si>
  <si>
    <t>RCA by HS section</t>
  </si>
  <si>
    <t>RCA</t>
  </si>
  <si>
    <t xml:space="preserve">2005 </t>
  </si>
  <si>
    <t>ALL MIRROR DATA</t>
  </si>
  <si>
    <t>WORLD EXPORTS ('World' = all countries reporting to UN COMTRADE database in any given year)</t>
  </si>
  <si>
    <t>TAJIKISTAN EXPORTS</t>
  </si>
  <si>
    <t xml:space="preserve">Total DVA for country </t>
  </si>
  <si>
    <t xml:space="preserve">Total FVA for country </t>
  </si>
  <si>
    <t>Sector's contribution to total FVA</t>
  </si>
  <si>
    <t>Figure 1: CAGR of domestic value added, foreign value added, and gross exports</t>
  </si>
  <si>
    <t>Figure 6: Sectoral DVA as a share of total DVA, 2000 and 2011</t>
  </si>
  <si>
    <t>, Tajikistan</t>
  </si>
  <si>
    <t>DVA</t>
  </si>
  <si>
    <t>FVA</t>
  </si>
  <si>
    <t>Electrical &amp; Machinery</t>
  </si>
  <si>
    <t>Financial &amp; business</t>
  </si>
  <si>
    <t>Hotels &amp; Restaurants</t>
  </si>
  <si>
    <t>Mining &amp; Quarrying</t>
  </si>
  <si>
    <t>Petrol./Chem. &amp; Non-Metal. Min. Prod</t>
  </si>
  <si>
    <t>Post &amp; Telecom.</t>
  </si>
  <si>
    <t>Textiles &amp; Apparel</t>
  </si>
  <si>
    <t>Transport Equip.</t>
  </si>
  <si>
    <t>Wood &amp; Paper</t>
  </si>
  <si>
    <t>Other</t>
  </si>
  <si>
    <t>Figure 7: Compound annual growth rate of FVA embodied in gross exports by sector, 1996-2011 and 2006-2011</t>
  </si>
  <si>
    <t>Figure 3: Overall value of domestic and foreign value added (1996, 2000, 2006, 2011)</t>
  </si>
  <si>
    <t>Finacial Intermediation and Business Activities</t>
  </si>
  <si>
    <t>Hotels and Restraurants</t>
  </si>
  <si>
    <t>Figure 4: Compound annual growth rate of DVA embodied in gross exports by sector, 1996-2011 and 2006-2011</t>
  </si>
  <si>
    <t>Figure 9: Sectoral FVA as a share of total FVA, 2000 and 2011</t>
  </si>
  <si>
    <t>TRADE DATA:</t>
  </si>
  <si>
    <t>Last updated:</t>
  </si>
  <si>
    <t>By:</t>
  </si>
  <si>
    <t>Note on change made:</t>
  </si>
  <si>
    <t>TAJIKISTAN</t>
  </si>
  <si>
    <t>14.02.2015</t>
  </si>
  <si>
    <t>JE</t>
  </si>
  <si>
    <t>Total exported VA</t>
  </si>
  <si>
    <t>FVA content of gross exp as share of total exported VA</t>
  </si>
  <si>
    <t>DVA content of gross exp as share of total exported VA</t>
  </si>
  <si>
    <t>Figure 2: Domestic and foreign value added content of gross exports as share of total exported VA, 2000 and 2011</t>
  </si>
  <si>
    <t>Figure 8: Sectoral FVA embodied in exports as a share of sectoral exported VA, 2000 and 2011</t>
  </si>
  <si>
    <t>Figure 5: Sectoral DVA embodied in exports as a share of sectoral exported VA, 2000 and 2011</t>
  </si>
  <si>
    <t>24.02.2015</t>
  </si>
  <si>
    <t>JK</t>
  </si>
  <si>
    <t>Update VA indicators data</t>
  </si>
  <si>
    <t>Updated VA graphs</t>
  </si>
  <si>
    <t>Total Exported VA</t>
  </si>
  <si>
    <t>Total exports</t>
  </si>
  <si>
    <t>CAGR - total exports</t>
  </si>
  <si>
    <t>Total FVA in gross sector exports (in $1000)</t>
  </si>
  <si>
    <t>FVA content of gross sector exports as share of total sector exported VA</t>
  </si>
  <si>
    <t>20.05.2015</t>
  </si>
  <si>
    <t>RCA by product @ HS6 added</t>
  </si>
  <si>
    <t xml:space="preserve">NB - BASED ENTIRELY ON MIRRORED EXPORT DATA </t>
  </si>
  <si>
    <t>[See hidden rows 29-79 for export values on which RCA figures above are based]</t>
  </si>
  <si>
    <t>RCA by HS 6-digit subhead</t>
  </si>
  <si>
    <t>ITC Trade Map, downloaded 20.05.2015</t>
  </si>
  <si>
    <t>RCA (BASED ENTIRELY ON MIRROR DATA CALCULATED BY ITC TRADE MAP)</t>
  </si>
  <si>
    <t>Exported value in 2001</t>
  </si>
  <si>
    <t>Exported value in 2002</t>
  </si>
  <si>
    <t>Exported value in 2003</t>
  </si>
  <si>
    <t>Exported value in 2004</t>
  </si>
  <si>
    <t>Exported value in 2005</t>
  </si>
  <si>
    <t>Exported value in 2006</t>
  </si>
  <si>
    <t>Exported value in 2007</t>
  </si>
  <si>
    <t>Exported value in 2008</t>
  </si>
  <si>
    <t>Exported value in 2009</t>
  </si>
  <si>
    <t>Exported value in 2010</t>
  </si>
  <si>
    <t>Exported value in 2011</t>
  </si>
  <si>
    <t>Exported value in 2012</t>
  </si>
  <si>
    <t>Exported value in 2013</t>
  </si>
  <si>
    <t>Exported value in 2014</t>
  </si>
  <si>
    <t>Live mammals (excl. primates, whales, dolphins and purpoises "mammals</t>
  </si>
  <si>
    <t>Live reptiles "e.g. snakes, turtles, alligators, caymans, iguanas, gav</t>
  </si>
  <si>
    <t>Live psittaciformes "incl. parrots, parrakeets, macaws and cockatoos"</t>
  </si>
  <si>
    <t>Fowls (gallus domesticus), cuts &amp; offal, frozen</t>
  </si>
  <si>
    <t>Turkey, cuts &amp; offal, frozen</t>
  </si>
  <si>
    <t>Tunas,albacore or longfinned,frozen,excl headg No 03.04,livers &amp; roes</t>
  </si>
  <si>
    <t>Molluscs nes,shelld o not&amp;aquatic invert nes,fz,drid,saltd o in brine</t>
  </si>
  <si>
    <t>Feathers used for stuffg&amp;down cleaned,disinfected or treated for presv</t>
  </si>
  <si>
    <t>050610</t>
  </si>
  <si>
    <t>Ossein &amp; bones treated with acid,unworked,defatted or simply prepared</t>
  </si>
  <si>
    <t>Whalebone,horns,etc unworkd or simply prepard,unshapd,and powder&amp;waste</t>
  </si>
  <si>
    <t>Animal prods nes&amp;dead animals of Chapter I unfit for human consumption</t>
  </si>
  <si>
    <t>Cut flowers &amp; flower buds for bouquets or ornamental purposes, fresh</t>
  </si>
  <si>
    <t>Cut flowers&amp;flower buds for bouquets or ornamental purposes,ex fresh</t>
  </si>
  <si>
    <t>Foliage,branch,etc w/o flowers/buds&amp;grass for bouquet/orn purp exc fr</t>
  </si>
  <si>
    <t>Salad beetroot,salsif,celeriac,radish&amp;sim edibl roots,fresh/chilld nes</t>
  </si>
  <si>
    <t>Fresh or chilled edible mushrooms (excl. mushrooms of the genus "Agari</t>
  </si>
  <si>
    <t>Spinach,N-Z spinach &amp; orache spinach (garden spinach),fresh or chilled</t>
  </si>
  <si>
    <t>Vegetables nes&amp;mixtures provis presvd but nt f immediate consumptn</t>
  </si>
  <si>
    <t>Kidney beans&amp;white pea beans drid shelld,whether o not skinnd o split</t>
  </si>
  <si>
    <t>Mandarins(tang&amp;sats)clementines&amp;wilkgs &amp;sim citrus hybrids,fresh/drid</t>
  </si>
  <si>
    <t>Fresh or dried lemons "Citrus limon, Citrus limonum" and limes "Citrus</t>
  </si>
  <si>
    <t>Fruits&amp;edible nuts uncook,steam/boil (water) sweetend/not,frozen,nes</t>
  </si>
  <si>
    <t>Fruits&amp;nuts provis preservd but unfit f immediate consumption nes</t>
  </si>
  <si>
    <t>Black tea (fermented)&amp;partly fermentd tea in packages not exceedg 3 kg</t>
  </si>
  <si>
    <t>Black tea (fermented) &amp; partly fermented tea in packages exceedg 3 kg</t>
  </si>
  <si>
    <t>Flour,meal&amp;powder of edible fruits&amp;nuts&amp;peel of citrus fruit or melons</t>
  </si>
  <si>
    <t>Plants &amp;pts of plants(incl sed&amp;fruit) usd in pharm,perf,insect etc nes</t>
  </si>
  <si>
    <t>Apricot,peach/plum stones&amp;kernels nes,usd primly f human consumption</t>
  </si>
  <si>
    <t>Fish-liver oils&amp;their fractions,refined or not,but not chemically mod</t>
  </si>
  <si>
    <t>Sesame oil&amp;its fractions whether/not refind,but not chemically modifid</t>
  </si>
  <si>
    <t>Veg fats&amp;oils nes&amp;their fractions,refind or not but not chemically mod</t>
  </si>
  <si>
    <t>Veg fats &amp;oils&amp;fractions hydrogenatd,inter/re-esterifid,etc,ref'd/not</t>
  </si>
  <si>
    <t>Animal/veg fats&amp;oils&amp;fract boild oxid,etc,&amp; ind mix/prep nes ex 15.16</t>
  </si>
  <si>
    <t>Beeswax,oth insect waxes&amp;spermaceti whether or not refined or coloured</t>
  </si>
  <si>
    <t>Degras &amp; residues from fatty substances or animal or vegetable waxes</t>
  </si>
  <si>
    <t>Sardines,sardinella&amp;brislg o sprats prep o presvd,whole o pce ex mincd</t>
  </si>
  <si>
    <t>Tunas,skipjack&amp;Atl bonito,prepard/preservd,whole/in pieces,ex mincd</t>
  </si>
  <si>
    <t>Refined cane or beet sugar, solid, without flavouring or colouring matter</t>
  </si>
  <si>
    <t>Lactose and lactose syrup, &gt;99% lactose on dry matter</t>
  </si>
  <si>
    <t>Choc&amp;food prep cntg cocoa in blocks,slabs/bars,not filld,not over 2 kg</t>
  </si>
  <si>
    <t>Communion wafers,empty cachets f pharm use&amp;sim prod&amp;bakers' wares nes</t>
  </si>
  <si>
    <t>Veg,fruit,nut&amp;edible prts of plants nes,prep/presvd by vin/acetic acid</t>
  </si>
  <si>
    <t>Veg nes&amp;mix of veg prep/presvd o/t by vinegar/acetic acid,not frozen</t>
  </si>
  <si>
    <t>Fruit,nut,fruit-peel&amp;pts of plant presvd by sugar (draind,glacé/cryst)</t>
  </si>
  <si>
    <t>Citrus fruit (marmalades,purée,etc) ckd prep wther/nt sugard/sweetend</t>
  </si>
  <si>
    <t>Jams,fruit jellies,fruit/nut purée&amp;paste,ckd prep,sugard,sweetend/not</t>
  </si>
  <si>
    <t>Nuts&amp;seeds nes incl mx,o/w prep o presvd,sugard,sweetend,spiritd o not</t>
  </si>
  <si>
    <t>Fruits&amp;oth edible pts of plants nes,prep/presvd,sug,sweet/spir/not</t>
  </si>
  <si>
    <t>Orange juice, unfermented, Brix value &lt;= 20 at 20°C, whether or not co</t>
  </si>
  <si>
    <t>Orange juice&amp;nes,unfermentd not spiritd,whether or not sugard or sweet</t>
  </si>
  <si>
    <t>Single citrus fruit juice, unfermented, Brix value &lt;= 20 at 20°C, whet</t>
  </si>
  <si>
    <t>Pineapple juice,unfermented&amp;not spiritd,whether or not sugard or sweet</t>
  </si>
  <si>
    <t>Pineapple juice, unfermented, Brix value &lt;= 20 at 20°C, whether or not</t>
  </si>
  <si>
    <t>Pineapple juice, unfermented, Brix value &gt; 20 at 20°C, whether or not</t>
  </si>
  <si>
    <t>Tomato juice unfermented&amp;not spirited,whether or not sugared or sweet</t>
  </si>
  <si>
    <t>Grape juice (incl grape must) unferment&amp;unspiritd,wthr/nt sug/sweet</t>
  </si>
  <si>
    <t>Grape juice, incl. grape must, unfermented, Brix value &lt;= 30 at 20°C,</t>
  </si>
  <si>
    <t>Grape juice, incl. grape must, unfermented, Brix value &gt; 30 at 20°C, w</t>
  </si>
  <si>
    <t>Apple juice unfermented&amp;not spiritd whether or not sugard or sweetend</t>
  </si>
  <si>
    <t>Apple juice, unfermented, Brix value &lt;= 20 at 20°C, whether or not con</t>
  </si>
  <si>
    <t>Apple juice, unfermented, Brix value &gt; 20 at 20°C, whether or not cont</t>
  </si>
  <si>
    <t>Fruit&amp;veg juice nes (exc mx) unferment unspiritd,whether/not sug/sweet</t>
  </si>
  <si>
    <t>Mixtures of juices unfermentd&amp;not spiritd whether o not sugard o sweet</t>
  </si>
  <si>
    <t>Ice&amp;snow&amp;potable waters nes not cntg sugar or sweeteners nor flavoured</t>
  </si>
  <si>
    <t>Waters incl mineral&amp;aeratd,containg sugar o sweeteng matter o flavourd</t>
  </si>
  <si>
    <t>Grape wines nes,incl fort&amp;grape must,unfermntd by add alc,in ctnr &gt; 2l</t>
  </si>
  <si>
    <t>Salt (includg table salt&amp;denaturd salt) pure sodium chloride&amp;sea water</t>
  </si>
  <si>
    <t>Marble &amp; travertine,merely cut,by sawing or otherwise into blocks etc</t>
  </si>
  <si>
    <t>Marble granules,chippg &amp; powder of 25.15 or 25.16 heat-treated or not</t>
  </si>
  <si>
    <t>Granules,chippings &amp; powder nes,of 25.15 or 25.16 heat-treated or not</t>
  </si>
  <si>
    <t>Slag and ash, incl. seaweed ash "kelp" (excl. slag, incl. granulated,</t>
  </si>
  <si>
    <t>Coke&amp;semi-coke of coal,lignite o peat,agglomeratd o not,retort carbon</t>
  </si>
  <si>
    <t>Coal gas,water gas,etc,o/than petroleum gases &amp; gaseous hydrocarbons</t>
  </si>
  <si>
    <t>Petroleum oils&amp;oils obtained from bituminous minerals,o/than crude etc</t>
  </si>
  <si>
    <t>Natural uranium&amp;its compounds;mixtures cntg natural uranium/its compds</t>
  </si>
  <si>
    <t>Cyclanic,cyclenic/cycloterpenic mono-/polyamines&amp;derivs;salts thereof</t>
  </si>
  <si>
    <t>Fenproporex "INN" and its salts; methadone "INN"-intermediate "4-cyano</t>
  </si>
  <si>
    <t>Hetercycl compds cntg pyrimidin rng/piperazine rng,nes;nucleic acid&amp;sa</t>
  </si>
  <si>
    <t>Glycosides&amp;their salts,ethers,esters&amp;other derivatives,nes,in bulk</t>
  </si>
  <si>
    <t>Dressings&amp;similar articles,impreg or coatd or packagd for md use,nes</t>
  </si>
  <si>
    <t>Gel preparations designed to be used in human or veterinary medicine</t>
  </si>
  <si>
    <t>Mineral/chemical fertilizers,phosphatic,nes,in packages weighg &gt; 10 kg</t>
  </si>
  <si>
    <t>Fertilizers cntg nitrogen,phosphorus&amp;potassium in packs weighg &lt;=10kg</t>
  </si>
  <si>
    <t>Colourg matter of vegetable or animal origin&amp;preparations basd thereon</t>
  </si>
  <si>
    <t>Titanium pigments and preps, &lt;80% titanium oxide</t>
  </si>
  <si>
    <t>320650</t>
  </si>
  <si>
    <t>Inorganic products of a kind used as luminophores</t>
  </si>
  <si>
    <t>Paint&amp;varnishe basd on acrylic/vinyl poly,dspr in a non-aqueous medium</t>
  </si>
  <si>
    <t>Paints &amp; varni based on polymers dissolv in a non aqueous solv nes</t>
  </si>
  <si>
    <t>Paints&amp;varnishes basd on acrylic/vinyl poly,dspr in an aqueous medium</t>
  </si>
  <si>
    <t>Paints&amp;varnishes based on polymers,dispersed in an aqueous medium,nes</t>
  </si>
  <si>
    <t>Paints &amp; varnishes nes; water pigments for finishing leather</t>
  </si>
  <si>
    <t>Conc&amp;aqueous distls of essentl oils;terpenic by-prods of essentl oils</t>
  </si>
  <si>
    <t>Personal deodorants &amp; antiperspirants</t>
  </si>
  <si>
    <t>Agarbatti &amp; other odoriferous preparations which operate by burning</t>
  </si>
  <si>
    <t>Toilet soap&amp;prep,shaped;papers&amp;nonwovens impreg with soap toilet use</t>
  </si>
  <si>
    <t>Soap&amp;orgn surf prep,shapd,nes;papers&amp;nonwovens impreg w soap/prep,nes</t>
  </si>
  <si>
    <t>Lubricating preparations &amp; similar preparations not cntg pet oils,nes</t>
  </si>
  <si>
    <t>Peptones &amp; derivs;protein substances and derivs, nes; hide powder</t>
  </si>
  <si>
    <t>Photographic plates &amp; film in the flat,sensitised,unexposed,for X-ray</t>
  </si>
  <si>
    <t>Photo plates,film,paper,paperboard&amp;textiles,exposed but not developed</t>
  </si>
  <si>
    <t>Finishg agents,dye carriers&amp;oth prep,nes,for use in the textile indust</t>
  </si>
  <si>
    <t>Finishg agents,dye carriers&amp;oth prep,nes,for use in the paper industry</t>
  </si>
  <si>
    <t>Finishing agents &amp; dye carriers - leather industry</t>
  </si>
  <si>
    <t>Picklg prep for metal surfaces;soldering,brazg/weldg powders&amp;pastes</t>
  </si>
  <si>
    <t>Organic composite solvents&amp;thinners,nes;prepard paint&amp;varnish removers</t>
  </si>
  <si>
    <t>Reaction initiators,reaction accelerator&amp;catalytic preparations,nes</t>
  </si>
  <si>
    <t>Hydraulic brake&amp;transmis fluids not cntg o cntg &lt;70% of petroleum oils</t>
  </si>
  <si>
    <t>Polysulphides, polysulphones &amp; other products of Note 3 Chap 39, nes</t>
  </si>
  <si>
    <t>Monofilaments &gt;1 mm, profile shapes etc of polymers of vinyl chloride</t>
  </si>
  <si>
    <t>Monofilaments &gt;1 mm, profile shapes etc of plastics nes</t>
  </si>
  <si>
    <t>Self-adhesive plates,sheets,film etc,of plastic in rolls &lt;20 cm wide</t>
  </si>
  <si>
    <t>Film&amp;sheet etc,non-cellular etc,of polymers of vinyl chloride,flexible</t>
  </si>
  <si>
    <t>Bidets,lavatory pans,flushing cisterns &amp; similar plastic sanitary ware</t>
  </si>
  <si>
    <t>Boxes, cases, crates &amp; similar articles of plastic</t>
  </si>
  <si>
    <t>Shutters,blinds (incl Venetian) &amp; similar articles &amp; parts of plastics</t>
  </si>
  <si>
    <t>Rubber unvulcanised forms nes,rods,tubes,profile shapes,discs &amp; ring</t>
  </si>
  <si>
    <t>Plates,sheets&amp;strip of non cellular rubber,oth than hard rubber (vulc)</t>
  </si>
  <si>
    <t>Tubes,pipes&amp;hoses vulcanisd rubber not reinforcd etc,without fittings</t>
  </si>
  <si>
    <t>Tubes,pipes&amp;hoses vulc/rubber reinforcd w tex mat without fittings</t>
  </si>
  <si>
    <t>Tubes,pipes &amp; hoses vulcanised rubber reinforced nes,without fittings</t>
  </si>
  <si>
    <t>Endless transmission belts of trapezoidal cross-section "V-belts", of</t>
  </si>
  <si>
    <t>Pneumatic tire new of rubber f motor car incl station wagons&amp;racg cars</t>
  </si>
  <si>
    <t>Pneumatic tyres, new, of rubber, having a "herring-bone" or similar tr</t>
  </si>
  <si>
    <t>Retreaded pneumatic tyres, of rubber, of a kind used on motor cars "in</t>
  </si>
  <si>
    <t>Articles of apparel &amp; clothing accessories nes,of vulcanised rubber</t>
  </si>
  <si>
    <t>Hard rubber in all forms, incl waste &amp; scrap; articles of hard rubber</t>
  </si>
  <si>
    <t>Whole raw hides and skins of bovine "incl. buffalo" or equine animals,</t>
  </si>
  <si>
    <t>Butts, bends, bellies and split raw hides and skins of bovine "incl. b</t>
  </si>
  <si>
    <t>Full grains, unsplit and grain splits, in the wet state "incl. wet-blu</t>
  </si>
  <si>
    <t>Hides and skins of bovine "incl. buffalo" or equine animals, in the we</t>
  </si>
  <si>
    <t>Skins of sheep or lambs, in the wet state "incl. wet-blue", tanned, wi</t>
  </si>
  <si>
    <t>Skins of sheep or lambs, in the dry state "crust", without wool on, wh</t>
  </si>
  <si>
    <t>Hides and skins of goats or kids, in the wet state "incl. wet-blue", t</t>
  </si>
  <si>
    <t>Grain splits leather "incl. parchment-dressed leather", of the portion</t>
  </si>
  <si>
    <t>Leather "incl. parchment-dressed leather" of the portions, strips or s</t>
  </si>
  <si>
    <t>Trunks,suit-cases &amp; similar containers with outer surface of leather</t>
  </si>
  <si>
    <t>Trunks,suit-cases&amp;sim container w/outer surface of plastics/textiles</t>
  </si>
  <si>
    <t>Gloves,mittens &amp; mitts,for sports,of leather or of composition leather</t>
  </si>
  <si>
    <t>Gloves mittens&amp;mitts,o/t for sport,of leather o of composition leather</t>
  </si>
  <si>
    <t>Lumber, Virola, Mahogany, Imbuia, Balsa, sawn &gt;6mm</t>
  </si>
  <si>
    <t>Medium density fibreboard MDF of wood, of a thickness &gt; 9 mm</t>
  </si>
  <si>
    <t>Fibreboard nes (0.35 g/cm2 &amp; less)</t>
  </si>
  <si>
    <t>Tools,tool bodies&amp;handles,brooms or brush bodies&amp;handles of wood etc</t>
  </si>
  <si>
    <t>Waste&amp;scrap of paper or paperboard,nes (includg unsorted waste&amp;scrap)</t>
  </si>
  <si>
    <t>Paper,household/sanitary,rolls of a w &gt;36 cm,sheets one side &gt;36 cm</t>
  </si>
  <si>
    <t>Paper and paperboard, uncoated, in rolls of a width &gt; 36 cm or in squa</t>
  </si>
  <si>
    <t>Box files,letter trays &amp; similar articles of paper,used in offices etc</t>
  </si>
  <si>
    <t>Registers,account books,note books,diaries &amp; similar articles of paper</t>
  </si>
  <si>
    <t>Yarn of carded wool,&gt;/=85% by wght of wool,nt put up for retail sale</t>
  </si>
  <si>
    <t>Yarn of combed wool,&gt;/=85% by wght of wool,not put up for retail sale</t>
  </si>
  <si>
    <t>Yarn of combed wool,&lt;85% by weight of wool,not put up for retail sale</t>
  </si>
  <si>
    <t>Yarn of wool/of fine animal hair,&gt;/=85% by wght of such fibres,put up</t>
  </si>
  <si>
    <t>Yarn of wool/of fine animal hair,&lt;85% by weight of such fibres,put up</t>
  </si>
  <si>
    <t>Woven fabric of cardd wool/fine animl hair,&gt;/=85% by wt,mixd w m-m fib</t>
  </si>
  <si>
    <t>Cotton sewg thread &gt;/=85% by wght of cotton,not put up for retail sale</t>
  </si>
  <si>
    <t>Cotton yarn,&gt;/=85%,single,uncombd,&gt;/=714.29 dtex, nt put up</t>
  </si>
  <si>
    <t>Cotton yarn,&gt;/=85%,single,uncombed,714.29 &gt;dtex&gt;/=232.56, not put up</t>
  </si>
  <si>
    <t>Cotton yarn,&gt;/=85%,single,uncombed,232.56&gt;dtex&gt;/=192.31, not put up</t>
  </si>
  <si>
    <t>Cotton yarn,&gt;/=85%,single,uncombed,192.31 &gt;dtex&gt;/=125, not put up</t>
  </si>
  <si>
    <t>Cotton yarn,&gt;/=85%,single,uncombd,&lt;125 dtex,nt put up f retail sale</t>
  </si>
  <si>
    <t>Cotton yarn,&gt;/=85%,single,combed, 714.29 &gt;dtex&gt;/=232.56, not put up</t>
  </si>
  <si>
    <t>Cotton yarn,&gt;/=85%, single, combed, 232.56 &gt;dtex&gt;/=192.31, not put up</t>
  </si>
  <si>
    <t>Cotton yarn,&gt;/=85%, single, combed, 192.31 &gt;dtex&gt;/=125, not put up</t>
  </si>
  <si>
    <t>Cotton yarn &gt;85% single combed 106- 83 dtex,not retail</t>
  </si>
  <si>
    <t>Cotton yarn,&gt;/=85%,multi,uncombed,714.29 &gt;dtex&gt;/=232.56,nt put up,nes</t>
  </si>
  <si>
    <t>Cotton yarn,&gt;/=85%,multi,uncombed,232.56 &gt;dtex&gt;/=192.31,nt put up,nes</t>
  </si>
  <si>
    <t>Cotton yarn,&gt;/=85%,multi,uncombed,192.31 &gt;dtex&gt;/=125,nt put up, nes</t>
  </si>
  <si>
    <t>Cotton yarn,&gt;/=85%,multi,uncombed, &lt;125 dtex, not put up, nes</t>
  </si>
  <si>
    <t>Cotton yarn,&gt;/=85%, multiple, combed,&gt;/=714.29 dtex, not put up, nes</t>
  </si>
  <si>
    <t>Cotton yarn,&gt;/=85%,multi,combed,714.29 &gt;dtex&gt;/=232.56,nt put up,nes</t>
  </si>
  <si>
    <t>Cotton yarn,&gt;/=85%,multi,combed,232.56 &gt;dtex&gt;/=192.31,nt put up,nes</t>
  </si>
  <si>
    <t>Cotton yarn,&gt;/=85%,multiple,combed,192.31 &gt;dtex&gt;/=125,not put up,nes</t>
  </si>
  <si>
    <t>Cotton yarn &gt;85% multiple combed 106- 83 dtex,not ret.</t>
  </si>
  <si>
    <t>Cotton yarn &gt;85% multiple combed &lt;83.33 dtex,not ret.</t>
  </si>
  <si>
    <t>Cotton yarn, &lt;85%, single, uncombed,&gt;/=714.29, not put up</t>
  </si>
  <si>
    <t>Cotton yarn, &lt;85%, single, uncombed, 714.29 &gt;dtex&gt;/=232.56, nt put up</t>
  </si>
  <si>
    <t>Cotton yarn, &lt;85%, single, uncombed, 192.31 &gt;dtex&gt;/=125, nt put up</t>
  </si>
  <si>
    <t>Cotton yarn, &lt;85%, single, combed, 232.56 &gt;dtex&gt;/=192.31, not put up</t>
  </si>
  <si>
    <t>Cotton yarn, &lt;85%, multiple, uncombed,&gt;/=714.29, not put up, nes</t>
  </si>
  <si>
    <t>Cotton yarn,&lt;85%,multiple,uncombed,714.29 &gt;dtex&gt;/=232.56,nt put up,nes</t>
  </si>
  <si>
    <t>Cotton yarn,&lt;85%,multiple,uncombed,192.31 &gt;dtex&gt;/=125,nt put up,nes</t>
  </si>
  <si>
    <t>Cotton yarn, &lt;85%, multiple, uncombed, &lt;125 dtex, not put up, nes</t>
  </si>
  <si>
    <t>Cotton yarn,&lt;85%,multiple,combed,192.31 &gt;dtex&gt;/=125,nt put up,nes</t>
  </si>
  <si>
    <t>Cotton yarn, &lt;85%, multiple, combed, &lt;125 dtex, not put up, nes</t>
  </si>
  <si>
    <t>Cotton yarn (o/t sewing thread)&gt;/=85% by weight of cotton, put up</t>
  </si>
  <si>
    <t>Cotton yarn (o/t sewg thread) &lt;85% by wt of cotton,put up f retl sale</t>
  </si>
  <si>
    <t>Plain weave cotton fabric,&gt;/=85%, not more than 100 g/m2, unbleached</t>
  </si>
  <si>
    <t>Plain weave cotton fabric,&gt;/=85%, &gt;100 g/m2 to 200 g/m2, unbleached</t>
  </si>
  <si>
    <t>Twill weave cotton fabric,&gt;/=85%, not more than 200 g/m2, unbleached</t>
  </si>
  <si>
    <t>Woven fabrics of cotton,&gt;/=85%, not more than 200 g/m2,unbleached, nes</t>
  </si>
  <si>
    <t>Plain weave cotton fabrics,&gt;/=85%, not more than 100 g/m2, bleached</t>
  </si>
  <si>
    <t>Plain weave cotton fabric,&gt;/=85%, &gt;100 g/m2 to 200 g/m2, bleached</t>
  </si>
  <si>
    <t>Twill weave cotton fabric,&gt;/=85%, not more than 200 g/m2, bleached</t>
  </si>
  <si>
    <t>Woven fabrics of cotton,&gt;/=85%, nt more than 200 g/m2, bleached, nes</t>
  </si>
  <si>
    <t>Plain weave cotton fabric,&gt;/=85%, not more than 100 g/m2, dyed</t>
  </si>
  <si>
    <t>Plain weave cotton fabric,&gt;/=85%,&gt;100g/m= to 200g/m=, dyed</t>
  </si>
  <si>
    <t>Woven fabrics of cotton,&gt;/=85%, not more than 200 g/m2, dyed, nes</t>
  </si>
  <si>
    <t>Plain weave cotton fabrics,&gt;/=85%, &gt;100 g/m2 to 200 g/m2, yarn dyed</t>
  </si>
  <si>
    <t>Twill weave cotton fabric,&gt;/=85%, not more than 200 g/m2, yarn dyed</t>
  </si>
  <si>
    <t>Woven fabrics of cotton,&gt;/=85%,nt more than 200 g/m2, yarn dyed, nes</t>
  </si>
  <si>
    <t>Plain weave cotton fabrics,&gt;/=85%, not more than 100 g/m2, printed</t>
  </si>
  <si>
    <t>Plain weave cotton fabric,&gt;/=85%, &gt;100 g/m2 to 200 g/m2, printed</t>
  </si>
  <si>
    <t>Twill weave cotton fabric,&gt;/=85%, not more than 200 g/m2, printed</t>
  </si>
  <si>
    <t>Woven fabrics of cotton,&gt;/=85%, not more than 200 g/m2,printed, nes</t>
  </si>
  <si>
    <t>Plain weave cotton fabric,&gt;/=85%, more than 200 g/m2, unbleached</t>
  </si>
  <si>
    <t>Twill weave cotton fabric,&gt;/=85%, more than 200 g/m2, unbleached</t>
  </si>
  <si>
    <t>Woven fabrics of cotton,&gt;/=85%,more than 200 g/m2, unbleached, nes</t>
  </si>
  <si>
    <t>Plain weave cotton fabric,&gt;/=85%, more than 200 g/m2, bleached</t>
  </si>
  <si>
    <t>Twill weave cotton fabrics,&gt;/=85%, more than 200 g/m2, bleached</t>
  </si>
  <si>
    <t>Woven fabrics of cotton,&gt;/=85%, more than 200 g/m2, bleached, nes</t>
  </si>
  <si>
    <t>Plain weave cotton fabrics,&gt;/=85%, more than 200 g/m2, dyed</t>
  </si>
  <si>
    <t>Twill weave cotton fabrics,&gt;/=85%, more than 200 g/m2, dyed</t>
  </si>
  <si>
    <t>Woven fabrics of cotton,&gt;/=85%, more than 200 g/m2, dyed, nes</t>
  </si>
  <si>
    <t>Plain weave cotton fabrics,&gt;/=85%, more than 200 g/m2, yarn dyed</t>
  </si>
  <si>
    <t>Denim fabrics of cotton,&gt;/=85%, more than 200 g/m2</t>
  </si>
  <si>
    <t>Twill weave cotton fab,o/t denim,&gt;/=85%,more than 200 g/m2,yarn dyed</t>
  </si>
  <si>
    <t>Woven fabrics of cotton,&gt;/=85%, more than 200 g/m2, yarn dyed, nes</t>
  </si>
  <si>
    <t>Plain weave cotton fabrics,&gt;/=85%, more than 200 g/m2, printed</t>
  </si>
  <si>
    <t>Twill weave cotton fabrics,&gt;/=85%, more than 200 g/m2, printed</t>
  </si>
  <si>
    <t>Woven fabrics of cotton,&gt;/=85%, more than 200 g/m2, printed, nes</t>
  </si>
  <si>
    <t>Plain weave cotton fab,&lt;85% mixd w m-m fib,not more than 200 g/m2,unbl</t>
  </si>
  <si>
    <t>Twill weave cotton fab,&lt;85% mixd w m-m fib,not more than 200 g/m2,unbl</t>
  </si>
  <si>
    <t>Woven fab of cotton,&lt;85% mixd with m-m fib,&lt;=200 g/m2,unbl,nes</t>
  </si>
  <si>
    <t>Twill weave cotton fab,&lt;85% mixd w m-m fib,not more than 200 g/m2,bl</t>
  </si>
  <si>
    <t>Woven fabrics of cotton,&lt;85% mixd with m-m fib,&lt;=200 g/m2, bl, nes</t>
  </si>
  <si>
    <t>Plain weave cotton fab,&lt;85% mixd w m-m fib,not more than 200 g/m2,dyd</t>
  </si>
  <si>
    <t>Woven fabrics of cotton,&lt;85% mixd with m-m fib,&lt;=200 g/m2,dyed,nes</t>
  </si>
  <si>
    <t>Woven fabrics of cotton,&lt;85% mixed w m-m fib,&lt;=200g/m2,yarn dyed,nes</t>
  </si>
  <si>
    <t>Plain weave cotton fab,&lt;85% mixd w m-m fib,nt more thn 200 g/m2,printd</t>
  </si>
  <si>
    <t>Woven fabrics of cotton,&lt;85% mixed with m-m fib,&lt;=200g/m2,printed,nes</t>
  </si>
  <si>
    <t>Plain weave cotton fab,&lt;85% mixd w m-m fib,more thn 200 g/m2,unbleachd</t>
  </si>
  <si>
    <t>Twill weave cotton fab,&lt;85% mixed with m-m fib,more than 200 g/m2,unbl</t>
  </si>
  <si>
    <t>Woven fabrics of cotton,&lt;85% mixd w m-m fib,more than 200 g/m2,bl,nes</t>
  </si>
  <si>
    <t>Twill weave cotton fab,&lt;85% mixed with m-m fib,more than 200 g/m2,dyed</t>
  </si>
  <si>
    <t>Woven fabrics of cotton,&lt;85% mixd w m-m fib,mor thn 200g/m2,printd,nes</t>
  </si>
  <si>
    <t>Woven fabrics of cotton,&lt;=200g/m2,of yarns of different colours,nes</t>
  </si>
  <si>
    <t>Filament yarn of polyester, incl. monofilament of &lt; 67 decitex, single</t>
  </si>
  <si>
    <t>Woven fab,&gt;/=85% of nylon/other polyamides filaments,unbl or bl,nes</t>
  </si>
  <si>
    <t>Woven fabrics,&gt;/=85% of nylon/other polyamides filaments, dyed, nes</t>
  </si>
  <si>
    <t>Woven fabrics,&gt;/=85% of textured polyester filaments, unbl or bl, nes</t>
  </si>
  <si>
    <t>Woven fabrics,&gt;/=85% of textured polyester filaments, dyed, nes</t>
  </si>
  <si>
    <t>Woven fabrics,&gt;/=85% of textured polyester filaments, yarn dyed, nes</t>
  </si>
  <si>
    <t>Woven fabrics,&gt;/=85% of textured polyester filaments, printed, nes</t>
  </si>
  <si>
    <t>Woven fabric &gt;85% non-textured polyester filaments</t>
  </si>
  <si>
    <t>Woven fabric &gt;85% polyester filaments, nes</t>
  </si>
  <si>
    <t>Woven fabrics of synthetic filaments,&lt;85% mixd w cotton,unbl o bl,nes</t>
  </si>
  <si>
    <t>Woven fabrics of synthetic filaments,&lt;85% mixed with cotton,dyed,nes</t>
  </si>
  <si>
    <t>Woven fabrics of synthetic filaments,&lt;85% mixd with cotton,printed,nes</t>
  </si>
  <si>
    <t>Woven fab,&gt;/=85% of artificial fi or strip of art tex mat,y dyed,nes</t>
  </si>
  <si>
    <t>Yarn,&gt;/=85% of polyester staple fibres, single, not put up</t>
  </si>
  <si>
    <t>Yarn,&gt;/=85% of polyester staple fibres, multiple, not put up, nes</t>
  </si>
  <si>
    <t>Yarn,&gt;/=85% of artificial staple fibres, single, not put up</t>
  </si>
  <si>
    <t>Yarn,&gt;/=85% of synthetic staple fibres, o/t sewing thread, put up</t>
  </si>
  <si>
    <t>Woven fabrics,containg&gt;/=85% of polyester staple fibres,o/t unbl or bl</t>
  </si>
  <si>
    <t>Woven fabrics,containing&gt;/=85% of oth synthetic staple fibres,unbl/bl</t>
  </si>
  <si>
    <t>Plain weave polyest stapl fib fab,&lt;85%,mixd w/cottn,&lt;=170g/m2,unbl/bl</t>
  </si>
  <si>
    <t>Woven fab of polyest staple fib,&lt;85% mixd w/cot,&lt;=170g/m2,unbl/bl,nes</t>
  </si>
  <si>
    <t>Plain weave polyester staple fib fab,&lt;85%,mixd w/cotton,&lt;=170g/m2,dyd</t>
  </si>
  <si>
    <t>Woven fab of oth syn staple fib,&lt;85% mixd w/cot,&lt;=170g/m2,yarn dyd</t>
  </si>
  <si>
    <t>Woven fab of oth syn staple fib,&lt;85%,mixed w/cot,&lt;=170g/m2,printed</t>
  </si>
  <si>
    <t>Woven fabrics of oth synthetic staple fib,&lt;85%,mixd w/cot,&gt;170g/m2,dyd</t>
  </si>
  <si>
    <t>Plain weave polyester staple fib fab,&lt;85% mixd w/cot,&gt;170g/m2,yarn dyd</t>
  </si>
  <si>
    <t>Woven fabrics of oth syn staple fib,&lt;85%,mixed w/cot,&gt;170 g/m2,printed</t>
  </si>
  <si>
    <t>Woven fabrics,containg&gt;/=85% of artificial staple fibres,unbleached/bl</t>
  </si>
  <si>
    <t>Woven fabrics, containing&gt;/=85% of artificial staple fibres, dyed</t>
  </si>
  <si>
    <t>Woven fabrics, containing&gt;/=85% of artificial staple fib, yarn dyed</t>
  </si>
  <si>
    <t>Woven fabrics of artificial staple fib,&lt;85%,mixd with man-made fi,dyd</t>
  </si>
  <si>
    <t>Woven fabrics of artificial staple fib,&lt;85%,mixd w man-made fi,printd</t>
  </si>
  <si>
    <t>Nonwovens, man-made filaments weighing &lt;25g/m2</t>
  </si>
  <si>
    <t>Nonwovens nes weighing &gt;150g/m2</t>
  </si>
  <si>
    <t>Tulles &amp; other net fabrics,not incl woven,knitted or crocheted fabrics</t>
  </si>
  <si>
    <t>Ornamental trimmings in the piece,o/t knit;tassels,pompons&amp;similar art</t>
  </si>
  <si>
    <t>Knittd/crochetd tex fab,width &gt; 30 cm,&gt;/=5% of elastomeric/rubber,nes</t>
  </si>
  <si>
    <t>Knitted or crocheted fabrics, of a width of &lt;= 30 cm, containing &gt;= 5%</t>
  </si>
  <si>
    <t>Knitted or crocheted fabrics of cotton, of a width of &lt;= 30 cm (excl.</t>
  </si>
  <si>
    <t>Knitted or crocheted fabrics of artificial fibres, of a width of &lt;= 30</t>
  </si>
  <si>
    <t>Knitted or crocheted fabrics, of a width of &gt; 30 cm, containing &gt;= 5%</t>
  </si>
  <si>
    <t>Dyed cotton warp knit fabrics "incl. those made on galloon knitting ma</t>
  </si>
  <si>
    <t>Printed warp knit fabrics of synthetic fibres "incl. those made on gal</t>
  </si>
  <si>
    <t>Dyed cotton fabrics, knitted or crocheted, of a width of &gt; 30 cm (excl</t>
  </si>
  <si>
    <t>Fabrics, knitted or crocheted, of a width of &gt; 30 cm (excl. of artific</t>
  </si>
  <si>
    <t>Pullovers,cardigans&amp;similar article of wool or fine animal hair,knittd</t>
  </si>
  <si>
    <t>Pullovers,cardigans&amp;similar articles of oth textile materials,knittd</t>
  </si>
  <si>
    <t>Babies garments&amp;clothg accessories of other textile materials,knitted</t>
  </si>
  <si>
    <t>Mens/boys overcoats&amp;similar articles of wool/fine animal hair,not knit</t>
  </si>
  <si>
    <t>Mens/boys overcoats &amp; similar articles of man-made fibres,not knitted</t>
  </si>
  <si>
    <t>Mens/boys overcoats&amp;sim articles of oth textile materials,not knittd</t>
  </si>
  <si>
    <t>Mens/boys anoraks&amp;similar articles,of wool/fine animal hair,not knittd</t>
  </si>
  <si>
    <t>Mens/boys anoraks&amp;similar articles,of oth textile materials,not knittd</t>
  </si>
  <si>
    <t>Womens/girls overcoats&amp;sim articles of wool/fine animal hair nt knit</t>
  </si>
  <si>
    <t>Womens/girls overcoats&amp;sim articles of man-made fibres,not knittd</t>
  </si>
  <si>
    <t>Womens/girls overcoats&amp;similar articles of other textile mat,not knit</t>
  </si>
  <si>
    <t>Womens/girls anoraks &amp; similar article of man-made fibres,not knitted</t>
  </si>
  <si>
    <t>Womens/girls trousers &amp; shorts,of other textile materials,not knitted</t>
  </si>
  <si>
    <t>Womens/girls nightdresses&amp;pyjamas,of oth textile materials,not knitted</t>
  </si>
  <si>
    <t>Babies garments &amp; clothing accessories of synthetic fibres,not knitted</t>
  </si>
  <si>
    <t>Babies garments&amp;clothg accessories of oth textile materials,not knittd</t>
  </si>
  <si>
    <t>Womens/girls overcoats&amp;sim articles,of impreg,ctd,etc,tex wov fab</t>
  </si>
  <si>
    <t>Corsets,braces &amp; similar articles &amp; parts thereof,of textile materials</t>
  </si>
  <si>
    <t>Shawls,scarves,veils&amp;the like,of wool or fine animal hair,not knitted</t>
  </si>
  <si>
    <t>Shawls,scarves,veils &amp; the like,of other textile materials,not knitted</t>
  </si>
  <si>
    <t>Blankets (o/t electric) &amp; travelling rugs,of wool or fine animal hair</t>
  </si>
  <si>
    <t>Toilet&amp;kitchen linen,of terry towellg or similar terry fab,of cotton</t>
  </si>
  <si>
    <t>Curtains/drapes/interior blinds&amp;curtain/bd valances,of cotton,not knit</t>
  </si>
  <si>
    <t>Floor-cloths,dish-cloths,dusters &amp; similar cleaning cloths,of tex mat</t>
  </si>
  <si>
    <t>Sports footwear,o/t ski,outr sole of rbr/plas/leather&amp;upper of leather</t>
  </si>
  <si>
    <t>Sports footwear w outer soles of rubber o plastics&amp;uppers of tex mat</t>
  </si>
  <si>
    <t>Footwear o/t sports,w outer soles of rubber/plastics&amp;uppers of tex mat</t>
  </si>
  <si>
    <t>650200</t>
  </si>
  <si>
    <t>Hat-shapes, plaited or made by assembling strips of any material</t>
  </si>
  <si>
    <t>Hats&amp;other headgear,plaited or made by assemblg strips of any material</t>
  </si>
  <si>
    <t>Hats&amp;other headgear,knitted or made up from lace,or other textile mat</t>
  </si>
  <si>
    <t>Artificial flowers,foliage,fruit&amp;parts&amp;articles thereof,of plastics</t>
  </si>
  <si>
    <t>Artificial flowers/foliage/fruit &amp; pts &amp; articles thereof,of other mat</t>
  </si>
  <si>
    <t>Human hair,worked;wool/animal hair&amp;other tex mat,prepared for wigs,etc</t>
  </si>
  <si>
    <t>670420</t>
  </si>
  <si>
    <t>Articles of human hair, nes</t>
  </si>
  <si>
    <t>Tiles etc rect or not &gt;7 cm etc;arti colourd granules/chippings/powder</t>
  </si>
  <si>
    <t>Slag wool, rock wool &amp; similar mineral wools in bulk, sheets or rolls</t>
  </si>
  <si>
    <t>Mica plates,sheets&amp;strips,agglomerated/reconstitutd on a support/not</t>
  </si>
  <si>
    <t>Tiles, cubes and sim &lt;7 cm rect or not etc, glazed ceramics</t>
  </si>
  <si>
    <t>Ceramic sinks,wash basins etc&amp;sim sanitary fixtures of porcelain/china</t>
  </si>
  <si>
    <t>Ceramic sinks, wash basins etc &amp; similar sanitary fixtures nes</t>
  </si>
  <si>
    <t>Household articles nes &amp; toilet articles of porcelain or china</t>
  </si>
  <si>
    <t>Ceramic tableware, kitchenware, other household &amp; toilet articles nes</t>
  </si>
  <si>
    <t>Glass containers, capacity &gt;1 litre</t>
  </si>
  <si>
    <t>Signallg glassware&amp;optical elemnts glass (o/t 7015) nt optically workd</t>
  </si>
  <si>
    <t>711292</t>
  </si>
  <si>
    <t>Waste and scrap of platinum, incl. metal clad with platinum, and other</t>
  </si>
  <si>
    <t>Articles of jewellery&amp;pts therof of silver w/n platd/clad w/o prec met</t>
  </si>
  <si>
    <t>Articles of jewellry&amp;pt therof of/o prec met w/n platd/clad w prec met</t>
  </si>
  <si>
    <t>Articles of gold/silversmith&amp;prt of silver w/n platd/clad w/o prec met</t>
  </si>
  <si>
    <t>Imitation jewellery cuff-links&amp;stud of base metal w/n platd w prec met</t>
  </si>
  <si>
    <t>711890</t>
  </si>
  <si>
    <t>Coin nes</t>
  </si>
  <si>
    <t>Ferrous waste &amp; scrap,i or s,from the mechanical working of metal,nes</t>
  </si>
  <si>
    <t>Primary forms,iron/non-alloy steel,nes,of a purity &lt; 99.94% iron</t>
  </si>
  <si>
    <t>Semi-fin prod, iron or non-alloy steel, cntg by wght &lt;.25% carbon, nes</t>
  </si>
  <si>
    <t>Hot rolled iron/steel, coils, &gt;600mm, relief pattern</t>
  </si>
  <si>
    <t>Hot roll iron/steel nes, coil &gt;600mm x &gt;10mm</t>
  </si>
  <si>
    <t>Hot roll iron/steel nes, coil &gt;600mm x 4.75-10mm</t>
  </si>
  <si>
    <t>Hot roll iron/steel, not coil &gt;600mm x &gt;10mm</t>
  </si>
  <si>
    <t>Hot roll iron/steel, not coil &gt;600mm x 4.75-10mm</t>
  </si>
  <si>
    <t>Cold rolled iron/steel, coils &gt;600mm x &lt;0.5mm</t>
  </si>
  <si>
    <t>Flat rolld prod,i/nas,platd or coatd with tin,&gt;/=600mm wide,&lt;0.5mm thk</t>
  </si>
  <si>
    <t>Flat rolled prod,i/nas,plated or coated with zinc,&gt;/=600mm wide, nes</t>
  </si>
  <si>
    <t>Flat rolled prod,i/nas,painted,varnished or plast coated,&gt;/=600mm wide</t>
  </si>
  <si>
    <t>Flat rolled prod, i/nas, clad, plated or coated, &gt;/=600mm wide, nes</t>
  </si>
  <si>
    <t>Flat rolld prod,i/nas,hr,w&lt;600,thk&lt;3mm myp275,thl&gt;/=3mm myp 355,nes</t>
  </si>
  <si>
    <t>Cold roll iron/steel, &lt;600mm, &lt;0.25% carbon</t>
  </si>
  <si>
    <t>Flat rolled prod, i/nas, &lt;600mm wide, not clad, plated or coated, nes</t>
  </si>
  <si>
    <t>Bars&amp;rods,i/nas,hr,in irreg wound coils,cntg indent,ribs,etc prod d rp</t>
  </si>
  <si>
    <t>Bars &amp; rods, iron/nas, forged etc., nes</t>
  </si>
  <si>
    <t>Bars &amp; rods, i/nas, nes</t>
  </si>
  <si>
    <t>Flat rolld prod,stainless steel,hr,nic,w&gt;/=600mm,4.75mm&lt;=thk&lt;=10mm</t>
  </si>
  <si>
    <t>Flat rolld prod,stainless steel,hr,nic,&gt;600mm wide,less than 3mm thick</t>
  </si>
  <si>
    <t>Flat rolled prod, stainless steel, cr, 600mm wide, 1mm &lt;thick &lt;3mm</t>
  </si>
  <si>
    <t>Flat rolled prod, stainless steel, cr &lt;600mm wide, nes</t>
  </si>
  <si>
    <t>Bars &amp; rods, stainless steel, nes</t>
  </si>
  <si>
    <t>Ingots &amp; other primary forms of alloy steel, o/t stainless</t>
  </si>
  <si>
    <t>Bars&amp;rods,alloy steel,o/t stainless nfw thn hot rolld/drawn/extrud,nes</t>
  </si>
  <si>
    <t>Tubes,pipe&amp;hollow profiles,i/nas,smls,cd/cr,of circ cross section,nes</t>
  </si>
  <si>
    <t>Tubes,pipe &amp; hollow profiles,i or nas,smls,of circ cross section,nes</t>
  </si>
  <si>
    <t>Tube,pipe&amp;hollow profile,stain steel,smls,cd/cr of circ cross sect,nes</t>
  </si>
  <si>
    <t>Tubes,pipe&amp;hollow profiles,stainless steel,smls,of circ cross sect,nes</t>
  </si>
  <si>
    <t>Tubes,pipe&amp;hollow profile,as,(o/t stain) smls,cd/cr of circ cross sect</t>
  </si>
  <si>
    <t>Tubes, pipe &amp; hollow profiles, iron or steel, smls, nes</t>
  </si>
  <si>
    <t>Tubes,pipe &amp; hollow profiles,iron or nas,welded,of circ cross sect,nes</t>
  </si>
  <si>
    <t>Tube,pipe&amp;hollow profile,stainless steel,weldd,of circ cross sect,nes</t>
  </si>
  <si>
    <t>Tubes,pipe&amp;hollow profiles,al/s,(o/t stain) wld,of circ cross sect,nes</t>
  </si>
  <si>
    <t>Tubes, pipe &amp; hollow profiles, iron or steel, welded, nes</t>
  </si>
  <si>
    <t>Doors,windows &amp; their frames &amp; thresholds for doors of iron or steel</t>
  </si>
  <si>
    <t>Props&amp;similar equipment for scaffolding,shutterg/pit-propping,i/s</t>
  </si>
  <si>
    <t>Structures&amp;parts of structures,i/s (ex prefab bldgs of headg no.9406)</t>
  </si>
  <si>
    <t>Reservoirs,tanks,vats&amp;sim ctnr,cap &gt;300L,i o s (ex liq/compr gas type)</t>
  </si>
  <si>
    <t>Tanks,casks,drums,cans,boxes&amp;sim contr,i or s,capac &gt;=50L but &lt;300L</t>
  </si>
  <si>
    <t>Cans,iron o steel,cap &lt;50 litres,to be closd by crimpg o soldering,nes</t>
  </si>
  <si>
    <t>Cans, iron or steel, capacity &lt;50 litres nes</t>
  </si>
  <si>
    <t>Stranded wire,ropes&amp;cables of iron or steel,not electrically insulated</t>
  </si>
  <si>
    <t>Nails,staples&amp;sim art,i or s,ex art of head No 8305&amp;art w/copper heads</t>
  </si>
  <si>
    <t>Cookg appliances&amp;plate warmers for gas fuel or both gas&amp;o/fuels,i or s</t>
  </si>
  <si>
    <t>Air heaters,hot air distributors,iron or steel&amp;identifiable parts,nes</t>
  </si>
  <si>
    <t>Iron or steel wool,incl pot scourers,polishg pads,gloves&amp;the like,i/s</t>
  </si>
  <si>
    <t>Table,kitchen or other household art&amp;parts thereof,stainless steel,nes</t>
  </si>
  <si>
    <t>Table,kitchen or oth household art&amp;parts thereof,of iron or steel,nes</t>
  </si>
  <si>
    <t>Sanitary ware&amp;parts thereof,i or s,nes,for example bedpans,douche cans</t>
  </si>
  <si>
    <t>Articles of copper,not threadd,nes,sim to those of headg 7415.10&amp;21</t>
  </si>
  <si>
    <t>Nickel oxide sinters&amp;oth intermediate products of nickel metallurgy</t>
  </si>
  <si>
    <t>750210</t>
  </si>
  <si>
    <t>Nickel unwrought, not alloyed</t>
  </si>
  <si>
    <t>Wire,aluminium,not alloyd,w a max cross sectional dimension &gt; 7mm</t>
  </si>
  <si>
    <t>Reservoirs,vats&amp;sim cont of aluminium,cap &gt;300L,o/t compr/liq gas type</t>
  </si>
  <si>
    <t>Container,alum,cap &lt;300L,lined/heat insul/nt,n/ftd w/mech/thermo equip</t>
  </si>
  <si>
    <t>Strandd wire,cables,plaitd bands&amp;the like or alum,not elect insul,nes</t>
  </si>
  <si>
    <t>Sanitary ware&amp;parts thereof,aluminium for the kitchen,table/household</t>
  </si>
  <si>
    <t>Nails,tacks,staples,bolts,nuts&amp;sim art,aluminium (ex staples No 83.05)</t>
  </si>
  <si>
    <t>Lead unwrought containg by wght antimony as the principal oth element</t>
  </si>
  <si>
    <t>Gallium,hafnium,indium,niobium,rhenium o thallium&amp;articles thereof,nes</t>
  </si>
  <si>
    <t>Scythes,sickles&amp;other hand tools used in agriculture,horticulture etc</t>
  </si>
  <si>
    <t>Stone cuttg saw blades,friction discs for cuttg metals&amp;oth saw blades</t>
  </si>
  <si>
    <t>Metal cuttg shears,tinmen's snips &amp; other metal or wire cuttg shears</t>
  </si>
  <si>
    <t>Knives &amp; blades for leather,paper,tobacco machines &amp; other industries</t>
  </si>
  <si>
    <t>Plates,tips &amp; the like for tools of sintered metal carbides or cermets</t>
  </si>
  <si>
    <t>Mountings,fittings&amp;similar articles of base metal f motor vehicles,nes</t>
  </si>
  <si>
    <t>Mountings,fittings &amp; similar articles of base metal for buildings,nes</t>
  </si>
  <si>
    <t>Mountings,fittings &amp; similar articles of base metal for furniture,nes</t>
  </si>
  <si>
    <t>Safes,safe deposit lockers,cash,deep/strong boxes&amp;the like of base met</t>
  </si>
  <si>
    <t>Hooks,eyes&amp;eyelets of base metal f clothing,footwear,travel goods,etc</t>
  </si>
  <si>
    <t>Beads,spangles&amp;other made up art nes,for clothing/footwear,awnings etc</t>
  </si>
  <si>
    <t>Stoppers,caps,lids,seals &amp; other packing accessories of base metal,nes</t>
  </si>
  <si>
    <t>Letters,numbers,sign plates&amp;sim art of base met,ex those of hd No 9405</t>
  </si>
  <si>
    <t>Coatd rods&amp;cord wire of base metal f soldering,brazing/weldg by flame</t>
  </si>
  <si>
    <t>Producer gas or water gas generators acetylene gas gen &amp; sim gas gen</t>
  </si>
  <si>
    <t>Parts of prod gas/wat gas generatrs,acetylen gas gen&amp;sim water gas gen</t>
  </si>
  <si>
    <t>Parts of hydraulic turbines &amp; water wheels including regulators</t>
  </si>
  <si>
    <t>Hydraulic power engines &amp; motors linear acting (cylinders)</t>
  </si>
  <si>
    <t>Hydraulic power engines &amp; motors nes</t>
  </si>
  <si>
    <t>Parts of hydraulic &amp; pneumatic &amp; other power engines and motors nes</t>
  </si>
  <si>
    <t>Air cond mach nes inc a ref unit&amp;a valve f rev of the cool/heat cycle</t>
  </si>
  <si>
    <t>Industrial or lab furnaces &amp; ovens, inc incinerators non-electric nes</t>
  </si>
  <si>
    <t>Parts of industrial/lab furnaces&amp;ovens inc incinerators non-electr nes</t>
  </si>
  <si>
    <t>Parts for filterg or purifyg mchy &amp; apparatus for liquids or gases,nes</t>
  </si>
  <si>
    <t>Jacks &amp; hoists nes hydraulic</t>
  </si>
  <si>
    <t>Jacks &amp; hoists nes</t>
  </si>
  <si>
    <t>Gantry &amp; overhead travelling cranes on fixed support</t>
  </si>
  <si>
    <t>Parts of fork-lift &amp; other works trucks fitted with lifting equipment</t>
  </si>
  <si>
    <t>Rollers,stone-removers&amp;other soil preparation or cultivation machinery</t>
  </si>
  <si>
    <t>Parts of harvesting,threshing &amp; other agricultural &amp; mowing machinery</t>
  </si>
  <si>
    <t>Pts &amp; access of mach of heading No 84.45 or of their aux mach nes</t>
  </si>
  <si>
    <t>Reeds for looms, healds &amp; heald-frames for weaving machines (looms)</t>
  </si>
  <si>
    <t>Parts&amp;accessories of weavg mches (looms) o of their auxiliary mach nes</t>
  </si>
  <si>
    <t>Sinkers,needle&amp;oth articles usd in form stitches as pts of hdg No 8447</t>
  </si>
  <si>
    <t>Parts&amp;access of machines of hdg No 84.47/of their auxiliary machinery</t>
  </si>
  <si>
    <t>Pts of convertrs/ladles/ingot mould&amp;castg mach usd in metall&amp;met found</t>
  </si>
  <si>
    <t>Forging or die-stamping mach (inc presses) &amp; hammers for working metal</t>
  </si>
  <si>
    <t>Parts &amp; accessories nes for use on machines of headg No 84.56 to 84.61</t>
  </si>
  <si>
    <t>Parts &amp; accessories nes for use on machines of headg No 84.62 or 84.63</t>
  </si>
  <si>
    <t>Portable digital computers &lt;10kg</t>
  </si>
  <si>
    <t>Non-portable digital edp machines w processor &amp; i/o</t>
  </si>
  <si>
    <t>Parts &amp; accessories of typewriters &amp; word-processg machines,o/t cases</t>
  </si>
  <si>
    <t>Parts&amp;accessories of automatic data processg machines&amp;units thereof</t>
  </si>
  <si>
    <t>Machines &amp; mechanical appliances nes having individual functions</t>
  </si>
  <si>
    <t>Parts of machines&amp;mechanical appliances nes havg individual functions</t>
  </si>
  <si>
    <t>Gears&amp;gearing,ball screws,gear boxes,speed changers/torque converters</t>
  </si>
  <si>
    <t>Machines and apparatus specified in Note 9 (C) to chapter 84</t>
  </si>
  <si>
    <t>DC motors,DC generators,of an output exceedg 75 KW but nt &gt; 375KW</t>
  </si>
  <si>
    <t>Parts of electric motors,generators,generatg sets &amp; rotary converters</t>
  </si>
  <si>
    <t>Liquid dielectric transformers havg a power handlg capa &lt;= 650 KVA</t>
  </si>
  <si>
    <t>Transformers electric power handling capa &gt; 16 KVA but &lt;= 500 KVA</t>
  </si>
  <si>
    <t>Primary cells &amp; primary batteries nes</t>
  </si>
  <si>
    <t>Industrial &amp; laboratory electric furnaces &amp; ovens nes</t>
  </si>
  <si>
    <t>Electric space heating apparatus &amp; electric soil heating apparatus,nes</t>
  </si>
  <si>
    <t>Ovens;cookers,cookg plates,boilg rings,grillers &amp; roasters,elec,nes</t>
  </si>
  <si>
    <t>Aerials&amp;aerial reflectors of all kinds;parts suitable f use therewith</t>
  </si>
  <si>
    <t>Electrical app f protectg electr circuits,for voltage &lt;=1,000 V,nes</t>
  </si>
  <si>
    <t>Boards,panels,includg numerical control panels,for a voltage &lt;=1000 V</t>
  </si>
  <si>
    <t>Boards,panels,includg numerical control panels,for a voltage &gt; 1,000 V</t>
  </si>
  <si>
    <t>Filament lamps,of a power not exceed 200 W&amp;for a voltage exceedg 100 V</t>
  </si>
  <si>
    <t>Transistors,oth than photosensit,w a dissipation rate &lt; 1 W</t>
  </si>
  <si>
    <t>Photosensitive semiconduct device,photovoltaic cells&amp;light emit diodes</t>
  </si>
  <si>
    <t>Cards incorporating an electronic integrated circuit "smart cards", wh</t>
  </si>
  <si>
    <t>Parts of electrical machines &amp; apparatus havg individual functions,nes</t>
  </si>
  <si>
    <t>Ignition wirg sets&amp;oth wirg sets usd in vehicles,aircraft etc</t>
  </si>
  <si>
    <t>Electric conductors for a voltage &lt;= 1.000 V, insulated, fitted with c</t>
  </si>
  <si>
    <t>Electr conductors,for a voltage &gt;80V but &lt;=1,000 V fittd w connectrs</t>
  </si>
  <si>
    <t>Electric conductors, for a voltage &gt;80V but not exceeding 1,000 V, nes</t>
  </si>
  <si>
    <t>Waste&amp;scrap of prim cell</t>
  </si>
  <si>
    <t>Diesel powered buses with a seating capacity of &gt; nine persons</t>
  </si>
  <si>
    <t>Automobiles w reciprocatg piston engine displacg &gt; 1000 cc to 1500 cc</t>
  </si>
  <si>
    <t>Automobiles w reciprocatg piston engine displacg &gt; 1500 cc to 3000 cc</t>
  </si>
  <si>
    <t>Automobiles with reciprocating piston engine displacing &gt; 3000 cc</t>
  </si>
  <si>
    <t>Motorcycles with reciprocatg piston engine displacg &gt; 50 cc to 250 cc</t>
  </si>
  <si>
    <t>Motorcycles with reciprocatg piston engine displacg &gt; 500 cc to 800 cc</t>
  </si>
  <si>
    <t>Optical fibs,optical fib bundles&amp;cables,oth than those of headg 85.44</t>
  </si>
  <si>
    <t>Prisms,mirrors &amp; other optical elements of any material,unmounted,nes</t>
  </si>
  <si>
    <t>Frames&amp;mountings for spectacles,goggles or the like,of other materials</t>
  </si>
  <si>
    <t>Monoculars,other optical telescopes,astronomical inst &amp; mountings,nes</t>
  </si>
  <si>
    <t>Instruments&amp;appl f aeronautical/space navigation (oth thn compasses)</t>
  </si>
  <si>
    <t>Parts &amp; access for direction findg compasses &amp; other navigational inst</t>
  </si>
  <si>
    <t>Orthopedic&amp;other appliances,worn,carried or implanted in the body,nes</t>
  </si>
  <si>
    <t>Parts&amp;accessories for app based on the use of X-rays or oth radiations</t>
  </si>
  <si>
    <t>Machines &amp; appliances for testing the mechanical properties of metals</t>
  </si>
  <si>
    <t>Hydrometers,pyrometers,hygrometers &amp; psychrometers,recordg or not,nes</t>
  </si>
  <si>
    <t>Instruments&amp;apparatus for measurg o checkg the flow o level of liquids</t>
  </si>
  <si>
    <t>Instruments&amp;apparatus for measurg o check variables of liq o gases,nes</t>
  </si>
  <si>
    <t>Parts of inst&amp;app for measurg or checkg variables of liq or gases,nes</t>
  </si>
  <si>
    <t>Spectrometers,spectrophotometers&amp;spectrographs usg optical radiations</t>
  </si>
  <si>
    <t>Microtomes;parts&amp;access of inst&amp;app for physical or chem analysis,nes</t>
  </si>
  <si>
    <t>Parts&amp;access of revolution counters,production counters,taximeters,etc</t>
  </si>
  <si>
    <t>Instruments &amp; apparatus for measuring or detecting ionising radiations</t>
  </si>
  <si>
    <t>Inst &amp; app,for measurg or checkg voltage,current,etc w/o a record dev</t>
  </si>
  <si>
    <t>Instruments &amp; apparatus,specially designed for telecommunications nes</t>
  </si>
  <si>
    <t>Instruments&amp;apparatus for measurg or checkg electrical quantities nes</t>
  </si>
  <si>
    <t>Parts &amp; access for inst &amp; app for meas or checkg electrical quantities</t>
  </si>
  <si>
    <t>Parts &amp; accessories for measuring or checking inst,appl &amp; machines,nes</t>
  </si>
  <si>
    <t>Hydraulic or pneumatic automatic regulating or controlling inst &amp; app</t>
  </si>
  <si>
    <t>Parts&amp;access for automatic regulatg or controllg instruments&amp;app,nes</t>
  </si>
  <si>
    <t>Chandeliers &amp; other electric ceiling or wall lighting fittings</t>
  </si>
  <si>
    <t>Art funfair,game tab,pintab,sp tab casino game&amp;auto bowl alley equip</t>
  </si>
  <si>
    <t>Festive,carnival o oth entertainment art incl conjurg tricks&amp;nov jokes</t>
  </si>
  <si>
    <t>Articles&amp;equip for sports&amp;outdoor games nes&amp;swimmg&amp;paddlg pools</t>
  </si>
  <si>
    <t>Workd veg/mineral carvg mat&amp;art,carvd art nes;workd unhardend gelatin</t>
  </si>
  <si>
    <t>Shaving,hair,nail,eyelash &amp; other toilet brushes for use on the person</t>
  </si>
  <si>
    <t>Pastels,drawing charcoals,writing or drawing chalks &amp; tailor's chalks</t>
  </si>
  <si>
    <t>Slates &amp; boards,with writing or drawing surfaces,whether or not framed</t>
  </si>
  <si>
    <t>Tailors' dummies/lay figures;automata&amp;oth animated displays for window</t>
  </si>
  <si>
    <t>Paintgs,drawgs&amp;pastels executd by hand exc hd 4906&amp;h-p&amp;h-d mfd art</t>
  </si>
  <si>
    <t>Usd postage o revenue stamps&amp;the like o unusd not of curr o new issue</t>
  </si>
  <si>
    <t>Coll&amp;coll pce zoo,bot,mineral,hist,anatom,archaeo,palaeont,ethno/num</t>
  </si>
  <si>
    <t>WORLD EXPORTS (INCLUDES MIRROR DATA CALCULATED BY ITC TRADE MAP)</t>
  </si>
  <si>
    <t>TAJIKISTAN EXPORTS (MIRROR DATA CALCULATED BY ITC TRADE MAP)</t>
  </si>
  <si>
    <t>21.05.2015</t>
  </si>
  <si>
    <t>Services data (goods and services exports, sectoral shares of services exports) added</t>
  </si>
  <si>
    <t>Exports of goods and services</t>
  </si>
  <si>
    <t>World Bank, World Development Indicators, downloaded 21.05.2015</t>
  </si>
  <si>
    <t>Year</t>
  </si>
  <si>
    <t>Goods exports (BoP, current US$)</t>
  </si>
  <si>
    <t>Service exports (BoP, current US$)</t>
  </si>
  <si>
    <t>Services share of total exports</t>
  </si>
  <si>
    <t>BX.GSR.MRCH.CD</t>
  </si>
  <si>
    <t>BX.GSR.NFSV.CD</t>
  </si>
  <si>
    <t>2005</t>
  </si>
  <si>
    <t>2006</t>
  </si>
  <si>
    <t>2007</t>
  </si>
  <si>
    <t>2008</t>
  </si>
  <si>
    <t>2009</t>
  </si>
  <si>
    <t>2010</t>
  </si>
  <si>
    <t>2011</t>
  </si>
  <si>
    <t>2012</t>
  </si>
  <si>
    <t>2013</t>
  </si>
  <si>
    <t>..</t>
  </si>
  <si>
    <t>2014</t>
  </si>
  <si>
    <t>Sectoral shares of services exports</t>
  </si>
  <si>
    <t>Communications, computer, etc. (% of service exports, BoP)</t>
  </si>
  <si>
    <t>Insurance and financial services (% of service exports, BoP)</t>
  </si>
  <si>
    <t>Transport services (% of service exports, BoP)</t>
  </si>
  <si>
    <t>Travel services (% of service exports, BoP)</t>
  </si>
  <si>
    <t>BX.GSR.CMCP.ZS</t>
  </si>
  <si>
    <t>BX.GSR.INSF.ZS</t>
  </si>
  <si>
    <t>BX.GSR.TRAN.ZS</t>
  </si>
  <si>
    <t>BX.GSR.TRVL.ZS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</si>
</sst>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64" formatCode="_-* #,##0_-;\-* #,##0_-;_-* &quot;-&quot;??_-;_-@_-"/>
    <numFmt numFmtId="165" formatCode="0.0%"/>
    <numFmt numFmtId="166" formatCode="0.0"/>
    <numFmt numFmtId="167" formatCode="_-* #,##0.00_-;\-* #,##0.00_-;_-* &quot;-&quot;???_-;_-@_-"/>
    <numFmt numFmtId="168" formatCode="_(* #,##0.00_);_(* \(#,##0.00\);_(* &quot;-&quot;??_);_(@_)"/>
    <numFmt numFmtId="169" formatCode="_(* #,##0_);_(* \(#,##0\);_(* &quot;-&quot;??_);_(@_)"/>
  </numFmts>
  <fonts count="59" x14ac:knownFonts="1">
    <font>
      <sz val="9"/>
      <color theme="1"/>
      <name val="Calibri"/>
      <family val="2"/>
    </font>
    <font>
      <sz val="11"/>
      <color theme="1"/>
      <name val="Calibri"/>
      <family val="2"/>
      <scheme val="minor"/>
    </font>
    <font>
      <sz val="9"/>
      <color theme="1"/>
      <name val="Calibri"/>
      <family val="2"/>
    </font>
    <font>
      <b/>
      <sz val="18"/>
      <color theme="3"/>
      <name val="Cambria"/>
      <family val="2"/>
      <scheme val="major"/>
    </font>
    <font>
      <b/>
      <sz val="15"/>
      <color theme="3"/>
      <name val="Calibri"/>
      <family val="2"/>
    </font>
    <font>
      <b/>
      <sz val="13"/>
      <color theme="3"/>
      <name val="Calibri"/>
      <family val="2"/>
    </font>
    <font>
      <b/>
      <sz val="11"/>
      <color theme="3"/>
      <name val="Calibri"/>
      <family val="2"/>
    </font>
    <font>
      <sz val="9"/>
      <color rgb="FF006100"/>
      <name val="Calibri"/>
      <family val="2"/>
    </font>
    <font>
      <sz val="9"/>
      <color rgb="FF9C0006"/>
      <name val="Calibri"/>
      <family val="2"/>
    </font>
    <font>
      <sz val="9"/>
      <color rgb="FF9C6500"/>
      <name val="Calibri"/>
      <family val="2"/>
    </font>
    <font>
      <sz val="9"/>
      <color rgb="FF3F3F76"/>
      <name val="Calibri"/>
      <family val="2"/>
    </font>
    <font>
      <b/>
      <sz val="9"/>
      <color rgb="FF3F3F3F"/>
      <name val="Calibri"/>
      <family val="2"/>
    </font>
    <font>
      <b/>
      <sz val="9"/>
      <color rgb="FFFA7D00"/>
      <name val="Calibri"/>
      <family val="2"/>
    </font>
    <font>
      <sz val="9"/>
      <color rgb="FFFA7D00"/>
      <name val="Calibri"/>
      <family val="2"/>
    </font>
    <font>
      <b/>
      <sz val="9"/>
      <color theme="0"/>
      <name val="Calibri"/>
      <family val="2"/>
    </font>
    <font>
      <sz val="9"/>
      <color rgb="FFFF0000"/>
      <name val="Calibri"/>
      <family val="2"/>
    </font>
    <font>
      <i/>
      <sz val="9"/>
      <color rgb="FF7F7F7F"/>
      <name val="Calibri"/>
      <family val="2"/>
    </font>
    <font>
      <b/>
      <sz val="9"/>
      <color theme="1"/>
      <name val="Calibri"/>
      <family val="2"/>
    </font>
    <font>
      <sz val="9"/>
      <color theme="0"/>
      <name val="Calibri"/>
      <family val="2"/>
    </font>
    <font>
      <b/>
      <u/>
      <sz val="11"/>
      <color theme="1"/>
      <name val="Calibri"/>
      <family val="2"/>
    </font>
    <font>
      <sz val="8"/>
      <color theme="1"/>
      <name val="Arial"/>
      <family val="2"/>
    </font>
    <font>
      <i/>
      <sz val="9"/>
      <color rgb="FFFF0000"/>
      <name val="Calibri"/>
      <family val="2"/>
    </font>
    <font>
      <sz val="9"/>
      <color theme="4"/>
      <name val="Calibri"/>
      <family val="2"/>
    </font>
    <font>
      <b/>
      <sz val="9"/>
      <color theme="4"/>
      <name val="Calibri"/>
      <family val="2"/>
    </font>
    <font>
      <i/>
      <sz val="9"/>
      <color theme="4"/>
      <name val="Calibri"/>
      <family val="2"/>
    </font>
    <font>
      <b/>
      <sz val="9"/>
      <name val="Calibri"/>
      <family val="2"/>
    </font>
    <font>
      <sz val="8"/>
      <name val="Arial"/>
      <family val="2"/>
    </font>
    <font>
      <sz val="9"/>
      <name val="Calibri"/>
      <family val="2"/>
    </font>
    <font>
      <i/>
      <sz val="9"/>
      <color theme="1"/>
      <name val="Calibri"/>
      <family val="2"/>
    </font>
    <font>
      <sz val="8"/>
      <color theme="1"/>
      <name val="Calibri"/>
      <family val="2"/>
      <scheme val="minor"/>
    </font>
    <font>
      <u/>
      <sz val="9"/>
      <color theme="10"/>
      <name val="Calibri"/>
      <family val="2"/>
    </font>
    <font>
      <sz val="9"/>
      <color theme="1"/>
      <name val="Calibri"/>
      <family val="2"/>
      <scheme val="minor"/>
    </font>
    <font>
      <b/>
      <u/>
      <sz val="11"/>
      <color theme="1"/>
      <name val="Calibri"/>
      <family val="2"/>
      <scheme val="minor"/>
    </font>
    <font>
      <i/>
      <sz val="9"/>
      <color rgb="FFFF0000"/>
      <name val="Calibri"/>
      <family val="2"/>
      <scheme val="minor"/>
    </font>
    <font>
      <i/>
      <sz val="8"/>
      <color rgb="FFFF0000"/>
      <name val="Arial"/>
      <family val="2"/>
    </font>
    <font>
      <b/>
      <sz val="9"/>
      <color rgb="FFFF0000"/>
      <name val="Calibri"/>
      <family val="2"/>
    </font>
    <font>
      <sz val="9"/>
      <name val="Calibri"/>
      <family val="2"/>
      <scheme val="minor"/>
    </font>
    <font>
      <sz val="12"/>
      <color theme="1"/>
      <name val="Calibri"/>
      <family val="2"/>
      <scheme val="minor"/>
    </font>
    <font>
      <i/>
      <sz val="9"/>
      <color theme="1"/>
      <name val="Calibri"/>
      <family val="2"/>
      <scheme val="minor"/>
    </font>
    <font>
      <b/>
      <u/>
      <sz val="11"/>
      <color rgb="FFFF0000"/>
      <name val="Calibri"/>
      <family val="2"/>
      <scheme val="minor"/>
    </font>
    <font>
      <b/>
      <sz val="9"/>
      <color theme="1"/>
      <name val="Calibri"/>
      <family val="2"/>
      <scheme val="minor"/>
    </font>
    <font>
      <i/>
      <sz val="9"/>
      <color rgb="FF000000"/>
      <name val="Calibri"/>
      <family val="2"/>
      <scheme val="minor"/>
    </font>
    <font>
      <i/>
      <u/>
      <sz val="9"/>
      <color theme="10"/>
      <name val="Calibri"/>
      <family val="2"/>
    </font>
    <font>
      <b/>
      <u/>
      <sz val="8"/>
      <color rgb="FFFF0000"/>
      <name val="Arial"/>
      <family val="2"/>
    </font>
    <font>
      <i/>
      <sz val="8"/>
      <color theme="1"/>
      <name val="Arial"/>
      <family val="2"/>
    </font>
    <font>
      <sz val="11"/>
      <color theme="1"/>
      <name val="Calibri"/>
      <family val="2"/>
      <scheme val="minor"/>
    </font>
    <font>
      <b/>
      <u/>
      <sz val="11"/>
      <color rgb="FFFF0000"/>
      <name val="Calibri"/>
      <family val="2"/>
    </font>
    <font>
      <b/>
      <u/>
      <sz val="9"/>
      <color theme="1"/>
      <name val="Calibri"/>
      <family val="2"/>
    </font>
    <font>
      <b/>
      <sz val="8"/>
      <color theme="1"/>
      <name val="Arial"/>
      <family val="2"/>
    </font>
    <font>
      <sz val="9"/>
      <color rgb="FF000000"/>
      <name val="Calibri"/>
      <family val="2"/>
    </font>
    <font>
      <b/>
      <u/>
      <sz val="9"/>
      <color rgb="FFFF0000"/>
      <name val="Calibri"/>
      <family val="2"/>
      <scheme val="minor"/>
    </font>
    <font>
      <b/>
      <u/>
      <sz val="11"/>
      <color rgb="FF000000"/>
      <name val="Calibri"/>
      <family val="2"/>
    </font>
    <font>
      <i/>
      <sz val="9"/>
      <color rgb="FF000000"/>
      <name val="Calibri"/>
      <family val="2"/>
    </font>
    <font>
      <b/>
      <sz val="9"/>
      <name val="Calibri"/>
      <family val="2"/>
      <scheme val="minor"/>
    </font>
    <font>
      <b/>
      <u/>
      <sz val="9"/>
      <color rgb="FFFF0000"/>
      <name val="Calibri"/>
      <family val="2"/>
    </font>
    <font>
      <sz val="9"/>
      <color rgb="FF5B9BD5"/>
      <name val="Calibri"/>
      <family val="2"/>
    </font>
    <font>
      <i/>
      <sz val="9"/>
      <color rgb="FF5B9BD5"/>
      <name val="Calibri"/>
      <family val="2"/>
    </font>
    <font>
      <b/>
      <sz val="9"/>
      <color rgb="FF5B9BD5"/>
      <name val="Calibri"/>
      <family val="2"/>
    </font>
    <font>
      <u/>
      <sz val="10"/>
      <color rgb="FF0000FF"/>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00"/>
        <bgColor rgb="FF000000"/>
      </patternFill>
    </fill>
    <fill>
      <patternFill patternType="solid">
        <fgColor rgb="FFCCECFF"/>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rgb="FF002B54"/>
      </left>
      <right style="thin">
        <color rgb="FF000000"/>
      </right>
      <top style="thin">
        <color rgb="FF002B54"/>
      </top>
      <bottom style="thin">
        <color rgb="FF000000"/>
      </bottom>
      <diagonal/>
    </border>
    <border>
      <left style="thin">
        <color rgb="FF000000"/>
      </left>
      <right style="thin">
        <color rgb="FF000000"/>
      </right>
      <top style="thin">
        <color rgb="FF002B54"/>
      </top>
      <bottom style="thin">
        <color rgb="FF000000"/>
      </bottom>
      <diagonal/>
    </border>
    <border>
      <left style="thin">
        <color rgb="FF000000"/>
      </left>
      <right style="thin">
        <color rgb="FF002B54"/>
      </right>
      <top style="thin">
        <color rgb="FF002B54"/>
      </top>
      <bottom style="thin">
        <color rgb="FF000000"/>
      </bottom>
      <diagonal/>
    </border>
    <border>
      <left style="thin">
        <color rgb="FF002B5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2B54"/>
      </right>
      <top style="thin">
        <color rgb="FF000000"/>
      </top>
      <bottom style="thin">
        <color rgb="FF000000"/>
      </bottom>
      <diagonal/>
    </border>
    <border>
      <left style="thin">
        <color rgb="FF000000"/>
      </left>
      <right style="thin">
        <color rgb="FF000000"/>
      </right>
      <top style="thin">
        <color rgb="FF000000"/>
      </top>
      <bottom style="thin">
        <color rgb="FF002B54"/>
      </bottom>
      <diagonal/>
    </border>
    <border>
      <left style="thin">
        <color rgb="FF000000"/>
      </left>
      <right style="thin">
        <color rgb="FF002B54"/>
      </right>
      <top style="thin">
        <color rgb="FF000000"/>
      </top>
      <bottom style="thin">
        <color rgb="FF002B54"/>
      </bottom>
      <diagonal/>
    </border>
  </borders>
  <cellStyleXfs count="116">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 fillId="0" borderId="0"/>
    <xf numFmtId="0" fontId="30" fillId="0" borderId="0" applyNumberForma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45" fillId="0" borderId="0"/>
    <xf numFmtId="9" fontId="37" fillId="0" borderId="0" applyFont="0" applyFill="0" applyBorder="0" applyAlignment="0" applyProtection="0"/>
    <xf numFmtId="0" fontId="37"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94">
    <xf numFmtId="0" fontId="0" fillId="0" borderId="0" xfId="0"/>
    <xf numFmtId="0" fontId="0" fillId="0" borderId="0" xfId="0" applyAlignment="1">
      <alignment vertical="top"/>
    </xf>
    <xf numFmtId="0" fontId="17" fillId="0" borderId="0" xfId="0" applyFont="1" applyAlignment="1">
      <alignment horizontal="center" vertical="top" wrapText="1"/>
    </xf>
    <xf numFmtId="0" fontId="19" fillId="0" borderId="0" xfId="0" applyFont="1" applyAlignment="1">
      <alignment vertical="top"/>
    </xf>
    <xf numFmtId="0" fontId="17" fillId="0" borderId="10" xfId="0" applyFont="1" applyBorder="1" applyAlignment="1">
      <alignment horizontal="center" vertical="top" wrapText="1"/>
    </xf>
    <xf numFmtId="0" fontId="0" fillId="0" borderId="10" xfId="0" applyBorder="1" applyAlignment="1">
      <alignment vertical="top"/>
    </xf>
    <xf numFmtId="0" fontId="17" fillId="0" borderId="10" xfId="0" applyFont="1" applyBorder="1" applyAlignment="1">
      <alignment vertical="top"/>
    </xf>
    <xf numFmtId="0" fontId="17" fillId="0" borderId="0" xfId="0" applyFont="1" applyAlignment="1">
      <alignment vertical="top"/>
    </xf>
    <xf numFmtId="0" fontId="20" fillId="0" borderId="10" xfId="44" applyFont="1" applyBorder="1" applyAlignment="1">
      <alignment horizontal="center" vertical="top"/>
    </xf>
    <xf numFmtId="164" fontId="21" fillId="0" borderId="10" xfId="1" applyNumberFormat="1" applyFont="1" applyBorder="1" applyAlignment="1">
      <alignment horizontal="center" vertical="top" wrapText="1"/>
    </xf>
    <xf numFmtId="0" fontId="0" fillId="0" borderId="10" xfId="0" applyFont="1" applyFill="1" applyBorder="1" applyAlignment="1">
      <alignment vertical="center"/>
    </xf>
    <xf numFmtId="0" fontId="17" fillId="34" borderId="10" xfId="0" applyFont="1" applyFill="1" applyBorder="1" applyAlignment="1">
      <alignment horizontal="center" vertical="top" wrapText="1"/>
    </xf>
    <xf numFmtId="0" fontId="22" fillId="0" borderId="0" xfId="0" applyFont="1" applyAlignment="1">
      <alignment vertical="top"/>
    </xf>
    <xf numFmtId="0" fontId="23" fillId="0" borderId="10" xfId="0" applyFont="1" applyBorder="1" applyAlignment="1">
      <alignment horizontal="center" vertical="top" wrapText="1"/>
    </xf>
    <xf numFmtId="0" fontId="23" fillId="0" borderId="10" xfId="0" applyFont="1" applyBorder="1" applyAlignment="1">
      <alignment vertical="top"/>
    </xf>
    <xf numFmtId="3" fontId="22" fillId="0" borderId="10" xfId="0" applyNumberFormat="1" applyFont="1" applyFill="1" applyBorder="1" applyAlignment="1">
      <alignment vertical="center"/>
    </xf>
    <xf numFmtId="0" fontId="22" fillId="0" borderId="10" xfId="0" applyFont="1" applyBorder="1" applyAlignment="1">
      <alignment vertical="top"/>
    </xf>
    <xf numFmtId="165" fontId="22" fillId="0" borderId="0" xfId="2" applyNumberFormat="1" applyFont="1" applyAlignment="1">
      <alignment vertical="top"/>
    </xf>
    <xf numFmtId="165" fontId="23" fillId="0" borderId="10" xfId="2" applyNumberFormat="1" applyFont="1" applyBorder="1" applyAlignment="1">
      <alignment horizontal="center" vertical="top" wrapText="1"/>
    </xf>
    <xf numFmtId="165" fontId="23" fillId="0" borderId="10" xfId="2" applyNumberFormat="1" applyFont="1" applyBorder="1" applyAlignment="1">
      <alignment vertical="top"/>
    </xf>
    <xf numFmtId="165" fontId="22" fillId="0" borderId="10" xfId="2" applyNumberFormat="1" applyFont="1" applyFill="1" applyBorder="1" applyAlignment="1">
      <alignment vertical="center"/>
    </xf>
    <xf numFmtId="0" fontId="24" fillId="34" borderId="10" xfId="0" applyFont="1" applyFill="1" applyBorder="1" applyAlignment="1">
      <alignment horizontal="center" vertical="top" wrapText="1"/>
    </xf>
    <xf numFmtId="165" fontId="24" fillId="34" borderId="10" xfId="2" applyNumberFormat="1" applyFont="1" applyFill="1" applyBorder="1" applyAlignment="1">
      <alignment horizontal="center" vertical="top" wrapText="1"/>
    </xf>
    <xf numFmtId="0" fontId="17" fillId="34" borderId="10" xfId="0" applyFont="1" applyFill="1" applyBorder="1" applyAlignment="1">
      <alignment horizontal="center" vertical="top" wrapText="1"/>
    </xf>
    <xf numFmtId="41" fontId="22" fillId="0" borderId="10" xfId="0" applyNumberFormat="1" applyFont="1" applyFill="1" applyBorder="1" applyAlignment="1">
      <alignment vertical="center"/>
    </xf>
    <xf numFmtId="0" fontId="0" fillId="33" borderId="11" xfId="0" applyFill="1" applyBorder="1" applyAlignment="1">
      <alignment vertical="top"/>
    </xf>
    <xf numFmtId="0" fontId="22" fillId="33" borderId="11" xfId="0" applyFont="1" applyFill="1" applyBorder="1" applyAlignment="1">
      <alignment vertical="top"/>
    </xf>
    <xf numFmtId="165" fontId="22" fillId="33" borderId="11" xfId="2" applyNumberFormat="1" applyFont="1" applyFill="1" applyBorder="1" applyAlignment="1">
      <alignment vertical="top"/>
    </xf>
    <xf numFmtId="3" fontId="0" fillId="33" borderId="11" xfId="0" applyNumberFormat="1" applyFill="1" applyBorder="1" applyAlignment="1">
      <alignment vertical="top"/>
    </xf>
    <xf numFmtId="0" fontId="19" fillId="0" borderId="0" xfId="0" quotePrefix="1" applyFont="1" applyAlignment="1">
      <alignment horizontal="left" vertical="top"/>
    </xf>
    <xf numFmtId="41" fontId="22" fillId="0" borderId="10" xfId="0" applyNumberFormat="1" applyFont="1" applyBorder="1" applyAlignment="1">
      <alignment vertical="top"/>
    </xf>
    <xf numFmtId="41" fontId="0" fillId="0" borderId="10" xfId="0" applyNumberFormat="1" applyBorder="1" applyAlignment="1">
      <alignment vertical="top"/>
    </xf>
    <xf numFmtId="3" fontId="23" fillId="0" borderId="10" xfId="0" applyNumberFormat="1" applyFont="1" applyFill="1" applyBorder="1" applyAlignment="1">
      <alignment vertical="center"/>
    </xf>
    <xf numFmtId="9" fontId="23" fillId="0" borderId="10" xfId="2" applyNumberFormat="1" applyFont="1" applyFill="1" applyBorder="1" applyAlignment="1">
      <alignment vertical="center"/>
    </xf>
    <xf numFmtId="0" fontId="21" fillId="0" borderId="10" xfId="0" applyFont="1" applyBorder="1" applyAlignment="1">
      <alignment horizontal="right" vertical="top" wrapText="1"/>
    </xf>
    <xf numFmtId="0" fontId="26" fillId="0" borderId="10" xfId="44" applyFont="1" applyBorder="1" applyAlignment="1">
      <alignment horizontal="center" vertical="top"/>
    </xf>
    <xf numFmtId="0" fontId="27" fillId="0" borderId="10" xfId="0" applyFont="1" applyBorder="1" applyAlignment="1">
      <alignment vertical="top"/>
    </xf>
    <xf numFmtId="165" fontId="27" fillId="0" borderId="10" xfId="2" applyNumberFormat="1" applyFont="1" applyFill="1" applyBorder="1" applyAlignment="1">
      <alignment vertical="top"/>
    </xf>
    <xf numFmtId="0" fontId="25" fillId="34" borderId="10" xfId="0" applyFont="1" applyFill="1" applyBorder="1" applyAlignment="1">
      <alignment horizontal="center" vertical="top" wrapText="1"/>
    </xf>
    <xf numFmtId="0" fontId="0" fillId="0" borderId="0" xfId="0" quotePrefix="1" applyAlignment="1">
      <alignment horizontal="right" vertical="top"/>
    </xf>
    <xf numFmtId="0" fontId="15" fillId="0" borderId="0" xfId="0" quotePrefix="1" applyFont="1" applyAlignment="1">
      <alignment horizontal="left" vertical="top"/>
    </xf>
    <xf numFmtId="0" fontId="0" fillId="0" borderId="10" xfId="0" applyBorder="1"/>
    <xf numFmtId="0" fontId="17" fillId="33" borderId="10" xfId="0" applyFont="1" applyFill="1" applyBorder="1" applyAlignment="1">
      <alignment horizontal="center" vertical="top" wrapText="1"/>
    </xf>
    <xf numFmtId="0" fontId="23" fillId="33" borderId="10" xfId="0" applyFont="1" applyFill="1" applyBorder="1" applyAlignment="1">
      <alignment horizontal="center" vertical="top" wrapText="1"/>
    </xf>
    <xf numFmtId="164" fontId="27" fillId="0" borderId="10" xfId="1" applyNumberFormat="1" applyFont="1" applyBorder="1" applyAlignment="1">
      <alignment horizontal="center" vertical="top" wrapText="1"/>
    </xf>
    <xf numFmtId="0" fontId="28" fillId="0" borderId="0" xfId="0" applyFont="1" applyAlignment="1">
      <alignment vertical="top"/>
    </xf>
    <xf numFmtId="0" fontId="24" fillId="0" borderId="0" xfId="0" applyFont="1" applyAlignment="1">
      <alignment vertical="top"/>
    </xf>
    <xf numFmtId="0" fontId="29" fillId="0" borderId="0" xfId="44" applyFont="1" applyBorder="1" applyAlignment="1">
      <alignment horizontal="center" vertical="top"/>
    </xf>
    <xf numFmtId="0" fontId="29" fillId="0" borderId="0" xfId="0" applyFont="1" applyFill="1" applyBorder="1" applyAlignment="1">
      <alignment vertical="center"/>
    </xf>
    <xf numFmtId="0" fontId="29" fillId="0" borderId="0" xfId="0" applyFont="1" applyBorder="1" applyAlignment="1">
      <alignment vertical="top"/>
    </xf>
    <xf numFmtId="0" fontId="29" fillId="0" borderId="0" xfId="0" applyFont="1" applyAlignment="1">
      <alignment vertical="top"/>
    </xf>
    <xf numFmtId="0" fontId="17" fillId="34" borderId="10" xfId="0" applyFont="1" applyFill="1" applyBorder="1" applyAlignment="1">
      <alignment horizontal="center" vertical="top" wrapText="1"/>
    </xf>
    <xf numFmtId="0" fontId="17" fillId="0" borderId="10" xfId="0" applyFont="1" applyBorder="1" applyAlignment="1">
      <alignment horizontal="center" vertical="top" wrapText="1"/>
    </xf>
    <xf numFmtId="164" fontId="0" fillId="0" borderId="0" xfId="1" applyNumberFormat="1" applyFont="1" applyAlignment="1">
      <alignment vertical="top"/>
    </xf>
    <xf numFmtId="164" fontId="0" fillId="0" borderId="0" xfId="0" applyNumberFormat="1" applyAlignment="1">
      <alignment vertical="top"/>
    </xf>
    <xf numFmtId="0" fontId="31" fillId="0" borderId="0" xfId="0" applyFont="1"/>
    <xf numFmtId="164" fontId="31" fillId="0" borderId="0" xfId="1" applyNumberFormat="1" applyFont="1"/>
    <xf numFmtId="0" fontId="31" fillId="0" borderId="10" xfId="0" applyFont="1" applyBorder="1" applyAlignment="1">
      <alignment vertical="top"/>
    </xf>
    <xf numFmtId="0" fontId="31" fillId="0" borderId="10" xfId="0" quotePrefix="1" applyFont="1" applyBorder="1" applyAlignment="1">
      <alignment horizontal="left" vertical="top"/>
    </xf>
    <xf numFmtId="0" fontId="17" fillId="0" borderId="10" xfId="0" applyFont="1" applyBorder="1" applyAlignment="1">
      <alignment horizontal="center" vertical="top" wrapText="1"/>
    </xf>
    <xf numFmtId="0" fontId="25" fillId="34" borderId="10" xfId="0" quotePrefix="1" applyFont="1" applyFill="1" applyBorder="1" applyAlignment="1">
      <alignment horizontal="center" vertical="top" wrapText="1"/>
    </xf>
    <xf numFmtId="165" fontId="2" fillId="0" borderId="10" xfId="2" applyNumberFormat="1" applyFont="1" applyBorder="1" applyAlignment="1">
      <alignment vertical="top"/>
    </xf>
    <xf numFmtId="164" fontId="31" fillId="0" borderId="10" xfId="1" applyNumberFormat="1" applyFont="1" applyBorder="1"/>
    <xf numFmtId="0" fontId="31" fillId="0" borderId="10" xfId="0" applyFont="1" applyBorder="1"/>
    <xf numFmtId="0" fontId="31" fillId="0" borderId="10" xfId="0" quotePrefix="1" applyFont="1" applyFill="1" applyBorder="1" applyAlignment="1">
      <alignment horizontal="left" vertical="top"/>
    </xf>
    <xf numFmtId="0" fontId="33" fillId="0" borderId="0" xfId="0" applyFont="1" applyFill="1" applyBorder="1" applyAlignment="1">
      <alignment vertical="top"/>
    </xf>
    <xf numFmtId="0" fontId="33" fillId="0" borderId="0" xfId="0" applyFont="1" applyBorder="1"/>
    <xf numFmtId="164" fontId="33" fillId="0" borderId="0" xfId="1" applyNumberFormat="1" applyFont="1" applyBorder="1"/>
    <xf numFmtId="0" fontId="21" fillId="0" borderId="0" xfId="0" applyFont="1" applyBorder="1" applyAlignment="1">
      <alignment vertical="top"/>
    </xf>
    <xf numFmtId="164" fontId="33" fillId="0" borderId="0" xfId="0" applyNumberFormat="1" applyFont="1"/>
    <xf numFmtId="0" fontId="23" fillId="34" borderId="10" xfId="0" quotePrefix="1" applyFont="1" applyFill="1" applyBorder="1" applyAlignment="1">
      <alignment horizontal="center" vertical="top" wrapText="1"/>
    </xf>
    <xf numFmtId="164" fontId="0" fillId="0" borderId="10" xfId="1" applyNumberFormat="1" applyFont="1" applyBorder="1" applyAlignment="1">
      <alignment vertical="top"/>
    </xf>
    <xf numFmtId="0" fontId="21" fillId="0" borderId="0" xfId="0" applyFont="1" applyAlignment="1">
      <alignment vertical="top"/>
    </xf>
    <xf numFmtId="164" fontId="21" fillId="0" borderId="0" xfId="0" applyNumberFormat="1" applyFont="1" applyAlignment="1">
      <alignment vertical="top"/>
    </xf>
    <xf numFmtId="164" fontId="21" fillId="0" borderId="0" xfId="1" applyNumberFormat="1" applyFont="1" applyAlignment="1">
      <alignment vertical="top"/>
    </xf>
    <xf numFmtId="0" fontId="22" fillId="0" borderId="17" xfId="0" applyFont="1" applyFill="1" applyBorder="1"/>
    <xf numFmtId="164" fontId="0" fillId="0" borderId="0" xfId="1" applyNumberFormat="1" applyFont="1" applyBorder="1" applyAlignment="1">
      <alignment vertical="top"/>
    </xf>
    <xf numFmtId="0" fontId="0" fillId="0" borderId="17" xfId="0" applyBorder="1"/>
    <xf numFmtId="0" fontId="32" fillId="0" borderId="0" xfId="0" quotePrefix="1" applyFont="1" applyAlignment="1">
      <alignment horizontal="left"/>
    </xf>
    <xf numFmtId="0" fontId="0" fillId="0" borderId="0" xfId="0" applyAlignment="1">
      <alignment horizontal="center" vertical="top"/>
    </xf>
    <xf numFmtId="0" fontId="17" fillId="0" borderId="10" xfId="0" applyFont="1" applyBorder="1" applyAlignment="1">
      <alignment horizontal="center" vertical="top"/>
    </xf>
    <xf numFmtId="0" fontId="0" fillId="33" borderId="11" xfId="0" applyFill="1" applyBorder="1" applyAlignment="1">
      <alignment horizontal="center" vertical="top"/>
    </xf>
    <xf numFmtId="0" fontId="24" fillId="0" borderId="10" xfId="0" applyFont="1" applyBorder="1" applyAlignment="1">
      <alignment horizontal="right" vertical="top" wrapText="1"/>
    </xf>
    <xf numFmtId="0" fontId="23" fillId="34" borderId="12" xfId="0" applyFont="1" applyFill="1" applyBorder="1" applyAlignment="1">
      <alignment vertical="top" wrapText="1"/>
    </xf>
    <xf numFmtId="0" fontId="28" fillId="0" borderId="0" xfId="0" quotePrefix="1" applyFont="1" applyAlignment="1">
      <alignment horizontal="left" vertical="top"/>
    </xf>
    <xf numFmtId="0" fontId="0" fillId="0" borderId="11" xfId="0" applyBorder="1" applyAlignment="1">
      <alignment vertical="top"/>
    </xf>
    <xf numFmtId="0" fontId="20" fillId="0" borderId="11" xfId="44" applyFont="1" applyBorder="1" applyAlignment="1">
      <alignment horizontal="center" vertical="top"/>
    </xf>
    <xf numFmtId="0" fontId="0" fillId="0" borderId="11" xfId="0" applyFont="1" applyFill="1" applyBorder="1" applyAlignment="1">
      <alignment vertical="center"/>
    </xf>
    <xf numFmtId="3" fontId="22" fillId="0" borderId="11" xfId="0" applyNumberFormat="1" applyFont="1" applyFill="1" applyBorder="1" applyAlignment="1">
      <alignment vertical="center"/>
    </xf>
    <xf numFmtId="165" fontId="22" fillId="0" borderId="11" xfId="2" applyNumberFormat="1" applyFont="1" applyFill="1" applyBorder="1" applyAlignment="1">
      <alignment vertical="center"/>
    </xf>
    <xf numFmtId="41" fontId="21" fillId="0" borderId="11" xfId="0" applyNumberFormat="1" applyFont="1" applyBorder="1" applyAlignment="1">
      <alignment vertical="top"/>
    </xf>
    <xf numFmtId="0" fontId="21" fillId="0" borderId="11" xfId="0" applyFont="1" applyBorder="1" applyAlignment="1">
      <alignment vertical="top"/>
    </xf>
    <xf numFmtId="0" fontId="34" fillId="0" borderId="11" xfId="44" applyFont="1" applyBorder="1" applyAlignment="1">
      <alignment horizontal="center" vertical="top"/>
    </xf>
    <xf numFmtId="0" fontId="21" fillId="0" borderId="11" xfId="0" applyFont="1" applyFill="1" applyBorder="1" applyAlignment="1">
      <alignment vertical="center"/>
    </xf>
    <xf numFmtId="3" fontId="21" fillId="0" borderId="11" xfId="0" applyNumberFormat="1" applyFont="1" applyFill="1" applyBorder="1" applyAlignment="1">
      <alignment vertical="center"/>
    </xf>
    <xf numFmtId="165" fontId="21" fillId="0" borderId="11" xfId="2" applyNumberFormat="1" applyFont="1" applyFill="1" applyBorder="1" applyAlignment="1">
      <alignment vertical="center"/>
    </xf>
    <xf numFmtId="0" fontId="0" fillId="0" borderId="10" xfId="0" quotePrefix="1" applyBorder="1" applyAlignment="1">
      <alignment horizontal="left" vertical="top"/>
    </xf>
    <xf numFmtId="0" fontId="17" fillId="34" borderId="10" xfId="0" applyFont="1" applyFill="1" applyBorder="1" applyAlignment="1">
      <alignment horizontal="center" vertical="top" wrapText="1"/>
    </xf>
    <xf numFmtId="166" fontId="0" fillId="0" borderId="10" xfId="0" applyNumberFormat="1" applyBorder="1" applyAlignment="1">
      <alignment vertical="top"/>
    </xf>
    <xf numFmtId="0" fontId="15" fillId="0" borderId="0" xfId="0" applyFont="1" applyAlignment="1">
      <alignment vertical="top"/>
    </xf>
    <xf numFmtId="0" fontId="0" fillId="0" borderId="0" xfId="0" applyFill="1" applyBorder="1" applyAlignment="1">
      <alignment vertical="top"/>
    </xf>
    <xf numFmtId="0" fontId="0" fillId="0" borderId="0" xfId="0" quotePrefix="1" applyAlignment="1">
      <alignment horizontal="left" vertical="top"/>
    </xf>
    <xf numFmtId="0" fontId="17" fillId="0" borderId="0" xfId="0" applyFont="1" applyFill="1" applyBorder="1" applyAlignment="1">
      <alignment horizontal="center" vertical="top" wrapText="1"/>
    </xf>
    <xf numFmtId="0" fontId="0" fillId="0" borderId="10" xfId="0" applyBorder="1" applyAlignment="1">
      <alignment horizontal="center" vertical="top"/>
    </xf>
    <xf numFmtId="0" fontId="0" fillId="0" borderId="0" xfId="0" applyFill="1" applyBorder="1" applyAlignment="1">
      <alignment horizontal="center" vertical="top"/>
    </xf>
    <xf numFmtId="0" fontId="17" fillId="0" borderId="10" xfId="0" applyFont="1" applyBorder="1" applyAlignment="1">
      <alignment horizontal="center" vertical="top" wrapText="1"/>
    </xf>
    <xf numFmtId="49" fontId="0" fillId="0" borderId="10" xfId="0" applyNumberFormat="1" applyBorder="1" applyAlignment="1">
      <alignment vertical="top"/>
    </xf>
    <xf numFmtId="0" fontId="0" fillId="0" borderId="10" xfId="0" applyNumberFormat="1" applyBorder="1" applyAlignment="1">
      <alignment vertical="top"/>
    </xf>
    <xf numFmtId="0" fontId="0" fillId="0" borderId="10" xfId="0" applyNumberFormat="1" applyBorder="1" applyAlignment="1">
      <alignment horizontal="center" vertical="top"/>
    </xf>
    <xf numFmtId="41" fontId="22" fillId="0" borderId="10" xfId="2" applyNumberFormat="1" applyFont="1" applyFill="1" applyBorder="1" applyAlignment="1">
      <alignment vertical="center"/>
    </xf>
    <xf numFmtId="49" fontId="0" fillId="0" borderId="10" xfId="0" applyNumberFormat="1" applyBorder="1"/>
    <xf numFmtId="41" fontId="0" fillId="0" borderId="10" xfId="0" applyNumberFormat="1" applyBorder="1"/>
    <xf numFmtId="0" fontId="17" fillId="0" borderId="10" xfId="0" quotePrefix="1" applyFont="1" applyBorder="1" applyAlignment="1">
      <alignment horizontal="left" vertical="top"/>
    </xf>
    <xf numFmtId="0" fontId="22" fillId="0" borderId="10" xfId="0" quotePrefix="1" applyFont="1" applyBorder="1" applyAlignment="1">
      <alignment horizontal="left" vertical="top"/>
    </xf>
    <xf numFmtId="41" fontId="27" fillId="0" borderId="10" xfId="0" applyNumberFormat="1" applyFont="1" applyBorder="1" applyAlignment="1">
      <alignment vertical="top"/>
    </xf>
    <xf numFmtId="164" fontId="36" fillId="0" borderId="10" xfId="1" applyNumberFormat="1" applyFont="1" applyBorder="1"/>
    <xf numFmtId="0" fontId="23" fillId="34" borderId="11" xfId="0" applyFont="1" applyFill="1" applyBorder="1" applyAlignment="1">
      <alignment horizontal="center" vertical="top" wrapText="1"/>
    </xf>
    <xf numFmtId="0" fontId="35" fillId="0" borderId="0" xfId="0" applyFont="1" applyFill="1" applyAlignment="1">
      <alignment vertical="top"/>
    </xf>
    <xf numFmtId="41" fontId="17" fillId="0" borderId="10" xfId="0" applyNumberFormat="1" applyFont="1" applyBorder="1" applyAlignment="1">
      <alignment vertical="top"/>
    </xf>
    <xf numFmtId="41" fontId="22" fillId="0" borderId="10" xfId="2" applyNumberFormat="1" applyFont="1" applyBorder="1" applyAlignment="1">
      <alignment vertical="top"/>
    </xf>
    <xf numFmtId="41" fontId="21" fillId="0" borderId="10" xfId="1" applyNumberFormat="1" applyFont="1" applyBorder="1" applyAlignment="1">
      <alignment horizontal="center" vertical="top" wrapText="1"/>
    </xf>
    <xf numFmtId="41" fontId="23" fillId="0" borderId="10" xfId="0" applyNumberFormat="1" applyFont="1" applyFill="1" applyBorder="1" applyAlignment="1">
      <alignment vertical="center"/>
    </xf>
    <xf numFmtId="41" fontId="17" fillId="0" borderId="10" xfId="0" applyNumberFormat="1" applyFont="1" applyBorder="1"/>
    <xf numFmtId="49" fontId="27" fillId="0" borderId="10" xfId="0" applyNumberFormat="1" applyFont="1" applyBorder="1" applyAlignment="1">
      <alignment vertical="top"/>
    </xf>
    <xf numFmtId="49" fontId="22" fillId="0" borderId="10" xfId="0" applyNumberFormat="1" applyFont="1" applyBorder="1" applyAlignment="1">
      <alignment vertical="top"/>
    </xf>
    <xf numFmtId="0" fontId="22" fillId="0" borderId="10" xfId="0" applyNumberFormat="1" applyFont="1" applyBorder="1" applyAlignment="1">
      <alignment vertical="top"/>
    </xf>
    <xf numFmtId="41" fontId="21" fillId="0" borderId="10" xfId="0" applyNumberFormat="1" applyFont="1" applyBorder="1" applyAlignment="1">
      <alignment horizontal="center" vertical="top" wrapText="1"/>
    </xf>
    <xf numFmtId="0" fontId="17" fillId="0" borderId="10" xfId="0" applyFont="1" applyBorder="1" applyAlignment="1">
      <alignment horizontal="left" vertical="top" wrapText="1"/>
    </xf>
    <xf numFmtId="49" fontId="0" fillId="0" borderId="12" xfId="0" applyNumberFormat="1" applyBorder="1"/>
    <xf numFmtId="0" fontId="0" fillId="0" borderId="12" xfId="0" applyNumberFormat="1" applyBorder="1" applyAlignment="1">
      <alignment vertical="top"/>
    </xf>
    <xf numFmtId="49" fontId="22" fillId="0" borderId="10" xfId="0" applyNumberFormat="1" applyFont="1" applyBorder="1"/>
    <xf numFmtId="41" fontId="22" fillId="0" borderId="10" xfId="0" applyNumberFormat="1" applyFont="1" applyBorder="1"/>
    <xf numFmtId="165" fontId="27" fillId="0" borderId="10" xfId="2" applyNumberFormat="1" applyFont="1" applyFill="1" applyBorder="1" applyAlignment="1">
      <alignment vertical="center"/>
    </xf>
    <xf numFmtId="3" fontId="27" fillId="0" borderId="10" xfId="0" applyNumberFormat="1" applyFont="1" applyFill="1" applyBorder="1" applyAlignment="1">
      <alignment vertical="center"/>
    </xf>
    <xf numFmtId="49" fontId="0" fillId="0" borderId="10" xfId="0" quotePrefix="1" applyNumberFormat="1" applyBorder="1" applyAlignment="1">
      <alignment horizontal="left" vertical="top"/>
    </xf>
    <xf numFmtId="49" fontId="0" fillId="0" borderId="10" xfId="0" quotePrefix="1" applyNumberFormat="1" applyBorder="1" applyAlignment="1">
      <alignment horizontal="left"/>
    </xf>
    <xf numFmtId="0" fontId="31" fillId="0" borderId="0" xfId="46" applyFont="1" applyFill="1" applyAlignment="1">
      <alignment vertical="top"/>
    </xf>
    <xf numFmtId="0" fontId="31" fillId="0" borderId="0" xfId="46" applyFont="1" applyFill="1" applyBorder="1" applyAlignment="1">
      <alignment vertical="top"/>
    </xf>
    <xf numFmtId="0" fontId="33" fillId="0" borderId="0" xfId="46" quotePrefix="1" applyFont="1" applyFill="1" applyAlignment="1">
      <alignment horizontal="left" vertical="top"/>
    </xf>
    <xf numFmtId="164" fontId="31" fillId="0" borderId="10" xfId="47" applyNumberFormat="1" applyFont="1" applyFill="1" applyBorder="1" applyAlignment="1">
      <alignment vertical="top"/>
    </xf>
    <xf numFmtId="165" fontId="31" fillId="0" borderId="10" xfId="48" applyNumberFormat="1" applyFont="1" applyFill="1" applyBorder="1" applyAlignment="1">
      <alignment vertical="top"/>
    </xf>
    <xf numFmtId="0" fontId="35" fillId="35" borderId="0" xfId="0" applyFont="1" applyFill="1" applyAlignment="1">
      <alignment vertical="top"/>
    </xf>
    <xf numFmtId="0" fontId="0" fillId="35" borderId="0" xfId="0" applyFill="1" applyAlignment="1">
      <alignment vertical="top"/>
    </xf>
    <xf numFmtId="49" fontId="27" fillId="0" borderId="10" xfId="0" applyNumberFormat="1" applyFont="1" applyBorder="1"/>
    <xf numFmtId="0" fontId="19" fillId="0" borderId="10" xfId="0" applyFont="1" applyBorder="1" applyAlignment="1">
      <alignment horizontal="center" vertical="top"/>
    </xf>
    <xf numFmtId="0" fontId="17" fillId="0" borderId="0" xfId="0" applyFont="1" applyAlignment="1">
      <alignment horizontal="center" vertical="top"/>
    </xf>
    <xf numFmtId="0" fontId="0" fillId="0" borderId="10" xfId="0" applyBorder="1" applyAlignment="1">
      <alignment horizontal="left" vertical="top"/>
    </xf>
    <xf numFmtId="0" fontId="17" fillId="34" borderId="11" xfId="0" applyFont="1" applyFill="1" applyBorder="1" applyAlignment="1">
      <alignment horizontal="center" vertical="top" wrapText="1"/>
    </xf>
    <xf numFmtId="0" fontId="42" fillId="0" borderId="0" xfId="45" applyFont="1" applyAlignment="1">
      <alignment vertical="top"/>
    </xf>
    <xf numFmtId="0" fontId="28" fillId="0" borderId="0" xfId="0" applyFont="1" applyFill="1" applyBorder="1" applyAlignment="1">
      <alignment vertical="top"/>
    </xf>
    <xf numFmtId="0" fontId="28" fillId="0" borderId="0" xfId="0" applyFont="1" applyAlignment="1">
      <alignment horizontal="center" vertical="top"/>
    </xf>
    <xf numFmtId="0" fontId="19" fillId="0" borderId="0" xfId="0" applyFont="1"/>
    <xf numFmtId="0" fontId="0" fillId="0" borderId="0" xfId="0" applyFont="1"/>
    <xf numFmtId="41" fontId="0" fillId="0" borderId="0" xfId="0" applyNumberFormat="1" applyFont="1"/>
    <xf numFmtId="0" fontId="43" fillId="0" borderId="0" xfId="44" applyFont="1" applyBorder="1" applyAlignment="1">
      <alignment horizontal="left" vertical="top"/>
    </xf>
    <xf numFmtId="49" fontId="17" fillId="34" borderId="11" xfId="0" quotePrefix="1" applyNumberFormat="1" applyFont="1" applyFill="1" applyBorder="1" applyAlignment="1">
      <alignment horizontal="center" vertical="top" wrapText="1"/>
    </xf>
    <xf numFmtId="49" fontId="17" fillId="34" borderId="11" xfId="0" applyNumberFormat="1" applyFont="1" applyFill="1" applyBorder="1" applyAlignment="1">
      <alignment horizontal="center" vertical="top" wrapText="1"/>
    </xf>
    <xf numFmtId="167" fontId="17" fillId="0" borderId="10" xfId="2" applyNumberFormat="1" applyFont="1" applyFill="1" applyBorder="1" applyAlignment="1">
      <alignment vertical="center"/>
    </xf>
    <xf numFmtId="0" fontId="31" fillId="0" borderId="10" xfId="44" applyFont="1" applyBorder="1" applyAlignment="1">
      <alignment horizontal="center" vertical="top"/>
    </xf>
    <xf numFmtId="167" fontId="2" fillId="0" borderId="10" xfId="2" applyNumberFormat="1" applyFont="1" applyFill="1" applyBorder="1" applyAlignment="1">
      <alignment vertical="center"/>
    </xf>
    <xf numFmtId="0" fontId="31" fillId="0" borderId="0" xfId="44" applyFont="1" applyBorder="1" applyAlignment="1">
      <alignment horizontal="center" vertical="top"/>
    </xf>
    <xf numFmtId="0" fontId="0" fillId="0" borderId="0" xfId="0" applyFont="1" applyFill="1" applyBorder="1" applyAlignment="1">
      <alignment vertical="center"/>
    </xf>
    <xf numFmtId="41" fontId="0" fillId="0" borderId="0" xfId="0" applyNumberFormat="1" applyFont="1" applyFill="1" applyBorder="1" applyAlignment="1">
      <alignment vertical="center"/>
    </xf>
    <xf numFmtId="41" fontId="0" fillId="0" borderId="0" xfId="0" applyNumberFormat="1" applyFont="1" applyBorder="1" applyAlignment="1">
      <alignment vertical="top"/>
    </xf>
    <xf numFmtId="0" fontId="43" fillId="0" borderId="0" xfId="44" quotePrefix="1" applyFont="1" applyBorder="1" applyAlignment="1">
      <alignment horizontal="left" vertical="top"/>
    </xf>
    <xf numFmtId="41" fontId="35" fillId="35" borderId="0" xfId="0" applyNumberFormat="1" applyFont="1" applyFill="1" applyAlignment="1">
      <alignment horizontal="left"/>
    </xf>
    <xf numFmtId="41" fontId="0" fillId="35" borderId="0" xfId="0" applyNumberFormat="1" applyFont="1" applyFill="1"/>
    <xf numFmtId="41" fontId="17" fillId="0" borderId="10" xfId="0" applyNumberFormat="1" applyFont="1" applyFill="1" applyBorder="1" applyAlignment="1">
      <alignment vertical="center"/>
    </xf>
    <xf numFmtId="41" fontId="0" fillId="0" borderId="10" xfId="0" applyNumberFormat="1" applyFont="1" applyFill="1" applyBorder="1" applyAlignment="1">
      <alignment vertical="center"/>
    </xf>
    <xf numFmtId="41" fontId="0" fillId="0" borderId="10" xfId="0" applyNumberFormat="1" applyFont="1" applyBorder="1" applyAlignment="1">
      <alignment vertical="top"/>
    </xf>
    <xf numFmtId="0" fontId="44" fillId="0" borderId="19" xfId="44" applyFont="1" applyBorder="1" applyAlignment="1">
      <alignment horizontal="center" vertical="top"/>
    </xf>
    <xf numFmtId="0" fontId="28" fillId="0" borderId="19" xfId="0" applyFont="1" applyFill="1" applyBorder="1" applyAlignment="1">
      <alignment vertical="center"/>
    </xf>
    <xf numFmtId="41" fontId="28" fillId="0" borderId="19" xfId="0" applyNumberFormat="1" applyFont="1" applyFill="1" applyBorder="1" applyAlignment="1">
      <alignment vertical="center"/>
    </xf>
    <xf numFmtId="41" fontId="28" fillId="0" borderId="19" xfId="0" applyNumberFormat="1" applyFont="1" applyBorder="1" applyAlignment="1">
      <alignment vertical="top"/>
    </xf>
    <xf numFmtId="0" fontId="0" fillId="0" borderId="0" xfId="0" applyFont="1" applyBorder="1"/>
    <xf numFmtId="0" fontId="28" fillId="0" borderId="0" xfId="0" applyFont="1" applyFill="1" applyBorder="1" applyAlignment="1">
      <alignment vertical="center"/>
    </xf>
    <xf numFmtId="41" fontId="28" fillId="0" borderId="0" xfId="0" applyNumberFormat="1" applyFont="1" applyFill="1" applyBorder="1" applyAlignment="1">
      <alignment vertical="center"/>
    </xf>
    <xf numFmtId="41" fontId="28" fillId="0" borderId="0" xfId="0" applyNumberFormat="1" applyFont="1" applyBorder="1" applyAlignment="1">
      <alignment vertical="top"/>
    </xf>
    <xf numFmtId="41" fontId="40" fillId="0" borderId="10" xfId="0" applyNumberFormat="1" applyFont="1" applyBorder="1" applyAlignment="1">
      <alignment vertical="top"/>
    </xf>
    <xf numFmtId="41" fontId="31" fillId="0" borderId="10" xfId="0" applyNumberFormat="1" applyFont="1" applyBorder="1" applyAlignment="1">
      <alignment vertical="top"/>
    </xf>
    <xf numFmtId="0" fontId="32" fillId="0" borderId="0" xfId="49" applyFont="1" applyFill="1" applyAlignment="1">
      <alignment vertical="top"/>
    </xf>
    <xf numFmtId="0" fontId="31" fillId="0" borderId="0" xfId="49" applyFont="1" applyFill="1" applyAlignment="1">
      <alignment vertical="top"/>
    </xf>
    <xf numFmtId="0" fontId="38" fillId="0" borderId="0" xfId="49" applyFont="1" applyFill="1" applyAlignment="1">
      <alignment vertical="top"/>
    </xf>
    <xf numFmtId="0" fontId="33" fillId="0" borderId="0" xfId="49" applyFont="1" applyFill="1" applyAlignment="1">
      <alignment vertical="top"/>
    </xf>
    <xf numFmtId="0" fontId="39" fillId="0" borderId="0" xfId="49" applyFont="1" applyFill="1" applyAlignment="1">
      <alignment vertical="top"/>
    </xf>
    <xf numFmtId="0" fontId="2" fillId="0" borderId="0" xfId="49" applyFont="1"/>
    <xf numFmtId="165" fontId="2" fillId="36" borderId="0" xfId="50" applyNumberFormat="1" applyFont="1" applyFill="1"/>
    <xf numFmtId="0" fontId="2" fillId="0" borderId="0" xfId="51" applyFont="1" applyFill="1"/>
    <xf numFmtId="165" fontId="2" fillId="0" borderId="0" xfId="50" applyNumberFormat="1" applyFont="1"/>
    <xf numFmtId="0" fontId="2" fillId="0" borderId="0" xfId="51" quotePrefix="1" applyFont="1" applyFill="1" applyAlignment="1">
      <alignment horizontal="left"/>
    </xf>
    <xf numFmtId="165" fontId="2" fillId="0" borderId="0" xfId="49" applyNumberFormat="1" applyFont="1"/>
    <xf numFmtId="164" fontId="2" fillId="36" borderId="0" xfId="47" applyNumberFormat="1" applyFont="1" applyFill="1"/>
    <xf numFmtId="0" fontId="17" fillId="0" borderId="0" xfId="49" applyFont="1"/>
    <xf numFmtId="0" fontId="46" fillId="0" borderId="0" xfId="0" applyFont="1" applyAlignment="1">
      <alignment vertical="top"/>
    </xf>
    <xf numFmtId="0" fontId="47" fillId="0" borderId="0" xfId="0" applyFont="1" applyAlignment="1">
      <alignment vertical="top"/>
    </xf>
    <xf numFmtId="165" fontId="48" fillId="36" borderId="10" xfId="48" applyNumberFormat="1" applyFont="1" applyFill="1" applyBorder="1"/>
    <xf numFmtId="165" fontId="48" fillId="36" borderId="10" xfId="48" applyNumberFormat="1" applyFont="1" applyFill="1" applyBorder="1"/>
    <xf numFmtId="165" fontId="48" fillId="36" borderId="10" xfId="48" applyNumberFormat="1" applyFont="1" applyFill="1" applyBorder="1"/>
    <xf numFmtId="165" fontId="48" fillId="36" borderId="10" xfId="48" applyNumberFormat="1" applyFont="1" applyFill="1" applyBorder="1"/>
    <xf numFmtId="165" fontId="48" fillId="36" borderId="10" xfId="48" applyNumberFormat="1" applyFont="1" applyFill="1" applyBorder="1"/>
    <xf numFmtId="165" fontId="48" fillId="36" borderId="10" xfId="48" applyNumberFormat="1" applyFont="1" applyFill="1" applyBorder="1"/>
    <xf numFmtId="0" fontId="49" fillId="0" borderId="0" xfId="0" applyFont="1" applyAlignment="1">
      <alignment vertical="top"/>
    </xf>
    <xf numFmtId="0" fontId="40" fillId="0" borderId="0" xfId="0" applyFont="1" applyFill="1" applyAlignment="1">
      <alignment vertical="top" wrapText="1"/>
    </xf>
    <xf numFmtId="0" fontId="31" fillId="0" borderId="0" xfId="0" applyFont="1" applyFill="1" applyAlignment="1">
      <alignment vertical="top" wrapText="1"/>
    </xf>
    <xf numFmtId="0" fontId="31" fillId="0" borderId="0" xfId="0" applyFont="1" applyFill="1" applyAlignment="1">
      <alignment vertical="top"/>
    </xf>
    <xf numFmtId="0" fontId="31" fillId="0" borderId="10" xfId="0" applyFont="1" applyFill="1" applyBorder="1" applyAlignment="1">
      <alignment vertical="top"/>
    </xf>
    <xf numFmtId="165" fontId="31" fillId="0" borderId="0" xfId="0" applyNumberFormat="1" applyFont="1" applyFill="1" applyAlignment="1">
      <alignment vertical="top"/>
    </xf>
    <xf numFmtId="164" fontId="31" fillId="0" borderId="0" xfId="47" applyNumberFormat="1" applyFont="1" applyFill="1" applyAlignment="1">
      <alignment vertical="top"/>
    </xf>
    <xf numFmtId="165" fontId="31" fillId="0" borderId="0" xfId="48" applyNumberFormat="1" applyFont="1" applyFill="1" applyAlignment="1">
      <alignment vertical="top"/>
    </xf>
    <xf numFmtId="0" fontId="50" fillId="0" borderId="18" xfId="49" applyFont="1" applyFill="1" applyBorder="1" applyAlignment="1">
      <alignment vertical="top"/>
    </xf>
    <xf numFmtId="0" fontId="40" fillId="0" borderId="10" xfId="0" applyFont="1" applyFill="1" applyBorder="1" applyAlignment="1">
      <alignment vertical="top" wrapText="1"/>
    </xf>
    <xf numFmtId="0" fontId="38" fillId="0" borderId="10" xfId="0" applyFont="1" applyFill="1" applyBorder="1" applyAlignment="1">
      <alignment horizontal="center" vertical="top"/>
    </xf>
    <xf numFmtId="0" fontId="38" fillId="0" borderId="0" xfId="0" applyFont="1" applyFill="1" applyAlignment="1">
      <alignment horizontal="center" vertical="top"/>
    </xf>
    <xf numFmtId="0" fontId="41" fillId="0" borderId="10" xfId="0" applyFont="1" applyFill="1" applyBorder="1" applyAlignment="1">
      <alignment horizontal="center" vertical="top"/>
    </xf>
    <xf numFmtId="0" fontId="41" fillId="0" borderId="0" xfId="0" applyFont="1" applyFill="1" applyAlignment="1">
      <alignment horizontal="center" vertical="top"/>
    </xf>
    <xf numFmtId="164" fontId="38" fillId="0" borderId="10" xfId="47" applyNumberFormat="1" applyFont="1" applyFill="1" applyBorder="1" applyAlignment="1">
      <alignment horizontal="center" vertical="top"/>
    </xf>
    <xf numFmtId="164" fontId="31" fillId="0" borderId="0" xfId="0" applyNumberFormat="1" applyFont="1" applyFill="1" applyAlignment="1">
      <alignment vertical="top"/>
    </xf>
    <xf numFmtId="164" fontId="31" fillId="0" borderId="10" xfId="47" applyNumberFormat="1" applyFont="1" applyFill="1" applyBorder="1" applyAlignment="1">
      <alignment horizontal="left" vertical="top"/>
    </xf>
    <xf numFmtId="0" fontId="49" fillId="0" borderId="0" xfId="0" applyFont="1" applyAlignment="1">
      <alignment horizontal="left" vertical="top"/>
    </xf>
    <xf numFmtId="0" fontId="35" fillId="37" borderId="0" xfId="0" applyFont="1" applyFill="1" applyAlignment="1">
      <alignment horizontal="left" vertical="top"/>
    </xf>
    <xf numFmtId="0" fontId="15" fillId="0" borderId="0" xfId="0" applyFont="1" applyAlignment="1">
      <alignment horizontal="left" vertical="top"/>
    </xf>
    <xf numFmtId="0" fontId="51" fillId="0" borderId="0" xfId="0" applyFont="1" applyAlignment="1">
      <alignment horizontal="left" vertical="top"/>
    </xf>
    <xf numFmtId="0" fontId="52" fillId="0" borderId="0" xfId="0" applyFont="1" applyAlignment="1">
      <alignment vertical="top"/>
    </xf>
    <xf numFmtId="0" fontId="52" fillId="0" borderId="0" xfId="0" applyFont="1" applyAlignment="1">
      <alignment horizontal="left" vertical="top"/>
    </xf>
    <xf numFmtId="0" fontId="43" fillId="0" borderId="0" xfId="0" applyFont="1" applyAlignment="1">
      <alignment horizontal="left" vertical="top"/>
    </xf>
    <xf numFmtId="0" fontId="53" fillId="34" borderId="20" xfId="46" applyFont="1" applyFill="1" applyBorder="1" applyAlignment="1">
      <alignment horizontal="center" vertical="top" wrapText="1"/>
    </xf>
    <xf numFmtId="0" fontId="53" fillId="34" borderId="21" xfId="46" applyFont="1" applyFill="1" applyBorder="1" applyAlignment="1">
      <alignment horizontal="center" vertical="top" wrapText="1"/>
    </xf>
    <xf numFmtId="0" fontId="53" fillId="34" borderId="22" xfId="46" applyFont="1" applyFill="1" applyBorder="1" applyAlignment="1">
      <alignment horizontal="center" vertical="top" wrapText="1"/>
    </xf>
    <xf numFmtId="0" fontId="53" fillId="0" borderId="23" xfId="0" applyFont="1" applyBorder="1" applyAlignment="1">
      <alignment horizontal="left"/>
    </xf>
    <xf numFmtId="0" fontId="53" fillId="0" borderId="24" xfId="46" applyFont="1" applyFill="1" applyBorder="1" applyAlignment="1">
      <alignment horizontal="left" vertical="top"/>
    </xf>
    <xf numFmtId="169" fontId="53" fillId="0" borderId="24" xfId="1" applyNumberFormat="1" applyFont="1" applyFill="1" applyBorder="1" applyAlignment="1">
      <alignment horizontal="right" vertical="top"/>
    </xf>
    <xf numFmtId="0" fontId="36" fillId="0" borderId="23" xfId="46" applyFont="1" applyFill="1" applyBorder="1" applyAlignment="1">
      <alignment horizontal="left" vertical="top"/>
    </xf>
    <xf numFmtId="0" fontId="36" fillId="0" borderId="24" xfId="46" applyFont="1" applyFill="1" applyBorder="1" applyAlignment="1">
      <alignment horizontal="left" vertical="top"/>
    </xf>
    <xf numFmtId="169" fontId="36" fillId="0" borderId="24" xfId="1" applyNumberFormat="1" applyFont="1" applyFill="1" applyBorder="1" applyAlignment="1">
      <alignment horizontal="right" vertical="top"/>
    </xf>
    <xf numFmtId="169" fontId="36" fillId="0" borderId="25" xfId="1" applyNumberFormat="1" applyFont="1" applyFill="1" applyBorder="1" applyAlignment="1">
      <alignment horizontal="right" vertical="top"/>
    </xf>
    <xf numFmtId="169" fontId="36" fillId="0" borderId="26" xfId="1" applyNumberFormat="1" applyFont="1" applyFill="1" applyBorder="1" applyAlignment="1">
      <alignment horizontal="right" vertical="top"/>
    </xf>
    <xf numFmtId="169" fontId="36" fillId="0" borderId="27" xfId="1" applyNumberFormat="1" applyFont="1" applyFill="1" applyBorder="1" applyAlignment="1">
      <alignment horizontal="right" vertical="top"/>
    </xf>
    <xf numFmtId="0" fontId="54" fillId="0" borderId="0" xfId="0" quotePrefix="1" applyFont="1" applyAlignment="1">
      <alignment horizontal="left" vertical="top"/>
    </xf>
    <xf numFmtId="168" fontId="53" fillId="0" borderId="24" xfId="1" applyNumberFormat="1" applyFont="1" applyFill="1" applyBorder="1" applyAlignment="1">
      <alignment horizontal="right" vertical="top"/>
    </xf>
    <xf numFmtId="168" fontId="36" fillId="0" borderId="24" xfId="1" applyNumberFormat="1" applyFont="1" applyFill="1" applyBorder="1" applyAlignment="1">
      <alignment horizontal="right" vertical="top"/>
    </xf>
    <xf numFmtId="0" fontId="17" fillId="34" borderId="11" xfId="0" applyFont="1" applyFill="1" applyBorder="1" applyAlignment="1">
      <alignment horizontal="center" vertical="top" wrapText="1"/>
    </xf>
    <xf numFmtId="0" fontId="17" fillId="34" borderId="12" xfId="0" applyFont="1" applyFill="1" applyBorder="1" applyAlignment="1">
      <alignment horizontal="center" vertical="top" wrapText="1"/>
    </xf>
    <xf numFmtId="0" fontId="23" fillId="34" borderId="13" xfId="0" applyFont="1" applyFill="1" applyBorder="1" applyAlignment="1">
      <alignment horizontal="center" vertical="top" wrapText="1"/>
    </xf>
    <xf numFmtId="0" fontId="23" fillId="34" borderId="14" xfId="0" applyFont="1" applyFill="1" applyBorder="1" applyAlignment="1">
      <alignment horizontal="center" vertical="top" wrapText="1"/>
    </xf>
    <xf numFmtId="0" fontId="23" fillId="34" borderId="15" xfId="0" applyFont="1" applyFill="1" applyBorder="1" applyAlignment="1">
      <alignment horizontal="center" vertical="top" wrapText="1"/>
    </xf>
    <xf numFmtId="0" fontId="23" fillId="34" borderId="11" xfId="0" applyFont="1" applyFill="1" applyBorder="1" applyAlignment="1">
      <alignment horizontal="center" vertical="top" wrapText="1"/>
    </xf>
    <xf numFmtId="0" fontId="23" fillId="34" borderId="12" xfId="0" applyFont="1" applyFill="1" applyBorder="1" applyAlignment="1">
      <alignment horizontal="center" vertical="top" wrapText="1"/>
    </xf>
    <xf numFmtId="0" fontId="21" fillId="0" borderId="0" xfId="0" quotePrefix="1" applyFont="1" applyAlignment="1">
      <alignment horizontal="left" vertical="top" wrapText="1"/>
    </xf>
    <xf numFmtId="0" fontId="23" fillId="34" borderId="13" xfId="0" quotePrefix="1" applyFont="1" applyFill="1" applyBorder="1" applyAlignment="1">
      <alignment horizontal="center" vertical="top" wrapText="1"/>
    </xf>
    <xf numFmtId="0" fontId="23" fillId="34" borderId="14" xfId="0" quotePrefix="1" applyFont="1" applyFill="1" applyBorder="1" applyAlignment="1">
      <alignment horizontal="center" vertical="top" wrapText="1"/>
    </xf>
    <xf numFmtId="0" fontId="23" fillId="34" borderId="15" xfId="0" quotePrefix="1" applyFont="1" applyFill="1" applyBorder="1" applyAlignment="1">
      <alignment horizontal="center" vertical="top" wrapText="1"/>
    </xf>
    <xf numFmtId="0" fontId="0" fillId="0" borderId="0" xfId="0" quotePrefix="1" applyAlignment="1">
      <alignment horizontal="right" vertical="top" wrapText="1"/>
    </xf>
    <xf numFmtId="0" fontId="0" fillId="0" borderId="16" xfId="0" quotePrefix="1" applyBorder="1" applyAlignment="1">
      <alignment horizontal="right" vertical="top" wrapText="1"/>
    </xf>
    <xf numFmtId="0" fontId="0" fillId="0" borderId="0" xfId="0" quotePrefix="1" applyAlignment="1">
      <alignment horizontal="right" vertical="top"/>
    </xf>
    <xf numFmtId="0" fontId="0" fillId="0" borderId="16" xfId="0" quotePrefix="1" applyBorder="1" applyAlignment="1">
      <alignment horizontal="right" vertical="top"/>
    </xf>
    <xf numFmtId="0" fontId="17" fillId="34" borderId="10" xfId="0" quotePrefix="1" applyFont="1" applyFill="1" applyBorder="1" applyAlignment="1">
      <alignment horizontal="center" vertical="top"/>
    </xf>
    <xf numFmtId="0" fontId="17" fillId="34" borderId="10" xfId="0" applyFont="1" applyFill="1" applyBorder="1" applyAlignment="1">
      <alignment horizontal="center" vertical="top"/>
    </xf>
    <xf numFmtId="0" fontId="23" fillId="34" borderId="10" xfId="0" applyFont="1" applyFill="1" applyBorder="1" applyAlignment="1">
      <alignment horizontal="center" vertical="top" wrapText="1"/>
    </xf>
    <xf numFmtId="0" fontId="23" fillId="34" borderId="10" xfId="0" quotePrefix="1" applyFont="1" applyFill="1" applyBorder="1" applyAlignment="1">
      <alignment horizontal="center" vertical="top" wrapText="1"/>
    </xf>
    <xf numFmtId="0" fontId="0" fillId="0" borderId="18" xfId="0" quotePrefix="1" applyBorder="1" applyAlignment="1">
      <alignment horizontal="left" vertical="top" wrapText="1"/>
    </xf>
    <xf numFmtId="41" fontId="17" fillId="34" borderId="11" xfId="0" applyNumberFormat="1" applyFont="1" applyFill="1" applyBorder="1" applyAlignment="1">
      <alignment horizontal="center" vertical="top" wrapText="1"/>
    </xf>
    <xf numFmtId="41" fontId="17" fillId="34" borderId="12" xfId="0" applyNumberFormat="1" applyFont="1" applyFill="1" applyBorder="1" applyAlignment="1">
      <alignment horizontal="center" vertical="top" wrapText="1"/>
    </xf>
    <xf numFmtId="41" fontId="17" fillId="34" borderId="11" xfId="0" quotePrefix="1" applyNumberFormat="1" applyFont="1" applyFill="1" applyBorder="1" applyAlignment="1">
      <alignment horizontal="center" vertical="top" wrapText="1"/>
    </xf>
    <xf numFmtId="0" fontId="40" fillId="0" borderId="10" xfId="0" applyFont="1" applyFill="1" applyBorder="1" applyAlignment="1">
      <alignment horizontal="center" vertical="top" wrapText="1"/>
    </xf>
    <xf numFmtId="0" fontId="40" fillId="0" borderId="13" xfId="0" applyFont="1" applyFill="1" applyBorder="1" applyAlignment="1">
      <alignment horizontal="center" vertical="top" wrapText="1"/>
    </xf>
    <xf numFmtId="0" fontId="40" fillId="0" borderId="15" xfId="0" applyFont="1" applyFill="1" applyBorder="1" applyAlignment="1">
      <alignment horizontal="center" vertical="top" wrapText="1"/>
    </xf>
    <xf numFmtId="0" fontId="40" fillId="0" borderId="14" xfId="0" applyFont="1" applyFill="1" applyBorder="1" applyAlignment="1">
      <alignment horizontal="center" vertical="top" wrapText="1"/>
    </xf>
    <xf numFmtId="0" fontId="40" fillId="0" borderId="11" xfId="0" applyFont="1" applyFill="1" applyBorder="1" applyAlignment="1">
      <alignment horizontal="center" vertical="top"/>
    </xf>
    <xf numFmtId="0" fontId="40" fillId="0" borderId="12" xfId="0" applyFont="1" applyFill="1" applyBorder="1" applyAlignment="1">
      <alignment horizontal="center" vertical="top"/>
    </xf>
    <xf numFmtId="164" fontId="40" fillId="0" borderId="10" xfId="47" applyNumberFormat="1" applyFont="1" applyFill="1" applyBorder="1" applyAlignment="1">
      <alignment horizontal="center" vertical="top" wrapText="1"/>
    </xf>
    <xf numFmtId="0" fontId="40" fillId="0" borderId="10" xfId="0" quotePrefix="1" applyFont="1" applyFill="1" applyBorder="1" applyAlignment="1">
      <alignment horizontal="center" vertical="top" wrapText="1"/>
    </xf>
    <xf numFmtId="0" fontId="40" fillId="0" borderId="13" xfId="0" quotePrefix="1" applyFont="1" applyFill="1" applyBorder="1" applyAlignment="1">
      <alignment horizontal="center" vertical="top" wrapText="1"/>
    </xf>
    <xf numFmtId="0" fontId="40" fillId="0" borderId="14" xfId="0" quotePrefix="1" applyFont="1" applyFill="1" applyBorder="1" applyAlignment="1">
      <alignment horizontal="center" vertical="top" wrapText="1"/>
    </xf>
    <xf numFmtId="0" fontId="40" fillId="0" borderId="15" xfId="0" quotePrefix="1" applyFont="1" applyFill="1" applyBorder="1" applyAlignment="1">
      <alignment horizontal="center" vertical="top" wrapText="1"/>
    </xf>
    <xf numFmtId="0" fontId="55" fillId="0" borderId="0" xfId="0" applyFont="1" applyAlignment="1">
      <alignment vertical="top"/>
    </xf>
    <xf numFmtId="0" fontId="56" fillId="0" borderId="0" xfId="0" applyFont="1" applyAlignment="1">
      <alignment vertical="top"/>
    </xf>
    <xf numFmtId="0" fontId="17" fillId="38" borderId="11" xfId="0" applyFont="1" applyFill="1" applyBorder="1" applyAlignment="1">
      <alignment horizontal="center" vertical="top" wrapText="1"/>
    </xf>
    <xf numFmtId="0" fontId="57" fillId="38" borderId="11" xfId="0" applyFont="1" applyFill="1" applyBorder="1" applyAlignment="1">
      <alignment horizontal="center" vertical="top" wrapText="1"/>
    </xf>
    <xf numFmtId="0" fontId="57" fillId="38" borderId="11" xfId="0" applyFont="1" applyFill="1" applyBorder="1" applyAlignment="1">
      <alignment horizontal="center" vertical="top" wrapText="1"/>
    </xf>
    <xf numFmtId="0" fontId="17" fillId="38" borderId="12" xfId="0" applyFont="1" applyFill="1" applyBorder="1" applyAlignment="1">
      <alignment horizontal="center" vertical="top" wrapText="1"/>
    </xf>
    <xf numFmtId="0" fontId="57" fillId="38" borderId="12" xfId="0" applyFont="1" applyFill="1" applyBorder="1" applyAlignment="1">
      <alignment horizontal="center" vertical="top" wrapText="1"/>
    </xf>
    <xf numFmtId="0" fontId="57" fillId="38" borderId="12" xfId="0" applyFont="1" applyFill="1" applyBorder="1" applyAlignment="1">
      <alignment horizontal="center" vertical="top" wrapText="1"/>
    </xf>
    <xf numFmtId="164" fontId="55" fillId="0" borderId="10" xfId="1" applyNumberFormat="1" applyFont="1" applyBorder="1" applyAlignment="1">
      <alignment vertical="top"/>
    </xf>
    <xf numFmtId="9" fontId="55" fillId="0" borderId="10" xfId="2" applyFont="1" applyBorder="1" applyAlignment="1">
      <alignment horizontal="center" vertical="top"/>
    </xf>
    <xf numFmtId="0" fontId="55" fillId="0" borderId="10" xfId="0" applyFont="1" applyBorder="1" applyAlignment="1">
      <alignment vertical="top"/>
    </xf>
    <xf numFmtId="0" fontId="17" fillId="38" borderId="11" xfId="0" applyFont="1" applyFill="1" applyBorder="1" applyAlignment="1">
      <alignment vertical="top" wrapText="1"/>
    </xf>
    <xf numFmtId="0" fontId="25" fillId="38" borderId="11" xfId="0" applyFont="1" applyFill="1" applyBorder="1" applyAlignment="1">
      <alignment horizontal="center" vertical="top" wrapText="1"/>
    </xf>
    <xf numFmtId="0" fontId="25" fillId="38" borderId="11" xfId="0" quotePrefix="1" applyFont="1" applyFill="1" applyBorder="1" applyAlignment="1">
      <alignment horizontal="center" vertical="top" wrapText="1"/>
    </xf>
    <xf numFmtId="0" fontId="17" fillId="38" borderId="12" xfId="0" applyFont="1" applyFill="1" applyBorder="1" applyAlignment="1">
      <alignment vertical="top" wrapText="1"/>
    </xf>
    <xf numFmtId="0" fontId="25" fillId="38" borderId="12" xfId="0" applyFont="1" applyFill="1" applyBorder="1" applyAlignment="1">
      <alignment horizontal="center" vertical="top" wrapText="1"/>
    </xf>
    <xf numFmtId="164" fontId="27" fillId="0" borderId="10" xfId="1" applyNumberFormat="1" applyFont="1" applyBorder="1" applyAlignment="1">
      <alignment horizontal="right" vertical="top"/>
    </xf>
    <xf numFmtId="0" fontId="58" fillId="0" borderId="0" xfId="45" applyFont="1" applyFill="1" applyAlignment="1">
      <alignment vertical="top"/>
    </xf>
    <xf numFmtId="0" fontId="0" fillId="0" borderId="0" xfId="0" applyFill="1" applyAlignment="1">
      <alignment vertical="top"/>
    </xf>
    <xf numFmtId="0" fontId="55" fillId="0" borderId="0" xfId="0" applyFont="1" applyFill="1" applyAlignment="1">
      <alignment vertical="top"/>
    </xf>
  </cellXfs>
  <cellStyles count="11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omma 2" xfId="47"/>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6"/>
    <cellStyle name="Normal 2 2" xfId="49"/>
    <cellStyle name="Normal 2 2 2" xfId="61"/>
    <cellStyle name="Normal 2 2 2 2" xfId="62"/>
    <cellStyle name="Normal 2 2 3" xfId="63"/>
    <cellStyle name="Normal 2 2 3 2" xfId="64"/>
    <cellStyle name="Normal 2 2 4" xfId="65"/>
    <cellStyle name="Normal 2 2 5" xfId="66"/>
    <cellStyle name="Normal 2 3" xfId="55"/>
    <cellStyle name="Normal 2 3 2" xfId="67"/>
    <cellStyle name="Normal 2 3 2 2" xfId="68"/>
    <cellStyle name="Normal 2 3 3" xfId="69"/>
    <cellStyle name="Normal 2 3 3 2" xfId="70"/>
    <cellStyle name="Normal 2 3 4" xfId="71"/>
    <cellStyle name="Normal 3" xfId="44"/>
    <cellStyle name="Normal 3 2" xfId="57"/>
    <cellStyle name="Normal 3 2 2" xfId="72"/>
    <cellStyle name="Normal 3 2 2 2" xfId="73"/>
    <cellStyle name="Normal 3 2 3" xfId="74"/>
    <cellStyle name="Normal 3 2 3 2" xfId="75"/>
    <cellStyle name="Normal 3 2 4" xfId="76"/>
    <cellStyle name="Normal 3 3" xfId="77"/>
    <cellStyle name="Normal 4" xfId="51"/>
    <cellStyle name="Normal 4 2" xfId="52"/>
    <cellStyle name="Normal 4 2 2" xfId="78"/>
    <cellStyle name="Normal 4 2 2 2" xfId="79"/>
    <cellStyle name="Normal 4 2 3" xfId="80"/>
    <cellStyle name="Normal 4 2 3 2" xfId="81"/>
    <cellStyle name="Normal 4 2 4" xfId="82"/>
    <cellStyle name="Normal 4 2 5" xfId="83"/>
    <cellStyle name="Normal 4 3" xfId="59"/>
    <cellStyle name="Normal 4 3 2" xfId="84"/>
    <cellStyle name="Normal 4 3 2 2" xfId="85"/>
    <cellStyle name="Normal 4 3 3" xfId="86"/>
    <cellStyle name="Normal 4 3 3 2" xfId="87"/>
    <cellStyle name="Normal 4 3 4" xfId="88"/>
    <cellStyle name="Note" xfId="17" builtinId="10" customBuiltin="1"/>
    <cellStyle name="Output" xfId="12" builtinId="21" customBuiltin="1"/>
    <cellStyle name="Percent" xfId="2" builtinId="5"/>
    <cellStyle name="Percent 2" xfId="48"/>
    <cellStyle name="Percent 2 2" xfId="56"/>
    <cellStyle name="Percent 2 2 2" xfId="89"/>
    <cellStyle name="Percent 2 2 2 2" xfId="90"/>
    <cellStyle name="Percent 2 2 3" xfId="91"/>
    <cellStyle name="Percent 2 2 3 2" xfId="92"/>
    <cellStyle name="Percent 2 2 4" xfId="93"/>
    <cellStyle name="Percent 2 3" xfId="94"/>
    <cellStyle name="Percent 3" xfId="53"/>
    <cellStyle name="Percent 3 2" xfId="58"/>
    <cellStyle name="Percent 3 2 2" xfId="95"/>
    <cellStyle name="Percent 3 2 2 2" xfId="96"/>
    <cellStyle name="Percent 3 2 3" xfId="97"/>
    <cellStyle name="Percent 3 2 3 2" xfId="98"/>
    <cellStyle name="Percent 3 2 4" xfId="99"/>
    <cellStyle name="Percent 3 3" xfId="100"/>
    <cellStyle name="Percent 3 3 2" xfId="101"/>
    <cellStyle name="Percent 3 4" xfId="102"/>
    <cellStyle name="Percent 3 4 2" xfId="103"/>
    <cellStyle name="Percent 3 5" xfId="104"/>
    <cellStyle name="Percent 4" xfId="50"/>
    <cellStyle name="Percent 4 2" xfId="54"/>
    <cellStyle name="Percent 4 2 2" xfId="105"/>
    <cellStyle name="Percent 4 2 2 2" xfId="106"/>
    <cellStyle name="Percent 4 2 3" xfId="107"/>
    <cellStyle name="Percent 4 2 3 2" xfId="108"/>
    <cellStyle name="Percent 4 2 4" xfId="109"/>
    <cellStyle name="Percent 4 2 5" xfId="110"/>
    <cellStyle name="Percent 4 3" xfId="60"/>
    <cellStyle name="Percent 4 3 2" xfId="111"/>
    <cellStyle name="Percent 4 3 2 2" xfId="112"/>
    <cellStyle name="Percent 4 3 3" xfId="113"/>
    <cellStyle name="Percent 4 3 3 2" xfId="114"/>
    <cellStyle name="Percent 4 3 4" xfId="11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2005-8</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graphs'!$A$42:$A$62</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graphs'!$B$42:$B$62</c:f>
              <c:numCache>
                <c:formatCode>0.0%</c:formatCode>
                <c:ptCount val="21"/>
                <c:pt idx="0">
                  <c:v>4.9678858772525701E-3</c:v>
                </c:pt>
                <c:pt idx="1">
                  <c:v>0.10972816952372101</c:v>
                </c:pt>
                <c:pt idx="2">
                  <c:v>4.85588718886425E-5</c:v>
                </c:pt>
                <c:pt idx="3">
                  <c:v>7.7944821457382281E-3</c:v>
                </c:pt>
                <c:pt idx="4">
                  <c:v>1.0019574968893604E-2</c:v>
                </c:pt>
                <c:pt idx="5">
                  <c:v>3.0103889878921324E-3</c:v>
                </c:pt>
                <c:pt idx="6">
                  <c:v>8.7452961856222932E-3</c:v>
                </c:pt>
                <c:pt idx="7">
                  <c:v>3.1330915136322506E-3</c:v>
                </c:pt>
                <c:pt idx="8">
                  <c:v>8.6152837221785075E-5</c:v>
                </c:pt>
                <c:pt idx="9">
                  <c:v>2.2478058438774834E-4</c:v>
                </c:pt>
                <c:pt idx="10">
                  <c:v>0.18978399656224074</c:v>
                </c:pt>
                <c:pt idx="11">
                  <c:v>1.9919580242491519E-4</c:v>
                </c:pt>
                <c:pt idx="12">
                  <c:v>6.5658904731148325E-4</c:v>
                </c:pt>
                <c:pt idx="13">
                  <c:v>4.1927714114602072E-4</c:v>
                </c:pt>
                <c:pt idx="14">
                  <c:v>0.64044322240850959</c:v>
                </c:pt>
                <c:pt idx="15">
                  <c:v>7.5712679765726938E-3</c:v>
                </c:pt>
                <c:pt idx="16">
                  <c:v>7.6506330144982173E-3</c:v>
                </c:pt>
                <c:pt idx="17">
                  <c:v>2.7490587149860509E-4</c:v>
                </c:pt>
                <c:pt idx="18">
                  <c:v>0</c:v>
                </c:pt>
                <c:pt idx="19">
                  <c:v>1.325970485604383E-3</c:v>
                </c:pt>
                <c:pt idx="20">
                  <c:v>3.9165601939430902E-3</c:v>
                </c:pt>
              </c:numCache>
            </c:numRef>
          </c:yVal>
          <c:bubbleSize>
            <c:numRef>
              <c:f>'X graphs'!$C$42:$C$62</c:f>
              <c:numCache>
                <c:formatCode>General</c:formatCode>
                <c:ptCount val="21"/>
                <c:pt idx="0">
                  <c:v>16</c:v>
                </c:pt>
                <c:pt idx="1">
                  <c:v>101</c:v>
                </c:pt>
                <c:pt idx="2">
                  <c:v>6</c:v>
                </c:pt>
                <c:pt idx="3">
                  <c:v>50</c:v>
                </c:pt>
                <c:pt idx="4">
                  <c:v>25</c:v>
                </c:pt>
                <c:pt idx="5">
                  <c:v>80</c:v>
                </c:pt>
                <c:pt idx="6">
                  <c:v>76</c:v>
                </c:pt>
                <c:pt idx="7">
                  <c:v>20</c:v>
                </c:pt>
                <c:pt idx="8">
                  <c:v>9</c:v>
                </c:pt>
                <c:pt idx="9">
                  <c:v>18</c:v>
                </c:pt>
                <c:pt idx="10">
                  <c:v>239</c:v>
                </c:pt>
                <c:pt idx="11">
                  <c:v>21</c:v>
                </c:pt>
                <c:pt idx="12">
                  <c:v>45</c:v>
                </c:pt>
                <c:pt idx="13">
                  <c:v>14</c:v>
                </c:pt>
                <c:pt idx="14">
                  <c:v>116</c:v>
                </c:pt>
                <c:pt idx="15">
                  <c:v>274</c:v>
                </c:pt>
                <c:pt idx="16">
                  <c:v>52</c:v>
                </c:pt>
                <c:pt idx="17">
                  <c:v>40</c:v>
                </c:pt>
                <c:pt idx="18">
                  <c:v>0</c:v>
                </c:pt>
                <c:pt idx="19">
                  <c:v>48</c:v>
                </c:pt>
                <c:pt idx="20">
                  <c:v>4</c:v>
                </c:pt>
              </c:numCache>
            </c:numRef>
          </c:bubbleSize>
          <c:bubble3D val="1"/>
        </c:ser>
        <c:dLbls>
          <c:showLegendKey val="0"/>
          <c:showVal val="1"/>
          <c:showCatName val="0"/>
          <c:showSerName val="0"/>
          <c:showPercent val="0"/>
          <c:showBubbleSize val="0"/>
        </c:dLbls>
        <c:bubbleScale val="100"/>
        <c:showNegBubbles val="0"/>
        <c:axId val="202660096"/>
        <c:axId val="202739712"/>
      </c:bubbleChart>
      <c:valAx>
        <c:axId val="202660096"/>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02739712"/>
        <c:crosses val="autoZero"/>
        <c:crossBetween val="midCat"/>
        <c:majorUnit val="1"/>
      </c:valAx>
      <c:valAx>
        <c:axId val="202739712"/>
        <c:scaling>
          <c:orientation val="minMax"/>
          <c:max val="0.70000000000000007"/>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202660096"/>
        <c:crosses val="autoZero"/>
        <c:crossBetween val="midCat"/>
        <c:majorUnit val="0.1"/>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'M graphs'!$D$76</c:f>
              <c:strCache>
                <c:ptCount val="1"/>
                <c:pt idx="0">
                  <c:v>No. HS 6-digit subheads imported (left axis)</c:v>
                </c:pt>
              </c:strCache>
            </c:strRef>
          </c:tx>
          <c:spPr>
            <a:ln>
              <a:solidFill>
                <a:schemeClr val="accent1"/>
              </a:solidFill>
            </a:ln>
          </c:spPr>
          <c:marker>
            <c:symbol val="none"/>
          </c:marker>
          <c:cat>
            <c:strRef>
              <c:f>'M graphs'!$E$74:$M$75</c:f>
              <c:strCache>
                <c:ptCount val="9"/>
                <c:pt idx="0">
                  <c:v>2005</c:v>
                </c:pt>
                <c:pt idx="1">
                  <c:v>2006</c:v>
                </c:pt>
                <c:pt idx="2">
                  <c:v>2007</c:v>
                </c:pt>
                <c:pt idx="3">
                  <c:v>2008</c:v>
                </c:pt>
                <c:pt idx="4">
                  <c:v>2009</c:v>
                </c:pt>
                <c:pt idx="5">
                  <c:v>2010</c:v>
                </c:pt>
                <c:pt idx="6">
                  <c:v>2011</c:v>
                </c:pt>
                <c:pt idx="7">
                  <c:v>2012</c:v>
                </c:pt>
                <c:pt idx="8">
                  <c:v>2013</c:v>
                </c:pt>
              </c:strCache>
            </c:strRef>
          </c:cat>
          <c:val>
            <c:numRef>
              <c:f>'M graphs'!$E$76:$M$76</c:f>
              <c:numCache>
                <c:formatCode>_-* #,##0_-;\-* #,##0_-;_-* "-"??_-;_-@_-</c:formatCode>
                <c:ptCount val="9"/>
                <c:pt idx="0">
                  <c:v>2342</c:v>
                </c:pt>
                <c:pt idx="1">
                  <c:v>2397</c:v>
                </c:pt>
                <c:pt idx="2">
                  <c:v>2440</c:v>
                </c:pt>
                <c:pt idx="3">
                  <c:v>2496</c:v>
                </c:pt>
                <c:pt idx="4">
                  <c:v>2466</c:v>
                </c:pt>
                <c:pt idx="5">
                  <c:v>2632</c:v>
                </c:pt>
                <c:pt idx="6">
                  <c:v>2667</c:v>
                </c:pt>
                <c:pt idx="7">
                  <c:v>2709</c:v>
                </c:pt>
                <c:pt idx="8">
                  <c:v>2680</c:v>
                </c:pt>
              </c:numCache>
            </c:numRef>
          </c:val>
          <c:smooth val="0"/>
        </c:ser>
        <c:dLbls>
          <c:showLegendKey val="0"/>
          <c:showVal val="0"/>
          <c:showCatName val="0"/>
          <c:showSerName val="0"/>
          <c:showPercent val="0"/>
          <c:showBubbleSize val="0"/>
        </c:dLbls>
        <c:marker val="1"/>
        <c:smooth val="0"/>
        <c:axId val="377141888"/>
        <c:axId val="377325824"/>
      </c:lineChart>
      <c:lineChart>
        <c:grouping val="standard"/>
        <c:varyColors val="0"/>
        <c:ser>
          <c:idx val="0"/>
          <c:order val="1"/>
          <c:tx>
            <c:strRef>
              <c:f>'M graphs'!$D$77</c:f>
              <c:strCache>
                <c:ptCount val="1"/>
                <c:pt idx="0">
                  <c:v>No. of supplying countries (right axis)</c:v>
                </c:pt>
              </c:strCache>
            </c:strRef>
          </c:tx>
          <c:spPr>
            <a:ln>
              <a:solidFill>
                <a:schemeClr val="accent3"/>
              </a:solidFill>
            </a:ln>
          </c:spPr>
          <c:marker>
            <c:symbol val="none"/>
          </c:marker>
          <c:val>
            <c:numRef>
              <c:f>'M graphs'!$E$77:$M$77</c:f>
              <c:numCache>
                <c:formatCode>General</c:formatCode>
                <c:ptCount val="9"/>
                <c:pt idx="0">
                  <c:v>73</c:v>
                </c:pt>
                <c:pt idx="1">
                  <c:v>75</c:v>
                </c:pt>
                <c:pt idx="2">
                  <c:v>76</c:v>
                </c:pt>
                <c:pt idx="3">
                  <c:v>72</c:v>
                </c:pt>
                <c:pt idx="4">
                  <c:v>70</c:v>
                </c:pt>
                <c:pt idx="5">
                  <c:v>73</c:v>
                </c:pt>
                <c:pt idx="6">
                  <c:v>76</c:v>
                </c:pt>
                <c:pt idx="7">
                  <c:v>74</c:v>
                </c:pt>
                <c:pt idx="8">
                  <c:v>75</c:v>
                </c:pt>
              </c:numCache>
            </c:numRef>
          </c:val>
          <c:smooth val="0"/>
        </c:ser>
        <c:dLbls>
          <c:showLegendKey val="0"/>
          <c:showVal val="0"/>
          <c:showCatName val="0"/>
          <c:showSerName val="0"/>
          <c:showPercent val="0"/>
          <c:showBubbleSize val="0"/>
        </c:dLbls>
        <c:marker val="1"/>
        <c:smooth val="0"/>
        <c:axId val="377329536"/>
        <c:axId val="377327616"/>
      </c:lineChart>
      <c:catAx>
        <c:axId val="377141888"/>
        <c:scaling>
          <c:orientation val="minMax"/>
        </c:scaling>
        <c:delete val="0"/>
        <c:axPos val="b"/>
        <c:majorTickMark val="out"/>
        <c:minorTickMark val="none"/>
        <c:tickLblPos val="nextTo"/>
        <c:crossAx val="377325824"/>
        <c:crosses val="autoZero"/>
        <c:auto val="1"/>
        <c:lblAlgn val="ctr"/>
        <c:lblOffset val="100"/>
        <c:noMultiLvlLbl val="0"/>
      </c:catAx>
      <c:valAx>
        <c:axId val="377325824"/>
        <c:scaling>
          <c:orientation val="minMax"/>
        </c:scaling>
        <c:delete val="0"/>
        <c:axPos val="l"/>
        <c:majorGridlines/>
        <c:numFmt formatCode="_-* #,##0_-;\-* #,##0_-;_-* &quot;-&quot;??_-;_-@_-" sourceLinked="1"/>
        <c:majorTickMark val="out"/>
        <c:minorTickMark val="none"/>
        <c:tickLblPos val="nextTo"/>
        <c:crossAx val="377141888"/>
        <c:crosses val="autoZero"/>
        <c:crossBetween val="between"/>
      </c:valAx>
      <c:valAx>
        <c:axId val="377327616"/>
        <c:scaling>
          <c:orientation val="minMax"/>
        </c:scaling>
        <c:delete val="0"/>
        <c:axPos val="r"/>
        <c:numFmt formatCode="General" sourceLinked="1"/>
        <c:majorTickMark val="out"/>
        <c:minorTickMark val="none"/>
        <c:tickLblPos val="nextTo"/>
        <c:crossAx val="377329536"/>
        <c:crosses val="max"/>
        <c:crossBetween val="between"/>
      </c:valAx>
      <c:catAx>
        <c:axId val="377329536"/>
        <c:scaling>
          <c:orientation val="minMax"/>
        </c:scaling>
        <c:delete val="1"/>
        <c:axPos val="b"/>
        <c:majorTickMark val="out"/>
        <c:minorTickMark val="none"/>
        <c:tickLblPos val="nextTo"/>
        <c:crossAx val="377327616"/>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'M graphs'!$D$102:$D$122</c:f>
              <c:numCache>
                <c:formatCode>0.0</c:formatCode>
                <c:ptCount val="21"/>
                <c:pt idx="0">
                  <c:v>-4.5488626662844658E-2</c:v>
                </c:pt>
                <c:pt idx="1">
                  <c:v>-0.28573703617764956</c:v>
                </c:pt>
                <c:pt idx="2">
                  <c:v>0.13008304164121229</c:v>
                </c:pt>
                <c:pt idx="3">
                  <c:v>-0.60292158730598233</c:v>
                </c:pt>
                <c:pt idx="4">
                  <c:v>-0.79314734267945386</c:v>
                </c:pt>
                <c:pt idx="5">
                  <c:v>-6.0972435890030239</c:v>
                </c:pt>
                <c:pt idx="6">
                  <c:v>0.22181996553645097</c:v>
                </c:pt>
                <c:pt idx="7">
                  <c:v>0.3389844654947135</c:v>
                </c:pt>
                <c:pt idx="8">
                  <c:v>-0.41973387157525077</c:v>
                </c:pt>
                <c:pt idx="9">
                  <c:v>7.1208294076429729E-2</c:v>
                </c:pt>
                <c:pt idx="10">
                  <c:v>7.5794525636959955</c:v>
                </c:pt>
                <c:pt idx="11">
                  <c:v>1.9609068970124897</c:v>
                </c:pt>
                <c:pt idx="12">
                  <c:v>0.30144839361639431</c:v>
                </c:pt>
                <c:pt idx="13">
                  <c:v>8.5043501510092975E-2</c:v>
                </c:pt>
                <c:pt idx="14">
                  <c:v>1.6662725032384411</c:v>
                </c:pt>
                <c:pt idx="15">
                  <c:v>-4.1696574346884354</c:v>
                </c:pt>
                <c:pt idx="16">
                  <c:v>-0.57253584377039701</c:v>
                </c:pt>
                <c:pt idx="17">
                  <c:v>1.9362670718115361E-2</c:v>
                </c:pt>
                <c:pt idx="18">
                  <c:v>1.0965879636727989E-2</c:v>
                </c:pt>
                <c:pt idx="19">
                  <c:v>0.62856828635605333</c:v>
                </c:pt>
                <c:pt idx="20">
                  <c:v>-2.765113067006254E-2</c:v>
                </c:pt>
              </c:numCache>
            </c:numRef>
          </c:val>
        </c:ser>
        <c:dLbls>
          <c:showLegendKey val="0"/>
          <c:showVal val="0"/>
          <c:showCatName val="0"/>
          <c:showSerName val="0"/>
          <c:showPercent val="0"/>
          <c:showBubbleSize val="0"/>
        </c:dLbls>
        <c:gapWidth val="49"/>
        <c:axId val="377567488"/>
        <c:axId val="377569664"/>
      </c:barChart>
      <c:catAx>
        <c:axId val="377567488"/>
        <c:scaling>
          <c:orientation val="minMax"/>
        </c:scaling>
        <c:delete val="0"/>
        <c:axPos val="b"/>
        <c:title>
          <c:tx>
            <c:rich>
              <a:bodyPr/>
              <a:lstStyle/>
              <a:p>
                <a:pPr>
                  <a:defRPr b="0"/>
                </a:pPr>
                <a:r>
                  <a:rPr lang="en-US" b="0"/>
                  <a:t>HS Section</a:t>
                </a:r>
              </a:p>
            </c:rich>
          </c:tx>
          <c:overlay val="0"/>
        </c:title>
        <c:majorTickMark val="out"/>
        <c:minorTickMark val="none"/>
        <c:tickLblPos val="low"/>
        <c:crossAx val="377569664"/>
        <c:crosses val="autoZero"/>
        <c:auto val="1"/>
        <c:lblAlgn val="ctr"/>
        <c:lblOffset val="100"/>
        <c:noMultiLvlLbl val="0"/>
      </c:catAx>
      <c:valAx>
        <c:axId val="377569664"/>
        <c:scaling>
          <c:orientation val="minMax"/>
          <c:max val="8"/>
          <c:min val="-8"/>
        </c:scaling>
        <c:delete val="0"/>
        <c:axPos val="l"/>
        <c:majorGridlines/>
        <c:title>
          <c:tx>
            <c:rich>
              <a:bodyPr rot="-5400000" vert="horz"/>
              <a:lstStyle/>
              <a:p>
                <a:pPr>
                  <a:defRPr b="0"/>
                </a:pPr>
                <a:r>
                  <a:rPr lang="en-US" b="0"/>
                  <a:t>Percentage points</a:t>
                </a:r>
              </a:p>
            </c:rich>
          </c:tx>
          <c:overlay val="0"/>
        </c:title>
        <c:numFmt formatCode="0" sourceLinked="0"/>
        <c:majorTickMark val="out"/>
        <c:minorTickMark val="none"/>
        <c:tickLblPos val="nextTo"/>
        <c:crossAx val="377567488"/>
        <c:crosses val="autoZero"/>
        <c:crossBetween val="between"/>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bestFit"/>
            <c:showLegendKey val="0"/>
            <c:showVal val="0"/>
            <c:showCatName val="1"/>
            <c:showSerName val="0"/>
            <c:showPercent val="1"/>
            <c:showBubbleSize val="0"/>
            <c:separator> </c:separator>
            <c:showLeaderLines val="1"/>
          </c:dLbls>
          <c:cat>
            <c:strRef>
              <c:f>'M graphs'!$B$128:$B$137</c:f>
              <c:strCache>
                <c:ptCount val="10"/>
                <c:pt idx="0">
                  <c:v>Medium oils</c:v>
                </c:pt>
                <c:pt idx="1">
                  <c:v>Footwear n.e.s.</c:v>
                </c:pt>
                <c:pt idx="2">
                  <c:v>Wheat/meslin</c:v>
                </c:pt>
                <c:pt idx="3">
                  <c:v>Propane</c:v>
                </c:pt>
                <c:pt idx="4">
                  <c:v>Wheat/meslin flour</c:v>
                </c:pt>
                <c:pt idx="5">
                  <c:v>Coniferous lumber</c:v>
                </c:pt>
                <c:pt idx="6">
                  <c:v>Petroleum oil, crude</c:v>
                </c:pt>
                <c:pt idx="7">
                  <c:v>Passenger vehicles</c:v>
                </c:pt>
                <c:pt idx="8">
                  <c:v>Women's synthetic ensembles, knitted</c:v>
                </c:pt>
                <c:pt idx="9">
                  <c:v>All other products</c:v>
                </c:pt>
              </c:strCache>
            </c:strRef>
          </c:cat>
          <c:val>
            <c:numRef>
              <c:f>'M graphs'!$C$128:$C$137</c:f>
              <c:numCache>
                <c:formatCode>_-* #,##0_-;\-* #,##0_-;_-* "-"??_-;_-@_-</c:formatCode>
                <c:ptCount val="10"/>
                <c:pt idx="0">
                  <c:v>175306.33333333334</c:v>
                </c:pt>
                <c:pt idx="1">
                  <c:v>158136.66666666666</c:v>
                </c:pt>
                <c:pt idx="2">
                  <c:v>103199.66666666667</c:v>
                </c:pt>
                <c:pt idx="3">
                  <c:v>100410</c:v>
                </c:pt>
                <c:pt idx="4">
                  <c:v>92932.333333333328</c:v>
                </c:pt>
                <c:pt idx="5">
                  <c:v>92828.666666666672</c:v>
                </c:pt>
                <c:pt idx="6">
                  <c:v>71129</c:v>
                </c:pt>
                <c:pt idx="7">
                  <c:v>61418.333333333336</c:v>
                </c:pt>
                <c:pt idx="8">
                  <c:v>60955.666666666664</c:v>
                </c:pt>
                <c:pt idx="9">
                  <c:v>3023468.3333333349</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bestFit"/>
            <c:showLegendKey val="0"/>
            <c:showVal val="0"/>
            <c:showCatName val="1"/>
            <c:showSerName val="0"/>
            <c:showPercent val="1"/>
            <c:showBubbleSize val="0"/>
            <c:separator> </c:separator>
            <c:showLeaderLines val="1"/>
          </c:dLbls>
          <c:cat>
            <c:strRef>
              <c:f>'M graphs'!$A$149:$A$158</c:f>
              <c:strCache>
                <c:ptCount val="10"/>
                <c:pt idx="0">
                  <c:v>China</c:v>
                </c:pt>
                <c:pt idx="1">
                  <c:v>Russia</c:v>
                </c:pt>
                <c:pt idx="2">
                  <c:v>Kazakhstan</c:v>
                </c:pt>
                <c:pt idx="3">
                  <c:v>Turkey</c:v>
                </c:pt>
                <c:pt idx="4">
                  <c:v>EU28</c:v>
                </c:pt>
                <c:pt idx="5">
                  <c:v>USA</c:v>
                </c:pt>
                <c:pt idx="6">
                  <c:v>Ukraine</c:v>
                </c:pt>
                <c:pt idx="7">
                  <c:v>Algeria</c:v>
                </c:pt>
                <c:pt idx="8">
                  <c:v>Iran</c:v>
                </c:pt>
                <c:pt idx="9">
                  <c:v>All others</c:v>
                </c:pt>
              </c:strCache>
            </c:strRef>
          </c:cat>
          <c:val>
            <c:numRef>
              <c:f>'M graphs'!$B$149:$B$158</c:f>
              <c:numCache>
                <c:formatCode>_-* #,##0_-;\-* #,##0_-;_-* "-"??_-;_-@_-</c:formatCode>
                <c:ptCount val="10"/>
                <c:pt idx="0">
                  <c:v>1871337.3333333333</c:v>
                </c:pt>
                <c:pt idx="1">
                  <c:v>708191.33333333337</c:v>
                </c:pt>
                <c:pt idx="2">
                  <c:v>461573</c:v>
                </c:pt>
                <c:pt idx="3">
                  <c:v>230418</c:v>
                </c:pt>
                <c:pt idx="4">
                  <c:v>216744.66666666666</c:v>
                </c:pt>
                <c:pt idx="5">
                  <c:v>94748</c:v>
                </c:pt>
                <c:pt idx="6">
                  <c:v>74130.666666666672</c:v>
                </c:pt>
                <c:pt idx="7">
                  <c:v>70915</c:v>
                </c:pt>
                <c:pt idx="8">
                  <c:v>60095</c:v>
                </c:pt>
                <c:pt idx="9">
                  <c:v>237661.00000000012</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col"/>
        <c:grouping val="stacked"/>
        <c:varyColors val="0"/>
        <c:ser>
          <c:idx val="2"/>
          <c:order val="0"/>
          <c:tx>
            <c:strRef>
              <c:f>'Diversification &amp; quality'!$F$9</c:f>
              <c:strCache>
                <c:ptCount val="1"/>
                <c:pt idx="0">
                  <c:v>Extensive margin</c:v>
                </c:pt>
              </c:strCache>
            </c:strRef>
          </c:tx>
          <c:spPr>
            <a:solidFill>
              <a:schemeClr val="accent6"/>
            </a:solidFill>
          </c:spPr>
          <c:invertIfNegative val="0"/>
          <c:cat>
            <c:numRef>
              <c:f>'Diversification &amp; quality'!$G$7:$J$7</c:f>
              <c:numCache>
                <c:formatCode>General</c:formatCode>
                <c:ptCount val="4"/>
                <c:pt idx="0">
                  <c:v>1992</c:v>
                </c:pt>
                <c:pt idx="1">
                  <c:v>2000</c:v>
                </c:pt>
                <c:pt idx="2">
                  <c:v>2005</c:v>
                </c:pt>
                <c:pt idx="3">
                  <c:v>2010</c:v>
                </c:pt>
              </c:numCache>
            </c:numRef>
          </c:cat>
          <c:val>
            <c:numRef>
              <c:f>'Diversification &amp; quality'!$G$9:$J$9</c:f>
              <c:numCache>
                <c:formatCode>General</c:formatCode>
                <c:ptCount val="4"/>
                <c:pt idx="0">
                  <c:v>2.8381699999999999</c:v>
                </c:pt>
                <c:pt idx="1">
                  <c:v>2.3951E-2</c:v>
                </c:pt>
                <c:pt idx="2">
                  <c:v>1.5953999999999999E-2</c:v>
                </c:pt>
              </c:numCache>
            </c:numRef>
          </c:val>
        </c:ser>
        <c:ser>
          <c:idx val="3"/>
          <c:order val="1"/>
          <c:tx>
            <c:strRef>
              <c:f>'Diversification &amp; quality'!$F$10</c:f>
              <c:strCache>
                <c:ptCount val="1"/>
                <c:pt idx="0">
                  <c:v>Intensive margin</c:v>
                </c:pt>
              </c:strCache>
            </c:strRef>
          </c:tx>
          <c:spPr>
            <a:solidFill>
              <a:schemeClr val="accent1"/>
            </a:solidFill>
          </c:spPr>
          <c:invertIfNegative val="0"/>
          <c:cat>
            <c:numRef>
              <c:f>'Diversification &amp; quality'!$G$7:$J$7</c:f>
              <c:numCache>
                <c:formatCode>General</c:formatCode>
                <c:ptCount val="4"/>
                <c:pt idx="0">
                  <c:v>1992</c:v>
                </c:pt>
                <c:pt idx="1">
                  <c:v>2000</c:v>
                </c:pt>
                <c:pt idx="2">
                  <c:v>2005</c:v>
                </c:pt>
                <c:pt idx="3">
                  <c:v>2010</c:v>
                </c:pt>
              </c:numCache>
            </c:numRef>
          </c:cat>
          <c:val>
            <c:numRef>
              <c:f>'Diversification &amp; quality'!$G$10:$J$10</c:f>
              <c:numCache>
                <c:formatCode>General</c:formatCode>
                <c:ptCount val="4"/>
                <c:pt idx="0">
                  <c:v>2.2362000000000002</c:v>
                </c:pt>
                <c:pt idx="1">
                  <c:v>3.94529</c:v>
                </c:pt>
                <c:pt idx="2">
                  <c:v>4.4962400000000002</c:v>
                </c:pt>
                <c:pt idx="3">
                  <c:v>4.2130299999999998</c:v>
                </c:pt>
              </c:numCache>
            </c:numRef>
          </c:val>
        </c:ser>
        <c:dLbls>
          <c:showLegendKey val="0"/>
          <c:showVal val="0"/>
          <c:showCatName val="0"/>
          <c:showSerName val="0"/>
          <c:showPercent val="0"/>
          <c:showBubbleSize val="0"/>
        </c:dLbls>
        <c:gapWidth val="150"/>
        <c:overlap val="100"/>
        <c:axId val="379742848"/>
        <c:axId val="380273792"/>
      </c:barChart>
      <c:catAx>
        <c:axId val="379742848"/>
        <c:scaling>
          <c:orientation val="minMax"/>
        </c:scaling>
        <c:delete val="0"/>
        <c:axPos val="b"/>
        <c:numFmt formatCode="General" sourceLinked="1"/>
        <c:majorTickMark val="out"/>
        <c:minorTickMark val="none"/>
        <c:tickLblPos val="nextTo"/>
        <c:crossAx val="380273792"/>
        <c:crosses val="autoZero"/>
        <c:auto val="1"/>
        <c:lblAlgn val="ctr"/>
        <c:lblOffset val="100"/>
        <c:noMultiLvlLbl val="0"/>
      </c:catAx>
      <c:valAx>
        <c:axId val="380273792"/>
        <c:scaling>
          <c:orientation val="minMax"/>
        </c:scaling>
        <c:delete val="0"/>
        <c:axPos val="l"/>
        <c:majorGridlines/>
        <c:title>
          <c:tx>
            <c:rich>
              <a:bodyPr rot="-5400000" vert="horz"/>
              <a:lstStyle/>
              <a:p>
                <a:pPr>
                  <a:defRPr b="0"/>
                </a:pPr>
                <a:r>
                  <a:rPr lang="en-US" b="0"/>
                  <a:t>Export diversification index</a:t>
                </a:r>
              </a:p>
            </c:rich>
          </c:tx>
          <c:overlay val="0"/>
        </c:title>
        <c:numFmt formatCode="General" sourceLinked="1"/>
        <c:majorTickMark val="out"/>
        <c:minorTickMark val="none"/>
        <c:tickLblPos val="nextTo"/>
        <c:crossAx val="379742848"/>
        <c:crosses val="autoZero"/>
        <c:crossBetween val="between"/>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'Diversification &amp; quality'!$U$8</c:f>
              <c:strCache>
                <c:ptCount val="1"/>
                <c:pt idx="0">
                  <c:v>All commodities</c:v>
                </c:pt>
              </c:strCache>
            </c:strRef>
          </c:tx>
          <c:spPr>
            <a:solidFill>
              <a:schemeClr val="bg1">
                <a:lumMod val="75000"/>
              </a:schemeClr>
            </a:solidFill>
            <a:ln>
              <a:solidFill>
                <a:schemeClr val="bg1">
                  <a:lumMod val="75000"/>
                </a:schemeClr>
              </a:solidFill>
            </a:ln>
          </c:spPr>
          <c:invertIfNegative val="0"/>
          <c:cat>
            <c:numRef>
              <c:f>'Diversification &amp; quality'!$V$7:$Y$7</c:f>
              <c:numCache>
                <c:formatCode>General</c:formatCode>
                <c:ptCount val="4"/>
                <c:pt idx="0">
                  <c:v>1993</c:v>
                </c:pt>
                <c:pt idx="1">
                  <c:v>2000</c:v>
                </c:pt>
                <c:pt idx="2">
                  <c:v>2005</c:v>
                </c:pt>
                <c:pt idx="3">
                  <c:v>2010</c:v>
                </c:pt>
              </c:numCache>
            </c:numRef>
          </c:cat>
          <c:val>
            <c:numRef>
              <c:f>'Diversification &amp; quality'!$V$8:$Y$8</c:f>
              <c:numCache>
                <c:formatCode>General</c:formatCode>
                <c:ptCount val="4"/>
                <c:pt idx="0">
                  <c:v>0.91238249999999999</c:v>
                </c:pt>
                <c:pt idx="1">
                  <c:v>0.61508099999999999</c:v>
                </c:pt>
                <c:pt idx="2">
                  <c:v>0.58702520000000002</c:v>
                </c:pt>
                <c:pt idx="3">
                  <c:v>0.58069740000000003</c:v>
                </c:pt>
              </c:numCache>
            </c:numRef>
          </c:val>
        </c:ser>
        <c:dLbls>
          <c:showLegendKey val="0"/>
          <c:showVal val="0"/>
          <c:showCatName val="0"/>
          <c:showSerName val="0"/>
          <c:showPercent val="0"/>
          <c:showBubbleSize val="0"/>
        </c:dLbls>
        <c:gapWidth val="150"/>
        <c:axId val="406729472"/>
        <c:axId val="407022592"/>
      </c:barChart>
      <c:lineChart>
        <c:grouping val="standard"/>
        <c:varyColors val="0"/>
        <c:ser>
          <c:idx val="1"/>
          <c:order val="1"/>
          <c:tx>
            <c:strRef>
              <c:f>'Diversification &amp; quality'!$U$9</c:f>
              <c:strCache>
                <c:ptCount val="1"/>
                <c:pt idx="0">
                  <c:v>Food/live animals</c:v>
                </c:pt>
              </c:strCache>
            </c:strRef>
          </c:tx>
          <c:spPr>
            <a:ln>
              <a:solidFill>
                <a:srgbClr val="0000FF"/>
              </a:solidFill>
            </a:ln>
          </c:spPr>
          <c:marker>
            <c:symbol val="square"/>
            <c:size val="5"/>
            <c:spPr>
              <a:solidFill>
                <a:srgbClr val="0000FF"/>
              </a:solidFill>
              <a:ln>
                <a:solidFill>
                  <a:srgbClr val="0000FF"/>
                </a:solidFill>
              </a:ln>
            </c:spPr>
          </c:marker>
          <c:val>
            <c:numRef>
              <c:f>'Diversification &amp; quality'!$V$9:$Y$9</c:f>
              <c:numCache>
                <c:formatCode>General</c:formatCode>
                <c:ptCount val="4"/>
                <c:pt idx="1">
                  <c:v>0.77349310000000004</c:v>
                </c:pt>
                <c:pt idx="2">
                  <c:v>0.64079439999999999</c:v>
                </c:pt>
                <c:pt idx="3">
                  <c:v>0.67308749999999995</c:v>
                </c:pt>
              </c:numCache>
            </c:numRef>
          </c:val>
          <c:smooth val="0"/>
        </c:ser>
        <c:ser>
          <c:idx val="2"/>
          <c:order val="2"/>
          <c:tx>
            <c:strRef>
              <c:f>'Diversification &amp; quality'!$U$10</c:f>
              <c:strCache>
                <c:ptCount val="1"/>
                <c:pt idx="0">
                  <c:v>Beverages/tobacco</c:v>
                </c:pt>
              </c:strCache>
            </c:strRef>
          </c:tx>
          <c:spPr>
            <a:ln>
              <a:solidFill>
                <a:srgbClr val="FF0000"/>
              </a:solidFill>
            </a:ln>
          </c:spPr>
          <c:marker>
            <c:symbol val="square"/>
            <c:size val="5"/>
            <c:spPr>
              <a:solidFill>
                <a:srgbClr val="FF0000"/>
              </a:solidFill>
              <a:ln>
                <a:solidFill>
                  <a:srgbClr val="FF0000"/>
                </a:solidFill>
              </a:ln>
            </c:spPr>
          </c:marker>
          <c:val>
            <c:numRef>
              <c:f>'Diversification &amp; quality'!$V$10:$Y$10</c:f>
              <c:numCache>
                <c:formatCode>General</c:formatCode>
                <c:ptCount val="4"/>
                <c:pt idx="1">
                  <c:v>0.58353500000000003</c:v>
                </c:pt>
                <c:pt idx="3">
                  <c:v>0.6850271</c:v>
                </c:pt>
              </c:numCache>
            </c:numRef>
          </c:val>
          <c:smooth val="0"/>
        </c:ser>
        <c:ser>
          <c:idx val="3"/>
          <c:order val="3"/>
          <c:tx>
            <c:strRef>
              <c:f>'Diversification &amp; quality'!$U$11</c:f>
              <c:strCache>
                <c:ptCount val="1"/>
                <c:pt idx="0">
                  <c:v>Crude materials, inedible, excl. fuels</c:v>
                </c:pt>
              </c:strCache>
            </c:strRef>
          </c:tx>
          <c:spPr>
            <a:ln>
              <a:solidFill>
                <a:srgbClr val="00B050"/>
              </a:solidFill>
            </a:ln>
          </c:spPr>
          <c:marker>
            <c:symbol val="square"/>
            <c:size val="5"/>
            <c:spPr>
              <a:solidFill>
                <a:srgbClr val="00B050"/>
              </a:solidFill>
              <a:ln>
                <a:solidFill>
                  <a:srgbClr val="00B050"/>
                </a:solidFill>
              </a:ln>
            </c:spPr>
          </c:marker>
          <c:val>
            <c:numRef>
              <c:f>'Diversification &amp; quality'!$V$11:$Y$11</c:f>
              <c:numCache>
                <c:formatCode>General</c:formatCode>
                <c:ptCount val="4"/>
                <c:pt idx="0">
                  <c:v>0.92500850000000001</c:v>
                </c:pt>
                <c:pt idx="1">
                  <c:v>0.88071089999999996</c:v>
                </c:pt>
                <c:pt idx="2">
                  <c:v>0.84612019999999999</c:v>
                </c:pt>
                <c:pt idx="3">
                  <c:v>0.83782959999999995</c:v>
                </c:pt>
              </c:numCache>
            </c:numRef>
          </c:val>
          <c:smooth val="0"/>
        </c:ser>
        <c:ser>
          <c:idx val="4"/>
          <c:order val="4"/>
          <c:tx>
            <c:strRef>
              <c:f>'Diversification &amp; quality'!$U$12</c:f>
              <c:strCache>
                <c:ptCount val="1"/>
                <c:pt idx="0">
                  <c:v>Mineral fuels/lubricants/related materials</c:v>
                </c:pt>
              </c:strCache>
            </c:strRef>
          </c:tx>
          <c:spPr>
            <a:ln>
              <a:solidFill>
                <a:srgbClr val="FFFF00"/>
              </a:solidFill>
            </a:ln>
          </c:spPr>
          <c:marker>
            <c:symbol val="square"/>
            <c:size val="5"/>
            <c:spPr>
              <a:solidFill>
                <a:srgbClr val="FFFF00"/>
              </a:solidFill>
              <a:ln>
                <a:solidFill>
                  <a:srgbClr val="FFFF00"/>
                </a:solidFill>
              </a:ln>
            </c:spPr>
          </c:marker>
          <c:val>
            <c:numRef>
              <c:f>'Diversification &amp; quality'!$V$12:$Y$12</c:f>
              <c:numCache>
                <c:formatCode>General</c:formatCode>
                <c:ptCount val="4"/>
                <c:pt idx="2">
                  <c:v>0.89394810000000002</c:v>
                </c:pt>
                <c:pt idx="3">
                  <c:v>0.59181050000000002</c:v>
                </c:pt>
              </c:numCache>
            </c:numRef>
          </c:val>
          <c:smooth val="0"/>
        </c:ser>
        <c:ser>
          <c:idx val="5"/>
          <c:order val="5"/>
          <c:tx>
            <c:strRef>
              <c:f>'Diversification &amp; quality'!$U$13</c:f>
              <c:strCache>
                <c:ptCount val="1"/>
                <c:pt idx="0">
                  <c:v>Animal/veg. oils/fats</c:v>
                </c:pt>
              </c:strCache>
            </c:strRef>
          </c:tx>
          <c:spPr>
            <a:ln>
              <a:solidFill>
                <a:srgbClr val="7030A0"/>
              </a:solidFill>
            </a:ln>
          </c:spPr>
          <c:marker>
            <c:symbol val="square"/>
            <c:size val="5"/>
            <c:spPr>
              <a:solidFill>
                <a:srgbClr val="7030A0"/>
              </a:solidFill>
              <a:ln>
                <a:solidFill>
                  <a:srgbClr val="7030A0"/>
                </a:solidFill>
              </a:ln>
            </c:spPr>
          </c:marker>
          <c:val>
            <c:numRef>
              <c:f>'Diversification &amp; quality'!$V$13:$Y$13</c:f>
              <c:numCache>
                <c:formatCode>General</c:formatCode>
                <c:ptCount val="4"/>
              </c:numCache>
            </c:numRef>
          </c:val>
          <c:smooth val="0"/>
        </c:ser>
        <c:ser>
          <c:idx val="6"/>
          <c:order val="6"/>
          <c:tx>
            <c:strRef>
              <c:f>'Diversification &amp; quality'!$U$14</c:f>
              <c:strCache>
                <c:ptCount val="1"/>
                <c:pt idx="0">
                  <c:v>Chemicals</c:v>
                </c:pt>
              </c:strCache>
            </c:strRef>
          </c:tx>
          <c:spPr>
            <a:ln>
              <a:solidFill>
                <a:srgbClr val="00B0F0"/>
              </a:solidFill>
            </a:ln>
          </c:spPr>
          <c:marker>
            <c:symbol val="square"/>
            <c:size val="5"/>
            <c:spPr>
              <a:solidFill>
                <a:srgbClr val="00B0F0"/>
              </a:solidFill>
              <a:ln>
                <a:solidFill>
                  <a:srgbClr val="00B0F0"/>
                </a:solidFill>
              </a:ln>
            </c:spPr>
          </c:marker>
          <c:val>
            <c:numRef>
              <c:f>'Diversification &amp; quality'!$V$14:$Y$14</c:f>
              <c:numCache>
                <c:formatCode>General</c:formatCode>
                <c:ptCount val="4"/>
                <c:pt idx="0">
                  <c:v>0.59812569999999998</c:v>
                </c:pt>
                <c:pt idx="1">
                  <c:v>0.67588320000000002</c:v>
                </c:pt>
                <c:pt idx="2">
                  <c:v>0.78477090000000005</c:v>
                </c:pt>
                <c:pt idx="3">
                  <c:v>0.77310350000000005</c:v>
                </c:pt>
              </c:numCache>
            </c:numRef>
          </c:val>
          <c:smooth val="0"/>
        </c:ser>
        <c:ser>
          <c:idx val="7"/>
          <c:order val="7"/>
          <c:tx>
            <c:strRef>
              <c:f>'Diversification &amp; quality'!$U$15</c:f>
              <c:strCache>
                <c:ptCount val="1"/>
                <c:pt idx="0">
                  <c:v>Manufactures class. chiefly by material</c:v>
                </c:pt>
              </c:strCache>
            </c:strRef>
          </c:tx>
          <c:spPr>
            <a:ln>
              <a:solidFill>
                <a:srgbClr val="FF00FF"/>
              </a:solidFill>
            </a:ln>
          </c:spPr>
          <c:marker>
            <c:symbol val="square"/>
            <c:size val="5"/>
            <c:spPr>
              <a:solidFill>
                <a:srgbClr val="FF00FF"/>
              </a:solidFill>
              <a:ln>
                <a:solidFill>
                  <a:srgbClr val="FF00FF"/>
                </a:solidFill>
              </a:ln>
            </c:spPr>
          </c:marker>
          <c:val>
            <c:numRef>
              <c:f>'Diversification &amp; quality'!$V$15:$Y$15</c:f>
              <c:numCache>
                <c:formatCode>General</c:formatCode>
                <c:ptCount val="4"/>
                <c:pt idx="0">
                  <c:v>0.44895200000000002</c:v>
                </c:pt>
                <c:pt idx="1">
                  <c:v>0.48210710000000001</c:v>
                </c:pt>
                <c:pt idx="2">
                  <c:v>0.4269443</c:v>
                </c:pt>
                <c:pt idx="3">
                  <c:v>0.43963940000000001</c:v>
                </c:pt>
              </c:numCache>
            </c:numRef>
          </c:val>
          <c:smooth val="0"/>
        </c:ser>
        <c:ser>
          <c:idx val="9"/>
          <c:order val="8"/>
          <c:tx>
            <c:strRef>
              <c:f>'Diversification &amp; quality'!$U$16</c:f>
              <c:strCache>
                <c:ptCount val="1"/>
                <c:pt idx="0">
                  <c:v>Machinery/transport equipment</c:v>
                </c:pt>
              </c:strCache>
            </c:strRef>
          </c:tx>
          <c:spPr>
            <a:ln>
              <a:solidFill>
                <a:srgbClr val="99FF66"/>
              </a:solidFill>
            </a:ln>
          </c:spPr>
          <c:marker>
            <c:symbol val="square"/>
            <c:size val="5"/>
            <c:spPr>
              <a:solidFill>
                <a:srgbClr val="99FF66"/>
              </a:solidFill>
              <a:ln>
                <a:solidFill>
                  <a:srgbClr val="99FF66"/>
                </a:solidFill>
              </a:ln>
            </c:spPr>
          </c:marker>
          <c:val>
            <c:numRef>
              <c:f>'Diversification &amp; quality'!$V$16:$Y$16</c:f>
              <c:numCache>
                <c:formatCode>General</c:formatCode>
                <c:ptCount val="4"/>
                <c:pt idx="0">
                  <c:v>0.8513058</c:v>
                </c:pt>
                <c:pt idx="1">
                  <c:v>0.73840989999999995</c:v>
                </c:pt>
                <c:pt idx="2">
                  <c:v>0.74851179999999995</c:v>
                </c:pt>
                <c:pt idx="3">
                  <c:v>0.77264659999999996</c:v>
                </c:pt>
              </c:numCache>
            </c:numRef>
          </c:val>
          <c:smooth val="0"/>
        </c:ser>
        <c:ser>
          <c:idx val="10"/>
          <c:order val="9"/>
          <c:tx>
            <c:strRef>
              <c:f>'Diversification &amp; quality'!$U$17</c:f>
              <c:strCache>
                <c:ptCount val="1"/>
                <c:pt idx="0">
                  <c:v>Miscellaneous manufactured articles</c:v>
                </c:pt>
              </c:strCache>
            </c:strRef>
          </c:tx>
          <c:spPr>
            <a:ln>
              <a:solidFill>
                <a:schemeClr val="accent6">
                  <a:lumMod val="50000"/>
                </a:schemeClr>
              </a:solidFill>
            </a:ln>
          </c:spPr>
          <c:marker>
            <c:symbol val="square"/>
            <c:size val="5"/>
            <c:spPr>
              <a:solidFill>
                <a:schemeClr val="accent6">
                  <a:lumMod val="50000"/>
                </a:schemeClr>
              </a:solidFill>
              <a:ln>
                <a:solidFill>
                  <a:schemeClr val="accent6">
                    <a:lumMod val="50000"/>
                  </a:schemeClr>
                </a:solidFill>
              </a:ln>
            </c:spPr>
          </c:marker>
          <c:val>
            <c:numRef>
              <c:f>'Diversification &amp; quality'!$V$17:$Y$17</c:f>
              <c:numCache>
                <c:formatCode>General</c:formatCode>
                <c:ptCount val="4"/>
                <c:pt idx="0">
                  <c:v>0.71982179999999996</c:v>
                </c:pt>
                <c:pt idx="1">
                  <c:v>0.74036389999999996</c:v>
                </c:pt>
                <c:pt idx="2">
                  <c:v>0.75148389999999998</c:v>
                </c:pt>
                <c:pt idx="3">
                  <c:v>0.78048459999999997</c:v>
                </c:pt>
              </c:numCache>
            </c:numRef>
          </c:val>
          <c:smooth val="0"/>
        </c:ser>
        <c:ser>
          <c:idx val="8"/>
          <c:order val="10"/>
          <c:tx>
            <c:strRef>
              <c:f>'Diversification &amp; quality'!$U$18</c:f>
              <c:strCache>
                <c:ptCount val="1"/>
                <c:pt idx="0">
                  <c:v>Commods/transacts. not class. by kind</c:v>
                </c:pt>
              </c:strCache>
            </c:strRef>
          </c:tx>
          <c:spPr>
            <a:ln>
              <a:solidFill>
                <a:srgbClr val="9999FF"/>
              </a:solidFill>
            </a:ln>
          </c:spPr>
          <c:marker>
            <c:symbol val="square"/>
            <c:size val="5"/>
            <c:spPr>
              <a:solidFill>
                <a:srgbClr val="9999FF"/>
              </a:solidFill>
              <a:ln>
                <a:solidFill>
                  <a:srgbClr val="9999FF"/>
                </a:solidFill>
              </a:ln>
            </c:spPr>
          </c:marker>
          <c:val>
            <c:numRef>
              <c:f>'Diversification &amp; quality'!$V$18:$Y$18</c:f>
              <c:numCache>
                <c:formatCode>General</c:formatCode>
                <c:ptCount val="4"/>
                <c:pt idx="2">
                  <c:v>0.54020919999999994</c:v>
                </c:pt>
                <c:pt idx="3">
                  <c:v>0.55199620000000005</c:v>
                </c:pt>
              </c:numCache>
            </c:numRef>
          </c:val>
          <c:smooth val="0"/>
        </c:ser>
        <c:dLbls>
          <c:showLegendKey val="0"/>
          <c:showVal val="0"/>
          <c:showCatName val="0"/>
          <c:showSerName val="0"/>
          <c:showPercent val="0"/>
          <c:showBubbleSize val="0"/>
        </c:dLbls>
        <c:marker val="1"/>
        <c:smooth val="0"/>
        <c:axId val="406729472"/>
        <c:axId val="407022592"/>
      </c:lineChart>
      <c:catAx>
        <c:axId val="406729472"/>
        <c:scaling>
          <c:orientation val="minMax"/>
        </c:scaling>
        <c:delete val="0"/>
        <c:axPos val="b"/>
        <c:numFmt formatCode="General" sourceLinked="1"/>
        <c:majorTickMark val="out"/>
        <c:minorTickMark val="none"/>
        <c:tickLblPos val="nextTo"/>
        <c:crossAx val="407022592"/>
        <c:crosses val="autoZero"/>
        <c:auto val="1"/>
        <c:lblAlgn val="ctr"/>
        <c:lblOffset val="100"/>
        <c:noMultiLvlLbl val="0"/>
      </c:catAx>
      <c:valAx>
        <c:axId val="407022592"/>
        <c:scaling>
          <c:orientation val="minMax"/>
        </c:scaling>
        <c:delete val="0"/>
        <c:axPos val="l"/>
        <c:majorGridlines/>
        <c:title>
          <c:tx>
            <c:rich>
              <a:bodyPr rot="-5400000" vert="horz"/>
              <a:lstStyle/>
              <a:p>
                <a:pPr>
                  <a:defRPr b="0"/>
                </a:pPr>
                <a:r>
                  <a:rPr lang="en-US" b="0"/>
                  <a:t>Quality index (90th percentile = 1)</a:t>
                </a:r>
              </a:p>
            </c:rich>
          </c:tx>
          <c:overlay val="0"/>
        </c:title>
        <c:numFmt formatCode="General" sourceLinked="1"/>
        <c:majorTickMark val="out"/>
        <c:minorTickMark val="none"/>
        <c:tickLblPos val="nextTo"/>
        <c:crossAx val="406729472"/>
        <c:crosses val="autoZero"/>
        <c:crossBetween val="between"/>
      </c:valAx>
    </c:plotArea>
    <c:legend>
      <c:legendPos val="r"/>
      <c:overlay val="0"/>
      <c:txPr>
        <a:bodyPr/>
        <a:lstStyle/>
        <a:p>
          <a:pPr>
            <a:defRPr sz="700"/>
          </a:pPr>
          <a:endParaRPr lang="en-US"/>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graphs'!$B$3</c:f>
              <c:strCache>
                <c:ptCount val="1"/>
                <c:pt idx="0">
                  <c:v>1996-2011</c:v>
                </c:pt>
              </c:strCache>
            </c:strRef>
          </c:tx>
          <c:invertIfNegative val="0"/>
          <c:cat>
            <c:strRef>
              <c:f>'DVA-FVA graphs'!$A$4:$A$6</c:f>
              <c:strCache>
                <c:ptCount val="3"/>
                <c:pt idx="0">
                  <c:v>DVA</c:v>
                </c:pt>
                <c:pt idx="1">
                  <c:v>FVA</c:v>
                </c:pt>
                <c:pt idx="2">
                  <c:v>Exports</c:v>
                </c:pt>
              </c:strCache>
            </c:strRef>
          </c:cat>
          <c:val>
            <c:numRef>
              <c:f>'DVA-FVA graphs'!$B$4:$B$6</c:f>
              <c:numCache>
                <c:formatCode>0.0%</c:formatCode>
                <c:ptCount val="3"/>
                <c:pt idx="0">
                  <c:v>9.7222144239383468E-2</c:v>
                </c:pt>
                <c:pt idx="1">
                  <c:v>0.11082000677021298</c:v>
                </c:pt>
                <c:pt idx="2">
                  <c:v>9.8095030741951694E-2</c:v>
                </c:pt>
              </c:numCache>
            </c:numRef>
          </c:val>
        </c:ser>
        <c:ser>
          <c:idx val="1"/>
          <c:order val="1"/>
          <c:tx>
            <c:strRef>
              <c:f>'DVA-FVA graphs'!$C$3</c:f>
              <c:strCache>
                <c:ptCount val="1"/>
                <c:pt idx="0">
                  <c:v>2006-2011</c:v>
                </c:pt>
              </c:strCache>
            </c:strRef>
          </c:tx>
          <c:spPr>
            <a:solidFill>
              <a:schemeClr val="accent6"/>
            </a:solidFill>
          </c:spPr>
          <c:invertIfNegative val="0"/>
          <c:cat>
            <c:strRef>
              <c:f>'DVA-FVA graphs'!$A$4:$A$6</c:f>
              <c:strCache>
                <c:ptCount val="3"/>
                <c:pt idx="0">
                  <c:v>DVA</c:v>
                </c:pt>
                <c:pt idx="1">
                  <c:v>FVA</c:v>
                </c:pt>
                <c:pt idx="2">
                  <c:v>Exports</c:v>
                </c:pt>
              </c:strCache>
            </c:strRef>
          </c:cat>
          <c:val>
            <c:numRef>
              <c:f>'DVA-FVA graphs'!$C$4:$C$6</c:f>
              <c:numCache>
                <c:formatCode>0.0%</c:formatCode>
                <c:ptCount val="3"/>
                <c:pt idx="0">
                  <c:v>0.17124098527274678</c:v>
                </c:pt>
                <c:pt idx="1">
                  <c:v>0.27754624534193839</c:v>
                </c:pt>
                <c:pt idx="2">
                  <c:v>0.17766922442713029</c:v>
                </c:pt>
              </c:numCache>
            </c:numRef>
          </c:val>
        </c:ser>
        <c:dLbls>
          <c:showLegendKey val="0"/>
          <c:showVal val="0"/>
          <c:showCatName val="0"/>
          <c:showSerName val="0"/>
          <c:showPercent val="0"/>
          <c:showBubbleSize val="0"/>
        </c:dLbls>
        <c:gapWidth val="150"/>
        <c:axId val="408424448"/>
        <c:axId val="531072512"/>
      </c:barChart>
      <c:catAx>
        <c:axId val="408424448"/>
        <c:scaling>
          <c:orientation val="minMax"/>
        </c:scaling>
        <c:delete val="0"/>
        <c:axPos val="b"/>
        <c:majorTickMark val="out"/>
        <c:minorTickMark val="none"/>
        <c:tickLblPos val="nextTo"/>
        <c:crossAx val="531072512"/>
        <c:crosses val="autoZero"/>
        <c:auto val="1"/>
        <c:lblAlgn val="ctr"/>
        <c:lblOffset val="100"/>
        <c:noMultiLvlLbl val="0"/>
      </c:catAx>
      <c:valAx>
        <c:axId val="531072512"/>
        <c:scaling>
          <c:orientation val="minMax"/>
        </c:scaling>
        <c:delete val="0"/>
        <c:axPos val="l"/>
        <c:majorGridlines/>
        <c:numFmt formatCode="0.0%" sourceLinked="1"/>
        <c:majorTickMark val="out"/>
        <c:minorTickMark val="none"/>
        <c:tickLblPos val="nextTo"/>
        <c:crossAx val="408424448"/>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graphs'!$A$26</c:f>
              <c:strCache>
                <c:ptCount val="1"/>
                <c:pt idx="0">
                  <c:v>DVA</c:v>
                </c:pt>
              </c:strCache>
            </c:strRef>
          </c:tx>
          <c:invertIfNegative val="0"/>
          <c:cat>
            <c:numRef>
              <c:f>'DVA-FVA graphs'!$B$25:$E$25</c:f>
              <c:numCache>
                <c:formatCode>General</c:formatCode>
                <c:ptCount val="4"/>
                <c:pt idx="0">
                  <c:v>1996</c:v>
                </c:pt>
                <c:pt idx="1">
                  <c:v>2000</c:v>
                </c:pt>
                <c:pt idx="2">
                  <c:v>2006</c:v>
                </c:pt>
                <c:pt idx="3">
                  <c:v>2011</c:v>
                </c:pt>
              </c:numCache>
            </c:numRef>
          </c:cat>
          <c:val>
            <c:numRef>
              <c:f>'DVA-FVA graphs'!$B$26:$E$26</c:f>
              <c:numCache>
                <c:formatCode>0.0%</c:formatCode>
                <c:ptCount val="4"/>
                <c:pt idx="0">
                  <c:v>0.78620833697564141</c:v>
                </c:pt>
                <c:pt idx="1">
                  <c:v>0.7018082947779577</c:v>
                </c:pt>
                <c:pt idx="2">
                  <c:v>0.82518139768996812</c:v>
                </c:pt>
                <c:pt idx="3">
                  <c:v>0.75351865005304908</c:v>
                </c:pt>
              </c:numCache>
            </c:numRef>
          </c:val>
        </c:ser>
        <c:ser>
          <c:idx val="1"/>
          <c:order val="1"/>
          <c:tx>
            <c:strRef>
              <c:f>'DVA-FVA graphs'!$A$27</c:f>
              <c:strCache>
                <c:ptCount val="1"/>
                <c:pt idx="0">
                  <c:v>FVA</c:v>
                </c:pt>
              </c:strCache>
            </c:strRef>
          </c:tx>
          <c:spPr>
            <a:solidFill>
              <a:schemeClr val="accent6"/>
            </a:solidFill>
          </c:spPr>
          <c:invertIfNegative val="0"/>
          <c:cat>
            <c:numRef>
              <c:f>'DVA-FVA graphs'!$B$25:$E$25</c:f>
              <c:numCache>
                <c:formatCode>General</c:formatCode>
                <c:ptCount val="4"/>
                <c:pt idx="0">
                  <c:v>1996</c:v>
                </c:pt>
                <c:pt idx="1">
                  <c:v>2000</c:v>
                </c:pt>
                <c:pt idx="2">
                  <c:v>2006</c:v>
                </c:pt>
                <c:pt idx="3">
                  <c:v>2011</c:v>
                </c:pt>
              </c:numCache>
            </c:numRef>
          </c:cat>
          <c:val>
            <c:numRef>
              <c:f>'DVA-FVA graphs'!$B$27:$E$27</c:f>
              <c:numCache>
                <c:formatCode>0.0%</c:formatCode>
                <c:ptCount val="4"/>
                <c:pt idx="0">
                  <c:v>0.21379166302435856</c:v>
                </c:pt>
                <c:pt idx="1">
                  <c:v>0.29819170522204219</c:v>
                </c:pt>
                <c:pt idx="2">
                  <c:v>0.17481860231003193</c:v>
                </c:pt>
                <c:pt idx="3">
                  <c:v>0.24648134994695098</c:v>
                </c:pt>
              </c:numCache>
            </c:numRef>
          </c:val>
        </c:ser>
        <c:dLbls>
          <c:showLegendKey val="0"/>
          <c:showVal val="0"/>
          <c:showCatName val="0"/>
          <c:showSerName val="0"/>
          <c:showPercent val="0"/>
          <c:showBubbleSize val="0"/>
        </c:dLbls>
        <c:gapWidth val="150"/>
        <c:axId val="763167104"/>
        <c:axId val="763168640"/>
      </c:barChart>
      <c:catAx>
        <c:axId val="763167104"/>
        <c:scaling>
          <c:orientation val="minMax"/>
        </c:scaling>
        <c:delete val="0"/>
        <c:axPos val="b"/>
        <c:numFmt formatCode="General" sourceLinked="1"/>
        <c:majorTickMark val="out"/>
        <c:minorTickMark val="none"/>
        <c:tickLblPos val="nextTo"/>
        <c:crossAx val="763168640"/>
        <c:crosses val="autoZero"/>
        <c:auto val="1"/>
        <c:lblAlgn val="ctr"/>
        <c:lblOffset val="100"/>
        <c:noMultiLvlLbl val="0"/>
      </c:catAx>
      <c:valAx>
        <c:axId val="763168640"/>
        <c:scaling>
          <c:orientation val="minMax"/>
        </c:scaling>
        <c:delete val="0"/>
        <c:axPos val="l"/>
        <c:majorGridlines/>
        <c:numFmt formatCode="0.0%" sourceLinked="1"/>
        <c:majorTickMark val="out"/>
        <c:minorTickMark val="none"/>
        <c:tickLblPos val="nextTo"/>
        <c:crossAx val="763167104"/>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graphs'!$A$48</c:f>
              <c:strCache>
                <c:ptCount val="1"/>
                <c:pt idx="0">
                  <c:v>DVA</c:v>
                </c:pt>
              </c:strCache>
            </c:strRef>
          </c:tx>
          <c:invertIfNegative val="0"/>
          <c:cat>
            <c:numRef>
              <c:f>'DVA-FVA graphs'!$B$47:$E$47</c:f>
              <c:numCache>
                <c:formatCode>General</c:formatCode>
                <c:ptCount val="4"/>
                <c:pt idx="0">
                  <c:v>1996</c:v>
                </c:pt>
                <c:pt idx="1">
                  <c:v>2000</c:v>
                </c:pt>
                <c:pt idx="2">
                  <c:v>2006</c:v>
                </c:pt>
                <c:pt idx="3">
                  <c:v>2011</c:v>
                </c:pt>
              </c:numCache>
            </c:numRef>
          </c:cat>
          <c:val>
            <c:numRef>
              <c:f>'DVA-FVA graphs'!$B$48:$E$48</c:f>
              <c:numCache>
                <c:formatCode>_-* #,##0_-;\-* #,##0_-;_-* "-"??_-;_-@_-</c:formatCode>
                <c:ptCount val="4"/>
                <c:pt idx="0">
                  <c:v>252046.47261317901</c:v>
                </c:pt>
                <c:pt idx="1">
                  <c:v>217861.49623091199</c:v>
                </c:pt>
                <c:pt idx="2">
                  <c:v>459904.62543124199</c:v>
                </c:pt>
                <c:pt idx="3">
                  <c:v>1013675.81231411</c:v>
                </c:pt>
              </c:numCache>
            </c:numRef>
          </c:val>
        </c:ser>
        <c:ser>
          <c:idx val="1"/>
          <c:order val="1"/>
          <c:tx>
            <c:strRef>
              <c:f>'DVA-FVA graphs'!$A$49</c:f>
              <c:strCache>
                <c:ptCount val="1"/>
                <c:pt idx="0">
                  <c:v>FVA</c:v>
                </c:pt>
              </c:strCache>
            </c:strRef>
          </c:tx>
          <c:spPr>
            <a:solidFill>
              <a:schemeClr val="accent6"/>
            </a:solidFill>
          </c:spPr>
          <c:invertIfNegative val="0"/>
          <c:cat>
            <c:numRef>
              <c:f>'DVA-FVA graphs'!$B$47:$E$47</c:f>
              <c:numCache>
                <c:formatCode>General</c:formatCode>
                <c:ptCount val="4"/>
                <c:pt idx="0">
                  <c:v>1996</c:v>
                </c:pt>
                <c:pt idx="1">
                  <c:v>2000</c:v>
                </c:pt>
                <c:pt idx="2">
                  <c:v>2006</c:v>
                </c:pt>
                <c:pt idx="3">
                  <c:v>2011</c:v>
                </c:pt>
              </c:numCache>
            </c:numRef>
          </c:cat>
          <c:val>
            <c:numRef>
              <c:f>'DVA-FVA graphs'!$B$49:$E$49</c:f>
              <c:numCache>
                <c:formatCode>_-* #,##0_-;\-* #,##0_-;_-* "-"??_-;_-@_-</c:formatCode>
                <c:ptCount val="4"/>
                <c:pt idx="0">
                  <c:v>68538.365729724494</c:v>
                </c:pt>
                <c:pt idx="1">
                  <c:v>92567.288740688105</c:v>
                </c:pt>
                <c:pt idx="2">
                  <c:v>97432.981449753701</c:v>
                </c:pt>
                <c:pt idx="3">
                  <c:v>331580.62193970103</c:v>
                </c:pt>
              </c:numCache>
            </c:numRef>
          </c:val>
        </c:ser>
        <c:dLbls>
          <c:showLegendKey val="0"/>
          <c:showVal val="0"/>
          <c:showCatName val="0"/>
          <c:showSerName val="0"/>
          <c:showPercent val="0"/>
          <c:showBubbleSize val="0"/>
        </c:dLbls>
        <c:gapWidth val="150"/>
        <c:axId val="193966080"/>
        <c:axId val="193967616"/>
      </c:barChart>
      <c:catAx>
        <c:axId val="193966080"/>
        <c:scaling>
          <c:orientation val="minMax"/>
        </c:scaling>
        <c:delete val="0"/>
        <c:axPos val="b"/>
        <c:numFmt formatCode="General" sourceLinked="1"/>
        <c:majorTickMark val="out"/>
        <c:minorTickMark val="none"/>
        <c:tickLblPos val="nextTo"/>
        <c:crossAx val="193967616"/>
        <c:crosses val="autoZero"/>
        <c:auto val="1"/>
        <c:lblAlgn val="ctr"/>
        <c:lblOffset val="100"/>
        <c:noMultiLvlLbl val="0"/>
      </c:catAx>
      <c:valAx>
        <c:axId val="193967616"/>
        <c:scaling>
          <c:orientation val="minMax"/>
        </c:scaling>
        <c:delete val="0"/>
        <c:axPos val="l"/>
        <c:majorGridlines/>
        <c:numFmt formatCode="_-* #,##0_-;\-* #,##0_-;_-* &quot;-&quot;??_-;_-@_-" sourceLinked="1"/>
        <c:majorTickMark val="out"/>
        <c:minorTickMark val="none"/>
        <c:tickLblPos val="nextTo"/>
        <c:crossAx val="193966080"/>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graphs'!$B$71</c:f>
              <c:strCache>
                <c:ptCount val="1"/>
                <c:pt idx="0">
                  <c:v>1996-2011</c:v>
                </c:pt>
              </c:strCache>
            </c:strRef>
          </c:tx>
          <c:invertIfNegative val="0"/>
          <c:cat>
            <c:strRef>
              <c:f>'DVA-FVA graphs'!$A$72:$A$86</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graphs'!$B$72:$B$86</c:f>
              <c:numCache>
                <c:formatCode>0.0%</c:formatCode>
                <c:ptCount val="15"/>
                <c:pt idx="0">
                  <c:v>0.10761373096780691</c:v>
                </c:pt>
                <c:pt idx="1">
                  <c:v>0.10044031976910106</c:v>
                </c:pt>
                <c:pt idx="2">
                  <c:v>4.3210710615424253E-2</c:v>
                </c:pt>
                <c:pt idx="3">
                  <c:v>2.1960774178440667E-2</c:v>
                </c:pt>
                <c:pt idx="4">
                  <c:v>7.2764129799109067E-2</c:v>
                </c:pt>
                <c:pt idx="5">
                  <c:v>0.11678513449224104</c:v>
                </c:pt>
                <c:pt idx="6">
                  <c:v>5.0532435990650937E-2</c:v>
                </c:pt>
                <c:pt idx="7">
                  <c:v>0.16661827682607222</c:v>
                </c:pt>
                <c:pt idx="8">
                  <c:v>0.11299625270029878</c:v>
                </c:pt>
                <c:pt idx="9">
                  <c:v>0.12430790816009041</c:v>
                </c:pt>
                <c:pt idx="10">
                  <c:v>0.12803351521456463</c:v>
                </c:pt>
                <c:pt idx="11">
                  <c:v>4.9717927945706952E-2</c:v>
                </c:pt>
                <c:pt idx="12">
                  <c:v>0.12713773267087403</c:v>
                </c:pt>
                <c:pt idx="13">
                  <c:v>0.11007000534546862</c:v>
                </c:pt>
                <c:pt idx="14">
                  <c:v>8.1847989696165691E-2</c:v>
                </c:pt>
              </c:numCache>
            </c:numRef>
          </c:val>
        </c:ser>
        <c:ser>
          <c:idx val="1"/>
          <c:order val="1"/>
          <c:tx>
            <c:strRef>
              <c:f>'DVA-FVA graphs'!$C$71</c:f>
              <c:strCache>
                <c:ptCount val="1"/>
                <c:pt idx="0">
                  <c:v>2006-2011</c:v>
                </c:pt>
              </c:strCache>
            </c:strRef>
          </c:tx>
          <c:spPr>
            <a:solidFill>
              <a:schemeClr val="accent6"/>
            </a:solidFill>
          </c:spPr>
          <c:invertIfNegative val="0"/>
          <c:cat>
            <c:strRef>
              <c:f>'DVA-FVA graphs'!$A$72:$A$86</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graphs'!$C$72:$C$86</c:f>
              <c:numCache>
                <c:formatCode>0.0%</c:formatCode>
                <c:ptCount val="15"/>
                <c:pt idx="0">
                  <c:v>0.19997778437821156</c:v>
                </c:pt>
                <c:pt idx="1">
                  <c:v>0.2020716479669038</c:v>
                </c:pt>
                <c:pt idx="2">
                  <c:v>0.10620872409552073</c:v>
                </c:pt>
                <c:pt idx="3">
                  <c:v>0.14750661257720576</c:v>
                </c:pt>
                <c:pt idx="4">
                  <c:v>-1.9301286699448639E-2</c:v>
                </c:pt>
                <c:pt idx="5">
                  <c:v>0.20325954515117228</c:v>
                </c:pt>
                <c:pt idx="6">
                  <c:v>0.12584681427017119</c:v>
                </c:pt>
                <c:pt idx="7">
                  <c:v>0.18463537125589258</c:v>
                </c:pt>
                <c:pt idx="8">
                  <c:v>0.18115437364887121</c:v>
                </c:pt>
                <c:pt idx="9">
                  <c:v>0.19176479837098515</c:v>
                </c:pt>
                <c:pt idx="10">
                  <c:v>0.21607928684764732</c:v>
                </c:pt>
                <c:pt idx="11">
                  <c:v>9.7464923797258685E-2</c:v>
                </c:pt>
                <c:pt idx="12">
                  <c:v>0.18837390556660982</c:v>
                </c:pt>
                <c:pt idx="13">
                  <c:v>0.21489826007416846</c:v>
                </c:pt>
                <c:pt idx="14">
                  <c:v>0.2190603815547969</c:v>
                </c:pt>
              </c:numCache>
            </c:numRef>
          </c:val>
        </c:ser>
        <c:dLbls>
          <c:showLegendKey val="0"/>
          <c:showVal val="0"/>
          <c:showCatName val="0"/>
          <c:showSerName val="0"/>
          <c:showPercent val="0"/>
          <c:showBubbleSize val="0"/>
        </c:dLbls>
        <c:gapWidth val="150"/>
        <c:axId val="194013056"/>
        <c:axId val="194014592"/>
      </c:barChart>
      <c:catAx>
        <c:axId val="194013056"/>
        <c:scaling>
          <c:orientation val="minMax"/>
        </c:scaling>
        <c:delete val="0"/>
        <c:axPos val="b"/>
        <c:majorTickMark val="out"/>
        <c:minorTickMark val="none"/>
        <c:tickLblPos val="nextTo"/>
        <c:crossAx val="194014592"/>
        <c:crosses val="autoZero"/>
        <c:auto val="1"/>
        <c:lblAlgn val="ctr"/>
        <c:lblOffset val="100"/>
        <c:noMultiLvlLbl val="0"/>
      </c:catAx>
      <c:valAx>
        <c:axId val="194014592"/>
        <c:scaling>
          <c:orientation val="minMax"/>
        </c:scaling>
        <c:delete val="0"/>
        <c:axPos val="l"/>
        <c:majorGridlines/>
        <c:numFmt formatCode="0.0%" sourceLinked="1"/>
        <c:majorTickMark val="out"/>
        <c:minorTickMark val="none"/>
        <c:tickLblPos val="nextTo"/>
        <c:crossAx val="194013056"/>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2009-13</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graphs'!$A$66:$A$86</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graphs'!$B$66:$B$86</c:f>
              <c:numCache>
                <c:formatCode>0.0%</c:formatCode>
                <c:ptCount val="21"/>
                <c:pt idx="0">
                  <c:v>1.23740508879982E-2</c:v>
                </c:pt>
                <c:pt idx="1">
                  <c:v>0.11629242269889074</c:v>
                </c:pt>
                <c:pt idx="2">
                  <c:v>7.2303651030580196E-5</c:v>
                </c:pt>
                <c:pt idx="3">
                  <c:v>4.9130027078426175E-3</c:v>
                </c:pt>
                <c:pt idx="4">
                  <c:v>8.7996986335217547E-2</c:v>
                </c:pt>
                <c:pt idx="5">
                  <c:v>3.5758914918653326E-3</c:v>
                </c:pt>
                <c:pt idx="6">
                  <c:v>6.0773547800409512E-3</c:v>
                </c:pt>
                <c:pt idx="7">
                  <c:v>7.5175543948265422E-3</c:v>
                </c:pt>
                <c:pt idx="8">
                  <c:v>5.5696089729438523E-5</c:v>
                </c:pt>
                <c:pt idx="9">
                  <c:v>4.0101184605195739E-4</c:v>
                </c:pt>
                <c:pt idx="10">
                  <c:v>0.1559778106778518</c:v>
                </c:pt>
                <c:pt idx="11">
                  <c:v>1.2445544414087263E-3</c:v>
                </c:pt>
                <c:pt idx="12">
                  <c:v>1.151592604369409E-3</c:v>
                </c:pt>
                <c:pt idx="13">
                  <c:v>2.6051592806900642E-3</c:v>
                </c:pt>
                <c:pt idx="14">
                  <c:v>0.58480732190922147</c:v>
                </c:pt>
                <c:pt idx="15">
                  <c:v>9.4440315057589749E-3</c:v>
                </c:pt>
                <c:pt idx="16">
                  <c:v>2.3734635474156004E-3</c:v>
                </c:pt>
                <c:pt idx="17">
                  <c:v>2.110172941421891E-3</c:v>
                </c:pt>
                <c:pt idx="18">
                  <c:v>3.8480934722157525E-6</c:v>
                </c:pt>
                <c:pt idx="19">
                  <c:v>6.8313785693598593E-4</c:v>
                </c:pt>
                <c:pt idx="20">
                  <c:v>3.2263225795998388E-4</c:v>
                </c:pt>
              </c:numCache>
            </c:numRef>
          </c:yVal>
          <c:bubbleSize>
            <c:numRef>
              <c:f>'X graphs'!$C$66:$C$86</c:f>
              <c:numCache>
                <c:formatCode>General</c:formatCode>
                <c:ptCount val="21"/>
                <c:pt idx="0">
                  <c:v>33</c:v>
                </c:pt>
                <c:pt idx="1">
                  <c:v>114</c:v>
                </c:pt>
                <c:pt idx="2">
                  <c:v>7</c:v>
                </c:pt>
                <c:pt idx="3">
                  <c:v>57</c:v>
                </c:pt>
                <c:pt idx="4">
                  <c:v>37</c:v>
                </c:pt>
                <c:pt idx="5">
                  <c:v>98</c:v>
                </c:pt>
                <c:pt idx="6">
                  <c:v>80</c:v>
                </c:pt>
                <c:pt idx="7">
                  <c:v>22</c:v>
                </c:pt>
                <c:pt idx="8">
                  <c:v>14</c:v>
                </c:pt>
                <c:pt idx="9">
                  <c:v>24</c:v>
                </c:pt>
                <c:pt idx="10">
                  <c:v>267</c:v>
                </c:pt>
                <c:pt idx="11">
                  <c:v>19</c:v>
                </c:pt>
                <c:pt idx="12">
                  <c:v>39</c:v>
                </c:pt>
                <c:pt idx="13">
                  <c:v>14</c:v>
                </c:pt>
                <c:pt idx="14">
                  <c:v>129</c:v>
                </c:pt>
                <c:pt idx="15">
                  <c:v>297</c:v>
                </c:pt>
                <c:pt idx="16">
                  <c:v>53</c:v>
                </c:pt>
                <c:pt idx="17">
                  <c:v>53</c:v>
                </c:pt>
                <c:pt idx="18">
                  <c:v>2</c:v>
                </c:pt>
                <c:pt idx="19">
                  <c:v>51</c:v>
                </c:pt>
                <c:pt idx="20">
                  <c:v>3</c:v>
                </c:pt>
              </c:numCache>
            </c:numRef>
          </c:bubbleSize>
          <c:bubble3D val="1"/>
        </c:ser>
        <c:dLbls>
          <c:showLegendKey val="0"/>
          <c:showVal val="1"/>
          <c:showCatName val="0"/>
          <c:showSerName val="0"/>
          <c:showPercent val="0"/>
          <c:showBubbleSize val="0"/>
        </c:dLbls>
        <c:bubbleScale val="100"/>
        <c:showNegBubbles val="0"/>
        <c:axId val="203459584"/>
        <c:axId val="205986816"/>
      </c:bubbleChart>
      <c:valAx>
        <c:axId val="203459584"/>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05986816"/>
        <c:crosses val="autoZero"/>
        <c:crossBetween val="midCat"/>
        <c:majorUnit val="1"/>
      </c:valAx>
      <c:valAx>
        <c:axId val="205986816"/>
        <c:scaling>
          <c:orientation val="minMax"/>
          <c:max val="0.70000000000000007"/>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203459584"/>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graphs'!$B$91</c:f>
              <c:strCache>
                <c:ptCount val="1"/>
                <c:pt idx="0">
                  <c:v>2000</c:v>
                </c:pt>
              </c:strCache>
            </c:strRef>
          </c:tx>
          <c:invertIfNegative val="0"/>
          <c:cat>
            <c:strRef>
              <c:f>'DVA-FVA graphs'!$A$92:$A$106</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graphs'!$B$92:$B$106</c:f>
              <c:numCache>
                <c:formatCode>0.0%</c:formatCode>
                <c:ptCount val="15"/>
                <c:pt idx="0">
                  <c:v>0.812610026357514</c:v>
                </c:pt>
                <c:pt idx="1">
                  <c:v>0.68163988955472399</c:v>
                </c:pt>
                <c:pt idx="2">
                  <c:v>0.83466989580732265</c:v>
                </c:pt>
                <c:pt idx="3">
                  <c:v>0.52922869943760686</c:v>
                </c:pt>
                <c:pt idx="4">
                  <c:v>0.71868640408857454</c:v>
                </c:pt>
                <c:pt idx="5">
                  <c:v>0.72288123191806775</c:v>
                </c:pt>
                <c:pt idx="6">
                  <c:v>0.64915196426371147</c:v>
                </c:pt>
                <c:pt idx="7">
                  <c:v>0.5598550783557813</c:v>
                </c:pt>
                <c:pt idx="8">
                  <c:v>0.63492920396546082</c:v>
                </c:pt>
                <c:pt idx="9">
                  <c:v>0.65836774539742404</c:v>
                </c:pt>
                <c:pt idx="10">
                  <c:v>0.7924678003578266</c:v>
                </c:pt>
                <c:pt idx="11">
                  <c:v>0.66161143246438403</c:v>
                </c:pt>
                <c:pt idx="12">
                  <c:v>0.69754222309064651</c:v>
                </c:pt>
                <c:pt idx="13">
                  <c:v>0.62955640407663549</c:v>
                </c:pt>
                <c:pt idx="14">
                  <c:v>0.68776501603360674</c:v>
                </c:pt>
              </c:numCache>
            </c:numRef>
          </c:val>
        </c:ser>
        <c:ser>
          <c:idx val="1"/>
          <c:order val="1"/>
          <c:tx>
            <c:strRef>
              <c:f>'DVA-FVA graphs'!$C$91</c:f>
              <c:strCache>
                <c:ptCount val="1"/>
                <c:pt idx="0">
                  <c:v>2011</c:v>
                </c:pt>
              </c:strCache>
            </c:strRef>
          </c:tx>
          <c:spPr>
            <a:solidFill>
              <a:schemeClr val="accent6"/>
            </a:solidFill>
          </c:spPr>
          <c:invertIfNegative val="0"/>
          <c:cat>
            <c:strRef>
              <c:f>'DVA-FVA graphs'!$A$92:$A$106</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graphs'!$C$92:$C$106</c:f>
              <c:numCache>
                <c:formatCode>0.0%</c:formatCode>
                <c:ptCount val="15"/>
                <c:pt idx="0">
                  <c:v>0.88120055725930546</c:v>
                </c:pt>
                <c:pt idx="1">
                  <c:v>0.65197870158898741</c:v>
                </c:pt>
                <c:pt idx="2">
                  <c:v>0.87714851107247427</c:v>
                </c:pt>
                <c:pt idx="3">
                  <c:v>0.53411002480529257</c:v>
                </c:pt>
                <c:pt idx="4">
                  <c:v>0.72466414449408922</c:v>
                </c:pt>
                <c:pt idx="5">
                  <c:v>0.75950477390891014</c:v>
                </c:pt>
                <c:pt idx="6">
                  <c:v>0.63485548911953271</c:v>
                </c:pt>
                <c:pt idx="7">
                  <c:v>0.50402553897108959</c:v>
                </c:pt>
                <c:pt idx="8">
                  <c:v>0.59575541515668784</c:v>
                </c:pt>
                <c:pt idx="9">
                  <c:v>0.61114599706264117</c:v>
                </c:pt>
                <c:pt idx="10">
                  <c:v>0.82341154443855269</c:v>
                </c:pt>
                <c:pt idx="11">
                  <c:v>0.66182075997609824</c:v>
                </c:pt>
                <c:pt idx="12">
                  <c:v>0.68279570872361051</c:v>
                </c:pt>
                <c:pt idx="13">
                  <c:v>0.58352934789022071</c:v>
                </c:pt>
                <c:pt idx="14">
                  <c:v>0.68291744919925212</c:v>
                </c:pt>
              </c:numCache>
            </c:numRef>
          </c:val>
        </c:ser>
        <c:dLbls>
          <c:showLegendKey val="0"/>
          <c:showVal val="0"/>
          <c:showCatName val="0"/>
          <c:showSerName val="0"/>
          <c:showPercent val="0"/>
          <c:showBubbleSize val="0"/>
        </c:dLbls>
        <c:gapWidth val="150"/>
        <c:axId val="194060288"/>
        <c:axId val="194061824"/>
      </c:barChart>
      <c:catAx>
        <c:axId val="194060288"/>
        <c:scaling>
          <c:orientation val="minMax"/>
        </c:scaling>
        <c:delete val="0"/>
        <c:axPos val="b"/>
        <c:majorTickMark val="out"/>
        <c:minorTickMark val="none"/>
        <c:tickLblPos val="nextTo"/>
        <c:crossAx val="194061824"/>
        <c:crosses val="autoZero"/>
        <c:auto val="1"/>
        <c:lblAlgn val="ctr"/>
        <c:lblOffset val="100"/>
        <c:noMultiLvlLbl val="0"/>
      </c:catAx>
      <c:valAx>
        <c:axId val="194061824"/>
        <c:scaling>
          <c:orientation val="minMax"/>
        </c:scaling>
        <c:delete val="0"/>
        <c:axPos val="l"/>
        <c:majorGridlines/>
        <c:numFmt formatCode="0.0%" sourceLinked="1"/>
        <c:majorTickMark val="out"/>
        <c:minorTickMark val="none"/>
        <c:tickLblPos val="nextTo"/>
        <c:crossAx val="194060288"/>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graphs'!$O$22</c:f>
              <c:strCache>
                <c:ptCount val="1"/>
                <c:pt idx="0">
                  <c:v>1996-2011</c:v>
                </c:pt>
              </c:strCache>
            </c:strRef>
          </c:tx>
          <c:invertIfNegative val="0"/>
          <c:cat>
            <c:strRef>
              <c:f>'DVA-FVA graphs'!$N$23:$N$37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graphs'!$O$23:$O$37</c:f>
              <c:numCache>
                <c:formatCode>0.0%</c:formatCode>
                <c:ptCount val="15"/>
                <c:pt idx="0">
                  <c:v>0.14456140596616396</c:v>
                </c:pt>
                <c:pt idx="1">
                  <c:v>0.13308394860936246</c:v>
                </c:pt>
                <c:pt idx="2">
                  <c:v>1.3069124636813534E-2</c:v>
                </c:pt>
                <c:pt idx="3">
                  <c:v>6.8846837907687863E-2</c:v>
                </c:pt>
                <c:pt idx="4">
                  <c:v>0.11565188763651402</c:v>
                </c:pt>
                <c:pt idx="5">
                  <c:v>0.11994549998351434</c:v>
                </c:pt>
                <c:pt idx="6">
                  <c:v>8.0299848357684667E-2</c:v>
                </c:pt>
                <c:pt idx="7">
                  <c:v>0.17797730500077424</c:v>
                </c:pt>
                <c:pt idx="8">
                  <c:v>0.14339586081944455</c:v>
                </c:pt>
                <c:pt idx="9">
                  <c:v>0.16456917998603893</c:v>
                </c:pt>
                <c:pt idx="10">
                  <c:v>0.1005125733479757</c:v>
                </c:pt>
                <c:pt idx="11">
                  <c:v>8.0933043401259619E-2</c:v>
                </c:pt>
                <c:pt idx="12">
                  <c:v>0.12825407031526481</c:v>
                </c:pt>
                <c:pt idx="13">
                  <c:v>0.14270547101368147</c:v>
                </c:pt>
                <c:pt idx="14">
                  <c:v>0.11044744927358474</c:v>
                </c:pt>
              </c:numCache>
            </c:numRef>
          </c:val>
        </c:ser>
        <c:ser>
          <c:idx val="1"/>
          <c:order val="1"/>
          <c:tx>
            <c:strRef>
              <c:f>'DVA-FVA graphs'!$P$22</c:f>
              <c:strCache>
                <c:ptCount val="1"/>
                <c:pt idx="0">
                  <c:v>2006-2011</c:v>
                </c:pt>
              </c:strCache>
            </c:strRef>
          </c:tx>
          <c:spPr>
            <a:solidFill>
              <a:schemeClr val="accent6"/>
            </a:solidFill>
          </c:spPr>
          <c:invertIfNegative val="0"/>
          <c:cat>
            <c:strRef>
              <c:f>'DVA-FVA graphs'!$N$23:$N$37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graphs'!$P$23:$P$37</c:f>
              <c:numCache>
                <c:formatCode>0.0%</c:formatCode>
                <c:ptCount val="15"/>
                <c:pt idx="0">
                  <c:v>0.29247039101215844</c:v>
                </c:pt>
                <c:pt idx="1">
                  <c:v>0.33569699048004686</c:v>
                </c:pt>
                <c:pt idx="2">
                  <c:v>0.20459354067813496</c:v>
                </c:pt>
                <c:pt idx="3">
                  <c:v>0.23673362396582065</c:v>
                </c:pt>
                <c:pt idx="4">
                  <c:v>9.2015992838893279E-2</c:v>
                </c:pt>
                <c:pt idx="5">
                  <c:v>0.31697005172593351</c:v>
                </c:pt>
                <c:pt idx="6">
                  <c:v>0.25648276103983902</c:v>
                </c:pt>
                <c:pt idx="7">
                  <c:v>0.32826597955943981</c:v>
                </c:pt>
                <c:pt idx="8">
                  <c:v>0.31528844836844927</c:v>
                </c:pt>
                <c:pt idx="9">
                  <c:v>0.33512409654241959</c:v>
                </c:pt>
                <c:pt idx="10">
                  <c:v>0.30684548651068155</c:v>
                </c:pt>
                <c:pt idx="11">
                  <c:v>0.22710715545345161</c:v>
                </c:pt>
                <c:pt idx="12">
                  <c:v>0.31388361603249981</c:v>
                </c:pt>
                <c:pt idx="13">
                  <c:v>0.35435684443886051</c:v>
                </c:pt>
                <c:pt idx="14">
                  <c:v>0.35467112767176823</c:v>
                </c:pt>
              </c:numCache>
            </c:numRef>
          </c:val>
        </c:ser>
        <c:dLbls>
          <c:showLegendKey val="0"/>
          <c:showVal val="0"/>
          <c:showCatName val="0"/>
          <c:showSerName val="0"/>
          <c:showPercent val="0"/>
          <c:showBubbleSize val="0"/>
        </c:dLbls>
        <c:gapWidth val="150"/>
        <c:axId val="196765568"/>
        <c:axId val="196767104"/>
      </c:barChart>
      <c:catAx>
        <c:axId val="196765568"/>
        <c:scaling>
          <c:orientation val="minMax"/>
        </c:scaling>
        <c:delete val="0"/>
        <c:axPos val="b"/>
        <c:majorTickMark val="out"/>
        <c:minorTickMark val="none"/>
        <c:tickLblPos val="nextTo"/>
        <c:crossAx val="196767104"/>
        <c:crosses val="autoZero"/>
        <c:auto val="1"/>
        <c:lblAlgn val="ctr"/>
        <c:lblOffset val="100"/>
        <c:noMultiLvlLbl val="0"/>
      </c:catAx>
      <c:valAx>
        <c:axId val="196767104"/>
        <c:scaling>
          <c:orientation val="minMax"/>
        </c:scaling>
        <c:delete val="0"/>
        <c:axPos val="l"/>
        <c:majorGridlines/>
        <c:numFmt formatCode="0.0%" sourceLinked="1"/>
        <c:majorTickMark val="out"/>
        <c:minorTickMark val="none"/>
        <c:tickLblPos val="nextTo"/>
        <c:crossAx val="196765568"/>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graphs'!$O$43</c:f>
              <c:strCache>
                <c:ptCount val="1"/>
                <c:pt idx="0">
                  <c:v>2000</c:v>
                </c:pt>
              </c:strCache>
            </c:strRef>
          </c:tx>
          <c:invertIfNegative val="0"/>
          <c:cat>
            <c:strRef>
              <c:f>'DVA-FVA graphs'!$N$44:$N$58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graphs'!$O$44:$O$58</c:f>
              <c:numCache>
                <c:formatCode>0.0%</c:formatCode>
                <c:ptCount val="15"/>
                <c:pt idx="0">
                  <c:v>0.187389973642486</c:v>
                </c:pt>
                <c:pt idx="1">
                  <c:v>0.31836011044527607</c:v>
                </c:pt>
                <c:pt idx="2">
                  <c:v>0.16533010419267732</c:v>
                </c:pt>
                <c:pt idx="3">
                  <c:v>0.47077130056239319</c:v>
                </c:pt>
                <c:pt idx="4">
                  <c:v>0.28131359591142546</c:v>
                </c:pt>
                <c:pt idx="5">
                  <c:v>0.27711876808193237</c:v>
                </c:pt>
                <c:pt idx="6">
                  <c:v>0.35084803573628859</c:v>
                </c:pt>
                <c:pt idx="7">
                  <c:v>0.44014492164421865</c:v>
                </c:pt>
                <c:pt idx="8">
                  <c:v>0.36507079603453924</c:v>
                </c:pt>
                <c:pt idx="9">
                  <c:v>0.34163225460257601</c:v>
                </c:pt>
                <c:pt idx="10">
                  <c:v>0.2075321996421734</c:v>
                </c:pt>
                <c:pt idx="11">
                  <c:v>0.33838856753561602</c:v>
                </c:pt>
                <c:pt idx="12">
                  <c:v>0.30245777690935349</c:v>
                </c:pt>
                <c:pt idx="13">
                  <c:v>0.37044359592336445</c:v>
                </c:pt>
                <c:pt idx="14">
                  <c:v>0.31223498396639321</c:v>
                </c:pt>
              </c:numCache>
            </c:numRef>
          </c:val>
        </c:ser>
        <c:ser>
          <c:idx val="1"/>
          <c:order val="1"/>
          <c:tx>
            <c:strRef>
              <c:f>'DVA-FVA graphs'!$P$43</c:f>
              <c:strCache>
                <c:ptCount val="1"/>
                <c:pt idx="0">
                  <c:v>2011</c:v>
                </c:pt>
              </c:strCache>
            </c:strRef>
          </c:tx>
          <c:spPr>
            <a:solidFill>
              <a:schemeClr val="accent6"/>
            </a:solidFill>
          </c:spPr>
          <c:invertIfNegative val="0"/>
          <c:cat>
            <c:strRef>
              <c:f>'DVA-FVA graphs'!$N$44:$N$58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graphs'!$P$44:$P$58</c:f>
              <c:numCache>
                <c:formatCode>0.0%</c:formatCode>
                <c:ptCount val="15"/>
                <c:pt idx="0">
                  <c:v>0.11879944274069444</c:v>
                </c:pt>
                <c:pt idx="1">
                  <c:v>0.34802129841101248</c:v>
                </c:pt>
                <c:pt idx="2">
                  <c:v>0.12285148892752569</c:v>
                </c:pt>
                <c:pt idx="3">
                  <c:v>0.46588997519470732</c:v>
                </c:pt>
                <c:pt idx="4">
                  <c:v>0.27533585550591066</c:v>
                </c:pt>
                <c:pt idx="5">
                  <c:v>0.24049522609108989</c:v>
                </c:pt>
                <c:pt idx="6">
                  <c:v>0.36514451088046723</c:v>
                </c:pt>
                <c:pt idx="7">
                  <c:v>0.49597446102891035</c:v>
                </c:pt>
                <c:pt idx="8">
                  <c:v>0.40424458484331222</c:v>
                </c:pt>
                <c:pt idx="9">
                  <c:v>0.38885400293735894</c:v>
                </c:pt>
                <c:pt idx="10">
                  <c:v>0.17658845556144731</c:v>
                </c:pt>
                <c:pt idx="11">
                  <c:v>0.33817924002390171</c:v>
                </c:pt>
                <c:pt idx="12">
                  <c:v>0.3172042912763896</c:v>
                </c:pt>
                <c:pt idx="13">
                  <c:v>0.41647065210977924</c:v>
                </c:pt>
                <c:pt idx="14">
                  <c:v>0.31708255080074793</c:v>
                </c:pt>
              </c:numCache>
            </c:numRef>
          </c:val>
        </c:ser>
        <c:dLbls>
          <c:showLegendKey val="0"/>
          <c:showVal val="0"/>
          <c:showCatName val="0"/>
          <c:showSerName val="0"/>
          <c:showPercent val="0"/>
          <c:showBubbleSize val="0"/>
        </c:dLbls>
        <c:gapWidth val="150"/>
        <c:axId val="196812800"/>
        <c:axId val="196814336"/>
      </c:barChart>
      <c:catAx>
        <c:axId val="196812800"/>
        <c:scaling>
          <c:orientation val="minMax"/>
        </c:scaling>
        <c:delete val="0"/>
        <c:axPos val="b"/>
        <c:majorTickMark val="out"/>
        <c:minorTickMark val="none"/>
        <c:tickLblPos val="nextTo"/>
        <c:crossAx val="196814336"/>
        <c:crosses val="autoZero"/>
        <c:auto val="1"/>
        <c:lblAlgn val="ctr"/>
        <c:lblOffset val="100"/>
        <c:noMultiLvlLbl val="0"/>
      </c:catAx>
      <c:valAx>
        <c:axId val="196814336"/>
        <c:scaling>
          <c:orientation val="minMax"/>
        </c:scaling>
        <c:delete val="0"/>
        <c:axPos val="l"/>
        <c:majorGridlines/>
        <c:numFmt formatCode="0.0%" sourceLinked="1"/>
        <c:majorTickMark val="out"/>
        <c:minorTickMark val="none"/>
        <c:tickLblPos val="nextTo"/>
        <c:crossAx val="196812800"/>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explosion val="1"/>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'DVA-FVA graphs'!$N$4:$N$19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graphs'!$O$4:$O$19</c:f>
              <c:numCache>
                <c:formatCode>0.0%</c:formatCode>
                <c:ptCount val="16"/>
                <c:pt idx="0">
                  <c:v>0.20664425120893443</c:v>
                </c:pt>
                <c:pt idx="1">
                  <c:v>1.7154089485304759E-2</c:v>
                </c:pt>
                <c:pt idx="2">
                  <c:v>1.6198008733861652E-2</c:v>
                </c:pt>
                <c:pt idx="3">
                  <c:v>2.1242533881600054E-3</c:v>
                </c:pt>
                <c:pt idx="4">
                  <c:v>9.5370455451508143E-2</c:v>
                </c:pt>
                <c:pt idx="5">
                  <c:v>1.4446817220124876E-2</c:v>
                </c:pt>
                <c:pt idx="6">
                  <c:v>0.12830047933982597</c:v>
                </c:pt>
                <c:pt idx="7">
                  <c:v>3.0396800498257641E-3</c:v>
                </c:pt>
                <c:pt idx="8">
                  <c:v>6.7947591937894281E-3</c:v>
                </c:pt>
                <c:pt idx="9">
                  <c:v>2.6815641871484153E-2</c:v>
                </c:pt>
                <c:pt idx="10">
                  <c:v>9.6273092581116715E-3</c:v>
                </c:pt>
                <c:pt idx="11">
                  <c:v>0.2287022550350761</c:v>
                </c:pt>
                <c:pt idx="12">
                  <c:v>5.9766698544872987E-2</c:v>
                </c:pt>
                <c:pt idx="13">
                  <c:v>6.7963469171826128E-3</c:v>
                </c:pt>
                <c:pt idx="14">
                  <c:v>6.8216141543613901E-3</c:v>
                </c:pt>
                <c:pt idx="15">
                  <c:v>0.17139734014757602</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'DVA-FVA graphs'!$P$4:$P$19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graphs'!$Q$4:$Q$19</c:f>
              <c:numCache>
                <c:formatCode>0.0%</c:formatCode>
                <c:ptCount val="16"/>
                <c:pt idx="0">
                  <c:v>0.38463437221591273</c:v>
                </c:pt>
                <c:pt idx="1">
                  <c:v>2.1179650258228287E-2</c:v>
                </c:pt>
                <c:pt idx="2">
                  <c:v>1.5421446636118264E-3</c:v>
                </c:pt>
                <c:pt idx="3">
                  <c:v>1.2760317504102942E-3</c:v>
                </c:pt>
                <c:pt idx="4">
                  <c:v>2.7636034272001533E-2</c:v>
                </c:pt>
                <c:pt idx="5">
                  <c:v>2.0588089047782032E-2</c:v>
                </c:pt>
                <c:pt idx="6">
                  <c:v>6.9653060940775835E-2</c:v>
                </c:pt>
                <c:pt idx="7">
                  <c:v>3.1408970948759623E-3</c:v>
                </c:pt>
                <c:pt idx="8">
                  <c:v>4.6982844625167918E-3</c:v>
                </c:pt>
                <c:pt idx="9">
                  <c:v>2.2117239307455256E-2</c:v>
                </c:pt>
                <c:pt idx="10">
                  <c:v>1.4404151347370196E-2</c:v>
                </c:pt>
                <c:pt idx="11">
                  <c:v>8.7981219885827647E-2</c:v>
                </c:pt>
                <c:pt idx="12">
                  <c:v>8.1048764348682495E-2</c:v>
                </c:pt>
                <c:pt idx="13">
                  <c:v>8.5794265545597135E-3</c:v>
                </c:pt>
                <c:pt idx="14">
                  <c:v>2.5997910730745405E-3</c:v>
                </c:pt>
                <c:pt idx="15">
                  <c:v>0.24892084277691517</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explosion val="1"/>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'DVA-FVA graphs'!$N$64:$N$79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graphs'!$O$64:$O$79</c:f>
              <c:numCache>
                <c:formatCode>0.0%</c:formatCode>
                <c:ptCount val="16"/>
                <c:pt idx="0">
                  <c:v>0.11215288241015545</c:v>
                </c:pt>
                <c:pt idx="1">
                  <c:v>1.8856203603197431E-2</c:v>
                </c:pt>
                <c:pt idx="2">
                  <c:v>7.5513005601872182E-3</c:v>
                </c:pt>
                <c:pt idx="3">
                  <c:v>4.4472940946740083E-3</c:v>
                </c:pt>
                <c:pt idx="4">
                  <c:v>8.7859370666875741E-2</c:v>
                </c:pt>
                <c:pt idx="5">
                  <c:v>1.3034491910621135E-2</c:v>
                </c:pt>
                <c:pt idx="6">
                  <c:v>0.16320140420291954</c:v>
                </c:pt>
                <c:pt idx="7">
                  <c:v>5.6243311714231029E-3</c:v>
                </c:pt>
                <c:pt idx="8">
                  <c:v>9.1949378458657111E-3</c:v>
                </c:pt>
                <c:pt idx="9">
                  <c:v>3.2749257385321522E-2</c:v>
                </c:pt>
                <c:pt idx="10">
                  <c:v>5.9337838947708058E-3</c:v>
                </c:pt>
                <c:pt idx="11">
                  <c:v>0.27529990786935915</c:v>
                </c:pt>
                <c:pt idx="12">
                  <c:v>6.0992503452903989E-2</c:v>
                </c:pt>
                <c:pt idx="13">
                  <c:v>9.4120867794630792E-3</c:v>
                </c:pt>
                <c:pt idx="14">
                  <c:v>7.2887250823167361E-3</c:v>
                </c:pt>
                <c:pt idx="15">
                  <c:v>0.18640151906994551</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2"/>
              </a:solidFill>
            </c:spPr>
          </c:dPt>
          <c:dPt>
            <c:idx val="1"/>
            <c:bubble3D val="0"/>
            <c:spPr>
              <a:solidFill>
                <a:schemeClr val="accent6"/>
              </a:solidFill>
            </c:spPr>
          </c:dPt>
          <c:dPt>
            <c:idx val="2"/>
            <c:bubble3D val="0"/>
            <c:spPr>
              <a:solidFill>
                <a:schemeClr val="accent2"/>
              </a:solidFill>
            </c:spPr>
          </c:dPt>
          <c:dPt>
            <c:idx val="3"/>
            <c:bubble3D val="0"/>
            <c:spPr>
              <a:solidFill>
                <a:schemeClr val="accent6"/>
              </a:solidFill>
            </c:spPr>
          </c:dPt>
          <c:dPt>
            <c:idx val="4"/>
            <c:bubble3D val="0"/>
            <c:spPr>
              <a:solidFill>
                <a:schemeClr val="accent2"/>
              </a:solidFill>
            </c:spPr>
          </c:dPt>
          <c:dPt>
            <c:idx val="5"/>
            <c:bubble3D val="0"/>
            <c:spPr>
              <a:solidFill>
                <a:schemeClr val="accent6"/>
              </a:solidFill>
            </c:spPr>
          </c:dPt>
          <c:dPt>
            <c:idx val="6"/>
            <c:bubble3D val="0"/>
            <c:spPr>
              <a:solidFill>
                <a:schemeClr val="accent2"/>
              </a:solidFill>
            </c:spPr>
          </c:dPt>
          <c:dPt>
            <c:idx val="7"/>
            <c:bubble3D val="0"/>
            <c:spPr>
              <a:solidFill>
                <a:schemeClr val="accent6"/>
              </a:solidFill>
            </c:spPr>
          </c:dPt>
          <c:dPt>
            <c:idx val="8"/>
            <c:bubble3D val="0"/>
            <c:spPr>
              <a:solidFill>
                <a:schemeClr val="accent2"/>
              </a:solidFill>
            </c:spPr>
          </c:dPt>
          <c:dPt>
            <c:idx val="9"/>
            <c:bubble3D val="0"/>
            <c:spPr>
              <a:solidFill>
                <a:schemeClr val="accent6"/>
              </a:solidFill>
            </c:spPr>
          </c:dPt>
          <c:dPt>
            <c:idx val="10"/>
            <c:bubble3D val="0"/>
            <c:spPr>
              <a:solidFill>
                <a:schemeClr val="accent2"/>
              </a:solidFill>
            </c:spPr>
          </c:dPt>
          <c:dPt>
            <c:idx val="11"/>
            <c:bubble3D val="0"/>
            <c:spPr>
              <a:solidFill>
                <a:schemeClr val="accent6"/>
              </a:solidFill>
            </c:spPr>
          </c:dPt>
          <c:dPt>
            <c:idx val="12"/>
            <c:bubble3D val="0"/>
            <c:spPr>
              <a:solidFill>
                <a:schemeClr val="accent2"/>
              </a:solidFill>
            </c:spPr>
          </c:dPt>
          <c:dPt>
            <c:idx val="13"/>
            <c:bubble3D val="0"/>
            <c:spPr>
              <a:solidFill>
                <a:schemeClr val="accent6"/>
              </a:solidFill>
            </c:spPr>
          </c:dPt>
          <c:dPt>
            <c:idx val="14"/>
            <c:bubble3D val="0"/>
            <c:spPr>
              <a:solidFill>
                <a:schemeClr val="accent2"/>
              </a:solidFill>
            </c:spPr>
          </c:dPt>
          <c:dPt>
            <c:idx val="15"/>
            <c:bubble3D val="0"/>
            <c:spPr>
              <a:solidFill>
                <a:schemeClr val="bg1">
                  <a:lumMod val="75000"/>
                </a:schemeClr>
              </a:solidFill>
            </c:spPr>
          </c:dPt>
          <c:dLbls>
            <c:dLblPos val="bestFit"/>
            <c:showLegendKey val="0"/>
            <c:showVal val="0"/>
            <c:showCatName val="1"/>
            <c:showSerName val="0"/>
            <c:showPercent val="1"/>
            <c:showBubbleSize val="0"/>
            <c:showLeaderLines val="1"/>
          </c:dLbls>
          <c:cat>
            <c:strRef>
              <c:f>'DVA-FVA graphs'!$P$64:$P$79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graphs'!$Q$64:$Q$79</c:f>
              <c:numCache>
                <c:formatCode>0.0%</c:formatCode>
                <c:ptCount val="16"/>
                <c:pt idx="0">
                  <c:v>0.15842124153969972</c:v>
                </c:pt>
                <c:pt idx="1">
                  <c:v>3.4539566223645471E-2</c:v>
                </c:pt>
                <c:pt idx="2">
                  <c:v>6.5986955253489999E-4</c:v>
                </c:pt>
                <c:pt idx="3">
                  <c:v>3.4004766529875672E-3</c:v>
                </c:pt>
                <c:pt idx="4">
                  <c:v>3.207948595736769E-2</c:v>
                </c:pt>
                <c:pt idx="5">
                  <c:v>1.9916713238342307E-2</c:v>
                </c:pt>
                <c:pt idx="6">
                  <c:v>0.12239277579089769</c:v>
                </c:pt>
                <c:pt idx="7">
                  <c:v>9.4424818738099575E-3</c:v>
                </c:pt>
                <c:pt idx="8">
                  <c:v>9.7396017914398638E-3</c:v>
                </c:pt>
                <c:pt idx="9">
                  <c:v>4.299304447772799E-2</c:v>
                </c:pt>
                <c:pt idx="10">
                  <c:v>9.437537994736107E-3</c:v>
                </c:pt>
                <c:pt idx="11">
                  <c:v>0.13734796137420877</c:v>
                </c:pt>
                <c:pt idx="12">
                  <c:v>0.11503244469785641</c:v>
                </c:pt>
                <c:pt idx="13">
                  <c:v>1.8707064383290735E-2</c:v>
                </c:pt>
                <c:pt idx="14">
                  <c:v>3.6878076632288559E-3</c:v>
                </c:pt>
                <c:pt idx="15">
                  <c:v>0.28220192678822598</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v>Goods exports</c:v>
          </c:tx>
          <c:spPr>
            <a:solidFill>
              <a:schemeClr val="accent2"/>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services'!$B$6:$B$13</c:f>
              <c:numCache>
                <c:formatCode>_-* #,##0_-;\-* #,##0_-;_-* "-"??_-;_-@_-</c:formatCode>
                <c:ptCount val="8"/>
                <c:pt idx="0">
                  <c:v>1108092600</c:v>
                </c:pt>
                <c:pt idx="1">
                  <c:v>1511798900</c:v>
                </c:pt>
                <c:pt idx="2">
                  <c:v>1556876300</c:v>
                </c:pt>
                <c:pt idx="3">
                  <c:v>1574873800</c:v>
                </c:pt>
                <c:pt idx="4">
                  <c:v>1038492000</c:v>
                </c:pt>
                <c:pt idx="5">
                  <c:v>459144800</c:v>
                </c:pt>
                <c:pt idx="6">
                  <c:v>593340100</c:v>
                </c:pt>
                <c:pt idx="7">
                  <c:v>825938000</c:v>
                </c:pt>
              </c:numCache>
            </c:numRef>
          </c:val>
        </c:ser>
        <c:ser>
          <c:idx val="1"/>
          <c:order val="1"/>
          <c:tx>
            <c:v>Services exports</c:v>
          </c:tx>
          <c:spPr>
            <a:solidFill>
              <a:schemeClr val="accent5"/>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services'!$C$6:$C$13</c:f>
              <c:numCache>
                <c:formatCode>_-* #,##0_-;\-* #,##0_-;_-* "-"??_-;_-@_-</c:formatCode>
                <c:ptCount val="8"/>
                <c:pt idx="0">
                  <c:v>146341800</c:v>
                </c:pt>
                <c:pt idx="1">
                  <c:v>134214700</c:v>
                </c:pt>
                <c:pt idx="2">
                  <c:v>148692100</c:v>
                </c:pt>
                <c:pt idx="3">
                  <c:v>181409000</c:v>
                </c:pt>
                <c:pt idx="4">
                  <c:v>179747700</c:v>
                </c:pt>
                <c:pt idx="5">
                  <c:v>425558530</c:v>
                </c:pt>
                <c:pt idx="6">
                  <c:v>564475730</c:v>
                </c:pt>
                <c:pt idx="7">
                  <c:v>817981500</c:v>
                </c:pt>
              </c:numCache>
            </c:numRef>
          </c:val>
        </c:ser>
        <c:dLbls>
          <c:showLegendKey val="0"/>
          <c:showVal val="0"/>
          <c:showCatName val="0"/>
          <c:showSerName val="0"/>
          <c:showPercent val="0"/>
          <c:showBubbleSize val="0"/>
        </c:dLbls>
        <c:gapWidth val="50"/>
        <c:overlap val="100"/>
        <c:axId val="202530176"/>
        <c:axId val="202679424"/>
      </c:barChart>
      <c:lineChart>
        <c:grouping val="standard"/>
        <c:varyColors val="0"/>
        <c:ser>
          <c:idx val="2"/>
          <c:order val="2"/>
          <c:tx>
            <c:v>Services share of total exports</c:v>
          </c:tx>
          <c:spPr>
            <a:ln w="28575">
              <a:solidFill>
                <a:sysClr val="windowText" lastClr="000000"/>
              </a:solidFill>
            </a:ln>
          </c:spPr>
          <c:marker>
            <c:symbol val="circle"/>
            <c:size val="3"/>
            <c:spPr>
              <a:solidFill>
                <a:schemeClr val="accent5"/>
              </a:solidFill>
              <a:ln>
                <a:solidFill>
                  <a:sysClr val="windowText" lastClr="000000"/>
                </a:solidFill>
              </a:ln>
            </c:spPr>
          </c:marker>
          <c:dLbls>
            <c:txPr>
              <a:bodyPr/>
              <a:lstStyle/>
              <a:p>
                <a:pPr>
                  <a:defRPr sz="700"/>
                </a:pPr>
                <a:endParaRPr lang="en-US"/>
              </a:p>
            </c:txPr>
            <c:dLblPos val="t"/>
            <c:showLegendKey val="0"/>
            <c:showVal val="1"/>
            <c:showCatName val="0"/>
            <c:showSerName val="0"/>
            <c:showPercent val="0"/>
            <c:showBubbleSize val="0"/>
            <c:showLeaderLines val="0"/>
          </c:dLbls>
          <c:cat>
            <c:strRef>
              <c:f>'X of goods &amp; services'!$A$6:$A$13</c:f>
              <c:strCache>
                <c:ptCount val="8"/>
                <c:pt idx="0">
                  <c:v>2005</c:v>
                </c:pt>
                <c:pt idx="1">
                  <c:v>2006</c:v>
                </c:pt>
                <c:pt idx="2">
                  <c:v>2007</c:v>
                </c:pt>
                <c:pt idx="3">
                  <c:v>2008</c:v>
                </c:pt>
                <c:pt idx="4">
                  <c:v>2009</c:v>
                </c:pt>
                <c:pt idx="5">
                  <c:v>2010</c:v>
                </c:pt>
                <c:pt idx="6">
                  <c:v>2011</c:v>
                </c:pt>
                <c:pt idx="7">
                  <c:v>2012</c:v>
                </c:pt>
              </c:strCache>
            </c:strRef>
          </c:cat>
          <c:val>
            <c:numRef>
              <c:f>'X of goods &amp; services'!$E$6:$E$13</c:f>
              <c:numCache>
                <c:formatCode>0%</c:formatCode>
                <c:ptCount val="8"/>
                <c:pt idx="0">
                  <c:v>0.11665958777916167</c:v>
                </c:pt>
                <c:pt idx="1">
                  <c:v>8.1539241231056658E-2</c:v>
                </c:pt>
                <c:pt idx="2">
                  <c:v>8.7180379280010115E-2</c:v>
                </c:pt>
                <c:pt idx="3">
                  <c:v>0.10329145169559253</c:v>
                </c:pt>
                <c:pt idx="4">
                  <c:v>0.14754707140146558</c:v>
                </c:pt>
                <c:pt idx="5">
                  <c:v>0.48101834317725467</c:v>
                </c:pt>
                <c:pt idx="6">
                  <c:v>0.48753499077655554</c:v>
                </c:pt>
                <c:pt idx="7">
                  <c:v>0.49758002140615765</c:v>
                </c:pt>
              </c:numCache>
            </c:numRef>
          </c:val>
          <c:smooth val="0"/>
        </c:ser>
        <c:dLbls>
          <c:showLegendKey val="0"/>
          <c:showVal val="0"/>
          <c:showCatName val="0"/>
          <c:showSerName val="0"/>
          <c:showPercent val="0"/>
          <c:showBubbleSize val="0"/>
        </c:dLbls>
        <c:marker val="1"/>
        <c:smooth val="0"/>
        <c:axId val="202683520"/>
        <c:axId val="202681728"/>
      </c:lineChart>
      <c:catAx>
        <c:axId val="202530176"/>
        <c:scaling>
          <c:orientation val="minMax"/>
        </c:scaling>
        <c:delete val="0"/>
        <c:axPos val="b"/>
        <c:majorTickMark val="out"/>
        <c:minorTickMark val="none"/>
        <c:tickLblPos val="nextTo"/>
        <c:crossAx val="202679424"/>
        <c:crosses val="autoZero"/>
        <c:auto val="1"/>
        <c:lblAlgn val="ctr"/>
        <c:lblOffset val="100"/>
        <c:noMultiLvlLbl val="0"/>
      </c:catAx>
      <c:valAx>
        <c:axId val="202679424"/>
        <c:scaling>
          <c:orientation val="minMax"/>
        </c:scaling>
        <c:delete val="0"/>
        <c:axPos val="l"/>
        <c:majorGridlines/>
        <c:title>
          <c:tx>
            <c:rich>
              <a:bodyPr rot="-5400000" vert="horz"/>
              <a:lstStyle/>
              <a:p>
                <a:pPr>
                  <a:defRPr b="0"/>
                </a:pPr>
                <a:r>
                  <a:rPr lang="en-US" b="0"/>
                  <a:t>Current US$ billion</a:t>
                </a:r>
              </a:p>
            </c:rich>
          </c:tx>
          <c:layout/>
          <c:overlay val="0"/>
        </c:title>
        <c:numFmt formatCode="#,##0.0" sourceLinked="0"/>
        <c:majorTickMark val="out"/>
        <c:minorTickMark val="none"/>
        <c:tickLblPos val="nextTo"/>
        <c:crossAx val="202530176"/>
        <c:crosses val="autoZero"/>
        <c:crossBetween val="between"/>
        <c:dispUnits>
          <c:builtInUnit val="billions"/>
        </c:dispUnits>
      </c:valAx>
      <c:valAx>
        <c:axId val="202681728"/>
        <c:scaling>
          <c:orientation val="minMax"/>
        </c:scaling>
        <c:delete val="0"/>
        <c:axPos val="r"/>
        <c:numFmt formatCode="0%" sourceLinked="1"/>
        <c:majorTickMark val="out"/>
        <c:minorTickMark val="none"/>
        <c:tickLblPos val="nextTo"/>
        <c:txPr>
          <a:bodyPr/>
          <a:lstStyle/>
          <a:p>
            <a:pPr>
              <a:defRPr>
                <a:solidFill>
                  <a:schemeClr val="bg1"/>
                </a:solidFill>
              </a:defRPr>
            </a:pPr>
            <a:endParaRPr lang="en-US"/>
          </a:p>
        </c:txPr>
        <c:crossAx val="202683520"/>
        <c:crosses val="max"/>
        <c:crossBetween val="between"/>
      </c:valAx>
      <c:catAx>
        <c:axId val="202683520"/>
        <c:scaling>
          <c:orientation val="minMax"/>
        </c:scaling>
        <c:delete val="1"/>
        <c:axPos val="b"/>
        <c:majorTickMark val="out"/>
        <c:minorTickMark val="none"/>
        <c:tickLblPos val="nextTo"/>
        <c:crossAx val="202681728"/>
        <c:crosses val="autoZero"/>
        <c:auto val="1"/>
        <c:lblAlgn val="ctr"/>
        <c:lblOffset val="100"/>
        <c:noMultiLvlLbl val="0"/>
      </c:cat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v>Communications, computer, etc.</c:v>
          </c:tx>
          <c:spPr>
            <a:ln w="28575"/>
          </c:spPr>
          <c:marker>
            <c:symbol val="none"/>
          </c:marker>
          <c:cat>
            <c:strRef>
              <c:f>'Sectoral services X'!$A$6:$A$13</c:f>
              <c:strCache>
                <c:ptCount val="8"/>
                <c:pt idx="0">
                  <c:v>2005</c:v>
                </c:pt>
                <c:pt idx="1">
                  <c:v>2006</c:v>
                </c:pt>
                <c:pt idx="2">
                  <c:v>2007</c:v>
                </c:pt>
                <c:pt idx="3">
                  <c:v>2008</c:v>
                </c:pt>
                <c:pt idx="4">
                  <c:v>2009</c:v>
                </c:pt>
                <c:pt idx="5">
                  <c:v>2010</c:v>
                </c:pt>
                <c:pt idx="6">
                  <c:v>2011</c:v>
                </c:pt>
                <c:pt idx="7">
                  <c:v>2012</c:v>
                </c:pt>
              </c:strCache>
            </c:strRef>
          </c:cat>
          <c:val>
            <c:numRef>
              <c:f>'Sectoral services X'!$B$6:$B$13</c:f>
              <c:numCache>
                <c:formatCode>_-* #,##0_-;\-* #,##0_-;_-* "-"??_-;_-@_-</c:formatCode>
                <c:ptCount val="8"/>
                <c:pt idx="0">
                  <c:v>54.784552328862979</c:v>
                </c:pt>
                <c:pt idx="1">
                  <c:v>45.319178897691536</c:v>
                </c:pt>
                <c:pt idx="2">
                  <c:v>46.701136106087681</c:v>
                </c:pt>
                <c:pt idx="3">
                  <c:v>61.694237882354244</c:v>
                </c:pt>
                <c:pt idx="4">
                  <c:v>55.433810835966192</c:v>
                </c:pt>
                <c:pt idx="5">
                  <c:v>84.992969122249761</c:v>
                </c:pt>
                <c:pt idx="6">
                  <c:v>63.283611856970353</c:v>
                </c:pt>
                <c:pt idx="7">
                  <c:v>54.041197753249925</c:v>
                </c:pt>
              </c:numCache>
            </c:numRef>
          </c:val>
          <c:smooth val="0"/>
        </c:ser>
        <c:ser>
          <c:idx val="1"/>
          <c:order val="1"/>
          <c:tx>
            <c:v>Insurance &amp; financial</c:v>
          </c:tx>
          <c:spPr>
            <a:ln w="28575">
              <a:solidFill>
                <a:schemeClr val="accent5"/>
              </a:solidFill>
            </a:ln>
          </c:spPr>
          <c:marker>
            <c:symbol val="none"/>
          </c:marker>
          <c:cat>
            <c:strRef>
              <c:f>'Sectoral services X'!$A$6:$A$13</c:f>
              <c:strCache>
                <c:ptCount val="8"/>
                <c:pt idx="0">
                  <c:v>2005</c:v>
                </c:pt>
                <c:pt idx="1">
                  <c:v>2006</c:v>
                </c:pt>
                <c:pt idx="2">
                  <c:v>2007</c:v>
                </c:pt>
                <c:pt idx="3">
                  <c:v>2008</c:v>
                </c:pt>
                <c:pt idx="4">
                  <c:v>2009</c:v>
                </c:pt>
                <c:pt idx="5">
                  <c:v>2010</c:v>
                </c:pt>
                <c:pt idx="6">
                  <c:v>2011</c:v>
                </c:pt>
                <c:pt idx="7">
                  <c:v>2012</c:v>
                </c:pt>
              </c:strCache>
            </c:strRef>
          </c:cat>
          <c:val>
            <c:numRef>
              <c:f>'Sectoral services X'!$C$6:$C$13</c:f>
              <c:numCache>
                <c:formatCode>_-* #,##0_-;\-* #,##0_-;_-* "-"??_-;_-@_-</c:formatCode>
                <c:ptCount val="8"/>
                <c:pt idx="0">
                  <c:v>5.6865502542677486</c:v>
                </c:pt>
                <c:pt idx="1">
                  <c:v>6.6283350482473233</c:v>
                </c:pt>
                <c:pt idx="2">
                  <c:v>8.4040779570669848</c:v>
                </c:pt>
                <c:pt idx="3">
                  <c:v>9.520145086517207</c:v>
                </c:pt>
                <c:pt idx="4">
                  <c:v>3.8712595488009023</c:v>
                </c:pt>
                <c:pt idx="5">
                  <c:v>2.1765043694459609</c:v>
                </c:pt>
                <c:pt idx="6">
                  <c:v>1.9475062284785918</c:v>
                </c:pt>
                <c:pt idx="7">
                  <c:v>12.204860378871649</c:v>
                </c:pt>
              </c:numCache>
            </c:numRef>
          </c:val>
          <c:smooth val="0"/>
        </c:ser>
        <c:ser>
          <c:idx val="2"/>
          <c:order val="2"/>
          <c:tx>
            <c:v>Transport</c:v>
          </c:tx>
          <c:spPr>
            <a:ln w="28575"/>
          </c:spPr>
          <c:marker>
            <c:symbol val="none"/>
          </c:marker>
          <c:cat>
            <c:strRef>
              <c:f>'Sectoral services X'!$A$6:$A$13</c:f>
              <c:strCache>
                <c:ptCount val="8"/>
                <c:pt idx="0">
                  <c:v>2005</c:v>
                </c:pt>
                <c:pt idx="1">
                  <c:v>2006</c:v>
                </c:pt>
                <c:pt idx="2">
                  <c:v>2007</c:v>
                </c:pt>
                <c:pt idx="3">
                  <c:v>2008</c:v>
                </c:pt>
                <c:pt idx="4">
                  <c:v>2009</c:v>
                </c:pt>
                <c:pt idx="5">
                  <c:v>2010</c:v>
                </c:pt>
                <c:pt idx="6">
                  <c:v>2011</c:v>
                </c:pt>
                <c:pt idx="7">
                  <c:v>2012</c:v>
                </c:pt>
              </c:strCache>
            </c:strRef>
          </c:cat>
          <c:val>
            <c:numRef>
              <c:f>'Sectoral services X'!$D$6:$D$13</c:f>
              <c:numCache>
                <c:formatCode>_-* #,##0_-;\-* #,##0_-;_-* "-"??_-;_-@_-</c:formatCode>
                <c:ptCount val="8"/>
                <c:pt idx="0">
                  <c:v>38.460713207026295</c:v>
                </c:pt>
                <c:pt idx="1">
                  <c:v>46.473746914458694</c:v>
                </c:pt>
                <c:pt idx="2">
                  <c:v>42.705093276643481</c:v>
                </c:pt>
                <c:pt idx="3">
                  <c:v>26.474926822814744</c:v>
                </c:pt>
                <c:pt idx="4">
                  <c:v>39.370740209749556</c:v>
                </c:pt>
                <c:pt idx="5">
                  <c:v>11.775278009349266</c:v>
                </c:pt>
                <c:pt idx="6">
                  <c:v>34.225988777232281</c:v>
                </c:pt>
                <c:pt idx="7">
                  <c:v>33.33720872660323</c:v>
                </c:pt>
              </c:numCache>
            </c:numRef>
          </c:val>
          <c:smooth val="0"/>
        </c:ser>
        <c:ser>
          <c:idx val="3"/>
          <c:order val="3"/>
          <c:tx>
            <c:v>Travel</c:v>
          </c:tx>
          <c:spPr>
            <a:ln w="28575">
              <a:solidFill>
                <a:schemeClr val="bg1">
                  <a:lumMod val="50000"/>
                </a:schemeClr>
              </a:solidFill>
            </a:ln>
          </c:spPr>
          <c:marker>
            <c:symbol val="none"/>
          </c:marker>
          <c:cat>
            <c:strRef>
              <c:f>'Sectoral services X'!$A$6:$A$13</c:f>
              <c:strCache>
                <c:ptCount val="8"/>
                <c:pt idx="0">
                  <c:v>2005</c:v>
                </c:pt>
                <c:pt idx="1">
                  <c:v>2006</c:v>
                </c:pt>
                <c:pt idx="2">
                  <c:v>2007</c:v>
                </c:pt>
                <c:pt idx="3">
                  <c:v>2008</c:v>
                </c:pt>
                <c:pt idx="4">
                  <c:v>2009</c:v>
                </c:pt>
                <c:pt idx="5">
                  <c:v>2010</c:v>
                </c:pt>
                <c:pt idx="6">
                  <c:v>2011</c:v>
                </c:pt>
                <c:pt idx="7">
                  <c:v>2012</c:v>
                </c:pt>
              </c:strCache>
            </c:strRef>
          </c:cat>
          <c:val>
            <c:numRef>
              <c:f>'Sectoral services X'!$E$6:$E$13</c:f>
              <c:numCache>
                <c:formatCode>_-* #,##0_-;\-* #,##0_-;_-* "-"??_-;_-@_-</c:formatCode>
                <c:ptCount val="8"/>
                <c:pt idx="0">
                  <c:v>1.0681842098429841</c:v>
                </c:pt>
                <c:pt idx="1">
                  <c:v>1.5787391396024431</c:v>
                </c:pt>
                <c:pt idx="2">
                  <c:v>2.1896926602018532</c:v>
                </c:pt>
                <c:pt idx="3">
                  <c:v>2.3106902083138103</c:v>
                </c:pt>
                <c:pt idx="4">
                  <c:v>1.3241894054833525</c:v>
                </c:pt>
                <c:pt idx="5">
                  <c:v>1.0552484989550086</c:v>
                </c:pt>
                <c:pt idx="6">
                  <c:v>0.54289313731876476</c:v>
                </c:pt>
                <c:pt idx="7">
                  <c:v>0.4167331412752</c:v>
                </c:pt>
              </c:numCache>
            </c:numRef>
          </c:val>
          <c:smooth val="0"/>
        </c:ser>
        <c:dLbls>
          <c:showLegendKey val="0"/>
          <c:showVal val="0"/>
          <c:showCatName val="0"/>
          <c:showSerName val="0"/>
          <c:showPercent val="0"/>
          <c:showBubbleSize val="0"/>
        </c:dLbls>
        <c:marker val="1"/>
        <c:smooth val="0"/>
        <c:axId val="468842368"/>
        <c:axId val="468843904"/>
      </c:lineChart>
      <c:catAx>
        <c:axId val="468842368"/>
        <c:scaling>
          <c:orientation val="minMax"/>
        </c:scaling>
        <c:delete val="0"/>
        <c:axPos val="b"/>
        <c:majorTickMark val="out"/>
        <c:minorTickMark val="none"/>
        <c:tickLblPos val="nextTo"/>
        <c:crossAx val="468843904"/>
        <c:crosses val="autoZero"/>
        <c:auto val="1"/>
        <c:lblAlgn val="ctr"/>
        <c:lblOffset val="100"/>
        <c:noMultiLvlLbl val="0"/>
      </c:catAx>
      <c:valAx>
        <c:axId val="468843904"/>
        <c:scaling>
          <c:orientation val="minMax"/>
          <c:max val="100"/>
        </c:scaling>
        <c:delete val="0"/>
        <c:axPos val="l"/>
        <c:majorGridlines/>
        <c:title>
          <c:tx>
            <c:rich>
              <a:bodyPr rot="-5400000" vert="horz"/>
              <a:lstStyle/>
              <a:p>
                <a:pPr>
                  <a:defRPr b="0"/>
                </a:pPr>
                <a:r>
                  <a:rPr lang="en-US" b="0"/>
                  <a:t>Percent</a:t>
                </a:r>
              </a:p>
            </c:rich>
          </c:tx>
          <c:layout/>
          <c:overlay val="0"/>
        </c:title>
        <c:numFmt formatCode="#,##0" sourceLinked="0"/>
        <c:majorTickMark val="out"/>
        <c:minorTickMark val="none"/>
        <c:tickLblPos val="nextTo"/>
        <c:crossAx val="468842368"/>
        <c:crosses val="autoZero"/>
        <c:crossBetween val="between"/>
      </c:val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'X graphs'!$A$90</c:f>
              <c:strCache>
                <c:ptCount val="1"/>
                <c:pt idx="0">
                  <c:v>No. HS 6-digit subheads exported (left axis)</c:v>
                </c:pt>
              </c:strCache>
            </c:strRef>
          </c:tx>
          <c:spPr>
            <a:ln>
              <a:solidFill>
                <a:schemeClr val="accent1"/>
              </a:solidFill>
            </a:ln>
          </c:spPr>
          <c:marker>
            <c:symbol val="none"/>
          </c:marker>
          <c:cat>
            <c:strRef>
              <c:f>'X graphs'!$E$88:$M$89</c:f>
              <c:strCache>
                <c:ptCount val="9"/>
                <c:pt idx="0">
                  <c:v>2005</c:v>
                </c:pt>
                <c:pt idx="1">
                  <c:v>2006</c:v>
                </c:pt>
                <c:pt idx="2">
                  <c:v>2007</c:v>
                </c:pt>
                <c:pt idx="3">
                  <c:v>2008</c:v>
                </c:pt>
                <c:pt idx="4">
                  <c:v>2009</c:v>
                </c:pt>
                <c:pt idx="5">
                  <c:v>2010</c:v>
                </c:pt>
                <c:pt idx="6">
                  <c:v>2011</c:v>
                </c:pt>
                <c:pt idx="7">
                  <c:v>2012</c:v>
                </c:pt>
                <c:pt idx="8">
                  <c:v>2013</c:v>
                </c:pt>
              </c:strCache>
            </c:strRef>
          </c:cat>
          <c:val>
            <c:numRef>
              <c:f>'X graphs'!$E$90:$M$90</c:f>
              <c:numCache>
                <c:formatCode>_-* #,##0_-;\-* #,##0_-;_-* "-"??_-;_-@_-</c:formatCode>
                <c:ptCount val="9"/>
                <c:pt idx="0">
                  <c:v>606</c:v>
                </c:pt>
                <c:pt idx="1">
                  <c:v>578</c:v>
                </c:pt>
                <c:pt idx="2">
                  <c:v>612</c:v>
                </c:pt>
                <c:pt idx="3">
                  <c:v>615</c:v>
                </c:pt>
                <c:pt idx="4">
                  <c:v>586</c:v>
                </c:pt>
                <c:pt idx="5">
                  <c:v>616</c:v>
                </c:pt>
                <c:pt idx="6">
                  <c:v>624</c:v>
                </c:pt>
                <c:pt idx="7">
                  <c:v>614</c:v>
                </c:pt>
                <c:pt idx="8">
                  <c:v>661</c:v>
                </c:pt>
              </c:numCache>
            </c:numRef>
          </c:val>
          <c:smooth val="0"/>
        </c:ser>
        <c:dLbls>
          <c:showLegendKey val="0"/>
          <c:showVal val="0"/>
          <c:showCatName val="0"/>
          <c:showSerName val="0"/>
          <c:showPercent val="0"/>
          <c:showBubbleSize val="0"/>
        </c:dLbls>
        <c:marker val="1"/>
        <c:smooth val="0"/>
        <c:axId val="210199680"/>
        <c:axId val="210201216"/>
      </c:lineChart>
      <c:lineChart>
        <c:grouping val="standard"/>
        <c:varyColors val="0"/>
        <c:ser>
          <c:idx val="0"/>
          <c:order val="1"/>
          <c:tx>
            <c:strRef>
              <c:f>'X graphs'!$A$91</c:f>
              <c:strCache>
                <c:ptCount val="1"/>
                <c:pt idx="0">
                  <c:v>No. of markets (right axis)</c:v>
                </c:pt>
              </c:strCache>
            </c:strRef>
          </c:tx>
          <c:spPr>
            <a:ln>
              <a:solidFill>
                <a:schemeClr val="accent3"/>
              </a:solidFill>
            </a:ln>
          </c:spPr>
          <c:marker>
            <c:symbol val="none"/>
          </c:marker>
          <c:val>
            <c:numRef>
              <c:f>'X graphs'!$E$91:$M$91</c:f>
              <c:numCache>
                <c:formatCode>General</c:formatCode>
                <c:ptCount val="9"/>
                <c:pt idx="0">
                  <c:v>73</c:v>
                </c:pt>
                <c:pt idx="1">
                  <c:v>75</c:v>
                </c:pt>
                <c:pt idx="2">
                  <c:v>82</c:v>
                </c:pt>
                <c:pt idx="3">
                  <c:v>73</c:v>
                </c:pt>
                <c:pt idx="4">
                  <c:v>79</c:v>
                </c:pt>
                <c:pt idx="5">
                  <c:v>79</c:v>
                </c:pt>
                <c:pt idx="6">
                  <c:v>69</c:v>
                </c:pt>
                <c:pt idx="7">
                  <c:v>71</c:v>
                </c:pt>
                <c:pt idx="8">
                  <c:v>73</c:v>
                </c:pt>
              </c:numCache>
            </c:numRef>
          </c:val>
          <c:smooth val="0"/>
        </c:ser>
        <c:dLbls>
          <c:showLegendKey val="0"/>
          <c:showVal val="0"/>
          <c:showCatName val="0"/>
          <c:showSerName val="0"/>
          <c:showPercent val="0"/>
          <c:showBubbleSize val="0"/>
        </c:dLbls>
        <c:marker val="1"/>
        <c:smooth val="0"/>
        <c:axId val="217094784"/>
        <c:axId val="217042304"/>
      </c:lineChart>
      <c:catAx>
        <c:axId val="210199680"/>
        <c:scaling>
          <c:orientation val="minMax"/>
        </c:scaling>
        <c:delete val="0"/>
        <c:axPos val="b"/>
        <c:majorTickMark val="out"/>
        <c:minorTickMark val="none"/>
        <c:tickLblPos val="nextTo"/>
        <c:crossAx val="210201216"/>
        <c:crosses val="autoZero"/>
        <c:auto val="1"/>
        <c:lblAlgn val="ctr"/>
        <c:lblOffset val="100"/>
        <c:noMultiLvlLbl val="0"/>
      </c:catAx>
      <c:valAx>
        <c:axId val="210201216"/>
        <c:scaling>
          <c:orientation val="minMax"/>
        </c:scaling>
        <c:delete val="0"/>
        <c:axPos val="l"/>
        <c:majorGridlines/>
        <c:numFmt formatCode="_-* #,##0_-;\-* #,##0_-;_-* &quot;-&quot;??_-;_-@_-" sourceLinked="1"/>
        <c:majorTickMark val="out"/>
        <c:minorTickMark val="none"/>
        <c:tickLblPos val="nextTo"/>
        <c:crossAx val="210199680"/>
        <c:crosses val="autoZero"/>
        <c:crossBetween val="between"/>
      </c:valAx>
      <c:valAx>
        <c:axId val="217042304"/>
        <c:scaling>
          <c:orientation val="minMax"/>
        </c:scaling>
        <c:delete val="0"/>
        <c:axPos val="r"/>
        <c:numFmt formatCode="General" sourceLinked="1"/>
        <c:majorTickMark val="out"/>
        <c:minorTickMark val="none"/>
        <c:tickLblPos val="nextTo"/>
        <c:crossAx val="217094784"/>
        <c:crosses val="max"/>
        <c:crossBetween val="between"/>
      </c:valAx>
      <c:catAx>
        <c:axId val="217094784"/>
        <c:scaling>
          <c:orientation val="minMax"/>
        </c:scaling>
        <c:delete val="1"/>
        <c:axPos val="b"/>
        <c:majorTickMark val="out"/>
        <c:minorTickMark val="none"/>
        <c:tickLblPos val="nextTo"/>
        <c:crossAx val="217042304"/>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'X graphs'!$D$116:$D$136</c:f>
              <c:numCache>
                <c:formatCode>0.0</c:formatCode>
                <c:ptCount val="21"/>
                <c:pt idx="0">
                  <c:v>0.74061650107456301</c:v>
                </c:pt>
                <c:pt idx="1">
                  <c:v>0.65642531751697319</c:v>
                </c:pt>
                <c:pt idx="2">
                  <c:v>2.3744779141937696E-3</c:v>
                </c:pt>
                <c:pt idx="3">
                  <c:v>-0.28814794378956105</c:v>
                </c:pt>
                <c:pt idx="4">
                  <c:v>7.7977411366323937</c:v>
                </c:pt>
                <c:pt idx="5">
                  <c:v>5.6550250397320027E-2</c:v>
                </c:pt>
                <c:pt idx="6">
                  <c:v>-0.26679414055813422</c:v>
                </c:pt>
                <c:pt idx="7">
                  <c:v>0.43844628811942915</c:v>
                </c:pt>
                <c:pt idx="8">
                  <c:v>-3.0456747492346552E-3</c:v>
                </c:pt>
                <c:pt idx="9">
                  <c:v>1.7623126166420904E-2</c:v>
                </c:pt>
                <c:pt idx="10">
                  <c:v>-3.3806185884388942</c:v>
                </c:pt>
                <c:pt idx="11">
                  <c:v>0.10453586389838111</c:v>
                </c:pt>
                <c:pt idx="12">
                  <c:v>4.9500355705792573E-2</c:v>
                </c:pt>
                <c:pt idx="13">
                  <c:v>0.21858821395440436</c:v>
                </c:pt>
                <c:pt idx="14">
                  <c:v>-5.5635900499288127</c:v>
                </c:pt>
                <c:pt idx="15">
                  <c:v>0.1872763529186281</c:v>
                </c:pt>
                <c:pt idx="16">
                  <c:v>-0.52771694670826175</c:v>
                </c:pt>
                <c:pt idx="17">
                  <c:v>0.18352670699232859</c:v>
                </c:pt>
                <c:pt idx="18">
                  <c:v>3.8480934722157523E-4</c:v>
                </c:pt>
                <c:pt idx="19">
                  <c:v>-6.4283262866839705E-2</c:v>
                </c:pt>
                <c:pt idx="20">
                  <c:v>-0.35939279359831061</c:v>
                </c:pt>
              </c:numCache>
            </c:numRef>
          </c:val>
        </c:ser>
        <c:dLbls>
          <c:showLegendKey val="0"/>
          <c:showVal val="0"/>
          <c:showCatName val="0"/>
          <c:showSerName val="0"/>
          <c:showPercent val="0"/>
          <c:showBubbleSize val="0"/>
        </c:dLbls>
        <c:gapWidth val="49"/>
        <c:axId val="217551232"/>
        <c:axId val="217553152"/>
      </c:barChart>
      <c:catAx>
        <c:axId val="217551232"/>
        <c:scaling>
          <c:orientation val="minMax"/>
        </c:scaling>
        <c:delete val="0"/>
        <c:axPos val="b"/>
        <c:title>
          <c:tx>
            <c:rich>
              <a:bodyPr/>
              <a:lstStyle/>
              <a:p>
                <a:pPr>
                  <a:defRPr b="0"/>
                </a:pPr>
                <a:r>
                  <a:rPr lang="en-US" b="0"/>
                  <a:t>HS Section</a:t>
                </a:r>
              </a:p>
            </c:rich>
          </c:tx>
          <c:overlay val="0"/>
        </c:title>
        <c:majorTickMark val="out"/>
        <c:minorTickMark val="none"/>
        <c:tickLblPos val="low"/>
        <c:crossAx val="217553152"/>
        <c:crosses val="autoZero"/>
        <c:auto val="1"/>
        <c:lblAlgn val="ctr"/>
        <c:lblOffset val="100"/>
        <c:noMultiLvlLbl val="0"/>
      </c:catAx>
      <c:valAx>
        <c:axId val="217553152"/>
        <c:scaling>
          <c:orientation val="minMax"/>
          <c:max val="10"/>
          <c:min val="-6"/>
        </c:scaling>
        <c:delete val="0"/>
        <c:axPos val="l"/>
        <c:majorGridlines/>
        <c:title>
          <c:tx>
            <c:rich>
              <a:bodyPr rot="-5400000" vert="horz"/>
              <a:lstStyle/>
              <a:p>
                <a:pPr>
                  <a:defRPr b="0"/>
                </a:pPr>
                <a:r>
                  <a:rPr lang="en-US" b="0"/>
                  <a:t>Percentage points</a:t>
                </a:r>
              </a:p>
            </c:rich>
          </c:tx>
          <c:overlay val="0"/>
        </c:title>
        <c:numFmt formatCode="0" sourceLinked="0"/>
        <c:majorTickMark val="out"/>
        <c:minorTickMark val="none"/>
        <c:tickLblPos val="nextTo"/>
        <c:crossAx val="217551232"/>
        <c:crosses val="autoZero"/>
        <c:crossBetween val="between"/>
        <c:majorUnit val="2"/>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bestFit"/>
            <c:showLegendKey val="0"/>
            <c:showVal val="0"/>
            <c:showCatName val="1"/>
            <c:showSerName val="0"/>
            <c:showPercent val="1"/>
            <c:showBubbleSize val="0"/>
            <c:separator> </c:separator>
            <c:showLeaderLines val="1"/>
          </c:dLbls>
          <c:cat>
            <c:strRef>
              <c:f>'X graphs'!$B$140:$B$149</c:f>
              <c:strCache>
                <c:ptCount val="10"/>
                <c:pt idx="0">
                  <c:v>Aluminium unwrought, not alloyed</c:v>
                </c:pt>
                <c:pt idx="1">
                  <c:v>Cotton</c:v>
                </c:pt>
                <c:pt idx="2">
                  <c:v>Aluminium unwrought, alloyed</c:v>
                </c:pt>
                <c:pt idx="3">
                  <c:v>Lead ores/concentrates</c:v>
                </c:pt>
                <c:pt idx="4">
                  <c:v>Antimony ores/concentrates</c:v>
                </c:pt>
                <c:pt idx="5">
                  <c:v>Medium oils</c:v>
                </c:pt>
                <c:pt idx="6">
                  <c:v>Onions, fresh/chilled</c:v>
                </c:pt>
                <c:pt idx="7">
                  <c:v>Dried apricots</c:v>
                </c:pt>
                <c:pt idx="8">
                  <c:v>Men's cotton trousers, woven</c:v>
                </c:pt>
                <c:pt idx="9">
                  <c:v>All other products</c:v>
                </c:pt>
              </c:strCache>
            </c:strRef>
          </c:cat>
          <c:val>
            <c:numRef>
              <c:f>'X graphs'!$C$140:$C$149</c:f>
              <c:numCache>
                <c:formatCode>_-* #,##0_-;\-* #,##0_-;_-* "-"??_-;_-@_-</c:formatCode>
                <c:ptCount val="10"/>
                <c:pt idx="0">
                  <c:v>502530.33333333331</c:v>
                </c:pt>
                <c:pt idx="1">
                  <c:v>116161.66666666667</c:v>
                </c:pt>
                <c:pt idx="2">
                  <c:v>45073.333333333336</c:v>
                </c:pt>
                <c:pt idx="3">
                  <c:v>44304</c:v>
                </c:pt>
                <c:pt idx="4">
                  <c:v>28953.666666666668</c:v>
                </c:pt>
                <c:pt idx="5">
                  <c:v>21886.666666666668</c:v>
                </c:pt>
                <c:pt idx="6">
                  <c:v>17451.666666666668</c:v>
                </c:pt>
                <c:pt idx="7">
                  <c:v>17401.333333333332</c:v>
                </c:pt>
                <c:pt idx="8">
                  <c:v>16497.333333333332</c:v>
                </c:pt>
                <c:pt idx="9">
                  <c:v>149233.33333333401</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outEnd"/>
            <c:showLegendKey val="0"/>
            <c:showVal val="0"/>
            <c:showCatName val="1"/>
            <c:showSerName val="0"/>
            <c:showPercent val="1"/>
            <c:showBubbleSize val="0"/>
            <c:separator> </c:separator>
            <c:showLeaderLines val="1"/>
          </c:dLbls>
          <c:cat>
            <c:strRef>
              <c:f>'X graphs'!$A$157:$A$166</c:f>
              <c:strCache>
                <c:ptCount val="10"/>
                <c:pt idx="0">
                  <c:v>Turkey</c:v>
                </c:pt>
                <c:pt idx="1">
                  <c:v>EU28</c:v>
                </c:pt>
                <c:pt idx="2">
                  <c:v>China</c:v>
                </c:pt>
                <c:pt idx="3">
                  <c:v>Afghanistan</c:v>
                </c:pt>
                <c:pt idx="4">
                  <c:v>Russia</c:v>
                </c:pt>
                <c:pt idx="5">
                  <c:v>Taiwan</c:v>
                </c:pt>
                <c:pt idx="6">
                  <c:v>Kazakhstan</c:v>
                </c:pt>
                <c:pt idx="7">
                  <c:v>Norway</c:v>
                </c:pt>
                <c:pt idx="8">
                  <c:v>Algeria</c:v>
                </c:pt>
                <c:pt idx="9">
                  <c:v>All others</c:v>
                </c:pt>
              </c:strCache>
            </c:strRef>
          </c:cat>
          <c:val>
            <c:numRef>
              <c:f>'X graphs'!$B$157:$B$166</c:f>
              <c:numCache>
                <c:formatCode>_-* #,##0_-;\-* #,##0_-;_-* "-"??_-;_-@_-</c:formatCode>
                <c:ptCount val="10"/>
                <c:pt idx="0" formatCode="_(* #,##0_);_(* \(#,##0\);_(* &quot;-&quot;_);_(@_)">
                  <c:v>346939.66666666669</c:v>
                </c:pt>
                <c:pt idx="1">
                  <c:v>118875.66666666667</c:v>
                </c:pt>
                <c:pt idx="2">
                  <c:v>89936</c:v>
                </c:pt>
                <c:pt idx="3">
                  <c:v>75629.333333333328</c:v>
                </c:pt>
                <c:pt idx="4">
                  <c:v>64715.666666666664</c:v>
                </c:pt>
                <c:pt idx="5">
                  <c:v>64617.666666666664</c:v>
                </c:pt>
                <c:pt idx="6">
                  <c:v>62710.666666666664</c:v>
                </c:pt>
                <c:pt idx="7">
                  <c:v>29990.333333333332</c:v>
                </c:pt>
                <c:pt idx="8">
                  <c:v>27244</c:v>
                </c:pt>
                <c:pt idx="9">
                  <c:v>130641.66666666669</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'X graphs'!$B$3</c:f>
              <c:strCache>
                <c:ptCount val="1"/>
                <c:pt idx="0">
                  <c:v>Exports</c:v>
                </c:pt>
              </c:strCache>
            </c:strRef>
          </c:tx>
          <c:marker>
            <c:symbol val="none"/>
          </c:marker>
          <c:cat>
            <c:numRef>
              <c:f>'X graphs'!$A$4:$A$12</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'X graphs'!$B$4:$B$12</c:f>
              <c:numCache>
                <c:formatCode>_-* #,##0_-;\-* #,##0_-;_-* "-"??_-;_-@_-</c:formatCode>
                <c:ptCount val="9"/>
                <c:pt idx="0">
                  <c:v>795146</c:v>
                </c:pt>
                <c:pt idx="1">
                  <c:v>901444</c:v>
                </c:pt>
                <c:pt idx="2">
                  <c:v>1094470</c:v>
                </c:pt>
                <c:pt idx="3">
                  <c:v>1063782</c:v>
                </c:pt>
                <c:pt idx="4">
                  <c:v>914730</c:v>
                </c:pt>
                <c:pt idx="5">
                  <c:v>1228869</c:v>
                </c:pt>
                <c:pt idx="6">
                  <c:v>1211227</c:v>
                </c:pt>
                <c:pt idx="7">
                  <c:v>1015726</c:v>
                </c:pt>
                <c:pt idx="8">
                  <c:v>806949</c:v>
                </c:pt>
              </c:numCache>
            </c:numRef>
          </c:val>
          <c:smooth val="0"/>
        </c:ser>
        <c:ser>
          <c:idx val="1"/>
          <c:order val="1"/>
          <c:tx>
            <c:strRef>
              <c:f>'X graphs'!$C$3</c:f>
              <c:strCache>
                <c:ptCount val="1"/>
                <c:pt idx="0">
                  <c:v>Imports</c:v>
                </c:pt>
              </c:strCache>
            </c:strRef>
          </c:tx>
          <c:spPr>
            <a:ln>
              <a:solidFill>
                <a:schemeClr val="accent6"/>
              </a:solidFill>
            </a:ln>
          </c:spPr>
          <c:marker>
            <c:symbol val="none"/>
          </c:marker>
          <c:cat>
            <c:numRef>
              <c:f>'X graphs'!$A$4:$A$12</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'X graphs'!$C$4:$C$12</c:f>
              <c:numCache>
                <c:formatCode>_-* #,##0_-;\-* #,##0_-;_-* "-"??_-;_-@_-</c:formatCode>
                <c:ptCount val="9"/>
                <c:pt idx="0">
                  <c:v>1050775</c:v>
                </c:pt>
                <c:pt idx="1">
                  <c:v>1486200</c:v>
                </c:pt>
                <c:pt idx="2">
                  <c:v>2054618</c:v>
                </c:pt>
                <c:pt idx="3">
                  <c:v>3397736</c:v>
                </c:pt>
                <c:pt idx="4">
                  <c:v>2567365</c:v>
                </c:pt>
                <c:pt idx="5">
                  <c:v>3112435</c:v>
                </c:pt>
                <c:pt idx="6">
                  <c:v>4075424</c:v>
                </c:pt>
                <c:pt idx="7">
                  <c:v>3907257</c:v>
                </c:pt>
                <c:pt idx="8">
                  <c:v>4094761</c:v>
                </c:pt>
              </c:numCache>
            </c:numRef>
          </c:val>
          <c:smooth val="0"/>
        </c:ser>
        <c:dLbls>
          <c:showLegendKey val="0"/>
          <c:showVal val="0"/>
          <c:showCatName val="0"/>
          <c:showSerName val="0"/>
          <c:showPercent val="0"/>
          <c:showBubbleSize val="0"/>
        </c:dLbls>
        <c:marker val="1"/>
        <c:smooth val="0"/>
        <c:axId val="268024832"/>
        <c:axId val="346224896"/>
      </c:lineChart>
      <c:catAx>
        <c:axId val="268024832"/>
        <c:scaling>
          <c:orientation val="minMax"/>
        </c:scaling>
        <c:delete val="0"/>
        <c:axPos val="b"/>
        <c:numFmt formatCode="General" sourceLinked="1"/>
        <c:majorTickMark val="out"/>
        <c:minorTickMark val="none"/>
        <c:tickLblPos val="nextTo"/>
        <c:crossAx val="346224896"/>
        <c:crosses val="autoZero"/>
        <c:auto val="1"/>
        <c:lblAlgn val="ctr"/>
        <c:lblOffset val="100"/>
        <c:noMultiLvlLbl val="0"/>
      </c:catAx>
      <c:valAx>
        <c:axId val="346224896"/>
        <c:scaling>
          <c:orientation val="minMax"/>
        </c:scaling>
        <c:delete val="0"/>
        <c:axPos val="l"/>
        <c:majorGridlines/>
        <c:title>
          <c:tx>
            <c:rich>
              <a:bodyPr rot="-5400000" vert="horz"/>
              <a:lstStyle/>
              <a:p>
                <a:pPr>
                  <a:defRPr b="0"/>
                </a:pPr>
                <a:r>
                  <a:rPr lang="en-US" b="0"/>
                  <a:t>US$ billion</a:t>
                </a:r>
              </a:p>
            </c:rich>
          </c:tx>
          <c:overlay val="0"/>
        </c:title>
        <c:numFmt formatCode="#,##0.0" sourceLinked="0"/>
        <c:majorTickMark val="out"/>
        <c:minorTickMark val="none"/>
        <c:tickLblPos val="nextTo"/>
        <c:crossAx val="268024832"/>
        <c:crosses val="autoZero"/>
        <c:crossBetween val="between"/>
        <c:majorUnit val="500000"/>
        <c:dispUnits>
          <c:builtInUnit val="millions"/>
        </c:dispUnits>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2005-8</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graphs'!$A$28:$A$48</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graphs'!$B$28:$B$48</c:f>
              <c:numCache>
                <c:formatCode>0.0%</c:formatCode>
                <c:ptCount val="21"/>
                <c:pt idx="0">
                  <c:v>1.3615700123363512E-2</c:v>
                </c:pt>
                <c:pt idx="1">
                  <c:v>7.2474945816973294E-2</c:v>
                </c:pt>
                <c:pt idx="2">
                  <c:v>9.2334287662869906E-3</c:v>
                </c:pt>
                <c:pt idx="3">
                  <c:v>5.8229339676404777E-2</c:v>
                </c:pt>
                <c:pt idx="4">
                  <c:v>0.13386888326844223</c:v>
                </c:pt>
                <c:pt idx="5">
                  <c:v>0.11400877526886567</c:v>
                </c:pt>
                <c:pt idx="6">
                  <c:v>3.0297674966196661E-2</c:v>
                </c:pt>
                <c:pt idx="7">
                  <c:v>5.9141956401514073E-3</c:v>
                </c:pt>
                <c:pt idx="8">
                  <c:v>3.7580859540152008E-2</c:v>
                </c:pt>
                <c:pt idx="9">
                  <c:v>1.3091651006272628E-2</c:v>
                </c:pt>
                <c:pt idx="10">
                  <c:v>0.14945372604157636</c:v>
                </c:pt>
                <c:pt idx="11">
                  <c:v>3.3355905072026744E-2</c:v>
                </c:pt>
                <c:pt idx="12">
                  <c:v>3.6959125828866554E-2</c:v>
                </c:pt>
                <c:pt idx="13">
                  <c:v>3.5895576828805643E-3</c:v>
                </c:pt>
                <c:pt idx="14">
                  <c:v>6.0473148420440111E-2</c:v>
                </c:pt>
                <c:pt idx="15">
                  <c:v>0.13657161806677209</c:v>
                </c:pt>
                <c:pt idx="16">
                  <c:v>6.5410625810925785E-2</c:v>
                </c:pt>
                <c:pt idx="17">
                  <c:v>7.5480183626606325E-3</c:v>
                </c:pt>
                <c:pt idx="18">
                  <c:v>1.6983073239056421E-5</c:v>
                </c:pt>
                <c:pt idx="19">
                  <c:v>1.8027085320278417E-2</c:v>
                </c:pt>
                <c:pt idx="20">
                  <c:v>2.7875224722451251E-4</c:v>
                </c:pt>
              </c:numCache>
            </c:numRef>
          </c:yVal>
          <c:bubbleSize>
            <c:numRef>
              <c:f>'M graphs'!$C$28:$C$48</c:f>
              <c:numCache>
                <c:formatCode>#,##0</c:formatCode>
                <c:ptCount val="21"/>
                <c:pt idx="0">
                  <c:v>79</c:v>
                </c:pt>
                <c:pt idx="1">
                  <c:v>131</c:v>
                </c:pt>
                <c:pt idx="2">
                  <c:v>26</c:v>
                </c:pt>
                <c:pt idx="3">
                  <c:v>156</c:v>
                </c:pt>
                <c:pt idx="4">
                  <c:v>82</c:v>
                </c:pt>
                <c:pt idx="5">
                  <c:v>353</c:v>
                </c:pt>
                <c:pt idx="6">
                  <c:v>167</c:v>
                </c:pt>
                <c:pt idx="7">
                  <c:v>26</c:v>
                </c:pt>
                <c:pt idx="8">
                  <c:v>76</c:v>
                </c:pt>
                <c:pt idx="9">
                  <c:v>120</c:v>
                </c:pt>
                <c:pt idx="10">
                  <c:v>499</c:v>
                </c:pt>
                <c:pt idx="11">
                  <c:v>38</c:v>
                </c:pt>
                <c:pt idx="12">
                  <c:v>144</c:v>
                </c:pt>
                <c:pt idx="13">
                  <c:v>11</c:v>
                </c:pt>
                <c:pt idx="14">
                  <c:v>424</c:v>
                </c:pt>
                <c:pt idx="15">
                  <c:v>719</c:v>
                </c:pt>
                <c:pt idx="16">
                  <c:v>100</c:v>
                </c:pt>
                <c:pt idx="17">
                  <c:v>150</c:v>
                </c:pt>
                <c:pt idx="18">
                  <c:v>9</c:v>
                </c:pt>
                <c:pt idx="19">
                  <c:v>106</c:v>
                </c:pt>
                <c:pt idx="20">
                  <c:v>5</c:v>
                </c:pt>
              </c:numCache>
            </c:numRef>
          </c:bubbleSize>
          <c:bubble3D val="1"/>
        </c:ser>
        <c:dLbls>
          <c:showLegendKey val="0"/>
          <c:showVal val="1"/>
          <c:showCatName val="0"/>
          <c:showSerName val="0"/>
          <c:showPercent val="0"/>
          <c:showBubbleSize val="0"/>
        </c:dLbls>
        <c:bubbleScale val="100"/>
        <c:showNegBubbles val="0"/>
        <c:axId val="353494912"/>
        <c:axId val="353679616"/>
      </c:bubbleChart>
      <c:valAx>
        <c:axId val="353494912"/>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353679616"/>
        <c:crosses val="autoZero"/>
        <c:crossBetween val="midCat"/>
        <c:majorUnit val="1"/>
      </c:valAx>
      <c:valAx>
        <c:axId val="353679616"/>
        <c:scaling>
          <c:orientation val="minMax"/>
          <c:max val="0.25"/>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353494912"/>
        <c:crosses val="autoZero"/>
        <c:crossBetween val="midCat"/>
        <c:majorUnit val="5.000000000000001E-2"/>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2009-13</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graphs'!$A$52:$A$72</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graphs'!$B$52:$B$72</c:f>
              <c:numCache>
                <c:formatCode>0.0%</c:formatCode>
                <c:ptCount val="21"/>
                <c:pt idx="0">
                  <c:v>1.3160813856735065E-2</c:v>
                </c:pt>
                <c:pt idx="1">
                  <c:v>6.9617575455196798E-2</c:v>
                </c:pt>
                <c:pt idx="2">
                  <c:v>1.0534259182699113E-2</c:v>
                </c:pt>
                <c:pt idx="3">
                  <c:v>5.2200123803344954E-2</c:v>
                </c:pt>
                <c:pt idx="4">
                  <c:v>0.1259374098416477</c:v>
                </c:pt>
                <c:pt idx="5">
                  <c:v>5.303633937883543E-2</c:v>
                </c:pt>
                <c:pt idx="6">
                  <c:v>3.2515874621561171E-2</c:v>
                </c:pt>
                <c:pt idx="7">
                  <c:v>9.3040402950985424E-3</c:v>
                </c:pt>
                <c:pt idx="8">
                  <c:v>3.33835208243995E-2</c:v>
                </c:pt>
                <c:pt idx="9">
                  <c:v>1.3803733947036925E-2</c:v>
                </c:pt>
                <c:pt idx="10">
                  <c:v>0.22524825167853632</c:v>
                </c:pt>
                <c:pt idx="11">
                  <c:v>5.2964974042151641E-2</c:v>
                </c:pt>
                <c:pt idx="12">
                  <c:v>3.9973609765030498E-2</c:v>
                </c:pt>
                <c:pt idx="13">
                  <c:v>4.439992697981494E-3</c:v>
                </c:pt>
                <c:pt idx="14">
                  <c:v>7.7135873452824522E-2</c:v>
                </c:pt>
                <c:pt idx="15">
                  <c:v>9.4875043719887739E-2</c:v>
                </c:pt>
                <c:pt idx="16">
                  <c:v>5.9685267373221815E-2</c:v>
                </c:pt>
                <c:pt idx="17">
                  <c:v>7.7416450698417861E-3</c:v>
                </c:pt>
                <c:pt idx="18">
                  <c:v>1.266418696063363E-4</c:v>
                </c:pt>
                <c:pt idx="19">
                  <c:v>2.4312768183838949E-2</c:v>
                </c:pt>
                <c:pt idx="20">
                  <c:v>2.2409405238870762E-6</c:v>
                </c:pt>
              </c:numCache>
            </c:numRef>
          </c:yVal>
          <c:bubbleSize>
            <c:numRef>
              <c:f>'M graphs'!$C$52:$C$72</c:f>
              <c:numCache>
                <c:formatCode>General</c:formatCode>
                <c:ptCount val="21"/>
                <c:pt idx="0">
                  <c:v>115</c:v>
                </c:pt>
                <c:pt idx="1">
                  <c:v>174</c:v>
                </c:pt>
                <c:pt idx="2">
                  <c:v>30</c:v>
                </c:pt>
                <c:pt idx="3">
                  <c:v>164</c:v>
                </c:pt>
                <c:pt idx="4">
                  <c:v>87</c:v>
                </c:pt>
                <c:pt idx="5">
                  <c:v>402</c:v>
                </c:pt>
                <c:pt idx="6">
                  <c:v>179</c:v>
                </c:pt>
                <c:pt idx="7">
                  <c:v>30</c:v>
                </c:pt>
                <c:pt idx="8">
                  <c:v>60</c:v>
                </c:pt>
                <c:pt idx="9">
                  <c:v>116</c:v>
                </c:pt>
                <c:pt idx="10">
                  <c:v>549</c:v>
                </c:pt>
                <c:pt idx="11">
                  <c:v>41</c:v>
                </c:pt>
                <c:pt idx="12">
                  <c:v>135</c:v>
                </c:pt>
                <c:pt idx="13">
                  <c:v>12</c:v>
                </c:pt>
                <c:pt idx="14">
                  <c:v>431</c:v>
                </c:pt>
                <c:pt idx="15">
                  <c:v>711</c:v>
                </c:pt>
                <c:pt idx="16">
                  <c:v>104</c:v>
                </c:pt>
                <c:pt idx="17">
                  <c:v>160</c:v>
                </c:pt>
                <c:pt idx="18">
                  <c:v>12</c:v>
                </c:pt>
                <c:pt idx="19">
                  <c:v>107</c:v>
                </c:pt>
                <c:pt idx="20">
                  <c:v>4</c:v>
                </c:pt>
              </c:numCache>
            </c:numRef>
          </c:bubbleSize>
          <c:bubble3D val="1"/>
        </c:ser>
        <c:dLbls>
          <c:showLegendKey val="0"/>
          <c:showVal val="1"/>
          <c:showCatName val="0"/>
          <c:showSerName val="0"/>
          <c:showPercent val="0"/>
          <c:showBubbleSize val="0"/>
        </c:dLbls>
        <c:bubbleScale val="100"/>
        <c:showNegBubbles val="0"/>
        <c:axId val="374985472"/>
        <c:axId val="376575488"/>
      </c:bubbleChart>
      <c:valAx>
        <c:axId val="374985472"/>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376575488"/>
        <c:crosses val="autoZero"/>
        <c:crossBetween val="midCat"/>
        <c:majorUnit val="1"/>
      </c:valAx>
      <c:valAx>
        <c:axId val="376575488"/>
        <c:scaling>
          <c:orientation val="minMax"/>
          <c:max val="0.25"/>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374985472"/>
        <c:crosses val="autoZero"/>
        <c:crossBetween val="midCat"/>
        <c:majorUnit val="5.000000000000001E-2"/>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4</xdr:col>
      <xdr:colOff>0</xdr:colOff>
      <xdr:row>40</xdr:row>
      <xdr:rowOff>0</xdr:rowOff>
    </xdr:from>
    <xdr:to>
      <xdr:col>15</xdr:col>
      <xdr:colOff>14288</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63</xdr:row>
      <xdr:rowOff>0</xdr:rowOff>
    </xdr:from>
    <xdr:to>
      <xdr:col>15</xdr:col>
      <xdr:colOff>14288</xdr:colOff>
      <xdr:row>80</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90487</xdr:colOff>
      <xdr:row>92</xdr:row>
      <xdr:rowOff>95250</xdr:rowOff>
    </xdr:from>
    <xdr:to>
      <xdr:col>12</xdr:col>
      <xdr:colOff>395287</xdr:colOff>
      <xdr:row>110</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116</xdr:row>
      <xdr:rowOff>76200</xdr:rowOff>
    </xdr:from>
    <xdr:to>
      <xdr:col>13</xdr:col>
      <xdr:colOff>366712</xdr:colOff>
      <xdr:row>134</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9525</xdr:colOff>
      <xdr:row>138</xdr:row>
      <xdr:rowOff>142875</xdr:rowOff>
    </xdr:from>
    <xdr:to>
      <xdr:col>14</xdr:col>
      <xdr:colOff>442913</xdr:colOff>
      <xdr:row>155</xdr:row>
      <xdr:rowOff>133350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156</xdr:row>
      <xdr:rowOff>0</xdr:rowOff>
    </xdr:from>
    <xdr:to>
      <xdr:col>14</xdr:col>
      <xdr:colOff>433388</xdr:colOff>
      <xdr:row>172</xdr:row>
      <xdr:rowOff>142875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224790</xdr:colOff>
      <xdr:row>2</xdr:row>
      <xdr:rowOff>0</xdr:rowOff>
    </xdr:from>
    <xdr:to>
      <xdr:col>12</xdr:col>
      <xdr:colOff>0</xdr:colOff>
      <xdr:row>16</xdr:row>
      <xdr:rowOff>90000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26</xdr:row>
      <xdr:rowOff>0</xdr:rowOff>
    </xdr:from>
    <xdr:to>
      <xdr:col>15</xdr:col>
      <xdr:colOff>14288</xdr:colOff>
      <xdr:row>43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49</xdr:row>
      <xdr:rowOff>0</xdr:rowOff>
    </xdr:from>
    <xdr:to>
      <xdr:col>15</xdr:col>
      <xdr:colOff>14288</xdr:colOff>
      <xdr:row>66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78</xdr:row>
      <xdr:rowOff>0</xdr:rowOff>
    </xdr:from>
    <xdr:to>
      <xdr:col>12</xdr:col>
      <xdr:colOff>304800</xdr:colOff>
      <xdr:row>96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102</xdr:row>
      <xdr:rowOff>76200</xdr:rowOff>
    </xdr:from>
    <xdr:to>
      <xdr:col>13</xdr:col>
      <xdr:colOff>366712</xdr:colOff>
      <xdr:row>120</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127</xdr:row>
      <xdr:rowOff>0</xdr:rowOff>
    </xdr:from>
    <xdr:to>
      <xdr:col>17</xdr:col>
      <xdr:colOff>128588</xdr:colOff>
      <xdr:row>143</xdr:row>
      <xdr:rowOff>142875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148</xdr:row>
      <xdr:rowOff>0</xdr:rowOff>
    </xdr:from>
    <xdr:to>
      <xdr:col>17</xdr:col>
      <xdr:colOff>128588</xdr:colOff>
      <xdr:row>164</xdr:row>
      <xdr:rowOff>142875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152400</xdr:colOff>
      <xdr:row>38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20</xdr:row>
      <xdr:rowOff>0</xdr:rowOff>
    </xdr:from>
    <xdr:to>
      <xdr:col>24</xdr:col>
      <xdr:colOff>83820</xdr:colOff>
      <xdr:row>40</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28687</xdr:colOff>
      <xdr:row>6</xdr:row>
      <xdr:rowOff>146124</xdr:rowOff>
    </xdr:from>
    <xdr:to>
      <xdr:col>5</xdr:col>
      <xdr:colOff>20320</xdr:colOff>
      <xdr:row>22</xdr:row>
      <xdr:rowOff>10159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18378</xdr:colOff>
      <xdr:row>28</xdr:row>
      <xdr:rowOff>8814</xdr:rowOff>
    </xdr:from>
    <xdr:to>
      <xdr:col>5</xdr:col>
      <xdr:colOff>30480</xdr:colOff>
      <xdr:row>43</xdr:row>
      <xdr:rowOff>50799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22412</xdr:colOff>
      <xdr:row>50</xdr:row>
      <xdr:rowOff>17930</xdr:rowOff>
    </xdr:from>
    <xdr:to>
      <xdr:col>5</xdr:col>
      <xdr:colOff>30480</xdr:colOff>
      <xdr:row>66</xdr:row>
      <xdr:rowOff>142240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719566</xdr:colOff>
      <xdr:row>69</xdr:row>
      <xdr:rowOff>147171</xdr:rowOff>
    </xdr:from>
    <xdr:to>
      <xdr:col>11</xdr:col>
      <xdr:colOff>629919</xdr:colOff>
      <xdr:row>85</xdr:row>
      <xdr:rowOff>142240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13297</xdr:colOff>
      <xdr:row>90</xdr:row>
      <xdr:rowOff>2839</xdr:rowOff>
    </xdr:from>
    <xdr:to>
      <xdr:col>12</xdr:col>
      <xdr:colOff>0</xdr:colOff>
      <xdr:row>106</xdr:row>
      <xdr:rowOff>10160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26895</xdr:colOff>
      <xdr:row>21</xdr:row>
      <xdr:rowOff>29434</xdr:rowOff>
    </xdr:from>
    <xdr:to>
      <xdr:col>24</xdr:col>
      <xdr:colOff>609600</xdr:colOff>
      <xdr:row>36</xdr:row>
      <xdr:rowOff>132080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14493</xdr:colOff>
      <xdr:row>41</xdr:row>
      <xdr:rowOff>133874</xdr:rowOff>
    </xdr:from>
    <xdr:to>
      <xdr:col>25</xdr:col>
      <xdr:colOff>10160</xdr:colOff>
      <xdr:row>58</xdr:row>
      <xdr:rowOff>10160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0</xdr:colOff>
      <xdr:row>0</xdr:row>
      <xdr:rowOff>0</xdr:rowOff>
    </xdr:from>
    <xdr:to>
      <xdr:col>25</xdr:col>
      <xdr:colOff>307086</xdr:colOff>
      <xdr:row>18</xdr:row>
      <xdr:rowOff>57600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25</xdr:col>
      <xdr:colOff>364236</xdr:colOff>
      <xdr:row>0</xdr:row>
      <xdr:rowOff>0</xdr:rowOff>
    </xdr:from>
    <xdr:to>
      <xdr:col>33</xdr:col>
      <xdr:colOff>45516</xdr:colOff>
      <xdr:row>18</xdr:row>
      <xdr:rowOff>57600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18</xdr:col>
      <xdr:colOff>0</xdr:colOff>
      <xdr:row>62</xdr:row>
      <xdr:rowOff>0</xdr:rowOff>
    </xdr:from>
    <xdr:to>
      <xdr:col>25</xdr:col>
      <xdr:colOff>294386</xdr:colOff>
      <xdr:row>80</xdr:row>
      <xdr:rowOff>56606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25</xdr:col>
      <xdr:colOff>356616</xdr:colOff>
      <xdr:row>62</xdr:row>
      <xdr:rowOff>0</xdr:rowOff>
    </xdr:from>
    <xdr:to>
      <xdr:col>33</xdr:col>
      <xdr:colOff>36830</xdr:colOff>
      <xdr:row>80</xdr:row>
      <xdr:rowOff>56606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15</xdr:col>
      <xdr:colOff>182880</xdr:colOff>
      <xdr:row>18</xdr:row>
      <xdr:rowOff>129540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3</xdr:row>
      <xdr:rowOff>0</xdr:rowOff>
    </xdr:from>
    <xdr:to>
      <xdr:col>15</xdr:col>
      <xdr:colOff>182880</xdr:colOff>
      <xdr:row>17</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kennan\Documents\1%20ODI\0182900F%20DW%20DFID%20SET\Indicator%20files%20-%20May%202015\Exports%20of%20goods%20and%20servic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kennan\Documents\1%20ODI\0182900F%20DW%20DFID%20SET\Indicator%20files%20-%20May%202015\Services%20exports%20by%20sector%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NOTES"/>
      <sheetName val="Afghanistan"/>
      <sheetName val="Bangladesh"/>
      <sheetName val="Ethiopia"/>
      <sheetName val="Ghana"/>
      <sheetName val="India"/>
      <sheetName val="Kenya"/>
      <sheetName val="Kyrgyz"/>
      <sheetName val="Liberia"/>
      <sheetName val="Malawi"/>
      <sheetName val="Mozambique"/>
      <sheetName val="Myanmar"/>
      <sheetName val="Nepal"/>
      <sheetName val="Nigeria"/>
      <sheetName val="Pakistan"/>
      <sheetName val="Rwanda"/>
      <sheetName val="S. Leone"/>
      <sheetName val="S. Africa"/>
      <sheetName val="Sudan"/>
      <sheetName val="Tajikistan"/>
      <sheetName val="Tanzania"/>
      <sheetName val="Uganda"/>
      <sheetName val="W. Bank &amp; Gaza"/>
      <sheetName val="Yemen"/>
      <sheetName val="Zamb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
          <cell r="A6" t="str">
            <v>2005</v>
          </cell>
          <cell r="B6">
            <v>1108092600</v>
          </cell>
          <cell r="C6">
            <v>146341800</v>
          </cell>
          <cell r="E6">
            <v>0.11665958777916167</v>
          </cell>
        </row>
        <row r="7">
          <cell r="A7" t="str">
            <v>2006</v>
          </cell>
          <cell r="B7">
            <v>1511798900</v>
          </cell>
          <cell r="C7">
            <v>134214700</v>
          </cell>
          <cell r="E7">
            <v>8.1539241231056658E-2</v>
          </cell>
        </row>
        <row r="8">
          <cell r="A8" t="str">
            <v>2007</v>
          </cell>
          <cell r="B8">
            <v>1556876300</v>
          </cell>
          <cell r="C8">
            <v>148692100</v>
          </cell>
          <cell r="E8">
            <v>8.7180379280010115E-2</v>
          </cell>
        </row>
        <row r="9">
          <cell r="A9" t="str">
            <v>2008</v>
          </cell>
          <cell r="B9">
            <v>1574873800</v>
          </cell>
          <cell r="C9">
            <v>181409000</v>
          </cell>
          <cell r="E9">
            <v>0.10329145169559253</v>
          </cell>
        </row>
        <row r="10">
          <cell r="A10" t="str">
            <v>2009</v>
          </cell>
          <cell r="B10">
            <v>1038492000</v>
          </cell>
          <cell r="C10">
            <v>179747700</v>
          </cell>
          <cell r="E10">
            <v>0.14754707140146558</v>
          </cell>
        </row>
        <row r="11">
          <cell r="A11" t="str">
            <v>2010</v>
          </cell>
          <cell r="B11">
            <v>459144800</v>
          </cell>
          <cell r="C11">
            <v>425558530</v>
          </cell>
          <cell r="E11">
            <v>0.48101834317725467</v>
          </cell>
        </row>
        <row r="12">
          <cell r="A12" t="str">
            <v>2011</v>
          </cell>
          <cell r="B12">
            <v>593340100</v>
          </cell>
          <cell r="C12">
            <v>564475730</v>
          </cell>
          <cell r="E12">
            <v>0.48753499077655554</v>
          </cell>
        </row>
        <row r="13">
          <cell r="A13" t="str">
            <v>2012</v>
          </cell>
          <cell r="B13">
            <v>825938000</v>
          </cell>
          <cell r="C13">
            <v>817981500</v>
          </cell>
          <cell r="E13">
            <v>0.49758002140615765</v>
          </cell>
        </row>
        <row r="14">
          <cell r="A14" t="str">
            <v>2013</v>
          </cell>
        </row>
      </sheetData>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NOTES"/>
      <sheetName val="Afghanistan"/>
      <sheetName val="Bangladesh"/>
      <sheetName val="DR Congo"/>
      <sheetName val="Ethiopia"/>
      <sheetName val="Ghana"/>
      <sheetName val="India"/>
      <sheetName val="Kenya"/>
      <sheetName val="Kyrgyz"/>
      <sheetName val="Liberia"/>
      <sheetName val="Malawi"/>
      <sheetName val="Mozambique"/>
      <sheetName val="Myanmar"/>
      <sheetName val="Nepal"/>
      <sheetName val="Nigeria"/>
      <sheetName val="Pakistan"/>
      <sheetName val="Rwanda"/>
      <sheetName val="S. Leone"/>
      <sheetName val="S. Africa"/>
      <sheetName val="Sudan"/>
      <sheetName val="Tajikistan"/>
      <sheetName val="Tanzania"/>
      <sheetName val="Uganda"/>
      <sheetName val="W. Bank &amp; Gaza"/>
      <sheetName val="Yemen"/>
      <sheetName val="Zamb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A6" t="str">
            <v>2005</v>
          </cell>
          <cell r="B6">
            <v>54.784552328862979</v>
          </cell>
          <cell r="C6">
            <v>5.6865502542677486</v>
          </cell>
          <cell r="D6">
            <v>38.460713207026295</v>
          </cell>
          <cell r="E6">
            <v>1.0681842098429841</v>
          </cell>
        </row>
        <row r="7">
          <cell r="A7" t="str">
            <v>2006</v>
          </cell>
          <cell r="B7">
            <v>45.319178897691536</v>
          </cell>
          <cell r="C7">
            <v>6.6283350482473233</v>
          </cell>
          <cell r="D7">
            <v>46.473746914458694</v>
          </cell>
          <cell r="E7">
            <v>1.5787391396024431</v>
          </cell>
        </row>
        <row r="8">
          <cell r="A8" t="str">
            <v>2007</v>
          </cell>
          <cell r="B8">
            <v>46.701136106087681</v>
          </cell>
          <cell r="C8">
            <v>8.4040779570669848</v>
          </cell>
          <cell r="D8">
            <v>42.705093276643481</v>
          </cell>
          <cell r="E8">
            <v>2.1896926602018532</v>
          </cell>
        </row>
        <row r="9">
          <cell r="A9" t="str">
            <v>2008</v>
          </cell>
          <cell r="B9">
            <v>61.694237882354244</v>
          </cell>
          <cell r="C9">
            <v>9.520145086517207</v>
          </cell>
          <cell r="D9">
            <v>26.474926822814744</v>
          </cell>
          <cell r="E9">
            <v>2.3106902083138103</v>
          </cell>
        </row>
        <row r="10">
          <cell r="A10" t="str">
            <v>2009</v>
          </cell>
          <cell r="B10">
            <v>55.433810835966192</v>
          </cell>
          <cell r="C10">
            <v>3.8712595488009023</v>
          </cell>
          <cell r="D10">
            <v>39.370740209749556</v>
          </cell>
          <cell r="E10">
            <v>1.3241894054833525</v>
          </cell>
        </row>
        <row r="11">
          <cell r="A11" t="str">
            <v>2010</v>
          </cell>
          <cell r="B11">
            <v>84.992969122249761</v>
          </cell>
          <cell r="C11">
            <v>2.1765043694459609</v>
          </cell>
          <cell r="D11">
            <v>11.775278009349266</v>
          </cell>
          <cell r="E11">
            <v>1.0552484989550086</v>
          </cell>
        </row>
        <row r="12">
          <cell r="A12" t="str">
            <v>2011</v>
          </cell>
          <cell r="B12">
            <v>63.283611856970353</v>
          </cell>
          <cell r="C12">
            <v>1.9475062284785918</v>
          </cell>
          <cell r="D12">
            <v>34.225988777232281</v>
          </cell>
          <cell r="E12">
            <v>0.54289313731876476</v>
          </cell>
        </row>
        <row r="13">
          <cell r="A13" t="str">
            <v>2012</v>
          </cell>
          <cell r="B13">
            <v>54.041197753249925</v>
          </cell>
          <cell r="C13">
            <v>12.204860378871649</v>
          </cell>
          <cell r="D13">
            <v>33.33720872660323</v>
          </cell>
          <cell r="E13">
            <v>0.4167331412752</v>
          </cell>
        </row>
      </sheetData>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imf.org/external/np/res/dfidimf/diversification.htm" TargetMode="External"/><Relationship Id="rId1" Type="http://schemas.openxmlformats.org/officeDocument/2006/relationships/hyperlink" Target="http://www.imf.org/external/np/res/dfidimf/diversification.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tabSelected="1" workbookViewId="0">
      <selection activeCell="A8" sqref="A8"/>
    </sheetView>
  </sheetViews>
  <sheetFormatPr defaultColWidth="9.140625" defaultRowHeight="12" x14ac:dyDescent="0.25"/>
  <cols>
    <col min="1" max="1" width="13.42578125" style="1" customWidth="1"/>
    <col min="2" max="2" width="14.42578125" style="1" customWidth="1"/>
    <col min="3" max="3" width="53.140625" style="1" customWidth="1"/>
    <col min="4" max="16384" width="9.140625" style="1"/>
  </cols>
  <sheetData>
    <row r="1" spans="1:3" ht="15" x14ac:dyDescent="0.2">
      <c r="A1" s="3" t="s">
        <v>9548</v>
      </c>
      <c r="C1" s="193" t="s">
        <v>9552</v>
      </c>
    </row>
    <row r="3" spans="1:3" s="194" customFormat="1" ht="19.2" customHeight="1" x14ac:dyDescent="0.2">
      <c r="A3" s="194" t="s">
        <v>9549</v>
      </c>
      <c r="B3" s="194" t="s">
        <v>9550</v>
      </c>
      <c r="C3" s="194" t="s">
        <v>9551</v>
      </c>
    </row>
    <row r="4" spans="1:3" x14ac:dyDescent="0.25">
      <c r="A4" s="1" t="s">
        <v>9553</v>
      </c>
      <c r="B4" s="1" t="s">
        <v>9554</v>
      </c>
      <c r="C4" s="101" t="s">
        <v>9564</v>
      </c>
    </row>
    <row r="5" spans="1:3" x14ac:dyDescent="0.25">
      <c r="A5" s="201" t="s">
        <v>9561</v>
      </c>
      <c r="B5" s="201" t="s">
        <v>9562</v>
      </c>
      <c r="C5" s="201" t="s">
        <v>9563</v>
      </c>
    </row>
    <row r="6" spans="1:3" x14ac:dyDescent="0.25">
      <c r="A6" s="218" t="s">
        <v>9570</v>
      </c>
      <c r="B6" s="201" t="s">
        <v>9562</v>
      </c>
      <c r="C6" s="201" t="s">
        <v>9571</v>
      </c>
    </row>
    <row r="7" spans="1:3" x14ac:dyDescent="0.25">
      <c r="A7" s="201" t="s">
        <v>10104</v>
      </c>
      <c r="B7" s="201" t="s">
        <v>9562</v>
      </c>
      <c r="C7" s="201" t="s">
        <v>10105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W26"/>
  <sheetViews>
    <sheetView showGridLines="0" zoomScaleNormal="100" zoomScalePageLayoutView="55" workbookViewId="0">
      <pane xSplit="3" topLeftCell="D1" activePane="topRight" state="frozen"/>
      <selection pane="topRight" activeCell="D5" sqref="D5:G5"/>
    </sheetView>
  </sheetViews>
  <sheetFormatPr defaultColWidth="15.7109375" defaultRowHeight="12" x14ac:dyDescent="0.25"/>
  <cols>
    <col min="1" max="1" width="15.7109375" style="136"/>
    <col min="2" max="2" width="6.42578125" style="136" customWidth="1"/>
    <col min="3" max="3" width="51.140625" style="136" customWidth="1"/>
    <col min="4" max="5" width="11.42578125" style="136" bestFit="1" customWidth="1"/>
    <col min="6" max="7" width="12.42578125" style="136" bestFit="1" customWidth="1"/>
    <col min="8" max="8" width="2.42578125" style="137" customWidth="1"/>
    <col min="9" max="10" width="10.28515625" style="136" bestFit="1" customWidth="1"/>
    <col min="11" max="11" width="2.42578125" style="137" customWidth="1"/>
    <col min="12" max="15" width="8.42578125" style="136" customWidth="1"/>
    <col min="16" max="16" width="2.42578125" style="137" customWidth="1"/>
    <col min="17" max="18" width="14.140625" style="136" bestFit="1" customWidth="1"/>
    <col min="19" max="20" width="15.140625" style="136" bestFit="1" customWidth="1"/>
    <col min="21" max="21" width="2.42578125" style="137" customWidth="1"/>
    <col min="22" max="25" width="8.140625" style="136" customWidth="1"/>
    <col min="26" max="26" width="2.42578125" style="137" customWidth="1"/>
    <col min="27" max="28" width="10.42578125" style="136" bestFit="1" customWidth="1"/>
    <col min="29" max="30" width="11.42578125" style="136" bestFit="1" customWidth="1"/>
    <col min="31" max="31" width="2.42578125" style="137" customWidth="1"/>
    <col min="32" max="33" width="10.28515625" style="136" bestFit="1" customWidth="1"/>
    <col min="34" max="34" width="2.42578125" style="137" customWidth="1"/>
    <col min="35" max="38" width="8" style="136" customWidth="1"/>
    <col min="39" max="39" width="2.42578125" style="137" customWidth="1"/>
    <col min="40" max="41" width="13.140625" style="136" bestFit="1" customWidth="1"/>
    <col min="42" max="43" width="14.140625" style="136" bestFit="1" customWidth="1"/>
    <col min="44" max="44" width="2.42578125" style="137" customWidth="1"/>
    <col min="45" max="48" width="7.28515625" style="136" customWidth="1"/>
    <col min="49" max="49" width="2.42578125" style="137" customWidth="1"/>
    <col min="50" max="50" width="13.140625" style="136" bestFit="1" customWidth="1"/>
    <col min="51" max="51" width="13.85546875" style="136" customWidth="1"/>
    <col min="52" max="53" width="14.140625" style="136" bestFit="1" customWidth="1"/>
    <col min="54" max="54" width="2.42578125" style="136" customWidth="1"/>
    <col min="55" max="56" width="10.28515625" style="136" bestFit="1" customWidth="1"/>
    <col min="57" max="16384" width="15.7109375" style="136"/>
  </cols>
  <sheetData>
    <row r="1" spans="1:75" ht="15" x14ac:dyDescent="0.2">
      <c r="A1" s="180" t="s">
        <v>9483</v>
      </c>
      <c r="B1" s="181"/>
    </row>
    <row r="2" spans="1:75" x14ac:dyDescent="0.2">
      <c r="A2" s="182" t="s">
        <v>3390</v>
      </c>
      <c r="B2" s="182" t="s">
        <v>9484</v>
      </c>
    </row>
    <row r="3" spans="1:75" x14ac:dyDescent="0.2">
      <c r="A3" s="183" t="s">
        <v>9485</v>
      </c>
      <c r="B3" s="138" t="s">
        <v>9486</v>
      </c>
    </row>
    <row r="4" spans="1:75" ht="14.4" x14ac:dyDescent="0.25">
      <c r="A4" s="184" t="s">
        <v>9487</v>
      </c>
    </row>
    <row r="5" spans="1:75" s="203" customFormat="1" ht="24" customHeight="1" x14ac:dyDescent="0.25">
      <c r="A5" s="267" t="s">
        <v>9488</v>
      </c>
      <c r="B5" s="267" t="s">
        <v>3422</v>
      </c>
      <c r="C5" s="202"/>
      <c r="D5" s="263" t="s">
        <v>9489</v>
      </c>
      <c r="E5" s="263"/>
      <c r="F5" s="263"/>
      <c r="G5" s="263"/>
      <c r="H5" s="202"/>
      <c r="I5" s="264" t="s">
        <v>9490</v>
      </c>
      <c r="J5" s="265"/>
      <c r="K5" s="202"/>
      <c r="L5" s="263" t="s">
        <v>9557</v>
      </c>
      <c r="M5" s="263"/>
      <c r="N5" s="263"/>
      <c r="O5" s="263"/>
      <c r="P5" s="202"/>
      <c r="Q5" s="202"/>
      <c r="R5" s="202"/>
      <c r="S5" s="202"/>
      <c r="T5" s="202"/>
      <c r="U5" s="202"/>
      <c r="V5" s="202"/>
      <c r="W5" s="202"/>
      <c r="X5" s="202"/>
      <c r="Y5" s="202"/>
      <c r="Z5" s="202"/>
      <c r="AA5" s="263" t="s">
        <v>9491</v>
      </c>
      <c r="AB5" s="263"/>
      <c r="AC5" s="263"/>
      <c r="AD5" s="263"/>
      <c r="AE5" s="202"/>
      <c r="AF5" s="264" t="s">
        <v>9492</v>
      </c>
      <c r="AG5" s="265"/>
      <c r="AH5" s="202"/>
      <c r="AI5" s="264" t="s">
        <v>9556</v>
      </c>
      <c r="AJ5" s="266"/>
      <c r="AK5" s="266"/>
      <c r="AL5" s="265"/>
      <c r="AX5" s="263" t="s">
        <v>9565</v>
      </c>
      <c r="AY5" s="263"/>
      <c r="AZ5" s="263"/>
      <c r="BA5" s="263"/>
      <c r="BC5" s="263" t="s">
        <v>9566</v>
      </c>
      <c r="BD5" s="263"/>
      <c r="BE5" s="263"/>
      <c r="BF5" s="263"/>
      <c r="BH5" s="263" t="s">
        <v>9567</v>
      </c>
      <c r="BI5" s="263"/>
    </row>
    <row r="6" spans="1:75" s="212" customFormat="1" x14ac:dyDescent="0.25">
      <c r="A6" s="268"/>
      <c r="B6" s="268"/>
      <c r="D6" s="211">
        <v>1996</v>
      </c>
      <c r="E6" s="211">
        <v>2000</v>
      </c>
      <c r="F6" s="211">
        <v>2006</v>
      </c>
      <c r="G6" s="211">
        <v>2011</v>
      </c>
      <c r="I6" s="211" t="s">
        <v>9493</v>
      </c>
      <c r="J6" s="213" t="s">
        <v>9494</v>
      </c>
      <c r="K6" s="214"/>
      <c r="L6" s="211">
        <v>1996</v>
      </c>
      <c r="M6" s="211">
        <v>2000</v>
      </c>
      <c r="N6" s="211">
        <v>2006</v>
      </c>
      <c r="O6" s="211">
        <v>2011</v>
      </c>
      <c r="AA6" s="211">
        <v>1996</v>
      </c>
      <c r="AB6" s="211">
        <v>2000</v>
      </c>
      <c r="AC6" s="211">
        <v>2006</v>
      </c>
      <c r="AD6" s="211">
        <v>2011</v>
      </c>
      <c r="AF6" s="211" t="s">
        <v>9493</v>
      </c>
      <c r="AG6" s="213" t="s">
        <v>9494</v>
      </c>
      <c r="AH6" s="214"/>
      <c r="AI6" s="211">
        <v>1996</v>
      </c>
      <c r="AJ6" s="211">
        <v>2000</v>
      </c>
      <c r="AK6" s="211">
        <v>2006</v>
      </c>
      <c r="AL6" s="211">
        <v>2011</v>
      </c>
      <c r="AX6" s="211">
        <v>1996</v>
      </c>
      <c r="AY6" s="211">
        <v>2000</v>
      </c>
      <c r="AZ6" s="211">
        <v>2006</v>
      </c>
      <c r="BA6" s="211">
        <v>2011</v>
      </c>
      <c r="BC6" s="211">
        <v>1996</v>
      </c>
      <c r="BD6" s="211">
        <v>2000</v>
      </c>
      <c r="BE6" s="211">
        <v>2006</v>
      </c>
      <c r="BF6" s="211">
        <v>2011</v>
      </c>
      <c r="BH6" s="211" t="s">
        <v>9493</v>
      </c>
      <c r="BI6" s="213" t="s">
        <v>9494</v>
      </c>
    </row>
    <row r="7" spans="1:75" s="204" customFormat="1" x14ac:dyDescent="0.25">
      <c r="A7" s="205" t="s">
        <v>9481</v>
      </c>
      <c r="B7" s="205" t="s">
        <v>9482</v>
      </c>
      <c r="D7" s="139">
        <v>252046.47261317901</v>
      </c>
      <c r="E7" s="139">
        <v>217861.49623091199</v>
      </c>
      <c r="F7" s="139">
        <v>459904.62543124199</v>
      </c>
      <c r="G7" s="139">
        <v>1013675.81231411</v>
      </c>
      <c r="I7" s="140">
        <v>9.7222144239383468E-2</v>
      </c>
      <c r="J7" s="140">
        <v>0.17124098527274678</v>
      </c>
      <c r="L7" s="140">
        <v>0.78620833697564141</v>
      </c>
      <c r="M7" s="140">
        <v>0.7018082947779577</v>
      </c>
      <c r="N7" s="140">
        <v>0.82518139768996812</v>
      </c>
      <c r="O7" s="140">
        <v>0.75351865005304908</v>
      </c>
      <c r="P7" s="206"/>
      <c r="Q7" s="206"/>
      <c r="R7" s="206"/>
      <c r="S7" s="206"/>
      <c r="T7" s="206"/>
      <c r="U7" s="206"/>
      <c r="V7" s="206"/>
      <c r="W7" s="206"/>
      <c r="X7" s="206"/>
      <c r="Y7" s="206"/>
      <c r="Z7" s="206"/>
      <c r="AA7" s="139">
        <v>68538.365729724494</v>
      </c>
      <c r="AB7" s="139">
        <v>92567.288740688105</v>
      </c>
      <c r="AC7" s="139">
        <v>97432.981449753701</v>
      </c>
      <c r="AD7" s="139">
        <v>331580.62193970103</v>
      </c>
      <c r="AF7" s="140">
        <v>0.11082000677021298</v>
      </c>
      <c r="AG7" s="140">
        <v>0.27754624534193839</v>
      </c>
      <c r="AI7" s="140">
        <v>0.21379166302435856</v>
      </c>
      <c r="AJ7" s="140">
        <v>0.29819170522204219</v>
      </c>
      <c r="AK7" s="140">
        <v>0.17481860231003193</v>
      </c>
      <c r="AL7" s="140">
        <v>0.24648134994695098</v>
      </c>
      <c r="AX7" s="139">
        <v>320584.83834290353</v>
      </c>
      <c r="AY7" s="139">
        <v>310428.78497160011</v>
      </c>
      <c r="AZ7" s="139">
        <v>557337.60688099568</v>
      </c>
      <c r="BA7" s="139">
        <v>1345256.4342538109</v>
      </c>
      <c r="BB7" s="207"/>
      <c r="BC7" s="139">
        <v>358717.12838251097</v>
      </c>
      <c r="BD7" s="139">
        <v>325810.18875550001</v>
      </c>
      <c r="BE7" s="139">
        <v>644517.00125305098</v>
      </c>
      <c r="BF7" s="139">
        <v>1459993.7866676601</v>
      </c>
      <c r="BH7" s="140">
        <v>9.8095030741951694E-2</v>
      </c>
      <c r="BI7" s="140">
        <v>0.17766922442713029</v>
      </c>
    </row>
    <row r="8" spans="1:75" s="204" customFormat="1" x14ac:dyDescent="0.25">
      <c r="BD8" s="208"/>
      <c r="BE8" s="208"/>
    </row>
    <row r="9" spans="1:75" s="204" customFormat="1" x14ac:dyDescent="0.25">
      <c r="A9" s="209" t="s">
        <v>9495</v>
      </c>
      <c r="BD9" s="208"/>
      <c r="BE9" s="208"/>
    </row>
    <row r="10" spans="1:75" s="203" customFormat="1" ht="22.8" customHeight="1" x14ac:dyDescent="0.25">
      <c r="A10" s="210" t="s">
        <v>9488</v>
      </c>
      <c r="B10" s="210" t="s">
        <v>3422</v>
      </c>
      <c r="C10" s="210"/>
      <c r="D10" s="263" t="s">
        <v>9496</v>
      </c>
      <c r="E10" s="263"/>
      <c r="F10" s="263"/>
      <c r="G10" s="263"/>
      <c r="H10" s="202"/>
      <c r="I10" s="264" t="s">
        <v>9497</v>
      </c>
      <c r="J10" s="265"/>
      <c r="K10" s="202"/>
      <c r="L10" s="263" t="s">
        <v>9557</v>
      </c>
      <c r="M10" s="263"/>
      <c r="N10" s="263"/>
      <c r="O10" s="263"/>
      <c r="P10" s="202"/>
      <c r="Q10" s="269" t="s">
        <v>9524</v>
      </c>
      <c r="R10" s="269"/>
      <c r="S10" s="269"/>
      <c r="T10" s="269"/>
      <c r="U10" s="202"/>
      <c r="V10" s="263" t="s">
        <v>9498</v>
      </c>
      <c r="W10" s="263"/>
      <c r="X10" s="263"/>
      <c r="Y10" s="263"/>
      <c r="AA10" s="270" t="s">
        <v>9568</v>
      </c>
      <c r="AB10" s="270"/>
      <c r="AC10" s="270"/>
      <c r="AD10" s="270"/>
      <c r="AE10" s="202"/>
      <c r="AF10" s="263" t="s">
        <v>9492</v>
      </c>
      <c r="AG10" s="263"/>
      <c r="AH10" s="202"/>
      <c r="AI10" s="271" t="s">
        <v>9569</v>
      </c>
      <c r="AJ10" s="272"/>
      <c r="AK10" s="272"/>
      <c r="AL10" s="273"/>
      <c r="AM10" s="202"/>
      <c r="AN10" s="269" t="s">
        <v>9525</v>
      </c>
      <c r="AO10" s="269"/>
      <c r="AP10" s="269"/>
      <c r="AQ10" s="269"/>
      <c r="AR10" s="202"/>
      <c r="AS10" s="264" t="s">
        <v>9526</v>
      </c>
      <c r="AT10" s="266"/>
      <c r="AU10" s="266"/>
      <c r="AV10" s="265"/>
      <c r="AX10" s="263" t="s">
        <v>9555</v>
      </c>
      <c r="AY10" s="263"/>
      <c r="AZ10" s="263"/>
      <c r="BA10" s="263"/>
      <c r="BB10" s="202"/>
      <c r="BC10" s="263" t="s">
        <v>9566</v>
      </c>
      <c r="BD10" s="263"/>
      <c r="BE10" s="263"/>
      <c r="BF10" s="263"/>
      <c r="BG10" s="202"/>
      <c r="BH10" s="263" t="s">
        <v>9567</v>
      </c>
      <c r="BI10" s="263"/>
      <c r="BJ10" s="202"/>
      <c r="BK10" s="202"/>
      <c r="BL10" s="202"/>
      <c r="BM10" s="202"/>
      <c r="BN10" s="202"/>
      <c r="BO10" s="202"/>
      <c r="BP10" s="202"/>
      <c r="BQ10" s="202"/>
      <c r="BR10" s="202"/>
      <c r="BS10" s="202"/>
      <c r="BT10" s="202"/>
      <c r="BU10" s="202"/>
      <c r="BV10" s="202"/>
      <c r="BW10" s="202"/>
    </row>
    <row r="11" spans="1:75" s="212" customFormat="1" x14ac:dyDescent="0.25">
      <c r="A11" s="211"/>
      <c r="B11" s="211"/>
      <c r="C11" s="211"/>
      <c r="D11" s="211">
        <v>1996</v>
      </c>
      <c r="E11" s="211">
        <v>2000</v>
      </c>
      <c r="F11" s="211">
        <v>2006</v>
      </c>
      <c r="G11" s="211">
        <v>2011</v>
      </c>
      <c r="I11" s="211" t="s">
        <v>9493</v>
      </c>
      <c r="J11" s="213" t="s">
        <v>9494</v>
      </c>
      <c r="L11" s="211">
        <v>1996</v>
      </c>
      <c r="M11" s="211">
        <v>2000</v>
      </c>
      <c r="N11" s="211">
        <v>2006</v>
      </c>
      <c r="O11" s="211">
        <v>2011</v>
      </c>
      <c r="Q11" s="211">
        <v>1996</v>
      </c>
      <c r="R11" s="211">
        <v>2000</v>
      </c>
      <c r="S11" s="211">
        <v>2006</v>
      </c>
      <c r="T11" s="211">
        <v>2011</v>
      </c>
      <c r="V11" s="211">
        <v>1996</v>
      </c>
      <c r="W11" s="211">
        <v>2000</v>
      </c>
      <c r="X11" s="211">
        <v>2006</v>
      </c>
      <c r="Y11" s="211">
        <v>2011</v>
      </c>
      <c r="AA11" s="211">
        <v>1996</v>
      </c>
      <c r="AB11" s="211">
        <v>2000</v>
      </c>
      <c r="AC11" s="211">
        <v>2006</v>
      </c>
      <c r="AD11" s="211">
        <v>2011</v>
      </c>
      <c r="AF11" s="211" t="s">
        <v>9493</v>
      </c>
      <c r="AG11" s="211" t="s">
        <v>9494</v>
      </c>
      <c r="AI11" s="211">
        <v>1996</v>
      </c>
      <c r="AJ11" s="211">
        <v>2000</v>
      </c>
      <c r="AK11" s="211">
        <v>2006</v>
      </c>
      <c r="AL11" s="211">
        <v>2011</v>
      </c>
      <c r="AM11" s="214"/>
      <c r="AN11" s="215">
        <v>1996</v>
      </c>
      <c r="AO11" s="215">
        <v>2000</v>
      </c>
      <c r="AP11" s="215">
        <v>2006</v>
      </c>
      <c r="AQ11" s="215">
        <v>2011</v>
      </c>
      <c r="AS11" s="211">
        <v>1996</v>
      </c>
      <c r="AT11" s="211">
        <v>2000</v>
      </c>
      <c r="AU11" s="211">
        <v>2006</v>
      </c>
      <c r="AV11" s="211">
        <v>2011</v>
      </c>
      <c r="AX11" s="211">
        <v>1996</v>
      </c>
      <c r="AY11" s="211">
        <v>2000</v>
      </c>
      <c r="AZ11" s="211">
        <v>2006</v>
      </c>
      <c r="BA11" s="211">
        <v>2011</v>
      </c>
      <c r="BC11" s="211">
        <v>1996</v>
      </c>
      <c r="BD11" s="211">
        <v>2000</v>
      </c>
      <c r="BE11" s="211">
        <v>2006</v>
      </c>
      <c r="BF11" s="211">
        <v>2011</v>
      </c>
      <c r="BH11" s="211" t="s">
        <v>9493</v>
      </c>
      <c r="BI11" s="213" t="s">
        <v>9494</v>
      </c>
    </row>
    <row r="12" spans="1:75" s="204" customFormat="1" x14ac:dyDescent="0.25">
      <c r="A12" s="205" t="s">
        <v>9481</v>
      </c>
      <c r="B12" s="205" t="s">
        <v>9482</v>
      </c>
      <c r="C12" s="205" t="s">
        <v>9511</v>
      </c>
      <c r="D12" s="139">
        <v>84112.889693966703</v>
      </c>
      <c r="E12" s="139">
        <v>45019.825755894897</v>
      </c>
      <c r="F12" s="139">
        <v>156610.721075593</v>
      </c>
      <c r="G12" s="139">
        <v>389661.51840966498</v>
      </c>
      <c r="H12" s="216"/>
      <c r="I12" s="140">
        <v>0.10761373096780691</v>
      </c>
      <c r="J12" s="140">
        <v>0.19997778437821156</v>
      </c>
      <c r="L12" s="140">
        <v>0.92386462692958415</v>
      </c>
      <c r="M12" s="140">
        <v>0.812610026357514</v>
      </c>
      <c r="N12" s="140">
        <v>0.91490955059917312</v>
      </c>
      <c r="O12" s="140">
        <v>0.88120055725930546</v>
      </c>
      <c r="Q12" s="139">
        <v>252046.47261317901</v>
      </c>
      <c r="R12" s="139">
        <v>217861.49623091199</v>
      </c>
      <c r="S12" s="139">
        <v>459904.62543124199</v>
      </c>
      <c r="T12" s="139">
        <v>1013069.93487033</v>
      </c>
      <c r="V12" s="140">
        <v>0.33371976533492897</v>
      </c>
      <c r="W12" s="140">
        <v>0.20664425120893443</v>
      </c>
      <c r="X12" s="140">
        <v>0.34052869315837547</v>
      </c>
      <c r="Y12" s="140">
        <v>0.38463437221591273</v>
      </c>
      <c r="AA12" s="139">
        <v>6931.7149398436604</v>
      </c>
      <c r="AB12" s="139">
        <v>10381.6882491613</v>
      </c>
      <c r="AC12" s="139">
        <v>14565.4580046547</v>
      </c>
      <c r="AD12" s="139">
        <v>52532.389889239603</v>
      </c>
      <c r="AF12" s="140">
        <v>0.14456140596616396</v>
      </c>
      <c r="AG12" s="140">
        <v>0.29247039101215844</v>
      </c>
      <c r="AI12" s="140">
        <v>7.6135373070415818E-2</v>
      </c>
      <c r="AJ12" s="140">
        <v>0.187389973642486</v>
      </c>
      <c r="AK12" s="140">
        <v>8.5090449400826884E-2</v>
      </c>
      <c r="AL12" s="140">
        <v>0.11879944274069444</v>
      </c>
      <c r="AN12" s="139">
        <v>68538.365729724494</v>
      </c>
      <c r="AO12" s="139">
        <v>92567.288740688105</v>
      </c>
      <c r="AP12" s="139">
        <v>97432.981449753701</v>
      </c>
      <c r="AQ12" s="139">
        <v>331599.40787407098</v>
      </c>
      <c r="AS12" s="140">
        <v>0.10113627405675703</v>
      </c>
      <c r="AT12" s="140">
        <v>0.11215288241015545</v>
      </c>
      <c r="AU12" s="140">
        <v>0.14949206919390148</v>
      </c>
      <c r="AV12" s="140">
        <v>0.15842124153969972</v>
      </c>
      <c r="AX12" s="217">
        <v>91044.604633810362</v>
      </c>
      <c r="AY12" s="217">
        <v>55401.514005056197</v>
      </c>
      <c r="AZ12" s="217">
        <v>171176.1790802477</v>
      </c>
      <c r="BA12" s="217">
        <v>442193.9082989046</v>
      </c>
      <c r="BC12" s="217">
        <v>101153.97942389001</v>
      </c>
      <c r="BD12" s="217">
        <v>60814.373882599997</v>
      </c>
      <c r="BE12" s="217">
        <v>192875.17072302001</v>
      </c>
      <c r="BF12" s="217">
        <v>473518.981485539</v>
      </c>
      <c r="BH12" s="140">
        <v>0.10838411930505387</v>
      </c>
      <c r="BI12" s="140">
        <v>0.19677418827411608</v>
      </c>
    </row>
    <row r="13" spans="1:75" s="204" customFormat="1" x14ac:dyDescent="0.25">
      <c r="A13" s="205" t="s">
        <v>9481</v>
      </c>
      <c r="B13" s="205" t="s">
        <v>9482</v>
      </c>
      <c r="C13" s="205" t="s">
        <v>9510</v>
      </c>
      <c r="D13" s="139">
        <v>5105.7646827784802</v>
      </c>
      <c r="E13" s="139">
        <v>3737.2156017474499</v>
      </c>
      <c r="F13" s="139">
        <v>8548.8252797031892</v>
      </c>
      <c r="G13" s="139">
        <v>21456.4669076797</v>
      </c>
      <c r="H13" s="216"/>
      <c r="I13" s="140">
        <v>0.10044031976910106</v>
      </c>
      <c r="J13" s="140">
        <v>0.2020716479669038</v>
      </c>
      <c r="L13" s="140">
        <v>0.74388091695415604</v>
      </c>
      <c r="M13" s="140">
        <v>0.68163988955472399</v>
      </c>
      <c r="N13" s="140">
        <v>0.76038332752829318</v>
      </c>
      <c r="O13" s="140">
        <v>0.65197870158898741</v>
      </c>
      <c r="Q13" s="139">
        <v>252046.47261317901</v>
      </c>
      <c r="R13" s="139">
        <v>217861.49623091199</v>
      </c>
      <c r="S13" s="139">
        <v>459904.62543124199</v>
      </c>
      <c r="T13" s="139">
        <v>1013069.93487033</v>
      </c>
      <c r="V13" s="140">
        <v>2.0257235222705949E-2</v>
      </c>
      <c r="W13" s="140">
        <v>1.7154089485304759E-2</v>
      </c>
      <c r="X13" s="140">
        <v>1.8588256797128649E-2</v>
      </c>
      <c r="Y13" s="140">
        <v>2.1179650258228287E-2</v>
      </c>
      <c r="AA13" s="139">
        <v>1757.9208432385001</v>
      </c>
      <c r="AB13" s="139">
        <v>1745.4676434903799</v>
      </c>
      <c r="AC13" s="139">
        <v>2693.95841926619</v>
      </c>
      <c r="AD13" s="139">
        <v>11453.299707988101</v>
      </c>
      <c r="AF13" s="140">
        <v>0.13308394860936246</v>
      </c>
      <c r="AG13" s="140">
        <v>0.33569699048004686</v>
      </c>
      <c r="AI13" s="140">
        <v>0.25611908304584396</v>
      </c>
      <c r="AJ13" s="140">
        <v>0.31836011044527607</v>
      </c>
      <c r="AK13" s="140">
        <v>0.23961667247170682</v>
      </c>
      <c r="AL13" s="140">
        <v>0.34802129841101248</v>
      </c>
      <c r="AN13" s="139">
        <v>68538.365729724494</v>
      </c>
      <c r="AO13" s="139">
        <v>92567.288740688105</v>
      </c>
      <c r="AP13" s="139">
        <v>97432.981449753701</v>
      </c>
      <c r="AQ13" s="139">
        <v>331599.40787407098</v>
      </c>
      <c r="AS13" s="140">
        <v>2.5648712579035206E-2</v>
      </c>
      <c r="AT13" s="140">
        <v>1.8856203603197431E-2</v>
      </c>
      <c r="AU13" s="140">
        <v>2.76493480870794E-2</v>
      </c>
      <c r="AV13" s="140">
        <v>3.4539566223645471E-2</v>
      </c>
      <c r="AX13" s="217">
        <v>6863.6855260169805</v>
      </c>
      <c r="AY13" s="217">
        <v>5482.6832452378294</v>
      </c>
      <c r="AZ13" s="217">
        <v>11242.783698969379</v>
      </c>
      <c r="BA13" s="217">
        <v>32909.766615667802</v>
      </c>
      <c r="BC13" s="217">
        <v>6962.2123887299904</v>
      </c>
      <c r="BD13" s="217">
        <v>5424.76803595</v>
      </c>
      <c r="BE13" s="217">
        <v>11965.883857729999</v>
      </c>
      <c r="BF13" s="217">
        <v>34309.4036089</v>
      </c>
      <c r="BH13" s="140">
        <v>0.11218677542313582</v>
      </c>
      <c r="BI13" s="140">
        <v>0.23450734193358391</v>
      </c>
    </row>
    <row r="14" spans="1:75" s="204" customFormat="1" x14ac:dyDescent="0.25">
      <c r="A14" s="205" t="s">
        <v>9481</v>
      </c>
      <c r="B14" s="205" t="s">
        <v>9482</v>
      </c>
      <c r="C14" s="205" t="s">
        <v>9544</v>
      </c>
      <c r="D14" s="139">
        <v>828.29298410525303</v>
      </c>
      <c r="E14" s="139">
        <v>3528.92241872048</v>
      </c>
      <c r="F14" s="139">
        <v>943.14647574904302</v>
      </c>
      <c r="G14" s="139">
        <v>1562.3003939258599</v>
      </c>
      <c r="H14" s="216"/>
      <c r="I14" s="140">
        <v>4.3210710615424253E-2</v>
      </c>
      <c r="J14" s="140">
        <v>0.10620872409552073</v>
      </c>
      <c r="L14" s="140">
        <v>0.82140847703993392</v>
      </c>
      <c r="M14" s="140">
        <v>0.83466989580732265</v>
      </c>
      <c r="N14" s="140">
        <v>0.91619358092031478</v>
      </c>
      <c r="O14" s="140">
        <v>0.87714851107247427</v>
      </c>
      <c r="Q14" s="139">
        <v>252046.47261317901</v>
      </c>
      <c r="R14" s="139">
        <v>217861.49623091199</v>
      </c>
      <c r="S14" s="139">
        <v>459904.62543124199</v>
      </c>
      <c r="T14" s="139">
        <v>1013069.93487033</v>
      </c>
      <c r="V14" s="140">
        <v>3.2862708829750282E-3</v>
      </c>
      <c r="W14" s="140">
        <v>1.6198008733861652E-2</v>
      </c>
      <c r="X14" s="140">
        <v>2.0507436185593399E-3</v>
      </c>
      <c r="Y14" s="140">
        <v>1.5421446636118264E-3</v>
      </c>
      <c r="AA14" s="139">
        <v>180.08835996137799</v>
      </c>
      <c r="AB14" s="139">
        <v>699.00341932257004</v>
      </c>
      <c r="AC14" s="139">
        <v>86.271864861523298</v>
      </c>
      <c r="AD14" s="139">
        <v>218.81235289470101</v>
      </c>
      <c r="AF14" s="140">
        <v>1.3069124636813534E-2</v>
      </c>
      <c r="AG14" s="140">
        <v>0.20459354067813496</v>
      </c>
      <c r="AI14" s="140">
        <v>0.17859152296006603</v>
      </c>
      <c r="AJ14" s="140">
        <v>0.16533010419267732</v>
      </c>
      <c r="AK14" s="140">
        <v>8.3806419079685265E-2</v>
      </c>
      <c r="AL14" s="140">
        <v>0.12285148892752569</v>
      </c>
      <c r="AN14" s="139">
        <v>68538.365729724494</v>
      </c>
      <c r="AO14" s="139">
        <v>92567.288740688105</v>
      </c>
      <c r="AP14" s="139">
        <v>97432.981449753701</v>
      </c>
      <c r="AQ14" s="139">
        <v>331599.40787407098</v>
      </c>
      <c r="AS14" s="140">
        <v>2.6275555018563162E-3</v>
      </c>
      <c r="AT14" s="140">
        <v>7.5513005601872182E-3</v>
      </c>
      <c r="AU14" s="140">
        <v>8.8544826995788683E-4</v>
      </c>
      <c r="AV14" s="140">
        <v>6.5986955253489999E-4</v>
      </c>
      <c r="AX14" s="217">
        <v>1008.3813440666311</v>
      </c>
      <c r="AY14" s="217">
        <v>4227.9258380430501</v>
      </c>
      <c r="AZ14" s="217">
        <v>1029.4183406105662</v>
      </c>
      <c r="BA14" s="217">
        <v>1781.1127468205609</v>
      </c>
      <c r="BC14" s="217">
        <v>1110.33846393005</v>
      </c>
      <c r="BD14" s="217">
        <v>4290.8723840898401</v>
      </c>
      <c r="BE14" s="217">
        <v>1106.7726875800499</v>
      </c>
      <c r="BF14" s="217">
        <v>1886.93243396</v>
      </c>
      <c r="BH14" s="140">
        <v>3.5984833818251571E-2</v>
      </c>
      <c r="BI14" s="140">
        <v>0.11260135173990915</v>
      </c>
    </row>
    <row r="15" spans="1:75" s="204" customFormat="1" x14ac:dyDescent="0.25">
      <c r="A15" s="205" t="s">
        <v>9481</v>
      </c>
      <c r="B15" s="205" t="s">
        <v>9482</v>
      </c>
      <c r="C15" s="205" t="s">
        <v>9509</v>
      </c>
      <c r="D15" s="139">
        <v>933.22745725699804</v>
      </c>
      <c r="E15" s="139">
        <v>462.793021518123</v>
      </c>
      <c r="F15" s="139">
        <v>649.71803663111803</v>
      </c>
      <c r="G15" s="139">
        <v>1292.70940228063</v>
      </c>
      <c r="H15" s="216"/>
      <c r="I15" s="140">
        <v>2.1960774178440667E-2</v>
      </c>
      <c r="J15" s="140">
        <v>0.14750661257720576</v>
      </c>
      <c r="L15" s="140">
        <v>0.69200526961476194</v>
      </c>
      <c r="M15" s="140">
        <v>0.52922869943760686</v>
      </c>
      <c r="N15" s="140">
        <v>0.62505583889170235</v>
      </c>
      <c r="O15" s="140">
        <v>0.53411002480529257</v>
      </c>
      <c r="Q15" s="139">
        <v>252046.47261317901</v>
      </c>
      <c r="R15" s="139">
        <v>217861.49623091199</v>
      </c>
      <c r="S15" s="139">
        <v>459904.62543124199</v>
      </c>
      <c r="T15" s="139">
        <v>1013069.93487033</v>
      </c>
      <c r="V15" s="140">
        <v>3.7026007449397704E-3</v>
      </c>
      <c r="W15" s="140">
        <v>2.1242533881600054E-3</v>
      </c>
      <c r="X15" s="140">
        <v>1.4127234228659743E-3</v>
      </c>
      <c r="Y15" s="140">
        <v>1.2760317504102942E-3</v>
      </c>
      <c r="AA15" s="139">
        <v>415.35686461749299</v>
      </c>
      <c r="AB15" s="139">
        <v>411.67395657644602</v>
      </c>
      <c r="AC15" s="139">
        <v>389.73795466582698</v>
      </c>
      <c r="AD15" s="139">
        <v>1127.5960446202801</v>
      </c>
      <c r="AF15" s="140">
        <v>6.8846837907687863E-2</v>
      </c>
      <c r="AG15" s="140">
        <v>0.23673362396582065</v>
      </c>
      <c r="AI15" s="140">
        <v>0.30799473038523806</v>
      </c>
      <c r="AJ15" s="140">
        <v>0.47077130056239319</v>
      </c>
      <c r="AK15" s="140">
        <v>0.37494416110829765</v>
      </c>
      <c r="AL15" s="140">
        <v>0.46588997519470732</v>
      </c>
      <c r="AN15" s="139">
        <v>68538.365729724494</v>
      </c>
      <c r="AO15" s="139">
        <v>92567.288740688105</v>
      </c>
      <c r="AP15" s="139">
        <v>97432.981449753701</v>
      </c>
      <c r="AQ15" s="139">
        <v>331599.40787407098</v>
      </c>
      <c r="AS15" s="140">
        <v>6.0602096387214607E-3</v>
      </c>
      <c r="AT15" s="140">
        <v>4.4472940946740083E-3</v>
      </c>
      <c r="AU15" s="140">
        <v>4.0000618770638287E-3</v>
      </c>
      <c r="AV15" s="140">
        <v>3.4004766529875672E-3</v>
      </c>
      <c r="AX15" s="217">
        <v>1348.584321874491</v>
      </c>
      <c r="AY15" s="217">
        <v>874.46697809456896</v>
      </c>
      <c r="AZ15" s="217">
        <v>1039.4559912969451</v>
      </c>
      <c r="BA15" s="217">
        <v>2420.3054469009103</v>
      </c>
      <c r="BC15" s="217">
        <v>1358.1574411500501</v>
      </c>
      <c r="BD15" s="217">
        <v>1128.57008815005</v>
      </c>
      <c r="BE15" s="217">
        <v>1451.0508011500499</v>
      </c>
      <c r="BF15" s="217">
        <v>2660.6505848099901</v>
      </c>
      <c r="BH15" s="140">
        <v>4.5849472641791289E-2</v>
      </c>
      <c r="BI15" s="140">
        <v>0.12891448451164544</v>
      </c>
    </row>
    <row r="16" spans="1:75" s="204" customFormat="1" x14ac:dyDescent="0.25">
      <c r="A16" s="205" t="s">
        <v>9481</v>
      </c>
      <c r="B16" s="205" t="s">
        <v>9482</v>
      </c>
      <c r="C16" s="205" t="s">
        <v>9508</v>
      </c>
      <c r="D16" s="139">
        <v>9762.2853278623297</v>
      </c>
      <c r="E16" s="139">
        <v>20777.5501208891</v>
      </c>
      <c r="F16" s="139">
        <v>30862.927737923699</v>
      </c>
      <c r="G16" s="139">
        <v>27997.235440010802</v>
      </c>
      <c r="H16" s="216"/>
      <c r="I16" s="140">
        <v>7.2764129799109067E-2</v>
      </c>
      <c r="J16" s="140">
        <v>-1.9301286699448639E-2</v>
      </c>
      <c r="L16" s="140">
        <v>0.82573844456815115</v>
      </c>
      <c r="M16" s="140">
        <v>0.71868640408857454</v>
      </c>
      <c r="N16" s="140">
        <v>0.81836276159632337</v>
      </c>
      <c r="O16" s="140">
        <v>0.72466414449408922</v>
      </c>
      <c r="Q16" s="139">
        <v>252046.47261317901</v>
      </c>
      <c r="R16" s="139">
        <v>217861.49623091199</v>
      </c>
      <c r="S16" s="139">
        <v>459904.62543124199</v>
      </c>
      <c r="T16" s="139">
        <v>1013069.93487033</v>
      </c>
      <c r="V16" s="140">
        <v>3.8732084709015999E-2</v>
      </c>
      <c r="W16" s="140">
        <v>9.5370455451508143E-2</v>
      </c>
      <c r="X16" s="140">
        <v>6.710723491633562E-2</v>
      </c>
      <c r="Y16" s="140">
        <v>2.7636034272001533E-2</v>
      </c>
      <c r="AA16" s="139">
        <v>2060.2056704438701</v>
      </c>
      <c r="AB16" s="139">
        <v>8132.9037330958299</v>
      </c>
      <c r="AC16" s="139">
        <v>6850.0880372827996</v>
      </c>
      <c r="AD16" s="139">
        <v>10637.5385483677</v>
      </c>
      <c r="AF16" s="140">
        <v>0.11565188763651402</v>
      </c>
      <c r="AG16" s="140">
        <v>9.2015992838893279E-2</v>
      </c>
      <c r="AI16" s="140">
        <v>0.17426155543184887</v>
      </c>
      <c r="AJ16" s="140">
        <v>0.28131359591142546</v>
      </c>
      <c r="AK16" s="140">
        <v>0.1816372384036766</v>
      </c>
      <c r="AL16" s="140">
        <v>0.27533585550591066</v>
      </c>
      <c r="AN16" s="139">
        <v>68538.365729724494</v>
      </c>
      <c r="AO16" s="139">
        <v>92567.288740688105</v>
      </c>
      <c r="AP16" s="139">
        <v>97432.981449753701</v>
      </c>
      <c r="AQ16" s="139">
        <v>331599.40787407098</v>
      </c>
      <c r="AS16" s="140">
        <v>3.0059159545299412E-2</v>
      </c>
      <c r="AT16" s="140">
        <v>8.7859370666875741E-2</v>
      </c>
      <c r="AU16" s="140">
        <v>7.0305639172248857E-2</v>
      </c>
      <c r="AV16" s="140">
        <v>3.207948595736769E-2</v>
      </c>
      <c r="AX16" s="217">
        <v>11822.490998306199</v>
      </c>
      <c r="AY16" s="217">
        <v>28910.453853984931</v>
      </c>
      <c r="AZ16" s="217">
        <v>37713.015775206499</v>
      </c>
      <c r="BA16" s="217">
        <v>38634.773988378503</v>
      </c>
      <c r="BC16" s="217">
        <v>12907.330613870299</v>
      </c>
      <c r="BD16" s="217">
        <v>30124.691268800001</v>
      </c>
      <c r="BE16" s="217">
        <v>42883.693308429902</v>
      </c>
      <c r="BF16" s="217">
        <v>41678.337880439998</v>
      </c>
      <c r="BH16" s="140">
        <v>8.1280233252100764E-2</v>
      </c>
      <c r="BI16" s="140">
        <v>-5.6857994633789932E-3</v>
      </c>
    </row>
    <row r="17" spans="1:61" s="204" customFormat="1" x14ac:dyDescent="0.25">
      <c r="A17" s="205" t="s">
        <v>9481</v>
      </c>
      <c r="B17" s="205" t="s">
        <v>9482</v>
      </c>
      <c r="C17" s="205" t="s">
        <v>9545</v>
      </c>
      <c r="D17" s="139">
        <v>3978.42429569448</v>
      </c>
      <c r="E17" s="139">
        <v>3147.4052153509101</v>
      </c>
      <c r="F17" s="139">
        <v>8269.1122495310392</v>
      </c>
      <c r="G17" s="139">
        <v>20857.174030741098</v>
      </c>
      <c r="H17" s="216"/>
      <c r="I17" s="140">
        <v>0.11678513449224104</v>
      </c>
      <c r="J17" s="140">
        <v>0.20325954515117228</v>
      </c>
      <c r="L17" s="140">
        <v>0.76716191574732351</v>
      </c>
      <c r="M17" s="140">
        <v>0.72288123191806775</v>
      </c>
      <c r="N17" s="140">
        <v>0.83222289596710441</v>
      </c>
      <c r="O17" s="140">
        <v>0.75950477390891014</v>
      </c>
      <c r="Q17" s="139">
        <v>252046.47261317901</v>
      </c>
      <c r="R17" s="139">
        <v>217861.49623091199</v>
      </c>
      <c r="S17" s="139">
        <v>459904.62543124199</v>
      </c>
      <c r="T17" s="139">
        <v>1013069.93487033</v>
      </c>
      <c r="V17" s="140">
        <v>1.5784487100520748E-2</v>
      </c>
      <c r="W17" s="140">
        <v>1.4446817220124876E-2</v>
      </c>
      <c r="X17" s="140">
        <v>1.7980058891073954E-2</v>
      </c>
      <c r="Y17" s="140">
        <v>2.0588089047782032E-2</v>
      </c>
      <c r="AA17" s="139">
        <v>1207.474813777</v>
      </c>
      <c r="AB17" s="139">
        <v>1206.56757627863</v>
      </c>
      <c r="AC17" s="139">
        <v>1667.06264976889</v>
      </c>
      <c r="AD17" s="139">
        <v>6604.3703166319801</v>
      </c>
      <c r="AF17" s="140">
        <v>0.11994549998351434</v>
      </c>
      <c r="AG17" s="140">
        <v>0.31697005172593351</v>
      </c>
      <c r="AI17" s="140">
        <v>0.23283808425267641</v>
      </c>
      <c r="AJ17" s="140">
        <v>0.27711876808193237</v>
      </c>
      <c r="AK17" s="140">
        <v>0.16777710403289559</v>
      </c>
      <c r="AL17" s="140">
        <v>0.24049522609108989</v>
      </c>
      <c r="AN17" s="139">
        <v>68538.365729724494</v>
      </c>
      <c r="AO17" s="139">
        <v>92567.288740688105</v>
      </c>
      <c r="AP17" s="139">
        <v>97432.981449753701</v>
      </c>
      <c r="AQ17" s="139">
        <v>331599.40787407098</v>
      </c>
      <c r="AS17" s="140">
        <v>1.76175022692922E-2</v>
      </c>
      <c r="AT17" s="140">
        <v>1.3034491910621135E-2</v>
      </c>
      <c r="AU17" s="140">
        <v>1.7109839245026039E-2</v>
      </c>
      <c r="AV17" s="140">
        <v>1.9916713238342307E-2</v>
      </c>
      <c r="AX17" s="217">
        <v>5185.8991094714802</v>
      </c>
      <c r="AY17" s="217">
        <v>4353.9727916295396</v>
      </c>
      <c r="AZ17" s="217">
        <v>9936.1748992999292</v>
      </c>
      <c r="BA17" s="217">
        <v>27461.544347373077</v>
      </c>
      <c r="BC17" s="217">
        <v>6222.2840125299999</v>
      </c>
      <c r="BD17" s="217">
        <v>4722.2178735999896</v>
      </c>
      <c r="BE17" s="217">
        <v>12017.44445766</v>
      </c>
      <c r="BF17" s="217">
        <v>31054.061983970001</v>
      </c>
      <c r="BH17" s="140">
        <v>0.11312662892615366</v>
      </c>
      <c r="BI17" s="140">
        <v>0.20909731956987687</v>
      </c>
    </row>
    <row r="18" spans="1:61" s="204" customFormat="1" x14ac:dyDescent="0.25">
      <c r="A18" s="205" t="s">
        <v>9481</v>
      </c>
      <c r="B18" s="205" t="s">
        <v>9482</v>
      </c>
      <c r="C18" s="205" t="s">
        <v>9507</v>
      </c>
      <c r="D18" s="139">
        <v>33685.084530506603</v>
      </c>
      <c r="E18" s="139">
        <v>27951.734396117699</v>
      </c>
      <c r="F18" s="139">
        <v>39010.643747711001</v>
      </c>
      <c r="G18" s="139">
        <v>70563.421910790901</v>
      </c>
      <c r="H18" s="216"/>
      <c r="I18" s="140">
        <v>5.0532435990650937E-2</v>
      </c>
      <c r="J18" s="140">
        <v>0.12584681427017119</v>
      </c>
      <c r="L18" s="140">
        <v>0.72556317103772339</v>
      </c>
      <c r="M18" s="140">
        <v>0.64915196426371147</v>
      </c>
      <c r="N18" s="140">
        <v>0.75063626944670658</v>
      </c>
      <c r="O18" s="140">
        <v>0.63485548911953271</v>
      </c>
      <c r="Q18" s="139">
        <v>252046.47261317901</v>
      </c>
      <c r="R18" s="139">
        <v>217861.49623091199</v>
      </c>
      <c r="S18" s="139">
        <v>459904.62543124199</v>
      </c>
      <c r="T18" s="139">
        <v>1013069.93487033</v>
      </c>
      <c r="V18" s="140">
        <v>0.13364632395472484</v>
      </c>
      <c r="W18" s="140">
        <v>0.12830047933982597</v>
      </c>
      <c r="X18" s="140">
        <v>8.4823334210069351E-2</v>
      </c>
      <c r="Y18" s="140">
        <v>6.9653060940775835E-2</v>
      </c>
      <c r="AA18" s="139">
        <v>12741.037790902201</v>
      </c>
      <c r="AB18" s="139">
        <v>15107.111505737401</v>
      </c>
      <c r="AC18" s="139">
        <v>12959.458598217099</v>
      </c>
      <c r="AD18" s="139">
        <v>40585.371980325603</v>
      </c>
      <c r="AF18" s="140">
        <v>8.0299848357684667E-2</v>
      </c>
      <c r="AG18" s="140">
        <v>0.25648276103983902</v>
      </c>
      <c r="AI18" s="140">
        <v>0.27443682896227661</v>
      </c>
      <c r="AJ18" s="140">
        <v>0.35084803573628859</v>
      </c>
      <c r="AK18" s="140">
        <v>0.24936373055329347</v>
      </c>
      <c r="AL18" s="140">
        <v>0.36514451088046723</v>
      </c>
      <c r="AN18" s="139">
        <v>68538.365729724494</v>
      </c>
      <c r="AO18" s="139">
        <v>92567.288740688105</v>
      </c>
      <c r="AP18" s="139">
        <v>97432.981449753701</v>
      </c>
      <c r="AQ18" s="139">
        <v>331599.40787407098</v>
      </c>
      <c r="AS18" s="140">
        <v>0.18589643413946363</v>
      </c>
      <c r="AT18" s="140">
        <v>0.16320140420291954</v>
      </c>
      <c r="AU18" s="140">
        <v>0.13300895041275429</v>
      </c>
      <c r="AV18" s="140">
        <v>0.12239277579089769</v>
      </c>
      <c r="AX18" s="217">
        <v>46426.122321408802</v>
      </c>
      <c r="AY18" s="217">
        <v>43058.8459018551</v>
      </c>
      <c r="AZ18" s="217">
        <v>51970.102345928099</v>
      </c>
      <c r="BA18" s="217">
        <v>111148.79389111651</v>
      </c>
      <c r="BC18" s="217">
        <v>49298.896733529997</v>
      </c>
      <c r="BD18" s="217">
        <v>43307.942730029798</v>
      </c>
      <c r="BE18" s="217">
        <v>58059.5388376599</v>
      </c>
      <c r="BF18" s="217">
        <v>116868.19995477999</v>
      </c>
      <c r="BH18" s="140">
        <v>5.9230823771106111E-2</v>
      </c>
      <c r="BI18" s="140">
        <v>0.15017667107888144</v>
      </c>
    </row>
    <row r="19" spans="1:61" s="204" customFormat="1" x14ac:dyDescent="0.25">
      <c r="A19" s="205" t="s">
        <v>9481</v>
      </c>
      <c r="B19" s="205" t="s">
        <v>9482</v>
      </c>
      <c r="C19" s="205" t="s">
        <v>9506</v>
      </c>
      <c r="D19" s="139">
        <v>315.32724354070598</v>
      </c>
      <c r="E19" s="139">
        <v>662.22924371829401</v>
      </c>
      <c r="F19" s="139">
        <v>1363.85957073347</v>
      </c>
      <c r="G19" s="139">
        <v>3181.9484153404001</v>
      </c>
      <c r="H19" s="216"/>
      <c r="I19" s="140">
        <v>0.16661827682607222</v>
      </c>
      <c r="J19" s="140">
        <v>0.18463537125589258</v>
      </c>
      <c r="L19" s="140">
        <v>0.54027424988230732</v>
      </c>
      <c r="M19" s="140">
        <v>0.5598550783557813</v>
      </c>
      <c r="N19" s="140">
        <v>0.64297475522309377</v>
      </c>
      <c r="O19" s="140">
        <v>0.50402553897108959</v>
      </c>
      <c r="Q19" s="139">
        <v>252046.47261317901</v>
      </c>
      <c r="R19" s="139">
        <v>217861.49623091199</v>
      </c>
      <c r="S19" s="139">
        <v>459904.62543124199</v>
      </c>
      <c r="T19" s="139">
        <v>1013069.93487033</v>
      </c>
      <c r="V19" s="140">
        <v>1.2510678696330945E-3</v>
      </c>
      <c r="W19" s="140">
        <v>3.0396800498257641E-3</v>
      </c>
      <c r="X19" s="140">
        <v>2.9655269708466409E-3</v>
      </c>
      <c r="Y19" s="140">
        <v>3.1408970948759623E-3</v>
      </c>
      <c r="AA19" s="139">
        <v>268.31568152817601</v>
      </c>
      <c r="AB19" s="139">
        <v>520.62908751837494</v>
      </c>
      <c r="AC19" s="139">
        <v>757.31168778701397</v>
      </c>
      <c r="AD19" s="139">
        <v>3131.1213982170302</v>
      </c>
      <c r="AF19" s="140">
        <v>0.17797730500077424</v>
      </c>
      <c r="AG19" s="140">
        <v>0.32826597955943981</v>
      </c>
      <c r="AI19" s="140">
        <v>0.45972575011769251</v>
      </c>
      <c r="AJ19" s="140">
        <v>0.44014492164421865</v>
      </c>
      <c r="AK19" s="140">
        <v>0.35702524477690617</v>
      </c>
      <c r="AL19" s="140">
        <v>0.49597446102891035</v>
      </c>
      <c r="AN19" s="139">
        <v>68538.365729724494</v>
      </c>
      <c r="AO19" s="139">
        <v>92567.288740688105</v>
      </c>
      <c r="AP19" s="139">
        <v>97432.981449753701</v>
      </c>
      <c r="AQ19" s="139">
        <v>331599.40787407098</v>
      </c>
      <c r="AS19" s="140">
        <v>3.9148246193417748E-3</v>
      </c>
      <c r="AT19" s="140">
        <v>5.6243311714231029E-3</v>
      </c>
      <c r="AU19" s="140">
        <v>7.7726420409043977E-3</v>
      </c>
      <c r="AV19" s="140">
        <v>9.4424818738099575E-3</v>
      </c>
      <c r="AX19" s="217">
        <v>583.64292506888205</v>
      </c>
      <c r="AY19" s="217">
        <v>1182.8583312366691</v>
      </c>
      <c r="AZ19" s="217">
        <v>2121.1712585204841</v>
      </c>
      <c r="BA19" s="217">
        <v>6313.0698135574303</v>
      </c>
      <c r="BC19" s="217">
        <v>1125.39835215005</v>
      </c>
      <c r="BD19" s="217">
        <v>1556.8307138</v>
      </c>
      <c r="BE19" s="217">
        <v>3955.7956243899998</v>
      </c>
      <c r="BF19" s="217">
        <v>9378.5299039500096</v>
      </c>
      <c r="BH19" s="140">
        <v>0.15183047848557552</v>
      </c>
      <c r="BI19" s="140">
        <v>0.18844800063705702</v>
      </c>
    </row>
    <row r="20" spans="1:61" s="204" customFormat="1" x14ac:dyDescent="0.25">
      <c r="A20" s="205" t="s">
        <v>9481</v>
      </c>
      <c r="B20" s="205" t="s">
        <v>9482</v>
      </c>
      <c r="C20" s="205" t="s">
        <v>9505</v>
      </c>
      <c r="D20" s="139">
        <v>955.37352697675703</v>
      </c>
      <c r="E20" s="139">
        <v>1480.3164044877101</v>
      </c>
      <c r="F20" s="139">
        <v>2070.35787592938</v>
      </c>
      <c r="G20" s="139">
        <v>4759.6907344441697</v>
      </c>
      <c r="H20" s="216"/>
      <c r="I20" s="140">
        <v>0.11299625270029878</v>
      </c>
      <c r="J20" s="140">
        <v>0.18115437364887121</v>
      </c>
      <c r="L20" s="140">
        <v>0.68826370140844173</v>
      </c>
      <c r="M20" s="140">
        <v>0.63492920396546082</v>
      </c>
      <c r="N20" s="140">
        <v>0.71618763457340751</v>
      </c>
      <c r="O20" s="140">
        <v>0.59575541515668784</v>
      </c>
      <c r="Q20" s="139">
        <v>252046.47261317901</v>
      </c>
      <c r="R20" s="139">
        <v>217861.49623091199</v>
      </c>
      <c r="S20" s="139">
        <v>459904.62543124199</v>
      </c>
      <c r="T20" s="139">
        <v>1013069.93487033</v>
      </c>
      <c r="V20" s="140">
        <v>3.7904657703462042E-3</v>
      </c>
      <c r="W20" s="140">
        <v>6.7947591937894281E-3</v>
      </c>
      <c r="X20" s="140">
        <v>4.50171135806267E-3</v>
      </c>
      <c r="Y20" s="140">
        <v>4.6982844625167918E-3</v>
      </c>
      <c r="AA20" s="139">
        <v>432.71874786166597</v>
      </c>
      <c r="AB20" s="139">
        <v>851.15046653093202</v>
      </c>
      <c r="AC20" s="139">
        <v>820.44584084042299</v>
      </c>
      <c r="AD20" s="139">
        <v>3229.6461869707</v>
      </c>
      <c r="AF20" s="140">
        <v>0.14339586081944455</v>
      </c>
      <c r="AG20" s="140">
        <v>0.31528844836844927</v>
      </c>
      <c r="AI20" s="140">
        <v>0.31173629859155827</v>
      </c>
      <c r="AJ20" s="140">
        <v>0.36507079603453924</v>
      </c>
      <c r="AK20" s="140">
        <v>0.28381236542659244</v>
      </c>
      <c r="AL20" s="140">
        <v>0.40424458484331222</v>
      </c>
      <c r="AN20" s="139">
        <v>68538.365729724494</v>
      </c>
      <c r="AO20" s="139">
        <v>92567.288740688105</v>
      </c>
      <c r="AP20" s="139">
        <v>97432.981449753701</v>
      </c>
      <c r="AQ20" s="139">
        <v>331599.40787407098</v>
      </c>
      <c r="AS20" s="140">
        <v>6.3135259099707363E-3</v>
      </c>
      <c r="AT20" s="140">
        <v>9.1949378458657111E-3</v>
      </c>
      <c r="AU20" s="140">
        <v>8.4206172143416122E-3</v>
      </c>
      <c r="AV20" s="140">
        <v>9.7396017914398638E-3</v>
      </c>
      <c r="AX20" s="217">
        <v>1388.092274838423</v>
      </c>
      <c r="AY20" s="217">
        <v>2331.466871018642</v>
      </c>
      <c r="AZ20" s="217">
        <v>2890.803716769803</v>
      </c>
      <c r="BA20" s="217">
        <v>7989.3369214148697</v>
      </c>
      <c r="BC20" s="217">
        <v>1410.72254125005</v>
      </c>
      <c r="BD20" s="217">
        <v>2356.9571899899902</v>
      </c>
      <c r="BE20" s="217">
        <v>3325.09527248001</v>
      </c>
      <c r="BF20" s="217">
        <v>8521.6160620800092</v>
      </c>
      <c r="BH20" s="140">
        <v>0.12738440724754274</v>
      </c>
      <c r="BI20" s="140">
        <v>0.2071009006907738</v>
      </c>
    </row>
    <row r="21" spans="1:61" s="204" customFormat="1" x14ac:dyDescent="0.25">
      <c r="A21" s="205" t="s">
        <v>9481</v>
      </c>
      <c r="B21" s="205" t="s">
        <v>9482</v>
      </c>
      <c r="C21" s="205" t="s">
        <v>9504</v>
      </c>
      <c r="D21" s="139">
        <v>3864.4826572575798</v>
      </c>
      <c r="E21" s="139">
        <v>5842.0958605138303</v>
      </c>
      <c r="F21" s="139">
        <v>9320.0357265466591</v>
      </c>
      <c r="G21" s="139">
        <v>22406.310184715199</v>
      </c>
      <c r="H21" s="216"/>
      <c r="I21" s="140">
        <v>0.12430790816009041</v>
      </c>
      <c r="J21" s="140">
        <v>0.19176479837098515</v>
      </c>
      <c r="L21" s="140">
        <v>0.72708546777557825</v>
      </c>
      <c r="M21" s="140">
        <v>0.65836774539742404</v>
      </c>
      <c r="N21" s="140">
        <v>0.73498759315517836</v>
      </c>
      <c r="O21" s="140">
        <v>0.61114599706264117</v>
      </c>
      <c r="Q21" s="139">
        <v>252046.47261317901</v>
      </c>
      <c r="R21" s="139">
        <v>217861.49623091199</v>
      </c>
      <c r="S21" s="139">
        <v>459904.62543124199</v>
      </c>
      <c r="T21" s="139">
        <v>1013069.93487033</v>
      </c>
      <c r="V21" s="140">
        <v>1.5332421109453423E-2</v>
      </c>
      <c r="W21" s="140">
        <v>2.6815641871484153E-2</v>
      </c>
      <c r="X21" s="140">
        <v>2.0265148926926917E-2</v>
      </c>
      <c r="Y21" s="140">
        <v>2.2117239307455256E-2</v>
      </c>
      <c r="AA21" s="139">
        <v>1450.5495205694001</v>
      </c>
      <c r="AB21" s="139">
        <v>3031.5099644301699</v>
      </c>
      <c r="AC21" s="139">
        <v>3360.4990380434601</v>
      </c>
      <c r="AD21" s="139">
        <v>14256.4680915182</v>
      </c>
      <c r="AF21" s="140">
        <v>0.16456917998603893</v>
      </c>
      <c r="AG21" s="140">
        <v>0.33512409654241959</v>
      </c>
      <c r="AI21" s="140">
        <v>0.2729145322244218</v>
      </c>
      <c r="AJ21" s="140">
        <v>0.34163225460257601</v>
      </c>
      <c r="AK21" s="140">
        <v>0.26501240684482152</v>
      </c>
      <c r="AL21" s="140">
        <v>0.38885400293735894</v>
      </c>
      <c r="AN21" s="139">
        <v>68538.365729724494</v>
      </c>
      <c r="AO21" s="139">
        <v>92567.288740688105</v>
      </c>
      <c r="AP21" s="139">
        <v>97432.981449753701</v>
      </c>
      <c r="AQ21" s="139">
        <v>331599.40787407098</v>
      </c>
      <c r="AS21" s="140">
        <v>2.1164051770500698E-2</v>
      </c>
      <c r="AT21" s="140">
        <v>3.2749257385321522E-2</v>
      </c>
      <c r="AU21" s="140">
        <v>3.4490364433489837E-2</v>
      </c>
      <c r="AV21" s="140">
        <v>4.299304447772799E-2</v>
      </c>
      <c r="AX21" s="217">
        <v>5315.0321778269799</v>
      </c>
      <c r="AY21" s="217">
        <v>8873.6058249439993</v>
      </c>
      <c r="AZ21" s="217">
        <v>12680.53476459012</v>
      </c>
      <c r="BA21" s="217">
        <v>36662.778276233395</v>
      </c>
      <c r="BC21" s="217">
        <v>5591.4315662700101</v>
      </c>
      <c r="BD21" s="217">
        <v>8864.4477268299997</v>
      </c>
      <c r="BE21" s="217">
        <v>13851.22835202</v>
      </c>
      <c r="BF21" s="217">
        <v>38291.055804689902</v>
      </c>
      <c r="BH21" s="140">
        <v>0.13685468317416949</v>
      </c>
      <c r="BI21" s="140">
        <v>0.22552397118680623</v>
      </c>
    </row>
    <row r="22" spans="1:61" s="204" customFormat="1" x14ac:dyDescent="0.25">
      <c r="A22" s="205" t="s">
        <v>9481</v>
      </c>
      <c r="B22" s="205" t="s">
        <v>9482</v>
      </c>
      <c r="C22" s="205" t="s">
        <v>9503</v>
      </c>
      <c r="D22" s="139">
        <v>2394.9533264312799</v>
      </c>
      <c r="E22" s="139">
        <v>2097.4199996499201</v>
      </c>
      <c r="F22" s="139">
        <v>5486.78125494087</v>
      </c>
      <c r="G22" s="139">
        <v>14592.4126673427</v>
      </c>
      <c r="H22" s="216"/>
      <c r="I22" s="140">
        <v>0.12803351521456463</v>
      </c>
      <c r="J22" s="140">
        <v>0.21607928684764732</v>
      </c>
      <c r="L22" s="140">
        <v>0.76298897982369718</v>
      </c>
      <c r="M22" s="140">
        <v>0.7924678003578266</v>
      </c>
      <c r="N22" s="140">
        <v>0.8698411895574919</v>
      </c>
      <c r="O22" s="140">
        <v>0.82341154443855269</v>
      </c>
      <c r="Q22" s="139">
        <v>252046.47261317901</v>
      </c>
      <c r="R22" s="139">
        <v>217861.49623091199</v>
      </c>
      <c r="S22" s="139">
        <v>459904.62543124199</v>
      </c>
      <c r="T22" s="139">
        <v>1013069.93487033</v>
      </c>
      <c r="V22" s="140">
        <v>9.5020307231470959E-3</v>
      </c>
      <c r="W22" s="140">
        <v>9.6273092581116715E-3</v>
      </c>
      <c r="X22" s="140">
        <v>1.1930258909216321E-2</v>
      </c>
      <c r="Y22" s="140">
        <v>1.4404151347370196E-2</v>
      </c>
      <c r="AA22" s="139">
        <v>743.95613328946001</v>
      </c>
      <c r="AB22" s="139">
        <v>549.27428711209404</v>
      </c>
      <c r="AC22" s="139">
        <v>821.01529552154398</v>
      </c>
      <c r="AD22" s="139">
        <v>3129.4820108435401</v>
      </c>
      <c r="AF22" s="140">
        <v>0.1005125733479757</v>
      </c>
      <c r="AG22" s="140">
        <v>0.30684548651068155</v>
      </c>
      <c r="AI22" s="140">
        <v>0.23701102017630279</v>
      </c>
      <c r="AJ22" s="140">
        <v>0.2075321996421734</v>
      </c>
      <c r="AK22" s="140">
        <v>0.13015881044250813</v>
      </c>
      <c r="AL22" s="140">
        <v>0.17658845556144731</v>
      </c>
      <c r="AN22" s="139">
        <v>68538.365729724494</v>
      </c>
      <c r="AO22" s="139">
        <v>92567.288740688105</v>
      </c>
      <c r="AP22" s="139">
        <v>97432.981449753701</v>
      </c>
      <c r="AQ22" s="139">
        <v>331599.40787407098</v>
      </c>
      <c r="AS22" s="140">
        <v>1.0854593998100143E-2</v>
      </c>
      <c r="AT22" s="140">
        <v>5.9337838947708058E-3</v>
      </c>
      <c r="AU22" s="140">
        <v>8.4264617925598681E-3</v>
      </c>
      <c r="AV22" s="140">
        <v>9.437537994736107E-3</v>
      </c>
      <c r="AX22" s="217">
        <v>3138.90945972074</v>
      </c>
      <c r="AY22" s="217">
        <v>2646.6942867620141</v>
      </c>
      <c r="AZ22" s="217">
        <v>6307.7965504624135</v>
      </c>
      <c r="BA22" s="217">
        <v>17721.89467818624</v>
      </c>
      <c r="BC22" s="217">
        <v>3336.5685559100002</v>
      </c>
      <c r="BD22" s="217">
        <v>2679.1467570199902</v>
      </c>
      <c r="BE22" s="217">
        <v>6830.3573918399998</v>
      </c>
      <c r="BF22" s="217">
        <v>18627.42581135</v>
      </c>
      <c r="BH22" s="140">
        <v>0.12147652168914824</v>
      </c>
      <c r="BI22" s="140">
        <v>0.22219888396372678</v>
      </c>
    </row>
    <row r="23" spans="1:61" s="204" customFormat="1" x14ac:dyDescent="0.25">
      <c r="A23" s="205" t="s">
        <v>9481</v>
      </c>
      <c r="B23" s="205" t="s">
        <v>9482</v>
      </c>
      <c r="C23" s="205" t="s">
        <v>9502</v>
      </c>
      <c r="D23" s="139">
        <v>43046.732211272203</v>
      </c>
      <c r="E23" s="139">
        <v>49825.415473325302</v>
      </c>
      <c r="F23" s="139">
        <v>55985.577603370497</v>
      </c>
      <c r="G23" s="139">
        <v>89131.128699547597</v>
      </c>
      <c r="H23" s="216"/>
      <c r="I23" s="140">
        <v>4.9717927945706952E-2</v>
      </c>
      <c r="J23" s="140">
        <v>9.7464923797258685E-2</v>
      </c>
      <c r="L23" s="140">
        <v>0.75230903895070367</v>
      </c>
      <c r="M23" s="140">
        <v>0.66161143246438403</v>
      </c>
      <c r="N23" s="140">
        <v>0.77376635215237033</v>
      </c>
      <c r="O23" s="140">
        <v>0.66182075997609824</v>
      </c>
      <c r="Q23" s="139">
        <v>252046.47261317901</v>
      </c>
      <c r="R23" s="139">
        <v>217861.49623091199</v>
      </c>
      <c r="S23" s="139">
        <v>459904.62543124199</v>
      </c>
      <c r="T23" s="139">
        <v>1013069.93487033</v>
      </c>
      <c r="V23" s="140">
        <v>0.17078886986582401</v>
      </c>
      <c r="W23" s="140">
        <v>0.2287022550350761</v>
      </c>
      <c r="X23" s="140">
        <v>0.12173301703776974</v>
      </c>
      <c r="Y23" s="140">
        <v>8.7981219885827647E-2</v>
      </c>
      <c r="AA23" s="139">
        <v>14172.748058847101</v>
      </c>
      <c r="AB23" s="139">
        <v>25483.7660620278</v>
      </c>
      <c r="AC23" s="139">
        <v>16369.051733556</v>
      </c>
      <c r="AD23" s="139">
        <v>45544.502664398402</v>
      </c>
      <c r="AF23" s="140">
        <v>8.0933043401259619E-2</v>
      </c>
      <c r="AG23" s="140">
        <v>0.22710715545345161</v>
      </c>
      <c r="AI23" s="140">
        <v>0.24769096104929633</v>
      </c>
      <c r="AJ23" s="140">
        <v>0.33838856753561602</v>
      </c>
      <c r="AK23" s="140">
        <v>0.22623364784762959</v>
      </c>
      <c r="AL23" s="140">
        <v>0.33817924002390171</v>
      </c>
      <c r="AN23" s="139">
        <v>68538.365729724494</v>
      </c>
      <c r="AO23" s="139">
        <v>92567.288740688105</v>
      </c>
      <c r="AP23" s="139">
        <v>97432.981449753701</v>
      </c>
      <c r="AQ23" s="139">
        <v>331599.40787407098</v>
      </c>
      <c r="AS23" s="140">
        <v>0.20678561427531242</v>
      </c>
      <c r="AT23" s="140">
        <v>0.27529990786935915</v>
      </c>
      <c r="AU23" s="140">
        <v>0.16800319039808442</v>
      </c>
      <c r="AV23" s="140">
        <v>0.13734796137420877</v>
      </c>
      <c r="AX23" s="217">
        <v>57219.480270119304</v>
      </c>
      <c r="AY23" s="217">
        <v>75309.181535353098</v>
      </c>
      <c r="AZ23" s="217">
        <v>72354.629336926504</v>
      </c>
      <c r="BA23" s="217">
        <v>134675.63136394601</v>
      </c>
      <c r="BC23" s="217">
        <v>64457.604897329998</v>
      </c>
      <c r="BD23" s="217">
        <v>78241.037428120093</v>
      </c>
      <c r="BE23" s="217">
        <v>86603.066425159996</v>
      </c>
      <c r="BF23" s="217">
        <v>148586.60230346001</v>
      </c>
      <c r="BH23" s="140">
        <v>5.7256504850535572E-2</v>
      </c>
      <c r="BI23" s="140">
        <v>0.11401047994197677</v>
      </c>
    </row>
    <row r="24" spans="1:61" s="204" customFormat="1" x14ac:dyDescent="0.25">
      <c r="A24" s="205" t="s">
        <v>9481</v>
      </c>
      <c r="B24" s="205" t="s">
        <v>9482</v>
      </c>
      <c r="C24" s="205" t="s">
        <v>9501</v>
      </c>
      <c r="D24" s="139">
        <v>13637.3816426105</v>
      </c>
      <c r="E24" s="139">
        <v>13020.8623697679</v>
      </c>
      <c r="F24" s="139">
        <v>34643.382600411504</v>
      </c>
      <c r="G24" s="139">
        <v>82108.066420040501</v>
      </c>
      <c r="H24" s="216"/>
      <c r="I24" s="140">
        <v>0.12713773267087403</v>
      </c>
      <c r="J24" s="140">
        <v>0.18837390556660982</v>
      </c>
      <c r="L24" s="140">
        <v>0.68600300828292549</v>
      </c>
      <c r="M24" s="140">
        <v>0.69754222309064651</v>
      </c>
      <c r="N24" s="140">
        <v>0.78051274009018823</v>
      </c>
      <c r="O24" s="140">
        <v>0.68279570872361051</v>
      </c>
      <c r="Q24" s="139">
        <v>252046.47261317901</v>
      </c>
      <c r="R24" s="139">
        <v>217861.49623091199</v>
      </c>
      <c r="S24" s="139">
        <v>459904.62543124199</v>
      </c>
      <c r="T24" s="139">
        <v>1013069.93487033</v>
      </c>
      <c r="V24" s="140">
        <v>5.4106615741217196E-2</v>
      </c>
      <c r="W24" s="140">
        <v>5.9766698544872987E-2</v>
      </c>
      <c r="X24" s="140">
        <v>7.532731937176583E-2</v>
      </c>
      <c r="Y24" s="140">
        <v>8.1048764348682495E-2</v>
      </c>
      <c r="AA24" s="139">
        <v>6242.0962575594203</v>
      </c>
      <c r="AB24" s="139">
        <v>5645.9106781423798</v>
      </c>
      <c r="AC24" s="139">
        <v>9742.03332042082</v>
      </c>
      <c r="AD24" s="139">
        <v>38144.690548115999</v>
      </c>
      <c r="AF24" s="140">
        <v>0.12825407031526481</v>
      </c>
      <c r="AG24" s="140">
        <v>0.31388361603249981</v>
      </c>
      <c r="AI24" s="140">
        <v>0.31399699171707451</v>
      </c>
      <c r="AJ24" s="140">
        <v>0.30245777690935349</v>
      </c>
      <c r="AK24" s="140">
        <v>0.21948725990981172</v>
      </c>
      <c r="AL24" s="140">
        <v>0.3172042912763896</v>
      </c>
      <c r="AN24" s="139">
        <v>68538.365729724494</v>
      </c>
      <c r="AO24" s="139">
        <v>92567.288740688105</v>
      </c>
      <c r="AP24" s="139">
        <v>97432.981449753701</v>
      </c>
      <c r="AQ24" s="139">
        <v>331599.40787407098</v>
      </c>
      <c r="AS24" s="140">
        <v>9.1074483482355306E-2</v>
      </c>
      <c r="AT24" s="140">
        <v>6.0992503452903989E-2</v>
      </c>
      <c r="AU24" s="140">
        <v>9.9987018517387741E-2</v>
      </c>
      <c r="AV24" s="140">
        <v>0.11503244469785641</v>
      </c>
      <c r="AX24" s="217">
        <v>19879.477900169921</v>
      </c>
      <c r="AY24" s="217">
        <v>18666.773047910279</v>
      </c>
      <c r="AZ24" s="217">
        <v>44385.415920832325</v>
      </c>
      <c r="BA24" s="217">
        <v>120252.75696815649</v>
      </c>
      <c r="BC24" s="217">
        <v>29005.1899546001</v>
      </c>
      <c r="BD24" s="217">
        <v>22211.929910449999</v>
      </c>
      <c r="BE24" s="217">
        <v>59626.760896920103</v>
      </c>
      <c r="BF24" s="217">
        <v>146643.45993156001</v>
      </c>
      <c r="BH24" s="140">
        <v>0.11408706602860685</v>
      </c>
      <c r="BI24" s="140">
        <v>0.1971933510973749</v>
      </c>
    </row>
    <row r="25" spans="1:61" s="204" customFormat="1" x14ac:dyDescent="0.25">
      <c r="A25" s="205" t="s">
        <v>9481</v>
      </c>
      <c r="B25" s="205" t="s">
        <v>9482</v>
      </c>
      <c r="C25" s="205" t="s">
        <v>9500</v>
      </c>
      <c r="D25" s="139">
        <v>1814.8559863155201</v>
      </c>
      <c r="E25" s="139">
        <v>1480.66230828175</v>
      </c>
      <c r="F25" s="139">
        <v>3283.9621068041301</v>
      </c>
      <c r="G25" s="139">
        <v>8691.5591008525898</v>
      </c>
      <c r="H25" s="216"/>
      <c r="I25" s="140">
        <v>0.11007000534546862</v>
      </c>
      <c r="J25" s="140">
        <v>0.21489826007416846</v>
      </c>
      <c r="L25" s="140">
        <v>0.68393448154864578</v>
      </c>
      <c r="M25" s="140">
        <v>0.62955640407663549</v>
      </c>
      <c r="N25" s="140">
        <v>0.7069487172988419</v>
      </c>
      <c r="O25" s="140">
        <v>0.58352934789022071</v>
      </c>
      <c r="Q25" s="139">
        <v>252046.47261317901</v>
      </c>
      <c r="R25" s="139">
        <v>217861.49623091199</v>
      </c>
      <c r="S25" s="139">
        <v>459904.62543124199</v>
      </c>
      <c r="T25" s="139">
        <v>1013069.93487033</v>
      </c>
      <c r="V25" s="140">
        <v>7.2004815917452551E-3</v>
      </c>
      <c r="W25" s="140">
        <v>6.7963469171826128E-3</v>
      </c>
      <c r="X25" s="140">
        <v>7.1405285470326251E-3</v>
      </c>
      <c r="Y25" s="140">
        <v>8.5794265545597135E-3</v>
      </c>
      <c r="AA25" s="139">
        <v>838.696415672032</v>
      </c>
      <c r="AB25" s="139">
        <v>871.25135456697205</v>
      </c>
      <c r="AC25" s="139">
        <v>1361.3000267092</v>
      </c>
      <c r="AD25" s="139">
        <v>6203.25147256133</v>
      </c>
      <c r="AF25" s="140">
        <v>0.14270547101368147</v>
      </c>
      <c r="AG25" s="140">
        <v>0.35435684443886051</v>
      </c>
      <c r="AI25" s="140">
        <v>0.31606551845135422</v>
      </c>
      <c r="AJ25" s="140">
        <v>0.37044359592336445</v>
      </c>
      <c r="AK25" s="140">
        <v>0.29305128270115816</v>
      </c>
      <c r="AL25" s="140">
        <v>0.41647065210977924</v>
      </c>
      <c r="AN25" s="139">
        <v>68538.365729724494</v>
      </c>
      <c r="AO25" s="139">
        <v>92567.288740688105</v>
      </c>
      <c r="AP25" s="139">
        <v>97432.981449753701</v>
      </c>
      <c r="AQ25" s="139">
        <v>331599.40787407098</v>
      </c>
      <c r="AS25" s="140">
        <v>1.2236889612736952E-2</v>
      </c>
      <c r="AT25" s="140">
        <v>9.4120867794630792E-3</v>
      </c>
      <c r="AU25" s="140">
        <v>1.3971655249113197E-2</v>
      </c>
      <c r="AV25" s="140">
        <v>1.8707064383290735E-2</v>
      </c>
      <c r="AX25" s="217">
        <v>2653.552401987552</v>
      </c>
      <c r="AY25" s="217">
        <v>2351.9136628487222</v>
      </c>
      <c r="AZ25" s="217">
        <v>4645.2621335133299</v>
      </c>
      <c r="BA25" s="217">
        <v>14894.810573413921</v>
      </c>
      <c r="BC25" s="217">
        <v>2656.83878409</v>
      </c>
      <c r="BD25" s="217">
        <v>2330.8925498799999</v>
      </c>
      <c r="BE25" s="217">
        <v>5085.3363812400003</v>
      </c>
      <c r="BF25" s="217">
        <v>15748.421982489999</v>
      </c>
      <c r="BH25" s="140">
        <v>0.12596473677554454</v>
      </c>
      <c r="BI25" s="140">
        <v>0.25367068732792308</v>
      </c>
    </row>
    <row r="26" spans="1:61" s="204" customFormat="1" x14ac:dyDescent="0.25">
      <c r="A26" s="205" t="s">
        <v>9481</v>
      </c>
      <c r="B26" s="205" t="s">
        <v>9482</v>
      </c>
      <c r="C26" s="205" t="s">
        <v>9499</v>
      </c>
      <c r="D26" s="139">
        <v>809.25285271638597</v>
      </c>
      <c r="E26" s="139">
        <v>1486.1670663791399</v>
      </c>
      <c r="F26" s="139">
        <v>978.25435194175498</v>
      </c>
      <c r="G26" s="139">
        <v>2633.77017307609</v>
      </c>
      <c r="H26" s="216"/>
      <c r="I26" s="140">
        <v>8.1847989696165691E-2</v>
      </c>
      <c r="J26" s="140">
        <v>0.2190603815547969</v>
      </c>
      <c r="L26" s="140">
        <v>0.76107773466973594</v>
      </c>
      <c r="M26" s="140">
        <v>0.68776501603360674</v>
      </c>
      <c r="N26" s="140">
        <v>0.78492535889477522</v>
      </c>
      <c r="O26" s="140">
        <v>0.68291744919925212</v>
      </c>
      <c r="Q26" s="139">
        <v>252046.47261317901</v>
      </c>
      <c r="R26" s="139">
        <v>217861.49623091199</v>
      </c>
      <c r="S26" s="139">
        <v>459904.62543124199</v>
      </c>
      <c r="T26" s="139">
        <v>1013069.93487033</v>
      </c>
      <c r="V26" s="140">
        <v>3.210728737149848E-3</v>
      </c>
      <c r="W26" s="140">
        <v>6.8216141543613901E-3</v>
      </c>
      <c r="X26" s="140">
        <v>2.1270809160148551E-3</v>
      </c>
      <c r="Y26" s="140">
        <v>2.5997910730745405E-3</v>
      </c>
      <c r="AA26" s="139">
        <v>254.045698603809</v>
      </c>
      <c r="AB26" s="139">
        <v>674.69751924630896</v>
      </c>
      <c r="AC26" s="139">
        <v>268.04803956104899</v>
      </c>
      <c r="AD26" s="139">
        <v>1222.8748374801501</v>
      </c>
      <c r="AF26" s="140">
        <v>0.11044744927358474</v>
      </c>
      <c r="AG26" s="140">
        <v>0.35467112767176823</v>
      </c>
      <c r="AI26" s="140">
        <v>0.23892226533026403</v>
      </c>
      <c r="AJ26" s="140">
        <v>0.31223498396639321</v>
      </c>
      <c r="AK26" s="140">
        <v>0.21507464110522487</v>
      </c>
      <c r="AL26" s="140">
        <v>0.31708255080074793</v>
      </c>
      <c r="AN26" s="139">
        <v>68538.365729724494</v>
      </c>
      <c r="AO26" s="139">
        <v>92567.288740688105</v>
      </c>
      <c r="AP26" s="139">
        <v>97432.981449753701</v>
      </c>
      <c r="AQ26" s="139">
        <v>331599.40787407098</v>
      </c>
      <c r="AS26" s="140">
        <v>3.7066203125650484E-3</v>
      </c>
      <c r="AT26" s="140">
        <v>7.2887250823167361E-3</v>
      </c>
      <c r="AU26" s="140">
        <v>2.7511016862322097E-3</v>
      </c>
      <c r="AV26" s="140">
        <v>3.6878076632288559E-3</v>
      </c>
      <c r="AX26" s="217">
        <v>1063.298551320195</v>
      </c>
      <c r="AY26" s="217">
        <v>2160.8645856254489</v>
      </c>
      <c r="AZ26" s="217">
        <v>1246.3023915028039</v>
      </c>
      <c r="BA26" s="217">
        <v>3856.6450105562399</v>
      </c>
      <c r="BC26" s="217">
        <v>1116.8926001500499</v>
      </c>
      <c r="BD26" s="217">
        <v>2195.3940240499901</v>
      </c>
      <c r="BE26" s="217">
        <v>1397.6772612500399</v>
      </c>
      <c r="BF26" s="217">
        <v>4109.8543929799998</v>
      </c>
      <c r="BH26" s="140">
        <v>9.0739400860148756E-2</v>
      </c>
      <c r="BI26" s="140">
        <v>0.24074892384085067</v>
      </c>
    </row>
  </sheetData>
  <mergeCells count="24">
    <mergeCell ref="BH10:BI10"/>
    <mergeCell ref="A5:A6"/>
    <mergeCell ref="B5:B6"/>
    <mergeCell ref="BC5:BF5"/>
    <mergeCell ref="BH5:BI5"/>
    <mergeCell ref="D10:G10"/>
    <mergeCell ref="I10:J10"/>
    <mergeCell ref="L10:O10"/>
    <mergeCell ref="Q10:T10"/>
    <mergeCell ref="V10:Y10"/>
    <mergeCell ref="AA10:AD10"/>
    <mergeCell ref="AF10:AG10"/>
    <mergeCell ref="AI10:AL10"/>
    <mergeCell ref="AN10:AQ10"/>
    <mergeCell ref="AS10:AV10"/>
    <mergeCell ref="AX10:BA10"/>
    <mergeCell ref="BC10:BF10"/>
    <mergeCell ref="D5:G5"/>
    <mergeCell ref="I5:J5"/>
    <mergeCell ref="L5:O5"/>
    <mergeCell ref="AA5:AD5"/>
    <mergeCell ref="AF5:AG5"/>
    <mergeCell ref="AI5:AL5"/>
    <mergeCell ref="AX5:BA5"/>
  </mergeCells>
  <pageMargins left="0.75" right="0.75" top="1" bottom="1" header="0.5" footer="0.5"/>
  <pageSetup paperSize="9"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06"/>
  <sheetViews>
    <sheetView topLeftCell="D25" zoomScale="75" zoomScaleNormal="75" workbookViewId="0">
      <selection activeCell="U43" sqref="U43"/>
    </sheetView>
  </sheetViews>
  <sheetFormatPr defaultColWidth="11.7109375" defaultRowHeight="12" x14ac:dyDescent="0.25"/>
  <cols>
    <col min="1" max="1" width="31" style="185" customWidth="1"/>
    <col min="2" max="5" width="14.140625" style="185" customWidth="1"/>
    <col min="6" max="12" width="11.7109375" style="185"/>
    <col min="13" max="13" width="3.85546875" style="185" customWidth="1"/>
    <col min="14" max="14" width="30.42578125" style="185" customWidth="1"/>
    <col min="15" max="15" width="17.85546875" style="185" customWidth="1"/>
    <col min="16" max="16" width="12" style="185" customWidth="1"/>
    <col min="17" max="16384" width="11.7109375" style="185"/>
  </cols>
  <sheetData>
    <row r="1" spans="1:19" x14ac:dyDescent="0.2">
      <c r="A1" s="192" t="s">
        <v>9527</v>
      </c>
      <c r="N1" s="192" t="s">
        <v>9528</v>
      </c>
      <c r="S1" s="185" t="s">
        <v>9529</v>
      </c>
    </row>
    <row r="3" spans="1:19" x14ac:dyDescent="0.2">
      <c r="B3" s="185" t="s">
        <v>9493</v>
      </c>
      <c r="C3" s="185" t="s">
        <v>9494</v>
      </c>
      <c r="O3" s="185">
        <v>2000</v>
      </c>
      <c r="Q3" s="185">
        <v>2011</v>
      </c>
    </row>
    <row r="4" spans="1:19" x14ac:dyDescent="0.2">
      <c r="A4" s="185" t="s">
        <v>9530</v>
      </c>
      <c r="B4" s="186">
        <v>9.7222144239383468E-2</v>
      </c>
      <c r="C4" s="186">
        <v>0.17124098527274678</v>
      </c>
      <c r="N4" s="187" t="s">
        <v>9511</v>
      </c>
      <c r="O4" s="188">
        <v>0.20664425120893443</v>
      </c>
      <c r="P4" s="187" t="s">
        <v>9511</v>
      </c>
      <c r="Q4" s="188">
        <v>0.38463437221591273</v>
      </c>
    </row>
    <row r="5" spans="1:19" x14ac:dyDescent="0.2">
      <c r="A5" s="185" t="s">
        <v>9531</v>
      </c>
      <c r="B5" s="186">
        <v>0.11082000677021298</v>
      </c>
      <c r="C5" s="186">
        <v>0.27754624534193839</v>
      </c>
      <c r="N5" s="189" t="s">
        <v>9532</v>
      </c>
      <c r="O5" s="188">
        <v>1.7154089485304759E-2</v>
      </c>
      <c r="P5" s="189" t="s">
        <v>9532</v>
      </c>
      <c r="Q5" s="188">
        <v>2.1179650258228287E-2</v>
      </c>
    </row>
    <row r="6" spans="1:19" x14ac:dyDescent="0.2">
      <c r="A6" s="185" t="s">
        <v>9514</v>
      </c>
      <c r="B6" s="188">
        <v>9.8095030741951694E-2</v>
      </c>
      <c r="C6" s="188">
        <v>0.17766922442713029</v>
      </c>
      <c r="N6" s="189" t="s">
        <v>9533</v>
      </c>
      <c r="O6" s="188">
        <v>1.6198008733861652E-2</v>
      </c>
      <c r="P6" s="189" t="s">
        <v>9533</v>
      </c>
      <c r="Q6" s="188">
        <v>1.5421446636118264E-3</v>
      </c>
    </row>
    <row r="7" spans="1:19" x14ac:dyDescent="0.2">
      <c r="N7" s="187" t="s">
        <v>9509</v>
      </c>
      <c r="O7" s="188">
        <v>2.1242533881600054E-3</v>
      </c>
      <c r="P7" s="187" t="s">
        <v>9509</v>
      </c>
      <c r="Q7" s="188">
        <v>1.2760317504102942E-3</v>
      </c>
    </row>
    <row r="8" spans="1:19" x14ac:dyDescent="0.2">
      <c r="N8" s="189" t="s">
        <v>9508</v>
      </c>
      <c r="O8" s="188">
        <v>9.5370455451508143E-2</v>
      </c>
      <c r="P8" s="189" t="s">
        <v>9508</v>
      </c>
      <c r="Q8" s="188">
        <v>2.7636034272001533E-2</v>
      </c>
    </row>
    <row r="9" spans="1:19" x14ac:dyDescent="0.2">
      <c r="N9" s="189" t="s">
        <v>9534</v>
      </c>
      <c r="O9" s="188">
        <v>1.4446817220124876E-2</v>
      </c>
      <c r="P9" s="189" t="s">
        <v>9534</v>
      </c>
      <c r="Q9" s="188">
        <v>2.0588089047782032E-2</v>
      </c>
    </row>
    <row r="10" spans="1:19" x14ac:dyDescent="0.2">
      <c r="N10" s="187" t="s">
        <v>9507</v>
      </c>
      <c r="O10" s="188">
        <v>0.12830047933982597</v>
      </c>
      <c r="P10" s="187" t="s">
        <v>9507</v>
      </c>
      <c r="Q10" s="188">
        <v>6.9653060940775835E-2</v>
      </c>
    </row>
    <row r="11" spans="1:19" x14ac:dyDescent="0.2">
      <c r="N11" s="189" t="s">
        <v>9535</v>
      </c>
      <c r="O11" s="188">
        <v>3.0396800498257641E-3</v>
      </c>
      <c r="P11" s="189" t="s">
        <v>9535</v>
      </c>
      <c r="Q11" s="188">
        <v>3.1408970948759623E-3</v>
      </c>
    </row>
    <row r="12" spans="1:19" x14ac:dyDescent="0.2">
      <c r="N12" s="187" t="s">
        <v>9505</v>
      </c>
      <c r="O12" s="188">
        <v>6.7947591937894281E-3</v>
      </c>
      <c r="P12" s="187" t="s">
        <v>9505</v>
      </c>
      <c r="Q12" s="188">
        <v>4.6982844625167918E-3</v>
      </c>
    </row>
    <row r="13" spans="1:19" x14ac:dyDescent="0.2">
      <c r="N13" s="189" t="s">
        <v>9536</v>
      </c>
      <c r="O13" s="188">
        <v>2.6815641871484153E-2</v>
      </c>
      <c r="P13" s="189" t="s">
        <v>9536</v>
      </c>
      <c r="Q13" s="188">
        <v>2.2117239307455256E-2</v>
      </c>
    </row>
    <row r="14" spans="1:19" x14ac:dyDescent="0.2">
      <c r="N14" s="189" t="s">
        <v>9537</v>
      </c>
      <c r="O14" s="188">
        <v>9.6273092581116715E-3</v>
      </c>
      <c r="P14" s="189" t="s">
        <v>9537</v>
      </c>
      <c r="Q14" s="188">
        <v>1.4404151347370196E-2</v>
      </c>
    </row>
    <row r="15" spans="1:19" x14ac:dyDescent="0.2">
      <c r="N15" s="189" t="s">
        <v>9538</v>
      </c>
      <c r="O15" s="188">
        <v>0.2287022550350761</v>
      </c>
      <c r="P15" s="189" t="s">
        <v>9538</v>
      </c>
      <c r="Q15" s="188">
        <v>8.7981219885827647E-2</v>
      </c>
    </row>
    <row r="16" spans="1:19" x14ac:dyDescent="0.2">
      <c r="N16" s="187" t="s">
        <v>9501</v>
      </c>
      <c r="O16" s="188">
        <v>5.9766698544872987E-2</v>
      </c>
      <c r="P16" s="187" t="s">
        <v>9501</v>
      </c>
      <c r="Q16" s="188">
        <v>8.1048764348682495E-2</v>
      </c>
    </row>
    <row r="17" spans="1:17" x14ac:dyDescent="0.2">
      <c r="N17" s="189" t="s">
        <v>9539</v>
      </c>
      <c r="O17" s="188">
        <v>6.7963469171826128E-3</v>
      </c>
      <c r="P17" s="189" t="s">
        <v>9539</v>
      </c>
      <c r="Q17" s="188">
        <v>8.5794265545597135E-3</v>
      </c>
    </row>
    <row r="18" spans="1:17" x14ac:dyDescent="0.2">
      <c r="N18" s="189" t="s">
        <v>9540</v>
      </c>
      <c r="O18" s="188">
        <v>6.8216141543613901E-3</v>
      </c>
      <c r="P18" s="189" t="s">
        <v>9540</v>
      </c>
      <c r="Q18" s="188">
        <v>2.5997910730745405E-3</v>
      </c>
    </row>
    <row r="19" spans="1:17" x14ac:dyDescent="0.2">
      <c r="N19" s="189" t="s">
        <v>9541</v>
      </c>
      <c r="O19" s="190">
        <f>1-SUM(O4:O18)</f>
        <v>0.17139734014757602</v>
      </c>
      <c r="P19" s="189" t="s">
        <v>9541</v>
      </c>
      <c r="Q19" s="190">
        <f>1-SUM(Q4:Q18)</f>
        <v>0.24892084277691517</v>
      </c>
    </row>
    <row r="21" spans="1:17" x14ac:dyDescent="0.2">
      <c r="N21" s="192" t="s">
        <v>9542</v>
      </c>
    </row>
    <row r="22" spans="1:17" x14ac:dyDescent="0.2">
      <c r="O22" s="185" t="s">
        <v>9493</v>
      </c>
      <c r="P22" s="185" t="s">
        <v>9494</v>
      </c>
    </row>
    <row r="23" spans="1:17" x14ac:dyDescent="0.2">
      <c r="N23" s="187" t="s">
        <v>9511</v>
      </c>
      <c r="O23" s="188">
        <v>0.14456140596616396</v>
      </c>
      <c r="P23" s="188">
        <v>0.29247039101215844</v>
      </c>
    </row>
    <row r="24" spans="1:17" x14ac:dyDescent="0.2">
      <c r="A24" s="192" t="s">
        <v>9558</v>
      </c>
      <c r="N24" s="187" t="s">
        <v>9510</v>
      </c>
      <c r="O24" s="188">
        <v>0.13308394860936246</v>
      </c>
      <c r="P24" s="188">
        <v>0.33569699048004686</v>
      </c>
    </row>
    <row r="25" spans="1:17" x14ac:dyDescent="0.2">
      <c r="B25" s="185">
        <v>1996</v>
      </c>
      <c r="C25" s="185">
        <v>2000</v>
      </c>
      <c r="D25" s="185">
        <v>2006</v>
      </c>
      <c r="E25" s="185">
        <v>2011</v>
      </c>
      <c r="N25" s="187" t="s">
        <v>9544</v>
      </c>
      <c r="O25" s="188">
        <v>1.3069124636813534E-2</v>
      </c>
      <c r="P25" s="188">
        <v>0.20459354067813496</v>
      </c>
    </row>
    <row r="26" spans="1:17" x14ac:dyDescent="0.2">
      <c r="A26" s="185" t="s">
        <v>9530</v>
      </c>
      <c r="B26" s="196">
        <v>0.78620833697564141</v>
      </c>
      <c r="C26" s="196">
        <v>0.7018082947779577</v>
      </c>
      <c r="D26" s="196">
        <v>0.82518139768996812</v>
      </c>
      <c r="E26" s="196">
        <v>0.75351865005304908</v>
      </c>
      <c r="N26" s="187" t="s">
        <v>9509</v>
      </c>
      <c r="O26" s="188">
        <v>6.8846837907687863E-2</v>
      </c>
      <c r="P26" s="188">
        <v>0.23673362396582065</v>
      </c>
    </row>
    <row r="27" spans="1:17" x14ac:dyDescent="0.2">
      <c r="A27" s="185" t="s">
        <v>9531</v>
      </c>
      <c r="B27" s="195">
        <v>0.21379166302435856</v>
      </c>
      <c r="C27" s="195">
        <v>0.29819170522204219</v>
      </c>
      <c r="D27" s="195">
        <v>0.17481860231003193</v>
      </c>
      <c r="E27" s="195">
        <v>0.24648134994695098</v>
      </c>
      <c r="N27" s="187" t="s">
        <v>9508</v>
      </c>
      <c r="O27" s="188">
        <v>0.11565188763651402</v>
      </c>
      <c r="P27" s="188">
        <v>9.2015992838893279E-2</v>
      </c>
    </row>
    <row r="28" spans="1:17" x14ac:dyDescent="0.2">
      <c r="N28" s="187" t="s">
        <v>9545</v>
      </c>
      <c r="O28" s="188">
        <v>0.11994549998351434</v>
      </c>
      <c r="P28" s="188">
        <v>0.31697005172593351</v>
      </c>
    </row>
    <row r="29" spans="1:17" x14ac:dyDescent="0.2">
      <c r="N29" s="187" t="s">
        <v>9507</v>
      </c>
      <c r="O29" s="188">
        <v>8.0299848357684667E-2</v>
      </c>
      <c r="P29" s="188">
        <v>0.25648276103983902</v>
      </c>
    </row>
    <row r="30" spans="1:17" x14ac:dyDescent="0.2">
      <c r="N30" s="187" t="s">
        <v>9506</v>
      </c>
      <c r="O30" s="188">
        <v>0.17797730500077424</v>
      </c>
      <c r="P30" s="188">
        <v>0.32826597955943981</v>
      </c>
    </row>
    <row r="31" spans="1:17" x14ac:dyDescent="0.2">
      <c r="N31" s="187" t="s">
        <v>9505</v>
      </c>
      <c r="O31" s="188">
        <v>0.14339586081944455</v>
      </c>
      <c r="P31" s="188">
        <v>0.31528844836844927</v>
      </c>
    </row>
    <row r="32" spans="1:17" x14ac:dyDescent="0.2">
      <c r="N32" s="187" t="s">
        <v>9504</v>
      </c>
      <c r="O32" s="188">
        <v>0.16456917998603893</v>
      </c>
      <c r="P32" s="188">
        <v>0.33512409654241959</v>
      </c>
    </row>
    <row r="33" spans="1:16" x14ac:dyDescent="0.2">
      <c r="N33" s="187" t="s">
        <v>9503</v>
      </c>
      <c r="O33" s="188">
        <v>0.1005125733479757</v>
      </c>
      <c r="P33" s="188">
        <v>0.30684548651068155</v>
      </c>
    </row>
    <row r="34" spans="1:16" x14ac:dyDescent="0.2">
      <c r="N34" s="187" t="s">
        <v>9502</v>
      </c>
      <c r="O34" s="188">
        <v>8.0933043401259619E-2</v>
      </c>
      <c r="P34" s="188">
        <v>0.22710715545345161</v>
      </c>
    </row>
    <row r="35" spans="1:16" x14ac:dyDescent="0.2">
      <c r="N35" s="187" t="s">
        <v>9501</v>
      </c>
      <c r="O35" s="188">
        <v>0.12825407031526481</v>
      </c>
      <c r="P35" s="188">
        <v>0.31388361603249981</v>
      </c>
    </row>
    <row r="36" spans="1:16" x14ac:dyDescent="0.2">
      <c r="N36" s="187" t="s">
        <v>9500</v>
      </c>
      <c r="O36" s="188">
        <v>0.14270547101368147</v>
      </c>
      <c r="P36" s="188">
        <v>0.35435684443886051</v>
      </c>
    </row>
    <row r="37" spans="1:16" x14ac:dyDescent="0.2">
      <c r="N37" s="187" t="s">
        <v>9499</v>
      </c>
      <c r="O37" s="188">
        <v>0.11044744927358474</v>
      </c>
      <c r="P37" s="188">
        <v>0.35467112767176823</v>
      </c>
    </row>
    <row r="38" spans="1:16" x14ac:dyDescent="0.2">
      <c r="O38" s="190"/>
      <c r="P38" s="190"/>
    </row>
    <row r="41" spans="1:16" x14ac:dyDescent="0.25">
      <c r="N41" s="192" t="s">
        <v>9559</v>
      </c>
    </row>
    <row r="43" spans="1:16" x14ac:dyDescent="0.25">
      <c r="O43" s="185">
        <v>2000</v>
      </c>
      <c r="P43" s="185">
        <v>2011</v>
      </c>
    </row>
    <row r="44" spans="1:16" x14ac:dyDescent="0.25">
      <c r="N44" s="187" t="s">
        <v>9511</v>
      </c>
      <c r="O44" s="197">
        <v>0.187389973642486</v>
      </c>
      <c r="P44" s="198">
        <v>0.11879944274069444</v>
      </c>
    </row>
    <row r="45" spans="1:16" x14ac:dyDescent="0.25">
      <c r="A45" s="192" t="s">
        <v>9543</v>
      </c>
      <c r="N45" s="187" t="s">
        <v>9510</v>
      </c>
      <c r="O45" s="197">
        <v>0.31836011044527607</v>
      </c>
      <c r="P45" s="198">
        <v>0.34802129841101248</v>
      </c>
    </row>
    <row r="46" spans="1:16" x14ac:dyDescent="0.25">
      <c r="N46" s="187" t="s">
        <v>9544</v>
      </c>
      <c r="O46" s="197">
        <v>0.16533010419267732</v>
      </c>
      <c r="P46" s="198">
        <v>0.12285148892752569</v>
      </c>
    </row>
    <row r="47" spans="1:16" x14ac:dyDescent="0.25">
      <c r="B47" s="185">
        <v>1996</v>
      </c>
      <c r="C47" s="185">
        <v>2000</v>
      </c>
      <c r="D47" s="185">
        <v>2006</v>
      </c>
      <c r="E47" s="185">
        <v>2011</v>
      </c>
      <c r="N47" s="187" t="s">
        <v>9509</v>
      </c>
      <c r="O47" s="197">
        <v>0.47077130056239319</v>
      </c>
      <c r="P47" s="198">
        <v>0.46588997519470732</v>
      </c>
    </row>
    <row r="48" spans="1:16" x14ac:dyDescent="0.25">
      <c r="A48" s="185" t="s">
        <v>9530</v>
      </c>
      <c r="B48" s="191">
        <v>252046.47261317901</v>
      </c>
      <c r="C48" s="191">
        <v>217861.49623091199</v>
      </c>
      <c r="D48" s="191">
        <v>459904.62543124199</v>
      </c>
      <c r="E48" s="191">
        <v>1013675.81231411</v>
      </c>
      <c r="N48" s="187" t="s">
        <v>9508</v>
      </c>
      <c r="O48" s="197">
        <v>0.28131359591142546</v>
      </c>
      <c r="P48" s="198">
        <v>0.27533585550591066</v>
      </c>
    </row>
    <row r="49" spans="1:17" x14ac:dyDescent="0.25">
      <c r="A49" s="185" t="s">
        <v>9531</v>
      </c>
      <c r="B49" s="191">
        <v>68538.365729724494</v>
      </c>
      <c r="C49" s="191">
        <v>92567.288740688105</v>
      </c>
      <c r="D49" s="191">
        <v>97432.981449753701</v>
      </c>
      <c r="E49" s="191">
        <v>331580.62193970103</v>
      </c>
      <c r="N49" s="187" t="s">
        <v>9545</v>
      </c>
      <c r="O49" s="197">
        <v>0.27711876808193237</v>
      </c>
      <c r="P49" s="198">
        <v>0.24049522609108989</v>
      </c>
    </row>
    <row r="50" spans="1:17" x14ac:dyDescent="0.25">
      <c r="N50" s="187" t="s">
        <v>9507</v>
      </c>
      <c r="O50" s="197">
        <v>0.35084803573628859</v>
      </c>
      <c r="P50" s="198">
        <v>0.36514451088046723</v>
      </c>
    </row>
    <row r="51" spans="1:17" x14ac:dyDescent="0.25">
      <c r="N51" s="187" t="s">
        <v>9506</v>
      </c>
      <c r="O51" s="197">
        <v>0.44014492164421865</v>
      </c>
      <c r="P51" s="198">
        <v>0.49597446102891035</v>
      </c>
    </row>
    <row r="52" spans="1:17" x14ac:dyDescent="0.25">
      <c r="N52" s="187" t="s">
        <v>9505</v>
      </c>
      <c r="O52" s="197">
        <v>0.36507079603453924</v>
      </c>
      <c r="P52" s="198">
        <v>0.40424458484331222</v>
      </c>
    </row>
    <row r="53" spans="1:17" x14ac:dyDescent="0.25">
      <c r="N53" s="187" t="s">
        <v>9504</v>
      </c>
      <c r="O53" s="197">
        <v>0.34163225460257601</v>
      </c>
      <c r="P53" s="198">
        <v>0.38885400293735894</v>
      </c>
    </row>
    <row r="54" spans="1:17" x14ac:dyDescent="0.25">
      <c r="N54" s="187" t="s">
        <v>9503</v>
      </c>
      <c r="O54" s="197">
        <v>0.2075321996421734</v>
      </c>
      <c r="P54" s="198">
        <v>0.17658845556144731</v>
      </c>
    </row>
    <row r="55" spans="1:17" x14ac:dyDescent="0.25">
      <c r="N55" s="187" t="s">
        <v>9502</v>
      </c>
      <c r="O55" s="197">
        <v>0.33838856753561602</v>
      </c>
      <c r="P55" s="198">
        <v>0.33817924002390171</v>
      </c>
    </row>
    <row r="56" spans="1:17" x14ac:dyDescent="0.25">
      <c r="N56" s="187" t="s">
        <v>9501</v>
      </c>
      <c r="O56" s="197">
        <v>0.30245777690935349</v>
      </c>
      <c r="P56" s="198">
        <v>0.3172042912763896</v>
      </c>
    </row>
    <row r="57" spans="1:17" x14ac:dyDescent="0.25">
      <c r="N57" s="187" t="s">
        <v>9500</v>
      </c>
      <c r="O57" s="197">
        <v>0.37044359592336445</v>
      </c>
      <c r="P57" s="198">
        <v>0.41647065210977924</v>
      </c>
    </row>
    <row r="58" spans="1:17" x14ac:dyDescent="0.25">
      <c r="N58" s="187" t="s">
        <v>9499</v>
      </c>
      <c r="O58" s="197">
        <v>0.31223498396639321</v>
      </c>
      <c r="P58" s="198">
        <v>0.31708255080074793</v>
      </c>
    </row>
    <row r="59" spans="1:17" x14ac:dyDescent="0.25">
      <c r="O59" s="190"/>
      <c r="P59" s="190"/>
    </row>
    <row r="61" spans="1:17" x14ac:dyDescent="0.25">
      <c r="N61" s="192" t="s">
        <v>9547</v>
      </c>
    </row>
    <row r="63" spans="1:17" x14ac:dyDescent="0.25">
      <c r="O63" s="185">
        <v>2000</v>
      </c>
      <c r="Q63" s="185">
        <v>2011</v>
      </c>
    </row>
    <row r="64" spans="1:17" x14ac:dyDescent="0.25">
      <c r="N64" s="187" t="s">
        <v>9511</v>
      </c>
      <c r="O64" s="188">
        <v>0.11215288241015545</v>
      </c>
      <c r="P64" s="187" t="s">
        <v>9511</v>
      </c>
      <c r="Q64" s="188">
        <v>0.15842124153969972</v>
      </c>
    </row>
    <row r="65" spans="1:17" x14ac:dyDescent="0.25">
      <c r="N65" s="189" t="s">
        <v>9532</v>
      </c>
      <c r="O65" s="188">
        <v>1.8856203603197431E-2</v>
      </c>
      <c r="P65" s="189" t="s">
        <v>9532</v>
      </c>
      <c r="Q65" s="188">
        <v>3.4539566223645471E-2</v>
      </c>
    </row>
    <row r="66" spans="1:17" x14ac:dyDescent="0.25">
      <c r="N66" s="189" t="s">
        <v>9533</v>
      </c>
      <c r="O66" s="188">
        <v>7.5513005601872182E-3</v>
      </c>
      <c r="P66" s="189" t="s">
        <v>9533</v>
      </c>
      <c r="Q66" s="188">
        <v>6.5986955253489999E-4</v>
      </c>
    </row>
    <row r="67" spans="1:17" x14ac:dyDescent="0.25">
      <c r="N67" s="187" t="s">
        <v>9509</v>
      </c>
      <c r="O67" s="188">
        <v>4.4472940946740083E-3</v>
      </c>
      <c r="P67" s="187" t="s">
        <v>9509</v>
      </c>
      <c r="Q67" s="188">
        <v>3.4004766529875672E-3</v>
      </c>
    </row>
    <row r="68" spans="1:17" x14ac:dyDescent="0.25">
      <c r="N68" s="189" t="s">
        <v>9508</v>
      </c>
      <c r="O68" s="188">
        <v>8.7859370666875741E-2</v>
      </c>
      <c r="P68" s="189" t="s">
        <v>9508</v>
      </c>
      <c r="Q68" s="188">
        <v>3.207948595736769E-2</v>
      </c>
    </row>
    <row r="69" spans="1:17" x14ac:dyDescent="0.25">
      <c r="A69" s="192" t="s">
        <v>9546</v>
      </c>
      <c r="N69" s="189" t="s">
        <v>9534</v>
      </c>
      <c r="O69" s="188">
        <v>1.3034491910621135E-2</v>
      </c>
      <c r="P69" s="189" t="s">
        <v>9534</v>
      </c>
      <c r="Q69" s="188">
        <v>1.9916713238342307E-2</v>
      </c>
    </row>
    <row r="70" spans="1:17" x14ac:dyDescent="0.25">
      <c r="N70" s="187" t="s">
        <v>9507</v>
      </c>
      <c r="O70" s="188">
        <v>0.16320140420291954</v>
      </c>
      <c r="P70" s="187" t="s">
        <v>9507</v>
      </c>
      <c r="Q70" s="188">
        <v>0.12239277579089769</v>
      </c>
    </row>
    <row r="71" spans="1:17" x14ac:dyDescent="0.25">
      <c r="B71" s="185" t="s">
        <v>9493</v>
      </c>
      <c r="C71" s="185" t="s">
        <v>9494</v>
      </c>
      <c r="N71" s="189" t="s">
        <v>9535</v>
      </c>
      <c r="O71" s="188">
        <v>5.6243311714231029E-3</v>
      </c>
      <c r="P71" s="189" t="s">
        <v>9535</v>
      </c>
      <c r="Q71" s="188">
        <v>9.4424818738099575E-3</v>
      </c>
    </row>
    <row r="72" spans="1:17" x14ac:dyDescent="0.25">
      <c r="A72" s="187" t="s">
        <v>9511</v>
      </c>
      <c r="B72" s="188">
        <v>0.10761373096780691</v>
      </c>
      <c r="C72" s="188">
        <v>0.19997778437821156</v>
      </c>
      <c r="N72" s="187" t="s">
        <v>9505</v>
      </c>
      <c r="O72" s="188">
        <v>9.1949378458657111E-3</v>
      </c>
      <c r="P72" s="187" t="s">
        <v>9505</v>
      </c>
      <c r="Q72" s="188">
        <v>9.7396017914398638E-3</v>
      </c>
    </row>
    <row r="73" spans="1:17" x14ac:dyDescent="0.25">
      <c r="A73" s="187" t="s">
        <v>9510</v>
      </c>
      <c r="B73" s="188">
        <v>0.10044031976910106</v>
      </c>
      <c r="C73" s="188">
        <v>0.2020716479669038</v>
      </c>
      <c r="N73" s="189" t="s">
        <v>9536</v>
      </c>
      <c r="O73" s="188">
        <v>3.2749257385321522E-2</v>
      </c>
      <c r="P73" s="189" t="s">
        <v>9536</v>
      </c>
      <c r="Q73" s="188">
        <v>4.299304447772799E-2</v>
      </c>
    </row>
    <row r="74" spans="1:17" x14ac:dyDescent="0.25">
      <c r="A74" s="187" t="s">
        <v>9544</v>
      </c>
      <c r="B74" s="188">
        <v>4.3210710615424253E-2</v>
      </c>
      <c r="C74" s="188">
        <v>0.10620872409552073</v>
      </c>
      <c r="N74" s="189" t="s">
        <v>9537</v>
      </c>
      <c r="O74" s="188">
        <v>5.9337838947708058E-3</v>
      </c>
      <c r="P74" s="189" t="s">
        <v>9537</v>
      </c>
      <c r="Q74" s="188">
        <v>9.437537994736107E-3</v>
      </c>
    </row>
    <row r="75" spans="1:17" x14ac:dyDescent="0.25">
      <c r="A75" s="187" t="s">
        <v>9509</v>
      </c>
      <c r="B75" s="188">
        <v>2.1960774178440667E-2</v>
      </c>
      <c r="C75" s="188">
        <v>0.14750661257720576</v>
      </c>
      <c r="N75" s="189" t="s">
        <v>9538</v>
      </c>
      <c r="O75" s="188">
        <v>0.27529990786935915</v>
      </c>
      <c r="P75" s="189" t="s">
        <v>9538</v>
      </c>
      <c r="Q75" s="188">
        <v>0.13734796137420877</v>
      </c>
    </row>
    <row r="76" spans="1:17" x14ac:dyDescent="0.25">
      <c r="A76" s="187" t="s">
        <v>9508</v>
      </c>
      <c r="B76" s="188">
        <v>7.2764129799109067E-2</v>
      </c>
      <c r="C76" s="188">
        <v>-1.9301286699448639E-2</v>
      </c>
      <c r="N76" s="187" t="s">
        <v>9501</v>
      </c>
      <c r="O76" s="188">
        <v>6.0992503452903989E-2</v>
      </c>
      <c r="P76" s="187" t="s">
        <v>9501</v>
      </c>
      <c r="Q76" s="188">
        <v>0.11503244469785641</v>
      </c>
    </row>
    <row r="77" spans="1:17" x14ac:dyDescent="0.25">
      <c r="A77" s="187" t="s">
        <v>9545</v>
      </c>
      <c r="B77" s="188">
        <v>0.11678513449224104</v>
      </c>
      <c r="C77" s="188">
        <v>0.20325954515117228</v>
      </c>
      <c r="N77" s="189" t="s">
        <v>9539</v>
      </c>
      <c r="O77" s="188">
        <v>9.4120867794630792E-3</v>
      </c>
      <c r="P77" s="189" t="s">
        <v>9539</v>
      </c>
      <c r="Q77" s="188">
        <v>1.8707064383290735E-2</v>
      </c>
    </row>
    <row r="78" spans="1:17" x14ac:dyDescent="0.25">
      <c r="A78" s="187" t="s">
        <v>9507</v>
      </c>
      <c r="B78" s="188">
        <v>5.0532435990650937E-2</v>
      </c>
      <c r="C78" s="188">
        <v>0.12584681427017119</v>
      </c>
      <c r="N78" s="189" t="s">
        <v>9540</v>
      </c>
      <c r="O78" s="188">
        <v>7.2887250823167361E-3</v>
      </c>
      <c r="P78" s="189" t="s">
        <v>9540</v>
      </c>
      <c r="Q78" s="188">
        <v>3.6878076632288559E-3</v>
      </c>
    </row>
    <row r="79" spans="1:17" x14ac:dyDescent="0.25">
      <c r="A79" s="187" t="s">
        <v>9506</v>
      </c>
      <c r="B79" s="188">
        <v>0.16661827682607222</v>
      </c>
      <c r="C79" s="188">
        <v>0.18463537125589258</v>
      </c>
      <c r="N79" s="189" t="s">
        <v>9541</v>
      </c>
      <c r="O79" s="190">
        <f>1-SUM(O64:O78)</f>
        <v>0.18640151906994551</v>
      </c>
      <c r="P79" s="189" t="s">
        <v>9541</v>
      </c>
      <c r="Q79" s="190">
        <f>1-SUM(Q64:Q78)</f>
        <v>0.28220192678822598</v>
      </c>
    </row>
    <row r="80" spans="1:17" x14ac:dyDescent="0.25">
      <c r="A80" s="187" t="s">
        <v>9505</v>
      </c>
      <c r="B80" s="188">
        <v>0.11299625270029878</v>
      </c>
      <c r="C80" s="188">
        <v>0.18115437364887121</v>
      </c>
    </row>
    <row r="81" spans="1:3" x14ac:dyDescent="0.25">
      <c r="A81" s="187" t="s">
        <v>9504</v>
      </c>
      <c r="B81" s="188">
        <v>0.12430790816009041</v>
      </c>
      <c r="C81" s="188">
        <v>0.19176479837098515</v>
      </c>
    </row>
    <row r="82" spans="1:3" x14ac:dyDescent="0.25">
      <c r="A82" s="187" t="s">
        <v>9503</v>
      </c>
      <c r="B82" s="188">
        <v>0.12803351521456463</v>
      </c>
      <c r="C82" s="188">
        <v>0.21607928684764732</v>
      </c>
    </row>
    <row r="83" spans="1:3" x14ac:dyDescent="0.25">
      <c r="A83" s="187" t="s">
        <v>9502</v>
      </c>
      <c r="B83" s="188">
        <v>4.9717927945706952E-2</v>
      </c>
      <c r="C83" s="188">
        <v>9.7464923797258685E-2</v>
      </c>
    </row>
    <row r="84" spans="1:3" x14ac:dyDescent="0.25">
      <c r="A84" s="187" t="s">
        <v>9501</v>
      </c>
      <c r="B84" s="188">
        <v>0.12713773267087403</v>
      </c>
      <c r="C84" s="188">
        <v>0.18837390556660982</v>
      </c>
    </row>
    <row r="85" spans="1:3" x14ac:dyDescent="0.25">
      <c r="A85" s="187" t="s">
        <v>9500</v>
      </c>
      <c r="B85" s="188">
        <v>0.11007000534546862</v>
      </c>
      <c r="C85" s="188">
        <v>0.21489826007416846</v>
      </c>
    </row>
    <row r="86" spans="1:3" x14ac:dyDescent="0.25">
      <c r="A86" s="187" t="s">
        <v>9499</v>
      </c>
      <c r="B86" s="188">
        <v>8.1847989696165691E-2</v>
      </c>
      <c r="C86" s="188">
        <v>0.2190603815547969</v>
      </c>
    </row>
    <row r="87" spans="1:3" x14ac:dyDescent="0.25">
      <c r="A87" s="187"/>
    </row>
    <row r="89" spans="1:3" x14ac:dyDescent="0.25">
      <c r="A89" s="192" t="s">
        <v>9560</v>
      </c>
    </row>
    <row r="91" spans="1:3" x14ac:dyDescent="0.25">
      <c r="B91" s="185">
        <v>2000</v>
      </c>
      <c r="C91" s="185">
        <v>2011</v>
      </c>
    </row>
    <row r="92" spans="1:3" x14ac:dyDescent="0.25">
      <c r="A92" s="187" t="s">
        <v>9511</v>
      </c>
      <c r="B92" s="200">
        <v>0.812610026357514</v>
      </c>
      <c r="C92" s="199">
        <v>0.88120055725930546</v>
      </c>
    </row>
    <row r="93" spans="1:3" x14ac:dyDescent="0.25">
      <c r="A93" s="187" t="s">
        <v>9510</v>
      </c>
      <c r="B93" s="200">
        <v>0.68163988955472399</v>
      </c>
      <c r="C93" s="199">
        <v>0.65197870158898741</v>
      </c>
    </row>
    <row r="94" spans="1:3" x14ac:dyDescent="0.25">
      <c r="A94" s="187" t="s">
        <v>9544</v>
      </c>
      <c r="B94" s="200">
        <v>0.83466989580732265</v>
      </c>
      <c r="C94" s="199">
        <v>0.87714851107247427</v>
      </c>
    </row>
    <row r="95" spans="1:3" x14ac:dyDescent="0.25">
      <c r="A95" s="187" t="s">
        <v>9509</v>
      </c>
      <c r="B95" s="200">
        <v>0.52922869943760686</v>
      </c>
      <c r="C95" s="199">
        <v>0.53411002480529257</v>
      </c>
    </row>
    <row r="96" spans="1:3" x14ac:dyDescent="0.25">
      <c r="A96" s="187" t="s">
        <v>9508</v>
      </c>
      <c r="B96" s="200">
        <v>0.71868640408857454</v>
      </c>
      <c r="C96" s="199">
        <v>0.72466414449408922</v>
      </c>
    </row>
    <row r="97" spans="1:3" x14ac:dyDescent="0.25">
      <c r="A97" s="187" t="s">
        <v>9545</v>
      </c>
      <c r="B97" s="200">
        <v>0.72288123191806775</v>
      </c>
      <c r="C97" s="199">
        <v>0.75950477390891014</v>
      </c>
    </row>
    <row r="98" spans="1:3" x14ac:dyDescent="0.25">
      <c r="A98" s="187" t="s">
        <v>9507</v>
      </c>
      <c r="B98" s="200">
        <v>0.64915196426371147</v>
      </c>
      <c r="C98" s="199">
        <v>0.63485548911953271</v>
      </c>
    </row>
    <row r="99" spans="1:3" x14ac:dyDescent="0.25">
      <c r="A99" s="187" t="s">
        <v>9506</v>
      </c>
      <c r="B99" s="200">
        <v>0.5598550783557813</v>
      </c>
      <c r="C99" s="199">
        <v>0.50402553897108959</v>
      </c>
    </row>
    <row r="100" spans="1:3" x14ac:dyDescent="0.25">
      <c r="A100" s="187" t="s">
        <v>9505</v>
      </c>
      <c r="B100" s="200">
        <v>0.63492920396546082</v>
      </c>
      <c r="C100" s="199">
        <v>0.59575541515668784</v>
      </c>
    </row>
    <row r="101" spans="1:3" x14ac:dyDescent="0.25">
      <c r="A101" s="187" t="s">
        <v>9504</v>
      </c>
      <c r="B101" s="200">
        <v>0.65836774539742404</v>
      </c>
      <c r="C101" s="199">
        <v>0.61114599706264117</v>
      </c>
    </row>
    <row r="102" spans="1:3" x14ac:dyDescent="0.25">
      <c r="A102" s="187" t="s">
        <v>9503</v>
      </c>
      <c r="B102" s="200">
        <v>0.7924678003578266</v>
      </c>
      <c r="C102" s="199">
        <v>0.82341154443855269</v>
      </c>
    </row>
    <row r="103" spans="1:3" x14ac:dyDescent="0.25">
      <c r="A103" s="187" t="s">
        <v>9502</v>
      </c>
      <c r="B103" s="200">
        <v>0.66161143246438403</v>
      </c>
      <c r="C103" s="199">
        <v>0.66182075997609824</v>
      </c>
    </row>
    <row r="104" spans="1:3" x14ac:dyDescent="0.25">
      <c r="A104" s="187" t="s">
        <v>9501</v>
      </c>
      <c r="B104" s="200">
        <v>0.69754222309064651</v>
      </c>
      <c r="C104" s="199">
        <v>0.68279570872361051</v>
      </c>
    </row>
    <row r="105" spans="1:3" x14ac:dyDescent="0.25">
      <c r="A105" s="187" t="s">
        <v>9500</v>
      </c>
      <c r="B105" s="200">
        <v>0.62955640407663549</v>
      </c>
      <c r="C105" s="199">
        <v>0.58352934789022071</v>
      </c>
    </row>
    <row r="106" spans="1:3" x14ac:dyDescent="0.25">
      <c r="A106" s="187" t="s">
        <v>9499</v>
      </c>
      <c r="B106" s="200">
        <v>0.68776501603360674</v>
      </c>
      <c r="C106" s="199">
        <v>0.68291744919925212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A18" sqref="A18:XFD18"/>
    </sheetView>
  </sheetViews>
  <sheetFormatPr defaultRowHeight="12" x14ac:dyDescent="0.25"/>
  <cols>
    <col min="1" max="1" width="9.140625" style="1"/>
    <col min="2" max="3" width="17.140625" style="1" customWidth="1"/>
    <col min="4" max="4" width="17.140625" style="274" customWidth="1"/>
    <col min="5" max="5" width="11" style="274" customWidth="1"/>
    <col min="6" max="6" width="3.7109375" style="1" customWidth="1"/>
    <col min="7" max="16384" width="9.140625" style="1"/>
  </cols>
  <sheetData>
    <row r="1" spans="1:5" ht="14.4" x14ac:dyDescent="0.25">
      <c r="A1" s="3" t="s">
        <v>10106</v>
      </c>
    </row>
    <row r="2" spans="1:5" s="45" customFormat="1" x14ac:dyDescent="0.25">
      <c r="A2" s="45" t="s">
        <v>3390</v>
      </c>
      <c r="B2" s="45" t="s">
        <v>10107</v>
      </c>
      <c r="D2" s="275"/>
      <c r="E2" s="275"/>
    </row>
    <row r="4" spans="1:5" s="2" customFormat="1" ht="36" x14ac:dyDescent="0.25">
      <c r="A4" s="276" t="s">
        <v>10108</v>
      </c>
      <c r="B4" s="276" t="s">
        <v>10109</v>
      </c>
      <c r="C4" s="276" t="s">
        <v>10110</v>
      </c>
      <c r="D4" s="277" t="s">
        <v>10106</v>
      </c>
      <c r="E4" s="278" t="s">
        <v>10111</v>
      </c>
    </row>
    <row r="5" spans="1:5" s="2" customFormat="1" x14ac:dyDescent="0.25">
      <c r="A5" s="279"/>
      <c r="B5" s="279" t="s">
        <v>10112</v>
      </c>
      <c r="C5" s="279" t="s">
        <v>10113</v>
      </c>
      <c r="D5" s="280"/>
      <c r="E5" s="281"/>
    </row>
    <row r="6" spans="1:5" x14ac:dyDescent="0.25">
      <c r="A6" s="5" t="s">
        <v>10114</v>
      </c>
      <c r="B6" s="71">
        <v>1108092600</v>
      </c>
      <c r="C6" s="71">
        <v>146341800</v>
      </c>
      <c r="D6" s="282">
        <f>SUM(B6:C6)</f>
        <v>1254434400</v>
      </c>
      <c r="E6" s="283">
        <f>+C6/D6</f>
        <v>0.11665958777916167</v>
      </c>
    </row>
    <row r="7" spans="1:5" x14ac:dyDescent="0.25">
      <c r="A7" s="5" t="s">
        <v>10115</v>
      </c>
      <c r="B7" s="71">
        <v>1511798900</v>
      </c>
      <c r="C7" s="71">
        <v>134214700</v>
      </c>
      <c r="D7" s="282">
        <f t="shared" ref="D7:D13" si="0">SUM(B7:C7)</f>
        <v>1646013600</v>
      </c>
      <c r="E7" s="283">
        <f t="shared" ref="E7:E13" si="1">+C7/D7</f>
        <v>8.1539241231056658E-2</v>
      </c>
    </row>
    <row r="8" spans="1:5" x14ac:dyDescent="0.25">
      <c r="A8" s="5" t="s">
        <v>10116</v>
      </c>
      <c r="B8" s="71">
        <v>1556876300</v>
      </c>
      <c r="C8" s="71">
        <v>148692100</v>
      </c>
      <c r="D8" s="282">
        <f t="shared" si="0"/>
        <v>1705568400</v>
      </c>
      <c r="E8" s="283">
        <f t="shared" si="1"/>
        <v>8.7180379280010115E-2</v>
      </c>
    </row>
    <row r="9" spans="1:5" x14ac:dyDescent="0.25">
      <c r="A9" s="5" t="s">
        <v>10117</v>
      </c>
      <c r="B9" s="71">
        <v>1574873800</v>
      </c>
      <c r="C9" s="71">
        <v>181409000</v>
      </c>
      <c r="D9" s="282">
        <f t="shared" si="0"/>
        <v>1756282800</v>
      </c>
      <c r="E9" s="283">
        <f t="shared" si="1"/>
        <v>0.10329145169559253</v>
      </c>
    </row>
    <row r="10" spans="1:5" x14ac:dyDescent="0.25">
      <c r="A10" s="5" t="s">
        <v>10118</v>
      </c>
      <c r="B10" s="71">
        <v>1038492000</v>
      </c>
      <c r="C10" s="71">
        <v>179747700</v>
      </c>
      <c r="D10" s="282">
        <f t="shared" si="0"/>
        <v>1218239700</v>
      </c>
      <c r="E10" s="283">
        <f t="shared" si="1"/>
        <v>0.14754707140146558</v>
      </c>
    </row>
    <row r="11" spans="1:5" x14ac:dyDescent="0.25">
      <c r="A11" s="5" t="s">
        <v>10119</v>
      </c>
      <c r="B11" s="71">
        <v>459144800</v>
      </c>
      <c r="C11" s="71">
        <v>425558530</v>
      </c>
      <c r="D11" s="282">
        <f t="shared" si="0"/>
        <v>884703330</v>
      </c>
      <c r="E11" s="283">
        <f t="shared" si="1"/>
        <v>0.48101834317725467</v>
      </c>
    </row>
    <row r="12" spans="1:5" x14ac:dyDescent="0.25">
      <c r="A12" s="5" t="s">
        <v>10120</v>
      </c>
      <c r="B12" s="71">
        <v>593340100</v>
      </c>
      <c r="C12" s="71">
        <v>564475730</v>
      </c>
      <c r="D12" s="282">
        <f t="shared" si="0"/>
        <v>1157815830</v>
      </c>
      <c r="E12" s="283">
        <f t="shared" si="1"/>
        <v>0.48753499077655554</v>
      </c>
    </row>
    <row r="13" spans="1:5" x14ac:dyDescent="0.25">
      <c r="A13" s="5" t="s">
        <v>10121</v>
      </c>
      <c r="B13" s="71">
        <v>825938000</v>
      </c>
      <c r="C13" s="71">
        <v>817981500</v>
      </c>
      <c r="D13" s="282">
        <f t="shared" si="0"/>
        <v>1643919500</v>
      </c>
      <c r="E13" s="283">
        <f t="shared" si="1"/>
        <v>0.49758002140615765</v>
      </c>
    </row>
    <row r="14" spans="1:5" x14ac:dyDescent="0.25">
      <c r="A14" s="5" t="s">
        <v>10122</v>
      </c>
      <c r="B14" s="71" t="s">
        <v>10123</v>
      </c>
      <c r="C14" s="71" t="s">
        <v>10123</v>
      </c>
      <c r="D14" s="282"/>
      <c r="E14" s="283"/>
    </row>
    <row r="15" spans="1:5" x14ac:dyDescent="0.25">
      <c r="A15" s="5" t="s">
        <v>10124</v>
      </c>
      <c r="B15" s="5" t="s">
        <v>10123</v>
      </c>
      <c r="C15" s="5" t="s">
        <v>10123</v>
      </c>
      <c r="D15" s="284"/>
      <c r="E15" s="284"/>
    </row>
    <row r="18" spans="1:5" s="292" customFormat="1" ht="13.8" x14ac:dyDescent="0.25">
      <c r="A18" s="291"/>
      <c r="D18" s="293"/>
      <c r="E18" s="293"/>
    </row>
  </sheetData>
  <mergeCells count="1">
    <mergeCell ref="E4:E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A18" sqref="A18:XFD18"/>
    </sheetView>
  </sheetViews>
  <sheetFormatPr defaultRowHeight="12" x14ac:dyDescent="0.25"/>
  <cols>
    <col min="1" max="1" width="9.140625" style="1"/>
    <col min="2" max="3" width="16.7109375" style="1" customWidth="1"/>
    <col min="4" max="5" width="16.7109375" style="274" customWidth="1"/>
    <col min="6" max="6" width="3.7109375" style="1" customWidth="1"/>
    <col min="7" max="16384" width="9.140625" style="1"/>
  </cols>
  <sheetData>
    <row r="1" spans="1:5" ht="14.4" x14ac:dyDescent="0.25">
      <c r="A1" s="3" t="s">
        <v>10125</v>
      </c>
    </row>
    <row r="2" spans="1:5" s="45" customFormat="1" x14ac:dyDescent="0.25">
      <c r="A2" s="45" t="s">
        <v>3390</v>
      </c>
      <c r="B2" s="45" t="s">
        <v>10107</v>
      </c>
      <c r="D2" s="275"/>
      <c r="E2" s="275"/>
    </row>
    <row r="3" spans="1:5" x14ac:dyDescent="0.25">
      <c r="A3" s="55"/>
      <c r="B3" s="55"/>
    </row>
    <row r="4" spans="1:5" s="2" customFormat="1" ht="39.6" customHeight="1" x14ac:dyDescent="0.25">
      <c r="A4" s="285" t="s">
        <v>10108</v>
      </c>
      <c r="B4" s="286" t="s">
        <v>10126</v>
      </c>
      <c r="C4" s="286" t="s">
        <v>10127</v>
      </c>
      <c r="D4" s="286" t="s">
        <v>10128</v>
      </c>
      <c r="E4" s="287" t="s">
        <v>10129</v>
      </c>
    </row>
    <row r="5" spans="1:5" s="2" customFormat="1" ht="24" customHeight="1" x14ac:dyDescent="0.25">
      <c r="A5" s="288"/>
      <c r="B5" s="289" t="s">
        <v>10130</v>
      </c>
      <c r="C5" s="289" t="s">
        <v>10131</v>
      </c>
      <c r="D5" s="289" t="s">
        <v>10132</v>
      </c>
      <c r="E5" s="289" t="s">
        <v>10133</v>
      </c>
    </row>
    <row r="6" spans="1:5" x14ac:dyDescent="0.25">
      <c r="A6" s="106" t="s">
        <v>10114</v>
      </c>
      <c r="B6" s="290">
        <v>54.784552328862979</v>
      </c>
      <c r="C6" s="290">
        <v>5.6865502542677486</v>
      </c>
      <c r="D6" s="290">
        <v>38.460713207026295</v>
      </c>
      <c r="E6" s="290">
        <v>1.0681842098429841</v>
      </c>
    </row>
    <row r="7" spans="1:5" x14ac:dyDescent="0.25">
      <c r="A7" s="106" t="s">
        <v>10115</v>
      </c>
      <c r="B7" s="290">
        <v>45.319178897691536</v>
      </c>
      <c r="C7" s="290">
        <v>6.6283350482473233</v>
      </c>
      <c r="D7" s="290">
        <v>46.473746914458694</v>
      </c>
      <c r="E7" s="290">
        <v>1.5787391396024431</v>
      </c>
    </row>
    <row r="8" spans="1:5" x14ac:dyDescent="0.25">
      <c r="A8" s="106" t="s">
        <v>10116</v>
      </c>
      <c r="B8" s="290">
        <v>46.701136106087681</v>
      </c>
      <c r="C8" s="290">
        <v>8.4040779570669848</v>
      </c>
      <c r="D8" s="290">
        <v>42.705093276643481</v>
      </c>
      <c r="E8" s="290">
        <v>2.1896926602018532</v>
      </c>
    </row>
    <row r="9" spans="1:5" x14ac:dyDescent="0.25">
      <c r="A9" s="106" t="s">
        <v>10117</v>
      </c>
      <c r="B9" s="290">
        <v>61.694237882354244</v>
      </c>
      <c r="C9" s="290">
        <v>9.520145086517207</v>
      </c>
      <c r="D9" s="290">
        <v>26.474926822814744</v>
      </c>
      <c r="E9" s="290">
        <v>2.3106902083138103</v>
      </c>
    </row>
    <row r="10" spans="1:5" x14ac:dyDescent="0.25">
      <c r="A10" s="106" t="s">
        <v>10118</v>
      </c>
      <c r="B10" s="290">
        <v>55.433810835966192</v>
      </c>
      <c r="C10" s="290">
        <v>3.8712595488009023</v>
      </c>
      <c r="D10" s="290">
        <v>39.370740209749556</v>
      </c>
      <c r="E10" s="290">
        <v>1.3241894054833525</v>
      </c>
    </row>
    <row r="11" spans="1:5" x14ac:dyDescent="0.25">
      <c r="A11" s="106" t="s">
        <v>10119</v>
      </c>
      <c r="B11" s="290">
        <v>84.992969122249761</v>
      </c>
      <c r="C11" s="290">
        <v>2.1765043694459609</v>
      </c>
      <c r="D11" s="290">
        <v>11.775278009349266</v>
      </c>
      <c r="E11" s="290">
        <v>1.0552484989550086</v>
      </c>
    </row>
    <row r="12" spans="1:5" x14ac:dyDescent="0.25">
      <c r="A12" s="5" t="s">
        <v>10120</v>
      </c>
      <c r="B12" s="290">
        <v>63.283611856970353</v>
      </c>
      <c r="C12" s="290">
        <v>1.9475062284785918</v>
      </c>
      <c r="D12" s="290">
        <v>34.225988777232281</v>
      </c>
      <c r="E12" s="290">
        <v>0.54289313731876476</v>
      </c>
    </row>
    <row r="13" spans="1:5" x14ac:dyDescent="0.25">
      <c r="A13" s="5" t="s">
        <v>10121</v>
      </c>
      <c r="B13" s="290">
        <v>54.041197753249925</v>
      </c>
      <c r="C13" s="290">
        <v>12.204860378871649</v>
      </c>
      <c r="D13" s="290">
        <v>33.33720872660323</v>
      </c>
      <c r="E13" s="290">
        <v>0.4167331412752</v>
      </c>
    </row>
    <row r="14" spans="1:5" x14ac:dyDescent="0.25">
      <c r="A14" s="5" t="s">
        <v>10122</v>
      </c>
      <c r="B14" s="290" t="s">
        <v>10123</v>
      </c>
      <c r="C14" s="290" t="s">
        <v>10123</v>
      </c>
      <c r="D14" s="290" t="s">
        <v>10123</v>
      </c>
      <c r="E14" s="290" t="s">
        <v>10123</v>
      </c>
    </row>
    <row r="15" spans="1:5" x14ac:dyDescent="0.25">
      <c r="A15" s="5" t="s">
        <v>10124</v>
      </c>
      <c r="B15" s="290" t="s">
        <v>10123</v>
      </c>
      <c r="C15" s="290" t="s">
        <v>10123</v>
      </c>
      <c r="D15" s="290" t="s">
        <v>10123</v>
      </c>
      <c r="E15" s="290" t="s">
        <v>10123</v>
      </c>
    </row>
    <row r="18" spans="1:5" s="292" customFormat="1" ht="13.8" x14ac:dyDescent="0.25">
      <c r="A18" s="291"/>
      <c r="D18" s="293"/>
      <c r="E18" s="29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4122"/>
  <sheetViews>
    <sheetView showGridLines="0" workbookViewId="0">
      <selection activeCell="A2" sqref="A2:B2"/>
    </sheetView>
  </sheetViews>
  <sheetFormatPr defaultColWidth="9.28515625" defaultRowHeight="12" x14ac:dyDescent="0.25"/>
  <cols>
    <col min="1" max="1" width="9.28515625" style="1"/>
    <col min="2" max="2" width="3" style="1" customWidth="1"/>
    <col min="3" max="3" width="7.28515625" style="79" customWidth="1"/>
    <col min="4" max="4" width="39.7109375" style="1" customWidth="1"/>
    <col min="5" max="5" width="12.7109375" style="12" customWidth="1"/>
    <col min="6" max="6" width="14.28515625" style="12" customWidth="1"/>
    <col min="7" max="7" width="10" style="17" customWidth="1"/>
    <col min="8" max="8" width="8.7109375" style="12" customWidth="1"/>
    <col min="9" max="9" width="14.28515625" style="12" customWidth="1"/>
    <col min="10" max="10" width="10" style="17" customWidth="1"/>
    <col min="11" max="11" width="8.85546875" style="12" customWidth="1"/>
    <col min="12" max="20" width="12.28515625" style="1" customWidth="1"/>
    <col min="21" max="16384" width="9.28515625" style="1"/>
  </cols>
  <sheetData>
    <row r="1" spans="1:20" ht="15" x14ac:dyDescent="0.2">
      <c r="A1" s="29" t="s">
        <v>7077</v>
      </c>
      <c r="E1" s="141" t="s">
        <v>9512</v>
      </c>
      <c r="F1" s="141"/>
    </row>
    <row r="2" spans="1:20" x14ac:dyDescent="0.2">
      <c r="A2" s="45" t="s">
        <v>3390</v>
      </c>
      <c r="B2" s="84" t="s">
        <v>8943</v>
      </c>
    </row>
    <row r="3" spans="1:20" ht="39" customHeight="1" x14ac:dyDescent="0.2">
      <c r="A3" s="72" t="s">
        <v>9485</v>
      </c>
      <c r="B3" s="247" t="s">
        <v>9513</v>
      </c>
      <c r="C3" s="247"/>
      <c r="D3" s="247"/>
      <c r="E3" s="247"/>
      <c r="F3" s="247"/>
      <c r="G3" s="247"/>
      <c r="H3" s="247"/>
      <c r="I3" s="247"/>
      <c r="J3" s="247"/>
      <c r="K3" s="247"/>
      <c r="L3" s="247"/>
    </row>
    <row r="4" spans="1:20" s="2" customFormat="1" ht="12.75" customHeight="1" x14ac:dyDescent="0.25">
      <c r="A4" s="240" t="s">
        <v>3257</v>
      </c>
      <c r="B4" s="240" t="s">
        <v>3258</v>
      </c>
      <c r="C4" s="240" t="s">
        <v>3259</v>
      </c>
      <c r="D4" s="240" t="s">
        <v>0</v>
      </c>
      <c r="E4" s="245" t="s">
        <v>3412</v>
      </c>
      <c r="F4" s="242" t="s">
        <v>3260</v>
      </c>
      <c r="G4" s="243"/>
      <c r="H4" s="244"/>
      <c r="I4" s="248" t="s">
        <v>3261</v>
      </c>
      <c r="J4" s="249"/>
      <c r="K4" s="250"/>
      <c r="L4" s="240" t="s">
        <v>3277</v>
      </c>
      <c r="M4" s="240" t="s">
        <v>3278</v>
      </c>
      <c r="N4" s="240" t="s">
        <v>3279</v>
      </c>
      <c r="O4" s="240" t="s">
        <v>3280</v>
      </c>
      <c r="P4" s="240" t="s">
        <v>3281</v>
      </c>
      <c r="Q4" s="240" t="s">
        <v>3282</v>
      </c>
      <c r="R4" s="240" t="s">
        <v>3283</v>
      </c>
      <c r="S4" s="240" t="s">
        <v>3284</v>
      </c>
      <c r="T4" s="240" t="s">
        <v>3285</v>
      </c>
    </row>
    <row r="5" spans="1:20" s="2" customFormat="1" ht="24.75" customHeight="1" x14ac:dyDescent="0.25">
      <c r="A5" s="241"/>
      <c r="B5" s="241"/>
      <c r="C5" s="241"/>
      <c r="D5" s="241"/>
      <c r="E5" s="246"/>
      <c r="F5" s="21" t="s">
        <v>3263</v>
      </c>
      <c r="G5" s="22" t="s">
        <v>3264</v>
      </c>
      <c r="H5" s="21" t="s">
        <v>3262</v>
      </c>
      <c r="I5" s="21" t="s">
        <v>3263</v>
      </c>
      <c r="J5" s="22" t="s">
        <v>3264</v>
      </c>
      <c r="K5" s="21" t="s">
        <v>3262</v>
      </c>
      <c r="L5" s="241"/>
      <c r="M5" s="241"/>
      <c r="N5" s="241"/>
      <c r="O5" s="241"/>
      <c r="P5" s="241"/>
      <c r="Q5" s="241"/>
      <c r="R5" s="241"/>
      <c r="S5" s="241"/>
      <c r="T5" s="241"/>
    </row>
    <row r="6" spans="1:20" s="2" customFormat="1" x14ac:dyDescent="0.2">
      <c r="A6" s="4"/>
      <c r="B6" s="4"/>
      <c r="C6" s="59"/>
      <c r="D6" s="34" t="s">
        <v>3266</v>
      </c>
      <c r="E6" s="82"/>
      <c r="F6" s="13"/>
      <c r="G6" s="18"/>
      <c r="H6" s="13"/>
      <c r="I6" s="13"/>
      <c r="J6" s="18"/>
      <c r="K6" s="13"/>
      <c r="L6" s="120">
        <f>COUNTIF(L32:L10001,"&gt;0")</f>
        <v>606</v>
      </c>
      <c r="M6" s="120">
        <f t="shared" ref="M6:T6" si="0">COUNTIF(M32:M10001,"&gt;0")</f>
        <v>578</v>
      </c>
      <c r="N6" s="120">
        <f t="shared" si="0"/>
        <v>612</v>
      </c>
      <c r="O6" s="120">
        <f t="shared" si="0"/>
        <v>615</v>
      </c>
      <c r="P6" s="120">
        <f t="shared" si="0"/>
        <v>586</v>
      </c>
      <c r="Q6" s="120">
        <f t="shared" si="0"/>
        <v>616</v>
      </c>
      <c r="R6" s="120">
        <f t="shared" si="0"/>
        <v>624</v>
      </c>
      <c r="S6" s="120">
        <f t="shared" si="0"/>
        <v>614</v>
      </c>
      <c r="T6" s="120">
        <f t="shared" si="0"/>
        <v>661</v>
      </c>
    </row>
    <row r="7" spans="1:20" s="7" customFormat="1" x14ac:dyDescent="0.2">
      <c r="A7" s="6" t="s">
        <v>1</v>
      </c>
      <c r="B7" s="6"/>
      <c r="C7" s="80"/>
      <c r="D7" s="6" t="s">
        <v>2</v>
      </c>
      <c r="E7" s="32">
        <f>SUM(R7:T7)/3</f>
        <v>1011300.6666666666</v>
      </c>
      <c r="F7" s="32">
        <f>SUM(L7:O7)/4</f>
        <v>963710.5</v>
      </c>
      <c r="G7" s="19"/>
      <c r="H7" s="32"/>
      <c r="I7" s="32">
        <f>SUM(P7:T7)/5</f>
        <v>1035500.2</v>
      </c>
      <c r="J7" s="19"/>
      <c r="K7" s="14"/>
      <c r="L7" s="118">
        <v>795146</v>
      </c>
      <c r="M7" s="118">
        <v>901444</v>
      </c>
      <c r="N7" s="118">
        <v>1094470</v>
      </c>
      <c r="O7" s="118">
        <v>1063782</v>
      </c>
      <c r="P7" s="118">
        <v>914730</v>
      </c>
      <c r="Q7" s="118">
        <v>1228869</v>
      </c>
      <c r="R7" s="118">
        <v>1211227</v>
      </c>
      <c r="S7" s="118">
        <v>1015726</v>
      </c>
      <c r="T7" s="118">
        <v>806949</v>
      </c>
    </row>
    <row r="8" spans="1:20" s="7" customFormat="1" x14ac:dyDescent="0.2">
      <c r="A8" s="6"/>
      <c r="B8" s="6"/>
      <c r="C8" s="80"/>
      <c r="D8" s="6" t="s">
        <v>3265</v>
      </c>
      <c r="E8" s="32">
        <f t="shared" ref="E8:L8" si="1">SUM(E9:E29)</f>
        <v>959493.33333333337</v>
      </c>
      <c r="F8" s="32">
        <f t="shared" si="1"/>
        <v>957600.5</v>
      </c>
      <c r="G8" s="33">
        <f t="shared" si="1"/>
        <v>0.99999999999999989</v>
      </c>
      <c r="H8" s="32">
        <f>SUM(H9:H29)</f>
        <v>1254</v>
      </c>
      <c r="I8" s="32">
        <f t="shared" si="1"/>
        <v>987502</v>
      </c>
      <c r="J8" s="33">
        <f t="shared" si="1"/>
        <v>1</v>
      </c>
      <c r="K8" s="32">
        <f>SUM(K9:K29)</f>
        <v>1413</v>
      </c>
      <c r="L8" s="121">
        <f t="shared" si="1"/>
        <v>790781</v>
      </c>
      <c r="M8" s="121">
        <f t="shared" ref="M8:T8" si="2">SUM(M9:M29)</f>
        <v>901061</v>
      </c>
      <c r="N8" s="121">
        <f t="shared" si="2"/>
        <v>1093275</v>
      </c>
      <c r="O8" s="121">
        <f t="shared" si="2"/>
        <v>1045285</v>
      </c>
      <c r="P8" s="121">
        <f t="shared" si="2"/>
        <v>890787</v>
      </c>
      <c r="Q8" s="121">
        <f t="shared" si="2"/>
        <v>1168243</v>
      </c>
      <c r="R8" s="121">
        <f t="shared" si="2"/>
        <v>1058432</v>
      </c>
      <c r="S8" s="121">
        <f t="shared" si="2"/>
        <v>1014802</v>
      </c>
      <c r="T8" s="121">
        <f t="shared" si="2"/>
        <v>805246</v>
      </c>
    </row>
    <row r="9" spans="1:20" x14ac:dyDescent="0.25">
      <c r="A9" s="5"/>
      <c r="B9" s="5"/>
      <c r="C9" s="8">
        <v>1</v>
      </c>
      <c r="D9" s="10" t="s">
        <v>3236</v>
      </c>
      <c r="E9" s="15">
        <f t="shared" ref="E9:E29" si="3">SUM(R9:T9)/3</f>
        <v>8378</v>
      </c>
      <c r="F9" s="15">
        <f t="shared" ref="F9:F29" si="4">SUM(L9:O9)/4</f>
        <v>4757.25</v>
      </c>
      <c r="G9" s="20">
        <f t="shared" ref="G9:G29" si="5">+F9/$F$8</f>
        <v>4.9678858772525701E-3</v>
      </c>
      <c r="H9" s="15">
        <f>COUNTIFS($C$32:$C$10001,$C9,$F$32:$F$10001,"&lt;&gt;0")</f>
        <v>16</v>
      </c>
      <c r="I9" s="15">
        <f t="shared" ref="I9:I29" si="6">SUM(P9:T9)/5</f>
        <v>12219.4</v>
      </c>
      <c r="J9" s="20">
        <f t="shared" ref="J9:J29" si="7">+I9/$I$8</f>
        <v>1.23740508879982E-2</v>
      </c>
      <c r="K9" s="15">
        <f>COUNTIFS($C$32:$C$10001,$C9,$I$32:$I$10001,"&lt;&gt;0")</f>
        <v>33</v>
      </c>
      <c r="L9" s="31">
        <f>SUMIF($C$32:$C$10001,$C9,L$32:L$10001)</f>
        <v>1000</v>
      </c>
      <c r="M9" s="31">
        <f t="shared" ref="M9:T9" si="8">SUMIF($C$32:$C$10001,$C9,M$32:M$10001)</f>
        <v>5099</v>
      </c>
      <c r="N9" s="31">
        <f t="shared" si="8"/>
        <v>6369</v>
      </c>
      <c r="O9" s="31">
        <f t="shared" si="8"/>
        <v>6561</v>
      </c>
      <c r="P9" s="31">
        <f t="shared" si="8"/>
        <v>11719</v>
      </c>
      <c r="Q9" s="31">
        <f t="shared" si="8"/>
        <v>24244</v>
      </c>
      <c r="R9" s="31">
        <f t="shared" si="8"/>
        <v>9402</v>
      </c>
      <c r="S9" s="31">
        <f t="shared" si="8"/>
        <v>3310</v>
      </c>
      <c r="T9" s="31">
        <f t="shared" si="8"/>
        <v>12422</v>
      </c>
    </row>
    <row r="10" spans="1:20" x14ac:dyDescent="0.2">
      <c r="A10" s="5"/>
      <c r="B10" s="5"/>
      <c r="C10" s="8">
        <f>C9+1</f>
        <v>2</v>
      </c>
      <c r="D10" s="10" t="s">
        <v>3237</v>
      </c>
      <c r="E10" s="15">
        <f t="shared" si="3"/>
        <v>67665</v>
      </c>
      <c r="F10" s="15">
        <f t="shared" si="4"/>
        <v>105075.75</v>
      </c>
      <c r="G10" s="20">
        <f t="shared" si="5"/>
        <v>0.10972816952372101</v>
      </c>
      <c r="H10" s="15">
        <f t="shared" ref="H10:H29" si="9">COUNTIFS($C$32:$C$10001,$C10,$F$32:$F$10001,"&lt;&gt;0")</f>
        <v>101</v>
      </c>
      <c r="I10" s="15">
        <f t="shared" si="6"/>
        <v>114839</v>
      </c>
      <c r="J10" s="20">
        <f t="shared" si="7"/>
        <v>0.11629242269889074</v>
      </c>
      <c r="K10" s="15">
        <f t="shared" ref="K10:K29" si="10">COUNTIFS($C$32:$C$10001,$C10,$I$32:$I$10001,"&lt;&gt;0")</f>
        <v>114</v>
      </c>
      <c r="L10" s="31">
        <f t="shared" ref="L10:T29" si="11">SUMIF($C$32:$C$10001,$C10,L$32:L$10001)</f>
        <v>45671</v>
      </c>
      <c r="M10" s="31">
        <f t="shared" si="11"/>
        <v>66784</v>
      </c>
      <c r="N10" s="31">
        <f t="shared" si="11"/>
        <v>103540</v>
      </c>
      <c r="O10" s="31">
        <f t="shared" si="11"/>
        <v>204308</v>
      </c>
      <c r="P10" s="31">
        <f t="shared" si="11"/>
        <v>194360</v>
      </c>
      <c r="Q10" s="31">
        <f t="shared" si="11"/>
        <v>176840</v>
      </c>
      <c r="R10" s="31">
        <f t="shared" si="11"/>
        <v>77911</v>
      </c>
      <c r="S10" s="31">
        <f t="shared" si="11"/>
        <v>57036</v>
      </c>
      <c r="T10" s="31">
        <f t="shared" si="11"/>
        <v>68048</v>
      </c>
    </row>
    <row r="11" spans="1:20" x14ac:dyDescent="0.2">
      <c r="A11" s="5"/>
      <c r="B11" s="5"/>
      <c r="C11" s="8">
        <f t="shared" ref="C11:C29" si="12">C10+1</f>
        <v>3</v>
      </c>
      <c r="D11" s="10" t="s">
        <v>3238</v>
      </c>
      <c r="E11" s="15">
        <f t="shared" si="3"/>
        <v>22</v>
      </c>
      <c r="F11" s="15">
        <f t="shared" si="4"/>
        <v>46.5</v>
      </c>
      <c r="G11" s="20">
        <f t="shared" si="5"/>
        <v>4.85588718886425E-5</v>
      </c>
      <c r="H11" s="15">
        <f t="shared" si="9"/>
        <v>6</v>
      </c>
      <c r="I11" s="15">
        <f t="shared" si="6"/>
        <v>71.400000000000006</v>
      </c>
      <c r="J11" s="20">
        <f t="shared" si="7"/>
        <v>7.2303651030580196E-5</v>
      </c>
      <c r="K11" s="15">
        <f t="shared" si="10"/>
        <v>7</v>
      </c>
      <c r="L11" s="31">
        <f t="shared" si="11"/>
        <v>12</v>
      </c>
      <c r="M11" s="31">
        <f t="shared" si="11"/>
        <v>14</v>
      </c>
      <c r="N11" s="31">
        <f t="shared" si="11"/>
        <v>7</v>
      </c>
      <c r="O11" s="31">
        <f t="shared" si="11"/>
        <v>153</v>
      </c>
      <c r="P11" s="31">
        <f t="shared" si="11"/>
        <v>275</v>
      </c>
      <c r="Q11" s="31">
        <f t="shared" si="11"/>
        <v>16</v>
      </c>
      <c r="R11" s="31">
        <f t="shared" si="11"/>
        <v>39</v>
      </c>
      <c r="S11" s="31">
        <f t="shared" si="11"/>
        <v>6</v>
      </c>
      <c r="T11" s="31">
        <f t="shared" si="11"/>
        <v>21</v>
      </c>
    </row>
    <row r="12" spans="1:20" x14ac:dyDescent="0.25">
      <c r="A12" s="5"/>
      <c r="B12" s="5"/>
      <c r="C12" s="8">
        <f t="shared" si="12"/>
        <v>4</v>
      </c>
      <c r="D12" s="10" t="s">
        <v>3239</v>
      </c>
      <c r="E12" s="15">
        <f t="shared" si="3"/>
        <v>4080.6666666666665</v>
      </c>
      <c r="F12" s="15">
        <f t="shared" si="4"/>
        <v>7464</v>
      </c>
      <c r="G12" s="20">
        <f t="shared" si="5"/>
        <v>7.7944821457382281E-3</v>
      </c>
      <c r="H12" s="15">
        <f t="shared" si="9"/>
        <v>50</v>
      </c>
      <c r="I12" s="15">
        <f t="shared" si="6"/>
        <v>4851.6000000000004</v>
      </c>
      <c r="J12" s="20">
        <f t="shared" si="7"/>
        <v>4.9130027078426175E-3</v>
      </c>
      <c r="K12" s="15">
        <f t="shared" si="10"/>
        <v>57</v>
      </c>
      <c r="L12" s="31">
        <f t="shared" si="11"/>
        <v>7384</v>
      </c>
      <c r="M12" s="31">
        <f t="shared" si="11"/>
        <v>7350</v>
      </c>
      <c r="N12" s="31">
        <f t="shared" si="11"/>
        <v>7132</v>
      </c>
      <c r="O12" s="31">
        <f t="shared" si="11"/>
        <v>7990</v>
      </c>
      <c r="P12" s="31">
        <f t="shared" si="11"/>
        <v>6748</v>
      </c>
      <c r="Q12" s="31">
        <f t="shared" si="11"/>
        <v>5268</v>
      </c>
      <c r="R12" s="31">
        <f t="shared" si="11"/>
        <v>4873</v>
      </c>
      <c r="S12" s="31">
        <f t="shared" si="11"/>
        <v>3664</v>
      </c>
      <c r="T12" s="31">
        <f t="shared" si="11"/>
        <v>3705</v>
      </c>
    </row>
    <row r="13" spans="1:20" x14ac:dyDescent="0.25">
      <c r="A13" s="5"/>
      <c r="B13" s="5"/>
      <c r="C13" s="8">
        <f t="shared" si="12"/>
        <v>5</v>
      </c>
      <c r="D13" s="10" t="s">
        <v>3240</v>
      </c>
      <c r="E13" s="15">
        <f t="shared" si="3"/>
        <v>119403.66666666667</v>
      </c>
      <c r="F13" s="15">
        <f t="shared" si="4"/>
        <v>9594.75</v>
      </c>
      <c r="G13" s="20">
        <f t="shared" si="5"/>
        <v>1.0019574968893604E-2</v>
      </c>
      <c r="H13" s="15">
        <f t="shared" si="9"/>
        <v>25</v>
      </c>
      <c r="I13" s="15">
        <f t="shared" si="6"/>
        <v>86897.2</v>
      </c>
      <c r="J13" s="20">
        <f t="shared" si="7"/>
        <v>8.7996986335217547E-2</v>
      </c>
      <c r="K13" s="15">
        <f t="shared" si="10"/>
        <v>37</v>
      </c>
      <c r="L13" s="31">
        <f t="shared" si="11"/>
        <v>6810</v>
      </c>
      <c r="M13" s="31">
        <f t="shared" si="11"/>
        <v>8077</v>
      </c>
      <c r="N13" s="31">
        <f t="shared" si="11"/>
        <v>11883</v>
      </c>
      <c r="O13" s="31">
        <f t="shared" si="11"/>
        <v>11609</v>
      </c>
      <c r="P13" s="31">
        <f t="shared" si="11"/>
        <v>28641</v>
      </c>
      <c r="Q13" s="31">
        <f t="shared" si="11"/>
        <v>47634</v>
      </c>
      <c r="R13" s="31">
        <f t="shared" si="11"/>
        <v>134859</v>
      </c>
      <c r="S13" s="31">
        <f t="shared" si="11"/>
        <v>128207</v>
      </c>
      <c r="T13" s="31">
        <f t="shared" si="11"/>
        <v>95145</v>
      </c>
    </row>
    <row r="14" spans="1:20" x14ac:dyDescent="0.25">
      <c r="A14" s="5"/>
      <c r="B14" s="5"/>
      <c r="C14" s="8">
        <f t="shared" si="12"/>
        <v>6</v>
      </c>
      <c r="D14" s="10" t="s">
        <v>3241</v>
      </c>
      <c r="E14" s="15">
        <f t="shared" si="3"/>
        <v>3085.3333333333335</v>
      </c>
      <c r="F14" s="15">
        <f t="shared" si="4"/>
        <v>2882.75</v>
      </c>
      <c r="G14" s="20">
        <f t="shared" si="5"/>
        <v>3.0103889878921324E-3</v>
      </c>
      <c r="H14" s="15">
        <f t="shared" si="9"/>
        <v>80</v>
      </c>
      <c r="I14" s="15">
        <f t="shared" si="6"/>
        <v>3531.2</v>
      </c>
      <c r="J14" s="20">
        <f t="shared" si="7"/>
        <v>3.5758914918653326E-3</v>
      </c>
      <c r="K14" s="15">
        <f t="shared" si="10"/>
        <v>98</v>
      </c>
      <c r="L14" s="31">
        <f t="shared" si="11"/>
        <v>4031</v>
      </c>
      <c r="M14" s="31">
        <f t="shared" si="11"/>
        <v>1181</v>
      </c>
      <c r="N14" s="31">
        <f t="shared" si="11"/>
        <v>1220</v>
      </c>
      <c r="O14" s="31">
        <f t="shared" si="11"/>
        <v>5099</v>
      </c>
      <c r="P14" s="31">
        <f t="shared" si="11"/>
        <v>3297</v>
      </c>
      <c r="Q14" s="31">
        <f t="shared" si="11"/>
        <v>5103</v>
      </c>
      <c r="R14" s="31">
        <f t="shared" si="11"/>
        <v>5453</v>
      </c>
      <c r="S14" s="31">
        <f t="shared" si="11"/>
        <v>2275</v>
      </c>
      <c r="T14" s="31">
        <f t="shared" si="11"/>
        <v>1528</v>
      </c>
    </row>
    <row r="15" spans="1:20" x14ac:dyDescent="0.25">
      <c r="A15" s="5"/>
      <c r="B15" s="5"/>
      <c r="C15" s="8">
        <f t="shared" si="12"/>
        <v>7</v>
      </c>
      <c r="D15" s="10" t="s">
        <v>3242</v>
      </c>
      <c r="E15" s="15">
        <f t="shared" si="3"/>
        <v>5692.666666666667</v>
      </c>
      <c r="F15" s="15">
        <f t="shared" si="4"/>
        <v>8374.5</v>
      </c>
      <c r="G15" s="20">
        <f t="shared" si="5"/>
        <v>8.7452961856222932E-3</v>
      </c>
      <c r="H15" s="15">
        <f t="shared" si="9"/>
        <v>76</v>
      </c>
      <c r="I15" s="15">
        <f t="shared" si="6"/>
        <v>6001.4</v>
      </c>
      <c r="J15" s="20">
        <f t="shared" si="7"/>
        <v>6.0773547800409512E-3</v>
      </c>
      <c r="K15" s="15">
        <f t="shared" si="10"/>
        <v>80</v>
      </c>
      <c r="L15" s="31">
        <f t="shared" si="11"/>
        <v>10352</v>
      </c>
      <c r="M15" s="31">
        <f t="shared" si="11"/>
        <v>4115</v>
      </c>
      <c r="N15" s="31">
        <f t="shared" si="11"/>
        <v>8496</v>
      </c>
      <c r="O15" s="31">
        <f t="shared" si="11"/>
        <v>10535</v>
      </c>
      <c r="P15" s="31">
        <f t="shared" si="11"/>
        <v>8305</v>
      </c>
      <c r="Q15" s="31">
        <f t="shared" si="11"/>
        <v>4624</v>
      </c>
      <c r="R15" s="31">
        <f t="shared" si="11"/>
        <v>9499</v>
      </c>
      <c r="S15" s="31">
        <f t="shared" si="11"/>
        <v>4143</v>
      </c>
      <c r="T15" s="31">
        <f t="shared" si="11"/>
        <v>3436</v>
      </c>
    </row>
    <row r="16" spans="1:20" x14ac:dyDescent="0.25">
      <c r="A16" s="5"/>
      <c r="B16" s="5"/>
      <c r="C16" s="8">
        <f t="shared" si="12"/>
        <v>8</v>
      </c>
      <c r="D16" s="10" t="s">
        <v>3243</v>
      </c>
      <c r="E16" s="15">
        <f t="shared" si="3"/>
        <v>8086</v>
      </c>
      <c r="F16" s="15">
        <f t="shared" si="4"/>
        <v>3000.25</v>
      </c>
      <c r="G16" s="20">
        <f t="shared" si="5"/>
        <v>3.1330915136322506E-3</v>
      </c>
      <c r="H16" s="15">
        <f t="shared" si="9"/>
        <v>20</v>
      </c>
      <c r="I16" s="15">
        <f t="shared" si="6"/>
        <v>7423.6</v>
      </c>
      <c r="J16" s="20">
        <f t="shared" si="7"/>
        <v>7.5175543948265422E-3</v>
      </c>
      <c r="K16" s="15">
        <f t="shared" si="10"/>
        <v>22</v>
      </c>
      <c r="L16" s="31">
        <f t="shared" si="11"/>
        <v>1359</v>
      </c>
      <c r="M16" s="31">
        <f t="shared" si="11"/>
        <v>1910</v>
      </c>
      <c r="N16" s="31">
        <f t="shared" si="11"/>
        <v>3352</v>
      </c>
      <c r="O16" s="31">
        <f t="shared" si="11"/>
        <v>5380</v>
      </c>
      <c r="P16" s="31">
        <f t="shared" si="11"/>
        <v>5103</v>
      </c>
      <c r="Q16" s="31">
        <f t="shared" si="11"/>
        <v>7757</v>
      </c>
      <c r="R16" s="31">
        <f t="shared" si="11"/>
        <v>9847</v>
      </c>
      <c r="S16" s="31">
        <f t="shared" si="11"/>
        <v>6708</v>
      </c>
      <c r="T16" s="31">
        <f t="shared" si="11"/>
        <v>7703</v>
      </c>
    </row>
    <row r="17" spans="1:20" x14ac:dyDescent="0.2">
      <c r="A17" s="5"/>
      <c r="B17" s="5"/>
      <c r="C17" s="8">
        <f t="shared" si="12"/>
        <v>9</v>
      </c>
      <c r="D17" s="10" t="s">
        <v>3244</v>
      </c>
      <c r="E17" s="15">
        <f t="shared" si="3"/>
        <v>29</v>
      </c>
      <c r="F17" s="15">
        <f t="shared" si="4"/>
        <v>82.5</v>
      </c>
      <c r="G17" s="20">
        <f t="shared" si="5"/>
        <v>8.6152837221785075E-5</v>
      </c>
      <c r="H17" s="15">
        <f t="shared" si="9"/>
        <v>9</v>
      </c>
      <c r="I17" s="15">
        <f t="shared" si="6"/>
        <v>55</v>
      </c>
      <c r="J17" s="20">
        <f t="shared" si="7"/>
        <v>5.5696089729438523E-5</v>
      </c>
      <c r="K17" s="15">
        <f t="shared" si="10"/>
        <v>14</v>
      </c>
      <c r="L17" s="31">
        <f t="shared" si="11"/>
        <v>83</v>
      </c>
      <c r="M17" s="31">
        <f t="shared" si="11"/>
        <v>18</v>
      </c>
      <c r="N17" s="31">
        <f t="shared" si="11"/>
        <v>46</v>
      </c>
      <c r="O17" s="31">
        <f t="shared" si="11"/>
        <v>183</v>
      </c>
      <c r="P17" s="31">
        <f t="shared" si="11"/>
        <v>114</v>
      </c>
      <c r="Q17" s="31">
        <f t="shared" si="11"/>
        <v>74</v>
      </c>
      <c r="R17" s="31">
        <f t="shared" si="11"/>
        <v>34</v>
      </c>
      <c r="S17" s="31">
        <f t="shared" si="11"/>
        <v>12</v>
      </c>
      <c r="T17" s="31">
        <f t="shared" si="11"/>
        <v>41</v>
      </c>
    </row>
    <row r="18" spans="1:20" x14ac:dyDescent="0.25">
      <c r="A18" s="5"/>
      <c r="B18" s="5"/>
      <c r="C18" s="8">
        <f t="shared" si="12"/>
        <v>10</v>
      </c>
      <c r="D18" s="10" t="s">
        <v>3245</v>
      </c>
      <c r="E18" s="15">
        <f t="shared" si="3"/>
        <v>557.66666666666663</v>
      </c>
      <c r="F18" s="15">
        <f t="shared" si="4"/>
        <v>215.25</v>
      </c>
      <c r="G18" s="20">
        <f t="shared" si="5"/>
        <v>2.2478058438774834E-4</v>
      </c>
      <c r="H18" s="15">
        <f t="shared" si="9"/>
        <v>18</v>
      </c>
      <c r="I18" s="15">
        <f t="shared" si="6"/>
        <v>396</v>
      </c>
      <c r="J18" s="20">
        <f t="shared" si="7"/>
        <v>4.0101184605195739E-4</v>
      </c>
      <c r="K18" s="15">
        <f t="shared" si="10"/>
        <v>24</v>
      </c>
      <c r="L18" s="31">
        <f t="shared" si="11"/>
        <v>113</v>
      </c>
      <c r="M18" s="31">
        <f t="shared" si="11"/>
        <v>93</v>
      </c>
      <c r="N18" s="31">
        <f t="shared" si="11"/>
        <v>145</v>
      </c>
      <c r="O18" s="31">
        <f t="shared" si="11"/>
        <v>510</v>
      </c>
      <c r="P18" s="31">
        <f t="shared" si="11"/>
        <v>181</v>
      </c>
      <c r="Q18" s="31">
        <f t="shared" si="11"/>
        <v>126</v>
      </c>
      <c r="R18" s="31">
        <f t="shared" si="11"/>
        <v>586</v>
      </c>
      <c r="S18" s="31">
        <f t="shared" si="11"/>
        <v>392</v>
      </c>
      <c r="T18" s="31">
        <f t="shared" si="11"/>
        <v>695</v>
      </c>
    </row>
    <row r="19" spans="1:20" x14ac:dyDescent="0.25">
      <c r="A19" s="5"/>
      <c r="B19" s="5"/>
      <c r="C19" s="8">
        <f t="shared" si="12"/>
        <v>11</v>
      </c>
      <c r="D19" s="10" t="s">
        <v>3246</v>
      </c>
      <c r="E19" s="15">
        <f t="shared" si="3"/>
        <v>158100</v>
      </c>
      <c r="F19" s="15">
        <f t="shared" si="4"/>
        <v>181737.25</v>
      </c>
      <c r="G19" s="20">
        <f t="shared" si="5"/>
        <v>0.18978399656224074</v>
      </c>
      <c r="H19" s="15">
        <f t="shared" si="9"/>
        <v>239</v>
      </c>
      <c r="I19" s="15">
        <f t="shared" si="6"/>
        <v>154028.4</v>
      </c>
      <c r="J19" s="20">
        <f t="shared" si="7"/>
        <v>0.1559778106778518</v>
      </c>
      <c r="K19" s="15">
        <f t="shared" si="10"/>
        <v>267</v>
      </c>
      <c r="L19" s="31">
        <f t="shared" si="11"/>
        <v>195101</v>
      </c>
      <c r="M19" s="31">
        <f t="shared" si="11"/>
        <v>197525</v>
      </c>
      <c r="N19" s="31">
        <f t="shared" si="11"/>
        <v>175302</v>
      </c>
      <c r="O19" s="31">
        <f t="shared" si="11"/>
        <v>159021</v>
      </c>
      <c r="P19" s="31">
        <f t="shared" si="11"/>
        <v>108519</v>
      </c>
      <c r="Q19" s="31">
        <f t="shared" si="11"/>
        <v>187323</v>
      </c>
      <c r="R19" s="31">
        <f t="shared" si="11"/>
        <v>186797</v>
      </c>
      <c r="S19" s="31">
        <f t="shared" si="11"/>
        <v>153598</v>
      </c>
      <c r="T19" s="31">
        <f t="shared" si="11"/>
        <v>133905</v>
      </c>
    </row>
    <row r="20" spans="1:20" x14ac:dyDescent="0.25">
      <c r="A20" s="5"/>
      <c r="B20" s="5"/>
      <c r="C20" s="8">
        <f t="shared" si="12"/>
        <v>12</v>
      </c>
      <c r="D20" s="10" t="s">
        <v>3247</v>
      </c>
      <c r="E20" s="15">
        <f t="shared" si="3"/>
        <v>1490.6666666666667</v>
      </c>
      <c r="F20" s="15">
        <f t="shared" si="4"/>
        <v>190.75</v>
      </c>
      <c r="G20" s="20">
        <f t="shared" si="5"/>
        <v>1.9919580242491519E-4</v>
      </c>
      <c r="H20" s="15">
        <f t="shared" si="9"/>
        <v>21</v>
      </c>
      <c r="I20" s="15">
        <f t="shared" si="6"/>
        <v>1229</v>
      </c>
      <c r="J20" s="20">
        <f t="shared" si="7"/>
        <v>1.2445544414087263E-3</v>
      </c>
      <c r="K20" s="15">
        <f t="shared" si="10"/>
        <v>19</v>
      </c>
      <c r="L20" s="31">
        <f t="shared" si="11"/>
        <v>528</v>
      </c>
      <c r="M20" s="31">
        <f t="shared" si="11"/>
        <v>49</v>
      </c>
      <c r="N20" s="31">
        <f t="shared" si="11"/>
        <v>34</v>
      </c>
      <c r="O20" s="31">
        <f t="shared" si="11"/>
        <v>152</v>
      </c>
      <c r="P20" s="31">
        <f t="shared" si="11"/>
        <v>165</v>
      </c>
      <c r="Q20" s="31">
        <f t="shared" si="11"/>
        <v>1508</v>
      </c>
      <c r="R20" s="31">
        <f t="shared" si="11"/>
        <v>3431</v>
      </c>
      <c r="S20" s="31">
        <f t="shared" si="11"/>
        <v>415</v>
      </c>
      <c r="T20" s="31">
        <f t="shared" si="11"/>
        <v>626</v>
      </c>
    </row>
    <row r="21" spans="1:20" x14ac:dyDescent="0.25">
      <c r="A21" s="5"/>
      <c r="B21" s="5"/>
      <c r="C21" s="8">
        <f t="shared" si="12"/>
        <v>13</v>
      </c>
      <c r="D21" s="10" t="s">
        <v>3248</v>
      </c>
      <c r="E21" s="15">
        <f t="shared" si="3"/>
        <v>1105.6666666666667</v>
      </c>
      <c r="F21" s="15">
        <f t="shared" si="4"/>
        <v>628.75</v>
      </c>
      <c r="G21" s="20">
        <f t="shared" si="5"/>
        <v>6.5658904731148325E-4</v>
      </c>
      <c r="H21" s="15">
        <f t="shared" si="9"/>
        <v>45</v>
      </c>
      <c r="I21" s="15">
        <f t="shared" si="6"/>
        <v>1137.2</v>
      </c>
      <c r="J21" s="20">
        <f t="shared" si="7"/>
        <v>1.151592604369409E-3</v>
      </c>
      <c r="K21" s="15">
        <f t="shared" si="10"/>
        <v>39</v>
      </c>
      <c r="L21" s="31">
        <f t="shared" si="11"/>
        <v>437</v>
      </c>
      <c r="M21" s="31">
        <f t="shared" si="11"/>
        <v>449</v>
      </c>
      <c r="N21" s="31">
        <f t="shared" si="11"/>
        <v>700</v>
      </c>
      <c r="O21" s="31">
        <f t="shared" si="11"/>
        <v>929</v>
      </c>
      <c r="P21" s="31">
        <f t="shared" si="11"/>
        <v>1665</v>
      </c>
      <c r="Q21" s="31">
        <f t="shared" si="11"/>
        <v>704</v>
      </c>
      <c r="R21" s="31">
        <f t="shared" si="11"/>
        <v>2253</v>
      </c>
      <c r="S21" s="31">
        <f t="shared" si="11"/>
        <v>585</v>
      </c>
      <c r="T21" s="31">
        <f t="shared" si="11"/>
        <v>479</v>
      </c>
    </row>
    <row r="22" spans="1:20" x14ac:dyDescent="0.25">
      <c r="A22" s="5"/>
      <c r="B22" s="5"/>
      <c r="C22" s="8">
        <f t="shared" si="12"/>
        <v>14</v>
      </c>
      <c r="D22" s="10" t="s">
        <v>3249</v>
      </c>
      <c r="E22" s="15">
        <f t="shared" si="3"/>
        <v>3719.6666666666665</v>
      </c>
      <c r="F22" s="15">
        <f t="shared" si="4"/>
        <v>401.5</v>
      </c>
      <c r="G22" s="20">
        <f t="shared" si="5"/>
        <v>4.1927714114602072E-4</v>
      </c>
      <c r="H22" s="15">
        <f t="shared" si="9"/>
        <v>14</v>
      </c>
      <c r="I22" s="15">
        <f t="shared" si="6"/>
        <v>2572.6</v>
      </c>
      <c r="J22" s="20">
        <f t="shared" si="7"/>
        <v>2.6051592806900642E-3</v>
      </c>
      <c r="K22" s="15">
        <f t="shared" si="10"/>
        <v>14</v>
      </c>
      <c r="L22" s="31">
        <f t="shared" si="11"/>
        <v>951</v>
      </c>
      <c r="M22" s="31">
        <f t="shared" si="11"/>
        <v>256</v>
      </c>
      <c r="N22" s="31">
        <f t="shared" si="11"/>
        <v>173</v>
      </c>
      <c r="O22" s="31">
        <f t="shared" si="11"/>
        <v>226</v>
      </c>
      <c r="P22" s="31">
        <f t="shared" si="11"/>
        <v>276</v>
      </c>
      <c r="Q22" s="31">
        <f t="shared" si="11"/>
        <v>1428</v>
      </c>
      <c r="R22" s="31">
        <f t="shared" si="11"/>
        <v>1462</v>
      </c>
      <c r="S22" s="31">
        <f t="shared" si="11"/>
        <v>3525</v>
      </c>
      <c r="T22" s="31">
        <f t="shared" si="11"/>
        <v>6172</v>
      </c>
    </row>
    <row r="23" spans="1:20" x14ac:dyDescent="0.25">
      <c r="A23" s="5"/>
      <c r="B23" s="5"/>
      <c r="C23" s="8">
        <f t="shared" si="12"/>
        <v>15</v>
      </c>
      <c r="D23" s="10" t="s">
        <v>3250</v>
      </c>
      <c r="E23" s="15">
        <f t="shared" si="3"/>
        <v>564898.66666666663</v>
      </c>
      <c r="F23" s="15">
        <f t="shared" si="4"/>
        <v>613288.75</v>
      </c>
      <c r="G23" s="20">
        <f t="shared" si="5"/>
        <v>0.64044322240850959</v>
      </c>
      <c r="H23" s="15">
        <f t="shared" si="9"/>
        <v>116</v>
      </c>
      <c r="I23" s="15">
        <f t="shared" si="6"/>
        <v>577498.4</v>
      </c>
      <c r="J23" s="20">
        <f t="shared" si="7"/>
        <v>0.58480732190922147</v>
      </c>
      <c r="K23" s="15">
        <f t="shared" si="10"/>
        <v>129</v>
      </c>
      <c r="L23" s="31">
        <f t="shared" si="11"/>
        <v>491770</v>
      </c>
      <c r="M23" s="31">
        <f t="shared" si="11"/>
        <v>588166</v>
      </c>
      <c r="N23" s="31">
        <f t="shared" si="11"/>
        <v>765363</v>
      </c>
      <c r="O23" s="31">
        <f t="shared" si="11"/>
        <v>607856</v>
      </c>
      <c r="P23" s="31">
        <f t="shared" si="11"/>
        <v>512091</v>
      </c>
      <c r="Q23" s="31">
        <f t="shared" si="11"/>
        <v>680705</v>
      </c>
      <c r="R23" s="31">
        <f t="shared" si="11"/>
        <v>592484</v>
      </c>
      <c r="S23" s="31">
        <f t="shared" si="11"/>
        <v>642931</v>
      </c>
      <c r="T23" s="31">
        <f t="shared" si="11"/>
        <v>459281</v>
      </c>
    </row>
    <row r="24" spans="1:20" x14ac:dyDescent="0.25">
      <c r="A24" s="5"/>
      <c r="B24" s="5"/>
      <c r="C24" s="8">
        <f t="shared" si="12"/>
        <v>16</v>
      </c>
      <c r="D24" s="10" t="s">
        <v>3251</v>
      </c>
      <c r="E24" s="15">
        <f t="shared" si="3"/>
        <v>8092</v>
      </c>
      <c r="F24" s="15">
        <f t="shared" si="4"/>
        <v>7250.25</v>
      </c>
      <c r="G24" s="20">
        <f t="shared" si="5"/>
        <v>7.5712679765726938E-3</v>
      </c>
      <c r="H24" s="15">
        <f t="shared" si="9"/>
        <v>274</v>
      </c>
      <c r="I24" s="15">
        <f t="shared" si="6"/>
        <v>9326</v>
      </c>
      <c r="J24" s="20">
        <f t="shared" si="7"/>
        <v>9.4440315057589749E-3</v>
      </c>
      <c r="K24" s="15">
        <f t="shared" si="10"/>
        <v>297</v>
      </c>
      <c r="L24" s="31">
        <f t="shared" si="11"/>
        <v>8534</v>
      </c>
      <c r="M24" s="31">
        <f t="shared" si="11"/>
        <v>8772</v>
      </c>
      <c r="N24" s="31">
        <f t="shared" si="11"/>
        <v>5318</v>
      </c>
      <c r="O24" s="31">
        <f t="shared" si="11"/>
        <v>6377</v>
      </c>
      <c r="P24" s="31">
        <f t="shared" si="11"/>
        <v>3370</v>
      </c>
      <c r="Q24" s="31">
        <f t="shared" si="11"/>
        <v>18984</v>
      </c>
      <c r="R24" s="31">
        <f t="shared" si="11"/>
        <v>9561</v>
      </c>
      <c r="S24" s="31">
        <f t="shared" si="11"/>
        <v>5149</v>
      </c>
      <c r="T24" s="31">
        <f t="shared" si="11"/>
        <v>9566</v>
      </c>
    </row>
    <row r="25" spans="1:20" x14ac:dyDescent="0.25">
      <c r="A25" s="5"/>
      <c r="B25" s="5"/>
      <c r="C25" s="8">
        <f t="shared" si="12"/>
        <v>17</v>
      </c>
      <c r="D25" s="10" t="s">
        <v>3252</v>
      </c>
      <c r="E25" s="15">
        <f t="shared" si="3"/>
        <v>1651.6666666666667</v>
      </c>
      <c r="F25" s="15">
        <f t="shared" si="4"/>
        <v>7326.25</v>
      </c>
      <c r="G25" s="20">
        <f t="shared" si="5"/>
        <v>7.6506330144982173E-3</v>
      </c>
      <c r="H25" s="15">
        <f t="shared" si="9"/>
        <v>52</v>
      </c>
      <c r="I25" s="15">
        <f t="shared" si="6"/>
        <v>2343.8000000000002</v>
      </c>
      <c r="J25" s="20">
        <f t="shared" si="7"/>
        <v>2.3734635474156004E-3</v>
      </c>
      <c r="K25" s="15">
        <f t="shared" si="10"/>
        <v>53</v>
      </c>
      <c r="L25" s="31">
        <f t="shared" si="11"/>
        <v>11628</v>
      </c>
      <c r="M25" s="31">
        <f t="shared" si="11"/>
        <v>9798</v>
      </c>
      <c r="N25" s="31">
        <f t="shared" si="11"/>
        <v>2268</v>
      </c>
      <c r="O25" s="31">
        <f t="shared" si="11"/>
        <v>5611</v>
      </c>
      <c r="P25" s="31">
        <f t="shared" si="11"/>
        <v>3860</v>
      </c>
      <c r="Q25" s="31">
        <f t="shared" si="11"/>
        <v>2904</v>
      </c>
      <c r="R25" s="31">
        <f t="shared" si="11"/>
        <v>1671</v>
      </c>
      <c r="S25" s="31">
        <f t="shared" si="11"/>
        <v>1692</v>
      </c>
      <c r="T25" s="31">
        <f t="shared" si="11"/>
        <v>1592</v>
      </c>
    </row>
    <row r="26" spans="1:20" x14ac:dyDescent="0.25">
      <c r="A26" s="5"/>
      <c r="B26" s="5"/>
      <c r="C26" s="8">
        <f t="shared" si="12"/>
        <v>18</v>
      </c>
      <c r="D26" s="10" t="s">
        <v>3253</v>
      </c>
      <c r="E26" s="15">
        <f t="shared" si="3"/>
        <v>2634.3333333333335</v>
      </c>
      <c r="F26" s="15">
        <f t="shared" si="4"/>
        <v>263.25</v>
      </c>
      <c r="G26" s="20">
        <f t="shared" si="5"/>
        <v>2.7490587149860509E-4</v>
      </c>
      <c r="H26" s="15">
        <f t="shared" si="9"/>
        <v>40</v>
      </c>
      <c r="I26" s="15">
        <f t="shared" si="6"/>
        <v>2083.8000000000002</v>
      </c>
      <c r="J26" s="20">
        <f t="shared" si="7"/>
        <v>2.110172941421891E-3</v>
      </c>
      <c r="K26" s="15">
        <f t="shared" si="10"/>
        <v>53</v>
      </c>
      <c r="L26" s="31">
        <f t="shared" si="11"/>
        <v>54</v>
      </c>
      <c r="M26" s="31">
        <f t="shared" si="11"/>
        <v>324</v>
      </c>
      <c r="N26" s="31">
        <f t="shared" si="11"/>
        <v>530</v>
      </c>
      <c r="O26" s="31">
        <f t="shared" si="11"/>
        <v>145</v>
      </c>
      <c r="P26" s="31">
        <f t="shared" si="11"/>
        <v>329</v>
      </c>
      <c r="Q26" s="31">
        <f t="shared" si="11"/>
        <v>2187</v>
      </c>
      <c r="R26" s="31">
        <f t="shared" si="11"/>
        <v>6918</v>
      </c>
      <c r="S26" s="31">
        <f t="shared" si="11"/>
        <v>579</v>
      </c>
      <c r="T26" s="31">
        <f t="shared" si="11"/>
        <v>406</v>
      </c>
    </row>
    <row r="27" spans="1:20" x14ac:dyDescent="0.25">
      <c r="A27" s="5"/>
      <c r="B27" s="5"/>
      <c r="C27" s="8">
        <f t="shared" si="12"/>
        <v>19</v>
      </c>
      <c r="D27" s="10" t="s">
        <v>3254</v>
      </c>
      <c r="E27" s="15">
        <f t="shared" si="3"/>
        <v>6.333333333333333</v>
      </c>
      <c r="F27" s="15">
        <f t="shared" si="4"/>
        <v>0</v>
      </c>
      <c r="G27" s="20">
        <f t="shared" si="5"/>
        <v>0</v>
      </c>
      <c r="H27" s="15">
        <f t="shared" si="9"/>
        <v>0</v>
      </c>
      <c r="I27" s="15">
        <f t="shared" si="6"/>
        <v>3.8</v>
      </c>
      <c r="J27" s="20">
        <f t="shared" si="7"/>
        <v>3.8480934722157525E-6</v>
      </c>
      <c r="K27" s="15">
        <f t="shared" si="10"/>
        <v>2</v>
      </c>
      <c r="L27" s="31">
        <f t="shared" si="11"/>
        <v>0</v>
      </c>
      <c r="M27" s="31">
        <f t="shared" si="11"/>
        <v>0</v>
      </c>
      <c r="N27" s="31">
        <f t="shared" si="11"/>
        <v>0</v>
      </c>
      <c r="O27" s="31">
        <f t="shared" si="11"/>
        <v>0</v>
      </c>
      <c r="P27" s="31">
        <f t="shared" si="11"/>
        <v>0</v>
      </c>
      <c r="Q27" s="31">
        <f t="shared" si="11"/>
        <v>0</v>
      </c>
      <c r="R27" s="31">
        <f t="shared" si="11"/>
        <v>0</v>
      </c>
      <c r="S27" s="31">
        <f t="shared" si="11"/>
        <v>19</v>
      </c>
      <c r="T27" s="31">
        <f t="shared" si="11"/>
        <v>0</v>
      </c>
    </row>
    <row r="28" spans="1:20" x14ac:dyDescent="0.25">
      <c r="A28" s="5"/>
      <c r="B28" s="5"/>
      <c r="C28" s="8">
        <f t="shared" si="12"/>
        <v>20</v>
      </c>
      <c r="D28" s="10" t="s">
        <v>3255</v>
      </c>
      <c r="E28" s="15">
        <f t="shared" si="3"/>
        <v>293.66666666666669</v>
      </c>
      <c r="F28" s="15">
        <f t="shared" si="4"/>
        <v>1269.75</v>
      </c>
      <c r="G28" s="20">
        <f t="shared" si="5"/>
        <v>1.325970485604383E-3</v>
      </c>
      <c r="H28" s="15">
        <f t="shared" si="9"/>
        <v>48</v>
      </c>
      <c r="I28" s="15">
        <f t="shared" si="6"/>
        <v>674.6</v>
      </c>
      <c r="J28" s="20">
        <f t="shared" si="7"/>
        <v>6.8313785693598593E-4</v>
      </c>
      <c r="K28" s="15">
        <f t="shared" si="10"/>
        <v>51</v>
      </c>
      <c r="L28" s="31">
        <f t="shared" si="11"/>
        <v>733</v>
      </c>
      <c r="M28" s="31">
        <f t="shared" si="11"/>
        <v>1069</v>
      </c>
      <c r="N28" s="31">
        <f t="shared" si="11"/>
        <v>1289</v>
      </c>
      <c r="O28" s="31">
        <f t="shared" si="11"/>
        <v>1988</v>
      </c>
      <c r="P28" s="31">
        <f t="shared" si="11"/>
        <v>1727</v>
      </c>
      <c r="Q28" s="31">
        <f t="shared" si="11"/>
        <v>765</v>
      </c>
      <c r="R28" s="31">
        <f t="shared" si="11"/>
        <v>218</v>
      </c>
      <c r="S28" s="31">
        <f t="shared" si="11"/>
        <v>224</v>
      </c>
      <c r="T28" s="31">
        <f t="shared" si="11"/>
        <v>439</v>
      </c>
    </row>
    <row r="29" spans="1:20" x14ac:dyDescent="0.25">
      <c r="A29" s="5"/>
      <c r="B29" s="5"/>
      <c r="C29" s="8">
        <f t="shared" si="12"/>
        <v>21</v>
      </c>
      <c r="D29" s="10" t="s">
        <v>3256</v>
      </c>
      <c r="E29" s="15">
        <f t="shared" si="3"/>
        <v>500.66666666666669</v>
      </c>
      <c r="F29" s="15">
        <f t="shared" si="4"/>
        <v>3750.5</v>
      </c>
      <c r="G29" s="20">
        <f t="shared" si="5"/>
        <v>3.9165601939430902E-3</v>
      </c>
      <c r="H29" s="15">
        <f t="shared" si="9"/>
        <v>4</v>
      </c>
      <c r="I29" s="15">
        <f t="shared" si="6"/>
        <v>318.60000000000002</v>
      </c>
      <c r="J29" s="20">
        <f t="shared" si="7"/>
        <v>3.2263225795998388E-4</v>
      </c>
      <c r="K29" s="15">
        <f t="shared" si="10"/>
        <v>3</v>
      </c>
      <c r="L29" s="31">
        <f t="shared" si="11"/>
        <v>4230</v>
      </c>
      <c r="M29" s="31">
        <f t="shared" si="11"/>
        <v>12</v>
      </c>
      <c r="N29" s="31">
        <f t="shared" si="11"/>
        <v>108</v>
      </c>
      <c r="O29" s="31">
        <f t="shared" si="11"/>
        <v>10652</v>
      </c>
      <c r="P29" s="31">
        <f t="shared" si="11"/>
        <v>42</v>
      </c>
      <c r="Q29" s="31">
        <f t="shared" si="11"/>
        <v>49</v>
      </c>
      <c r="R29" s="31">
        <f t="shared" si="11"/>
        <v>1134</v>
      </c>
      <c r="S29" s="31">
        <f t="shared" si="11"/>
        <v>332</v>
      </c>
      <c r="T29" s="31">
        <f t="shared" si="11"/>
        <v>36</v>
      </c>
    </row>
    <row r="30" spans="1:20" s="72" customFormat="1" x14ac:dyDescent="0.25">
      <c r="A30" s="91"/>
      <c r="B30" s="91"/>
      <c r="C30" s="92"/>
      <c r="D30" s="93"/>
      <c r="E30" s="90">
        <f>SUBTOTAL(9,E32:E4122)</f>
        <v>959493.33333333582</v>
      </c>
      <c r="F30" s="90">
        <f>SUBTOTAL(9,F32:F4122)</f>
        <v>957600.5</v>
      </c>
      <c r="G30" s="95"/>
      <c r="H30" s="94"/>
      <c r="I30" s="90">
        <f>SUBTOTAL(9,I32:I4122)</f>
        <v>987501.99999999464</v>
      </c>
      <c r="J30" s="95"/>
      <c r="K30" s="94"/>
      <c r="L30" s="90">
        <f>SUBTOTAL(9,L32:L10001)</f>
        <v>790781</v>
      </c>
      <c r="M30" s="90">
        <f t="shared" ref="M30:T30" si="13">SUBTOTAL(9,M32:M10001)</f>
        <v>901061</v>
      </c>
      <c r="N30" s="90">
        <f t="shared" si="13"/>
        <v>1093275</v>
      </c>
      <c r="O30" s="90">
        <f t="shared" si="13"/>
        <v>1045285</v>
      </c>
      <c r="P30" s="90">
        <f t="shared" si="13"/>
        <v>890787</v>
      </c>
      <c r="Q30" s="90">
        <f t="shared" si="13"/>
        <v>1168243</v>
      </c>
      <c r="R30" s="90">
        <f t="shared" si="13"/>
        <v>1058432</v>
      </c>
      <c r="S30" s="90">
        <f t="shared" si="13"/>
        <v>1014802</v>
      </c>
      <c r="T30" s="90">
        <f t="shared" si="13"/>
        <v>805246</v>
      </c>
    </row>
    <row r="31" spans="1:20" x14ac:dyDescent="0.25">
      <c r="A31" s="25"/>
      <c r="B31" s="25"/>
      <c r="C31" s="81"/>
      <c r="D31" s="25"/>
      <c r="E31" s="26"/>
      <c r="F31" s="26"/>
      <c r="G31" s="27"/>
      <c r="H31" s="26"/>
      <c r="I31" s="26"/>
      <c r="J31" s="27"/>
      <c r="K31" s="26"/>
      <c r="L31" s="28"/>
      <c r="M31" s="28"/>
      <c r="N31" s="28"/>
      <c r="O31" s="28"/>
      <c r="P31" s="28"/>
      <c r="Q31" s="28"/>
      <c r="R31" s="28"/>
      <c r="S31" s="28"/>
      <c r="T31" s="28"/>
    </row>
    <row r="32" spans="1:20" x14ac:dyDescent="0.25">
      <c r="A32" s="106" t="s">
        <v>10</v>
      </c>
      <c r="B32" s="107" t="s">
        <v>7081</v>
      </c>
      <c r="C32" s="108">
        <v>15</v>
      </c>
      <c r="D32" s="5" t="s">
        <v>3762</v>
      </c>
      <c r="E32" s="24">
        <f t="shared" ref="E32:E95" si="14">SUM(R32:T32)/3</f>
        <v>502530.33333333331</v>
      </c>
      <c r="F32" s="24">
        <f t="shared" ref="F32:F95" si="15">SUM(L32:O32)/4</f>
        <v>564446</v>
      </c>
      <c r="G32" s="119"/>
      <c r="H32" s="30"/>
      <c r="I32" s="24">
        <f t="shared" ref="I32:I95" si="16">SUM(P32:T32)/5</f>
        <v>510230.8</v>
      </c>
      <c r="J32" s="119"/>
      <c r="K32" s="30"/>
      <c r="L32" s="31">
        <v>455676</v>
      </c>
      <c r="M32" s="31">
        <v>564810</v>
      </c>
      <c r="N32" s="31">
        <v>707924</v>
      </c>
      <c r="O32" s="31">
        <v>529374</v>
      </c>
      <c r="P32" s="31">
        <v>446617</v>
      </c>
      <c r="Q32" s="31">
        <v>596946</v>
      </c>
      <c r="R32" s="31">
        <v>526674</v>
      </c>
      <c r="S32" s="31">
        <v>584128</v>
      </c>
      <c r="T32" s="31">
        <v>396789</v>
      </c>
    </row>
    <row r="33" spans="1:20" x14ac:dyDescent="0.25">
      <c r="A33" s="106" t="s">
        <v>655</v>
      </c>
      <c r="B33" s="107" t="s">
        <v>7082</v>
      </c>
      <c r="C33" s="108">
        <v>11</v>
      </c>
      <c r="D33" s="5" t="s">
        <v>5313</v>
      </c>
      <c r="E33" s="24">
        <f t="shared" si="14"/>
        <v>116161.66666666667</v>
      </c>
      <c r="F33" s="24">
        <f t="shared" si="15"/>
        <v>141235</v>
      </c>
      <c r="G33" s="119"/>
      <c r="H33" s="30"/>
      <c r="I33" s="24">
        <f t="shared" si="16"/>
        <v>116719.2</v>
      </c>
      <c r="J33" s="119"/>
      <c r="K33" s="30"/>
      <c r="L33" s="31">
        <v>150610</v>
      </c>
      <c r="M33" s="31">
        <v>151457</v>
      </c>
      <c r="N33" s="31">
        <v>136597</v>
      </c>
      <c r="O33" s="31">
        <v>126276</v>
      </c>
      <c r="P33" s="31">
        <v>80103</v>
      </c>
      <c r="Q33" s="31">
        <v>155008</v>
      </c>
      <c r="R33" s="31">
        <v>142451</v>
      </c>
      <c r="S33" s="31">
        <v>112409</v>
      </c>
      <c r="T33" s="31">
        <v>93625</v>
      </c>
    </row>
    <row r="34" spans="1:20" x14ac:dyDescent="0.25">
      <c r="A34" s="106" t="s">
        <v>87</v>
      </c>
      <c r="B34" s="107" t="s">
        <v>7081</v>
      </c>
      <c r="C34" s="108">
        <v>15</v>
      </c>
      <c r="D34" s="5" t="s">
        <v>6182</v>
      </c>
      <c r="E34" s="24">
        <f t="shared" si="14"/>
        <v>45073.333333333336</v>
      </c>
      <c r="F34" s="24">
        <f t="shared" si="15"/>
        <v>32732.25</v>
      </c>
      <c r="G34" s="119"/>
      <c r="H34" s="30"/>
      <c r="I34" s="24">
        <f t="shared" si="16"/>
        <v>52100.2</v>
      </c>
      <c r="J34" s="119"/>
      <c r="K34" s="30"/>
      <c r="L34" s="31">
        <v>19945</v>
      </c>
      <c r="M34" s="31">
        <v>19328</v>
      </c>
      <c r="N34" s="31">
        <v>33203</v>
      </c>
      <c r="O34" s="31">
        <v>58453</v>
      </c>
      <c r="P34" s="31">
        <v>60953</v>
      </c>
      <c r="Q34" s="31">
        <v>64328</v>
      </c>
      <c r="R34" s="31">
        <v>37633</v>
      </c>
      <c r="S34" s="31">
        <v>47696</v>
      </c>
      <c r="T34" s="31">
        <v>49891</v>
      </c>
    </row>
    <row r="35" spans="1:20" x14ac:dyDescent="0.25">
      <c r="A35" s="106" t="s">
        <v>7083</v>
      </c>
      <c r="B35" s="107" t="s">
        <v>7084</v>
      </c>
      <c r="C35" s="108">
        <v>5</v>
      </c>
      <c r="D35" s="5" t="s">
        <v>7085</v>
      </c>
      <c r="E35" s="24">
        <f t="shared" si="14"/>
        <v>44304</v>
      </c>
      <c r="F35" s="24">
        <f t="shared" si="15"/>
        <v>1000</v>
      </c>
      <c r="G35" s="119"/>
      <c r="H35" s="30"/>
      <c r="I35" s="24">
        <f t="shared" si="16"/>
        <v>29293.8</v>
      </c>
      <c r="J35" s="119"/>
      <c r="K35" s="30"/>
      <c r="L35" s="31">
        <v>221</v>
      </c>
      <c r="M35" s="31">
        <v>75</v>
      </c>
      <c r="N35" s="31">
        <v>2249</v>
      </c>
      <c r="O35" s="31">
        <v>1455</v>
      </c>
      <c r="P35" s="31">
        <v>4075</v>
      </c>
      <c r="Q35" s="31">
        <v>9482</v>
      </c>
      <c r="R35" s="31">
        <v>38031</v>
      </c>
      <c r="S35" s="31">
        <v>36744</v>
      </c>
      <c r="T35" s="31">
        <v>58137</v>
      </c>
    </row>
    <row r="36" spans="1:20" x14ac:dyDescent="0.25">
      <c r="A36" s="106" t="s">
        <v>7086</v>
      </c>
      <c r="B36" s="107" t="s">
        <v>7084</v>
      </c>
      <c r="C36" s="108">
        <v>5</v>
      </c>
      <c r="D36" s="5" t="s">
        <v>7087</v>
      </c>
      <c r="E36" s="24">
        <f t="shared" si="14"/>
        <v>28953.666666666668</v>
      </c>
      <c r="F36" s="24">
        <f t="shared" si="15"/>
        <v>6021.5</v>
      </c>
      <c r="G36" s="119"/>
      <c r="H36" s="30"/>
      <c r="I36" s="24">
        <f t="shared" si="16"/>
        <v>19923.2</v>
      </c>
      <c r="J36" s="119"/>
      <c r="K36" s="30"/>
      <c r="L36" s="31">
        <v>4820</v>
      </c>
      <c r="M36" s="31">
        <v>5303</v>
      </c>
      <c r="N36" s="31">
        <v>7316</v>
      </c>
      <c r="O36" s="31">
        <v>6647</v>
      </c>
      <c r="P36" s="31">
        <v>5752</v>
      </c>
      <c r="Q36" s="31">
        <v>7003</v>
      </c>
      <c r="R36" s="31">
        <v>30014</v>
      </c>
      <c r="S36" s="31">
        <v>34192</v>
      </c>
      <c r="T36" s="31">
        <v>22655</v>
      </c>
    </row>
    <row r="37" spans="1:20" x14ac:dyDescent="0.25">
      <c r="A37" s="106" t="s">
        <v>46</v>
      </c>
      <c r="B37" s="107" t="s">
        <v>7169</v>
      </c>
      <c r="C37" s="108">
        <v>5</v>
      </c>
      <c r="D37" s="5" t="s">
        <v>4387</v>
      </c>
      <c r="E37" s="24">
        <f t="shared" si="14"/>
        <v>21886.666666666668</v>
      </c>
      <c r="F37" s="24">
        <f t="shared" si="15"/>
        <v>122</v>
      </c>
      <c r="G37" s="119"/>
      <c r="H37" s="30"/>
      <c r="I37" s="24">
        <f t="shared" si="16"/>
        <v>19151.8</v>
      </c>
      <c r="J37" s="119"/>
      <c r="K37" s="30"/>
      <c r="L37" s="31">
        <v>124</v>
      </c>
      <c r="M37" s="31">
        <v>94</v>
      </c>
      <c r="N37" s="31">
        <v>199</v>
      </c>
      <c r="O37" s="31">
        <v>71</v>
      </c>
      <c r="P37" s="31">
        <v>10550</v>
      </c>
      <c r="Q37" s="31">
        <v>19549</v>
      </c>
      <c r="R37" s="31">
        <v>58096</v>
      </c>
      <c r="S37" s="31">
        <v>7458</v>
      </c>
      <c r="T37" s="31">
        <v>106</v>
      </c>
    </row>
    <row r="38" spans="1:20" x14ac:dyDescent="0.25">
      <c r="A38" s="106" t="s">
        <v>294</v>
      </c>
      <c r="B38" s="107" t="s">
        <v>7088</v>
      </c>
      <c r="C38" s="108">
        <v>2</v>
      </c>
      <c r="D38" s="5" t="s">
        <v>4518</v>
      </c>
      <c r="E38" s="24">
        <f t="shared" si="14"/>
        <v>17451.666666666668</v>
      </c>
      <c r="F38" s="24">
        <f t="shared" si="15"/>
        <v>17835</v>
      </c>
      <c r="G38" s="119"/>
      <c r="H38" s="30"/>
      <c r="I38" s="24">
        <f t="shared" si="16"/>
        <v>22389.599999999999</v>
      </c>
      <c r="J38" s="119"/>
      <c r="K38" s="30"/>
      <c r="L38" s="31">
        <v>7206</v>
      </c>
      <c r="M38" s="31">
        <v>9278</v>
      </c>
      <c r="N38" s="31">
        <v>32791</v>
      </c>
      <c r="O38" s="31">
        <v>22065</v>
      </c>
      <c r="P38" s="31">
        <v>16980</v>
      </c>
      <c r="Q38" s="31">
        <v>42613</v>
      </c>
      <c r="R38" s="31">
        <v>19765</v>
      </c>
      <c r="S38" s="31">
        <v>13525</v>
      </c>
      <c r="T38" s="31">
        <v>19065</v>
      </c>
    </row>
    <row r="39" spans="1:20" x14ac:dyDescent="0.25">
      <c r="A39" s="106" t="s">
        <v>7089</v>
      </c>
      <c r="B39" s="107" t="s">
        <v>7090</v>
      </c>
      <c r="C39" s="108">
        <v>2</v>
      </c>
      <c r="D39" s="5" t="s">
        <v>7091</v>
      </c>
      <c r="E39" s="24">
        <f t="shared" si="14"/>
        <v>17401.333333333332</v>
      </c>
      <c r="F39" s="24">
        <f t="shared" si="15"/>
        <v>13881.5</v>
      </c>
      <c r="G39" s="119"/>
      <c r="H39" s="30"/>
      <c r="I39" s="24">
        <f t="shared" si="16"/>
        <v>26883</v>
      </c>
      <c r="J39" s="119"/>
      <c r="K39" s="30"/>
      <c r="L39" s="31">
        <v>6494</v>
      </c>
      <c r="M39" s="31">
        <v>9872</v>
      </c>
      <c r="N39" s="31">
        <v>12649</v>
      </c>
      <c r="O39" s="31">
        <v>26511</v>
      </c>
      <c r="P39" s="31">
        <v>41551</v>
      </c>
      <c r="Q39" s="31">
        <v>40660</v>
      </c>
      <c r="R39" s="31">
        <v>20327</v>
      </c>
      <c r="S39" s="31">
        <v>15503</v>
      </c>
      <c r="T39" s="31">
        <v>16374</v>
      </c>
    </row>
    <row r="40" spans="1:20" x14ac:dyDescent="0.25">
      <c r="A40" s="106" t="s">
        <v>282</v>
      </c>
      <c r="B40" s="107" t="s">
        <v>7092</v>
      </c>
      <c r="C40" s="108">
        <v>11</v>
      </c>
      <c r="D40" s="5" t="s">
        <v>3677</v>
      </c>
      <c r="E40" s="24">
        <f t="shared" si="14"/>
        <v>16497.333333333332</v>
      </c>
      <c r="F40" s="24">
        <f t="shared" si="15"/>
        <v>13413.5</v>
      </c>
      <c r="G40" s="119"/>
      <c r="H40" s="30"/>
      <c r="I40" s="24">
        <f t="shared" si="16"/>
        <v>15688.6</v>
      </c>
      <c r="J40" s="119"/>
      <c r="K40" s="30"/>
      <c r="L40" s="31">
        <v>12801</v>
      </c>
      <c r="M40" s="31">
        <v>15375</v>
      </c>
      <c r="N40" s="31">
        <v>12387</v>
      </c>
      <c r="O40" s="31">
        <v>13091</v>
      </c>
      <c r="P40" s="31">
        <v>14131</v>
      </c>
      <c r="Q40" s="31">
        <v>14820</v>
      </c>
      <c r="R40" s="31">
        <v>19717</v>
      </c>
      <c r="S40" s="31">
        <v>13703</v>
      </c>
      <c r="T40" s="31">
        <v>16072</v>
      </c>
    </row>
    <row r="41" spans="1:20" x14ac:dyDescent="0.25">
      <c r="A41" s="106" t="s">
        <v>211</v>
      </c>
      <c r="B41" s="107" t="s">
        <v>7084</v>
      </c>
      <c r="C41" s="108">
        <v>5</v>
      </c>
      <c r="D41" s="5" t="s">
        <v>5689</v>
      </c>
      <c r="E41" s="24">
        <f t="shared" si="14"/>
        <v>14879</v>
      </c>
      <c r="F41" s="24">
        <f t="shared" si="15"/>
        <v>0</v>
      </c>
      <c r="G41" s="119"/>
      <c r="H41" s="30"/>
      <c r="I41" s="24">
        <f t="shared" si="16"/>
        <v>9217.6</v>
      </c>
      <c r="J41" s="119"/>
      <c r="K41" s="30"/>
      <c r="L41" s="31"/>
      <c r="M41" s="31"/>
      <c r="N41" s="31"/>
      <c r="O41" s="31"/>
      <c r="P41" s="31"/>
      <c r="Q41" s="31">
        <v>1451</v>
      </c>
      <c r="R41" s="31">
        <v>168</v>
      </c>
      <c r="S41" s="31">
        <v>30416</v>
      </c>
      <c r="T41" s="31">
        <v>14053</v>
      </c>
    </row>
    <row r="42" spans="1:20" x14ac:dyDescent="0.25">
      <c r="A42" s="106" t="s">
        <v>1265</v>
      </c>
      <c r="B42" s="107" t="s">
        <v>7090</v>
      </c>
      <c r="C42" s="108">
        <v>2</v>
      </c>
      <c r="D42" s="5" t="s">
        <v>5433</v>
      </c>
      <c r="E42" s="24">
        <f t="shared" si="14"/>
        <v>13294.666666666666</v>
      </c>
      <c r="F42" s="24">
        <f t="shared" si="15"/>
        <v>14868.25</v>
      </c>
      <c r="G42" s="119"/>
      <c r="H42" s="30"/>
      <c r="I42" s="24">
        <f t="shared" si="16"/>
        <v>22464.2</v>
      </c>
      <c r="J42" s="119"/>
      <c r="K42" s="30"/>
      <c r="L42" s="31">
        <v>9431</v>
      </c>
      <c r="M42" s="31">
        <v>12520</v>
      </c>
      <c r="N42" s="31">
        <v>14803</v>
      </c>
      <c r="O42" s="31">
        <v>22719</v>
      </c>
      <c r="P42" s="31">
        <v>38565</v>
      </c>
      <c r="Q42" s="31">
        <v>33872</v>
      </c>
      <c r="R42" s="31">
        <v>14780</v>
      </c>
      <c r="S42" s="31">
        <v>12850</v>
      </c>
      <c r="T42" s="31">
        <v>12254</v>
      </c>
    </row>
    <row r="43" spans="1:20" x14ac:dyDescent="0.25">
      <c r="A43" s="106" t="s">
        <v>17</v>
      </c>
      <c r="B43" s="107" t="s">
        <v>7084</v>
      </c>
      <c r="C43" s="108">
        <v>5</v>
      </c>
      <c r="D43" s="5" t="s">
        <v>6783</v>
      </c>
      <c r="E43" s="24">
        <f t="shared" si="14"/>
        <v>8891.6666666666661</v>
      </c>
      <c r="F43" s="24">
        <f t="shared" si="15"/>
        <v>0</v>
      </c>
      <c r="G43" s="119"/>
      <c r="H43" s="30"/>
      <c r="I43" s="24">
        <f t="shared" si="16"/>
        <v>6951.4</v>
      </c>
      <c r="J43" s="119"/>
      <c r="K43" s="30"/>
      <c r="L43" s="31"/>
      <c r="M43" s="31"/>
      <c r="N43" s="31"/>
      <c r="O43" s="31"/>
      <c r="P43" s="31"/>
      <c r="Q43" s="31">
        <v>8082</v>
      </c>
      <c r="R43" s="31">
        <v>8105</v>
      </c>
      <c r="S43" s="31">
        <v>18565</v>
      </c>
      <c r="T43" s="31">
        <v>5</v>
      </c>
    </row>
    <row r="44" spans="1:20" x14ac:dyDescent="0.25">
      <c r="A44" s="106" t="s">
        <v>1650</v>
      </c>
      <c r="B44" s="107" t="s">
        <v>7082</v>
      </c>
      <c r="C44" s="108">
        <v>11</v>
      </c>
      <c r="D44" s="5" t="s">
        <v>5992</v>
      </c>
      <c r="E44" s="24">
        <f t="shared" si="14"/>
        <v>5873.333333333333</v>
      </c>
      <c r="F44" s="24">
        <f t="shared" si="15"/>
        <v>5091.75</v>
      </c>
      <c r="G44" s="119"/>
      <c r="H44" s="30"/>
      <c r="I44" s="24">
        <f t="shared" si="16"/>
        <v>4860.3999999999996</v>
      </c>
      <c r="J44" s="119"/>
      <c r="K44" s="30"/>
      <c r="L44" s="31">
        <v>4094</v>
      </c>
      <c r="M44" s="31">
        <v>5134</v>
      </c>
      <c r="N44" s="31">
        <v>5450</v>
      </c>
      <c r="O44" s="31">
        <v>5689</v>
      </c>
      <c r="P44" s="31">
        <v>3669</v>
      </c>
      <c r="Q44" s="31">
        <v>3013</v>
      </c>
      <c r="R44" s="31">
        <v>4516</v>
      </c>
      <c r="S44" s="31">
        <v>6219</v>
      </c>
      <c r="T44" s="31">
        <v>6885</v>
      </c>
    </row>
    <row r="45" spans="1:20" x14ac:dyDescent="0.25">
      <c r="A45" s="106" t="s">
        <v>2648</v>
      </c>
      <c r="B45" s="107" t="s">
        <v>7081</v>
      </c>
      <c r="C45" s="108">
        <v>15</v>
      </c>
      <c r="D45" s="5" t="s">
        <v>6181</v>
      </c>
      <c r="E45" s="24">
        <f t="shared" si="14"/>
        <v>4682</v>
      </c>
      <c r="F45" s="24">
        <f t="shared" si="15"/>
        <v>267.5</v>
      </c>
      <c r="G45" s="119"/>
      <c r="H45" s="30"/>
      <c r="I45" s="24">
        <f t="shared" si="16"/>
        <v>4268.6000000000004</v>
      </c>
      <c r="J45" s="119"/>
      <c r="K45" s="30"/>
      <c r="L45" s="31"/>
      <c r="M45" s="31"/>
      <c r="N45" s="31">
        <v>752</v>
      </c>
      <c r="O45" s="31">
        <v>318</v>
      </c>
      <c r="P45" s="31">
        <v>548</v>
      </c>
      <c r="Q45" s="31">
        <v>6749</v>
      </c>
      <c r="R45" s="31">
        <v>8982</v>
      </c>
      <c r="S45" s="31">
        <v>2335</v>
      </c>
      <c r="T45" s="31">
        <v>2729</v>
      </c>
    </row>
    <row r="46" spans="1:20" x14ac:dyDescent="0.25">
      <c r="A46" s="106" t="s">
        <v>77</v>
      </c>
      <c r="B46" s="107" t="s">
        <v>7098</v>
      </c>
      <c r="C46" s="108">
        <v>8</v>
      </c>
      <c r="D46" s="5" t="s">
        <v>5403</v>
      </c>
      <c r="E46" s="24">
        <f t="shared" si="14"/>
        <v>4681.666666666667</v>
      </c>
      <c r="F46" s="24">
        <f t="shared" si="15"/>
        <v>42.25</v>
      </c>
      <c r="G46" s="119"/>
      <c r="H46" s="30"/>
      <c r="I46" s="24">
        <f t="shared" si="16"/>
        <v>3143.6</v>
      </c>
      <c r="J46" s="119"/>
      <c r="K46" s="30"/>
      <c r="L46" s="31"/>
      <c r="M46" s="31"/>
      <c r="N46" s="31"/>
      <c r="O46" s="31">
        <v>169</v>
      </c>
      <c r="P46" s="31">
        <v>86</v>
      </c>
      <c r="Q46" s="31">
        <v>1587</v>
      </c>
      <c r="R46" s="31">
        <v>8113</v>
      </c>
      <c r="S46" s="31">
        <v>2111</v>
      </c>
      <c r="T46" s="31">
        <v>3821</v>
      </c>
    </row>
    <row r="47" spans="1:20" x14ac:dyDescent="0.25">
      <c r="A47" s="106" t="s">
        <v>7093</v>
      </c>
      <c r="B47" s="107" t="s">
        <v>7094</v>
      </c>
      <c r="C47" s="108">
        <v>1</v>
      </c>
      <c r="D47" s="5" t="s">
        <v>7095</v>
      </c>
      <c r="E47" s="24">
        <f t="shared" si="14"/>
        <v>4307.333333333333</v>
      </c>
      <c r="F47" s="24">
        <f t="shared" si="15"/>
        <v>0</v>
      </c>
      <c r="G47" s="119"/>
      <c r="H47" s="30"/>
      <c r="I47" s="24">
        <f t="shared" si="16"/>
        <v>2584.4</v>
      </c>
      <c r="J47" s="119"/>
      <c r="K47" s="30"/>
      <c r="L47" s="31"/>
      <c r="M47" s="31"/>
      <c r="N47" s="31"/>
      <c r="O47" s="31"/>
      <c r="P47" s="31"/>
      <c r="Q47" s="31"/>
      <c r="R47" s="31"/>
      <c r="S47" s="31">
        <v>2109</v>
      </c>
      <c r="T47" s="31">
        <v>10813</v>
      </c>
    </row>
    <row r="48" spans="1:20" x14ac:dyDescent="0.25">
      <c r="A48" s="106" t="s">
        <v>18</v>
      </c>
      <c r="B48" s="107" t="s">
        <v>7096</v>
      </c>
      <c r="C48" s="108">
        <v>15</v>
      </c>
      <c r="D48" s="5" t="s">
        <v>6178</v>
      </c>
      <c r="E48" s="24">
        <f t="shared" si="14"/>
        <v>3715.6666666666665</v>
      </c>
      <c r="F48" s="24">
        <f t="shared" si="15"/>
        <v>1512</v>
      </c>
      <c r="G48" s="119"/>
      <c r="H48" s="30"/>
      <c r="I48" s="24">
        <f t="shared" si="16"/>
        <v>2234.4</v>
      </c>
      <c r="J48" s="119"/>
      <c r="K48" s="30"/>
      <c r="L48" s="31">
        <v>1381</v>
      </c>
      <c r="M48" s="31">
        <v>158</v>
      </c>
      <c r="N48" s="31">
        <v>4509</v>
      </c>
      <c r="O48" s="31"/>
      <c r="P48" s="31">
        <v>0</v>
      </c>
      <c r="Q48" s="31">
        <v>25</v>
      </c>
      <c r="R48" s="31">
        <v>493</v>
      </c>
      <c r="S48" s="31">
        <v>3584</v>
      </c>
      <c r="T48" s="31">
        <v>7070</v>
      </c>
    </row>
    <row r="49" spans="1:20" x14ac:dyDescent="0.25">
      <c r="A49" s="106" t="s">
        <v>321</v>
      </c>
      <c r="B49" s="107" t="s">
        <v>7110</v>
      </c>
      <c r="C49" s="108">
        <v>7</v>
      </c>
      <c r="D49" s="5" t="s">
        <v>4751</v>
      </c>
      <c r="E49" s="24">
        <f t="shared" si="14"/>
        <v>2855</v>
      </c>
      <c r="F49" s="24">
        <f t="shared" si="15"/>
        <v>3295.75</v>
      </c>
      <c r="G49" s="119"/>
      <c r="H49" s="30"/>
      <c r="I49" s="24">
        <f t="shared" si="16"/>
        <v>2678</v>
      </c>
      <c r="J49" s="119"/>
      <c r="K49" s="30"/>
      <c r="L49" s="31">
        <v>3373</v>
      </c>
      <c r="M49" s="31">
        <v>1544</v>
      </c>
      <c r="N49" s="31">
        <v>4741</v>
      </c>
      <c r="O49" s="31">
        <v>3525</v>
      </c>
      <c r="P49" s="31">
        <v>2160</v>
      </c>
      <c r="Q49" s="31">
        <v>2665</v>
      </c>
      <c r="R49" s="31">
        <v>5424</v>
      </c>
      <c r="S49" s="31">
        <v>1973</v>
      </c>
      <c r="T49" s="31">
        <v>1168</v>
      </c>
    </row>
    <row r="50" spans="1:20" x14ac:dyDescent="0.25">
      <c r="A50" s="106" t="s">
        <v>2789</v>
      </c>
      <c r="B50" s="107" t="s">
        <v>7082</v>
      </c>
      <c r="C50" s="108">
        <v>11</v>
      </c>
      <c r="D50" s="5" t="s">
        <v>6536</v>
      </c>
      <c r="E50" s="24">
        <f t="shared" si="14"/>
        <v>2578.6666666666665</v>
      </c>
      <c r="F50" s="24">
        <f t="shared" si="15"/>
        <v>2720.5</v>
      </c>
      <c r="G50" s="119"/>
      <c r="H50" s="30"/>
      <c r="I50" s="24">
        <f t="shared" si="16"/>
        <v>2549.1999999999998</v>
      </c>
      <c r="J50" s="119"/>
      <c r="K50" s="30"/>
      <c r="L50" s="31">
        <v>4191</v>
      </c>
      <c r="M50" s="31">
        <v>2682</v>
      </c>
      <c r="N50" s="31">
        <v>3078</v>
      </c>
      <c r="O50" s="31">
        <v>931</v>
      </c>
      <c r="P50" s="31">
        <v>2187</v>
      </c>
      <c r="Q50" s="31">
        <v>2823</v>
      </c>
      <c r="R50" s="31">
        <v>2094</v>
      </c>
      <c r="S50" s="31">
        <v>2798</v>
      </c>
      <c r="T50" s="31">
        <v>2844</v>
      </c>
    </row>
    <row r="51" spans="1:20" x14ac:dyDescent="0.25">
      <c r="A51" s="106" t="s">
        <v>5548</v>
      </c>
      <c r="B51" s="107" t="s">
        <v>7094</v>
      </c>
      <c r="C51" s="108">
        <v>1</v>
      </c>
      <c r="D51" s="5" t="s">
        <v>5549</v>
      </c>
      <c r="E51" s="24">
        <f t="shared" si="14"/>
        <v>2545.6666666666665</v>
      </c>
      <c r="F51" s="24">
        <f t="shared" si="15"/>
        <v>2956.75</v>
      </c>
      <c r="G51" s="119"/>
      <c r="H51" s="30"/>
      <c r="I51" s="24">
        <f t="shared" si="16"/>
        <v>8325.2000000000007</v>
      </c>
      <c r="J51" s="119"/>
      <c r="K51" s="30"/>
      <c r="L51" s="31"/>
      <c r="M51" s="31"/>
      <c r="N51" s="31">
        <v>5537</v>
      </c>
      <c r="O51" s="31">
        <v>6290</v>
      </c>
      <c r="P51" s="31">
        <v>10330</v>
      </c>
      <c r="Q51" s="31">
        <v>23659</v>
      </c>
      <c r="R51" s="31">
        <v>7637</v>
      </c>
      <c r="S51" s="31"/>
      <c r="T51" s="31"/>
    </row>
    <row r="52" spans="1:20" x14ac:dyDescent="0.25">
      <c r="A52" s="106" t="s">
        <v>92</v>
      </c>
      <c r="B52" s="107" t="s">
        <v>7081</v>
      </c>
      <c r="C52" s="108">
        <v>15</v>
      </c>
      <c r="D52" s="5" t="s">
        <v>6183</v>
      </c>
      <c r="E52" s="24">
        <f t="shared" si="14"/>
        <v>2479.3333333333335</v>
      </c>
      <c r="F52" s="24">
        <f t="shared" si="15"/>
        <v>2087.5</v>
      </c>
      <c r="G52" s="119"/>
      <c r="H52" s="30"/>
      <c r="I52" s="24">
        <f t="shared" si="16"/>
        <v>1986</v>
      </c>
      <c r="J52" s="119"/>
      <c r="K52" s="30"/>
      <c r="L52" s="31">
        <v>687</v>
      </c>
      <c r="M52" s="31">
        <v>75</v>
      </c>
      <c r="N52" s="31">
        <v>5117</v>
      </c>
      <c r="O52" s="31">
        <v>2471</v>
      </c>
      <c r="P52" s="31">
        <v>142</v>
      </c>
      <c r="Q52" s="31">
        <v>2350</v>
      </c>
      <c r="R52" s="31">
        <v>3432</v>
      </c>
      <c r="S52" s="31">
        <v>3296</v>
      </c>
      <c r="T52" s="31">
        <v>710</v>
      </c>
    </row>
    <row r="53" spans="1:20" x14ac:dyDescent="0.25">
      <c r="A53" s="106" t="s">
        <v>7099</v>
      </c>
      <c r="B53" s="107" t="s">
        <v>7082</v>
      </c>
      <c r="C53" s="108">
        <v>11</v>
      </c>
      <c r="D53" s="5" t="s">
        <v>7100</v>
      </c>
      <c r="E53" s="24">
        <f t="shared" si="14"/>
        <v>2464.6666666666665</v>
      </c>
      <c r="F53" s="24">
        <f t="shared" si="15"/>
        <v>10.25</v>
      </c>
      <c r="G53" s="119"/>
      <c r="H53" s="30"/>
      <c r="I53" s="24">
        <f t="shared" si="16"/>
        <v>1601</v>
      </c>
      <c r="J53" s="119"/>
      <c r="K53" s="30"/>
      <c r="L53" s="31"/>
      <c r="M53" s="31"/>
      <c r="N53" s="31"/>
      <c r="O53" s="31">
        <v>41</v>
      </c>
      <c r="P53" s="31"/>
      <c r="Q53" s="31">
        <v>611</v>
      </c>
      <c r="R53" s="31">
        <v>996</v>
      </c>
      <c r="S53" s="31">
        <v>3363</v>
      </c>
      <c r="T53" s="31">
        <v>3035</v>
      </c>
    </row>
    <row r="54" spans="1:20" x14ac:dyDescent="0.25">
      <c r="A54" s="106" t="s">
        <v>2322</v>
      </c>
      <c r="B54" s="107" t="s">
        <v>7098</v>
      </c>
      <c r="C54" s="108">
        <v>8</v>
      </c>
      <c r="D54" s="5" t="s">
        <v>5404</v>
      </c>
      <c r="E54" s="24">
        <f t="shared" si="14"/>
        <v>2405.3333333333335</v>
      </c>
      <c r="F54" s="24">
        <f t="shared" si="15"/>
        <v>2</v>
      </c>
      <c r="G54" s="119"/>
      <c r="H54" s="30"/>
      <c r="I54" s="24">
        <f t="shared" si="16"/>
        <v>1576</v>
      </c>
      <c r="J54" s="119"/>
      <c r="K54" s="30"/>
      <c r="L54" s="31"/>
      <c r="M54" s="31"/>
      <c r="N54" s="31">
        <v>8</v>
      </c>
      <c r="O54" s="31"/>
      <c r="P54" s="31"/>
      <c r="Q54" s="31">
        <v>664</v>
      </c>
      <c r="R54" s="31">
        <v>531</v>
      </c>
      <c r="S54" s="31">
        <v>3112</v>
      </c>
      <c r="T54" s="31">
        <v>3573</v>
      </c>
    </row>
    <row r="55" spans="1:20" x14ac:dyDescent="0.25">
      <c r="A55" s="106" t="s">
        <v>1263</v>
      </c>
      <c r="B55" s="107" t="s">
        <v>7097</v>
      </c>
      <c r="C55" s="108">
        <v>14</v>
      </c>
      <c r="D55" s="5" t="s">
        <v>4350</v>
      </c>
      <c r="E55" s="24">
        <f t="shared" si="14"/>
        <v>1935.6666666666667</v>
      </c>
      <c r="F55" s="24">
        <f t="shared" si="15"/>
        <v>32.75</v>
      </c>
      <c r="G55" s="119"/>
      <c r="H55" s="30"/>
      <c r="I55" s="24">
        <f t="shared" si="16"/>
        <v>1163.2</v>
      </c>
      <c r="J55" s="119"/>
      <c r="K55" s="30"/>
      <c r="L55" s="31">
        <v>26</v>
      </c>
      <c r="M55" s="31">
        <v>53</v>
      </c>
      <c r="N55" s="31">
        <v>3</v>
      </c>
      <c r="O55" s="31">
        <v>49</v>
      </c>
      <c r="P55" s="31"/>
      <c r="Q55" s="31">
        <v>9</v>
      </c>
      <c r="R55" s="31">
        <v>322</v>
      </c>
      <c r="S55" s="31">
        <v>645</v>
      </c>
      <c r="T55" s="31">
        <v>4840</v>
      </c>
    </row>
    <row r="56" spans="1:20" x14ac:dyDescent="0.25">
      <c r="A56" s="106" t="s">
        <v>7102</v>
      </c>
      <c r="B56" s="107" t="s">
        <v>7090</v>
      </c>
      <c r="C56" s="108">
        <v>2</v>
      </c>
      <c r="D56" s="5" t="s">
        <v>7103</v>
      </c>
      <c r="E56" s="24">
        <f t="shared" si="14"/>
        <v>1886.3333333333333</v>
      </c>
      <c r="F56" s="24">
        <f t="shared" si="15"/>
        <v>3684.5</v>
      </c>
      <c r="G56" s="119"/>
      <c r="H56" s="30"/>
      <c r="I56" s="24">
        <f t="shared" si="16"/>
        <v>3540.8</v>
      </c>
      <c r="J56" s="119"/>
      <c r="K56" s="30"/>
      <c r="L56" s="31">
        <v>2150</v>
      </c>
      <c r="M56" s="31">
        <v>1927</v>
      </c>
      <c r="N56" s="31">
        <v>3548</v>
      </c>
      <c r="O56" s="31">
        <v>7113</v>
      </c>
      <c r="P56" s="31">
        <v>7540</v>
      </c>
      <c r="Q56" s="31">
        <v>4505</v>
      </c>
      <c r="R56" s="31">
        <v>1927</v>
      </c>
      <c r="S56" s="31">
        <v>2077</v>
      </c>
      <c r="T56" s="31">
        <v>1655</v>
      </c>
    </row>
    <row r="57" spans="1:20" x14ac:dyDescent="0.25">
      <c r="A57" s="106" t="s">
        <v>2785</v>
      </c>
      <c r="B57" s="107" t="s">
        <v>7090</v>
      </c>
      <c r="C57" s="108">
        <v>2</v>
      </c>
      <c r="D57" s="5" t="s">
        <v>5486</v>
      </c>
      <c r="E57" s="24">
        <f t="shared" si="14"/>
        <v>1802.3333333333333</v>
      </c>
      <c r="F57" s="24">
        <f t="shared" si="15"/>
        <v>6009</v>
      </c>
      <c r="G57" s="119"/>
      <c r="H57" s="30"/>
      <c r="I57" s="24">
        <f t="shared" si="16"/>
        <v>4671.3999999999996</v>
      </c>
      <c r="J57" s="119"/>
      <c r="K57" s="30"/>
      <c r="L57" s="31">
        <v>1892</v>
      </c>
      <c r="M57" s="31">
        <v>3339</v>
      </c>
      <c r="N57" s="31">
        <v>7851</v>
      </c>
      <c r="O57" s="31">
        <v>10954</v>
      </c>
      <c r="P57" s="31">
        <v>10909</v>
      </c>
      <c r="Q57" s="31">
        <v>7041</v>
      </c>
      <c r="R57" s="31">
        <v>1630</v>
      </c>
      <c r="S57" s="31">
        <v>1408</v>
      </c>
      <c r="T57" s="31">
        <v>2369</v>
      </c>
    </row>
    <row r="58" spans="1:20" x14ac:dyDescent="0.25">
      <c r="A58" s="106" t="s">
        <v>32</v>
      </c>
      <c r="B58" s="107" t="s">
        <v>7227</v>
      </c>
      <c r="C58" s="108">
        <v>6</v>
      </c>
      <c r="D58" s="5" t="s">
        <v>4694</v>
      </c>
      <c r="E58" s="24">
        <f t="shared" si="14"/>
        <v>1554.6666666666667</v>
      </c>
      <c r="F58" s="24">
        <f t="shared" si="15"/>
        <v>179.5</v>
      </c>
      <c r="G58" s="119"/>
      <c r="H58" s="30"/>
      <c r="I58" s="24">
        <f t="shared" si="16"/>
        <v>1875.4</v>
      </c>
      <c r="J58" s="119"/>
      <c r="K58" s="30"/>
      <c r="L58" s="31"/>
      <c r="M58" s="31"/>
      <c r="N58" s="31"/>
      <c r="O58" s="31">
        <v>718</v>
      </c>
      <c r="P58" s="31">
        <v>1693</v>
      </c>
      <c r="Q58" s="31">
        <v>3020</v>
      </c>
      <c r="R58" s="31">
        <v>4398</v>
      </c>
      <c r="S58" s="31">
        <v>242</v>
      </c>
      <c r="T58" s="31">
        <v>24</v>
      </c>
    </row>
    <row r="59" spans="1:20" x14ac:dyDescent="0.25">
      <c r="A59" s="106" t="s">
        <v>482</v>
      </c>
      <c r="B59" s="107" t="s">
        <v>7090</v>
      </c>
      <c r="C59" s="108">
        <v>2</v>
      </c>
      <c r="D59" s="5" t="s">
        <v>4535</v>
      </c>
      <c r="E59" s="24">
        <f t="shared" si="14"/>
        <v>1487.3333333333333</v>
      </c>
      <c r="F59" s="24">
        <f t="shared" si="15"/>
        <v>1436.25</v>
      </c>
      <c r="G59" s="119"/>
      <c r="H59" s="30"/>
      <c r="I59" s="24">
        <f t="shared" si="16"/>
        <v>2849.2</v>
      </c>
      <c r="J59" s="119"/>
      <c r="K59" s="30"/>
      <c r="L59" s="31">
        <v>655</v>
      </c>
      <c r="M59" s="31">
        <v>1045</v>
      </c>
      <c r="N59" s="31">
        <v>1566</v>
      </c>
      <c r="O59" s="31">
        <v>2479</v>
      </c>
      <c r="P59" s="31">
        <v>4298</v>
      </c>
      <c r="Q59" s="31">
        <v>5486</v>
      </c>
      <c r="R59" s="31">
        <v>1816</v>
      </c>
      <c r="S59" s="31">
        <v>1258</v>
      </c>
      <c r="T59" s="31">
        <v>1388</v>
      </c>
    </row>
    <row r="60" spans="1:20" x14ac:dyDescent="0.25">
      <c r="A60" s="106" t="s">
        <v>2889</v>
      </c>
      <c r="B60" s="107" t="s">
        <v>7097</v>
      </c>
      <c r="C60" s="108">
        <v>14</v>
      </c>
      <c r="D60" s="5" t="s">
        <v>3547</v>
      </c>
      <c r="E60" s="24">
        <f t="shared" si="14"/>
        <v>1446.6666666666667</v>
      </c>
      <c r="F60" s="24">
        <f t="shared" si="15"/>
        <v>174.75</v>
      </c>
      <c r="G60" s="119"/>
      <c r="H60" s="30"/>
      <c r="I60" s="24">
        <f t="shared" si="16"/>
        <v>868</v>
      </c>
      <c r="J60" s="119"/>
      <c r="K60" s="30"/>
      <c r="L60" s="31">
        <v>699</v>
      </c>
      <c r="M60" s="31"/>
      <c r="N60" s="31"/>
      <c r="O60" s="31"/>
      <c r="P60" s="31"/>
      <c r="Q60" s="31"/>
      <c r="R60" s="31">
        <v>329</v>
      </c>
      <c r="S60" s="31">
        <v>2847</v>
      </c>
      <c r="T60" s="31">
        <v>1164</v>
      </c>
    </row>
    <row r="61" spans="1:20" x14ac:dyDescent="0.25">
      <c r="A61" s="106" t="s">
        <v>2371</v>
      </c>
      <c r="B61" s="107" t="s">
        <v>7156</v>
      </c>
      <c r="C61" s="108">
        <v>18</v>
      </c>
      <c r="D61" s="5" t="s">
        <v>6293</v>
      </c>
      <c r="E61" s="24">
        <f t="shared" si="14"/>
        <v>1288.3333333333333</v>
      </c>
      <c r="F61" s="24">
        <f t="shared" si="15"/>
        <v>0</v>
      </c>
      <c r="G61" s="119"/>
      <c r="H61" s="30"/>
      <c r="I61" s="24">
        <f t="shared" si="16"/>
        <v>773</v>
      </c>
      <c r="J61" s="119"/>
      <c r="K61" s="30"/>
      <c r="L61" s="31"/>
      <c r="M61" s="31"/>
      <c r="N61" s="31"/>
      <c r="O61" s="31"/>
      <c r="P61" s="31">
        <v>0</v>
      </c>
      <c r="Q61" s="31">
        <v>0</v>
      </c>
      <c r="R61" s="31">
        <v>3865</v>
      </c>
      <c r="S61" s="31">
        <v>0</v>
      </c>
      <c r="T61" s="31"/>
    </row>
    <row r="62" spans="1:20" x14ac:dyDescent="0.25">
      <c r="A62" s="106" t="s">
        <v>21</v>
      </c>
      <c r="B62" s="107" t="s">
        <v>7090</v>
      </c>
      <c r="C62" s="108">
        <v>2</v>
      </c>
      <c r="D62" s="5" t="s">
        <v>3663</v>
      </c>
      <c r="E62" s="24">
        <f t="shared" si="14"/>
        <v>1189</v>
      </c>
      <c r="F62" s="24">
        <f t="shared" si="15"/>
        <v>6380.25</v>
      </c>
      <c r="G62" s="119"/>
      <c r="H62" s="30"/>
      <c r="I62" s="24">
        <f t="shared" si="16"/>
        <v>1640</v>
      </c>
      <c r="J62" s="119"/>
      <c r="K62" s="30"/>
      <c r="L62" s="31">
        <v>3515</v>
      </c>
      <c r="M62" s="31">
        <v>10381</v>
      </c>
      <c r="N62" s="31">
        <v>6930</v>
      </c>
      <c r="O62" s="31">
        <v>4695</v>
      </c>
      <c r="P62" s="31">
        <v>3692</v>
      </c>
      <c r="Q62" s="31">
        <v>941</v>
      </c>
      <c r="R62" s="31">
        <v>1753</v>
      </c>
      <c r="S62" s="31">
        <v>966</v>
      </c>
      <c r="T62" s="31">
        <v>848</v>
      </c>
    </row>
    <row r="63" spans="1:20" x14ac:dyDescent="0.25">
      <c r="A63" s="106" t="s">
        <v>7105</v>
      </c>
      <c r="B63" s="107" t="s">
        <v>7082</v>
      </c>
      <c r="C63" s="108">
        <v>11</v>
      </c>
      <c r="D63" s="5" t="s">
        <v>7106</v>
      </c>
      <c r="E63" s="24">
        <f t="shared" si="14"/>
        <v>1160</v>
      </c>
      <c r="F63" s="24">
        <f t="shared" si="15"/>
        <v>0</v>
      </c>
      <c r="G63" s="119"/>
      <c r="H63" s="30"/>
      <c r="I63" s="24">
        <f t="shared" si="16"/>
        <v>715.2</v>
      </c>
      <c r="J63" s="119"/>
      <c r="K63" s="30"/>
      <c r="L63" s="31"/>
      <c r="M63" s="31"/>
      <c r="N63" s="31"/>
      <c r="O63" s="31"/>
      <c r="P63" s="31"/>
      <c r="Q63" s="31">
        <v>96</v>
      </c>
      <c r="R63" s="31">
        <v>327</v>
      </c>
      <c r="S63" s="31">
        <v>1668</v>
      </c>
      <c r="T63" s="31">
        <v>1485</v>
      </c>
    </row>
    <row r="64" spans="1:20" x14ac:dyDescent="0.25">
      <c r="A64" s="106" t="s">
        <v>3115</v>
      </c>
      <c r="B64" s="107" t="s">
        <v>7082</v>
      </c>
      <c r="C64" s="108">
        <v>11</v>
      </c>
      <c r="D64" s="5" t="s">
        <v>6534</v>
      </c>
      <c r="E64" s="24">
        <f t="shared" si="14"/>
        <v>1103</v>
      </c>
      <c r="F64" s="24">
        <f t="shared" si="15"/>
        <v>10</v>
      </c>
      <c r="G64" s="119"/>
      <c r="H64" s="30"/>
      <c r="I64" s="24">
        <f t="shared" si="16"/>
        <v>676.4</v>
      </c>
      <c r="J64" s="119"/>
      <c r="K64" s="30"/>
      <c r="L64" s="31">
        <v>40</v>
      </c>
      <c r="M64" s="31"/>
      <c r="N64" s="31"/>
      <c r="O64" s="31"/>
      <c r="P64" s="31"/>
      <c r="Q64" s="31">
        <v>73</v>
      </c>
      <c r="R64" s="31">
        <v>897</v>
      </c>
      <c r="S64" s="31">
        <v>2165</v>
      </c>
      <c r="T64" s="31">
        <v>247</v>
      </c>
    </row>
    <row r="65" spans="1:20" x14ac:dyDescent="0.25">
      <c r="A65" s="106" t="s">
        <v>1687</v>
      </c>
      <c r="B65" s="107" t="s">
        <v>7160</v>
      </c>
      <c r="C65" s="108">
        <v>12</v>
      </c>
      <c r="D65" s="5" t="s">
        <v>5831</v>
      </c>
      <c r="E65" s="24">
        <f t="shared" si="14"/>
        <v>1101.6666666666667</v>
      </c>
      <c r="F65" s="24">
        <f t="shared" si="15"/>
        <v>15</v>
      </c>
      <c r="G65" s="119"/>
      <c r="H65" s="30"/>
      <c r="I65" s="24">
        <f t="shared" si="16"/>
        <v>955</v>
      </c>
      <c r="J65" s="119"/>
      <c r="K65" s="30"/>
      <c r="L65" s="31"/>
      <c r="M65" s="31"/>
      <c r="N65" s="31"/>
      <c r="O65" s="31">
        <v>60</v>
      </c>
      <c r="P65" s="31">
        <v>133</v>
      </c>
      <c r="Q65" s="31">
        <v>1337</v>
      </c>
      <c r="R65" s="31">
        <v>3263</v>
      </c>
      <c r="S65" s="31">
        <v>6</v>
      </c>
      <c r="T65" s="31">
        <v>36</v>
      </c>
    </row>
    <row r="66" spans="1:20" x14ac:dyDescent="0.25">
      <c r="A66" s="106" t="s">
        <v>188</v>
      </c>
      <c r="B66" s="107" t="s">
        <v>7161</v>
      </c>
      <c r="C66" s="108">
        <v>15</v>
      </c>
      <c r="D66" s="5" t="s">
        <v>3582</v>
      </c>
      <c r="E66" s="24">
        <f t="shared" si="14"/>
        <v>1083</v>
      </c>
      <c r="F66" s="24">
        <f t="shared" si="15"/>
        <v>8</v>
      </c>
      <c r="G66" s="119"/>
      <c r="H66" s="30"/>
      <c r="I66" s="24">
        <f t="shared" si="16"/>
        <v>1072.2</v>
      </c>
      <c r="J66" s="119"/>
      <c r="K66" s="30"/>
      <c r="L66" s="31"/>
      <c r="M66" s="31">
        <v>2</v>
      </c>
      <c r="N66" s="31">
        <v>29</v>
      </c>
      <c r="O66" s="31">
        <v>1</v>
      </c>
      <c r="P66" s="31">
        <v>13</v>
      </c>
      <c r="Q66" s="31">
        <v>2099</v>
      </c>
      <c r="R66" s="31">
        <v>3197</v>
      </c>
      <c r="S66" s="31">
        <v>40</v>
      </c>
      <c r="T66" s="31">
        <v>12</v>
      </c>
    </row>
    <row r="67" spans="1:20" x14ac:dyDescent="0.25">
      <c r="A67" s="106" t="s">
        <v>7127</v>
      </c>
      <c r="B67" s="107" t="s">
        <v>7082</v>
      </c>
      <c r="C67" s="108">
        <v>11</v>
      </c>
      <c r="D67" s="5" t="s">
        <v>7128</v>
      </c>
      <c r="E67" s="24">
        <f t="shared" si="14"/>
        <v>1071</v>
      </c>
      <c r="F67" s="24">
        <f t="shared" si="15"/>
        <v>2151.25</v>
      </c>
      <c r="G67" s="119"/>
      <c r="H67" s="30"/>
      <c r="I67" s="24">
        <f t="shared" si="16"/>
        <v>649</v>
      </c>
      <c r="J67" s="119"/>
      <c r="K67" s="30"/>
      <c r="L67" s="31">
        <v>3559</v>
      </c>
      <c r="M67" s="31">
        <v>2113</v>
      </c>
      <c r="N67" s="31">
        <v>1451</v>
      </c>
      <c r="O67" s="31">
        <v>1482</v>
      </c>
      <c r="P67" s="31">
        <v>32</v>
      </c>
      <c r="Q67" s="31"/>
      <c r="R67" s="31">
        <v>572</v>
      </c>
      <c r="S67" s="31">
        <v>2084</v>
      </c>
      <c r="T67" s="31">
        <v>557</v>
      </c>
    </row>
    <row r="68" spans="1:20" x14ac:dyDescent="0.25">
      <c r="A68" s="106" t="s">
        <v>7107</v>
      </c>
      <c r="B68" s="107" t="s">
        <v>7090</v>
      </c>
      <c r="C68" s="108">
        <v>2</v>
      </c>
      <c r="D68" s="5" t="s">
        <v>7108</v>
      </c>
      <c r="E68" s="24">
        <f t="shared" si="14"/>
        <v>992</v>
      </c>
      <c r="F68" s="24">
        <f t="shared" si="15"/>
        <v>885.5</v>
      </c>
      <c r="G68" s="119"/>
      <c r="H68" s="30"/>
      <c r="I68" s="24">
        <f t="shared" si="16"/>
        <v>1047.5999999999999</v>
      </c>
      <c r="J68" s="119"/>
      <c r="K68" s="30"/>
      <c r="L68" s="31">
        <v>620</v>
      </c>
      <c r="M68" s="31">
        <v>1133</v>
      </c>
      <c r="N68" s="31">
        <v>219</v>
      </c>
      <c r="O68" s="31">
        <v>1570</v>
      </c>
      <c r="P68" s="31">
        <v>1141</v>
      </c>
      <c r="Q68" s="31">
        <v>1121</v>
      </c>
      <c r="R68" s="31">
        <v>591</v>
      </c>
      <c r="S68" s="31">
        <v>1052</v>
      </c>
      <c r="T68" s="31">
        <v>1333</v>
      </c>
    </row>
    <row r="69" spans="1:20" x14ac:dyDescent="0.25">
      <c r="A69" s="106" t="s">
        <v>338</v>
      </c>
      <c r="B69" s="107" t="s">
        <v>7136</v>
      </c>
      <c r="C69" s="108">
        <v>15</v>
      </c>
      <c r="D69" s="5" t="s">
        <v>4331</v>
      </c>
      <c r="E69" s="24">
        <f t="shared" si="14"/>
        <v>966.33333333333337</v>
      </c>
      <c r="F69" s="24">
        <f t="shared" si="15"/>
        <v>0</v>
      </c>
      <c r="G69" s="119"/>
      <c r="H69" s="30"/>
      <c r="I69" s="24">
        <f t="shared" si="16"/>
        <v>628.79999999999995</v>
      </c>
      <c r="J69" s="119"/>
      <c r="K69" s="30"/>
      <c r="L69" s="31"/>
      <c r="M69" s="31"/>
      <c r="N69" s="31"/>
      <c r="O69" s="31"/>
      <c r="P69" s="31">
        <v>7</v>
      </c>
      <c r="Q69" s="31">
        <v>238</v>
      </c>
      <c r="R69" s="31">
        <v>2899</v>
      </c>
      <c r="S69" s="31">
        <v>0</v>
      </c>
      <c r="T69" s="31">
        <v>0</v>
      </c>
    </row>
    <row r="70" spans="1:20" x14ac:dyDescent="0.25">
      <c r="A70" s="106" t="s">
        <v>194</v>
      </c>
      <c r="B70" s="107" t="s">
        <v>7129</v>
      </c>
      <c r="C70" s="108">
        <v>2</v>
      </c>
      <c r="D70" s="5" t="s">
        <v>4536</v>
      </c>
      <c r="E70" s="24">
        <f t="shared" si="14"/>
        <v>933.33333333333337</v>
      </c>
      <c r="F70" s="24">
        <f t="shared" si="15"/>
        <v>1838.75</v>
      </c>
      <c r="G70" s="119"/>
      <c r="H70" s="30"/>
      <c r="I70" s="24">
        <f t="shared" si="16"/>
        <v>1473.8</v>
      </c>
      <c r="J70" s="119"/>
      <c r="K70" s="30"/>
      <c r="L70" s="31">
        <v>1458</v>
      </c>
      <c r="M70" s="31">
        <v>539</v>
      </c>
      <c r="N70" s="31">
        <v>1198</v>
      </c>
      <c r="O70" s="31">
        <v>4160</v>
      </c>
      <c r="P70" s="31">
        <v>2390</v>
      </c>
      <c r="Q70" s="31">
        <v>2179</v>
      </c>
      <c r="R70" s="31">
        <v>2158</v>
      </c>
      <c r="S70" s="31">
        <v>97</v>
      </c>
      <c r="T70" s="31">
        <v>545</v>
      </c>
    </row>
    <row r="71" spans="1:20" x14ac:dyDescent="0.25">
      <c r="A71" s="106" t="s">
        <v>1400</v>
      </c>
      <c r="B71" s="107" t="s">
        <v>7092</v>
      </c>
      <c r="C71" s="108">
        <v>11</v>
      </c>
      <c r="D71" s="5" t="s">
        <v>5884</v>
      </c>
      <c r="E71" s="24">
        <f t="shared" si="14"/>
        <v>884.66666666666663</v>
      </c>
      <c r="F71" s="24">
        <f t="shared" si="15"/>
        <v>572.75</v>
      </c>
      <c r="G71" s="119"/>
      <c r="H71" s="30"/>
      <c r="I71" s="24">
        <f t="shared" si="16"/>
        <v>857.4</v>
      </c>
      <c r="J71" s="119"/>
      <c r="K71" s="30"/>
      <c r="L71" s="31">
        <v>120</v>
      </c>
      <c r="M71" s="31">
        <v>351</v>
      </c>
      <c r="N71" s="31">
        <v>724</v>
      </c>
      <c r="O71" s="31">
        <v>1096</v>
      </c>
      <c r="P71" s="31">
        <v>885</v>
      </c>
      <c r="Q71" s="31">
        <v>748</v>
      </c>
      <c r="R71" s="31">
        <v>722</v>
      </c>
      <c r="S71" s="31">
        <v>790</v>
      </c>
      <c r="T71" s="31">
        <v>1142</v>
      </c>
    </row>
    <row r="72" spans="1:20" x14ac:dyDescent="0.25">
      <c r="A72" s="106" t="s">
        <v>1946</v>
      </c>
      <c r="B72" s="107" t="s">
        <v>7104</v>
      </c>
      <c r="C72" s="108">
        <v>4</v>
      </c>
      <c r="D72" s="5" t="s">
        <v>5641</v>
      </c>
      <c r="E72" s="24">
        <f t="shared" si="14"/>
        <v>877</v>
      </c>
      <c r="F72" s="24">
        <f t="shared" si="15"/>
        <v>412.25</v>
      </c>
      <c r="G72" s="119"/>
      <c r="H72" s="30"/>
      <c r="I72" s="24">
        <f t="shared" si="16"/>
        <v>550.79999999999995</v>
      </c>
      <c r="J72" s="119"/>
      <c r="K72" s="30"/>
      <c r="L72" s="31">
        <v>638</v>
      </c>
      <c r="M72" s="31">
        <v>214</v>
      </c>
      <c r="N72" s="31">
        <v>381</v>
      </c>
      <c r="O72" s="31">
        <v>416</v>
      </c>
      <c r="P72" s="31">
        <v>33</v>
      </c>
      <c r="Q72" s="31">
        <v>90</v>
      </c>
      <c r="R72" s="31">
        <v>227</v>
      </c>
      <c r="S72" s="31">
        <v>808</v>
      </c>
      <c r="T72" s="31">
        <v>1596</v>
      </c>
    </row>
    <row r="73" spans="1:20" x14ac:dyDescent="0.25">
      <c r="A73" s="106" t="s">
        <v>2645</v>
      </c>
      <c r="B73" s="107" t="s">
        <v>7081</v>
      </c>
      <c r="C73" s="108">
        <v>15</v>
      </c>
      <c r="D73" s="5" t="s">
        <v>6945</v>
      </c>
      <c r="E73" s="24">
        <f t="shared" si="14"/>
        <v>853.33333333333337</v>
      </c>
      <c r="F73" s="24">
        <f t="shared" si="15"/>
        <v>15</v>
      </c>
      <c r="G73" s="119"/>
      <c r="H73" s="30"/>
      <c r="I73" s="24">
        <f t="shared" si="16"/>
        <v>802.2</v>
      </c>
      <c r="J73" s="119"/>
      <c r="K73" s="30"/>
      <c r="L73" s="31">
        <v>3</v>
      </c>
      <c r="M73" s="31">
        <v>38</v>
      </c>
      <c r="N73" s="31">
        <v>9</v>
      </c>
      <c r="O73" s="31">
        <v>10</v>
      </c>
      <c r="P73" s="31"/>
      <c r="Q73" s="31">
        <v>1451</v>
      </c>
      <c r="R73" s="31">
        <v>2390</v>
      </c>
      <c r="S73" s="31">
        <v>120</v>
      </c>
      <c r="T73" s="31">
        <v>50</v>
      </c>
    </row>
    <row r="74" spans="1:20" x14ac:dyDescent="0.25">
      <c r="A74" s="106" t="s">
        <v>7116</v>
      </c>
      <c r="B74" s="107" t="s">
        <v>7090</v>
      </c>
      <c r="C74" s="108">
        <v>2</v>
      </c>
      <c r="D74" s="5" t="s">
        <v>7117</v>
      </c>
      <c r="E74" s="24">
        <f t="shared" si="14"/>
        <v>823</v>
      </c>
      <c r="F74" s="24">
        <f t="shared" si="15"/>
        <v>273.75</v>
      </c>
      <c r="G74" s="119"/>
      <c r="H74" s="30"/>
      <c r="I74" s="24">
        <f t="shared" si="16"/>
        <v>1066.8</v>
      </c>
      <c r="J74" s="119"/>
      <c r="K74" s="30"/>
      <c r="L74" s="31">
        <v>56</v>
      </c>
      <c r="M74" s="31">
        <v>101</v>
      </c>
      <c r="N74" s="31">
        <v>351</v>
      </c>
      <c r="O74" s="31">
        <v>587</v>
      </c>
      <c r="P74" s="31">
        <v>1442</v>
      </c>
      <c r="Q74" s="31">
        <v>1423</v>
      </c>
      <c r="R74" s="31">
        <v>1020</v>
      </c>
      <c r="S74" s="31">
        <v>620</v>
      </c>
      <c r="T74" s="31">
        <v>829</v>
      </c>
    </row>
    <row r="75" spans="1:20" x14ac:dyDescent="0.25">
      <c r="A75" s="106" t="s">
        <v>131</v>
      </c>
      <c r="B75" s="107" t="s">
        <v>7101</v>
      </c>
      <c r="C75" s="108">
        <v>16</v>
      </c>
      <c r="D75" s="5" t="s">
        <v>3618</v>
      </c>
      <c r="E75" s="24">
        <f t="shared" si="14"/>
        <v>818.33333333333337</v>
      </c>
      <c r="F75" s="24">
        <f t="shared" si="15"/>
        <v>596.25</v>
      </c>
      <c r="G75" s="119"/>
      <c r="H75" s="30"/>
      <c r="I75" s="24">
        <f t="shared" si="16"/>
        <v>521</v>
      </c>
      <c r="J75" s="119"/>
      <c r="K75" s="30"/>
      <c r="L75" s="31">
        <v>1870</v>
      </c>
      <c r="M75" s="31">
        <v>226</v>
      </c>
      <c r="N75" s="31">
        <v>143</v>
      </c>
      <c r="O75" s="31">
        <v>146</v>
      </c>
      <c r="P75" s="31">
        <v>9</v>
      </c>
      <c r="Q75" s="31">
        <v>141</v>
      </c>
      <c r="R75" s="31">
        <v>1114</v>
      </c>
      <c r="S75" s="31">
        <v>720</v>
      </c>
      <c r="T75" s="31">
        <v>621</v>
      </c>
    </row>
    <row r="76" spans="1:20" x14ac:dyDescent="0.25">
      <c r="A76" s="106" t="s">
        <v>1018</v>
      </c>
      <c r="B76" s="107" t="s">
        <v>7110</v>
      </c>
      <c r="C76" s="108">
        <v>7</v>
      </c>
      <c r="D76" s="5" t="s">
        <v>7004</v>
      </c>
      <c r="E76" s="24">
        <f t="shared" si="14"/>
        <v>716.33333333333337</v>
      </c>
      <c r="F76" s="24">
        <f t="shared" si="15"/>
        <v>112.25</v>
      </c>
      <c r="G76" s="119"/>
      <c r="H76" s="30"/>
      <c r="I76" s="24">
        <f t="shared" si="16"/>
        <v>669</v>
      </c>
      <c r="J76" s="119"/>
      <c r="K76" s="30"/>
      <c r="L76" s="31"/>
      <c r="M76" s="31"/>
      <c r="N76" s="31"/>
      <c r="O76" s="31">
        <v>449</v>
      </c>
      <c r="P76" s="31">
        <v>1196</v>
      </c>
      <c r="Q76" s="31">
        <v>0</v>
      </c>
      <c r="R76" s="31">
        <v>1808</v>
      </c>
      <c r="S76" s="31">
        <v>341</v>
      </c>
      <c r="T76" s="31"/>
    </row>
    <row r="77" spans="1:20" x14ac:dyDescent="0.25">
      <c r="A77" s="106" t="s">
        <v>7114</v>
      </c>
      <c r="B77" s="107" t="s">
        <v>7090</v>
      </c>
      <c r="C77" s="108">
        <v>2</v>
      </c>
      <c r="D77" s="5" t="s">
        <v>7115</v>
      </c>
      <c r="E77" s="24">
        <f t="shared" si="14"/>
        <v>711.33333333333337</v>
      </c>
      <c r="F77" s="24">
        <f t="shared" si="15"/>
        <v>0</v>
      </c>
      <c r="G77" s="119"/>
      <c r="H77" s="30"/>
      <c r="I77" s="24">
        <f t="shared" si="16"/>
        <v>426.8</v>
      </c>
      <c r="J77" s="119"/>
      <c r="K77" s="30"/>
      <c r="L77" s="31"/>
      <c r="M77" s="31"/>
      <c r="N77" s="31"/>
      <c r="O77" s="31"/>
      <c r="P77" s="31"/>
      <c r="Q77" s="31"/>
      <c r="R77" s="31"/>
      <c r="S77" s="31">
        <v>1147</v>
      </c>
      <c r="T77" s="31">
        <v>987</v>
      </c>
    </row>
    <row r="78" spans="1:20" x14ac:dyDescent="0.25">
      <c r="A78" s="106" t="s">
        <v>96</v>
      </c>
      <c r="B78" s="107" t="s">
        <v>7101</v>
      </c>
      <c r="C78" s="108">
        <v>16</v>
      </c>
      <c r="D78" s="5" t="s">
        <v>3534</v>
      </c>
      <c r="E78" s="24">
        <f t="shared" si="14"/>
        <v>700.33333333333337</v>
      </c>
      <c r="F78" s="24">
        <f t="shared" si="15"/>
        <v>58.75</v>
      </c>
      <c r="G78" s="119"/>
      <c r="H78" s="30"/>
      <c r="I78" s="24">
        <f t="shared" si="16"/>
        <v>427</v>
      </c>
      <c r="J78" s="119"/>
      <c r="K78" s="30"/>
      <c r="L78" s="31"/>
      <c r="M78" s="31">
        <v>1</v>
      </c>
      <c r="N78" s="31">
        <v>234</v>
      </c>
      <c r="O78" s="31"/>
      <c r="P78" s="31">
        <v>0</v>
      </c>
      <c r="Q78" s="31">
        <v>34</v>
      </c>
      <c r="R78" s="31">
        <v>71</v>
      </c>
      <c r="S78" s="31">
        <v>253</v>
      </c>
      <c r="T78" s="31">
        <v>1777</v>
      </c>
    </row>
    <row r="79" spans="1:20" x14ac:dyDescent="0.25">
      <c r="A79" s="106" t="s">
        <v>6644</v>
      </c>
      <c r="B79" s="107" t="s">
        <v>7082</v>
      </c>
      <c r="C79" s="108">
        <v>11</v>
      </c>
      <c r="D79" s="5" t="s">
        <v>6645</v>
      </c>
      <c r="E79" s="24">
        <f t="shared" si="14"/>
        <v>662.33333333333337</v>
      </c>
      <c r="F79" s="24">
        <f t="shared" si="15"/>
        <v>0</v>
      </c>
      <c r="G79" s="119"/>
      <c r="H79" s="30"/>
      <c r="I79" s="24">
        <f t="shared" si="16"/>
        <v>397.4</v>
      </c>
      <c r="J79" s="119"/>
      <c r="K79" s="30"/>
      <c r="L79" s="31"/>
      <c r="M79" s="31"/>
      <c r="N79" s="31"/>
      <c r="O79" s="31"/>
      <c r="P79" s="31"/>
      <c r="Q79" s="31"/>
      <c r="R79" s="31">
        <v>251</v>
      </c>
      <c r="S79" s="31">
        <v>798</v>
      </c>
      <c r="T79" s="31">
        <v>938</v>
      </c>
    </row>
    <row r="80" spans="1:20" x14ac:dyDescent="0.25">
      <c r="A80" s="106" t="s">
        <v>1614</v>
      </c>
      <c r="B80" s="107" t="s">
        <v>7154</v>
      </c>
      <c r="C80" s="108">
        <v>16</v>
      </c>
      <c r="D80" s="5" t="s">
        <v>6449</v>
      </c>
      <c r="E80" s="24">
        <f t="shared" si="14"/>
        <v>644</v>
      </c>
      <c r="F80" s="24">
        <f t="shared" si="15"/>
        <v>65</v>
      </c>
      <c r="G80" s="119"/>
      <c r="H80" s="30"/>
      <c r="I80" s="24">
        <f t="shared" si="16"/>
        <v>479.2</v>
      </c>
      <c r="J80" s="119"/>
      <c r="K80" s="30"/>
      <c r="L80" s="31"/>
      <c r="M80" s="31">
        <v>39</v>
      </c>
      <c r="N80" s="31">
        <v>6</v>
      </c>
      <c r="O80" s="31">
        <v>215</v>
      </c>
      <c r="P80" s="31"/>
      <c r="Q80" s="31">
        <v>464</v>
      </c>
      <c r="R80" s="31">
        <v>1457</v>
      </c>
      <c r="S80" s="31">
        <v>321</v>
      </c>
      <c r="T80" s="31">
        <v>154</v>
      </c>
    </row>
    <row r="81" spans="1:20" x14ac:dyDescent="0.25">
      <c r="A81" s="106" t="s">
        <v>433</v>
      </c>
      <c r="B81" s="107" t="s">
        <v>7101</v>
      </c>
      <c r="C81" s="108">
        <v>16</v>
      </c>
      <c r="D81" s="5" t="s">
        <v>3619</v>
      </c>
      <c r="E81" s="24">
        <f t="shared" si="14"/>
        <v>624.66666666666663</v>
      </c>
      <c r="F81" s="24">
        <f t="shared" si="15"/>
        <v>257.5</v>
      </c>
      <c r="G81" s="119"/>
      <c r="H81" s="30"/>
      <c r="I81" s="24">
        <f t="shared" si="16"/>
        <v>396.8</v>
      </c>
      <c r="J81" s="119"/>
      <c r="K81" s="30"/>
      <c r="L81" s="31">
        <v>403</v>
      </c>
      <c r="M81" s="31">
        <v>152</v>
      </c>
      <c r="N81" s="31">
        <v>117</v>
      </c>
      <c r="O81" s="31">
        <v>358</v>
      </c>
      <c r="P81" s="31">
        <v>39</v>
      </c>
      <c r="Q81" s="31">
        <v>71</v>
      </c>
      <c r="R81" s="31">
        <v>624</v>
      </c>
      <c r="S81" s="31">
        <v>446</v>
      </c>
      <c r="T81" s="31">
        <v>804</v>
      </c>
    </row>
    <row r="82" spans="1:20" x14ac:dyDescent="0.25">
      <c r="A82" s="106" t="s">
        <v>7111</v>
      </c>
      <c r="B82" s="107" t="s">
        <v>7112</v>
      </c>
      <c r="C82" s="108">
        <v>2</v>
      </c>
      <c r="D82" s="5" t="s">
        <v>7113</v>
      </c>
      <c r="E82" s="24">
        <f t="shared" si="14"/>
        <v>617</v>
      </c>
      <c r="F82" s="24">
        <f t="shared" si="15"/>
        <v>0</v>
      </c>
      <c r="G82" s="119"/>
      <c r="H82" s="30"/>
      <c r="I82" s="24">
        <f t="shared" si="16"/>
        <v>370.2</v>
      </c>
      <c r="J82" s="119"/>
      <c r="K82" s="30"/>
      <c r="L82" s="31"/>
      <c r="M82" s="31"/>
      <c r="N82" s="31"/>
      <c r="O82" s="31"/>
      <c r="P82" s="31"/>
      <c r="Q82" s="31"/>
      <c r="R82" s="31"/>
      <c r="S82" s="31">
        <v>750</v>
      </c>
      <c r="T82" s="31">
        <v>1101</v>
      </c>
    </row>
    <row r="83" spans="1:20" x14ac:dyDescent="0.25">
      <c r="A83" s="106" t="s">
        <v>281</v>
      </c>
      <c r="B83" s="107" t="s">
        <v>7090</v>
      </c>
      <c r="C83" s="108">
        <v>2</v>
      </c>
      <c r="D83" s="5" t="s">
        <v>4534</v>
      </c>
      <c r="E83" s="24">
        <f t="shared" si="14"/>
        <v>609.33333333333337</v>
      </c>
      <c r="F83" s="24">
        <f t="shared" si="15"/>
        <v>4543.75</v>
      </c>
      <c r="G83" s="119"/>
      <c r="H83" s="30"/>
      <c r="I83" s="24">
        <f t="shared" si="16"/>
        <v>1653.2</v>
      </c>
      <c r="J83" s="119"/>
      <c r="K83" s="30"/>
      <c r="L83" s="31">
        <v>3134</v>
      </c>
      <c r="M83" s="31">
        <v>4064</v>
      </c>
      <c r="N83" s="31">
        <v>7434</v>
      </c>
      <c r="O83" s="31">
        <v>3543</v>
      </c>
      <c r="P83" s="31">
        <v>3204</v>
      </c>
      <c r="Q83" s="31">
        <v>3234</v>
      </c>
      <c r="R83" s="31">
        <v>1598</v>
      </c>
      <c r="S83" s="31">
        <v>47</v>
      </c>
      <c r="T83" s="31">
        <v>183</v>
      </c>
    </row>
    <row r="84" spans="1:20" x14ac:dyDescent="0.25">
      <c r="A84" s="106" t="s">
        <v>641</v>
      </c>
      <c r="B84" s="107" t="s">
        <v>7092</v>
      </c>
      <c r="C84" s="108">
        <v>11</v>
      </c>
      <c r="D84" s="5" t="s">
        <v>5893</v>
      </c>
      <c r="E84" s="24">
        <f t="shared" si="14"/>
        <v>608.66666666666663</v>
      </c>
      <c r="F84" s="24">
        <f t="shared" si="15"/>
        <v>0</v>
      </c>
      <c r="G84" s="119"/>
      <c r="H84" s="30"/>
      <c r="I84" s="24">
        <f t="shared" si="16"/>
        <v>558.20000000000005</v>
      </c>
      <c r="J84" s="119"/>
      <c r="K84" s="30"/>
      <c r="L84" s="31"/>
      <c r="M84" s="31"/>
      <c r="N84" s="31"/>
      <c r="O84" s="31"/>
      <c r="P84" s="31">
        <v>2</v>
      </c>
      <c r="Q84" s="31">
        <v>963</v>
      </c>
      <c r="R84" s="31">
        <v>1820</v>
      </c>
      <c r="S84" s="31">
        <v>6</v>
      </c>
      <c r="T84" s="31">
        <v>0</v>
      </c>
    </row>
    <row r="85" spans="1:20" x14ac:dyDescent="0.25">
      <c r="A85" s="106" t="s">
        <v>1000</v>
      </c>
      <c r="B85" s="107" t="s">
        <v>7161</v>
      </c>
      <c r="C85" s="108">
        <v>15</v>
      </c>
      <c r="D85" s="5" t="s">
        <v>3749</v>
      </c>
      <c r="E85" s="24">
        <f t="shared" si="14"/>
        <v>575.66666666666663</v>
      </c>
      <c r="F85" s="24">
        <f t="shared" si="15"/>
        <v>48.75</v>
      </c>
      <c r="G85" s="119"/>
      <c r="H85" s="30"/>
      <c r="I85" s="24">
        <f t="shared" si="16"/>
        <v>691.8</v>
      </c>
      <c r="J85" s="119"/>
      <c r="K85" s="30"/>
      <c r="L85" s="31"/>
      <c r="M85" s="31">
        <v>182</v>
      </c>
      <c r="N85" s="31">
        <v>13</v>
      </c>
      <c r="O85" s="31"/>
      <c r="P85" s="31">
        <v>1</v>
      </c>
      <c r="Q85" s="31">
        <v>1731</v>
      </c>
      <c r="R85" s="31">
        <v>1719</v>
      </c>
      <c r="S85" s="31">
        <v>1</v>
      </c>
      <c r="T85" s="31">
        <v>7</v>
      </c>
    </row>
    <row r="86" spans="1:20" x14ac:dyDescent="0.25">
      <c r="A86" s="106" t="s">
        <v>781</v>
      </c>
      <c r="B86" s="107" t="s">
        <v>7088</v>
      </c>
      <c r="C86" s="108">
        <v>2</v>
      </c>
      <c r="D86" s="5" t="s">
        <v>4513</v>
      </c>
      <c r="E86" s="24">
        <f t="shared" si="14"/>
        <v>564.66666666666663</v>
      </c>
      <c r="F86" s="24">
        <f t="shared" si="15"/>
        <v>155.25</v>
      </c>
      <c r="G86" s="119"/>
      <c r="H86" s="30"/>
      <c r="I86" s="24">
        <f t="shared" si="16"/>
        <v>915.4</v>
      </c>
      <c r="J86" s="119"/>
      <c r="K86" s="30"/>
      <c r="L86" s="31">
        <v>117</v>
      </c>
      <c r="M86" s="31">
        <v>99</v>
      </c>
      <c r="N86" s="31">
        <v>84</v>
      </c>
      <c r="O86" s="31">
        <v>321</v>
      </c>
      <c r="P86" s="31">
        <v>22</v>
      </c>
      <c r="Q86" s="31">
        <v>2861</v>
      </c>
      <c r="R86" s="31">
        <v>733</v>
      </c>
      <c r="S86" s="31">
        <v>26</v>
      </c>
      <c r="T86" s="31">
        <v>935</v>
      </c>
    </row>
    <row r="87" spans="1:20" x14ac:dyDescent="0.25">
      <c r="A87" s="106" t="s">
        <v>80</v>
      </c>
      <c r="B87" s="107" t="s">
        <v>7125</v>
      </c>
      <c r="C87" s="108">
        <v>7</v>
      </c>
      <c r="D87" s="5" t="s">
        <v>3602</v>
      </c>
      <c r="E87" s="24">
        <f t="shared" si="14"/>
        <v>563.33333333333337</v>
      </c>
      <c r="F87" s="24">
        <f t="shared" si="15"/>
        <v>207</v>
      </c>
      <c r="G87" s="119"/>
      <c r="H87" s="30"/>
      <c r="I87" s="24">
        <f t="shared" si="16"/>
        <v>522</v>
      </c>
      <c r="J87" s="119"/>
      <c r="K87" s="30"/>
      <c r="L87" s="31">
        <v>14</v>
      </c>
      <c r="M87" s="31">
        <v>13</v>
      </c>
      <c r="N87" s="31">
        <v>23</v>
      </c>
      <c r="O87" s="31">
        <v>778</v>
      </c>
      <c r="P87" s="31">
        <v>409</v>
      </c>
      <c r="Q87" s="31">
        <v>511</v>
      </c>
      <c r="R87" s="31">
        <v>610</v>
      </c>
      <c r="S87" s="31">
        <v>427</v>
      </c>
      <c r="T87" s="31">
        <v>653</v>
      </c>
    </row>
    <row r="88" spans="1:20" x14ac:dyDescent="0.25">
      <c r="A88" s="106" t="s">
        <v>7120</v>
      </c>
      <c r="B88" s="107" t="s">
        <v>7109</v>
      </c>
      <c r="C88" s="108">
        <v>2</v>
      </c>
      <c r="D88" s="5" t="s">
        <v>7121</v>
      </c>
      <c r="E88" s="24">
        <f t="shared" si="14"/>
        <v>554.33333333333337</v>
      </c>
      <c r="F88" s="24">
        <f t="shared" si="15"/>
        <v>0</v>
      </c>
      <c r="G88" s="119"/>
      <c r="H88" s="30"/>
      <c r="I88" s="24">
        <f t="shared" si="16"/>
        <v>332.6</v>
      </c>
      <c r="J88" s="119"/>
      <c r="K88" s="30"/>
      <c r="L88" s="31"/>
      <c r="M88" s="31"/>
      <c r="N88" s="31"/>
      <c r="O88" s="31"/>
      <c r="P88" s="31"/>
      <c r="Q88" s="31"/>
      <c r="R88" s="31"/>
      <c r="S88" s="31">
        <v>918</v>
      </c>
      <c r="T88" s="31">
        <v>745</v>
      </c>
    </row>
    <row r="89" spans="1:20" x14ac:dyDescent="0.25">
      <c r="A89" s="106" t="s">
        <v>2184</v>
      </c>
      <c r="B89" s="107" t="s">
        <v>7092</v>
      </c>
      <c r="C89" s="108">
        <v>11</v>
      </c>
      <c r="D89" s="5" t="s">
        <v>5882</v>
      </c>
      <c r="E89" s="24">
        <f t="shared" si="14"/>
        <v>545</v>
      </c>
      <c r="F89" s="24">
        <f t="shared" si="15"/>
        <v>253.75</v>
      </c>
      <c r="G89" s="119"/>
      <c r="H89" s="30"/>
      <c r="I89" s="24">
        <f t="shared" si="16"/>
        <v>543.79999999999995</v>
      </c>
      <c r="J89" s="119"/>
      <c r="K89" s="30"/>
      <c r="L89" s="31">
        <v>278</v>
      </c>
      <c r="M89" s="31">
        <v>127</v>
      </c>
      <c r="N89" s="31">
        <v>238</v>
      </c>
      <c r="O89" s="31">
        <v>372</v>
      </c>
      <c r="P89" s="31">
        <v>176</v>
      </c>
      <c r="Q89" s="31">
        <v>908</v>
      </c>
      <c r="R89" s="31">
        <v>625</v>
      </c>
      <c r="S89" s="31">
        <v>625</v>
      </c>
      <c r="T89" s="31">
        <v>385</v>
      </c>
    </row>
    <row r="90" spans="1:20" x14ac:dyDescent="0.25">
      <c r="A90" s="106" t="s">
        <v>101</v>
      </c>
      <c r="B90" s="107" t="s">
        <v>7090</v>
      </c>
      <c r="C90" s="108">
        <v>2</v>
      </c>
      <c r="D90" s="5" t="s">
        <v>4531</v>
      </c>
      <c r="E90" s="24">
        <f t="shared" si="14"/>
        <v>534</v>
      </c>
      <c r="F90" s="24">
        <f t="shared" si="15"/>
        <v>3306.25</v>
      </c>
      <c r="G90" s="119"/>
      <c r="H90" s="30"/>
      <c r="I90" s="24">
        <f t="shared" si="16"/>
        <v>2517.8000000000002</v>
      </c>
      <c r="J90" s="119"/>
      <c r="K90" s="30"/>
      <c r="L90" s="31">
        <v>2161</v>
      </c>
      <c r="M90" s="31">
        <v>2074</v>
      </c>
      <c r="N90" s="31">
        <v>3566</v>
      </c>
      <c r="O90" s="31">
        <v>5424</v>
      </c>
      <c r="P90" s="31">
        <v>6768</v>
      </c>
      <c r="Q90" s="31">
        <v>4219</v>
      </c>
      <c r="R90" s="31">
        <v>575</v>
      </c>
      <c r="S90" s="31">
        <v>555</v>
      </c>
      <c r="T90" s="31">
        <v>472</v>
      </c>
    </row>
    <row r="91" spans="1:20" x14ac:dyDescent="0.25">
      <c r="A91" s="106" t="s">
        <v>2200</v>
      </c>
      <c r="B91" s="107" t="s">
        <v>7124</v>
      </c>
      <c r="C91" s="108">
        <v>4</v>
      </c>
      <c r="D91" s="5" t="s">
        <v>4468</v>
      </c>
      <c r="E91" s="24">
        <f t="shared" si="14"/>
        <v>517.33333333333337</v>
      </c>
      <c r="F91" s="24">
        <f t="shared" si="15"/>
        <v>116</v>
      </c>
      <c r="G91" s="119"/>
      <c r="H91" s="30"/>
      <c r="I91" s="24">
        <f t="shared" si="16"/>
        <v>394.6</v>
      </c>
      <c r="J91" s="119"/>
      <c r="K91" s="30"/>
      <c r="L91" s="31">
        <v>38</v>
      </c>
      <c r="M91" s="31">
        <v>211</v>
      </c>
      <c r="N91" s="31">
        <v>153</v>
      </c>
      <c r="O91" s="31">
        <v>62</v>
      </c>
      <c r="P91" s="31">
        <v>260</v>
      </c>
      <c r="Q91" s="31">
        <v>161</v>
      </c>
      <c r="R91" s="31">
        <v>185</v>
      </c>
      <c r="S91" s="31">
        <v>689</v>
      </c>
      <c r="T91" s="31">
        <v>678</v>
      </c>
    </row>
    <row r="92" spans="1:20" x14ac:dyDescent="0.25">
      <c r="A92" s="106" t="s">
        <v>950</v>
      </c>
      <c r="B92" s="107" t="s">
        <v>7109</v>
      </c>
      <c r="C92" s="108">
        <v>2</v>
      </c>
      <c r="D92" s="5" t="s">
        <v>3572</v>
      </c>
      <c r="E92" s="24">
        <f t="shared" si="14"/>
        <v>512.66666666666663</v>
      </c>
      <c r="F92" s="24">
        <f t="shared" si="15"/>
        <v>35</v>
      </c>
      <c r="G92" s="119"/>
      <c r="H92" s="30"/>
      <c r="I92" s="24">
        <f t="shared" si="16"/>
        <v>450.8</v>
      </c>
      <c r="J92" s="119"/>
      <c r="K92" s="30"/>
      <c r="L92" s="31">
        <v>4</v>
      </c>
      <c r="M92" s="31">
        <v>43</v>
      </c>
      <c r="N92" s="31">
        <v>47</v>
      </c>
      <c r="O92" s="31">
        <v>46</v>
      </c>
      <c r="P92" s="31">
        <v>46</v>
      </c>
      <c r="Q92" s="31">
        <v>670</v>
      </c>
      <c r="R92" s="31">
        <v>250</v>
      </c>
      <c r="S92" s="31">
        <v>85</v>
      </c>
      <c r="T92" s="31">
        <v>1203</v>
      </c>
    </row>
    <row r="93" spans="1:20" x14ac:dyDescent="0.25">
      <c r="A93" s="106" t="s">
        <v>337</v>
      </c>
      <c r="B93" s="107" t="s">
        <v>7235</v>
      </c>
      <c r="C93" s="108">
        <v>4</v>
      </c>
      <c r="D93" s="5" t="s">
        <v>4453</v>
      </c>
      <c r="E93" s="24">
        <f t="shared" si="14"/>
        <v>510.66666666666669</v>
      </c>
      <c r="F93" s="24">
        <f t="shared" si="15"/>
        <v>37.5</v>
      </c>
      <c r="G93" s="119"/>
      <c r="H93" s="30"/>
      <c r="I93" s="24">
        <f t="shared" si="16"/>
        <v>711.8</v>
      </c>
      <c r="J93" s="119"/>
      <c r="K93" s="30"/>
      <c r="L93" s="31"/>
      <c r="M93" s="31"/>
      <c r="N93" s="31"/>
      <c r="O93" s="31">
        <v>150</v>
      </c>
      <c r="P93" s="31">
        <v>463</v>
      </c>
      <c r="Q93" s="31">
        <v>1564</v>
      </c>
      <c r="R93" s="31">
        <v>1521</v>
      </c>
      <c r="S93" s="31">
        <v>0</v>
      </c>
      <c r="T93" s="31">
        <v>11</v>
      </c>
    </row>
    <row r="94" spans="1:20" x14ac:dyDescent="0.25">
      <c r="A94" s="106" t="s">
        <v>465</v>
      </c>
      <c r="B94" s="107" t="s">
        <v>7092</v>
      </c>
      <c r="C94" s="108">
        <v>11</v>
      </c>
      <c r="D94" s="5" t="s">
        <v>3678</v>
      </c>
      <c r="E94" s="24">
        <f t="shared" si="14"/>
        <v>490.66666666666669</v>
      </c>
      <c r="F94" s="24">
        <f t="shared" si="15"/>
        <v>547</v>
      </c>
      <c r="G94" s="119"/>
      <c r="H94" s="30"/>
      <c r="I94" s="24">
        <f t="shared" si="16"/>
        <v>448.6</v>
      </c>
      <c r="J94" s="119"/>
      <c r="K94" s="30"/>
      <c r="L94" s="31">
        <v>480</v>
      </c>
      <c r="M94" s="31">
        <v>1276</v>
      </c>
      <c r="N94" s="31">
        <v>431</v>
      </c>
      <c r="O94" s="31">
        <v>1</v>
      </c>
      <c r="P94" s="31">
        <v>103</v>
      </c>
      <c r="Q94" s="31">
        <v>668</v>
      </c>
      <c r="R94" s="31">
        <v>1052</v>
      </c>
      <c r="S94" s="31">
        <v>262</v>
      </c>
      <c r="T94" s="31">
        <v>158</v>
      </c>
    </row>
    <row r="95" spans="1:20" x14ac:dyDescent="0.25">
      <c r="A95" s="106" t="s">
        <v>2237</v>
      </c>
      <c r="B95" s="107" t="s">
        <v>7209</v>
      </c>
      <c r="C95" s="108">
        <v>21</v>
      </c>
      <c r="D95" s="5" t="s">
        <v>6205</v>
      </c>
      <c r="E95" s="24">
        <f t="shared" si="14"/>
        <v>481.33333333333331</v>
      </c>
      <c r="F95" s="24">
        <f t="shared" si="15"/>
        <v>1033</v>
      </c>
      <c r="G95" s="119"/>
      <c r="H95" s="30"/>
      <c r="I95" s="24">
        <f t="shared" si="16"/>
        <v>301.39999999999998</v>
      </c>
      <c r="J95" s="119"/>
      <c r="K95" s="30"/>
      <c r="L95" s="31">
        <v>3500</v>
      </c>
      <c r="M95" s="31"/>
      <c r="N95" s="31">
        <v>85</v>
      </c>
      <c r="O95" s="31">
        <v>547</v>
      </c>
      <c r="P95" s="31">
        <v>33</v>
      </c>
      <c r="Q95" s="31">
        <v>30</v>
      </c>
      <c r="R95" s="31">
        <v>1122</v>
      </c>
      <c r="S95" s="31">
        <v>322</v>
      </c>
      <c r="T95" s="31"/>
    </row>
    <row r="96" spans="1:20" x14ac:dyDescent="0.25">
      <c r="A96" s="106" t="s">
        <v>2644</v>
      </c>
      <c r="B96" s="107" t="s">
        <v>7082</v>
      </c>
      <c r="C96" s="108">
        <v>11</v>
      </c>
      <c r="D96" s="5" t="s">
        <v>5314</v>
      </c>
      <c r="E96" s="24">
        <f t="shared" ref="E96:E159" si="17">SUM(R96:T96)/3</f>
        <v>462.66666666666669</v>
      </c>
      <c r="F96" s="24">
        <f t="shared" ref="F96:F159" si="18">SUM(L96:O96)/4</f>
        <v>180.5</v>
      </c>
      <c r="G96" s="119"/>
      <c r="H96" s="30"/>
      <c r="I96" s="24">
        <f t="shared" ref="I96:I159" si="19">SUM(P96:T96)/5</f>
        <v>334.2</v>
      </c>
      <c r="J96" s="119"/>
      <c r="K96" s="30"/>
      <c r="L96" s="31">
        <v>438</v>
      </c>
      <c r="M96" s="31">
        <v>204</v>
      </c>
      <c r="N96" s="31">
        <v>32</v>
      </c>
      <c r="O96" s="31">
        <v>48</v>
      </c>
      <c r="P96" s="31">
        <v>38</v>
      </c>
      <c r="Q96" s="31">
        <v>245</v>
      </c>
      <c r="R96" s="31">
        <v>461</v>
      </c>
      <c r="S96" s="31">
        <v>177</v>
      </c>
      <c r="T96" s="31">
        <v>750</v>
      </c>
    </row>
    <row r="97" spans="1:20" x14ac:dyDescent="0.25">
      <c r="A97" s="106" t="s">
        <v>237</v>
      </c>
      <c r="B97" s="107" t="s">
        <v>7109</v>
      </c>
      <c r="C97" s="108">
        <v>2</v>
      </c>
      <c r="D97" s="5" t="s">
        <v>5615</v>
      </c>
      <c r="E97" s="24">
        <f t="shared" si="17"/>
        <v>460</v>
      </c>
      <c r="F97" s="24">
        <f t="shared" si="18"/>
        <v>241.5</v>
      </c>
      <c r="G97" s="119"/>
      <c r="H97" s="30"/>
      <c r="I97" s="24">
        <f t="shared" si="19"/>
        <v>661.8</v>
      </c>
      <c r="J97" s="119"/>
      <c r="K97" s="30"/>
      <c r="L97" s="31"/>
      <c r="M97" s="31"/>
      <c r="N97" s="31">
        <v>374</v>
      </c>
      <c r="O97" s="31">
        <v>592</v>
      </c>
      <c r="P97" s="31">
        <v>865</v>
      </c>
      <c r="Q97" s="31">
        <v>1064</v>
      </c>
      <c r="R97" s="31">
        <v>567</v>
      </c>
      <c r="S97" s="31">
        <v>345</v>
      </c>
      <c r="T97" s="31">
        <v>468</v>
      </c>
    </row>
    <row r="98" spans="1:20" x14ac:dyDescent="0.25">
      <c r="A98" s="106" t="s">
        <v>7141</v>
      </c>
      <c r="B98" s="107" t="s">
        <v>7082</v>
      </c>
      <c r="C98" s="108">
        <v>11</v>
      </c>
      <c r="D98" s="5" t="s">
        <v>7142</v>
      </c>
      <c r="E98" s="24">
        <f t="shared" si="17"/>
        <v>442.66666666666669</v>
      </c>
      <c r="F98" s="24">
        <f t="shared" si="18"/>
        <v>337.75</v>
      </c>
      <c r="G98" s="119"/>
      <c r="H98" s="30"/>
      <c r="I98" s="24">
        <f t="shared" si="19"/>
        <v>275.2</v>
      </c>
      <c r="J98" s="119"/>
      <c r="K98" s="30"/>
      <c r="L98" s="31">
        <v>359</v>
      </c>
      <c r="M98" s="31">
        <v>456</v>
      </c>
      <c r="N98" s="31">
        <v>517</v>
      </c>
      <c r="O98" s="31">
        <v>19</v>
      </c>
      <c r="P98" s="31">
        <v>48</v>
      </c>
      <c r="Q98" s="31"/>
      <c r="R98" s="31">
        <v>701</v>
      </c>
      <c r="S98" s="31">
        <v>246</v>
      </c>
      <c r="T98" s="31">
        <v>381</v>
      </c>
    </row>
    <row r="99" spans="1:20" x14ac:dyDescent="0.25">
      <c r="A99" s="106" t="s">
        <v>361</v>
      </c>
      <c r="B99" s="107" t="s">
        <v>7156</v>
      </c>
      <c r="C99" s="108">
        <v>18</v>
      </c>
      <c r="D99" s="5" t="s">
        <v>5050</v>
      </c>
      <c r="E99" s="24">
        <f t="shared" si="17"/>
        <v>437.66666666666669</v>
      </c>
      <c r="F99" s="24">
        <f t="shared" si="18"/>
        <v>0</v>
      </c>
      <c r="G99" s="119"/>
      <c r="H99" s="30"/>
      <c r="I99" s="24">
        <f t="shared" si="19"/>
        <v>317.2</v>
      </c>
      <c r="J99" s="119"/>
      <c r="K99" s="30"/>
      <c r="L99" s="31"/>
      <c r="M99" s="31"/>
      <c r="N99" s="31"/>
      <c r="O99" s="31"/>
      <c r="P99" s="31">
        <v>236</v>
      </c>
      <c r="Q99" s="31">
        <v>37</v>
      </c>
      <c r="R99" s="31">
        <v>637</v>
      </c>
      <c r="S99" s="31">
        <v>497</v>
      </c>
      <c r="T99" s="31">
        <v>179</v>
      </c>
    </row>
    <row r="100" spans="1:20" x14ac:dyDescent="0.25">
      <c r="A100" s="106" t="s">
        <v>7138</v>
      </c>
      <c r="B100" s="107" t="s">
        <v>7082</v>
      </c>
      <c r="C100" s="108">
        <v>11</v>
      </c>
      <c r="D100" s="5" t="s">
        <v>7139</v>
      </c>
      <c r="E100" s="24">
        <f t="shared" si="17"/>
        <v>431.66666666666669</v>
      </c>
      <c r="F100" s="24">
        <f t="shared" si="18"/>
        <v>143.75</v>
      </c>
      <c r="G100" s="119"/>
      <c r="H100" s="30"/>
      <c r="I100" s="24">
        <f t="shared" si="19"/>
        <v>291.8</v>
      </c>
      <c r="J100" s="119"/>
      <c r="K100" s="30"/>
      <c r="L100" s="31">
        <v>575</v>
      </c>
      <c r="M100" s="31"/>
      <c r="N100" s="31"/>
      <c r="O100" s="31"/>
      <c r="P100" s="31"/>
      <c r="Q100" s="31">
        <v>164</v>
      </c>
      <c r="R100" s="31">
        <v>649</v>
      </c>
      <c r="S100" s="31">
        <v>210</v>
      </c>
      <c r="T100" s="31">
        <v>436</v>
      </c>
    </row>
    <row r="101" spans="1:20" x14ac:dyDescent="0.25">
      <c r="A101" s="106" t="s">
        <v>7118</v>
      </c>
      <c r="B101" s="107" t="s">
        <v>7109</v>
      </c>
      <c r="C101" s="108">
        <v>2</v>
      </c>
      <c r="D101" s="5" t="s">
        <v>7119</v>
      </c>
      <c r="E101" s="24">
        <f t="shared" si="17"/>
        <v>430.33333333333331</v>
      </c>
      <c r="F101" s="24">
        <f t="shared" si="18"/>
        <v>0</v>
      </c>
      <c r="G101" s="119"/>
      <c r="H101" s="30"/>
      <c r="I101" s="24">
        <f t="shared" si="19"/>
        <v>258.2</v>
      </c>
      <c r="J101" s="119"/>
      <c r="K101" s="30"/>
      <c r="L101" s="31"/>
      <c r="M101" s="31"/>
      <c r="N101" s="31"/>
      <c r="O101" s="31"/>
      <c r="P101" s="31"/>
      <c r="Q101" s="31"/>
      <c r="R101" s="31"/>
      <c r="S101" s="31">
        <v>471</v>
      </c>
      <c r="T101" s="31">
        <v>820</v>
      </c>
    </row>
    <row r="102" spans="1:20" x14ac:dyDescent="0.25">
      <c r="A102" s="106" t="s">
        <v>1737</v>
      </c>
      <c r="B102" s="107" t="s">
        <v>7112</v>
      </c>
      <c r="C102" s="108">
        <v>2</v>
      </c>
      <c r="D102" s="5" t="s">
        <v>3450</v>
      </c>
      <c r="E102" s="24">
        <f t="shared" si="17"/>
        <v>423.66666666666669</v>
      </c>
      <c r="F102" s="24">
        <f t="shared" si="18"/>
        <v>0</v>
      </c>
      <c r="G102" s="119"/>
      <c r="H102" s="30"/>
      <c r="I102" s="24">
        <f t="shared" si="19"/>
        <v>297.8</v>
      </c>
      <c r="J102" s="119"/>
      <c r="K102" s="30"/>
      <c r="L102" s="31"/>
      <c r="M102" s="31"/>
      <c r="N102" s="31"/>
      <c r="O102" s="31"/>
      <c r="P102" s="31">
        <v>1</v>
      </c>
      <c r="Q102" s="31">
        <v>217</v>
      </c>
      <c r="R102" s="31">
        <v>1218</v>
      </c>
      <c r="S102" s="31">
        <v>53</v>
      </c>
      <c r="T102" s="31"/>
    </row>
    <row r="103" spans="1:20" x14ac:dyDescent="0.25">
      <c r="A103" s="106" t="s">
        <v>7132</v>
      </c>
      <c r="B103" s="107" t="s">
        <v>7133</v>
      </c>
      <c r="C103" s="108">
        <v>11</v>
      </c>
      <c r="D103" s="5" t="s">
        <v>7134</v>
      </c>
      <c r="E103" s="24">
        <f t="shared" si="17"/>
        <v>415.33333333333331</v>
      </c>
      <c r="F103" s="24">
        <f t="shared" si="18"/>
        <v>141.25</v>
      </c>
      <c r="G103" s="119"/>
      <c r="H103" s="30"/>
      <c r="I103" s="24">
        <f t="shared" si="19"/>
        <v>301.8</v>
      </c>
      <c r="J103" s="119"/>
      <c r="K103" s="30"/>
      <c r="L103" s="31">
        <v>298</v>
      </c>
      <c r="M103" s="31">
        <v>235</v>
      </c>
      <c r="N103" s="31">
        <v>32</v>
      </c>
      <c r="O103" s="31"/>
      <c r="P103" s="31">
        <v>125</v>
      </c>
      <c r="Q103" s="31">
        <v>138</v>
      </c>
      <c r="R103" s="31">
        <v>262</v>
      </c>
      <c r="S103" s="31">
        <v>525</v>
      </c>
      <c r="T103" s="31">
        <v>459</v>
      </c>
    </row>
    <row r="104" spans="1:20" x14ac:dyDescent="0.25">
      <c r="A104" s="106" t="s">
        <v>2694</v>
      </c>
      <c r="B104" s="107" t="s">
        <v>7098</v>
      </c>
      <c r="C104" s="108">
        <v>8</v>
      </c>
      <c r="D104" s="5" t="s">
        <v>3456</v>
      </c>
      <c r="E104" s="24">
        <f t="shared" si="17"/>
        <v>412.66666666666669</v>
      </c>
      <c r="F104" s="24">
        <f t="shared" si="18"/>
        <v>34.75</v>
      </c>
      <c r="G104" s="119"/>
      <c r="H104" s="30"/>
      <c r="I104" s="24">
        <f t="shared" si="19"/>
        <v>307.39999999999998</v>
      </c>
      <c r="J104" s="119"/>
      <c r="K104" s="30"/>
      <c r="L104" s="31">
        <v>14</v>
      </c>
      <c r="M104" s="31"/>
      <c r="N104" s="31">
        <v>6</v>
      </c>
      <c r="O104" s="31">
        <v>119</v>
      </c>
      <c r="P104" s="31">
        <v>168</v>
      </c>
      <c r="Q104" s="31">
        <v>131</v>
      </c>
      <c r="R104" s="31">
        <v>95</v>
      </c>
      <c r="S104" s="31">
        <v>874</v>
      </c>
      <c r="T104" s="31">
        <v>269</v>
      </c>
    </row>
    <row r="105" spans="1:20" x14ac:dyDescent="0.25">
      <c r="A105" s="106" t="s">
        <v>28</v>
      </c>
      <c r="B105" s="107" t="s">
        <v>7101</v>
      </c>
      <c r="C105" s="108">
        <v>16</v>
      </c>
      <c r="D105" s="5" t="s">
        <v>4017</v>
      </c>
      <c r="E105" s="24">
        <f t="shared" si="17"/>
        <v>393</v>
      </c>
      <c r="F105" s="24">
        <f t="shared" si="18"/>
        <v>3.5</v>
      </c>
      <c r="G105" s="119"/>
      <c r="H105" s="30"/>
      <c r="I105" s="24">
        <f t="shared" si="19"/>
        <v>253.6</v>
      </c>
      <c r="J105" s="119"/>
      <c r="K105" s="30"/>
      <c r="L105" s="31"/>
      <c r="M105" s="31"/>
      <c r="N105" s="31">
        <v>14</v>
      </c>
      <c r="O105" s="31"/>
      <c r="P105" s="31">
        <v>0</v>
      </c>
      <c r="Q105" s="31">
        <v>89</v>
      </c>
      <c r="R105" s="31">
        <v>1169</v>
      </c>
      <c r="S105" s="31">
        <v>0</v>
      </c>
      <c r="T105" s="31">
        <v>10</v>
      </c>
    </row>
    <row r="106" spans="1:20" x14ac:dyDescent="0.25">
      <c r="A106" s="106" t="s">
        <v>107</v>
      </c>
      <c r="B106" s="107" t="s">
        <v>7288</v>
      </c>
      <c r="C106" s="108">
        <v>2</v>
      </c>
      <c r="D106" s="5" t="s">
        <v>4538</v>
      </c>
      <c r="E106" s="24">
        <f t="shared" si="17"/>
        <v>392</v>
      </c>
      <c r="F106" s="24">
        <f t="shared" si="18"/>
        <v>1419.25</v>
      </c>
      <c r="G106" s="119"/>
      <c r="H106" s="30"/>
      <c r="I106" s="24">
        <f t="shared" si="19"/>
        <v>8481.6</v>
      </c>
      <c r="J106" s="119"/>
      <c r="K106" s="30"/>
      <c r="L106" s="31"/>
      <c r="M106" s="31"/>
      <c r="N106" s="31"/>
      <c r="O106" s="31">
        <v>5677</v>
      </c>
      <c r="P106" s="31">
        <v>31275</v>
      </c>
      <c r="Q106" s="31">
        <v>9957</v>
      </c>
      <c r="R106" s="31">
        <v>1176</v>
      </c>
      <c r="S106" s="31">
        <v>0</v>
      </c>
      <c r="T106" s="31">
        <v>0</v>
      </c>
    </row>
    <row r="107" spans="1:20" x14ac:dyDescent="0.25">
      <c r="A107" s="106" t="s">
        <v>5498</v>
      </c>
      <c r="B107" s="107" t="s">
        <v>7094</v>
      </c>
      <c r="C107" s="108">
        <v>1</v>
      </c>
      <c r="D107" s="5" t="s">
        <v>5499</v>
      </c>
      <c r="E107" s="24">
        <f t="shared" si="17"/>
        <v>387.33333333333331</v>
      </c>
      <c r="F107" s="24">
        <f t="shared" si="18"/>
        <v>0</v>
      </c>
      <c r="G107" s="119"/>
      <c r="H107" s="30"/>
      <c r="I107" s="24">
        <f t="shared" si="19"/>
        <v>232.4</v>
      </c>
      <c r="J107" s="119"/>
      <c r="K107" s="30"/>
      <c r="L107" s="31"/>
      <c r="M107" s="31"/>
      <c r="N107" s="31"/>
      <c r="O107" s="31"/>
      <c r="P107" s="31"/>
      <c r="Q107" s="31"/>
      <c r="R107" s="31"/>
      <c r="S107" s="31">
        <v>0</v>
      </c>
      <c r="T107" s="31">
        <v>1162</v>
      </c>
    </row>
    <row r="108" spans="1:20" x14ac:dyDescent="0.25">
      <c r="A108" s="106" t="s">
        <v>730</v>
      </c>
      <c r="B108" s="107" t="s">
        <v>7166</v>
      </c>
      <c r="C108" s="108">
        <v>13</v>
      </c>
      <c r="D108" s="5" t="s">
        <v>5854</v>
      </c>
      <c r="E108" s="24">
        <f t="shared" si="17"/>
        <v>384.66666666666669</v>
      </c>
      <c r="F108" s="24">
        <f t="shared" si="18"/>
        <v>111</v>
      </c>
      <c r="G108" s="119"/>
      <c r="H108" s="30"/>
      <c r="I108" s="24">
        <f t="shared" si="19"/>
        <v>354</v>
      </c>
      <c r="J108" s="119"/>
      <c r="K108" s="30"/>
      <c r="L108" s="31"/>
      <c r="M108" s="31"/>
      <c r="N108" s="31"/>
      <c r="O108" s="31">
        <v>444</v>
      </c>
      <c r="P108" s="31">
        <v>283</v>
      </c>
      <c r="Q108" s="31">
        <v>333</v>
      </c>
      <c r="R108" s="31">
        <v>1154</v>
      </c>
      <c r="S108" s="31">
        <v>0</v>
      </c>
      <c r="T108" s="31">
        <v>0</v>
      </c>
    </row>
    <row r="109" spans="1:20" x14ac:dyDescent="0.25">
      <c r="A109" s="106" t="s">
        <v>2490</v>
      </c>
      <c r="B109" s="107" t="s">
        <v>7144</v>
      </c>
      <c r="C109" s="108">
        <v>11</v>
      </c>
      <c r="D109" s="5" t="s">
        <v>6963</v>
      </c>
      <c r="E109" s="24">
        <f t="shared" si="17"/>
        <v>383.33333333333331</v>
      </c>
      <c r="F109" s="24">
        <f t="shared" si="18"/>
        <v>81.75</v>
      </c>
      <c r="G109" s="119"/>
      <c r="H109" s="30"/>
      <c r="I109" s="24">
        <f t="shared" si="19"/>
        <v>319.2</v>
      </c>
      <c r="J109" s="119"/>
      <c r="K109" s="30"/>
      <c r="L109" s="31">
        <v>59</v>
      </c>
      <c r="M109" s="31">
        <v>55</v>
      </c>
      <c r="N109" s="31">
        <v>67</v>
      </c>
      <c r="O109" s="31">
        <v>146</v>
      </c>
      <c r="P109" s="31">
        <v>179</v>
      </c>
      <c r="Q109" s="31">
        <v>267</v>
      </c>
      <c r="R109" s="31">
        <v>398</v>
      </c>
      <c r="S109" s="31">
        <v>373</v>
      </c>
      <c r="T109" s="31">
        <v>379</v>
      </c>
    </row>
    <row r="110" spans="1:20" x14ac:dyDescent="0.25">
      <c r="A110" s="106" t="s">
        <v>3040</v>
      </c>
      <c r="B110" s="107" t="s">
        <v>7130</v>
      </c>
      <c r="C110" s="108">
        <v>10</v>
      </c>
      <c r="D110" s="5" t="s">
        <v>4632</v>
      </c>
      <c r="E110" s="24">
        <f t="shared" si="17"/>
        <v>383</v>
      </c>
      <c r="F110" s="24">
        <f t="shared" si="18"/>
        <v>50</v>
      </c>
      <c r="G110" s="119"/>
      <c r="H110" s="30"/>
      <c r="I110" s="24">
        <f t="shared" si="19"/>
        <v>260.8</v>
      </c>
      <c r="J110" s="119"/>
      <c r="K110" s="30"/>
      <c r="L110" s="31">
        <v>7</v>
      </c>
      <c r="M110" s="31">
        <v>17</v>
      </c>
      <c r="N110" s="31">
        <v>69</v>
      </c>
      <c r="O110" s="31">
        <v>107</v>
      </c>
      <c r="P110" s="31">
        <v>70</v>
      </c>
      <c r="Q110" s="31">
        <v>85</v>
      </c>
      <c r="R110" s="31">
        <v>271</v>
      </c>
      <c r="S110" s="31">
        <v>380</v>
      </c>
      <c r="T110" s="31">
        <v>498</v>
      </c>
    </row>
    <row r="111" spans="1:20" x14ac:dyDescent="0.25">
      <c r="A111" s="106" t="s">
        <v>7122</v>
      </c>
      <c r="B111" s="107" t="s">
        <v>7090</v>
      </c>
      <c r="C111" s="108">
        <v>2</v>
      </c>
      <c r="D111" s="5" t="s">
        <v>7123</v>
      </c>
      <c r="E111" s="24">
        <f t="shared" si="17"/>
        <v>381.66666666666669</v>
      </c>
      <c r="F111" s="24">
        <f t="shared" si="18"/>
        <v>0</v>
      </c>
      <c r="G111" s="119"/>
      <c r="H111" s="30"/>
      <c r="I111" s="24">
        <f t="shared" si="19"/>
        <v>229</v>
      </c>
      <c r="J111" s="119"/>
      <c r="K111" s="30"/>
      <c r="L111" s="31"/>
      <c r="M111" s="31"/>
      <c r="N111" s="31"/>
      <c r="O111" s="31"/>
      <c r="P111" s="31"/>
      <c r="Q111" s="31"/>
      <c r="R111" s="31"/>
      <c r="S111" s="31">
        <v>417</v>
      </c>
      <c r="T111" s="31">
        <v>728</v>
      </c>
    </row>
    <row r="112" spans="1:20" x14ac:dyDescent="0.25">
      <c r="A112" s="106" t="s">
        <v>1467</v>
      </c>
      <c r="B112" s="107" t="s">
        <v>7088</v>
      </c>
      <c r="C112" s="108">
        <v>2</v>
      </c>
      <c r="D112" s="5" t="s">
        <v>4514</v>
      </c>
      <c r="E112" s="24">
        <f t="shared" si="17"/>
        <v>377.66666666666669</v>
      </c>
      <c r="F112" s="24">
        <f t="shared" si="18"/>
        <v>157.25</v>
      </c>
      <c r="G112" s="119"/>
      <c r="H112" s="30"/>
      <c r="I112" s="24">
        <f t="shared" si="19"/>
        <v>479.4</v>
      </c>
      <c r="J112" s="119"/>
      <c r="K112" s="30"/>
      <c r="L112" s="31">
        <v>82</v>
      </c>
      <c r="M112" s="31">
        <v>102</v>
      </c>
      <c r="N112" s="31">
        <v>132</v>
      </c>
      <c r="O112" s="31">
        <v>313</v>
      </c>
      <c r="P112" s="31">
        <v>431</v>
      </c>
      <c r="Q112" s="31">
        <v>833</v>
      </c>
      <c r="R112" s="31">
        <v>316</v>
      </c>
      <c r="S112" s="31">
        <v>571</v>
      </c>
      <c r="T112" s="31">
        <v>246</v>
      </c>
    </row>
    <row r="113" spans="1:20" x14ac:dyDescent="0.25">
      <c r="A113" s="106" t="s">
        <v>2548</v>
      </c>
      <c r="B113" s="107" t="s">
        <v>7166</v>
      </c>
      <c r="C113" s="108">
        <v>13</v>
      </c>
      <c r="D113" s="5" t="s">
        <v>5853</v>
      </c>
      <c r="E113" s="24">
        <f t="shared" si="17"/>
        <v>369.66666666666669</v>
      </c>
      <c r="F113" s="24">
        <f t="shared" si="18"/>
        <v>56</v>
      </c>
      <c r="G113" s="119"/>
      <c r="H113" s="30"/>
      <c r="I113" s="24">
        <f t="shared" si="19"/>
        <v>280.2</v>
      </c>
      <c r="J113" s="119"/>
      <c r="K113" s="30"/>
      <c r="L113" s="31">
        <v>52</v>
      </c>
      <c r="M113" s="31"/>
      <c r="N113" s="31">
        <v>142</v>
      </c>
      <c r="O113" s="31">
        <v>30</v>
      </c>
      <c r="P113" s="31">
        <v>142</v>
      </c>
      <c r="Q113" s="31">
        <v>150</v>
      </c>
      <c r="R113" s="31">
        <v>812</v>
      </c>
      <c r="S113" s="31">
        <v>221</v>
      </c>
      <c r="T113" s="31">
        <v>76</v>
      </c>
    </row>
    <row r="114" spans="1:20" x14ac:dyDescent="0.25">
      <c r="A114" s="106" t="s">
        <v>1132</v>
      </c>
      <c r="B114" s="107" t="s">
        <v>7088</v>
      </c>
      <c r="C114" s="108">
        <v>2</v>
      </c>
      <c r="D114" s="5" t="s">
        <v>3491</v>
      </c>
      <c r="E114" s="24">
        <f t="shared" si="17"/>
        <v>367.66666666666669</v>
      </c>
      <c r="F114" s="24">
        <f t="shared" si="18"/>
        <v>1237</v>
      </c>
      <c r="G114" s="119"/>
      <c r="H114" s="30"/>
      <c r="I114" s="24">
        <f t="shared" si="19"/>
        <v>1779</v>
      </c>
      <c r="J114" s="119"/>
      <c r="K114" s="30"/>
      <c r="L114" s="31">
        <v>900</v>
      </c>
      <c r="M114" s="31">
        <v>840</v>
      </c>
      <c r="N114" s="31">
        <v>851</v>
      </c>
      <c r="O114" s="31">
        <v>2357</v>
      </c>
      <c r="P114" s="31">
        <v>5370</v>
      </c>
      <c r="Q114" s="31">
        <v>2422</v>
      </c>
      <c r="R114" s="31">
        <v>420</v>
      </c>
      <c r="S114" s="31">
        <v>355</v>
      </c>
      <c r="T114" s="31">
        <v>328</v>
      </c>
    </row>
    <row r="115" spans="1:20" x14ac:dyDescent="0.25">
      <c r="A115" s="106" t="s">
        <v>636</v>
      </c>
      <c r="B115" s="107" t="s">
        <v>7101</v>
      </c>
      <c r="C115" s="108">
        <v>16</v>
      </c>
      <c r="D115" s="5" t="s">
        <v>3824</v>
      </c>
      <c r="E115" s="24">
        <f t="shared" si="17"/>
        <v>360.33333333333331</v>
      </c>
      <c r="F115" s="24">
        <f t="shared" si="18"/>
        <v>22.5</v>
      </c>
      <c r="G115" s="119"/>
      <c r="H115" s="30"/>
      <c r="I115" s="24">
        <f t="shared" si="19"/>
        <v>216.2</v>
      </c>
      <c r="J115" s="119"/>
      <c r="K115" s="30"/>
      <c r="L115" s="31">
        <v>89</v>
      </c>
      <c r="M115" s="31"/>
      <c r="N115" s="31">
        <v>1</v>
      </c>
      <c r="O115" s="31"/>
      <c r="P115" s="31">
        <v>0</v>
      </c>
      <c r="Q115" s="31">
        <v>0</v>
      </c>
      <c r="R115" s="31">
        <v>0</v>
      </c>
      <c r="S115" s="31">
        <v>0</v>
      </c>
      <c r="T115" s="31">
        <v>1081</v>
      </c>
    </row>
    <row r="116" spans="1:20" x14ac:dyDescent="0.25">
      <c r="A116" s="106" t="s">
        <v>29</v>
      </c>
      <c r="B116" s="107" t="s">
        <v>7161</v>
      </c>
      <c r="C116" s="108">
        <v>15</v>
      </c>
      <c r="D116" s="5" t="s">
        <v>3616</v>
      </c>
      <c r="E116" s="24">
        <f t="shared" si="17"/>
        <v>359.33333333333331</v>
      </c>
      <c r="F116" s="24">
        <f t="shared" si="18"/>
        <v>522</v>
      </c>
      <c r="G116" s="119"/>
      <c r="H116" s="30"/>
      <c r="I116" s="24">
        <f t="shared" si="19"/>
        <v>217.2</v>
      </c>
      <c r="J116" s="119"/>
      <c r="K116" s="30"/>
      <c r="L116" s="31">
        <v>24</v>
      </c>
      <c r="M116" s="31">
        <v>1</v>
      </c>
      <c r="N116" s="31">
        <v>325</v>
      </c>
      <c r="O116" s="31">
        <v>1738</v>
      </c>
      <c r="P116" s="31">
        <v>8</v>
      </c>
      <c r="Q116" s="31">
        <v>0</v>
      </c>
      <c r="R116" s="31">
        <v>693</v>
      </c>
      <c r="S116" s="31">
        <v>378</v>
      </c>
      <c r="T116" s="31">
        <v>7</v>
      </c>
    </row>
    <row r="117" spans="1:20" x14ac:dyDescent="0.25">
      <c r="A117" s="106" t="s">
        <v>595</v>
      </c>
      <c r="B117" s="107" t="s">
        <v>7124</v>
      </c>
      <c r="C117" s="108">
        <v>4</v>
      </c>
      <c r="D117" s="5" t="s">
        <v>5567</v>
      </c>
      <c r="E117" s="24">
        <f t="shared" si="17"/>
        <v>355.33333333333331</v>
      </c>
      <c r="F117" s="24">
        <f t="shared" si="18"/>
        <v>2</v>
      </c>
      <c r="G117" s="119"/>
      <c r="H117" s="30"/>
      <c r="I117" s="24">
        <f t="shared" si="19"/>
        <v>228.8</v>
      </c>
      <c r="J117" s="119"/>
      <c r="K117" s="30"/>
      <c r="L117" s="31">
        <v>8</v>
      </c>
      <c r="M117" s="31"/>
      <c r="N117" s="31"/>
      <c r="O117" s="31"/>
      <c r="P117" s="31">
        <v>0</v>
      </c>
      <c r="Q117" s="31">
        <v>78</v>
      </c>
      <c r="R117" s="31">
        <v>564</v>
      </c>
      <c r="S117" s="31">
        <v>338</v>
      </c>
      <c r="T117" s="31">
        <v>164</v>
      </c>
    </row>
    <row r="118" spans="1:20" x14ac:dyDescent="0.25">
      <c r="A118" s="106" t="s">
        <v>1450</v>
      </c>
      <c r="B118" s="107" t="s">
        <v>7126</v>
      </c>
      <c r="C118" s="108">
        <v>4</v>
      </c>
      <c r="D118" s="5" t="s">
        <v>4430</v>
      </c>
      <c r="E118" s="24">
        <f t="shared" si="17"/>
        <v>355</v>
      </c>
      <c r="F118" s="24">
        <f t="shared" si="18"/>
        <v>128</v>
      </c>
      <c r="G118" s="119"/>
      <c r="H118" s="30"/>
      <c r="I118" s="24">
        <f t="shared" si="19"/>
        <v>250</v>
      </c>
      <c r="J118" s="119"/>
      <c r="K118" s="30"/>
      <c r="L118" s="31">
        <v>35</v>
      </c>
      <c r="M118" s="31">
        <v>153</v>
      </c>
      <c r="N118" s="31">
        <v>324</v>
      </c>
      <c r="O118" s="31"/>
      <c r="P118" s="31">
        <v>183</v>
      </c>
      <c r="Q118" s="31">
        <v>2</v>
      </c>
      <c r="R118" s="31">
        <v>91</v>
      </c>
      <c r="S118" s="31">
        <v>379</v>
      </c>
      <c r="T118" s="31">
        <v>595</v>
      </c>
    </row>
    <row r="119" spans="1:20" x14ac:dyDescent="0.25">
      <c r="A119" s="106" t="s">
        <v>1144</v>
      </c>
      <c r="B119" s="107" t="s">
        <v>7201</v>
      </c>
      <c r="C119" s="108">
        <v>1</v>
      </c>
      <c r="D119" s="5" t="s">
        <v>3449</v>
      </c>
      <c r="E119" s="24">
        <f t="shared" si="17"/>
        <v>348</v>
      </c>
      <c r="F119" s="24">
        <f t="shared" si="18"/>
        <v>0</v>
      </c>
      <c r="G119" s="119"/>
      <c r="H119" s="30"/>
      <c r="I119" s="24">
        <f t="shared" si="19"/>
        <v>208.8</v>
      </c>
      <c r="J119" s="119"/>
      <c r="K119" s="30"/>
      <c r="L119" s="31"/>
      <c r="M119" s="31"/>
      <c r="N119" s="31"/>
      <c r="O119" s="31"/>
      <c r="P119" s="31"/>
      <c r="Q119" s="31">
        <v>0</v>
      </c>
      <c r="R119" s="31">
        <v>1044</v>
      </c>
      <c r="S119" s="31">
        <v>0</v>
      </c>
      <c r="T119" s="31">
        <v>0</v>
      </c>
    </row>
    <row r="120" spans="1:20" x14ac:dyDescent="0.25">
      <c r="A120" s="106" t="s">
        <v>7135</v>
      </c>
      <c r="B120" s="107" t="s">
        <v>7136</v>
      </c>
      <c r="C120" s="108">
        <v>15</v>
      </c>
      <c r="D120" s="5" t="s">
        <v>7137</v>
      </c>
      <c r="E120" s="24">
        <f t="shared" si="17"/>
        <v>337</v>
      </c>
      <c r="F120" s="24">
        <f t="shared" si="18"/>
        <v>1223</v>
      </c>
      <c r="G120" s="119"/>
      <c r="H120" s="30"/>
      <c r="I120" s="24">
        <f t="shared" si="19"/>
        <v>307.60000000000002</v>
      </c>
      <c r="J120" s="119"/>
      <c r="K120" s="30"/>
      <c r="L120" s="31">
        <v>253</v>
      </c>
      <c r="M120" s="31">
        <v>360</v>
      </c>
      <c r="N120" s="31">
        <v>2620</v>
      </c>
      <c r="O120" s="31">
        <v>1659</v>
      </c>
      <c r="P120" s="31">
        <v>181</v>
      </c>
      <c r="Q120" s="31">
        <v>346</v>
      </c>
      <c r="R120" s="31">
        <v>116</v>
      </c>
      <c r="S120" s="31">
        <v>446</v>
      </c>
      <c r="T120" s="31">
        <v>449</v>
      </c>
    </row>
    <row r="121" spans="1:20" x14ac:dyDescent="0.25">
      <c r="A121" s="106" t="s">
        <v>462</v>
      </c>
      <c r="B121" s="107" t="s">
        <v>7109</v>
      </c>
      <c r="C121" s="108">
        <v>2</v>
      </c>
      <c r="D121" s="5" t="s">
        <v>4444</v>
      </c>
      <c r="E121" s="24">
        <f t="shared" si="17"/>
        <v>329.66666666666669</v>
      </c>
      <c r="F121" s="24">
        <f t="shared" si="18"/>
        <v>0</v>
      </c>
      <c r="G121" s="119"/>
      <c r="H121" s="30"/>
      <c r="I121" s="24">
        <f t="shared" si="19"/>
        <v>197.8</v>
      </c>
      <c r="J121" s="119"/>
      <c r="K121" s="30"/>
      <c r="L121" s="31"/>
      <c r="M121" s="31"/>
      <c r="N121" s="31"/>
      <c r="O121" s="31"/>
      <c r="P121" s="31"/>
      <c r="Q121" s="31">
        <v>0</v>
      </c>
      <c r="R121" s="31">
        <v>60</v>
      </c>
      <c r="S121" s="31">
        <v>0</v>
      </c>
      <c r="T121" s="31">
        <v>929</v>
      </c>
    </row>
    <row r="122" spans="1:20" x14ac:dyDescent="0.25">
      <c r="A122" s="106" t="s">
        <v>7163</v>
      </c>
      <c r="B122" s="107" t="s">
        <v>7090</v>
      </c>
      <c r="C122" s="108">
        <v>2</v>
      </c>
      <c r="D122" s="5" t="s">
        <v>7164</v>
      </c>
      <c r="E122" s="24">
        <f t="shared" si="17"/>
        <v>329</v>
      </c>
      <c r="F122" s="24">
        <f t="shared" si="18"/>
        <v>532.75</v>
      </c>
      <c r="G122" s="119"/>
      <c r="H122" s="30"/>
      <c r="I122" s="24">
        <f t="shared" si="19"/>
        <v>649.79999999999995</v>
      </c>
      <c r="J122" s="119"/>
      <c r="K122" s="30"/>
      <c r="L122" s="31">
        <v>62</v>
      </c>
      <c r="M122" s="31">
        <v>545</v>
      </c>
      <c r="N122" s="31">
        <v>574</v>
      </c>
      <c r="O122" s="31">
        <v>950</v>
      </c>
      <c r="P122" s="31">
        <v>821</v>
      </c>
      <c r="Q122" s="31">
        <v>1441</v>
      </c>
      <c r="R122" s="31">
        <v>611</v>
      </c>
      <c r="S122" s="31">
        <v>231</v>
      </c>
      <c r="T122" s="31">
        <v>145</v>
      </c>
    </row>
    <row r="123" spans="1:20" x14ac:dyDescent="0.25">
      <c r="A123" s="106" t="s">
        <v>8029</v>
      </c>
      <c r="B123" s="107" t="s">
        <v>7094</v>
      </c>
      <c r="C123" s="108">
        <v>1</v>
      </c>
      <c r="D123" s="5" t="s">
        <v>8030</v>
      </c>
      <c r="E123" s="24">
        <f t="shared" si="17"/>
        <v>320.66666666666669</v>
      </c>
      <c r="F123" s="24">
        <f t="shared" si="18"/>
        <v>85.75</v>
      </c>
      <c r="G123" s="119"/>
      <c r="H123" s="30"/>
      <c r="I123" s="24">
        <f t="shared" si="19"/>
        <v>192.4</v>
      </c>
      <c r="J123" s="119"/>
      <c r="K123" s="30"/>
      <c r="L123" s="31"/>
      <c r="M123" s="31"/>
      <c r="N123" s="31">
        <v>325</v>
      </c>
      <c r="O123" s="31">
        <v>18</v>
      </c>
      <c r="P123" s="31"/>
      <c r="Q123" s="31"/>
      <c r="R123" s="31">
        <v>170</v>
      </c>
      <c r="S123" s="31">
        <v>792</v>
      </c>
      <c r="T123" s="31"/>
    </row>
    <row r="124" spans="1:20" x14ac:dyDescent="0.25">
      <c r="A124" s="106" t="s">
        <v>37</v>
      </c>
      <c r="B124" s="107" t="s">
        <v>7230</v>
      </c>
      <c r="C124" s="108">
        <v>4</v>
      </c>
      <c r="D124" s="5" t="s">
        <v>4456</v>
      </c>
      <c r="E124" s="24">
        <f t="shared" si="17"/>
        <v>318.33333333333331</v>
      </c>
      <c r="F124" s="24">
        <f t="shared" si="18"/>
        <v>543</v>
      </c>
      <c r="G124" s="119"/>
      <c r="H124" s="30"/>
      <c r="I124" s="24">
        <f t="shared" si="19"/>
        <v>212.6</v>
      </c>
      <c r="J124" s="119"/>
      <c r="K124" s="30"/>
      <c r="L124" s="31"/>
      <c r="M124" s="31"/>
      <c r="N124" s="31">
        <v>331</v>
      </c>
      <c r="O124" s="31">
        <v>1841</v>
      </c>
      <c r="P124" s="31">
        <v>108</v>
      </c>
      <c r="Q124" s="31">
        <v>0</v>
      </c>
      <c r="R124" s="31">
        <v>955</v>
      </c>
      <c r="S124" s="31">
        <v>0</v>
      </c>
      <c r="T124" s="31">
        <v>0</v>
      </c>
    </row>
    <row r="125" spans="1:20" x14ac:dyDescent="0.25">
      <c r="A125" s="106" t="s">
        <v>2631</v>
      </c>
      <c r="B125" s="107" t="s">
        <v>7081</v>
      </c>
      <c r="C125" s="108">
        <v>15</v>
      </c>
      <c r="D125" s="5" t="s">
        <v>6809</v>
      </c>
      <c r="E125" s="24">
        <f t="shared" si="17"/>
        <v>313.33333333333331</v>
      </c>
      <c r="F125" s="24">
        <f t="shared" si="18"/>
        <v>9.5</v>
      </c>
      <c r="G125" s="119"/>
      <c r="H125" s="30"/>
      <c r="I125" s="24">
        <f t="shared" si="19"/>
        <v>228</v>
      </c>
      <c r="J125" s="119"/>
      <c r="K125" s="30"/>
      <c r="L125" s="31"/>
      <c r="M125" s="31"/>
      <c r="N125" s="31">
        <v>30</v>
      </c>
      <c r="O125" s="31">
        <v>8</v>
      </c>
      <c r="P125" s="31">
        <v>29</v>
      </c>
      <c r="Q125" s="31">
        <v>171</v>
      </c>
      <c r="R125" s="31">
        <v>801</v>
      </c>
      <c r="S125" s="31"/>
      <c r="T125" s="31">
        <v>139</v>
      </c>
    </row>
    <row r="126" spans="1:20" x14ac:dyDescent="0.25">
      <c r="A126" s="106" t="s">
        <v>8047</v>
      </c>
      <c r="B126" s="107" t="s">
        <v>7171</v>
      </c>
      <c r="C126" s="108">
        <v>11</v>
      </c>
      <c r="D126" s="5" t="s">
        <v>8048</v>
      </c>
      <c r="E126" s="24">
        <f t="shared" si="17"/>
        <v>305</v>
      </c>
      <c r="F126" s="24">
        <f t="shared" si="18"/>
        <v>1457</v>
      </c>
      <c r="G126" s="119"/>
      <c r="H126" s="30"/>
      <c r="I126" s="24">
        <f t="shared" si="19"/>
        <v>362</v>
      </c>
      <c r="J126" s="119"/>
      <c r="K126" s="30"/>
      <c r="L126" s="31">
        <v>1945</v>
      </c>
      <c r="M126" s="31">
        <v>1504</v>
      </c>
      <c r="N126" s="31">
        <v>1289</v>
      </c>
      <c r="O126" s="31">
        <v>1090</v>
      </c>
      <c r="P126" s="31">
        <v>600</v>
      </c>
      <c r="Q126" s="31">
        <v>295</v>
      </c>
      <c r="R126" s="31">
        <v>513</v>
      </c>
      <c r="S126" s="31">
        <v>402</v>
      </c>
      <c r="T126" s="31"/>
    </row>
    <row r="127" spans="1:20" x14ac:dyDescent="0.25">
      <c r="A127" s="106" t="s">
        <v>40</v>
      </c>
      <c r="B127" s="107" t="s">
        <v>7148</v>
      </c>
      <c r="C127" s="108">
        <v>6</v>
      </c>
      <c r="D127" s="5" t="s">
        <v>3579</v>
      </c>
      <c r="E127" s="24">
        <f t="shared" si="17"/>
        <v>301.66666666666669</v>
      </c>
      <c r="F127" s="24">
        <f t="shared" si="18"/>
        <v>4.25</v>
      </c>
      <c r="G127" s="119"/>
      <c r="H127" s="30"/>
      <c r="I127" s="24">
        <f t="shared" si="19"/>
        <v>203.2</v>
      </c>
      <c r="J127" s="119"/>
      <c r="K127" s="30"/>
      <c r="L127" s="31">
        <v>5</v>
      </c>
      <c r="M127" s="31">
        <v>9</v>
      </c>
      <c r="N127" s="31"/>
      <c r="O127" s="31">
        <v>3</v>
      </c>
      <c r="P127" s="31">
        <v>57</v>
      </c>
      <c r="Q127" s="31">
        <v>54</v>
      </c>
      <c r="R127" s="31">
        <v>255</v>
      </c>
      <c r="S127" s="31">
        <v>378</v>
      </c>
      <c r="T127" s="31">
        <v>272</v>
      </c>
    </row>
    <row r="128" spans="1:20" x14ac:dyDescent="0.25">
      <c r="A128" s="106" t="s">
        <v>928</v>
      </c>
      <c r="B128" s="107" t="s">
        <v>7110</v>
      </c>
      <c r="C128" s="108">
        <v>7</v>
      </c>
      <c r="D128" s="5" t="s">
        <v>5192</v>
      </c>
      <c r="E128" s="24">
        <f t="shared" si="17"/>
        <v>296.66666666666669</v>
      </c>
      <c r="F128" s="24">
        <f t="shared" si="18"/>
        <v>20</v>
      </c>
      <c r="G128" s="119"/>
      <c r="H128" s="30"/>
      <c r="I128" s="24">
        <f t="shared" si="19"/>
        <v>210.8</v>
      </c>
      <c r="J128" s="119"/>
      <c r="K128" s="30"/>
      <c r="L128" s="31">
        <v>3</v>
      </c>
      <c r="M128" s="31"/>
      <c r="N128" s="31">
        <v>4</v>
      </c>
      <c r="O128" s="31">
        <v>73</v>
      </c>
      <c r="P128" s="31">
        <v>0</v>
      </c>
      <c r="Q128" s="31">
        <v>164</v>
      </c>
      <c r="R128" s="31">
        <v>85</v>
      </c>
      <c r="S128" s="31">
        <v>331</v>
      </c>
      <c r="T128" s="31">
        <v>474</v>
      </c>
    </row>
    <row r="129" spans="1:20" x14ac:dyDescent="0.25">
      <c r="A129" s="106" t="s">
        <v>336</v>
      </c>
      <c r="B129" s="107" t="s">
        <v>7154</v>
      </c>
      <c r="C129" s="108">
        <v>16</v>
      </c>
      <c r="D129" s="5" t="s">
        <v>6459</v>
      </c>
      <c r="E129" s="24">
        <f t="shared" si="17"/>
        <v>291.33333333333331</v>
      </c>
      <c r="F129" s="24">
        <f t="shared" si="18"/>
        <v>0.75</v>
      </c>
      <c r="G129" s="119"/>
      <c r="H129" s="30"/>
      <c r="I129" s="24">
        <f t="shared" si="19"/>
        <v>174.8</v>
      </c>
      <c r="J129" s="119"/>
      <c r="K129" s="30"/>
      <c r="L129" s="31"/>
      <c r="M129" s="31">
        <v>3</v>
      </c>
      <c r="N129" s="31"/>
      <c r="O129" s="31"/>
      <c r="P129" s="31">
        <v>0</v>
      </c>
      <c r="Q129" s="31">
        <v>0</v>
      </c>
      <c r="R129" s="31">
        <v>29</v>
      </c>
      <c r="S129" s="31">
        <v>845</v>
      </c>
      <c r="T129" s="31">
        <v>0</v>
      </c>
    </row>
    <row r="130" spans="1:20" x14ac:dyDescent="0.25">
      <c r="A130" s="106" t="s">
        <v>747</v>
      </c>
      <c r="B130" s="107" t="s">
        <v>7101</v>
      </c>
      <c r="C130" s="108">
        <v>16</v>
      </c>
      <c r="D130" s="5" t="s">
        <v>3964</v>
      </c>
      <c r="E130" s="24">
        <f t="shared" si="17"/>
        <v>287.66666666666669</v>
      </c>
      <c r="F130" s="24">
        <f t="shared" si="18"/>
        <v>0</v>
      </c>
      <c r="G130" s="119"/>
      <c r="H130" s="30"/>
      <c r="I130" s="24">
        <f t="shared" si="19"/>
        <v>174.6</v>
      </c>
      <c r="J130" s="119"/>
      <c r="K130" s="30"/>
      <c r="L130" s="31"/>
      <c r="M130" s="31"/>
      <c r="N130" s="31"/>
      <c r="O130" s="31"/>
      <c r="P130" s="31">
        <v>10</v>
      </c>
      <c r="Q130" s="31">
        <v>0</v>
      </c>
      <c r="R130" s="31">
        <v>0</v>
      </c>
      <c r="S130" s="31">
        <v>0</v>
      </c>
      <c r="T130" s="31">
        <v>863</v>
      </c>
    </row>
    <row r="131" spans="1:20" x14ac:dyDescent="0.25">
      <c r="A131" s="106" t="s">
        <v>1608</v>
      </c>
      <c r="B131" s="107" t="s">
        <v>7179</v>
      </c>
      <c r="C131" s="108">
        <v>11</v>
      </c>
      <c r="D131" s="5" t="s">
        <v>5964</v>
      </c>
      <c r="E131" s="24">
        <f t="shared" si="17"/>
        <v>287.33333333333331</v>
      </c>
      <c r="F131" s="24">
        <f t="shared" si="18"/>
        <v>28</v>
      </c>
      <c r="G131" s="119"/>
      <c r="H131" s="30"/>
      <c r="I131" s="24">
        <f t="shared" si="19"/>
        <v>219.8</v>
      </c>
      <c r="J131" s="119"/>
      <c r="K131" s="30"/>
      <c r="L131" s="31"/>
      <c r="M131" s="31">
        <v>112</v>
      </c>
      <c r="N131" s="31"/>
      <c r="O131" s="31"/>
      <c r="P131" s="31">
        <v>237</v>
      </c>
      <c r="Q131" s="31">
        <v>0</v>
      </c>
      <c r="R131" s="31">
        <v>30</v>
      </c>
      <c r="S131" s="31">
        <v>751</v>
      </c>
      <c r="T131" s="31">
        <v>81</v>
      </c>
    </row>
    <row r="132" spans="1:20" x14ac:dyDescent="0.25">
      <c r="A132" s="106" t="s">
        <v>787</v>
      </c>
      <c r="B132" s="107" t="s">
        <v>7097</v>
      </c>
      <c r="C132" s="108">
        <v>14</v>
      </c>
      <c r="D132" s="5" t="s">
        <v>4358</v>
      </c>
      <c r="E132" s="24">
        <f t="shared" si="17"/>
        <v>278</v>
      </c>
      <c r="F132" s="24">
        <f t="shared" si="18"/>
        <v>4.5</v>
      </c>
      <c r="G132" s="119"/>
      <c r="H132" s="30"/>
      <c r="I132" s="24">
        <f t="shared" si="19"/>
        <v>190.6</v>
      </c>
      <c r="J132" s="119"/>
      <c r="K132" s="30"/>
      <c r="L132" s="31"/>
      <c r="M132" s="31">
        <v>1</v>
      </c>
      <c r="N132" s="31">
        <v>2</v>
      </c>
      <c r="O132" s="31">
        <v>15</v>
      </c>
      <c r="P132" s="31">
        <v>0</v>
      </c>
      <c r="Q132" s="31">
        <v>119</v>
      </c>
      <c r="R132" s="31">
        <v>684</v>
      </c>
      <c r="S132" s="31">
        <v>0</v>
      </c>
      <c r="T132" s="31">
        <v>150</v>
      </c>
    </row>
    <row r="133" spans="1:20" x14ac:dyDescent="0.25">
      <c r="A133" s="106" t="s">
        <v>473</v>
      </c>
      <c r="B133" s="107" t="s">
        <v>7154</v>
      </c>
      <c r="C133" s="108">
        <v>16</v>
      </c>
      <c r="D133" s="5" t="s">
        <v>6395</v>
      </c>
      <c r="E133" s="24">
        <f t="shared" si="17"/>
        <v>276.66666666666669</v>
      </c>
      <c r="F133" s="24">
        <f t="shared" si="18"/>
        <v>7</v>
      </c>
      <c r="G133" s="119"/>
      <c r="H133" s="30"/>
      <c r="I133" s="24">
        <f t="shared" si="19"/>
        <v>424.2</v>
      </c>
      <c r="J133" s="119"/>
      <c r="K133" s="30"/>
      <c r="L133" s="31"/>
      <c r="M133" s="31"/>
      <c r="N133" s="31">
        <v>21</v>
      </c>
      <c r="O133" s="31">
        <v>7</v>
      </c>
      <c r="P133" s="31"/>
      <c r="Q133" s="31">
        <v>1291</v>
      </c>
      <c r="R133" s="31">
        <v>830</v>
      </c>
      <c r="S133" s="31"/>
      <c r="T133" s="31"/>
    </row>
    <row r="134" spans="1:20" x14ac:dyDescent="0.25">
      <c r="A134" s="106" t="s">
        <v>2629</v>
      </c>
      <c r="B134" s="107" t="s">
        <v>7082</v>
      </c>
      <c r="C134" s="108">
        <v>11</v>
      </c>
      <c r="D134" s="5" t="s">
        <v>5993</v>
      </c>
      <c r="E134" s="24">
        <f t="shared" si="17"/>
        <v>275.66666666666669</v>
      </c>
      <c r="F134" s="24">
        <f t="shared" si="18"/>
        <v>197.5</v>
      </c>
      <c r="G134" s="119"/>
      <c r="H134" s="30"/>
      <c r="I134" s="24">
        <f t="shared" si="19"/>
        <v>403.8</v>
      </c>
      <c r="J134" s="119"/>
      <c r="K134" s="30"/>
      <c r="L134" s="31">
        <v>3</v>
      </c>
      <c r="M134" s="31">
        <v>102</v>
      </c>
      <c r="N134" s="31">
        <v>139</v>
      </c>
      <c r="O134" s="31">
        <v>546</v>
      </c>
      <c r="P134" s="31">
        <v>464</v>
      </c>
      <c r="Q134" s="31">
        <v>728</v>
      </c>
      <c r="R134" s="31">
        <v>660</v>
      </c>
      <c r="S134" s="31">
        <v>48</v>
      </c>
      <c r="T134" s="31">
        <v>119</v>
      </c>
    </row>
    <row r="135" spans="1:20" x14ac:dyDescent="0.25">
      <c r="A135" s="106" t="s">
        <v>359</v>
      </c>
      <c r="B135" s="107" t="s">
        <v>7143</v>
      </c>
      <c r="C135" s="108">
        <v>17</v>
      </c>
      <c r="D135" s="5" t="s">
        <v>4999</v>
      </c>
      <c r="E135" s="24">
        <f t="shared" si="17"/>
        <v>274.66666666666669</v>
      </c>
      <c r="F135" s="24">
        <f t="shared" si="18"/>
        <v>52</v>
      </c>
      <c r="G135" s="119"/>
      <c r="H135" s="30"/>
      <c r="I135" s="24">
        <f t="shared" si="19"/>
        <v>510</v>
      </c>
      <c r="J135" s="119"/>
      <c r="K135" s="30"/>
      <c r="L135" s="31">
        <v>8</v>
      </c>
      <c r="M135" s="31">
        <v>28</v>
      </c>
      <c r="N135" s="31">
        <v>31</v>
      </c>
      <c r="O135" s="31">
        <v>141</v>
      </c>
      <c r="P135" s="31">
        <v>106</v>
      </c>
      <c r="Q135" s="31">
        <v>1620</v>
      </c>
      <c r="R135" s="31">
        <v>781</v>
      </c>
      <c r="S135" s="31">
        <v>6</v>
      </c>
      <c r="T135" s="31">
        <v>37</v>
      </c>
    </row>
    <row r="136" spans="1:20" x14ac:dyDescent="0.25">
      <c r="A136" s="106" t="s">
        <v>1278</v>
      </c>
      <c r="B136" s="107" t="s">
        <v>7088</v>
      </c>
      <c r="C136" s="108">
        <v>2</v>
      </c>
      <c r="D136" s="5" t="s">
        <v>5456</v>
      </c>
      <c r="E136" s="24">
        <f t="shared" si="17"/>
        <v>271</v>
      </c>
      <c r="F136" s="24">
        <f t="shared" si="18"/>
        <v>569.5</v>
      </c>
      <c r="G136" s="119"/>
      <c r="H136" s="30"/>
      <c r="I136" s="24">
        <f t="shared" si="19"/>
        <v>232.8</v>
      </c>
      <c r="J136" s="119"/>
      <c r="K136" s="30"/>
      <c r="L136" s="31"/>
      <c r="M136" s="31"/>
      <c r="N136" s="31">
        <v>123</v>
      </c>
      <c r="O136" s="31">
        <v>2155</v>
      </c>
      <c r="P136" s="31">
        <v>23</v>
      </c>
      <c r="Q136" s="31">
        <v>328</v>
      </c>
      <c r="R136" s="31">
        <v>681</v>
      </c>
      <c r="S136" s="31">
        <v>0</v>
      </c>
      <c r="T136" s="31">
        <v>132</v>
      </c>
    </row>
    <row r="137" spans="1:20" x14ac:dyDescent="0.25">
      <c r="A137" s="106" t="s">
        <v>2570</v>
      </c>
      <c r="B137" s="107" t="s">
        <v>7082</v>
      </c>
      <c r="C137" s="108">
        <v>11</v>
      </c>
      <c r="D137" s="5" t="s">
        <v>4636</v>
      </c>
      <c r="E137" s="24">
        <f t="shared" si="17"/>
        <v>263.33333333333331</v>
      </c>
      <c r="F137" s="24">
        <f t="shared" si="18"/>
        <v>144.75</v>
      </c>
      <c r="G137" s="119"/>
      <c r="H137" s="30"/>
      <c r="I137" s="24">
        <f t="shared" si="19"/>
        <v>225.2</v>
      </c>
      <c r="J137" s="119"/>
      <c r="K137" s="30"/>
      <c r="L137" s="31">
        <v>143</v>
      </c>
      <c r="M137" s="31">
        <v>7</v>
      </c>
      <c r="N137" s="31">
        <v>417</v>
      </c>
      <c r="O137" s="31">
        <v>12</v>
      </c>
      <c r="P137" s="31"/>
      <c r="Q137" s="31">
        <v>336</v>
      </c>
      <c r="R137" s="31">
        <v>475</v>
      </c>
      <c r="S137" s="31">
        <v>29</v>
      </c>
      <c r="T137" s="31">
        <v>286</v>
      </c>
    </row>
    <row r="138" spans="1:20" x14ac:dyDescent="0.25">
      <c r="A138" s="106" t="s">
        <v>2099</v>
      </c>
      <c r="B138" s="107" t="s">
        <v>7081</v>
      </c>
      <c r="C138" s="108">
        <v>15</v>
      </c>
      <c r="D138" s="5" t="s">
        <v>3793</v>
      </c>
      <c r="E138" s="24">
        <f t="shared" si="17"/>
        <v>250</v>
      </c>
      <c r="F138" s="24">
        <f t="shared" si="18"/>
        <v>0</v>
      </c>
      <c r="G138" s="119"/>
      <c r="H138" s="30"/>
      <c r="I138" s="24">
        <f t="shared" si="19"/>
        <v>164.4</v>
      </c>
      <c r="J138" s="119"/>
      <c r="K138" s="30"/>
      <c r="L138" s="31"/>
      <c r="M138" s="31"/>
      <c r="N138" s="31"/>
      <c r="O138" s="31"/>
      <c r="P138" s="31">
        <v>35</v>
      </c>
      <c r="Q138" s="31">
        <v>37</v>
      </c>
      <c r="R138" s="31">
        <v>750</v>
      </c>
      <c r="S138" s="31">
        <v>0</v>
      </c>
      <c r="T138" s="31">
        <v>0</v>
      </c>
    </row>
    <row r="139" spans="1:20" x14ac:dyDescent="0.25">
      <c r="A139" s="106" t="s">
        <v>848</v>
      </c>
      <c r="B139" s="107" t="s">
        <v>7096</v>
      </c>
      <c r="C139" s="108">
        <v>15</v>
      </c>
      <c r="D139" s="5" t="s">
        <v>6177</v>
      </c>
      <c r="E139" s="24">
        <f t="shared" si="17"/>
        <v>243.66666666666666</v>
      </c>
      <c r="F139" s="24">
        <f t="shared" si="18"/>
        <v>0</v>
      </c>
      <c r="G139" s="119"/>
      <c r="H139" s="30"/>
      <c r="I139" s="24">
        <f t="shared" si="19"/>
        <v>377</v>
      </c>
      <c r="J139" s="119"/>
      <c r="K139" s="30"/>
      <c r="L139" s="31"/>
      <c r="M139" s="31"/>
      <c r="N139" s="31"/>
      <c r="O139" s="31"/>
      <c r="P139" s="31">
        <v>564</v>
      </c>
      <c r="Q139" s="31">
        <v>590</v>
      </c>
      <c r="R139" s="31">
        <v>356</v>
      </c>
      <c r="S139" s="31">
        <v>362</v>
      </c>
      <c r="T139" s="31">
        <v>13</v>
      </c>
    </row>
    <row r="140" spans="1:20" x14ac:dyDescent="0.25">
      <c r="A140" s="106" t="s">
        <v>2068</v>
      </c>
      <c r="B140" s="107" t="s">
        <v>7259</v>
      </c>
      <c r="C140" s="108">
        <v>11</v>
      </c>
      <c r="D140" s="5" t="s">
        <v>4063</v>
      </c>
      <c r="E140" s="24">
        <f t="shared" si="17"/>
        <v>239</v>
      </c>
      <c r="F140" s="24">
        <f t="shared" si="18"/>
        <v>0</v>
      </c>
      <c r="G140" s="119"/>
      <c r="H140" s="30"/>
      <c r="I140" s="24">
        <f t="shared" si="19"/>
        <v>237.6</v>
      </c>
      <c r="J140" s="119"/>
      <c r="K140" s="30"/>
      <c r="L140" s="31"/>
      <c r="M140" s="31"/>
      <c r="N140" s="31"/>
      <c r="O140" s="31"/>
      <c r="P140" s="31">
        <v>0</v>
      </c>
      <c r="Q140" s="31">
        <v>471</v>
      </c>
      <c r="R140" s="31">
        <v>717</v>
      </c>
      <c r="S140" s="31">
        <v>0</v>
      </c>
      <c r="T140" s="31">
        <v>0</v>
      </c>
    </row>
    <row r="141" spans="1:20" x14ac:dyDescent="0.25">
      <c r="A141" s="106" t="s">
        <v>3028</v>
      </c>
      <c r="B141" s="107" t="s">
        <v>7109</v>
      </c>
      <c r="C141" s="108">
        <v>2</v>
      </c>
      <c r="D141" s="5" t="s">
        <v>5430</v>
      </c>
      <c r="E141" s="24">
        <f t="shared" si="17"/>
        <v>237</v>
      </c>
      <c r="F141" s="24">
        <f t="shared" si="18"/>
        <v>2983.25</v>
      </c>
      <c r="G141" s="119"/>
      <c r="H141" s="30"/>
      <c r="I141" s="24">
        <f t="shared" si="19"/>
        <v>2481.6</v>
      </c>
      <c r="J141" s="119"/>
      <c r="K141" s="30"/>
      <c r="L141" s="31">
        <v>2080</v>
      </c>
      <c r="M141" s="31">
        <v>3431</v>
      </c>
      <c r="N141" s="31">
        <v>2651</v>
      </c>
      <c r="O141" s="31">
        <v>3771</v>
      </c>
      <c r="P141" s="31">
        <v>7914</v>
      </c>
      <c r="Q141" s="31">
        <v>3783</v>
      </c>
      <c r="R141" s="31">
        <v>711</v>
      </c>
      <c r="S141" s="31"/>
      <c r="T141" s="31"/>
    </row>
    <row r="142" spans="1:20" x14ac:dyDescent="0.25">
      <c r="A142" s="106" t="s">
        <v>3042</v>
      </c>
      <c r="B142" s="107" t="s">
        <v>7109</v>
      </c>
      <c r="C142" s="108">
        <v>2</v>
      </c>
      <c r="D142" s="5" t="s">
        <v>5429</v>
      </c>
      <c r="E142" s="24">
        <f t="shared" si="17"/>
        <v>236.33333333333334</v>
      </c>
      <c r="F142" s="24">
        <f t="shared" si="18"/>
        <v>482</v>
      </c>
      <c r="G142" s="119"/>
      <c r="H142" s="30"/>
      <c r="I142" s="24">
        <f t="shared" si="19"/>
        <v>614.6</v>
      </c>
      <c r="J142" s="119"/>
      <c r="K142" s="30"/>
      <c r="L142" s="31">
        <v>350</v>
      </c>
      <c r="M142" s="31">
        <v>397</v>
      </c>
      <c r="N142" s="31">
        <v>430</v>
      </c>
      <c r="O142" s="31">
        <v>751</v>
      </c>
      <c r="P142" s="31">
        <v>955</v>
      </c>
      <c r="Q142" s="31">
        <v>1409</v>
      </c>
      <c r="R142" s="31">
        <v>695</v>
      </c>
      <c r="S142" s="31"/>
      <c r="T142" s="31">
        <v>14</v>
      </c>
    </row>
    <row r="143" spans="1:20" x14ac:dyDescent="0.25">
      <c r="A143" s="106" t="s">
        <v>1714</v>
      </c>
      <c r="B143" s="107" t="s">
        <v>7092</v>
      </c>
      <c r="C143" s="108">
        <v>11</v>
      </c>
      <c r="D143" s="5" t="s">
        <v>5874</v>
      </c>
      <c r="E143" s="24">
        <f t="shared" si="17"/>
        <v>233</v>
      </c>
      <c r="F143" s="24">
        <f t="shared" si="18"/>
        <v>4.5</v>
      </c>
      <c r="G143" s="119"/>
      <c r="H143" s="30"/>
      <c r="I143" s="24">
        <f t="shared" si="19"/>
        <v>174.2</v>
      </c>
      <c r="J143" s="119"/>
      <c r="K143" s="30"/>
      <c r="L143" s="31">
        <v>7</v>
      </c>
      <c r="M143" s="31"/>
      <c r="N143" s="31">
        <v>11</v>
      </c>
      <c r="O143" s="31"/>
      <c r="P143" s="31">
        <v>167</v>
      </c>
      <c r="Q143" s="31">
        <v>5</v>
      </c>
      <c r="R143" s="31">
        <v>469</v>
      </c>
      <c r="S143" s="31">
        <v>230</v>
      </c>
      <c r="T143" s="31">
        <v>0</v>
      </c>
    </row>
    <row r="144" spans="1:20" x14ac:dyDescent="0.25">
      <c r="A144" s="106" t="s">
        <v>3707</v>
      </c>
      <c r="B144" s="107" t="s">
        <v>7154</v>
      </c>
      <c r="C144" s="108">
        <v>16</v>
      </c>
      <c r="D144" s="5" t="s">
        <v>3708</v>
      </c>
      <c r="E144" s="24">
        <f t="shared" si="17"/>
        <v>229.66666666666666</v>
      </c>
      <c r="F144" s="24">
        <f t="shared" si="18"/>
        <v>10.5</v>
      </c>
      <c r="G144" s="119"/>
      <c r="H144" s="30"/>
      <c r="I144" s="24">
        <f t="shared" si="19"/>
        <v>212.6</v>
      </c>
      <c r="J144" s="119"/>
      <c r="K144" s="30"/>
      <c r="L144" s="31"/>
      <c r="M144" s="31"/>
      <c r="N144" s="31">
        <v>6</v>
      </c>
      <c r="O144" s="31">
        <v>36</v>
      </c>
      <c r="P144" s="31">
        <v>143</v>
      </c>
      <c r="Q144" s="31">
        <v>231</v>
      </c>
      <c r="R144" s="31">
        <v>475</v>
      </c>
      <c r="S144" s="31">
        <v>21</v>
      </c>
      <c r="T144" s="31">
        <v>193</v>
      </c>
    </row>
    <row r="145" spans="1:20" x14ac:dyDescent="0.25">
      <c r="A145" s="106" t="s">
        <v>346</v>
      </c>
      <c r="B145" s="107" t="s">
        <v>7109</v>
      </c>
      <c r="C145" s="108">
        <v>2</v>
      </c>
      <c r="D145" s="5" t="s">
        <v>4443</v>
      </c>
      <c r="E145" s="24">
        <f t="shared" si="17"/>
        <v>222</v>
      </c>
      <c r="F145" s="24">
        <f t="shared" si="18"/>
        <v>32.75</v>
      </c>
      <c r="G145" s="119"/>
      <c r="H145" s="30"/>
      <c r="I145" s="24">
        <f t="shared" si="19"/>
        <v>133.19999999999999</v>
      </c>
      <c r="J145" s="119"/>
      <c r="K145" s="30"/>
      <c r="L145" s="31">
        <v>58</v>
      </c>
      <c r="M145" s="31">
        <v>23</v>
      </c>
      <c r="N145" s="31">
        <v>31</v>
      </c>
      <c r="O145" s="31">
        <v>19</v>
      </c>
      <c r="P145" s="31">
        <v>0</v>
      </c>
      <c r="Q145" s="31">
        <v>0</v>
      </c>
      <c r="R145" s="31">
        <v>166</v>
      </c>
      <c r="S145" s="31">
        <v>149</v>
      </c>
      <c r="T145" s="31">
        <v>351</v>
      </c>
    </row>
    <row r="146" spans="1:20" x14ac:dyDescent="0.25">
      <c r="A146" s="106" t="s">
        <v>210</v>
      </c>
      <c r="B146" s="107" t="s">
        <v>7098</v>
      </c>
      <c r="C146" s="108">
        <v>8</v>
      </c>
      <c r="D146" s="5" t="s">
        <v>3460</v>
      </c>
      <c r="E146" s="24">
        <f t="shared" si="17"/>
        <v>216.33333333333334</v>
      </c>
      <c r="F146" s="24">
        <f t="shared" si="18"/>
        <v>1610.25</v>
      </c>
      <c r="G146" s="119"/>
      <c r="H146" s="30"/>
      <c r="I146" s="24">
        <f t="shared" si="19"/>
        <v>1467.8</v>
      </c>
      <c r="J146" s="119"/>
      <c r="K146" s="30"/>
      <c r="L146" s="31">
        <v>703</v>
      </c>
      <c r="M146" s="31">
        <v>999</v>
      </c>
      <c r="N146" s="31">
        <v>1635</v>
      </c>
      <c r="O146" s="31">
        <v>3104</v>
      </c>
      <c r="P146" s="31">
        <v>3006</v>
      </c>
      <c r="Q146" s="31">
        <v>3684</v>
      </c>
      <c r="R146" s="31">
        <v>649</v>
      </c>
      <c r="S146" s="31">
        <v>0</v>
      </c>
      <c r="T146" s="31">
        <v>0</v>
      </c>
    </row>
    <row r="147" spans="1:20" x14ac:dyDescent="0.25">
      <c r="A147" s="106" t="s">
        <v>173</v>
      </c>
      <c r="B147" s="107" t="s">
        <v>7166</v>
      </c>
      <c r="C147" s="108">
        <v>13</v>
      </c>
      <c r="D147" s="5" t="s">
        <v>4337</v>
      </c>
      <c r="E147" s="24">
        <f t="shared" si="17"/>
        <v>212.33333333333334</v>
      </c>
      <c r="F147" s="24">
        <f t="shared" si="18"/>
        <v>287.25</v>
      </c>
      <c r="G147" s="119"/>
      <c r="H147" s="30"/>
      <c r="I147" s="24">
        <f t="shared" si="19"/>
        <v>290.2</v>
      </c>
      <c r="J147" s="119"/>
      <c r="K147" s="30"/>
      <c r="L147" s="31">
        <v>182</v>
      </c>
      <c r="M147" s="31">
        <v>246</v>
      </c>
      <c r="N147" s="31">
        <v>386</v>
      </c>
      <c r="O147" s="31">
        <v>335</v>
      </c>
      <c r="P147" s="31">
        <v>813</v>
      </c>
      <c r="Q147" s="31">
        <v>1</v>
      </c>
      <c r="R147" s="31">
        <v>171</v>
      </c>
      <c r="S147" s="31">
        <v>328</v>
      </c>
      <c r="T147" s="31">
        <v>138</v>
      </c>
    </row>
    <row r="148" spans="1:20" x14ac:dyDescent="0.25">
      <c r="A148" s="106" t="s">
        <v>7177</v>
      </c>
      <c r="B148" s="107" t="s">
        <v>7082</v>
      </c>
      <c r="C148" s="108">
        <v>11</v>
      </c>
      <c r="D148" s="5" t="s">
        <v>7178</v>
      </c>
      <c r="E148" s="24">
        <f t="shared" si="17"/>
        <v>207.33333333333334</v>
      </c>
      <c r="F148" s="24">
        <f t="shared" si="18"/>
        <v>411.75</v>
      </c>
      <c r="G148" s="119"/>
      <c r="H148" s="30"/>
      <c r="I148" s="24">
        <f t="shared" si="19"/>
        <v>124.4</v>
      </c>
      <c r="J148" s="119"/>
      <c r="K148" s="30"/>
      <c r="L148" s="31"/>
      <c r="M148" s="31">
        <v>478</v>
      </c>
      <c r="N148" s="31">
        <v>1169</v>
      </c>
      <c r="O148" s="31"/>
      <c r="P148" s="31"/>
      <c r="Q148" s="31"/>
      <c r="R148" s="31"/>
      <c r="S148" s="31">
        <v>539</v>
      </c>
      <c r="T148" s="31">
        <v>83</v>
      </c>
    </row>
    <row r="149" spans="1:20" x14ac:dyDescent="0.25">
      <c r="A149" s="106" t="s">
        <v>7145</v>
      </c>
      <c r="B149" s="107" t="s">
        <v>7082</v>
      </c>
      <c r="C149" s="108">
        <v>11</v>
      </c>
      <c r="D149" s="5" t="s">
        <v>7146</v>
      </c>
      <c r="E149" s="24">
        <f t="shared" si="17"/>
        <v>205</v>
      </c>
      <c r="F149" s="24">
        <f t="shared" si="18"/>
        <v>3437</v>
      </c>
      <c r="G149" s="119"/>
      <c r="H149" s="30"/>
      <c r="I149" s="24">
        <f t="shared" si="19"/>
        <v>147.80000000000001</v>
      </c>
      <c r="J149" s="119"/>
      <c r="K149" s="30"/>
      <c r="L149" s="31">
        <v>3892</v>
      </c>
      <c r="M149" s="31">
        <v>6337</v>
      </c>
      <c r="N149" s="31">
        <v>2892</v>
      </c>
      <c r="O149" s="31">
        <v>627</v>
      </c>
      <c r="P149" s="31">
        <v>118</v>
      </c>
      <c r="Q149" s="31">
        <v>6</v>
      </c>
      <c r="R149" s="31">
        <v>33</v>
      </c>
      <c r="S149" s="31">
        <v>286</v>
      </c>
      <c r="T149" s="31">
        <v>296</v>
      </c>
    </row>
    <row r="150" spans="1:20" x14ac:dyDescent="0.25">
      <c r="A150" s="106" t="s">
        <v>1075</v>
      </c>
      <c r="B150" s="107" t="s">
        <v>7156</v>
      </c>
      <c r="C150" s="108">
        <v>18</v>
      </c>
      <c r="D150" s="5" t="s">
        <v>5036</v>
      </c>
      <c r="E150" s="24">
        <f t="shared" si="17"/>
        <v>205</v>
      </c>
      <c r="F150" s="24">
        <f t="shared" si="18"/>
        <v>0</v>
      </c>
      <c r="G150" s="119"/>
      <c r="H150" s="30"/>
      <c r="I150" s="24">
        <f t="shared" si="19"/>
        <v>123</v>
      </c>
      <c r="J150" s="119"/>
      <c r="K150" s="30"/>
      <c r="L150" s="31"/>
      <c r="M150" s="31"/>
      <c r="N150" s="31"/>
      <c r="O150" s="31"/>
      <c r="P150" s="31">
        <v>0</v>
      </c>
      <c r="Q150" s="31">
        <v>0</v>
      </c>
      <c r="R150" s="31">
        <v>615</v>
      </c>
      <c r="S150" s="31">
        <v>0</v>
      </c>
      <c r="T150" s="31">
        <v>0</v>
      </c>
    </row>
    <row r="151" spans="1:20" x14ac:dyDescent="0.25">
      <c r="A151" s="106" t="s">
        <v>1758</v>
      </c>
      <c r="B151" s="107" t="s">
        <v>7165</v>
      </c>
      <c r="C151" s="108">
        <v>6</v>
      </c>
      <c r="D151" s="5" t="s">
        <v>6723</v>
      </c>
      <c r="E151" s="24">
        <f t="shared" si="17"/>
        <v>200.66666666666666</v>
      </c>
      <c r="F151" s="24">
        <f t="shared" si="18"/>
        <v>0</v>
      </c>
      <c r="G151" s="119"/>
      <c r="H151" s="30"/>
      <c r="I151" s="24">
        <f t="shared" si="19"/>
        <v>163</v>
      </c>
      <c r="J151" s="119"/>
      <c r="K151" s="30"/>
      <c r="L151" s="31"/>
      <c r="M151" s="31"/>
      <c r="N151" s="31"/>
      <c r="O151" s="31"/>
      <c r="P151" s="31">
        <v>0</v>
      </c>
      <c r="Q151" s="31">
        <v>213</v>
      </c>
      <c r="R151" s="31">
        <v>221</v>
      </c>
      <c r="S151" s="31">
        <v>241</v>
      </c>
      <c r="T151" s="31">
        <v>140</v>
      </c>
    </row>
    <row r="152" spans="1:20" x14ac:dyDescent="0.25">
      <c r="A152" s="106" t="s">
        <v>692</v>
      </c>
      <c r="B152" s="107" t="s">
        <v>7143</v>
      </c>
      <c r="C152" s="108">
        <v>17</v>
      </c>
      <c r="D152" s="5" t="s">
        <v>6330</v>
      </c>
      <c r="E152" s="24">
        <f t="shared" si="17"/>
        <v>200</v>
      </c>
      <c r="F152" s="24">
        <f t="shared" si="18"/>
        <v>0</v>
      </c>
      <c r="G152" s="119"/>
      <c r="H152" s="30"/>
      <c r="I152" s="24">
        <f t="shared" si="19"/>
        <v>120</v>
      </c>
      <c r="J152" s="119"/>
      <c r="K152" s="30"/>
      <c r="L152" s="31"/>
      <c r="M152" s="31"/>
      <c r="N152" s="31"/>
      <c r="O152" s="31"/>
      <c r="P152" s="31">
        <v>0</v>
      </c>
      <c r="Q152" s="31">
        <v>0</v>
      </c>
      <c r="R152" s="31">
        <v>0</v>
      </c>
      <c r="S152" s="31">
        <v>600</v>
      </c>
      <c r="T152" s="31">
        <v>0</v>
      </c>
    </row>
    <row r="153" spans="1:20" x14ac:dyDescent="0.25">
      <c r="A153" s="106" t="s">
        <v>3943</v>
      </c>
      <c r="B153" s="107" t="s">
        <v>7101</v>
      </c>
      <c r="C153" s="108">
        <v>16</v>
      </c>
      <c r="D153" s="5" t="s">
        <v>3944</v>
      </c>
      <c r="E153" s="24">
        <f t="shared" si="17"/>
        <v>196.66666666666666</v>
      </c>
      <c r="F153" s="24">
        <f t="shared" si="18"/>
        <v>107.5</v>
      </c>
      <c r="G153" s="119"/>
      <c r="H153" s="30"/>
      <c r="I153" s="24">
        <f t="shared" si="19"/>
        <v>239</v>
      </c>
      <c r="J153" s="119"/>
      <c r="K153" s="30"/>
      <c r="L153" s="31"/>
      <c r="M153" s="31"/>
      <c r="N153" s="31">
        <v>122</v>
      </c>
      <c r="O153" s="31">
        <v>308</v>
      </c>
      <c r="P153" s="31">
        <v>155</v>
      </c>
      <c r="Q153" s="31">
        <v>450</v>
      </c>
      <c r="R153" s="31">
        <v>63</v>
      </c>
      <c r="S153" s="31">
        <v>44</v>
      </c>
      <c r="T153" s="31">
        <v>483</v>
      </c>
    </row>
    <row r="154" spans="1:20" x14ac:dyDescent="0.25">
      <c r="A154" s="106" t="s">
        <v>8390</v>
      </c>
      <c r="B154" s="107" t="s">
        <v>7090</v>
      </c>
      <c r="C154" s="108">
        <v>2</v>
      </c>
      <c r="D154" s="5" t="s">
        <v>8391</v>
      </c>
      <c r="E154" s="24">
        <f t="shared" si="17"/>
        <v>193.66666666666666</v>
      </c>
      <c r="F154" s="24">
        <f t="shared" si="18"/>
        <v>358</v>
      </c>
      <c r="G154" s="119"/>
      <c r="H154" s="30"/>
      <c r="I154" s="24">
        <f t="shared" si="19"/>
        <v>394.4</v>
      </c>
      <c r="J154" s="119"/>
      <c r="K154" s="30"/>
      <c r="L154" s="31"/>
      <c r="M154" s="31">
        <v>164</v>
      </c>
      <c r="N154" s="31">
        <v>348</v>
      </c>
      <c r="O154" s="31">
        <v>920</v>
      </c>
      <c r="P154" s="31">
        <v>636</v>
      </c>
      <c r="Q154" s="31">
        <v>755</v>
      </c>
      <c r="R154" s="31">
        <v>581</v>
      </c>
      <c r="S154" s="31"/>
      <c r="T154" s="31"/>
    </row>
    <row r="155" spans="1:20" x14ac:dyDescent="0.25">
      <c r="A155" s="106" t="s">
        <v>161</v>
      </c>
      <c r="B155" s="107" t="s">
        <v>7131</v>
      </c>
      <c r="C155" s="108">
        <v>15</v>
      </c>
      <c r="D155" s="5" t="s">
        <v>3885</v>
      </c>
      <c r="E155" s="24">
        <f t="shared" si="17"/>
        <v>192</v>
      </c>
      <c r="F155" s="24">
        <f t="shared" si="18"/>
        <v>3.25</v>
      </c>
      <c r="G155" s="119"/>
      <c r="H155" s="30"/>
      <c r="I155" s="24">
        <f t="shared" si="19"/>
        <v>115.2</v>
      </c>
      <c r="J155" s="119"/>
      <c r="K155" s="30"/>
      <c r="L155" s="31"/>
      <c r="M155" s="31"/>
      <c r="N155" s="31">
        <v>13</v>
      </c>
      <c r="O155" s="31"/>
      <c r="P155" s="31">
        <v>0</v>
      </c>
      <c r="Q155" s="31">
        <v>0</v>
      </c>
      <c r="R155" s="31">
        <v>93</v>
      </c>
      <c r="S155" s="31">
        <v>0</v>
      </c>
      <c r="T155" s="31">
        <v>483</v>
      </c>
    </row>
    <row r="156" spans="1:20" x14ac:dyDescent="0.25">
      <c r="A156" s="106" t="s">
        <v>553</v>
      </c>
      <c r="B156" s="107" t="s">
        <v>7110</v>
      </c>
      <c r="C156" s="108">
        <v>7</v>
      </c>
      <c r="D156" s="5" t="s">
        <v>3451</v>
      </c>
      <c r="E156" s="24">
        <f t="shared" si="17"/>
        <v>190.66666666666666</v>
      </c>
      <c r="F156" s="24">
        <f t="shared" si="18"/>
        <v>1818.25</v>
      </c>
      <c r="G156" s="119"/>
      <c r="H156" s="30"/>
      <c r="I156" s="24">
        <f t="shared" si="19"/>
        <v>704.2</v>
      </c>
      <c r="J156" s="119"/>
      <c r="K156" s="30"/>
      <c r="L156" s="31">
        <v>2329</v>
      </c>
      <c r="M156" s="31">
        <v>787</v>
      </c>
      <c r="N156" s="31">
        <v>2409</v>
      </c>
      <c r="O156" s="31">
        <v>1748</v>
      </c>
      <c r="P156" s="31">
        <v>2949</v>
      </c>
      <c r="Q156" s="31">
        <v>0</v>
      </c>
      <c r="R156" s="31">
        <v>572</v>
      </c>
      <c r="S156" s="31">
        <v>0</v>
      </c>
      <c r="T156" s="31">
        <v>0</v>
      </c>
    </row>
    <row r="157" spans="1:20" x14ac:dyDescent="0.25">
      <c r="A157" s="106" t="s">
        <v>2531</v>
      </c>
      <c r="B157" s="107" t="s">
        <v>7081</v>
      </c>
      <c r="C157" s="108">
        <v>15</v>
      </c>
      <c r="D157" s="5" t="s">
        <v>6808</v>
      </c>
      <c r="E157" s="24">
        <f t="shared" si="17"/>
        <v>190.33333333333334</v>
      </c>
      <c r="F157" s="24">
        <f t="shared" si="18"/>
        <v>450.5</v>
      </c>
      <c r="G157" s="119"/>
      <c r="H157" s="30"/>
      <c r="I157" s="24">
        <f t="shared" si="19"/>
        <v>215.6</v>
      </c>
      <c r="J157" s="119"/>
      <c r="K157" s="30"/>
      <c r="L157" s="31">
        <v>225</v>
      </c>
      <c r="M157" s="31">
        <v>182</v>
      </c>
      <c r="N157" s="31">
        <v>854</v>
      </c>
      <c r="O157" s="31">
        <v>541</v>
      </c>
      <c r="P157" s="31">
        <v>446</v>
      </c>
      <c r="Q157" s="31">
        <v>61</v>
      </c>
      <c r="R157" s="31">
        <v>571</v>
      </c>
      <c r="S157" s="31"/>
      <c r="T157" s="31"/>
    </row>
    <row r="158" spans="1:20" x14ac:dyDescent="0.25">
      <c r="A158" s="106" t="s">
        <v>8105</v>
      </c>
      <c r="B158" s="107" t="s">
        <v>7171</v>
      </c>
      <c r="C158" s="108">
        <v>11</v>
      </c>
      <c r="D158" s="5" t="s">
        <v>8106</v>
      </c>
      <c r="E158" s="24">
        <f t="shared" si="17"/>
        <v>189.66666666666666</v>
      </c>
      <c r="F158" s="24">
        <f t="shared" si="18"/>
        <v>84</v>
      </c>
      <c r="G158" s="119"/>
      <c r="H158" s="30"/>
      <c r="I158" s="24">
        <f t="shared" si="19"/>
        <v>247.2</v>
      </c>
      <c r="J158" s="119"/>
      <c r="K158" s="30"/>
      <c r="L158" s="31">
        <v>93</v>
      </c>
      <c r="M158" s="31">
        <v>103</v>
      </c>
      <c r="N158" s="31"/>
      <c r="O158" s="31">
        <v>140</v>
      </c>
      <c r="P158" s="31">
        <v>425</v>
      </c>
      <c r="Q158" s="31">
        <v>242</v>
      </c>
      <c r="R158" s="31">
        <v>561</v>
      </c>
      <c r="S158" s="31">
        <v>8</v>
      </c>
      <c r="T158" s="31"/>
    </row>
    <row r="159" spans="1:20" x14ac:dyDescent="0.25">
      <c r="A159" s="106" t="s">
        <v>752</v>
      </c>
      <c r="B159" s="107" t="s">
        <v>7092</v>
      </c>
      <c r="C159" s="108">
        <v>11</v>
      </c>
      <c r="D159" s="5" t="s">
        <v>3622</v>
      </c>
      <c r="E159" s="24">
        <f t="shared" si="17"/>
        <v>187.33333333333334</v>
      </c>
      <c r="F159" s="24">
        <f t="shared" si="18"/>
        <v>1584.25</v>
      </c>
      <c r="G159" s="119"/>
      <c r="H159" s="30"/>
      <c r="I159" s="24">
        <f t="shared" si="19"/>
        <v>173.8</v>
      </c>
      <c r="J159" s="119"/>
      <c r="K159" s="30"/>
      <c r="L159" s="31">
        <v>1465</v>
      </c>
      <c r="M159" s="31">
        <v>1621</v>
      </c>
      <c r="N159" s="31">
        <v>2116</v>
      </c>
      <c r="O159" s="31">
        <v>1135</v>
      </c>
      <c r="P159" s="31">
        <v>163</v>
      </c>
      <c r="Q159" s="31">
        <v>144</v>
      </c>
      <c r="R159" s="31">
        <v>316</v>
      </c>
      <c r="S159" s="31">
        <v>81</v>
      </c>
      <c r="T159" s="31">
        <v>165</v>
      </c>
    </row>
    <row r="160" spans="1:20" x14ac:dyDescent="0.25">
      <c r="A160" s="106" t="s">
        <v>3569</v>
      </c>
      <c r="B160" s="107" t="s">
        <v>7101</v>
      </c>
      <c r="C160" s="108">
        <v>16</v>
      </c>
      <c r="D160" s="5" t="s">
        <v>3570</v>
      </c>
      <c r="E160" s="24">
        <f t="shared" ref="E160:E223" si="20">SUM(R160:T160)/3</f>
        <v>185.66666666666666</v>
      </c>
      <c r="F160" s="24">
        <f t="shared" ref="F160:F223" si="21">SUM(L160:O160)/4</f>
        <v>21.75</v>
      </c>
      <c r="G160" s="119"/>
      <c r="H160" s="30"/>
      <c r="I160" s="24">
        <f t="shared" ref="I160:I223" si="22">SUM(P160:T160)/5</f>
        <v>146.80000000000001</v>
      </c>
      <c r="J160" s="119"/>
      <c r="K160" s="30"/>
      <c r="L160" s="31"/>
      <c r="M160" s="31"/>
      <c r="N160" s="31">
        <v>49</v>
      </c>
      <c r="O160" s="31">
        <v>38</v>
      </c>
      <c r="P160" s="31">
        <v>35</v>
      </c>
      <c r="Q160" s="31">
        <v>142</v>
      </c>
      <c r="R160" s="31">
        <v>8</v>
      </c>
      <c r="S160" s="31">
        <v>4</v>
      </c>
      <c r="T160" s="31">
        <v>545</v>
      </c>
    </row>
    <row r="161" spans="1:20" x14ac:dyDescent="0.25">
      <c r="A161" s="106" t="s">
        <v>1669</v>
      </c>
      <c r="B161" s="107" t="s">
        <v>7129</v>
      </c>
      <c r="C161" s="108">
        <v>2</v>
      </c>
      <c r="D161" s="5" t="s">
        <v>5412</v>
      </c>
      <c r="E161" s="24">
        <f t="shared" si="20"/>
        <v>185.66666666666666</v>
      </c>
      <c r="F161" s="24">
        <f t="shared" si="21"/>
        <v>187.5</v>
      </c>
      <c r="G161" s="119"/>
      <c r="H161" s="30"/>
      <c r="I161" s="24">
        <f t="shared" si="22"/>
        <v>164.4</v>
      </c>
      <c r="J161" s="119"/>
      <c r="K161" s="30"/>
      <c r="L161" s="31">
        <v>2</v>
      </c>
      <c r="M161" s="31">
        <v>720</v>
      </c>
      <c r="N161" s="31"/>
      <c r="O161" s="31">
        <v>28</v>
      </c>
      <c r="P161" s="31">
        <v>235</v>
      </c>
      <c r="Q161" s="31">
        <v>30</v>
      </c>
      <c r="R161" s="31">
        <v>2</v>
      </c>
      <c r="S161" s="31">
        <v>201</v>
      </c>
      <c r="T161" s="31">
        <v>354</v>
      </c>
    </row>
    <row r="162" spans="1:20" x14ac:dyDescent="0.25">
      <c r="A162" s="106" t="s">
        <v>587</v>
      </c>
      <c r="B162" s="107" t="s">
        <v>7101</v>
      </c>
      <c r="C162" s="108">
        <v>16</v>
      </c>
      <c r="D162" s="5" t="s">
        <v>3685</v>
      </c>
      <c r="E162" s="24">
        <f t="shared" si="20"/>
        <v>179.66666666666666</v>
      </c>
      <c r="F162" s="24">
        <f t="shared" si="21"/>
        <v>97.25</v>
      </c>
      <c r="G162" s="119"/>
      <c r="H162" s="30"/>
      <c r="I162" s="24">
        <f t="shared" si="22"/>
        <v>109.6</v>
      </c>
      <c r="J162" s="119"/>
      <c r="K162" s="30"/>
      <c r="L162" s="31">
        <v>177</v>
      </c>
      <c r="M162" s="31">
        <v>111</v>
      </c>
      <c r="N162" s="31">
        <v>86</v>
      </c>
      <c r="O162" s="31">
        <v>15</v>
      </c>
      <c r="P162" s="31">
        <v>7</v>
      </c>
      <c r="Q162" s="31">
        <v>2</v>
      </c>
      <c r="R162" s="31">
        <v>0</v>
      </c>
      <c r="S162" s="31">
        <v>533</v>
      </c>
      <c r="T162" s="31">
        <v>6</v>
      </c>
    </row>
    <row r="163" spans="1:20" x14ac:dyDescent="0.25">
      <c r="A163" s="106" t="s">
        <v>1820</v>
      </c>
      <c r="B163" s="107" t="s">
        <v>7167</v>
      </c>
      <c r="C163" s="108">
        <v>11</v>
      </c>
      <c r="D163" s="5" t="s">
        <v>4292</v>
      </c>
      <c r="E163" s="24">
        <f t="shared" si="20"/>
        <v>177.66666666666666</v>
      </c>
      <c r="F163" s="24">
        <f t="shared" si="21"/>
        <v>103.25</v>
      </c>
      <c r="G163" s="119"/>
      <c r="H163" s="30"/>
      <c r="I163" s="24">
        <f t="shared" si="22"/>
        <v>194.2</v>
      </c>
      <c r="J163" s="119"/>
      <c r="K163" s="30"/>
      <c r="L163" s="31"/>
      <c r="M163" s="31"/>
      <c r="N163" s="31">
        <v>101</v>
      </c>
      <c r="O163" s="31">
        <v>312</v>
      </c>
      <c r="P163" s="31">
        <v>211</v>
      </c>
      <c r="Q163" s="31">
        <v>227</v>
      </c>
      <c r="R163" s="31">
        <v>265</v>
      </c>
      <c r="S163" s="31">
        <v>140</v>
      </c>
      <c r="T163" s="31">
        <v>128</v>
      </c>
    </row>
    <row r="164" spans="1:20" x14ac:dyDescent="0.25">
      <c r="A164" s="106" t="s">
        <v>115</v>
      </c>
      <c r="B164" s="107" t="s">
        <v>7156</v>
      </c>
      <c r="C164" s="108">
        <v>18</v>
      </c>
      <c r="D164" s="5" t="s">
        <v>3576</v>
      </c>
      <c r="E164" s="24">
        <f t="shared" si="20"/>
        <v>164.33333333333334</v>
      </c>
      <c r="F164" s="24">
        <f t="shared" si="21"/>
        <v>7.75</v>
      </c>
      <c r="G164" s="119"/>
      <c r="H164" s="30"/>
      <c r="I164" s="24">
        <f t="shared" si="22"/>
        <v>118</v>
      </c>
      <c r="J164" s="119"/>
      <c r="K164" s="30"/>
      <c r="L164" s="31"/>
      <c r="M164" s="31"/>
      <c r="N164" s="31">
        <v>8</v>
      </c>
      <c r="O164" s="31">
        <v>23</v>
      </c>
      <c r="P164" s="31">
        <v>4</v>
      </c>
      <c r="Q164" s="31">
        <v>93</v>
      </c>
      <c r="R164" s="31">
        <v>493</v>
      </c>
      <c r="S164" s="31">
        <v>0</v>
      </c>
      <c r="T164" s="31">
        <v>0</v>
      </c>
    </row>
    <row r="165" spans="1:20" x14ac:dyDescent="0.25">
      <c r="A165" s="106" t="s">
        <v>1542</v>
      </c>
      <c r="B165" s="107" t="s">
        <v>7125</v>
      </c>
      <c r="C165" s="108">
        <v>7</v>
      </c>
      <c r="D165" s="5" t="s">
        <v>5366</v>
      </c>
      <c r="E165" s="24">
        <f t="shared" si="20"/>
        <v>156.66666666666666</v>
      </c>
      <c r="F165" s="24">
        <f t="shared" si="21"/>
        <v>23.75</v>
      </c>
      <c r="G165" s="119"/>
      <c r="H165" s="30"/>
      <c r="I165" s="24">
        <f t="shared" si="22"/>
        <v>152.6</v>
      </c>
      <c r="J165" s="119"/>
      <c r="K165" s="30"/>
      <c r="L165" s="31"/>
      <c r="M165" s="31"/>
      <c r="N165" s="31"/>
      <c r="O165" s="31">
        <v>95</v>
      </c>
      <c r="P165" s="31">
        <v>27</v>
      </c>
      <c r="Q165" s="31">
        <v>266</v>
      </c>
      <c r="R165" s="31">
        <v>277</v>
      </c>
      <c r="S165" s="31">
        <v>97</v>
      </c>
      <c r="T165" s="31">
        <v>96</v>
      </c>
    </row>
    <row r="166" spans="1:20" x14ac:dyDescent="0.25">
      <c r="A166" s="106" t="s">
        <v>3614</v>
      </c>
      <c r="B166" s="107" t="s">
        <v>7154</v>
      </c>
      <c r="C166" s="108">
        <v>16</v>
      </c>
      <c r="D166" s="5" t="s">
        <v>3615</v>
      </c>
      <c r="E166" s="24">
        <f t="shared" si="20"/>
        <v>152.33333333333334</v>
      </c>
      <c r="F166" s="24">
        <f t="shared" si="21"/>
        <v>187</v>
      </c>
      <c r="G166" s="119"/>
      <c r="H166" s="30"/>
      <c r="I166" s="24">
        <f t="shared" si="22"/>
        <v>171</v>
      </c>
      <c r="J166" s="119"/>
      <c r="K166" s="30"/>
      <c r="L166" s="31"/>
      <c r="M166" s="31"/>
      <c r="N166" s="31">
        <v>47</v>
      </c>
      <c r="O166" s="31">
        <v>701</v>
      </c>
      <c r="P166" s="31">
        <v>202</v>
      </c>
      <c r="Q166" s="31">
        <v>196</v>
      </c>
      <c r="R166" s="31">
        <v>339</v>
      </c>
      <c r="S166" s="31">
        <v>44</v>
      </c>
      <c r="T166" s="31">
        <v>74</v>
      </c>
    </row>
    <row r="167" spans="1:20" x14ac:dyDescent="0.25">
      <c r="A167" s="106" t="s">
        <v>3063</v>
      </c>
      <c r="B167" s="107" t="s">
        <v>7098</v>
      </c>
      <c r="C167" s="108">
        <v>8</v>
      </c>
      <c r="D167" s="5" t="s">
        <v>3455</v>
      </c>
      <c r="E167" s="24">
        <f t="shared" si="20"/>
        <v>151.66666666666666</v>
      </c>
      <c r="F167" s="24">
        <f t="shared" si="21"/>
        <v>0</v>
      </c>
      <c r="G167" s="119"/>
      <c r="H167" s="30"/>
      <c r="I167" s="24">
        <f t="shared" si="22"/>
        <v>101.6</v>
      </c>
      <c r="J167" s="119"/>
      <c r="K167" s="30"/>
      <c r="L167" s="31"/>
      <c r="M167" s="31"/>
      <c r="N167" s="31"/>
      <c r="O167" s="31"/>
      <c r="P167" s="31">
        <v>17</v>
      </c>
      <c r="Q167" s="31">
        <v>36</v>
      </c>
      <c r="R167" s="31">
        <v>46</v>
      </c>
      <c r="S167" s="31">
        <v>409</v>
      </c>
      <c r="T167" s="31"/>
    </row>
    <row r="168" spans="1:20" x14ac:dyDescent="0.25">
      <c r="A168" s="106" t="s">
        <v>8095</v>
      </c>
      <c r="B168" s="107" t="s">
        <v>7169</v>
      </c>
      <c r="C168" s="108">
        <v>5</v>
      </c>
      <c r="D168" s="5" t="s">
        <v>8096</v>
      </c>
      <c r="E168" s="24">
        <f t="shared" si="20"/>
        <v>151</v>
      </c>
      <c r="F168" s="24">
        <f t="shared" si="21"/>
        <v>305.25</v>
      </c>
      <c r="G168" s="119"/>
      <c r="H168" s="30"/>
      <c r="I168" s="24">
        <f t="shared" si="22"/>
        <v>1311.2</v>
      </c>
      <c r="J168" s="119"/>
      <c r="K168" s="30"/>
      <c r="L168" s="31">
        <v>464</v>
      </c>
      <c r="M168" s="31">
        <v>18</v>
      </c>
      <c r="N168" s="31"/>
      <c r="O168" s="31">
        <v>739</v>
      </c>
      <c r="P168" s="31">
        <v>5658</v>
      </c>
      <c r="Q168" s="31">
        <v>445</v>
      </c>
      <c r="R168" s="31"/>
      <c r="S168" s="31">
        <v>453</v>
      </c>
      <c r="T168" s="31"/>
    </row>
    <row r="169" spans="1:20" x14ac:dyDescent="0.25">
      <c r="A169" s="106" t="s">
        <v>2319</v>
      </c>
      <c r="B169" s="107" t="s">
        <v>7124</v>
      </c>
      <c r="C169" s="108">
        <v>4</v>
      </c>
      <c r="D169" s="5" t="s">
        <v>6473</v>
      </c>
      <c r="E169" s="24">
        <f t="shared" si="20"/>
        <v>150.33333333333334</v>
      </c>
      <c r="F169" s="24">
        <f t="shared" si="21"/>
        <v>33</v>
      </c>
      <c r="G169" s="119"/>
      <c r="H169" s="30"/>
      <c r="I169" s="24">
        <f t="shared" si="22"/>
        <v>152</v>
      </c>
      <c r="J169" s="119"/>
      <c r="K169" s="30"/>
      <c r="L169" s="31">
        <v>25</v>
      </c>
      <c r="M169" s="31">
        <v>9</v>
      </c>
      <c r="N169" s="31">
        <v>20</v>
      </c>
      <c r="O169" s="31">
        <v>78</v>
      </c>
      <c r="P169" s="31">
        <v>138</v>
      </c>
      <c r="Q169" s="31">
        <v>171</v>
      </c>
      <c r="R169" s="31">
        <v>137</v>
      </c>
      <c r="S169" s="31">
        <v>179</v>
      </c>
      <c r="T169" s="31">
        <v>135</v>
      </c>
    </row>
    <row r="170" spans="1:20" x14ac:dyDescent="0.25">
      <c r="A170" s="106" t="s">
        <v>654</v>
      </c>
      <c r="B170" s="107" t="s">
        <v>7152</v>
      </c>
      <c r="C170" s="108">
        <v>1</v>
      </c>
      <c r="D170" s="5" t="s">
        <v>3489</v>
      </c>
      <c r="E170" s="24">
        <f t="shared" si="20"/>
        <v>148</v>
      </c>
      <c r="F170" s="24">
        <f t="shared" si="21"/>
        <v>0.25</v>
      </c>
      <c r="G170" s="119"/>
      <c r="H170" s="30"/>
      <c r="I170" s="24">
        <f t="shared" si="22"/>
        <v>222.8</v>
      </c>
      <c r="J170" s="119"/>
      <c r="K170" s="30"/>
      <c r="L170" s="31"/>
      <c r="M170" s="31">
        <v>1</v>
      </c>
      <c r="N170" s="31"/>
      <c r="O170" s="31"/>
      <c r="P170" s="31">
        <v>441</v>
      </c>
      <c r="Q170" s="31">
        <v>229</v>
      </c>
      <c r="R170" s="31">
        <v>106</v>
      </c>
      <c r="S170" s="31">
        <v>115</v>
      </c>
      <c r="T170" s="31">
        <v>223</v>
      </c>
    </row>
    <row r="171" spans="1:20" x14ac:dyDescent="0.25">
      <c r="A171" s="106" t="s">
        <v>4394</v>
      </c>
      <c r="B171" s="107" t="s">
        <v>7124</v>
      </c>
      <c r="C171" s="108">
        <v>4</v>
      </c>
      <c r="D171" s="5" t="s">
        <v>4395</v>
      </c>
      <c r="E171" s="24">
        <f t="shared" si="20"/>
        <v>147.33333333333334</v>
      </c>
      <c r="F171" s="24">
        <f t="shared" si="21"/>
        <v>0</v>
      </c>
      <c r="G171" s="119"/>
      <c r="H171" s="30"/>
      <c r="I171" s="24">
        <f t="shared" si="22"/>
        <v>88.4</v>
      </c>
      <c r="J171" s="119"/>
      <c r="K171" s="30"/>
      <c r="L171" s="31"/>
      <c r="M171" s="31"/>
      <c r="N171" s="31"/>
      <c r="O171" s="31"/>
      <c r="P171" s="31"/>
      <c r="Q171" s="31"/>
      <c r="R171" s="31"/>
      <c r="S171" s="31">
        <v>321</v>
      </c>
      <c r="T171" s="31">
        <v>121</v>
      </c>
    </row>
    <row r="172" spans="1:20" x14ac:dyDescent="0.25">
      <c r="A172" s="106" t="s">
        <v>2842</v>
      </c>
      <c r="B172" s="107" t="s">
        <v>7140</v>
      </c>
      <c r="C172" s="108">
        <v>11</v>
      </c>
      <c r="D172" s="5" t="s">
        <v>4087</v>
      </c>
      <c r="E172" s="24">
        <f t="shared" si="20"/>
        <v>142.33333333333334</v>
      </c>
      <c r="F172" s="24">
        <f t="shared" si="21"/>
        <v>19</v>
      </c>
      <c r="G172" s="119"/>
      <c r="H172" s="30"/>
      <c r="I172" s="24">
        <f t="shared" si="22"/>
        <v>86.8</v>
      </c>
      <c r="J172" s="119"/>
      <c r="K172" s="30"/>
      <c r="L172" s="31">
        <v>11</v>
      </c>
      <c r="M172" s="31">
        <v>19</v>
      </c>
      <c r="N172" s="31"/>
      <c r="O172" s="31">
        <v>46</v>
      </c>
      <c r="P172" s="31">
        <v>7</v>
      </c>
      <c r="Q172" s="31">
        <v>0</v>
      </c>
      <c r="R172" s="31">
        <v>25</v>
      </c>
      <c r="S172" s="31">
        <v>0</v>
      </c>
      <c r="T172" s="31">
        <v>402</v>
      </c>
    </row>
    <row r="173" spans="1:20" x14ac:dyDescent="0.25">
      <c r="A173" s="106" t="s">
        <v>60</v>
      </c>
      <c r="B173" s="107" t="s">
        <v>7161</v>
      </c>
      <c r="C173" s="108">
        <v>15</v>
      </c>
      <c r="D173" s="5" t="s">
        <v>3571</v>
      </c>
      <c r="E173" s="24">
        <f t="shared" si="20"/>
        <v>142.33333333333334</v>
      </c>
      <c r="F173" s="24">
        <f t="shared" si="21"/>
        <v>146.5</v>
      </c>
      <c r="G173" s="119"/>
      <c r="H173" s="30"/>
      <c r="I173" s="24">
        <f t="shared" si="22"/>
        <v>103.4</v>
      </c>
      <c r="J173" s="119"/>
      <c r="K173" s="30"/>
      <c r="L173" s="31">
        <v>57</v>
      </c>
      <c r="M173" s="31">
        <v>91</v>
      </c>
      <c r="N173" s="31">
        <v>168</v>
      </c>
      <c r="O173" s="31">
        <v>270</v>
      </c>
      <c r="P173" s="31">
        <v>35</v>
      </c>
      <c r="Q173" s="31">
        <v>55</v>
      </c>
      <c r="R173" s="31">
        <v>360</v>
      </c>
      <c r="S173" s="31">
        <v>51</v>
      </c>
      <c r="T173" s="31">
        <v>16</v>
      </c>
    </row>
    <row r="174" spans="1:20" x14ac:dyDescent="0.25">
      <c r="A174" s="106" t="s">
        <v>7158</v>
      </c>
      <c r="B174" s="107" t="s">
        <v>7090</v>
      </c>
      <c r="C174" s="108">
        <v>2</v>
      </c>
      <c r="D174" s="5" t="s">
        <v>7159</v>
      </c>
      <c r="E174" s="24">
        <f t="shared" si="20"/>
        <v>141.33333333333334</v>
      </c>
      <c r="F174" s="24">
        <f t="shared" si="21"/>
        <v>504.5</v>
      </c>
      <c r="G174" s="119"/>
      <c r="H174" s="30"/>
      <c r="I174" s="24">
        <f t="shared" si="22"/>
        <v>400</v>
      </c>
      <c r="J174" s="119"/>
      <c r="K174" s="30"/>
      <c r="L174" s="31">
        <v>419</v>
      </c>
      <c r="M174" s="31">
        <v>277</v>
      </c>
      <c r="N174" s="31">
        <v>518</v>
      </c>
      <c r="O174" s="31">
        <v>804</v>
      </c>
      <c r="P174" s="31">
        <v>1091</v>
      </c>
      <c r="Q174" s="31">
        <v>485</v>
      </c>
      <c r="R174" s="31">
        <v>119</v>
      </c>
      <c r="S174" s="31">
        <v>128</v>
      </c>
      <c r="T174" s="31">
        <v>177</v>
      </c>
    </row>
    <row r="175" spans="1:20" x14ac:dyDescent="0.25">
      <c r="A175" s="106" t="s">
        <v>637</v>
      </c>
      <c r="B175" s="107" t="s">
        <v>7153</v>
      </c>
      <c r="C175" s="108">
        <v>15</v>
      </c>
      <c r="D175" s="5" t="s">
        <v>3467</v>
      </c>
      <c r="E175" s="24">
        <f t="shared" si="20"/>
        <v>138.66666666666666</v>
      </c>
      <c r="F175" s="24">
        <f t="shared" si="21"/>
        <v>9.75</v>
      </c>
      <c r="G175" s="119"/>
      <c r="H175" s="30"/>
      <c r="I175" s="24">
        <f t="shared" si="22"/>
        <v>101</v>
      </c>
      <c r="J175" s="119"/>
      <c r="K175" s="30"/>
      <c r="L175" s="31"/>
      <c r="M175" s="31"/>
      <c r="N175" s="31"/>
      <c r="O175" s="31">
        <v>39</v>
      </c>
      <c r="P175" s="31">
        <v>41</v>
      </c>
      <c r="Q175" s="31">
        <v>48</v>
      </c>
      <c r="R175" s="31">
        <v>58</v>
      </c>
      <c r="S175" s="31">
        <v>163</v>
      </c>
      <c r="T175" s="31">
        <v>195</v>
      </c>
    </row>
    <row r="176" spans="1:20" x14ac:dyDescent="0.25">
      <c r="A176" s="106" t="s">
        <v>4890</v>
      </c>
      <c r="B176" s="107" t="s">
        <v>7154</v>
      </c>
      <c r="C176" s="108">
        <v>16</v>
      </c>
      <c r="D176" s="5" t="s">
        <v>4891</v>
      </c>
      <c r="E176" s="24">
        <f t="shared" si="20"/>
        <v>138.66666666666666</v>
      </c>
      <c r="F176" s="24">
        <f t="shared" si="21"/>
        <v>9.25</v>
      </c>
      <c r="G176" s="119"/>
      <c r="H176" s="30"/>
      <c r="I176" s="24">
        <f t="shared" si="22"/>
        <v>85</v>
      </c>
      <c r="J176" s="119"/>
      <c r="K176" s="30"/>
      <c r="L176" s="31"/>
      <c r="M176" s="31"/>
      <c r="N176" s="31"/>
      <c r="O176" s="31">
        <v>37</v>
      </c>
      <c r="P176" s="31">
        <v>9</v>
      </c>
      <c r="Q176" s="31">
        <v>0</v>
      </c>
      <c r="R176" s="31">
        <v>416</v>
      </c>
      <c r="S176" s="31">
        <v>0</v>
      </c>
      <c r="T176" s="31">
        <v>0</v>
      </c>
    </row>
    <row r="177" spans="1:20" x14ac:dyDescent="0.25">
      <c r="A177" s="106" t="s">
        <v>7198</v>
      </c>
      <c r="B177" s="107" t="s">
        <v>7082</v>
      </c>
      <c r="C177" s="108">
        <v>11</v>
      </c>
      <c r="D177" s="5" t="s">
        <v>7199</v>
      </c>
      <c r="E177" s="24">
        <f t="shared" si="20"/>
        <v>136.66666666666666</v>
      </c>
      <c r="F177" s="24">
        <f t="shared" si="21"/>
        <v>60</v>
      </c>
      <c r="G177" s="119"/>
      <c r="H177" s="30"/>
      <c r="I177" s="24">
        <f t="shared" si="22"/>
        <v>82</v>
      </c>
      <c r="J177" s="119"/>
      <c r="K177" s="30"/>
      <c r="L177" s="31">
        <v>119</v>
      </c>
      <c r="M177" s="31">
        <v>49</v>
      </c>
      <c r="N177" s="31">
        <v>56</v>
      </c>
      <c r="O177" s="31">
        <v>16</v>
      </c>
      <c r="P177" s="31"/>
      <c r="Q177" s="31"/>
      <c r="R177" s="31"/>
      <c r="S177" s="31">
        <v>360</v>
      </c>
      <c r="T177" s="31">
        <v>50</v>
      </c>
    </row>
    <row r="178" spans="1:20" x14ac:dyDescent="0.25">
      <c r="A178" s="106" t="s">
        <v>396</v>
      </c>
      <c r="B178" s="107" t="s">
        <v>7124</v>
      </c>
      <c r="C178" s="108">
        <v>4</v>
      </c>
      <c r="D178" s="5" t="s">
        <v>4459</v>
      </c>
      <c r="E178" s="24">
        <f t="shared" si="20"/>
        <v>136.33333333333334</v>
      </c>
      <c r="F178" s="24">
        <f t="shared" si="21"/>
        <v>143.5</v>
      </c>
      <c r="G178" s="119"/>
      <c r="H178" s="30"/>
      <c r="I178" s="24">
        <f t="shared" si="22"/>
        <v>173.6</v>
      </c>
      <c r="J178" s="119"/>
      <c r="K178" s="30"/>
      <c r="L178" s="31">
        <v>43</v>
      </c>
      <c r="M178" s="31">
        <v>257</v>
      </c>
      <c r="N178" s="31">
        <v>196</v>
      </c>
      <c r="O178" s="31">
        <v>78</v>
      </c>
      <c r="P178" s="31">
        <v>255</v>
      </c>
      <c r="Q178" s="31">
        <v>204</v>
      </c>
      <c r="R178" s="31">
        <v>117</v>
      </c>
      <c r="S178" s="31">
        <v>198</v>
      </c>
      <c r="T178" s="31">
        <v>94</v>
      </c>
    </row>
    <row r="179" spans="1:20" x14ac:dyDescent="0.25">
      <c r="A179" s="106" t="s">
        <v>3122</v>
      </c>
      <c r="B179" s="107" t="s">
        <v>7124</v>
      </c>
      <c r="C179" s="108">
        <v>4</v>
      </c>
      <c r="D179" s="5" t="s">
        <v>4477</v>
      </c>
      <c r="E179" s="24">
        <f t="shared" si="20"/>
        <v>136</v>
      </c>
      <c r="F179" s="24">
        <f t="shared" si="21"/>
        <v>2667.25</v>
      </c>
      <c r="G179" s="119"/>
      <c r="H179" s="30"/>
      <c r="I179" s="24">
        <f t="shared" si="22"/>
        <v>706.2</v>
      </c>
      <c r="J179" s="119"/>
      <c r="K179" s="30"/>
      <c r="L179" s="31">
        <v>2883</v>
      </c>
      <c r="M179" s="31">
        <v>2632</v>
      </c>
      <c r="N179" s="31">
        <v>2723</v>
      </c>
      <c r="O179" s="31">
        <v>2431</v>
      </c>
      <c r="P179" s="31">
        <v>1986</v>
      </c>
      <c r="Q179" s="31">
        <v>1137</v>
      </c>
      <c r="R179" s="31">
        <v>408</v>
      </c>
      <c r="S179" s="31">
        <v>0</v>
      </c>
      <c r="T179" s="31"/>
    </row>
    <row r="180" spans="1:20" x14ac:dyDescent="0.25">
      <c r="A180" s="106" t="s">
        <v>132</v>
      </c>
      <c r="B180" s="107" t="s">
        <v>7110</v>
      </c>
      <c r="C180" s="108">
        <v>7</v>
      </c>
      <c r="D180" s="5" t="s">
        <v>3486</v>
      </c>
      <c r="E180" s="24">
        <f t="shared" si="20"/>
        <v>132.66666666666666</v>
      </c>
      <c r="F180" s="24">
        <f t="shared" si="21"/>
        <v>252.5</v>
      </c>
      <c r="G180" s="119"/>
      <c r="H180" s="30"/>
      <c r="I180" s="24">
        <f t="shared" si="22"/>
        <v>199.8</v>
      </c>
      <c r="J180" s="119"/>
      <c r="K180" s="30"/>
      <c r="L180" s="31">
        <v>61</v>
      </c>
      <c r="M180" s="31">
        <v>544</v>
      </c>
      <c r="N180" s="31">
        <v>372</v>
      </c>
      <c r="O180" s="31">
        <v>33</v>
      </c>
      <c r="P180" s="31">
        <v>140</v>
      </c>
      <c r="Q180" s="31">
        <v>461</v>
      </c>
      <c r="R180" s="31">
        <v>227</v>
      </c>
      <c r="S180" s="31">
        <v>57</v>
      </c>
      <c r="T180" s="31">
        <v>114</v>
      </c>
    </row>
    <row r="181" spans="1:20" x14ac:dyDescent="0.25">
      <c r="A181" s="106" t="s">
        <v>727</v>
      </c>
      <c r="B181" s="107" t="s">
        <v>7191</v>
      </c>
      <c r="C181" s="108">
        <v>5</v>
      </c>
      <c r="D181" s="5" t="s">
        <v>6474</v>
      </c>
      <c r="E181" s="24">
        <f t="shared" si="20"/>
        <v>132</v>
      </c>
      <c r="F181" s="24">
        <f t="shared" si="21"/>
        <v>316.5</v>
      </c>
      <c r="G181" s="119"/>
      <c r="H181" s="30"/>
      <c r="I181" s="24">
        <f t="shared" si="22"/>
        <v>109</v>
      </c>
      <c r="J181" s="119"/>
      <c r="K181" s="30"/>
      <c r="L181" s="31"/>
      <c r="M181" s="31"/>
      <c r="N181" s="31">
        <v>644</v>
      </c>
      <c r="O181" s="31">
        <v>622</v>
      </c>
      <c r="P181" s="31">
        <v>61</v>
      </c>
      <c r="Q181" s="31">
        <v>88</v>
      </c>
      <c r="R181" s="31">
        <v>272</v>
      </c>
      <c r="S181" s="31">
        <v>124</v>
      </c>
      <c r="T181" s="31">
        <v>0</v>
      </c>
    </row>
    <row r="182" spans="1:20" x14ac:dyDescent="0.25">
      <c r="A182" s="106" t="s">
        <v>8579</v>
      </c>
      <c r="B182" s="107" t="s">
        <v>7144</v>
      </c>
      <c r="C182" s="108">
        <v>11</v>
      </c>
      <c r="D182" s="5" t="s">
        <v>8580</v>
      </c>
      <c r="E182" s="24">
        <f t="shared" si="20"/>
        <v>131.66666666666666</v>
      </c>
      <c r="F182" s="24">
        <f t="shared" si="21"/>
        <v>123.5</v>
      </c>
      <c r="G182" s="119"/>
      <c r="H182" s="30"/>
      <c r="I182" s="24">
        <f t="shared" si="22"/>
        <v>151.80000000000001</v>
      </c>
      <c r="J182" s="119"/>
      <c r="K182" s="30"/>
      <c r="L182" s="31">
        <v>12</v>
      </c>
      <c r="M182" s="31">
        <v>69</v>
      </c>
      <c r="N182" s="31">
        <v>186</v>
      </c>
      <c r="O182" s="31">
        <v>227</v>
      </c>
      <c r="P182" s="31">
        <v>178</v>
      </c>
      <c r="Q182" s="31">
        <v>186</v>
      </c>
      <c r="R182" s="31">
        <v>327</v>
      </c>
      <c r="S182" s="31">
        <v>68</v>
      </c>
      <c r="T182" s="31"/>
    </row>
    <row r="183" spans="1:20" x14ac:dyDescent="0.25">
      <c r="A183" s="106" t="s">
        <v>2603</v>
      </c>
      <c r="B183" s="107" t="s">
        <v>7082</v>
      </c>
      <c r="C183" s="108">
        <v>11</v>
      </c>
      <c r="D183" s="5" t="s">
        <v>6840</v>
      </c>
      <c r="E183" s="24">
        <f t="shared" si="20"/>
        <v>130.33333333333334</v>
      </c>
      <c r="F183" s="24">
        <f t="shared" si="21"/>
        <v>41.75</v>
      </c>
      <c r="G183" s="119"/>
      <c r="H183" s="30"/>
      <c r="I183" s="24">
        <f t="shared" si="22"/>
        <v>100.8</v>
      </c>
      <c r="J183" s="119"/>
      <c r="K183" s="30"/>
      <c r="L183" s="31">
        <v>15</v>
      </c>
      <c r="M183" s="31">
        <v>67</v>
      </c>
      <c r="N183" s="31">
        <v>5</v>
      </c>
      <c r="O183" s="31">
        <v>80</v>
      </c>
      <c r="P183" s="31">
        <v>9</v>
      </c>
      <c r="Q183" s="31">
        <v>104</v>
      </c>
      <c r="R183" s="31">
        <v>292</v>
      </c>
      <c r="S183" s="31">
        <v>52</v>
      </c>
      <c r="T183" s="31">
        <v>47</v>
      </c>
    </row>
    <row r="184" spans="1:20" x14ac:dyDescent="0.25">
      <c r="A184" s="106" t="s">
        <v>467</v>
      </c>
      <c r="B184" s="107" t="s">
        <v>7101</v>
      </c>
      <c r="C184" s="108">
        <v>16</v>
      </c>
      <c r="D184" s="5" t="s">
        <v>3811</v>
      </c>
      <c r="E184" s="24">
        <f t="shared" si="20"/>
        <v>129</v>
      </c>
      <c r="F184" s="24">
        <f t="shared" si="21"/>
        <v>69.25</v>
      </c>
      <c r="G184" s="119"/>
      <c r="H184" s="30"/>
      <c r="I184" s="24">
        <f t="shared" si="22"/>
        <v>188.8</v>
      </c>
      <c r="J184" s="119"/>
      <c r="K184" s="30"/>
      <c r="L184" s="31"/>
      <c r="M184" s="31"/>
      <c r="N184" s="31"/>
      <c r="O184" s="31">
        <v>277</v>
      </c>
      <c r="P184" s="31">
        <v>296</v>
      </c>
      <c r="Q184" s="31">
        <v>261</v>
      </c>
      <c r="R184" s="31">
        <v>378</v>
      </c>
      <c r="S184" s="31">
        <v>0</v>
      </c>
      <c r="T184" s="31">
        <v>9</v>
      </c>
    </row>
    <row r="185" spans="1:20" x14ac:dyDescent="0.25">
      <c r="A185" s="106" t="s">
        <v>11</v>
      </c>
      <c r="B185" s="107" t="s">
        <v>7143</v>
      </c>
      <c r="C185" s="108">
        <v>17</v>
      </c>
      <c r="D185" s="5" t="s">
        <v>5004</v>
      </c>
      <c r="E185" s="24">
        <f t="shared" si="20"/>
        <v>126.66666666666667</v>
      </c>
      <c r="F185" s="24">
        <f t="shared" si="21"/>
        <v>691.25</v>
      </c>
      <c r="G185" s="119"/>
      <c r="H185" s="30"/>
      <c r="I185" s="24">
        <f t="shared" si="22"/>
        <v>77.400000000000006</v>
      </c>
      <c r="J185" s="119"/>
      <c r="K185" s="30"/>
      <c r="L185" s="31">
        <v>2113</v>
      </c>
      <c r="M185" s="31">
        <v>540</v>
      </c>
      <c r="N185" s="31"/>
      <c r="O185" s="31">
        <v>112</v>
      </c>
      <c r="P185" s="31">
        <v>7</v>
      </c>
      <c r="Q185" s="31">
        <v>0</v>
      </c>
      <c r="R185" s="31">
        <v>0</v>
      </c>
      <c r="S185" s="31">
        <v>0</v>
      </c>
      <c r="T185" s="31">
        <v>380</v>
      </c>
    </row>
    <row r="186" spans="1:20" x14ac:dyDescent="0.25">
      <c r="A186" s="106" t="s">
        <v>663</v>
      </c>
      <c r="B186" s="107" t="s">
        <v>7088</v>
      </c>
      <c r="C186" s="108">
        <v>2</v>
      </c>
      <c r="D186" s="5" t="s">
        <v>3563</v>
      </c>
      <c r="E186" s="24">
        <f t="shared" si="20"/>
        <v>126.66666666666667</v>
      </c>
      <c r="F186" s="24">
        <f t="shared" si="21"/>
        <v>568.75</v>
      </c>
      <c r="G186" s="119"/>
      <c r="H186" s="30"/>
      <c r="I186" s="24">
        <f t="shared" si="22"/>
        <v>141</v>
      </c>
      <c r="J186" s="119"/>
      <c r="K186" s="30"/>
      <c r="L186" s="31">
        <v>123</v>
      </c>
      <c r="M186" s="31">
        <v>352</v>
      </c>
      <c r="N186" s="31">
        <v>1300</v>
      </c>
      <c r="O186" s="31">
        <v>500</v>
      </c>
      <c r="P186" s="31">
        <v>116</v>
      </c>
      <c r="Q186" s="31">
        <v>209</v>
      </c>
      <c r="R186" s="31">
        <v>80</v>
      </c>
      <c r="S186" s="31">
        <v>201</v>
      </c>
      <c r="T186" s="31">
        <v>99</v>
      </c>
    </row>
    <row r="187" spans="1:20" x14ac:dyDescent="0.25">
      <c r="A187" s="106" t="s">
        <v>1584</v>
      </c>
      <c r="B187" s="107" t="s">
        <v>7101</v>
      </c>
      <c r="C187" s="108">
        <v>16</v>
      </c>
      <c r="D187" s="5" t="s">
        <v>4046</v>
      </c>
      <c r="E187" s="24">
        <f t="shared" si="20"/>
        <v>119.66666666666667</v>
      </c>
      <c r="F187" s="24">
        <f t="shared" si="21"/>
        <v>0</v>
      </c>
      <c r="G187" s="119"/>
      <c r="H187" s="30"/>
      <c r="I187" s="24">
        <f t="shared" si="22"/>
        <v>71.8</v>
      </c>
      <c r="J187" s="119"/>
      <c r="K187" s="30"/>
      <c r="L187" s="31"/>
      <c r="M187" s="31"/>
      <c r="N187" s="31"/>
      <c r="O187" s="31"/>
      <c r="P187" s="31"/>
      <c r="Q187" s="31">
        <v>0</v>
      </c>
      <c r="R187" s="31"/>
      <c r="S187" s="31">
        <v>359</v>
      </c>
      <c r="T187" s="31">
        <v>0</v>
      </c>
    </row>
    <row r="188" spans="1:20" x14ac:dyDescent="0.25">
      <c r="A188" s="106" t="s">
        <v>3504</v>
      </c>
      <c r="B188" s="107" t="s">
        <v>7154</v>
      </c>
      <c r="C188" s="108">
        <v>16</v>
      </c>
      <c r="D188" s="5" t="s">
        <v>3505</v>
      </c>
      <c r="E188" s="24">
        <f t="shared" si="20"/>
        <v>118.66666666666667</v>
      </c>
      <c r="F188" s="24">
        <f t="shared" si="21"/>
        <v>0</v>
      </c>
      <c r="G188" s="119"/>
      <c r="H188" s="30"/>
      <c r="I188" s="24">
        <f t="shared" si="22"/>
        <v>73.8</v>
      </c>
      <c r="J188" s="119"/>
      <c r="K188" s="30"/>
      <c r="L188" s="31"/>
      <c r="M188" s="31"/>
      <c r="N188" s="31"/>
      <c r="O188" s="31"/>
      <c r="P188" s="31">
        <v>0</v>
      </c>
      <c r="Q188" s="31">
        <v>13</v>
      </c>
      <c r="R188" s="31">
        <v>5</v>
      </c>
      <c r="S188" s="31">
        <v>245</v>
      </c>
      <c r="T188" s="31">
        <v>106</v>
      </c>
    </row>
    <row r="189" spans="1:20" x14ac:dyDescent="0.25">
      <c r="A189" s="106" t="s">
        <v>155</v>
      </c>
      <c r="B189" s="107" t="s">
        <v>7181</v>
      </c>
      <c r="C189" s="108">
        <v>6</v>
      </c>
      <c r="D189" s="5" t="s">
        <v>3483</v>
      </c>
      <c r="E189" s="24">
        <f t="shared" si="20"/>
        <v>118</v>
      </c>
      <c r="F189" s="24">
        <f t="shared" si="21"/>
        <v>167.75</v>
      </c>
      <c r="G189" s="119"/>
      <c r="H189" s="30"/>
      <c r="I189" s="24">
        <f t="shared" si="22"/>
        <v>281</v>
      </c>
      <c r="J189" s="119"/>
      <c r="K189" s="30"/>
      <c r="L189" s="31">
        <v>160</v>
      </c>
      <c r="M189" s="31">
        <v>91</v>
      </c>
      <c r="N189" s="31">
        <v>136</v>
      </c>
      <c r="O189" s="31">
        <v>284</v>
      </c>
      <c r="P189" s="31">
        <v>553</v>
      </c>
      <c r="Q189" s="31">
        <v>498</v>
      </c>
      <c r="R189" s="31">
        <v>126</v>
      </c>
      <c r="S189" s="31">
        <v>152</v>
      </c>
      <c r="T189" s="31">
        <v>76</v>
      </c>
    </row>
    <row r="190" spans="1:20" x14ac:dyDescent="0.25">
      <c r="A190" s="106" t="s">
        <v>7186</v>
      </c>
      <c r="B190" s="107" t="s">
        <v>7082</v>
      </c>
      <c r="C190" s="108">
        <v>11</v>
      </c>
      <c r="D190" s="5" t="s">
        <v>7187</v>
      </c>
      <c r="E190" s="24">
        <f t="shared" si="20"/>
        <v>115.66666666666667</v>
      </c>
      <c r="F190" s="24">
        <f t="shared" si="21"/>
        <v>20.5</v>
      </c>
      <c r="G190" s="119"/>
      <c r="H190" s="30"/>
      <c r="I190" s="24">
        <f t="shared" si="22"/>
        <v>69.400000000000006</v>
      </c>
      <c r="J190" s="119"/>
      <c r="K190" s="30"/>
      <c r="L190" s="31"/>
      <c r="M190" s="31"/>
      <c r="N190" s="31"/>
      <c r="O190" s="31">
        <v>82</v>
      </c>
      <c r="P190" s="31"/>
      <c r="Q190" s="31">
        <v>0</v>
      </c>
      <c r="R190" s="31"/>
      <c r="S190" s="31">
        <v>281</v>
      </c>
      <c r="T190" s="31">
        <v>66</v>
      </c>
    </row>
    <row r="191" spans="1:20" x14ac:dyDescent="0.25">
      <c r="A191" s="106" t="s">
        <v>8472</v>
      </c>
      <c r="B191" s="107" t="s">
        <v>7295</v>
      </c>
      <c r="C191" s="108">
        <v>18</v>
      </c>
      <c r="D191" s="5" t="s">
        <v>8473</v>
      </c>
      <c r="E191" s="24">
        <f t="shared" si="20"/>
        <v>114.66666666666667</v>
      </c>
      <c r="F191" s="24">
        <f t="shared" si="21"/>
        <v>0</v>
      </c>
      <c r="G191" s="119"/>
      <c r="H191" s="30"/>
      <c r="I191" s="24">
        <f t="shared" si="22"/>
        <v>78.2</v>
      </c>
      <c r="J191" s="119"/>
      <c r="K191" s="30"/>
      <c r="L191" s="31"/>
      <c r="M191" s="31"/>
      <c r="N191" s="31"/>
      <c r="O191" s="31"/>
      <c r="P191" s="31"/>
      <c r="Q191" s="31">
        <v>47</v>
      </c>
      <c r="R191" s="31">
        <v>344</v>
      </c>
      <c r="S191" s="31"/>
      <c r="T191" s="31"/>
    </row>
    <row r="192" spans="1:20" x14ac:dyDescent="0.25">
      <c r="A192" s="106" t="s">
        <v>2521</v>
      </c>
      <c r="B192" s="107" t="s">
        <v>7156</v>
      </c>
      <c r="C192" s="108">
        <v>18</v>
      </c>
      <c r="D192" s="5" t="s">
        <v>6811</v>
      </c>
      <c r="E192" s="24">
        <f t="shared" si="20"/>
        <v>109</v>
      </c>
      <c r="F192" s="24">
        <f t="shared" si="21"/>
        <v>0</v>
      </c>
      <c r="G192" s="119"/>
      <c r="H192" s="30"/>
      <c r="I192" s="24">
        <f t="shared" si="22"/>
        <v>65.400000000000006</v>
      </c>
      <c r="J192" s="119"/>
      <c r="K192" s="30"/>
      <c r="L192" s="31"/>
      <c r="M192" s="31"/>
      <c r="N192" s="31"/>
      <c r="O192" s="31"/>
      <c r="P192" s="31"/>
      <c r="Q192" s="31"/>
      <c r="R192" s="31">
        <v>327</v>
      </c>
      <c r="S192" s="31">
        <v>0</v>
      </c>
      <c r="T192" s="31"/>
    </row>
    <row r="193" spans="1:20" x14ac:dyDescent="0.25">
      <c r="A193" s="106" t="s">
        <v>20</v>
      </c>
      <c r="B193" s="107" t="s">
        <v>7090</v>
      </c>
      <c r="C193" s="108">
        <v>2</v>
      </c>
      <c r="D193" s="5" t="s">
        <v>4533</v>
      </c>
      <c r="E193" s="24">
        <f t="shared" si="20"/>
        <v>108.66666666666667</v>
      </c>
      <c r="F193" s="24">
        <f t="shared" si="21"/>
        <v>520.25</v>
      </c>
      <c r="G193" s="119"/>
      <c r="H193" s="30"/>
      <c r="I193" s="24">
        <f t="shared" si="22"/>
        <v>81</v>
      </c>
      <c r="J193" s="119"/>
      <c r="K193" s="30"/>
      <c r="L193" s="31">
        <v>178</v>
      </c>
      <c r="M193" s="31">
        <v>845</v>
      </c>
      <c r="N193" s="31">
        <v>361</v>
      </c>
      <c r="O193" s="31">
        <v>697</v>
      </c>
      <c r="P193" s="31">
        <v>37</v>
      </c>
      <c r="Q193" s="31">
        <v>42</v>
      </c>
      <c r="R193" s="31">
        <v>204</v>
      </c>
      <c r="S193" s="31">
        <v>79</v>
      </c>
      <c r="T193" s="31">
        <v>43</v>
      </c>
    </row>
    <row r="194" spans="1:20" x14ac:dyDescent="0.25">
      <c r="A194" s="106" t="s">
        <v>470</v>
      </c>
      <c r="B194" s="107" t="s">
        <v>7234</v>
      </c>
      <c r="C194" s="108">
        <v>15</v>
      </c>
      <c r="D194" s="5" t="s">
        <v>3909</v>
      </c>
      <c r="E194" s="24">
        <f t="shared" si="20"/>
        <v>105.66666666666667</v>
      </c>
      <c r="F194" s="24">
        <f t="shared" si="21"/>
        <v>0.5</v>
      </c>
      <c r="G194" s="119"/>
      <c r="H194" s="30"/>
      <c r="I194" s="24">
        <f t="shared" si="22"/>
        <v>64.599999999999994</v>
      </c>
      <c r="J194" s="119"/>
      <c r="K194" s="30"/>
      <c r="L194" s="31">
        <v>2</v>
      </c>
      <c r="M194" s="31"/>
      <c r="N194" s="31"/>
      <c r="O194" s="31"/>
      <c r="P194" s="31">
        <v>0</v>
      </c>
      <c r="Q194" s="31">
        <v>6</v>
      </c>
      <c r="R194" s="31">
        <v>317</v>
      </c>
      <c r="S194" s="31">
        <v>0</v>
      </c>
      <c r="T194" s="31">
        <v>0</v>
      </c>
    </row>
    <row r="195" spans="1:20" x14ac:dyDescent="0.25">
      <c r="A195" s="106" t="s">
        <v>1735</v>
      </c>
      <c r="B195" s="107" t="s">
        <v>7092</v>
      </c>
      <c r="C195" s="108">
        <v>11</v>
      </c>
      <c r="D195" s="5" t="s">
        <v>4148</v>
      </c>
      <c r="E195" s="24">
        <f t="shared" si="20"/>
        <v>105</v>
      </c>
      <c r="F195" s="24">
        <f t="shared" si="21"/>
        <v>2.5</v>
      </c>
      <c r="G195" s="119"/>
      <c r="H195" s="30"/>
      <c r="I195" s="24">
        <f t="shared" si="22"/>
        <v>68.400000000000006</v>
      </c>
      <c r="J195" s="119"/>
      <c r="K195" s="30"/>
      <c r="L195" s="31">
        <v>3</v>
      </c>
      <c r="M195" s="31">
        <v>7</v>
      </c>
      <c r="N195" s="31"/>
      <c r="O195" s="31"/>
      <c r="P195" s="31">
        <v>6</v>
      </c>
      <c r="Q195" s="31">
        <v>21</v>
      </c>
      <c r="R195" s="31">
        <v>245</v>
      </c>
      <c r="S195" s="31">
        <v>48</v>
      </c>
      <c r="T195" s="31">
        <v>22</v>
      </c>
    </row>
    <row r="196" spans="1:20" x14ac:dyDescent="0.25">
      <c r="A196" s="106" t="s">
        <v>205</v>
      </c>
      <c r="B196" s="107" t="s">
        <v>7143</v>
      </c>
      <c r="C196" s="108">
        <v>17</v>
      </c>
      <c r="D196" s="5" t="s">
        <v>4878</v>
      </c>
      <c r="E196" s="24">
        <f t="shared" si="20"/>
        <v>100.66666666666667</v>
      </c>
      <c r="F196" s="24">
        <f t="shared" si="21"/>
        <v>54.5</v>
      </c>
      <c r="G196" s="119"/>
      <c r="H196" s="30"/>
      <c r="I196" s="24">
        <f t="shared" si="22"/>
        <v>60.4</v>
      </c>
      <c r="J196" s="119"/>
      <c r="K196" s="30"/>
      <c r="L196" s="31"/>
      <c r="M196" s="31">
        <v>15</v>
      </c>
      <c r="N196" s="31"/>
      <c r="O196" s="31">
        <v>203</v>
      </c>
      <c r="P196" s="31">
        <v>0</v>
      </c>
      <c r="Q196" s="31">
        <v>0</v>
      </c>
      <c r="R196" s="31">
        <v>0</v>
      </c>
      <c r="S196" s="31">
        <v>56</v>
      </c>
      <c r="T196" s="31">
        <v>246</v>
      </c>
    </row>
    <row r="197" spans="1:20" x14ac:dyDescent="0.25">
      <c r="A197" s="106" t="s">
        <v>8101</v>
      </c>
      <c r="B197" s="107" t="s">
        <v>7179</v>
      </c>
      <c r="C197" s="108">
        <v>11</v>
      </c>
      <c r="D197" s="5" t="s">
        <v>8102</v>
      </c>
      <c r="E197" s="24">
        <f t="shared" si="20"/>
        <v>100.66666666666667</v>
      </c>
      <c r="F197" s="24">
        <f t="shared" si="21"/>
        <v>0</v>
      </c>
      <c r="G197" s="119"/>
      <c r="H197" s="30"/>
      <c r="I197" s="24">
        <f t="shared" si="22"/>
        <v>186</v>
      </c>
      <c r="J197" s="119"/>
      <c r="K197" s="30"/>
      <c r="L197" s="31"/>
      <c r="M197" s="31"/>
      <c r="N197" s="31"/>
      <c r="O197" s="31"/>
      <c r="P197" s="31"/>
      <c r="Q197" s="31">
        <v>628</v>
      </c>
      <c r="R197" s="31">
        <v>302</v>
      </c>
      <c r="S197" s="31"/>
      <c r="T197" s="31"/>
    </row>
    <row r="198" spans="1:20" x14ac:dyDescent="0.25">
      <c r="A198" s="106" t="s">
        <v>4849</v>
      </c>
      <c r="B198" s="107" t="s">
        <v>7154</v>
      </c>
      <c r="C198" s="108">
        <v>16</v>
      </c>
      <c r="D198" s="5" t="s">
        <v>4850</v>
      </c>
      <c r="E198" s="24">
        <f t="shared" si="20"/>
        <v>98.666666666666671</v>
      </c>
      <c r="F198" s="24">
        <f t="shared" si="21"/>
        <v>3.75</v>
      </c>
      <c r="G198" s="119"/>
      <c r="H198" s="30"/>
      <c r="I198" s="24">
        <f t="shared" si="22"/>
        <v>89.6</v>
      </c>
      <c r="J198" s="119"/>
      <c r="K198" s="30"/>
      <c r="L198" s="31"/>
      <c r="M198" s="31"/>
      <c r="N198" s="31">
        <v>15</v>
      </c>
      <c r="O198" s="31"/>
      <c r="P198" s="31">
        <v>0</v>
      </c>
      <c r="Q198" s="31">
        <v>152</v>
      </c>
      <c r="R198" s="31">
        <v>187</v>
      </c>
      <c r="S198" s="31">
        <v>0</v>
      </c>
      <c r="T198" s="31">
        <v>109</v>
      </c>
    </row>
    <row r="199" spans="1:20" x14ac:dyDescent="0.25">
      <c r="A199" s="106" t="s">
        <v>8</v>
      </c>
      <c r="B199" s="107" t="s">
        <v>7143</v>
      </c>
      <c r="C199" s="108">
        <v>17</v>
      </c>
      <c r="D199" s="5" t="s">
        <v>4869</v>
      </c>
      <c r="E199" s="24">
        <f t="shared" si="20"/>
        <v>97.333333333333329</v>
      </c>
      <c r="F199" s="24">
        <f t="shared" si="21"/>
        <v>5069.5</v>
      </c>
      <c r="G199" s="119"/>
      <c r="H199" s="30"/>
      <c r="I199" s="24">
        <f t="shared" si="22"/>
        <v>460</v>
      </c>
      <c r="J199" s="119"/>
      <c r="K199" s="30"/>
      <c r="L199" s="31">
        <v>8759</v>
      </c>
      <c r="M199" s="31">
        <v>8010</v>
      </c>
      <c r="N199" s="31">
        <v>1222</v>
      </c>
      <c r="O199" s="31">
        <v>2287</v>
      </c>
      <c r="P199" s="31">
        <v>1904</v>
      </c>
      <c r="Q199" s="31">
        <v>104</v>
      </c>
      <c r="R199" s="31">
        <v>144</v>
      </c>
      <c r="S199" s="31">
        <v>110</v>
      </c>
      <c r="T199" s="31">
        <v>38</v>
      </c>
    </row>
    <row r="200" spans="1:20" x14ac:dyDescent="0.25">
      <c r="A200" s="106" t="s">
        <v>844</v>
      </c>
      <c r="B200" s="107" t="s">
        <v>7147</v>
      </c>
      <c r="C200" s="108">
        <v>6</v>
      </c>
      <c r="D200" s="5" t="s">
        <v>5162</v>
      </c>
      <c r="E200" s="24">
        <f t="shared" si="20"/>
        <v>96.666666666666671</v>
      </c>
      <c r="F200" s="24">
        <f t="shared" si="21"/>
        <v>0.25</v>
      </c>
      <c r="G200" s="119"/>
      <c r="H200" s="30"/>
      <c r="I200" s="24">
        <f t="shared" si="22"/>
        <v>59</v>
      </c>
      <c r="J200" s="119"/>
      <c r="K200" s="30"/>
      <c r="L200" s="31">
        <v>1</v>
      </c>
      <c r="M200" s="31"/>
      <c r="N200" s="31"/>
      <c r="O200" s="31"/>
      <c r="P200" s="31">
        <v>0</v>
      </c>
      <c r="Q200" s="31">
        <v>5</v>
      </c>
      <c r="R200" s="31">
        <v>0</v>
      </c>
      <c r="S200" s="31">
        <v>0</v>
      </c>
      <c r="T200" s="31">
        <v>290</v>
      </c>
    </row>
    <row r="201" spans="1:20" x14ac:dyDescent="0.25">
      <c r="A201" s="106" t="s">
        <v>5903</v>
      </c>
      <c r="B201" s="107" t="s">
        <v>7157</v>
      </c>
      <c r="C201" s="108">
        <v>11</v>
      </c>
      <c r="D201" s="5" t="s">
        <v>3621</v>
      </c>
      <c r="E201" s="24">
        <f t="shared" si="20"/>
        <v>93.333333333333329</v>
      </c>
      <c r="F201" s="24">
        <f t="shared" si="21"/>
        <v>0</v>
      </c>
      <c r="G201" s="119"/>
      <c r="H201" s="30"/>
      <c r="I201" s="24">
        <f t="shared" si="22"/>
        <v>96.6</v>
      </c>
      <c r="J201" s="119"/>
      <c r="K201" s="30"/>
      <c r="L201" s="31"/>
      <c r="M201" s="31"/>
      <c r="N201" s="31"/>
      <c r="O201" s="31"/>
      <c r="P201" s="31">
        <v>37</v>
      </c>
      <c r="Q201" s="31">
        <v>166</v>
      </c>
      <c r="R201" s="31">
        <v>168</v>
      </c>
      <c r="S201" s="31">
        <v>47</v>
      </c>
      <c r="T201" s="31">
        <v>65</v>
      </c>
    </row>
    <row r="202" spans="1:20" x14ac:dyDescent="0.25">
      <c r="A202" s="106" t="s">
        <v>277</v>
      </c>
      <c r="B202" s="107" t="s">
        <v>7160</v>
      </c>
      <c r="C202" s="108">
        <v>12</v>
      </c>
      <c r="D202" s="5" t="s">
        <v>4261</v>
      </c>
      <c r="E202" s="24">
        <f t="shared" si="20"/>
        <v>92</v>
      </c>
      <c r="F202" s="24">
        <f t="shared" si="21"/>
        <v>3.5</v>
      </c>
      <c r="G202" s="119"/>
      <c r="H202" s="30"/>
      <c r="I202" s="24">
        <f t="shared" si="22"/>
        <v>60.8</v>
      </c>
      <c r="J202" s="119"/>
      <c r="K202" s="30"/>
      <c r="L202" s="31"/>
      <c r="M202" s="31">
        <v>6</v>
      </c>
      <c r="N202" s="31">
        <v>5</v>
      </c>
      <c r="O202" s="31">
        <v>3</v>
      </c>
      <c r="P202" s="31">
        <v>9</v>
      </c>
      <c r="Q202" s="31">
        <v>19</v>
      </c>
      <c r="R202" s="31">
        <v>41</v>
      </c>
      <c r="S202" s="31">
        <v>66</v>
      </c>
      <c r="T202" s="31">
        <v>169</v>
      </c>
    </row>
    <row r="203" spans="1:20" x14ac:dyDescent="0.25">
      <c r="A203" s="106" t="s">
        <v>731</v>
      </c>
      <c r="B203" s="107" t="s">
        <v>7148</v>
      </c>
      <c r="C203" s="108">
        <v>6</v>
      </c>
      <c r="D203" s="5" t="s">
        <v>4765</v>
      </c>
      <c r="E203" s="24">
        <f t="shared" si="20"/>
        <v>91.333333333333329</v>
      </c>
      <c r="F203" s="24">
        <f t="shared" si="21"/>
        <v>0</v>
      </c>
      <c r="G203" s="119"/>
      <c r="H203" s="30"/>
      <c r="I203" s="24">
        <f t="shared" si="22"/>
        <v>64</v>
      </c>
      <c r="J203" s="119"/>
      <c r="K203" s="30"/>
      <c r="L203" s="31"/>
      <c r="M203" s="31"/>
      <c r="N203" s="31"/>
      <c r="O203" s="31"/>
      <c r="P203" s="31">
        <v>11</v>
      </c>
      <c r="Q203" s="31">
        <v>35</v>
      </c>
      <c r="R203" s="31">
        <v>30</v>
      </c>
      <c r="S203" s="31">
        <v>76</v>
      </c>
      <c r="T203" s="31">
        <v>168</v>
      </c>
    </row>
    <row r="204" spans="1:20" x14ac:dyDescent="0.25">
      <c r="A204" s="106" t="s">
        <v>6080</v>
      </c>
      <c r="B204" s="107" t="s">
        <v>7101</v>
      </c>
      <c r="C204" s="108">
        <v>16</v>
      </c>
      <c r="D204" s="5" t="s">
        <v>6081</v>
      </c>
      <c r="E204" s="24">
        <f t="shared" si="20"/>
        <v>90</v>
      </c>
      <c r="F204" s="24">
        <f t="shared" si="21"/>
        <v>7</v>
      </c>
      <c r="G204" s="119"/>
      <c r="H204" s="30"/>
      <c r="I204" s="24">
        <f t="shared" si="22"/>
        <v>55.4</v>
      </c>
      <c r="J204" s="119"/>
      <c r="K204" s="30"/>
      <c r="L204" s="31"/>
      <c r="M204" s="31"/>
      <c r="N204" s="31">
        <v>4</v>
      </c>
      <c r="O204" s="31">
        <v>24</v>
      </c>
      <c r="P204" s="31">
        <v>7</v>
      </c>
      <c r="Q204" s="31">
        <v>0</v>
      </c>
      <c r="R204" s="31">
        <v>1</v>
      </c>
      <c r="S204" s="31">
        <v>0</v>
      </c>
      <c r="T204" s="31">
        <v>269</v>
      </c>
    </row>
    <row r="205" spans="1:20" x14ac:dyDescent="0.25">
      <c r="A205" s="106" t="s">
        <v>1200</v>
      </c>
      <c r="B205" s="107" t="s">
        <v>7092</v>
      </c>
      <c r="C205" s="108">
        <v>11</v>
      </c>
      <c r="D205" s="5" t="s">
        <v>4163</v>
      </c>
      <c r="E205" s="24">
        <f t="shared" si="20"/>
        <v>88.333333333333329</v>
      </c>
      <c r="F205" s="24">
        <f t="shared" si="21"/>
        <v>4.25</v>
      </c>
      <c r="G205" s="119"/>
      <c r="H205" s="30"/>
      <c r="I205" s="24">
        <f t="shared" si="22"/>
        <v>63.2</v>
      </c>
      <c r="J205" s="119"/>
      <c r="K205" s="30"/>
      <c r="L205" s="31">
        <v>17</v>
      </c>
      <c r="M205" s="31"/>
      <c r="N205" s="31"/>
      <c r="O205" s="31"/>
      <c r="P205" s="31">
        <v>7</v>
      </c>
      <c r="Q205" s="31">
        <v>44</v>
      </c>
      <c r="R205" s="31">
        <v>95</v>
      </c>
      <c r="S205" s="31">
        <v>53</v>
      </c>
      <c r="T205" s="31">
        <v>117</v>
      </c>
    </row>
    <row r="206" spans="1:20" x14ac:dyDescent="0.25">
      <c r="A206" s="106" t="s">
        <v>128</v>
      </c>
      <c r="B206" s="107" t="s">
        <v>7101</v>
      </c>
      <c r="C206" s="108">
        <v>16</v>
      </c>
      <c r="D206" s="5" t="s">
        <v>4974</v>
      </c>
      <c r="E206" s="24">
        <f t="shared" si="20"/>
        <v>87.666666666666671</v>
      </c>
      <c r="F206" s="24">
        <f t="shared" si="21"/>
        <v>34</v>
      </c>
      <c r="G206" s="119"/>
      <c r="H206" s="30"/>
      <c r="I206" s="24">
        <f t="shared" si="22"/>
        <v>53.6</v>
      </c>
      <c r="J206" s="119"/>
      <c r="K206" s="30"/>
      <c r="L206" s="31"/>
      <c r="M206" s="31"/>
      <c r="N206" s="31">
        <v>63</v>
      </c>
      <c r="O206" s="31">
        <v>73</v>
      </c>
      <c r="P206" s="31">
        <v>0</v>
      </c>
      <c r="Q206" s="31">
        <v>5</v>
      </c>
      <c r="R206" s="31">
        <v>0</v>
      </c>
      <c r="S206" s="31">
        <v>0</v>
      </c>
      <c r="T206" s="31">
        <v>263</v>
      </c>
    </row>
    <row r="207" spans="1:20" x14ac:dyDescent="0.25">
      <c r="A207" s="106" t="s">
        <v>498</v>
      </c>
      <c r="B207" s="107" t="s">
        <v>7148</v>
      </c>
      <c r="C207" s="108">
        <v>6</v>
      </c>
      <c r="D207" s="5" t="s">
        <v>4760</v>
      </c>
      <c r="E207" s="24">
        <f t="shared" si="20"/>
        <v>87.333333333333329</v>
      </c>
      <c r="F207" s="24">
        <f t="shared" si="21"/>
        <v>6</v>
      </c>
      <c r="G207" s="119"/>
      <c r="H207" s="30"/>
      <c r="I207" s="24">
        <f t="shared" si="22"/>
        <v>61.4</v>
      </c>
      <c r="J207" s="119"/>
      <c r="K207" s="30"/>
      <c r="L207" s="31">
        <v>12</v>
      </c>
      <c r="M207" s="31"/>
      <c r="N207" s="31"/>
      <c r="O207" s="31">
        <v>12</v>
      </c>
      <c r="P207" s="31">
        <v>2</v>
      </c>
      <c r="Q207" s="31">
        <v>43</v>
      </c>
      <c r="R207" s="31">
        <v>39</v>
      </c>
      <c r="S207" s="31">
        <v>80</v>
      </c>
      <c r="T207" s="31">
        <v>143</v>
      </c>
    </row>
    <row r="208" spans="1:20" x14ac:dyDescent="0.25">
      <c r="A208" s="106" t="s">
        <v>79</v>
      </c>
      <c r="B208" s="107" t="s">
        <v>7110</v>
      </c>
      <c r="C208" s="108">
        <v>7</v>
      </c>
      <c r="D208" s="5" t="s">
        <v>3476</v>
      </c>
      <c r="E208" s="24">
        <f t="shared" si="20"/>
        <v>87</v>
      </c>
      <c r="F208" s="24">
        <f t="shared" si="21"/>
        <v>92.75</v>
      </c>
      <c r="G208" s="119"/>
      <c r="H208" s="30"/>
      <c r="I208" s="24">
        <f t="shared" si="22"/>
        <v>82.4</v>
      </c>
      <c r="J208" s="119"/>
      <c r="K208" s="30"/>
      <c r="L208" s="31">
        <v>103</v>
      </c>
      <c r="M208" s="31">
        <v>41</v>
      </c>
      <c r="N208" s="31">
        <v>114</v>
      </c>
      <c r="O208" s="31">
        <v>113</v>
      </c>
      <c r="P208" s="31">
        <v>133</v>
      </c>
      <c r="Q208" s="31">
        <v>18</v>
      </c>
      <c r="R208" s="31">
        <v>5</v>
      </c>
      <c r="S208" s="31">
        <v>84</v>
      </c>
      <c r="T208" s="31">
        <v>172</v>
      </c>
    </row>
    <row r="209" spans="1:20" x14ac:dyDescent="0.25">
      <c r="A209" s="106" t="s">
        <v>53</v>
      </c>
      <c r="B209" s="107" t="s">
        <v>7143</v>
      </c>
      <c r="C209" s="108">
        <v>17</v>
      </c>
      <c r="D209" s="5" t="s">
        <v>3479</v>
      </c>
      <c r="E209" s="24">
        <f t="shared" si="20"/>
        <v>86</v>
      </c>
      <c r="F209" s="24">
        <f t="shared" si="21"/>
        <v>78.5</v>
      </c>
      <c r="G209" s="119"/>
      <c r="H209" s="30"/>
      <c r="I209" s="24">
        <f t="shared" si="22"/>
        <v>76.400000000000006</v>
      </c>
      <c r="J209" s="119"/>
      <c r="K209" s="30"/>
      <c r="L209" s="31">
        <v>56</v>
      </c>
      <c r="M209" s="31">
        <v>81</v>
      </c>
      <c r="N209" s="31">
        <v>119</v>
      </c>
      <c r="O209" s="31">
        <v>58</v>
      </c>
      <c r="P209" s="31">
        <v>77</v>
      </c>
      <c r="Q209" s="31">
        <v>47</v>
      </c>
      <c r="R209" s="31">
        <v>41</v>
      </c>
      <c r="S209" s="31">
        <v>144</v>
      </c>
      <c r="T209" s="31">
        <v>73</v>
      </c>
    </row>
    <row r="210" spans="1:20" x14ac:dyDescent="0.25">
      <c r="A210" s="106" t="s">
        <v>2270</v>
      </c>
      <c r="B210" s="107" t="s">
        <v>7088</v>
      </c>
      <c r="C210" s="108">
        <v>2</v>
      </c>
      <c r="D210" s="5" t="s">
        <v>3474</v>
      </c>
      <c r="E210" s="24">
        <f t="shared" si="20"/>
        <v>84</v>
      </c>
      <c r="F210" s="24">
        <f t="shared" si="21"/>
        <v>681</v>
      </c>
      <c r="G210" s="119"/>
      <c r="H210" s="30"/>
      <c r="I210" s="24">
        <f t="shared" si="22"/>
        <v>487.2</v>
      </c>
      <c r="J210" s="119"/>
      <c r="K210" s="30"/>
      <c r="L210" s="31">
        <v>42</v>
      </c>
      <c r="M210" s="31">
        <v>54</v>
      </c>
      <c r="N210" s="31">
        <v>56</v>
      </c>
      <c r="O210" s="31">
        <v>2572</v>
      </c>
      <c r="P210" s="31">
        <v>1518</v>
      </c>
      <c r="Q210" s="31">
        <v>666</v>
      </c>
      <c r="R210" s="31">
        <v>210</v>
      </c>
      <c r="S210" s="31">
        <v>34</v>
      </c>
      <c r="T210" s="31">
        <v>8</v>
      </c>
    </row>
    <row r="211" spans="1:20" x14ac:dyDescent="0.25">
      <c r="A211" s="106" t="s">
        <v>7149</v>
      </c>
      <c r="B211" s="107" t="s">
        <v>7082</v>
      </c>
      <c r="C211" s="108">
        <v>11</v>
      </c>
      <c r="D211" s="5" t="s">
        <v>7150</v>
      </c>
      <c r="E211" s="24">
        <f t="shared" si="20"/>
        <v>83.333333333333329</v>
      </c>
      <c r="F211" s="24">
        <f t="shared" si="21"/>
        <v>0</v>
      </c>
      <c r="G211" s="119"/>
      <c r="H211" s="30"/>
      <c r="I211" s="24">
        <f t="shared" si="22"/>
        <v>50</v>
      </c>
      <c r="J211" s="119"/>
      <c r="K211" s="30"/>
      <c r="L211" s="31"/>
      <c r="M211" s="31"/>
      <c r="N211" s="31"/>
      <c r="O211" s="31"/>
      <c r="P211" s="31"/>
      <c r="Q211" s="31"/>
      <c r="R211" s="31"/>
      <c r="S211" s="31">
        <v>6</v>
      </c>
      <c r="T211" s="31">
        <v>244</v>
      </c>
    </row>
    <row r="212" spans="1:20" x14ac:dyDescent="0.25">
      <c r="A212" s="106" t="s">
        <v>1763</v>
      </c>
      <c r="B212" s="107" t="s">
        <v>7124</v>
      </c>
      <c r="C212" s="108">
        <v>4</v>
      </c>
      <c r="D212" s="5" t="s">
        <v>4460</v>
      </c>
      <c r="E212" s="24">
        <f t="shared" si="20"/>
        <v>82.333333333333329</v>
      </c>
      <c r="F212" s="24">
        <f t="shared" si="21"/>
        <v>1543.75</v>
      </c>
      <c r="G212" s="119"/>
      <c r="H212" s="30"/>
      <c r="I212" s="24">
        <f t="shared" si="22"/>
        <v>551</v>
      </c>
      <c r="J212" s="119"/>
      <c r="K212" s="30"/>
      <c r="L212" s="31">
        <v>1699</v>
      </c>
      <c r="M212" s="31">
        <v>2242</v>
      </c>
      <c r="N212" s="31">
        <v>1248</v>
      </c>
      <c r="O212" s="31">
        <v>986</v>
      </c>
      <c r="P212" s="31">
        <v>1702</v>
      </c>
      <c r="Q212" s="31">
        <v>806</v>
      </c>
      <c r="R212" s="31">
        <v>183</v>
      </c>
      <c r="S212" s="31">
        <v>23</v>
      </c>
      <c r="T212" s="31">
        <v>41</v>
      </c>
    </row>
    <row r="213" spans="1:20" x14ac:dyDescent="0.25">
      <c r="A213" s="106" t="s">
        <v>370</v>
      </c>
      <c r="B213" s="107" t="s">
        <v>7157</v>
      </c>
      <c r="C213" s="108">
        <v>11</v>
      </c>
      <c r="D213" s="5" t="s">
        <v>4138</v>
      </c>
      <c r="E213" s="24">
        <f t="shared" si="20"/>
        <v>82</v>
      </c>
      <c r="F213" s="24">
        <f t="shared" si="21"/>
        <v>6</v>
      </c>
      <c r="G213" s="119"/>
      <c r="H213" s="30"/>
      <c r="I213" s="24">
        <f t="shared" si="22"/>
        <v>66.400000000000006</v>
      </c>
      <c r="J213" s="119"/>
      <c r="K213" s="30"/>
      <c r="L213" s="31">
        <v>8</v>
      </c>
      <c r="M213" s="31">
        <v>5</v>
      </c>
      <c r="N213" s="31">
        <v>7</v>
      </c>
      <c r="O213" s="31">
        <v>4</v>
      </c>
      <c r="P213" s="31">
        <v>13</v>
      </c>
      <c r="Q213" s="31">
        <v>73</v>
      </c>
      <c r="R213" s="31">
        <v>71</v>
      </c>
      <c r="S213" s="31">
        <v>43</v>
      </c>
      <c r="T213" s="31">
        <v>132</v>
      </c>
    </row>
    <row r="214" spans="1:20" x14ac:dyDescent="0.25">
      <c r="A214" s="106" t="s">
        <v>1789</v>
      </c>
      <c r="B214" s="107" t="s">
        <v>7092</v>
      </c>
      <c r="C214" s="108">
        <v>11</v>
      </c>
      <c r="D214" s="5" t="s">
        <v>5823</v>
      </c>
      <c r="E214" s="24">
        <f t="shared" si="20"/>
        <v>80.666666666666671</v>
      </c>
      <c r="F214" s="24">
        <f t="shared" si="21"/>
        <v>6</v>
      </c>
      <c r="G214" s="119"/>
      <c r="H214" s="30"/>
      <c r="I214" s="24">
        <f t="shared" si="22"/>
        <v>62.2</v>
      </c>
      <c r="J214" s="119"/>
      <c r="K214" s="30"/>
      <c r="L214" s="31"/>
      <c r="M214" s="31">
        <v>10</v>
      </c>
      <c r="N214" s="31">
        <v>4</v>
      </c>
      <c r="O214" s="31">
        <v>10</v>
      </c>
      <c r="P214" s="31">
        <v>22</v>
      </c>
      <c r="Q214" s="31">
        <v>47</v>
      </c>
      <c r="R214" s="31">
        <v>64</v>
      </c>
      <c r="S214" s="31">
        <v>78</v>
      </c>
      <c r="T214" s="31">
        <v>100</v>
      </c>
    </row>
    <row r="215" spans="1:20" x14ac:dyDescent="0.25">
      <c r="A215" s="106" t="s">
        <v>226</v>
      </c>
      <c r="B215" s="107" t="s">
        <v>7143</v>
      </c>
      <c r="C215" s="108">
        <v>17</v>
      </c>
      <c r="D215" s="5" t="s">
        <v>3552</v>
      </c>
      <c r="E215" s="24">
        <f t="shared" si="20"/>
        <v>80</v>
      </c>
      <c r="F215" s="24">
        <f t="shared" si="21"/>
        <v>15.25</v>
      </c>
      <c r="G215" s="119"/>
      <c r="H215" s="30"/>
      <c r="I215" s="24">
        <f t="shared" si="22"/>
        <v>60.6</v>
      </c>
      <c r="J215" s="119"/>
      <c r="K215" s="30"/>
      <c r="L215" s="31">
        <v>23</v>
      </c>
      <c r="M215" s="31">
        <v>5</v>
      </c>
      <c r="N215" s="31">
        <v>13</v>
      </c>
      <c r="O215" s="31">
        <v>20</v>
      </c>
      <c r="P215" s="31">
        <v>20</v>
      </c>
      <c r="Q215" s="31">
        <v>43</v>
      </c>
      <c r="R215" s="31">
        <v>24</v>
      </c>
      <c r="S215" s="31">
        <v>79</v>
      </c>
      <c r="T215" s="31">
        <v>137</v>
      </c>
    </row>
    <row r="216" spans="1:20" x14ac:dyDescent="0.25">
      <c r="A216" s="106" t="s">
        <v>998</v>
      </c>
      <c r="B216" s="107" t="s">
        <v>7201</v>
      </c>
      <c r="C216" s="108">
        <v>1</v>
      </c>
      <c r="D216" s="5" t="s">
        <v>3477</v>
      </c>
      <c r="E216" s="24">
        <f t="shared" si="20"/>
        <v>79.333333333333329</v>
      </c>
      <c r="F216" s="24">
        <f t="shared" si="21"/>
        <v>15.75</v>
      </c>
      <c r="G216" s="119"/>
      <c r="H216" s="30"/>
      <c r="I216" s="24">
        <f t="shared" si="22"/>
        <v>65</v>
      </c>
      <c r="J216" s="119"/>
      <c r="K216" s="30"/>
      <c r="L216" s="31">
        <v>18</v>
      </c>
      <c r="M216" s="31">
        <v>21</v>
      </c>
      <c r="N216" s="31">
        <v>17</v>
      </c>
      <c r="O216" s="31">
        <v>7</v>
      </c>
      <c r="P216" s="31">
        <v>31</v>
      </c>
      <c r="Q216" s="31">
        <v>56</v>
      </c>
      <c r="R216" s="31">
        <v>238</v>
      </c>
      <c r="S216" s="31"/>
      <c r="T216" s="31"/>
    </row>
    <row r="217" spans="1:20" x14ac:dyDescent="0.25">
      <c r="A217" s="106" t="s">
        <v>7170</v>
      </c>
      <c r="B217" s="107" t="s">
        <v>7171</v>
      </c>
      <c r="C217" s="108">
        <v>11</v>
      </c>
      <c r="D217" s="5" t="s">
        <v>7172</v>
      </c>
      <c r="E217" s="24">
        <f t="shared" si="20"/>
        <v>78</v>
      </c>
      <c r="F217" s="24">
        <f t="shared" si="21"/>
        <v>36</v>
      </c>
      <c r="G217" s="119"/>
      <c r="H217" s="30"/>
      <c r="I217" s="24">
        <f t="shared" si="22"/>
        <v>148.4</v>
      </c>
      <c r="J217" s="119"/>
      <c r="K217" s="30"/>
      <c r="L217" s="31"/>
      <c r="M217" s="31"/>
      <c r="N217" s="31">
        <v>144</v>
      </c>
      <c r="O217" s="31"/>
      <c r="P217" s="31">
        <v>236</v>
      </c>
      <c r="Q217" s="31">
        <v>272</v>
      </c>
      <c r="R217" s="31">
        <v>80</v>
      </c>
      <c r="S217" s="31">
        <v>50</v>
      </c>
      <c r="T217" s="31">
        <v>104</v>
      </c>
    </row>
    <row r="218" spans="1:20" x14ac:dyDescent="0.25">
      <c r="A218" s="106" t="s">
        <v>167</v>
      </c>
      <c r="B218" s="107" t="s">
        <v>7151</v>
      </c>
      <c r="C218" s="108">
        <v>20</v>
      </c>
      <c r="D218" s="5" t="s">
        <v>5061</v>
      </c>
      <c r="E218" s="24">
        <f t="shared" si="20"/>
        <v>77</v>
      </c>
      <c r="F218" s="24">
        <f t="shared" si="21"/>
        <v>30</v>
      </c>
      <c r="G218" s="119"/>
      <c r="H218" s="30"/>
      <c r="I218" s="24">
        <f t="shared" si="22"/>
        <v>46.2</v>
      </c>
      <c r="J218" s="119"/>
      <c r="K218" s="30"/>
      <c r="L218" s="31"/>
      <c r="M218" s="31">
        <v>7</v>
      </c>
      <c r="N218" s="31">
        <v>17</v>
      </c>
      <c r="O218" s="31">
        <v>96</v>
      </c>
      <c r="P218" s="31">
        <v>0</v>
      </c>
      <c r="Q218" s="31">
        <v>0</v>
      </c>
      <c r="R218" s="31">
        <v>4</v>
      </c>
      <c r="S218" s="31">
        <v>0</v>
      </c>
      <c r="T218" s="31">
        <v>227</v>
      </c>
    </row>
    <row r="219" spans="1:20" x14ac:dyDescent="0.25">
      <c r="A219" s="106" t="s">
        <v>7175</v>
      </c>
      <c r="B219" s="107" t="s">
        <v>7082</v>
      </c>
      <c r="C219" s="108">
        <v>11</v>
      </c>
      <c r="D219" s="5" t="s">
        <v>7176</v>
      </c>
      <c r="E219" s="24">
        <f t="shared" si="20"/>
        <v>76.666666666666671</v>
      </c>
      <c r="F219" s="24">
        <f t="shared" si="21"/>
        <v>1113.25</v>
      </c>
      <c r="G219" s="119"/>
      <c r="H219" s="30"/>
      <c r="I219" s="24">
        <f t="shared" si="22"/>
        <v>468.4</v>
      </c>
      <c r="J219" s="119"/>
      <c r="K219" s="30"/>
      <c r="L219" s="31">
        <v>10</v>
      </c>
      <c r="M219" s="31">
        <v>445</v>
      </c>
      <c r="N219" s="31">
        <v>1025</v>
      </c>
      <c r="O219" s="31">
        <v>2973</v>
      </c>
      <c r="P219" s="31">
        <v>2090</v>
      </c>
      <c r="Q219" s="31">
        <v>22</v>
      </c>
      <c r="R219" s="31">
        <v>143</v>
      </c>
      <c r="S219" s="31">
        <v>0</v>
      </c>
      <c r="T219" s="31">
        <v>87</v>
      </c>
    </row>
    <row r="220" spans="1:20" x14ac:dyDescent="0.25">
      <c r="A220" s="106" t="s">
        <v>2878</v>
      </c>
      <c r="B220" s="107" t="s">
        <v>7157</v>
      </c>
      <c r="C220" s="108">
        <v>11</v>
      </c>
      <c r="D220" s="5" t="s">
        <v>3680</v>
      </c>
      <c r="E220" s="24">
        <f t="shared" si="20"/>
        <v>76</v>
      </c>
      <c r="F220" s="24">
        <f t="shared" si="21"/>
        <v>13.5</v>
      </c>
      <c r="G220" s="119"/>
      <c r="H220" s="30"/>
      <c r="I220" s="24">
        <f t="shared" si="22"/>
        <v>82</v>
      </c>
      <c r="J220" s="119"/>
      <c r="K220" s="30"/>
      <c r="L220" s="31">
        <v>15</v>
      </c>
      <c r="M220" s="31">
        <v>39</v>
      </c>
      <c r="N220" s="31"/>
      <c r="O220" s="31"/>
      <c r="P220" s="31">
        <v>24</v>
      </c>
      <c r="Q220" s="31">
        <v>158</v>
      </c>
      <c r="R220" s="31">
        <v>177</v>
      </c>
      <c r="S220" s="31">
        <v>21</v>
      </c>
      <c r="T220" s="31">
        <v>30</v>
      </c>
    </row>
    <row r="221" spans="1:20" x14ac:dyDescent="0.25">
      <c r="A221" s="106" t="s">
        <v>33</v>
      </c>
      <c r="B221" s="107" t="s">
        <v>7143</v>
      </c>
      <c r="C221" s="108">
        <v>17</v>
      </c>
      <c r="D221" s="5" t="s">
        <v>4872</v>
      </c>
      <c r="E221" s="24">
        <f t="shared" si="20"/>
        <v>76</v>
      </c>
      <c r="F221" s="24">
        <f t="shared" si="21"/>
        <v>94.75</v>
      </c>
      <c r="G221" s="119"/>
      <c r="H221" s="30"/>
      <c r="I221" s="24">
        <f t="shared" si="22"/>
        <v>92.2</v>
      </c>
      <c r="J221" s="119"/>
      <c r="K221" s="30"/>
      <c r="L221" s="31"/>
      <c r="M221" s="31">
        <v>13</v>
      </c>
      <c r="N221" s="31"/>
      <c r="O221" s="31">
        <v>366</v>
      </c>
      <c r="P221" s="31">
        <v>233</v>
      </c>
      <c r="Q221" s="31">
        <v>0</v>
      </c>
      <c r="R221" s="31">
        <v>116</v>
      </c>
      <c r="S221" s="31">
        <v>112</v>
      </c>
      <c r="T221" s="31">
        <v>0</v>
      </c>
    </row>
    <row r="222" spans="1:20" x14ac:dyDescent="0.25">
      <c r="A222" s="106" t="s">
        <v>8831</v>
      </c>
      <c r="B222" s="107" t="s">
        <v>7088</v>
      </c>
      <c r="C222" s="108">
        <v>2</v>
      </c>
      <c r="D222" s="5" t="s">
        <v>8832</v>
      </c>
      <c r="E222" s="24">
        <f t="shared" si="20"/>
        <v>75.666666666666671</v>
      </c>
      <c r="F222" s="24">
        <f t="shared" si="21"/>
        <v>0</v>
      </c>
      <c r="G222" s="119"/>
      <c r="H222" s="30"/>
      <c r="I222" s="24">
        <f t="shared" si="22"/>
        <v>45.4</v>
      </c>
      <c r="J222" s="119"/>
      <c r="K222" s="30"/>
      <c r="L222" s="31"/>
      <c r="M222" s="31"/>
      <c r="N222" s="31"/>
      <c r="O222" s="31"/>
      <c r="P222" s="31"/>
      <c r="Q222" s="31"/>
      <c r="R222" s="31"/>
      <c r="S222" s="31">
        <v>227</v>
      </c>
      <c r="T222" s="31"/>
    </row>
    <row r="223" spans="1:20" x14ac:dyDescent="0.25">
      <c r="A223" s="106" t="s">
        <v>1095</v>
      </c>
      <c r="B223" s="107" t="s">
        <v>7156</v>
      </c>
      <c r="C223" s="108">
        <v>18</v>
      </c>
      <c r="D223" s="5" t="s">
        <v>5038</v>
      </c>
      <c r="E223" s="24">
        <f t="shared" si="20"/>
        <v>74</v>
      </c>
      <c r="F223" s="24">
        <f t="shared" si="21"/>
        <v>46.75</v>
      </c>
      <c r="G223" s="119"/>
      <c r="H223" s="30"/>
      <c r="I223" s="24">
        <f t="shared" si="22"/>
        <v>79.8</v>
      </c>
      <c r="J223" s="119"/>
      <c r="K223" s="30"/>
      <c r="L223" s="31">
        <v>1</v>
      </c>
      <c r="M223" s="31">
        <v>123</v>
      </c>
      <c r="N223" s="31">
        <v>15</v>
      </c>
      <c r="O223" s="31">
        <v>48</v>
      </c>
      <c r="P223" s="31">
        <v>0</v>
      </c>
      <c r="Q223" s="31">
        <v>177</v>
      </c>
      <c r="R223" s="31">
        <v>201</v>
      </c>
      <c r="S223" s="31">
        <v>4</v>
      </c>
      <c r="T223" s="31">
        <v>17</v>
      </c>
    </row>
    <row r="224" spans="1:20" x14ac:dyDescent="0.25">
      <c r="A224" s="106" t="s">
        <v>71</v>
      </c>
      <c r="B224" s="107" t="s">
        <v>7098</v>
      </c>
      <c r="C224" s="108">
        <v>8</v>
      </c>
      <c r="D224" s="5" t="s">
        <v>5402</v>
      </c>
      <c r="E224" s="24">
        <f t="shared" ref="E224:E287" si="23">SUM(R224:T224)/3</f>
        <v>74</v>
      </c>
      <c r="F224" s="24">
        <f t="shared" ref="F224:F287" si="24">SUM(L224:O224)/4</f>
        <v>6</v>
      </c>
      <c r="G224" s="119"/>
      <c r="H224" s="30"/>
      <c r="I224" s="24">
        <f t="shared" ref="I224:I287" si="25">SUM(P224:T224)/5</f>
        <v>78.599999999999994</v>
      </c>
      <c r="J224" s="119"/>
      <c r="K224" s="30"/>
      <c r="L224" s="31">
        <v>9</v>
      </c>
      <c r="M224" s="31"/>
      <c r="N224" s="31"/>
      <c r="O224" s="31">
        <v>15</v>
      </c>
      <c r="P224" s="31">
        <v>32</v>
      </c>
      <c r="Q224" s="31">
        <v>139</v>
      </c>
      <c r="R224" s="31">
        <v>207</v>
      </c>
      <c r="S224" s="31">
        <v>15</v>
      </c>
      <c r="T224" s="31"/>
    </row>
    <row r="225" spans="1:20" x14ac:dyDescent="0.25">
      <c r="A225" s="106" t="s">
        <v>796</v>
      </c>
      <c r="B225" s="107" t="s">
        <v>7157</v>
      </c>
      <c r="C225" s="108">
        <v>11</v>
      </c>
      <c r="D225" s="5" t="s">
        <v>3605</v>
      </c>
      <c r="E225" s="24">
        <f t="shared" si="23"/>
        <v>73.666666666666671</v>
      </c>
      <c r="F225" s="24">
        <f t="shared" si="24"/>
        <v>9</v>
      </c>
      <c r="G225" s="119"/>
      <c r="H225" s="30"/>
      <c r="I225" s="24">
        <f t="shared" si="25"/>
        <v>63.8</v>
      </c>
      <c r="J225" s="119"/>
      <c r="K225" s="30"/>
      <c r="L225" s="31"/>
      <c r="M225" s="31"/>
      <c r="N225" s="31">
        <v>5</v>
      </c>
      <c r="O225" s="31">
        <v>31</v>
      </c>
      <c r="P225" s="31">
        <v>58</v>
      </c>
      <c r="Q225" s="31">
        <v>40</v>
      </c>
      <c r="R225" s="31">
        <v>32</v>
      </c>
      <c r="S225" s="31">
        <v>152</v>
      </c>
      <c r="T225" s="31">
        <v>37</v>
      </c>
    </row>
    <row r="226" spans="1:20" x14ac:dyDescent="0.25">
      <c r="A226" s="106" t="s">
        <v>6431</v>
      </c>
      <c r="B226" s="107" t="s">
        <v>7154</v>
      </c>
      <c r="C226" s="108">
        <v>16</v>
      </c>
      <c r="D226" s="5" t="s">
        <v>6432</v>
      </c>
      <c r="E226" s="24">
        <f t="shared" si="23"/>
        <v>72.333333333333329</v>
      </c>
      <c r="F226" s="24">
        <f t="shared" si="24"/>
        <v>8.5</v>
      </c>
      <c r="G226" s="119"/>
      <c r="H226" s="30"/>
      <c r="I226" s="24">
        <f t="shared" si="25"/>
        <v>73.2</v>
      </c>
      <c r="J226" s="119"/>
      <c r="K226" s="30"/>
      <c r="L226" s="31"/>
      <c r="M226" s="31"/>
      <c r="N226" s="31"/>
      <c r="O226" s="31">
        <v>34</v>
      </c>
      <c r="P226" s="31">
        <v>26</v>
      </c>
      <c r="Q226" s="31">
        <v>123</v>
      </c>
      <c r="R226" s="31">
        <v>77</v>
      </c>
      <c r="S226" s="31">
        <v>72</v>
      </c>
      <c r="T226" s="31">
        <v>68</v>
      </c>
    </row>
    <row r="227" spans="1:20" x14ac:dyDescent="0.25">
      <c r="A227" s="106" t="s">
        <v>65</v>
      </c>
      <c r="B227" s="107" t="s">
        <v>7143</v>
      </c>
      <c r="C227" s="108">
        <v>17</v>
      </c>
      <c r="D227" s="5" t="s">
        <v>4870</v>
      </c>
      <c r="E227" s="24">
        <f t="shared" si="23"/>
        <v>71.333333333333329</v>
      </c>
      <c r="F227" s="24">
        <f t="shared" si="24"/>
        <v>7.5</v>
      </c>
      <c r="G227" s="119"/>
      <c r="H227" s="30"/>
      <c r="I227" s="24">
        <f t="shared" si="25"/>
        <v>49.2</v>
      </c>
      <c r="J227" s="119"/>
      <c r="K227" s="30"/>
      <c r="L227" s="31"/>
      <c r="M227" s="31"/>
      <c r="N227" s="31"/>
      <c r="O227" s="31">
        <v>30</v>
      </c>
      <c r="P227" s="31">
        <v>0</v>
      </c>
      <c r="Q227" s="31">
        <v>32</v>
      </c>
      <c r="R227" s="31">
        <v>57</v>
      </c>
      <c r="S227" s="31">
        <v>153</v>
      </c>
      <c r="T227" s="31">
        <v>4</v>
      </c>
    </row>
    <row r="228" spans="1:20" x14ac:dyDescent="0.25">
      <c r="A228" s="106" t="s">
        <v>163</v>
      </c>
      <c r="B228" s="107" t="s">
        <v>7161</v>
      </c>
      <c r="C228" s="108">
        <v>15</v>
      </c>
      <c r="D228" s="5" t="s">
        <v>3691</v>
      </c>
      <c r="E228" s="24">
        <f t="shared" si="23"/>
        <v>70.333333333333329</v>
      </c>
      <c r="F228" s="24">
        <f t="shared" si="24"/>
        <v>0</v>
      </c>
      <c r="G228" s="119"/>
      <c r="H228" s="30"/>
      <c r="I228" s="24">
        <f t="shared" si="25"/>
        <v>42.2</v>
      </c>
      <c r="J228" s="119"/>
      <c r="K228" s="30"/>
      <c r="L228" s="31"/>
      <c r="M228" s="31"/>
      <c r="N228" s="31"/>
      <c r="O228" s="31"/>
      <c r="P228" s="31">
        <v>0</v>
      </c>
      <c r="Q228" s="31">
        <v>0</v>
      </c>
      <c r="R228" s="31">
        <v>211</v>
      </c>
      <c r="S228" s="31">
        <v>0</v>
      </c>
      <c r="T228" s="31">
        <v>0</v>
      </c>
    </row>
    <row r="229" spans="1:20" x14ac:dyDescent="0.25">
      <c r="A229" s="106" t="s">
        <v>284</v>
      </c>
      <c r="B229" s="107" t="s">
        <v>7154</v>
      </c>
      <c r="C229" s="108">
        <v>16</v>
      </c>
      <c r="D229" s="5" t="s">
        <v>4808</v>
      </c>
      <c r="E229" s="24">
        <f t="shared" si="23"/>
        <v>69.333333333333329</v>
      </c>
      <c r="F229" s="24">
        <f t="shared" si="24"/>
        <v>15.25</v>
      </c>
      <c r="G229" s="119"/>
      <c r="H229" s="30"/>
      <c r="I229" s="24">
        <f t="shared" si="25"/>
        <v>51.2</v>
      </c>
      <c r="J229" s="119"/>
      <c r="K229" s="30"/>
      <c r="L229" s="31"/>
      <c r="M229" s="31"/>
      <c r="N229" s="31"/>
      <c r="O229" s="31">
        <v>61</v>
      </c>
      <c r="P229" s="31">
        <v>40</v>
      </c>
      <c r="Q229" s="31">
        <v>8</v>
      </c>
      <c r="R229" s="31">
        <v>79</v>
      </c>
      <c r="S229" s="31">
        <v>63</v>
      </c>
      <c r="T229" s="31">
        <v>66</v>
      </c>
    </row>
    <row r="230" spans="1:20" x14ac:dyDescent="0.25">
      <c r="A230" s="106" t="s">
        <v>517</v>
      </c>
      <c r="B230" s="107" t="s">
        <v>7092</v>
      </c>
      <c r="C230" s="108">
        <v>11</v>
      </c>
      <c r="D230" s="5" t="s">
        <v>4176</v>
      </c>
      <c r="E230" s="24">
        <f t="shared" si="23"/>
        <v>69</v>
      </c>
      <c r="F230" s="24">
        <f t="shared" si="24"/>
        <v>4.25</v>
      </c>
      <c r="G230" s="119"/>
      <c r="H230" s="30"/>
      <c r="I230" s="24">
        <f t="shared" si="25"/>
        <v>41.8</v>
      </c>
      <c r="J230" s="119"/>
      <c r="K230" s="30"/>
      <c r="L230" s="31">
        <v>6</v>
      </c>
      <c r="M230" s="31">
        <v>8</v>
      </c>
      <c r="N230" s="31">
        <v>3</v>
      </c>
      <c r="O230" s="31"/>
      <c r="P230" s="31">
        <v>0</v>
      </c>
      <c r="Q230" s="31">
        <v>2</v>
      </c>
      <c r="R230" s="31">
        <v>207</v>
      </c>
      <c r="S230" s="31">
        <v>0</v>
      </c>
      <c r="T230" s="31">
        <v>0</v>
      </c>
    </row>
    <row r="231" spans="1:20" x14ac:dyDescent="0.25">
      <c r="A231" s="106" t="s">
        <v>1226</v>
      </c>
      <c r="B231" s="107" t="s">
        <v>7345</v>
      </c>
      <c r="C231" s="108">
        <v>11</v>
      </c>
      <c r="D231" s="5" t="s">
        <v>6023</v>
      </c>
      <c r="E231" s="24">
        <f t="shared" si="23"/>
        <v>66.666666666666671</v>
      </c>
      <c r="F231" s="24">
        <f t="shared" si="24"/>
        <v>0</v>
      </c>
      <c r="G231" s="119"/>
      <c r="H231" s="30"/>
      <c r="I231" s="24">
        <f t="shared" si="25"/>
        <v>40</v>
      </c>
      <c r="J231" s="119"/>
      <c r="K231" s="30"/>
      <c r="L231" s="31"/>
      <c r="M231" s="31"/>
      <c r="N231" s="31"/>
      <c r="O231" s="31"/>
      <c r="P231" s="31">
        <v>0</v>
      </c>
      <c r="Q231" s="31">
        <v>0</v>
      </c>
      <c r="R231" s="31">
        <v>200</v>
      </c>
      <c r="S231" s="31">
        <v>0</v>
      </c>
      <c r="T231" s="31">
        <v>0</v>
      </c>
    </row>
    <row r="232" spans="1:20" x14ac:dyDescent="0.25">
      <c r="A232" s="106" t="s">
        <v>181</v>
      </c>
      <c r="B232" s="107" t="s">
        <v>7154</v>
      </c>
      <c r="C232" s="108">
        <v>16</v>
      </c>
      <c r="D232" s="5" t="s">
        <v>3551</v>
      </c>
      <c r="E232" s="24">
        <f t="shared" si="23"/>
        <v>65.666666666666671</v>
      </c>
      <c r="F232" s="24">
        <f t="shared" si="24"/>
        <v>24.75</v>
      </c>
      <c r="G232" s="119"/>
      <c r="H232" s="30"/>
      <c r="I232" s="24">
        <f t="shared" si="25"/>
        <v>51.2</v>
      </c>
      <c r="J232" s="119"/>
      <c r="K232" s="30"/>
      <c r="L232" s="31">
        <v>1</v>
      </c>
      <c r="M232" s="31">
        <v>14</v>
      </c>
      <c r="N232" s="31">
        <v>74</v>
      </c>
      <c r="O232" s="31">
        <v>10</v>
      </c>
      <c r="P232" s="31">
        <v>54</v>
      </c>
      <c r="Q232" s="31">
        <v>5</v>
      </c>
      <c r="R232" s="31">
        <v>90</v>
      </c>
      <c r="S232" s="31">
        <v>19</v>
      </c>
      <c r="T232" s="31">
        <v>88</v>
      </c>
    </row>
    <row r="233" spans="1:20" x14ac:dyDescent="0.25">
      <c r="A233" s="106" t="s">
        <v>1247</v>
      </c>
      <c r="B233" s="107" t="s">
        <v>7088</v>
      </c>
      <c r="C233" s="108">
        <v>2</v>
      </c>
      <c r="D233" s="5" t="s">
        <v>3512</v>
      </c>
      <c r="E233" s="24">
        <f t="shared" si="23"/>
        <v>65.333333333333329</v>
      </c>
      <c r="F233" s="24">
        <f t="shared" si="24"/>
        <v>179</v>
      </c>
      <c r="G233" s="119"/>
      <c r="H233" s="30"/>
      <c r="I233" s="24">
        <f t="shared" si="25"/>
        <v>150.19999999999999</v>
      </c>
      <c r="J233" s="119"/>
      <c r="K233" s="30"/>
      <c r="L233" s="31">
        <v>98</v>
      </c>
      <c r="M233" s="31">
        <v>109</v>
      </c>
      <c r="N233" s="31">
        <v>37</v>
      </c>
      <c r="O233" s="31">
        <v>472</v>
      </c>
      <c r="P233" s="31">
        <v>458</v>
      </c>
      <c r="Q233" s="31">
        <v>97</v>
      </c>
      <c r="R233" s="31">
        <v>75</v>
      </c>
      <c r="S233" s="31">
        <v>4</v>
      </c>
      <c r="T233" s="31">
        <v>117</v>
      </c>
    </row>
    <row r="234" spans="1:20" x14ac:dyDescent="0.25">
      <c r="A234" s="106" t="s">
        <v>1980</v>
      </c>
      <c r="B234" s="107" t="s">
        <v>7160</v>
      </c>
      <c r="C234" s="108">
        <v>12</v>
      </c>
      <c r="D234" s="5" t="s">
        <v>4262</v>
      </c>
      <c r="E234" s="24">
        <f t="shared" si="23"/>
        <v>65.333333333333329</v>
      </c>
      <c r="F234" s="24">
        <f t="shared" si="24"/>
        <v>7.25</v>
      </c>
      <c r="G234" s="119"/>
      <c r="H234" s="30"/>
      <c r="I234" s="24">
        <f t="shared" si="25"/>
        <v>39.200000000000003</v>
      </c>
      <c r="J234" s="119"/>
      <c r="K234" s="30"/>
      <c r="L234" s="31"/>
      <c r="M234" s="31"/>
      <c r="N234" s="31"/>
      <c r="O234" s="31">
        <v>29</v>
      </c>
      <c r="P234" s="31"/>
      <c r="Q234" s="31">
        <v>0</v>
      </c>
      <c r="R234" s="31">
        <v>26</v>
      </c>
      <c r="S234" s="31">
        <v>60</v>
      </c>
      <c r="T234" s="31">
        <v>110</v>
      </c>
    </row>
    <row r="235" spans="1:20" x14ac:dyDescent="0.25">
      <c r="A235" s="106" t="s">
        <v>172</v>
      </c>
      <c r="B235" s="107" t="s">
        <v>7143</v>
      </c>
      <c r="C235" s="108">
        <v>17</v>
      </c>
      <c r="D235" s="5" t="s">
        <v>4997</v>
      </c>
      <c r="E235" s="24">
        <f t="shared" si="23"/>
        <v>65</v>
      </c>
      <c r="F235" s="24">
        <f t="shared" si="24"/>
        <v>17.75</v>
      </c>
      <c r="G235" s="119"/>
      <c r="H235" s="30"/>
      <c r="I235" s="24">
        <f t="shared" si="25"/>
        <v>40</v>
      </c>
      <c r="J235" s="119"/>
      <c r="K235" s="30"/>
      <c r="L235" s="31">
        <v>6</v>
      </c>
      <c r="M235" s="31">
        <v>21</v>
      </c>
      <c r="N235" s="31">
        <v>32</v>
      </c>
      <c r="O235" s="31">
        <v>12</v>
      </c>
      <c r="P235" s="31">
        <v>2</v>
      </c>
      <c r="Q235" s="31">
        <v>3</v>
      </c>
      <c r="R235" s="31">
        <v>6</v>
      </c>
      <c r="S235" s="31">
        <v>43</v>
      </c>
      <c r="T235" s="31">
        <v>146</v>
      </c>
    </row>
    <row r="236" spans="1:20" x14ac:dyDescent="0.25">
      <c r="A236" s="106" t="s">
        <v>1620</v>
      </c>
      <c r="B236" s="107" t="s">
        <v>7192</v>
      </c>
      <c r="C236" s="108">
        <v>20</v>
      </c>
      <c r="D236" s="5" t="s">
        <v>5069</v>
      </c>
      <c r="E236" s="24">
        <f t="shared" si="23"/>
        <v>65</v>
      </c>
      <c r="F236" s="24">
        <f t="shared" si="24"/>
        <v>1.25</v>
      </c>
      <c r="G236" s="119"/>
      <c r="H236" s="30"/>
      <c r="I236" s="24">
        <f t="shared" si="25"/>
        <v>41.6</v>
      </c>
      <c r="J236" s="119"/>
      <c r="K236" s="30"/>
      <c r="L236" s="31"/>
      <c r="M236" s="31">
        <v>3</v>
      </c>
      <c r="N236" s="31"/>
      <c r="O236" s="31">
        <v>2</v>
      </c>
      <c r="P236" s="31">
        <v>0</v>
      </c>
      <c r="Q236" s="31">
        <v>13</v>
      </c>
      <c r="R236" s="31">
        <v>1</v>
      </c>
      <c r="S236" s="31">
        <v>135</v>
      </c>
      <c r="T236" s="31">
        <v>59</v>
      </c>
    </row>
    <row r="237" spans="1:20" x14ac:dyDescent="0.25">
      <c r="A237" s="106" t="s">
        <v>425</v>
      </c>
      <c r="B237" s="107" t="s">
        <v>7101</v>
      </c>
      <c r="C237" s="108">
        <v>16</v>
      </c>
      <c r="D237" s="5" t="s">
        <v>6115</v>
      </c>
      <c r="E237" s="24">
        <f t="shared" si="23"/>
        <v>64.333333333333329</v>
      </c>
      <c r="F237" s="24">
        <f t="shared" si="24"/>
        <v>0</v>
      </c>
      <c r="G237" s="119"/>
      <c r="H237" s="30"/>
      <c r="I237" s="24">
        <f t="shared" si="25"/>
        <v>38.6</v>
      </c>
      <c r="J237" s="119"/>
      <c r="K237" s="30"/>
      <c r="L237" s="31"/>
      <c r="M237" s="31"/>
      <c r="N237" s="31"/>
      <c r="O237" s="31"/>
      <c r="P237" s="31">
        <v>0</v>
      </c>
      <c r="Q237" s="31">
        <v>0</v>
      </c>
      <c r="R237" s="31"/>
      <c r="S237" s="31">
        <v>0</v>
      </c>
      <c r="T237" s="31">
        <v>193</v>
      </c>
    </row>
    <row r="238" spans="1:20" x14ac:dyDescent="0.25">
      <c r="A238" s="106" t="s">
        <v>168</v>
      </c>
      <c r="B238" s="107" t="s">
        <v>7222</v>
      </c>
      <c r="C238" s="108">
        <v>6</v>
      </c>
      <c r="D238" s="5" t="s">
        <v>4768</v>
      </c>
      <c r="E238" s="24">
        <f t="shared" si="23"/>
        <v>63.333333333333336</v>
      </c>
      <c r="F238" s="24">
        <f t="shared" si="24"/>
        <v>1.75</v>
      </c>
      <c r="G238" s="119"/>
      <c r="H238" s="30"/>
      <c r="I238" s="24">
        <f t="shared" si="25"/>
        <v>45.2</v>
      </c>
      <c r="J238" s="119"/>
      <c r="K238" s="30"/>
      <c r="L238" s="31">
        <v>7</v>
      </c>
      <c r="M238" s="31"/>
      <c r="N238" s="31"/>
      <c r="O238" s="31"/>
      <c r="P238" s="31">
        <v>13</v>
      </c>
      <c r="Q238" s="31">
        <v>23</v>
      </c>
      <c r="R238" s="31">
        <v>53</v>
      </c>
      <c r="S238" s="31">
        <v>109</v>
      </c>
      <c r="T238" s="31">
        <v>28</v>
      </c>
    </row>
    <row r="239" spans="1:20" x14ac:dyDescent="0.25">
      <c r="A239" s="106" t="s">
        <v>779</v>
      </c>
      <c r="B239" s="107" t="s">
        <v>7155</v>
      </c>
      <c r="C239" s="108">
        <v>10</v>
      </c>
      <c r="D239" s="5" t="s">
        <v>4639</v>
      </c>
      <c r="E239" s="24">
        <f t="shared" si="23"/>
        <v>63</v>
      </c>
      <c r="F239" s="24">
        <f t="shared" si="24"/>
        <v>0.25</v>
      </c>
      <c r="G239" s="119"/>
      <c r="H239" s="30"/>
      <c r="I239" s="24">
        <f t="shared" si="25"/>
        <v>45.4</v>
      </c>
      <c r="J239" s="119"/>
      <c r="K239" s="30"/>
      <c r="L239" s="31">
        <v>1</v>
      </c>
      <c r="M239" s="31"/>
      <c r="N239" s="31"/>
      <c r="O239" s="31"/>
      <c r="P239" s="31">
        <v>0</v>
      </c>
      <c r="Q239" s="31">
        <v>38</v>
      </c>
      <c r="R239" s="31">
        <v>189</v>
      </c>
      <c r="S239" s="31">
        <v>0</v>
      </c>
      <c r="T239" s="31">
        <v>0</v>
      </c>
    </row>
    <row r="240" spans="1:20" x14ac:dyDescent="0.25">
      <c r="A240" s="106" t="s">
        <v>8232</v>
      </c>
      <c r="B240" s="107" t="s">
        <v>7165</v>
      </c>
      <c r="C240" s="108">
        <v>6</v>
      </c>
      <c r="D240" s="5" t="s">
        <v>8233</v>
      </c>
      <c r="E240" s="24">
        <f t="shared" si="23"/>
        <v>63</v>
      </c>
      <c r="F240" s="24">
        <f t="shared" si="24"/>
        <v>0</v>
      </c>
      <c r="G240" s="119"/>
      <c r="H240" s="30"/>
      <c r="I240" s="24">
        <f t="shared" si="25"/>
        <v>37.799999999999997</v>
      </c>
      <c r="J240" s="119"/>
      <c r="K240" s="30"/>
      <c r="L240" s="31"/>
      <c r="M240" s="31"/>
      <c r="N240" s="31"/>
      <c r="O240" s="31"/>
      <c r="P240" s="31"/>
      <c r="Q240" s="31"/>
      <c r="R240" s="31"/>
      <c r="S240" s="31">
        <v>189</v>
      </c>
      <c r="T240" s="31"/>
    </row>
    <row r="241" spans="1:20" x14ac:dyDescent="0.25">
      <c r="A241" s="106" t="s">
        <v>7196</v>
      </c>
      <c r="B241" s="107" t="s">
        <v>7153</v>
      </c>
      <c r="C241" s="108">
        <v>15</v>
      </c>
      <c r="D241" s="5" t="s">
        <v>7197</v>
      </c>
      <c r="E241" s="24">
        <f t="shared" si="23"/>
        <v>62.666666666666664</v>
      </c>
      <c r="F241" s="24">
        <f t="shared" si="24"/>
        <v>0</v>
      </c>
      <c r="G241" s="119"/>
      <c r="H241" s="30"/>
      <c r="I241" s="24">
        <f t="shared" si="25"/>
        <v>46</v>
      </c>
      <c r="J241" s="119"/>
      <c r="K241" s="30"/>
      <c r="L241" s="31"/>
      <c r="M241" s="31"/>
      <c r="N241" s="31"/>
      <c r="O241" s="31"/>
      <c r="P241" s="31"/>
      <c r="Q241" s="31">
        <v>42</v>
      </c>
      <c r="R241" s="31">
        <v>136</v>
      </c>
      <c r="S241" s="31"/>
      <c r="T241" s="31">
        <v>52</v>
      </c>
    </row>
    <row r="242" spans="1:20" x14ac:dyDescent="0.25">
      <c r="A242" s="106" t="s">
        <v>123</v>
      </c>
      <c r="B242" s="107" t="s">
        <v>7155</v>
      </c>
      <c r="C242" s="108">
        <v>10</v>
      </c>
      <c r="D242" s="5" t="s">
        <v>4626</v>
      </c>
      <c r="E242" s="24">
        <f t="shared" si="23"/>
        <v>61.333333333333336</v>
      </c>
      <c r="F242" s="24">
        <f t="shared" si="24"/>
        <v>3.25</v>
      </c>
      <c r="G242" s="119"/>
      <c r="H242" s="30"/>
      <c r="I242" s="24">
        <f t="shared" si="25"/>
        <v>36.799999999999997</v>
      </c>
      <c r="J242" s="119"/>
      <c r="K242" s="30"/>
      <c r="L242" s="31"/>
      <c r="M242" s="31"/>
      <c r="N242" s="31"/>
      <c r="O242" s="31">
        <v>13</v>
      </c>
      <c r="P242" s="31">
        <v>0</v>
      </c>
      <c r="Q242" s="31">
        <v>0</v>
      </c>
      <c r="R242" s="31">
        <v>0</v>
      </c>
      <c r="S242" s="31">
        <v>0</v>
      </c>
      <c r="T242" s="31">
        <v>184</v>
      </c>
    </row>
    <row r="243" spans="1:20" x14ac:dyDescent="0.25">
      <c r="A243" s="106" t="s">
        <v>117</v>
      </c>
      <c r="B243" s="107" t="s">
        <v>7143</v>
      </c>
      <c r="C243" s="108">
        <v>17</v>
      </c>
      <c r="D243" s="5" t="s">
        <v>4998</v>
      </c>
      <c r="E243" s="24">
        <f t="shared" si="23"/>
        <v>61</v>
      </c>
      <c r="F243" s="24">
        <f t="shared" si="24"/>
        <v>16.75</v>
      </c>
      <c r="G243" s="119"/>
      <c r="H243" s="30"/>
      <c r="I243" s="24">
        <f t="shared" si="25"/>
        <v>54</v>
      </c>
      <c r="J243" s="119"/>
      <c r="K243" s="30"/>
      <c r="L243" s="31">
        <v>7</v>
      </c>
      <c r="M243" s="31">
        <v>11</v>
      </c>
      <c r="N243" s="31">
        <v>20</v>
      </c>
      <c r="O243" s="31">
        <v>29</v>
      </c>
      <c r="P243" s="31">
        <v>28</v>
      </c>
      <c r="Q243" s="31">
        <v>59</v>
      </c>
      <c r="R243" s="31">
        <v>52</v>
      </c>
      <c r="S243" s="31">
        <v>50</v>
      </c>
      <c r="T243" s="31">
        <v>81</v>
      </c>
    </row>
    <row r="244" spans="1:20" x14ac:dyDescent="0.25">
      <c r="A244" s="106" t="s">
        <v>1274</v>
      </c>
      <c r="B244" s="107" t="s">
        <v>7092</v>
      </c>
      <c r="C244" s="108">
        <v>11</v>
      </c>
      <c r="D244" s="5" t="s">
        <v>5866</v>
      </c>
      <c r="E244" s="24">
        <f t="shared" si="23"/>
        <v>61</v>
      </c>
      <c r="F244" s="24">
        <f t="shared" si="24"/>
        <v>9.75</v>
      </c>
      <c r="G244" s="119"/>
      <c r="H244" s="30"/>
      <c r="I244" s="24">
        <f t="shared" si="25"/>
        <v>41.8</v>
      </c>
      <c r="J244" s="119"/>
      <c r="K244" s="30"/>
      <c r="L244" s="31">
        <v>28</v>
      </c>
      <c r="M244" s="31">
        <v>8</v>
      </c>
      <c r="N244" s="31"/>
      <c r="O244" s="31">
        <v>3</v>
      </c>
      <c r="P244" s="31">
        <v>1</v>
      </c>
      <c r="Q244" s="31">
        <v>25</v>
      </c>
      <c r="R244" s="31">
        <v>41</v>
      </c>
      <c r="S244" s="31">
        <v>101</v>
      </c>
      <c r="T244" s="31">
        <v>41</v>
      </c>
    </row>
    <row r="245" spans="1:20" x14ac:dyDescent="0.25">
      <c r="A245" s="106" t="s">
        <v>1404</v>
      </c>
      <c r="B245" s="107" t="s">
        <v>7162</v>
      </c>
      <c r="C245" s="108">
        <v>2</v>
      </c>
      <c r="D245" s="5" t="s">
        <v>7010</v>
      </c>
      <c r="E245" s="24">
        <f t="shared" si="23"/>
        <v>60.666666666666664</v>
      </c>
      <c r="F245" s="24">
        <f t="shared" si="24"/>
        <v>21.75</v>
      </c>
      <c r="G245" s="119"/>
      <c r="H245" s="30"/>
      <c r="I245" s="24">
        <f t="shared" si="25"/>
        <v>36.4</v>
      </c>
      <c r="J245" s="119"/>
      <c r="K245" s="30"/>
      <c r="L245" s="31">
        <v>28</v>
      </c>
      <c r="M245" s="31">
        <v>55</v>
      </c>
      <c r="N245" s="31"/>
      <c r="O245" s="31">
        <v>4</v>
      </c>
      <c r="P245" s="31">
        <v>0</v>
      </c>
      <c r="Q245" s="31"/>
      <c r="R245" s="31"/>
      <c r="S245" s="31">
        <v>30</v>
      </c>
      <c r="T245" s="31">
        <v>152</v>
      </c>
    </row>
    <row r="246" spans="1:20" x14ac:dyDescent="0.25">
      <c r="A246" s="106" t="s">
        <v>2918</v>
      </c>
      <c r="B246" s="107" t="s">
        <v>7194</v>
      </c>
      <c r="C246" s="108">
        <v>11</v>
      </c>
      <c r="D246" s="5" t="s">
        <v>5968</v>
      </c>
      <c r="E246" s="24">
        <f t="shared" si="23"/>
        <v>60.333333333333336</v>
      </c>
      <c r="F246" s="24">
        <f t="shared" si="24"/>
        <v>0</v>
      </c>
      <c r="G246" s="119"/>
      <c r="H246" s="30"/>
      <c r="I246" s="24">
        <f t="shared" si="25"/>
        <v>37.200000000000003</v>
      </c>
      <c r="J246" s="119"/>
      <c r="K246" s="30"/>
      <c r="L246" s="31"/>
      <c r="M246" s="31"/>
      <c r="N246" s="31"/>
      <c r="O246" s="31"/>
      <c r="P246" s="31">
        <v>0</v>
      </c>
      <c r="Q246" s="31">
        <v>5</v>
      </c>
      <c r="R246" s="31">
        <v>38</v>
      </c>
      <c r="S246" s="31">
        <v>85</v>
      </c>
      <c r="T246" s="31">
        <v>58</v>
      </c>
    </row>
    <row r="247" spans="1:20" x14ac:dyDescent="0.25">
      <c r="A247" s="106" t="s">
        <v>7224</v>
      </c>
      <c r="B247" s="107" t="s">
        <v>7225</v>
      </c>
      <c r="C247" s="108">
        <v>12</v>
      </c>
      <c r="D247" s="5" t="s">
        <v>7226</v>
      </c>
      <c r="E247" s="24">
        <f t="shared" si="23"/>
        <v>60.333333333333336</v>
      </c>
      <c r="F247" s="24">
        <f t="shared" si="24"/>
        <v>0</v>
      </c>
      <c r="G247" s="119"/>
      <c r="H247" s="30"/>
      <c r="I247" s="24">
        <f t="shared" si="25"/>
        <v>36.200000000000003</v>
      </c>
      <c r="J247" s="119"/>
      <c r="K247" s="30"/>
      <c r="L247" s="31"/>
      <c r="M247" s="31"/>
      <c r="N247" s="31"/>
      <c r="O247" s="31"/>
      <c r="P247" s="31"/>
      <c r="Q247" s="31"/>
      <c r="R247" s="31">
        <v>25</v>
      </c>
      <c r="S247" s="31">
        <v>131</v>
      </c>
      <c r="T247" s="31">
        <v>25</v>
      </c>
    </row>
    <row r="248" spans="1:20" x14ac:dyDescent="0.25">
      <c r="A248" s="106" t="s">
        <v>811</v>
      </c>
      <c r="B248" s="107" t="s">
        <v>7110</v>
      </c>
      <c r="C248" s="108">
        <v>7</v>
      </c>
      <c r="D248" s="5" t="s">
        <v>4727</v>
      </c>
      <c r="E248" s="24">
        <f t="shared" si="23"/>
        <v>60</v>
      </c>
      <c r="F248" s="24">
        <f t="shared" si="24"/>
        <v>8.75</v>
      </c>
      <c r="G248" s="119"/>
      <c r="H248" s="30"/>
      <c r="I248" s="24">
        <f t="shared" si="25"/>
        <v>55.6</v>
      </c>
      <c r="J248" s="119"/>
      <c r="K248" s="30"/>
      <c r="L248" s="31"/>
      <c r="M248" s="31">
        <v>35</v>
      </c>
      <c r="N248" s="31"/>
      <c r="O248" s="31"/>
      <c r="P248" s="31">
        <v>0</v>
      </c>
      <c r="Q248" s="31">
        <v>98</v>
      </c>
      <c r="R248" s="31">
        <v>0</v>
      </c>
      <c r="S248" s="31">
        <v>111</v>
      </c>
      <c r="T248" s="31">
        <v>69</v>
      </c>
    </row>
    <row r="249" spans="1:20" x14ac:dyDescent="0.25">
      <c r="A249" s="106" t="s">
        <v>7203</v>
      </c>
      <c r="B249" s="107" t="s">
        <v>7165</v>
      </c>
      <c r="C249" s="108">
        <v>6</v>
      </c>
      <c r="D249" s="5" t="s">
        <v>7204</v>
      </c>
      <c r="E249" s="24">
        <f t="shared" si="23"/>
        <v>60</v>
      </c>
      <c r="F249" s="24">
        <f t="shared" si="24"/>
        <v>3.5</v>
      </c>
      <c r="G249" s="119"/>
      <c r="H249" s="30"/>
      <c r="I249" s="24">
        <f t="shared" si="25"/>
        <v>36</v>
      </c>
      <c r="J249" s="119"/>
      <c r="K249" s="30"/>
      <c r="L249" s="31"/>
      <c r="M249" s="31"/>
      <c r="N249" s="31"/>
      <c r="O249" s="31">
        <v>14</v>
      </c>
      <c r="P249" s="31"/>
      <c r="Q249" s="31"/>
      <c r="R249" s="31"/>
      <c r="S249" s="31">
        <v>137</v>
      </c>
      <c r="T249" s="31">
        <v>43</v>
      </c>
    </row>
    <row r="250" spans="1:20" x14ac:dyDescent="0.25">
      <c r="A250" s="106" t="s">
        <v>1208</v>
      </c>
      <c r="B250" s="107" t="s">
        <v>7098</v>
      </c>
      <c r="C250" s="108">
        <v>8</v>
      </c>
      <c r="D250" s="5" t="s">
        <v>3452</v>
      </c>
      <c r="E250" s="24">
        <f t="shared" si="23"/>
        <v>60</v>
      </c>
      <c r="F250" s="24">
        <f t="shared" si="24"/>
        <v>56.25</v>
      </c>
      <c r="G250" s="119"/>
      <c r="H250" s="30"/>
      <c r="I250" s="24">
        <f t="shared" si="25"/>
        <v>111.4</v>
      </c>
      <c r="J250" s="119"/>
      <c r="K250" s="30"/>
      <c r="L250" s="31"/>
      <c r="M250" s="31"/>
      <c r="N250" s="31">
        <v>73</v>
      </c>
      <c r="O250" s="31">
        <v>152</v>
      </c>
      <c r="P250" s="31">
        <v>166</v>
      </c>
      <c r="Q250" s="31">
        <v>211</v>
      </c>
      <c r="R250" s="31">
        <v>80</v>
      </c>
      <c r="S250" s="31">
        <v>100</v>
      </c>
      <c r="T250" s="31"/>
    </row>
    <row r="251" spans="1:20" x14ac:dyDescent="0.25">
      <c r="A251" s="106" t="s">
        <v>1065</v>
      </c>
      <c r="B251" s="107" t="s">
        <v>7157</v>
      </c>
      <c r="C251" s="108">
        <v>11</v>
      </c>
      <c r="D251" s="5" t="s">
        <v>4158</v>
      </c>
      <c r="E251" s="24">
        <f t="shared" si="23"/>
        <v>59.333333333333336</v>
      </c>
      <c r="F251" s="24">
        <f t="shared" si="24"/>
        <v>2</v>
      </c>
      <c r="G251" s="119"/>
      <c r="H251" s="30"/>
      <c r="I251" s="24">
        <f t="shared" si="25"/>
        <v>35.6</v>
      </c>
      <c r="J251" s="119"/>
      <c r="K251" s="30"/>
      <c r="L251" s="31">
        <v>1</v>
      </c>
      <c r="M251" s="31"/>
      <c r="N251" s="31">
        <v>7</v>
      </c>
      <c r="O251" s="31"/>
      <c r="P251" s="31">
        <v>0</v>
      </c>
      <c r="Q251" s="31">
        <v>0</v>
      </c>
      <c r="R251" s="31">
        <v>0</v>
      </c>
      <c r="S251" s="31">
        <v>0</v>
      </c>
      <c r="T251" s="31">
        <v>178</v>
      </c>
    </row>
    <row r="252" spans="1:20" x14ac:dyDescent="0.25">
      <c r="A252" s="106" t="s">
        <v>7200</v>
      </c>
      <c r="B252" s="107" t="s">
        <v>7201</v>
      </c>
      <c r="C252" s="108">
        <v>1</v>
      </c>
      <c r="D252" s="5" t="s">
        <v>7202</v>
      </c>
      <c r="E252" s="24">
        <f t="shared" si="23"/>
        <v>59</v>
      </c>
      <c r="F252" s="24">
        <f t="shared" si="24"/>
        <v>0</v>
      </c>
      <c r="G252" s="119"/>
      <c r="H252" s="30"/>
      <c r="I252" s="24">
        <f t="shared" si="25"/>
        <v>35.4</v>
      </c>
      <c r="J252" s="119"/>
      <c r="K252" s="30"/>
      <c r="L252" s="31"/>
      <c r="M252" s="31"/>
      <c r="N252" s="31"/>
      <c r="O252" s="31"/>
      <c r="P252" s="31"/>
      <c r="Q252" s="31"/>
      <c r="R252" s="31"/>
      <c r="S252" s="31">
        <v>129</v>
      </c>
      <c r="T252" s="31">
        <v>48</v>
      </c>
    </row>
    <row r="253" spans="1:20" x14ac:dyDescent="0.25">
      <c r="A253" s="106" t="s">
        <v>5001</v>
      </c>
      <c r="B253" s="107" t="s">
        <v>7143</v>
      </c>
      <c r="C253" s="108">
        <v>17</v>
      </c>
      <c r="D253" s="5" t="s">
        <v>5002</v>
      </c>
      <c r="E253" s="24">
        <f t="shared" si="23"/>
        <v>58.333333333333336</v>
      </c>
      <c r="F253" s="24">
        <f t="shared" si="24"/>
        <v>244</v>
      </c>
      <c r="G253" s="119"/>
      <c r="H253" s="30"/>
      <c r="I253" s="24">
        <f t="shared" si="25"/>
        <v>91.8</v>
      </c>
      <c r="J253" s="119"/>
      <c r="K253" s="30"/>
      <c r="L253" s="31"/>
      <c r="M253" s="31"/>
      <c r="N253" s="31">
        <v>482</v>
      </c>
      <c r="O253" s="31">
        <v>494</v>
      </c>
      <c r="P253" s="31">
        <v>157</v>
      </c>
      <c r="Q253" s="31">
        <v>127</v>
      </c>
      <c r="R253" s="31">
        <v>58</v>
      </c>
      <c r="S253" s="31">
        <v>34</v>
      </c>
      <c r="T253" s="31">
        <v>83</v>
      </c>
    </row>
    <row r="254" spans="1:20" x14ac:dyDescent="0.25">
      <c r="A254" s="106" t="s">
        <v>674</v>
      </c>
      <c r="B254" s="107" t="s">
        <v>7143</v>
      </c>
      <c r="C254" s="108">
        <v>17</v>
      </c>
      <c r="D254" s="5" t="s">
        <v>6407</v>
      </c>
      <c r="E254" s="24">
        <f t="shared" si="23"/>
        <v>58.333333333333336</v>
      </c>
      <c r="F254" s="24">
        <f t="shared" si="24"/>
        <v>3.5</v>
      </c>
      <c r="G254" s="119"/>
      <c r="H254" s="30"/>
      <c r="I254" s="24">
        <f t="shared" si="25"/>
        <v>64</v>
      </c>
      <c r="J254" s="119"/>
      <c r="K254" s="30"/>
      <c r="L254" s="31"/>
      <c r="M254" s="31"/>
      <c r="N254" s="31"/>
      <c r="O254" s="31">
        <v>14</v>
      </c>
      <c r="P254" s="31">
        <v>0</v>
      </c>
      <c r="Q254" s="31">
        <v>145</v>
      </c>
      <c r="R254" s="31">
        <v>175</v>
      </c>
      <c r="S254" s="31">
        <v>0</v>
      </c>
      <c r="T254" s="31">
        <v>0</v>
      </c>
    </row>
    <row r="255" spans="1:20" x14ac:dyDescent="0.25">
      <c r="A255" s="106" t="s">
        <v>350</v>
      </c>
      <c r="B255" s="107" t="s">
        <v>7157</v>
      </c>
      <c r="C255" s="108">
        <v>11</v>
      </c>
      <c r="D255" s="5" t="s">
        <v>4137</v>
      </c>
      <c r="E255" s="24">
        <f t="shared" si="23"/>
        <v>57.333333333333336</v>
      </c>
      <c r="F255" s="24">
        <f t="shared" si="24"/>
        <v>26.5</v>
      </c>
      <c r="G255" s="119"/>
      <c r="H255" s="30"/>
      <c r="I255" s="24">
        <f t="shared" si="25"/>
        <v>61.8</v>
      </c>
      <c r="J255" s="119"/>
      <c r="K255" s="30"/>
      <c r="L255" s="31">
        <v>37</v>
      </c>
      <c r="M255" s="31">
        <v>21</v>
      </c>
      <c r="N255" s="31">
        <v>25</v>
      </c>
      <c r="O255" s="31">
        <v>23</v>
      </c>
      <c r="P255" s="31">
        <v>48</v>
      </c>
      <c r="Q255" s="31">
        <v>89</v>
      </c>
      <c r="R255" s="31">
        <v>94</v>
      </c>
      <c r="S255" s="31">
        <v>40</v>
      </c>
      <c r="T255" s="31">
        <v>38</v>
      </c>
    </row>
    <row r="256" spans="1:20" x14ac:dyDescent="0.25">
      <c r="A256" s="106" t="s">
        <v>926</v>
      </c>
      <c r="B256" s="107" t="s">
        <v>7154</v>
      </c>
      <c r="C256" s="108">
        <v>16</v>
      </c>
      <c r="D256" s="5" t="s">
        <v>4817</v>
      </c>
      <c r="E256" s="24">
        <f t="shared" si="23"/>
        <v>57.333333333333336</v>
      </c>
      <c r="F256" s="24">
        <f t="shared" si="24"/>
        <v>11.25</v>
      </c>
      <c r="G256" s="119"/>
      <c r="H256" s="30"/>
      <c r="I256" s="24">
        <f t="shared" si="25"/>
        <v>42.4</v>
      </c>
      <c r="J256" s="119"/>
      <c r="K256" s="30"/>
      <c r="L256" s="31">
        <v>11</v>
      </c>
      <c r="M256" s="31">
        <v>31</v>
      </c>
      <c r="N256" s="31">
        <v>1</v>
      </c>
      <c r="O256" s="31">
        <v>2</v>
      </c>
      <c r="P256" s="31">
        <v>0</v>
      </c>
      <c r="Q256" s="31">
        <v>40</v>
      </c>
      <c r="R256" s="31">
        <v>147</v>
      </c>
      <c r="S256" s="31">
        <v>13</v>
      </c>
      <c r="T256" s="31">
        <v>12</v>
      </c>
    </row>
    <row r="257" spans="1:20" x14ac:dyDescent="0.25">
      <c r="A257" s="106" t="s">
        <v>2705</v>
      </c>
      <c r="B257" s="107" t="s">
        <v>7179</v>
      </c>
      <c r="C257" s="108">
        <v>11</v>
      </c>
      <c r="D257" s="5" t="s">
        <v>5965</v>
      </c>
      <c r="E257" s="24">
        <f t="shared" si="23"/>
        <v>57.333333333333336</v>
      </c>
      <c r="F257" s="24">
        <f t="shared" si="24"/>
        <v>0</v>
      </c>
      <c r="G257" s="119"/>
      <c r="H257" s="30"/>
      <c r="I257" s="24">
        <f t="shared" si="25"/>
        <v>34.4</v>
      </c>
      <c r="J257" s="119"/>
      <c r="K257" s="30"/>
      <c r="L257" s="31"/>
      <c r="M257" s="31"/>
      <c r="N257" s="31"/>
      <c r="O257" s="31"/>
      <c r="P257" s="31"/>
      <c r="Q257" s="31"/>
      <c r="R257" s="31"/>
      <c r="S257" s="31">
        <v>172</v>
      </c>
      <c r="T257" s="31"/>
    </row>
    <row r="258" spans="1:20" x14ac:dyDescent="0.25">
      <c r="A258" s="106" t="s">
        <v>971</v>
      </c>
      <c r="B258" s="107" t="s">
        <v>7110</v>
      </c>
      <c r="C258" s="108">
        <v>7</v>
      </c>
      <c r="D258" s="5" t="s">
        <v>4722</v>
      </c>
      <c r="E258" s="24">
        <f t="shared" si="23"/>
        <v>56.666666666666664</v>
      </c>
      <c r="F258" s="24">
        <f t="shared" si="24"/>
        <v>4.5</v>
      </c>
      <c r="G258" s="119"/>
      <c r="H258" s="30"/>
      <c r="I258" s="24">
        <f t="shared" si="25"/>
        <v>36</v>
      </c>
      <c r="J258" s="119"/>
      <c r="K258" s="30"/>
      <c r="L258" s="31"/>
      <c r="M258" s="31">
        <v>4</v>
      </c>
      <c r="N258" s="31"/>
      <c r="O258" s="31">
        <v>14</v>
      </c>
      <c r="P258" s="31">
        <v>0</v>
      </c>
      <c r="Q258" s="31">
        <v>10</v>
      </c>
      <c r="R258" s="31">
        <v>170</v>
      </c>
      <c r="S258" s="31">
        <v>0</v>
      </c>
      <c r="T258" s="31">
        <v>0</v>
      </c>
    </row>
    <row r="259" spans="1:20" x14ac:dyDescent="0.25">
      <c r="A259" s="106" t="s">
        <v>283</v>
      </c>
      <c r="B259" s="107" t="s">
        <v>7110</v>
      </c>
      <c r="C259" s="108">
        <v>7</v>
      </c>
      <c r="D259" s="5" t="s">
        <v>4729</v>
      </c>
      <c r="E259" s="24">
        <f t="shared" si="23"/>
        <v>56.666666666666664</v>
      </c>
      <c r="F259" s="24">
        <f t="shared" si="24"/>
        <v>0</v>
      </c>
      <c r="G259" s="119"/>
      <c r="H259" s="30"/>
      <c r="I259" s="24">
        <f t="shared" si="25"/>
        <v>34</v>
      </c>
      <c r="J259" s="119"/>
      <c r="K259" s="30"/>
      <c r="L259" s="31"/>
      <c r="M259" s="31"/>
      <c r="N259" s="31"/>
      <c r="O259" s="31"/>
      <c r="P259" s="31">
        <v>0</v>
      </c>
      <c r="Q259" s="31">
        <v>0</v>
      </c>
      <c r="R259" s="31">
        <v>0</v>
      </c>
      <c r="S259" s="31">
        <v>170</v>
      </c>
      <c r="T259" s="31">
        <v>0</v>
      </c>
    </row>
    <row r="260" spans="1:20" x14ac:dyDescent="0.25">
      <c r="A260" s="106" t="s">
        <v>1728</v>
      </c>
      <c r="B260" s="107" t="s">
        <v>7088</v>
      </c>
      <c r="C260" s="108">
        <v>2</v>
      </c>
      <c r="D260" s="5" t="s">
        <v>3545</v>
      </c>
      <c r="E260" s="24">
        <f t="shared" si="23"/>
        <v>55.666666666666664</v>
      </c>
      <c r="F260" s="24">
        <f t="shared" si="24"/>
        <v>35.75</v>
      </c>
      <c r="G260" s="119"/>
      <c r="H260" s="30"/>
      <c r="I260" s="24">
        <f t="shared" si="25"/>
        <v>88.6</v>
      </c>
      <c r="J260" s="119"/>
      <c r="K260" s="30"/>
      <c r="L260" s="31">
        <v>26</v>
      </c>
      <c r="M260" s="31">
        <v>19</v>
      </c>
      <c r="N260" s="31">
        <v>14</v>
      </c>
      <c r="O260" s="31">
        <v>84</v>
      </c>
      <c r="P260" s="31">
        <v>113</v>
      </c>
      <c r="Q260" s="31">
        <v>163</v>
      </c>
      <c r="R260" s="31">
        <v>27</v>
      </c>
      <c r="S260" s="31">
        <v>97</v>
      </c>
      <c r="T260" s="31">
        <v>43</v>
      </c>
    </row>
    <row r="261" spans="1:20" x14ac:dyDescent="0.25">
      <c r="A261" s="106" t="s">
        <v>483</v>
      </c>
      <c r="B261" s="107" t="s">
        <v>7156</v>
      </c>
      <c r="C261" s="108">
        <v>18</v>
      </c>
      <c r="D261" s="5" t="s">
        <v>5051</v>
      </c>
      <c r="E261" s="24">
        <f t="shared" si="23"/>
        <v>55.666666666666664</v>
      </c>
      <c r="F261" s="24">
        <f t="shared" si="24"/>
        <v>0</v>
      </c>
      <c r="G261" s="119"/>
      <c r="H261" s="30"/>
      <c r="I261" s="24">
        <f t="shared" si="25"/>
        <v>36.4</v>
      </c>
      <c r="J261" s="119"/>
      <c r="K261" s="30"/>
      <c r="L261" s="31"/>
      <c r="M261" s="31"/>
      <c r="N261" s="31"/>
      <c r="O261" s="31"/>
      <c r="P261" s="31">
        <v>15</v>
      </c>
      <c r="Q261" s="31">
        <v>0</v>
      </c>
      <c r="R261" s="31">
        <v>145</v>
      </c>
      <c r="S261" s="31">
        <v>15</v>
      </c>
      <c r="T261" s="31">
        <v>7</v>
      </c>
    </row>
    <row r="262" spans="1:20" x14ac:dyDescent="0.25">
      <c r="A262" s="106" t="s">
        <v>156</v>
      </c>
      <c r="B262" s="107" t="s">
        <v>7161</v>
      </c>
      <c r="C262" s="108">
        <v>15</v>
      </c>
      <c r="D262" s="5" t="s">
        <v>3480</v>
      </c>
      <c r="E262" s="24">
        <f t="shared" si="23"/>
        <v>55</v>
      </c>
      <c r="F262" s="24">
        <f t="shared" si="24"/>
        <v>13.25</v>
      </c>
      <c r="G262" s="119"/>
      <c r="H262" s="30"/>
      <c r="I262" s="24">
        <f t="shared" si="25"/>
        <v>36</v>
      </c>
      <c r="J262" s="119"/>
      <c r="K262" s="30"/>
      <c r="L262" s="31">
        <v>29</v>
      </c>
      <c r="M262" s="31">
        <v>1</v>
      </c>
      <c r="N262" s="31">
        <v>20</v>
      </c>
      <c r="O262" s="31">
        <v>3</v>
      </c>
      <c r="P262" s="31">
        <v>7</v>
      </c>
      <c r="Q262" s="31">
        <v>8</v>
      </c>
      <c r="R262" s="31">
        <v>0</v>
      </c>
      <c r="S262" s="31">
        <v>2</v>
      </c>
      <c r="T262" s="31">
        <v>163</v>
      </c>
    </row>
    <row r="263" spans="1:20" x14ac:dyDescent="0.25">
      <c r="A263" s="106" t="s">
        <v>8085</v>
      </c>
      <c r="B263" s="107" t="s">
        <v>7240</v>
      </c>
      <c r="C263" s="108">
        <v>6</v>
      </c>
      <c r="D263" s="5" t="s">
        <v>8086</v>
      </c>
      <c r="E263" s="24">
        <f t="shared" si="23"/>
        <v>55</v>
      </c>
      <c r="F263" s="24">
        <f t="shared" si="24"/>
        <v>0</v>
      </c>
      <c r="G263" s="119"/>
      <c r="H263" s="30"/>
      <c r="I263" s="24">
        <f t="shared" si="25"/>
        <v>33</v>
      </c>
      <c r="J263" s="119"/>
      <c r="K263" s="30"/>
      <c r="L263" s="31"/>
      <c r="M263" s="31"/>
      <c r="N263" s="31"/>
      <c r="O263" s="31"/>
      <c r="P263" s="31">
        <v>0</v>
      </c>
      <c r="Q263" s="31"/>
      <c r="R263" s="31"/>
      <c r="S263" s="31">
        <v>165</v>
      </c>
      <c r="T263" s="31"/>
    </row>
    <row r="264" spans="1:20" x14ac:dyDescent="0.25">
      <c r="A264" s="106" t="s">
        <v>7168</v>
      </c>
      <c r="B264" s="107" t="s">
        <v>7125</v>
      </c>
      <c r="C264" s="108">
        <v>7</v>
      </c>
      <c r="D264" s="5" t="s">
        <v>4580</v>
      </c>
      <c r="E264" s="24">
        <f t="shared" si="23"/>
        <v>54.333333333333336</v>
      </c>
      <c r="F264" s="24">
        <f t="shared" si="24"/>
        <v>9.5</v>
      </c>
      <c r="G264" s="119"/>
      <c r="H264" s="30"/>
      <c r="I264" s="24">
        <f t="shared" si="25"/>
        <v>32.799999999999997</v>
      </c>
      <c r="J264" s="119"/>
      <c r="K264" s="30"/>
      <c r="L264" s="31">
        <v>38</v>
      </c>
      <c r="M264" s="31"/>
      <c r="N264" s="31"/>
      <c r="O264" s="31"/>
      <c r="P264" s="31">
        <v>0</v>
      </c>
      <c r="Q264" s="31">
        <v>1</v>
      </c>
      <c r="R264" s="31">
        <v>0</v>
      </c>
      <c r="S264" s="31">
        <v>38</v>
      </c>
      <c r="T264" s="31">
        <v>125</v>
      </c>
    </row>
    <row r="265" spans="1:20" x14ac:dyDescent="0.25">
      <c r="A265" s="106" t="s">
        <v>827</v>
      </c>
      <c r="B265" s="107" t="s">
        <v>7101</v>
      </c>
      <c r="C265" s="108">
        <v>16</v>
      </c>
      <c r="D265" s="5" t="s">
        <v>4942</v>
      </c>
      <c r="E265" s="24">
        <f t="shared" si="23"/>
        <v>54.333333333333336</v>
      </c>
      <c r="F265" s="24">
        <f t="shared" si="24"/>
        <v>13</v>
      </c>
      <c r="G265" s="119"/>
      <c r="H265" s="30"/>
      <c r="I265" s="24">
        <f t="shared" si="25"/>
        <v>174.8</v>
      </c>
      <c r="J265" s="119"/>
      <c r="K265" s="30"/>
      <c r="L265" s="31">
        <v>1</v>
      </c>
      <c r="M265" s="31">
        <v>38</v>
      </c>
      <c r="N265" s="31">
        <v>9</v>
      </c>
      <c r="O265" s="31">
        <v>4</v>
      </c>
      <c r="P265" s="31">
        <v>250</v>
      </c>
      <c r="Q265" s="31">
        <v>461</v>
      </c>
      <c r="R265" s="31">
        <v>163</v>
      </c>
      <c r="S265" s="31">
        <v>0</v>
      </c>
      <c r="T265" s="31">
        <v>0</v>
      </c>
    </row>
    <row r="266" spans="1:20" x14ac:dyDescent="0.25">
      <c r="A266" s="106" t="s">
        <v>7699</v>
      </c>
      <c r="B266" s="107" t="s">
        <v>7156</v>
      </c>
      <c r="C266" s="108">
        <v>18</v>
      </c>
      <c r="D266" s="5" t="s">
        <v>7700</v>
      </c>
      <c r="E266" s="24">
        <f t="shared" si="23"/>
        <v>52.333333333333336</v>
      </c>
      <c r="F266" s="24">
        <f t="shared" si="24"/>
        <v>0.5</v>
      </c>
      <c r="G266" s="119"/>
      <c r="H266" s="30"/>
      <c r="I266" s="24">
        <f t="shared" si="25"/>
        <v>31.4</v>
      </c>
      <c r="J266" s="119"/>
      <c r="K266" s="30"/>
      <c r="L266" s="31"/>
      <c r="M266" s="31"/>
      <c r="N266" s="31">
        <v>1</v>
      </c>
      <c r="O266" s="31">
        <v>1</v>
      </c>
      <c r="P266" s="31">
        <v>0</v>
      </c>
      <c r="Q266" s="31">
        <v>0</v>
      </c>
      <c r="R266" s="31">
        <v>140</v>
      </c>
      <c r="S266" s="31">
        <v>17</v>
      </c>
      <c r="T266" s="31">
        <v>0</v>
      </c>
    </row>
    <row r="267" spans="1:20" x14ac:dyDescent="0.25">
      <c r="A267" s="106" t="s">
        <v>3165</v>
      </c>
      <c r="B267" s="107" t="s">
        <v>7090</v>
      </c>
      <c r="C267" s="108">
        <v>2</v>
      </c>
      <c r="D267" s="5" t="s">
        <v>6685</v>
      </c>
      <c r="E267" s="24">
        <f t="shared" si="23"/>
        <v>52</v>
      </c>
      <c r="F267" s="24">
        <f t="shared" si="24"/>
        <v>178.5</v>
      </c>
      <c r="G267" s="119"/>
      <c r="H267" s="30"/>
      <c r="I267" s="24">
        <f t="shared" si="25"/>
        <v>184.4</v>
      </c>
      <c r="J267" s="119"/>
      <c r="K267" s="30"/>
      <c r="L267" s="31">
        <v>6</v>
      </c>
      <c r="M267" s="31">
        <v>4</v>
      </c>
      <c r="N267" s="31">
        <v>33</v>
      </c>
      <c r="O267" s="31">
        <v>671</v>
      </c>
      <c r="P267" s="31">
        <v>357</v>
      </c>
      <c r="Q267" s="31">
        <v>409</v>
      </c>
      <c r="R267" s="31">
        <v>136</v>
      </c>
      <c r="S267" s="31"/>
      <c r="T267" s="31">
        <v>20</v>
      </c>
    </row>
    <row r="268" spans="1:20" x14ac:dyDescent="0.25">
      <c r="A268" s="106" t="s">
        <v>406</v>
      </c>
      <c r="B268" s="107" t="s">
        <v>7110</v>
      </c>
      <c r="C268" s="108">
        <v>7</v>
      </c>
      <c r="D268" s="5" t="s">
        <v>4571</v>
      </c>
      <c r="E268" s="24">
        <f t="shared" si="23"/>
        <v>51</v>
      </c>
      <c r="F268" s="24">
        <f t="shared" si="24"/>
        <v>20</v>
      </c>
      <c r="G268" s="119"/>
      <c r="H268" s="30"/>
      <c r="I268" s="24">
        <f t="shared" si="25"/>
        <v>44.6</v>
      </c>
      <c r="J268" s="119"/>
      <c r="K268" s="30"/>
      <c r="L268" s="31">
        <v>8</v>
      </c>
      <c r="M268" s="31">
        <v>25</v>
      </c>
      <c r="N268" s="31">
        <v>28</v>
      </c>
      <c r="O268" s="31">
        <v>19</v>
      </c>
      <c r="P268" s="31">
        <v>59</v>
      </c>
      <c r="Q268" s="31">
        <v>11</v>
      </c>
      <c r="R268" s="31">
        <v>105</v>
      </c>
      <c r="S268" s="31">
        <v>15</v>
      </c>
      <c r="T268" s="31">
        <v>33</v>
      </c>
    </row>
    <row r="269" spans="1:20" x14ac:dyDescent="0.25">
      <c r="A269" s="106" t="s">
        <v>1484</v>
      </c>
      <c r="B269" s="107" t="s">
        <v>7157</v>
      </c>
      <c r="C269" s="108">
        <v>11</v>
      </c>
      <c r="D269" s="5" t="s">
        <v>5935</v>
      </c>
      <c r="E269" s="24">
        <f t="shared" si="23"/>
        <v>51</v>
      </c>
      <c r="F269" s="24">
        <f t="shared" si="24"/>
        <v>0.25</v>
      </c>
      <c r="G269" s="119"/>
      <c r="H269" s="30"/>
      <c r="I269" s="24">
        <f t="shared" si="25"/>
        <v>35.200000000000003</v>
      </c>
      <c r="J269" s="119"/>
      <c r="K269" s="30"/>
      <c r="L269" s="31">
        <v>1</v>
      </c>
      <c r="M269" s="31"/>
      <c r="N269" s="31"/>
      <c r="O269" s="31"/>
      <c r="P269" s="31">
        <v>12</v>
      </c>
      <c r="Q269" s="31">
        <v>11</v>
      </c>
      <c r="R269" s="31">
        <v>59</v>
      </c>
      <c r="S269" s="31">
        <v>94</v>
      </c>
      <c r="T269" s="31">
        <v>0</v>
      </c>
    </row>
    <row r="270" spans="1:20" x14ac:dyDescent="0.25">
      <c r="A270" s="106" t="s">
        <v>324</v>
      </c>
      <c r="B270" s="107" t="s">
        <v>7124</v>
      </c>
      <c r="C270" s="108">
        <v>4</v>
      </c>
      <c r="D270" s="5" t="s">
        <v>3625</v>
      </c>
      <c r="E270" s="24">
        <f t="shared" si="23"/>
        <v>51</v>
      </c>
      <c r="F270" s="24">
        <f t="shared" si="24"/>
        <v>121.25</v>
      </c>
      <c r="G270" s="119"/>
      <c r="H270" s="30"/>
      <c r="I270" s="24">
        <f t="shared" si="25"/>
        <v>38</v>
      </c>
      <c r="J270" s="119"/>
      <c r="K270" s="30"/>
      <c r="L270" s="31">
        <v>150</v>
      </c>
      <c r="M270" s="31">
        <v>90</v>
      </c>
      <c r="N270" s="31">
        <v>245</v>
      </c>
      <c r="O270" s="31"/>
      <c r="P270" s="31"/>
      <c r="Q270" s="31">
        <v>37</v>
      </c>
      <c r="R270" s="31">
        <v>0</v>
      </c>
      <c r="S270" s="31">
        <v>153</v>
      </c>
      <c r="T270" s="31"/>
    </row>
    <row r="271" spans="1:20" x14ac:dyDescent="0.25">
      <c r="A271" s="106" t="s">
        <v>2610</v>
      </c>
      <c r="B271" s="107" t="s">
        <v>7109</v>
      </c>
      <c r="C271" s="108">
        <v>2</v>
      </c>
      <c r="D271" s="5" t="s">
        <v>3448</v>
      </c>
      <c r="E271" s="24">
        <f t="shared" si="23"/>
        <v>50</v>
      </c>
      <c r="F271" s="24">
        <f t="shared" si="24"/>
        <v>41.5</v>
      </c>
      <c r="G271" s="119"/>
      <c r="H271" s="30"/>
      <c r="I271" s="24">
        <f t="shared" si="25"/>
        <v>75.2</v>
      </c>
      <c r="J271" s="119"/>
      <c r="K271" s="30"/>
      <c r="L271" s="31">
        <v>7</v>
      </c>
      <c r="M271" s="31">
        <v>10</v>
      </c>
      <c r="N271" s="31">
        <v>15</v>
      </c>
      <c r="O271" s="31">
        <v>134</v>
      </c>
      <c r="P271" s="31">
        <v>39</v>
      </c>
      <c r="Q271" s="31">
        <v>187</v>
      </c>
      <c r="R271" s="31">
        <v>117</v>
      </c>
      <c r="S271" s="31">
        <v>6</v>
      </c>
      <c r="T271" s="31">
        <v>27</v>
      </c>
    </row>
    <row r="272" spans="1:20" x14ac:dyDescent="0.25">
      <c r="A272" s="106" t="s">
        <v>1487</v>
      </c>
      <c r="B272" s="107" t="s">
        <v>7090</v>
      </c>
      <c r="C272" s="108">
        <v>2</v>
      </c>
      <c r="D272" s="5" t="s">
        <v>5447</v>
      </c>
      <c r="E272" s="24">
        <f t="shared" si="23"/>
        <v>49.666666666666664</v>
      </c>
      <c r="F272" s="24">
        <f t="shared" si="24"/>
        <v>294</v>
      </c>
      <c r="G272" s="119"/>
      <c r="H272" s="30"/>
      <c r="I272" s="24">
        <f t="shared" si="25"/>
        <v>455.4</v>
      </c>
      <c r="J272" s="119"/>
      <c r="K272" s="30"/>
      <c r="L272" s="31">
        <v>34</v>
      </c>
      <c r="M272" s="31">
        <v>86</v>
      </c>
      <c r="N272" s="31">
        <v>950</v>
      </c>
      <c r="O272" s="31">
        <v>106</v>
      </c>
      <c r="P272" s="31">
        <v>2117</v>
      </c>
      <c r="Q272" s="31">
        <v>11</v>
      </c>
      <c r="R272" s="31">
        <v>35</v>
      </c>
      <c r="S272" s="31">
        <v>39</v>
      </c>
      <c r="T272" s="31">
        <v>75</v>
      </c>
    </row>
    <row r="273" spans="1:20" x14ac:dyDescent="0.25">
      <c r="A273" s="106" t="s">
        <v>838</v>
      </c>
      <c r="B273" s="107" t="s">
        <v>7101</v>
      </c>
      <c r="C273" s="108">
        <v>16</v>
      </c>
      <c r="D273" s="5" t="s">
        <v>3825</v>
      </c>
      <c r="E273" s="24">
        <f t="shared" si="23"/>
        <v>49.666666666666664</v>
      </c>
      <c r="F273" s="24">
        <f t="shared" si="24"/>
        <v>462</v>
      </c>
      <c r="G273" s="119"/>
      <c r="H273" s="30"/>
      <c r="I273" s="24">
        <f t="shared" si="25"/>
        <v>92.8</v>
      </c>
      <c r="J273" s="119"/>
      <c r="K273" s="30"/>
      <c r="L273" s="31">
        <v>211</v>
      </c>
      <c r="M273" s="31">
        <v>233</v>
      </c>
      <c r="N273" s="31">
        <v>476</v>
      </c>
      <c r="O273" s="31">
        <v>928</v>
      </c>
      <c r="P273" s="31">
        <v>98</v>
      </c>
      <c r="Q273" s="31">
        <v>217</v>
      </c>
      <c r="R273" s="31">
        <v>149</v>
      </c>
      <c r="S273" s="31">
        <v>0</v>
      </c>
      <c r="T273" s="31">
        <v>0</v>
      </c>
    </row>
    <row r="274" spans="1:20" x14ac:dyDescent="0.25">
      <c r="A274" s="106" t="s">
        <v>1876</v>
      </c>
      <c r="B274" s="107" t="s">
        <v>7154</v>
      </c>
      <c r="C274" s="108">
        <v>16</v>
      </c>
      <c r="D274" s="5" t="s">
        <v>7050</v>
      </c>
      <c r="E274" s="24">
        <f t="shared" si="23"/>
        <v>49.333333333333336</v>
      </c>
      <c r="F274" s="24">
        <f t="shared" si="24"/>
        <v>0</v>
      </c>
      <c r="G274" s="119"/>
      <c r="H274" s="30"/>
      <c r="I274" s="24">
        <f t="shared" si="25"/>
        <v>29.6</v>
      </c>
      <c r="J274" s="119"/>
      <c r="K274" s="30"/>
      <c r="L274" s="31"/>
      <c r="M274" s="31"/>
      <c r="N274" s="31"/>
      <c r="O274" s="31"/>
      <c r="P274" s="31"/>
      <c r="Q274" s="31"/>
      <c r="R274" s="31"/>
      <c r="S274" s="31"/>
      <c r="T274" s="31">
        <v>148</v>
      </c>
    </row>
    <row r="275" spans="1:20" x14ac:dyDescent="0.25">
      <c r="A275" s="106" t="s">
        <v>35</v>
      </c>
      <c r="B275" s="107" t="s">
        <v>7101</v>
      </c>
      <c r="C275" s="108">
        <v>16</v>
      </c>
      <c r="D275" s="5" t="s">
        <v>3688</v>
      </c>
      <c r="E275" s="24">
        <f t="shared" si="23"/>
        <v>49.333333333333336</v>
      </c>
      <c r="F275" s="24">
        <f t="shared" si="24"/>
        <v>73</v>
      </c>
      <c r="G275" s="119"/>
      <c r="H275" s="30"/>
      <c r="I275" s="24">
        <f t="shared" si="25"/>
        <v>43.6</v>
      </c>
      <c r="J275" s="119"/>
      <c r="K275" s="30"/>
      <c r="L275" s="31">
        <v>28</v>
      </c>
      <c r="M275" s="31">
        <v>92</v>
      </c>
      <c r="N275" s="31">
        <v>89</v>
      </c>
      <c r="O275" s="31">
        <v>83</v>
      </c>
      <c r="P275" s="31">
        <v>41</v>
      </c>
      <c r="Q275" s="31">
        <v>29</v>
      </c>
      <c r="R275" s="31">
        <v>34</v>
      </c>
      <c r="S275" s="31">
        <v>55</v>
      </c>
      <c r="T275" s="31">
        <v>59</v>
      </c>
    </row>
    <row r="276" spans="1:20" x14ac:dyDescent="0.25">
      <c r="A276" s="106" t="s">
        <v>2522</v>
      </c>
      <c r="B276" s="107" t="s">
        <v>7092</v>
      </c>
      <c r="C276" s="108">
        <v>11</v>
      </c>
      <c r="D276" s="5" t="s">
        <v>5917</v>
      </c>
      <c r="E276" s="24">
        <f t="shared" si="23"/>
        <v>49</v>
      </c>
      <c r="F276" s="24">
        <f t="shared" si="24"/>
        <v>56</v>
      </c>
      <c r="G276" s="119"/>
      <c r="H276" s="30"/>
      <c r="I276" s="24">
        <f t="shared" si="25"/>
        <v>47.2</v>
      </c>
      <c r="J276" s="119"/>
      <c r="K276" s="30"/>
      <c r="L276" s="31"/>
      <c r="M276" s="31">
        <v>2</v>
      </c>
      <c r="N276" s="31">
        <v>101</v>
      </c>
      <c r="O276" s="31">
        <v>121</v>
      </c>
      <c r="P276" s="31">
        <v>29</v>
      </c>
      <c r="Q276" s="31">
        <v>60</v>
      </c>
      <c r="R276" s="31">
        <v>95</v>
      </c>
      <c r="S276" s="31">
        <v>0</v>
      </c>
      <c r="T276" s="31">
        <v>52</v>
      </c>
    </row>
    <row r="277" spans="1:20" x14ac:dyDescent="0.25">
      <c r="A277" s="106" t="s">
        <v>455</v>
      </c>
      <c r="B277" s="107" t="s">
        <v>7161</v>
      </c>
      <c r="C277" s="108">
        <v>15</v>
      </c>
      <c r="D277" s="5" t="s">
        <v>4311</v>
      </c>
      <c r="E277" s="24">
        <f t="shared" si="23"/>
        <v>47.333333333333336</v>
      </c>
      <c r="F277" s="24">
        <f t="shared" si="24"/>
        <v>100.5</v>
      </c>
      <c r="G277" s="119"/>
      <c r="H277" s="30"/>
      <c r="I277" s="24">
        <f t="shared" si="25"/>
        <v>28.4</v>
      </c>
      <c r="J277" s="119"/>
      <c r="K277" s="30"/>
      <c r="L277" s="31">
        <v>373</v>
      </c>
      <c r="M277" s="31"/>
      <c r="N277" s="31">
        <v>29</v>
      </c>
      <c r="O277" s="31"/>
      <c r="P277" s="31">
        <v>0</v>
      </c>
      <c r="Q277" s="31">
        <v>0</v>
      </c>
      <c r="R277" s="31">
        <v>111</v>
      </c>
      <c r="S277" s="31">
        <v>0</v>
      </c>
      <c r="T277" s="31">
        <v>31</v>
      </c>
    </row>
    <row r="278" spans="1:20" x14ac:dyDescent="0.25">
      <c r="A278" s="106" t="s">
        <v>1017</v>
      </c>
      <c r="B278" s="107" t="s">
        <v>7136</v>
      </c>
      <c r="C278" s="108">
        <v>15</v>
      </c>
      <c r="D278" s="5" t="s">
        <v>4329</v>
      </c>
      <c r="E278" s="24">
        <f t="shared" si="23"/>
        <v>46</v>
      </c>
      <c r="F278" s="24">
        <f t="shared" si="24"/>
        <v>0</v>
      </c>
      <c r="G278" s="119"/>
      <c r="H278" s="30"/>
      <c r="I278" s="24">
        <f t="shared" si="25"/>
        <v>27.6</v>
      </c>
      <c r="J278" s="119"/>
      <c r="K278" s="30"/>
      <c r="L278" s="31"/>
      <c r="M278" s="31"/>
      <c r="N278" s="31"/>
      <c r="O278" s="31"/>
      <c r="P278" s="31">
        <v>0</v>
      </c>
      <c r="Q278" s="31"/>
      <c r="R278" s="31">
        <v>0</v>
      </c>
      <c r="S278" s="31">
        <v>0</v>
      </c>
      <c r="T278" s="31">
        <v>138</v>
      </c>
    </row>
    <row r="279" spans="1:20" x14ac:dyDescent="0.25">
      <c r="A279" s="106" t="s">
        <v>450</v>
      </c>
      <c r="B279" s="107" t="s">
        <v>7191</v>
      </c>
      <c r="C279" s="108">
        <v>5</v>
      </c>
      <c r="D279" s="5" t="s">
        <v>4418</v>
      </c>
      <c r="E279" s="24">
        <f t="shared" si="23"/>
        <v>45.666666666666664</v>
      </c>
      <c r="F279" s="24">
        <f t="shared" si="24"/>
        <v>23.75</v>
      </c>
      <c r="G279" s="119"/>
      <c r="H279" s="30"/>
      <c r="I279" s="24">
        <f t="shared" si="25"/>
        <v>31.2</v>
      </c>
      <c r="J279" s="119"/>
      <c r="K279" s="30"/>
      <c r="L279" s="31">
        <v>3</v>
      </c>
      <c r="M279" s="31">
        <v>27</v>
      </c>
      <c r="N279" s="31">
        <v>10</v>
      </c>
      <c r="O279" s="31">
        <v>55</v>
      </c>
      <c r="P279" s="31">
        <v>0</v>
      </c>
      <c r="Q279" s="31">
        <v>19</v>
      </c>
      <c r="R279" s="31">
        <v>0</v>
      </c>
      <c r="S279" s="31">
        <v>76</v>
      </c>
      <c r="T279" s="31">
        <v>61</v>
      </c>
    </row>
    <row r="280" spans="1:20" x14ac:dyDescent="0.25">
      <c r="A280" s="106" t="s">
        <v>341</v>
      </c>
      <c r="B280" s="107" t="s">
        <v>7101</v>
      </c>
      <c r="C280" s="108">
        <v>16</v>
      </c>
      <c r="D280" s="5" t="s">
        <v>3804</v>
      </c>
      <c r="E280" s="24">
        <f t="shared" si="23"/>
        <v>45.666666666666664</v>
      </c>
      <c r="F280" s="24">
        <f t="shared" si="24"/>
        <v>5.5</v>
      </c>
      <c r="G280" s="119"/>
      <c r="H280" s="30"/>
      <c r="I280" s="24">
        <f t="shared" si="25"/>
        <v>28.4</v>
      </c>
      <c r="J280" s="119"/>
      <c r="K280" s="30"/>
      <c r="L280" s="31">
        <v>1</v>
      </c>
      <c r="M280" s="31">
        <v>1</v>
      </c>
      <c r="N280" s="31">
        <v>13</v>
      </c>
      <c r="O280" s="31">
        <v>7</v>
      </c>
      <c r="P280" s="31">
        <v>5</v>
      </c>
      <c r="Q280" s="31">
        <v>0</v>
      </c>
      <c r="R280" s="31">
        <v>0</v>
      </c>
      <c r="S280" s="31">
        <v>135</v>
      </c>
      <c r="T280" s="31">
        <v>2</v>
      </c>
    </row>
    <row r="281" spans="1:20" x14ac:dyDescent="0.25">
      <c r="A281" s="106" t="s">
        <v>139</v>
      </c>
      <c r="B281" s="107" t="s">
        <v>7218</v>
      </c>
      <c r="C281" s="108">
        <v>4</v>
      </c>
      <c r="D281" s="5" t="s">
        <v>5670</v>
      </c>
      <c r="E281" s="24">
        <f t="shared" si="23"/>
        <v>44.333333333333336</v>
      </c>
      <c r="F281" s="24">
        <f t="shared" si="24"/>
        <v>109.75</v>
      </c>
      <c r="G281" s="119"/>
      <c r="H281" s="30"/>
      <c r="I281" s="24">
        <f t="shared" si="25"/>
        <v>42.6</v>
      </c>
      <c r="J281" s="119"/>
      <c r="K281" s="30"/>
      <c r="L281" s="31"/>
      <c r="M281" s="31"/>
      <c r="N281" s="31"/>
      <c r="O281" s="31">
        <v>439</v>
      </c>
      <c r="P281" s="31">
        <v>29</v>
      </c>
      <c r="Q281" s="31">
        <v>51</v>
      </c>
      <c r="R281" s="31">
        <v>63</v>
      </c>
      <c r="S281" s="31">
        <v>55</v>
      </c>
      <c r="T281" s="31">
        <v>15</v>
      </c>
    </row>
    <row r="282" spans="1:20" x14ac:dyDescent="0.25">
      <c r="A282" s="106" t="s">
        <v>4847</v>
      </c>
      <c r="B282" s="107" t="s">
        <v>7154</v>
      </c>
      <c r="C282" s="108">
        <v>16</v>
      </c>
      <c r="D282" s="5" t="s">
        <v>4848</v>
      </c>
      <c r="E282" s="24">
        <f t="shared" si="23"/>
        <v>44.333333333333336</v>
      </c>
      <c r="F282" s="24">
        <f t="shared" si="24"/>
        <v>45.75</v>
      </c>
      <c r="G282" s="119"/>
      <c r="H282" s="30"/>
      <c r="I282" s="24">
        <f t="shared" si="25"/>
        <v>44.8</v>
      </c>
      <c r="J282" s="119"/>
      <c r="K282" s="30"/>
      <c r="L282" s="31"/>
      <c r="M282" s="31"/>
      <c r="N282" s="31">
        <v>96</v>
      </c>
      <c r="O282" s="31">
        <v>87</v>
      </c>
      <c r="P282" s="31">
        <v>0</v>
      </c>
      <c r="Q282" s="31">
        <v>91</v>
      </c>
      <c r="R282" s="31">
        <v>6</v>
      </c>
      <c r="S282" s="31">
        <v>125</v>
      </c>
      <c r="T282" s="31">
        <v>2</v>
      </c>
    </row>
    <row r="283" spans="1:20" x14ac:dyDescent="0.25">
      <c r="A283" s="106" t="s">
        <v>2796</v>
      </c>
      <c r="B283" s="107" t="s">
        <v>7082</v>
      </c>
      <c r="C283" s="108">
        <v>11</v>
      </c>
      <c r="D283" s="5" t="s">
        <v>5994</v>
      </c>
      <c r="E283" s="24">
        <f t="shared" si="23"/>
        <v>43.333333333333336</v>
      </c>
      <c r="F283" s="24">
        <f t="shared" si="24"/>
        <v>221.5</v>
      </c>
      <c r="G283" s="119"/>
      <c r="H283" s="30"/>
      <c r="I283" s="24">
        <f t="shared" si="25"/>
        <v>132.4</v>
      </c>
      <c r="J283" s="119"/>
      <c r="K283" s="30"/>
      <c r="L283" s="31">
        <v>6</v>
      </c>
      <c r="M283" s="31">
        <v>251</v>
      </c>
      <c r="N283" s="31">
        <v>178</v>
      </c>
      <c r="O283" s="31">
        <v>451</v>
      </c>
      <c r="P283" s="31">
        <v>254</v>
      </c>
      <c r="Q283" s="31">
        <v>278</v>
      </c>
      <c r="R283" s="31">
        <v>55</v>
      </c>
      <c r="S283" s="31">
        <v>0</v>
      </c>
      <c r="T283" s="31">
        <v>75</v>
      </c>
    </row>
    <row r="284" spans="1:20" x14ac:dyDescent="0.25">
      <c r="A284" s="106" t="s">
        <v>817</v>
      </c>
      <c r="B284" s="107" t="s">
        <v>7104</v>
      </c>
      <c r="C284" s="108">
        <v>4</v>
      </c>
      <c r="D284" s="5" t="s">
        <v>5642</v>
      </c>
      <c r="E284" s="24">
        <f t="shared" si="23"/>
        <v>43.333333333333336</v>
      </c>
      <c r="F284" s="24">
        <f t="shared" si="24"/>
        <v>0</v>
      </c>
      <c r="G284" s="119"/>
      <c r="H284" s="30"/>
      <c r="I284" s="24">
        <f t="shared" si="25"/>
        <v>26</v>
      </c>
      <c r="J284" s="119"/>
      <c r="K284" s="30"/>
      <c r="L284" s="31"/>
      <c r="M284" s="31"/>
      <c r="N284" s="31"/>
      <c r="O284" s="31"/>
      <c r="P284" s="31"/>
      <c r="Q284" s="31"/>
      <c r="R284" s="31"/>
      <c r="S284" s="31">
        <v>130</v>
      </c>
      <c r="T284" s="31"/>
    </row>
    <row r="285" spans="1:20" x14ac:dyDescent="0.25">
      <c r="A285" s="106" t="s">
        <v>2723</v>
      </c>
      <c r="B285" s="107" t="s">
        <v>7124</v>
      </c>
      <c r="C285" s="108">
        <v>4</v>
      </c>
      <c r="D285" s="5" t="s">
        <v>5568</v>
      </c>
      <c r="E285" s="24">
        <f t="shared" si="23"/>
        <v>43</v>
      </c>
      <c r="F285" s="24">
        <f t="shared" si="24"/>
        <v>443.5</v>
      </c>
      <c r="G285" s="119"/>
      <c r="H285" s="30"/>
      <c r="I285" s="24">
        <f t="shared" si="25"/>
        <v>124.2</v>
      </c>
      <c r="J285" s="119"/>
      <c r="K285" s="30"/>
      <c r="L285" s="31">
        <v>616</v>
      </c>
      <c r="M285" s="31">
        <v>415</v>
      </c>
      <c r="N285" s="31">
        <v>392</v>
      </c>
      <c r="O285" s="31">
        <v>351</v>
      </c>
      <c r="P285" s="31">
        <v>296</v>
      </c>
      <c r="Q285" s="31">
        <v>196</v>
      </c>
      <c r="R285" s="31">
        <v>94</v>
      </c>
      <c r="S285" s="31">
        <v>21</v>
      </c>
      <c r="T285" s="31">
        <v>14</v>
      </c>
    </row>
    <row r="286" spans="1:20" x14ac:dyDescent="0.25">
      <c r="A286" s="106" t="s">
        <v>8757</v>
      </c>
      <c r="B286" s="107" t="s">
        <v>7165</v>
      </c>
      <c r="C286" s="108">
        <v>6</v>
      </c>
      <c r="D286" s="5" t="s">
        <v>8758</v>
      </c>
      <c r="E286" s="24">
        <f t="shared" si="23"/>
        <v>43</v>
      </c>
      <c r="F286" s="24">
        <f t="shared" si="24"/>
        <v>0</v>
      </c>
      <c r="G286" s="119"/>
      <c r="H286" s="30"/>
      <c r="I286" s="24">
        <f t="shared" si="25"/>
        <v>26</v>
      </c>
      <c r="J286" s="119"/>
      <c r="K286" s="30"/>
      <c r="L286" s="31"/>
      <c r="M286" s="31"/>
      <c r="N286" s="31"/>
      <c r="O286" s="31"/>
      <c r="P286" s="31"/>
      <c r="Q286" s="31">
        <v>1</v>
      </c>
      <c r="R286" s="31">
        <v>57</v>
      </c>
      <c r="S286" s="31">
        <v>72</v>
      </c>
      <c r="T286" s="31"/>
    </row>
    <row r="287" spans="1:20" x14ac:dyDescent="0.25">
      <c r="A287" s="106" t="s">
        <v>895</v>
      </c>
      <c r="B287" s="107" t="s">
        <v>7161</v>
      </c>
      <c r="C287" s="108">
        <v>15</v>
      </c>
      <c r="D287" s="5" t="s">
        <v>3695</v>
      </c>
      <c r="E287" s="24">
        <f t="shared" si="23"/>
        <v>41</v>
      </c>
      <c r="F287" s="24">
        <f t="shared" si="24"/>
        <v>1.25</v>
      </c>
      <c r="G287" s="119"/>
      <c r="H287" s="30"/>
      <c r="I287" s="24">
        <f t="shared" si="25"/>
        <v>43.8</v>
      </c>
      <c r="J287" s="119"/>
      <c r="K287" s="30"/>
      <c r="L287" s="31">
        <v>2</v>
      </c>
      <c r="M287" s="31">
        <v>2</v>
      </c>
      <c r="N287" s="31">
        <v>1</v>
      </c>
      <c r="O287" s="31"/>
      <c r="P287" s="31">
        <v>0</v>
      </c>
      <c r="Q287" s="31">
        <v>96</v>
      </c>
      <c r="R287" s="31">
        <v>117</v>
      </c>
      <c r="S287" s="31">
        <v>3</v>
      </c>
      <c r="T287" s="31">
        <v>3</v>
      </c>
    </row>
    <row r="288" spans="1:20" x14ac:dyDescent="0.25">
      <c r="A288" s="106" t="s">
        <v>138</v>
      </c>
      <c r="B288" s="107" t="s">
        <v>7154</v>
      </c>
      <c r="C288" s="108">
        <v>16</v>
      </c>
      <c r="D288" s="5" t="s">
        <v>4860</v>
      </c>
      <c r="E288" s="24">
        <f t="shared" ref="E288:E351" si="26">SUM(R288:T288)/3</f>
        <v>39.666666666666664</v>
      </c>
      <c r="F288" s="24">
        <f t="shared" ref="F288:F351" si="27">SUM(L288:O288)/4</f>
        <v>24</v>
      </c>
      <c r="G288" s="119"/>
      <c r="H288" s="30"/>
      <c r="I288" s="24">
        <f t="shared" ref="I288:I351" si="28">SUM(P288:T288)/5</f>
        <v>53</v>
      </c>
      <c r="J288" s="119"/>
      <c r="K288" s="30"/>
      <c r="L288" s="31"/>
      <c r="M288" s="31"/>
      <c r="N288" s="31"/>
      <c r="O288" s="31">
        <v>96</v>
      </c>
      <c r="P288" s="31">
        <v>101</v>
      </c>
      <c r="Q288" s="31">
        <v>45</v>
      </c>
      <c r="R288" s="31">
        <v>52</v>
      </c>
      <c r="S288" s="31">
        <v>2</v>
      </c>
      <c r="T288" s="31">
        <v>65</v>
      </c>
    </row>
    <row r="289" spans="1:20" x14ac:dyDescent="0.25">
      <c r="A289" s="106" t="s">
        <v>2107</v>
      </c>
      <c r="B289" s="107" t="s">
        <v>7125</v>
      </c>
      <c r="C289" s="108">
        <v>7</v>
      </c>
      <c r="D289" s="5" t="s">
        <v>4586</v>
      </c>
      <c r="E289" s="24">
        <f t="shared" si="26"/>
        <v>39</v>
      </c>
      <c r="F289" s="24">
        <f t="shared" si="27"/>
        <v>95.25</v>
      </c>
      <c r="G289" s="119"/>
      <c r="H289" s="30"/>
      <c r="I289" s="24">
        <f t="shared" si="28"/>
        <v>32.200000000000003</v>
      </c>
      <c r="J289" s="119"/>
      <c r="K289" s="30"/>
      <c r="L289" s="31">
        <v>182</v>
      </c>
      <c r="M289" s="31">
        <v>21</v>
      </c>
      <c r="N289" s="31">
        <v>111</v>
      </c>
      <c r="O289" s="31">
        <v>67</v>
      </c>
      <c r="P289" s="31">
        <v>44</v>
      </c>
      <c r="Q289" s="31">
        <v>0</v>
      </c>
      <c r="R289" s="31">
        <v>0</v>
      </c>
      <c r="S289" s="31">
        <v>0</v>
      </c>
      <c r="T289" s="31">
        <v>117</v>
      </c>
    </row>
    <row r="290" spans="1:20" x14ac:dyDescent="0.25">
      <c r="A290" s="106" t="s">
        <v>182</v>
      </c>
      <c r="B290" s="107" t="s">
        <v>7101</v>
      </c>
      <c r="C290" s="108">
        <v>16</v>
      </c>
      <c r="D290" s="5" t="s">
        <v>3809</v>
      </c>
      <c r="E290" s="24">
        <f t="shared" si="26"/>
        <v>39</v>
      </c>
      <c r="F290" s="24">
        <f t="shared" si="27"/>
        <v>9</v>
      </c>
      <c r="G290" s="119"/>
      <c r="H290" s="30"/>
      <c r="I290" s="24">
        <f t="shared" si="28"/>
        <v>26.8</v>
      </c>
      <c r="J290" s="119"/>
      <c r="K290" s="30"/>
      <c r="L290" s="31"/>
      <c r="M290" s="31"/>
      <c r="N290" s="31">
        <v>20</v>
      </c>
      <c r="O290" s="31">
        <v>16</v>
      </c>
      <c r="P290" s="31">
        <v>14</v>
      </c>
      <c r="Q290" s="31">
        <v>3</v>
      </c>
      <c r="R290" s="31">
        <v>0</v>
      </c>
      <c r="S290" s="31">
        <v>13</v>
      </c>
      <c r="T290" s="31">
        <v>104</v>
      </c>
    </row>
    <row r="291" spans="1:20" x14ac:dyDescent="0.25">
      <c r="A291" s="106" t="s">
        <v>7184</v>
      </c>
      <c r="B291" s="107" t="s">
        <v>7090</v>
      </c>
      <c r="C291" s="108">
        <v>2</v>
      </c>
      <c r="D291" s="5" t="s">
        <v>7185</v>
      </c>
      <c r="E291" s="24">
        <f t="shared" si="26"/>
        <v>39</v>
      </c>
      <c r="F291" s="24">
        <f t="shared" si="27"/>
        <v>0</v>
      </c>
      <c r="G291" s="119"/>
      <c r="H291" s="30"/>
      <c r="I291" s="24">
        <f t="shared" si="28"/>
        <v>23.4</v>
      </c>
      <c r="J291" s="119"/>
      <c r="K291" s="30"/>
      <c r="L291" s="31"/>
      <c r="M291" s="31"/>
      <c r="N291" s="31"/>
      <c r="O291" s="31"/>
      <c r="P291" s="31"/>
      <c r="Q291" s="31"/>
      <c r="R291" s="31"/>
      <c r="S291" s="31">
        <v>44</v>
      </c>
      <c r="T291" s="31">
        <v>73</v>
      </c>
    </row>
    <row r="292" spans="1:20" x14ac:dyDescent="0.25">
      <c r="A292" s="106" t="s">
        <v>62</v>
      </c>
      <c r="B292" s="107" t="s">
        <v>7101</v>
      </c>
      <c r="C292" s="108">
        <v>16</v>
      </c>
      <c r="D292" s="5" t="s">
        <v>3559</v>
      </c>
      <c r="E292" s="24">
        <f t="shared" si="26"/>
        <v>38.666666666666664</v>
      </c>
      <c r="F292" s="24">
        <f t="shared" si="27"/>
        <v>33.5</v>
      </c>
      <c r="G292" s="119"/>
      <c r="H292" s="30"/>
      <c r="I292" s="24">
        <f t="shared" si="28"/>
        <v>24.2</v>
      </c>
      <c r="J292" s="119"/>
      <c r="K292" s="30"/>
      <c r="L292" s="31">
        <v>83</v>
      </c>
      <c r="M292" s="31">
        <v>19</v>
      </c>
      <c r="N292" s="31">
        <v>12</v>
      </c>
      <c r="O292" s="31">
        <v>20</v>
      </c>
      <c r="P292" s="31">
        <v>3</v>
      </c>
      <c r="Q292" s="31">
        <v>2</v>
      </c>
      <c r="R292" s="31">
        <v>8</v>
      </c>
      <c r="S292" s="31">
        <v>31</v>
      </c>
      <c r="T292" s="31">
        <v>77</v>
      </c>
    </row>
    <row r="293" spans="1:20" x14ac:dyDescent="0.25">
      <c r="A293" s="106" t="s">
        <v>2483</v>
      </c>
      <c r="B293" s="107" t="s">
        <v>7092</v>
      </c>
      <c r="C293" s="108">
        <v>11</v>
      </c>
      <c r="D293" s="5" t="s">
        <v>4177</v>
      </c>
      <c r="E293" s="24">
        <f t="shared" si="26"/>
        <v>38.666666666666664</v>
      </c>
      <c r="F293" s="24">
        <f t="shared" si="27"/>
        <v>0</v>
      </c>
      <c r="G293" s="119"/>
      <c r="H293" s="30"/>
      <c r="I293" s="24">
        <f t="shared" si="28"/>
        <v>23.2</v>
      </c>
      <c r="J293" s="119"/>
      <c r="K293" s="30"/>
      <c r="L293" s="31"/>
      <c r="M293" s="31"/>
      <c r="N293" s="31"/>
      <c r="O293" s="31"/>
      <c r="P293" s="31"/>
      <c r="Q293" s="31">
        <v>0</v>
      </c>
      <c r="R293" s="31">
        <v>107</v>
      </c>
      <c r="S293" s="31">
        <v>5</v>
      </c>
      <c r="T293" s="31">
        <v>4</v>
      </c>
    </row>
    <row r="294" spans="1:20" x14ac:dyDescent="0.25">
      <c r="A294" s="106" t="s">
        <v>3516</v>
      </c>
      <c r="B294" s="107" t="s">
        <v>7094</v>
      </c>
      <c r="C294" s="108">
        <v>1</v>
      </c>
      <c r="D294" s="5" t="s">
        <v>3517</v>
      </c>
      <c r="E294" s="24">
        <f t="shared" si="26"/>
        <v>38.666666666666664</v>
      </c>
      <c r="F294" s="24">
        <f t="shared" si="27"/>
        <v>0</v>
      </c>
      <c r="G294" s="119"/>
      <c r="H294" s="30"/>
      <c r="I294" s="24">
        <f t="shared" si="28"/>
        <v>23.2</v>
      </c>
      <c r="J294" s="119"/>
      <c r="K294" s="30"/>
      <c r="L294" s="31"/>
      <c r="M294" s="31"/>
      <c r="N294" s="31"/>
      <c r="O294" s="31"/>
      <c r="P294" s="31"/>
      <c r="Q294" s="31"/>
      <c r="R294" s="31"/>
      <c r="S294" s="31">
        <v>116</v>
      </c>
      <c r="T294" s="31">
        <v>0</v>
      </c>
    </row>
    <row r="295" spans="1:20" x14ac:dyDescent="0.25">
      <c r="A295" s="106" t="s">
        <v>7315</v>
      </c>
      <c r="B295" s="107" t="s">
        <v>7101</v>
      </c>
      <c r="C295" s="108">
        <v>16</v>
      </c>
      <c r="D295" s="5" t="s">
        <v>7316</v>
      </c>
      <c r="E295" s="24">
        <f t="shared" si="26"/>
        <v>38.333333333333336</v>
      </c>
      <c r="F295" s="24">
        <f t="shared" si="27"/>
        <v>0</v>
      </c>
      <c r="G295" s="119"/>
      <c r="H295" s="30"/>
      <c r="I295" s="24">
        <f t="shared" si="28"/>
        <v>23</v>
      </c>
      <c r="J295" s="119"/>
      <c r="K295" s="30"/>
      <c r="L295" s="31"/>
      <c r="M295" s="31"/>
      <c r="N295" s="31"/>
      <c r="O295" s="31"/>
      <c r="P295" s="31"/>
      <c r="Q295" s="31"/>
      <c r="R295" s="31">
        <v>115</v>
      </c>
      <c r="S295" s="31"/>
      <c r="T295" s="31">
        <v>0</v>
      </c>
    </row>
    <row r="296" spans="1:20" x14ac:dyDescent="0.25">
      <c r="A296" s="106" t="s">
        <v>2085</v>
      </c>
      <c r="B296" s="107" t="s">
        <v>7223</v>
      </c>
      <c r="C296" s="108">
        <v>1</v>
      </c>
      <c r="D296" s="5" t="s">
        <v>4501</v>
      </c>
      <c r="E296" s="24">
        <f t="shared" si="26"/>
        <v>38</v>
      </c>
      <c r="F296" s="24">
        <f t="shared" si="27"/>
        <v>53.5</v>
      </c>
      <c r="G296" s="119"/>
      <c r="H296" s="30"/>
      <c r="I296" s="24">
        <f t="shared" si="28"/>
        <v>75.599999999999994</v>
      </c>
      <c r="J296" s="119"/>
      <c r="K296" s="30"/>
      <c r="L296" s="31">
        <v>23</v>
      </c>
      <c r="M296" s="31">
        <v>37</v>
      </c>
      <c r="N296" s="31">
        <v>25</v>
      </c>
      <c r="O296" s="31">
        <v>129</v>
      </c>
      <c r="P296" s="31">
        <v>110</v>
      </c>
      <c r="Q296" s="31">
        <v>154</v>
      </c>
      <c r="R296" s="31">
        <v>83</v>
      </c>
      <c r="S296" s="31">
        <v>26</v>
      </c>
      <c r="T296" s="31">
        <v>5</v>
      </c>
    </row>
    <row r="297" spans="1:20" x14ac:dyDescent="0.25">
      <c r="A297" s="106" t="s">
        <v>7188</v>
      </c>
      <c r="B297" s="107" t="s">
        <v>7189</v>
      </c>
      <c r="C297" s="108">
        <v>6</v>
      </c>
      <c r="D297" s="5" t="s">
        <v>7190</v>
      </c>
      <c r="E297" s="24">
        <f t="shared" si="26"/>
        <v>37</v>
      </c>
      <c r="F297" s="24">
        <f t="shared" si="27"/>
        <v>0</v>
      </c>
      <c r="G297" s="119"/>
      <c r="H297" s="30"/>
      <c r="I297" s="24">
        <f t="shared" si="28"/>
        <v>22.2</v>
      </c>
      <c r="J297" s="119"/>
      <c r="K297" s="30"/>
      <c r="L297" s="31"/>
      <c r="M297" s="31"/>
      <c r="N297" s="31"/>
      <c r="O297" s="31"/>
      <c r="P297" s="31"/>
      <c r="Q297" s="31"/>
      <c r="R297" s="31"/>
      <c r="S297" s="31">
        <v>49</v>
      </c>
      <c r="T297" s="31">
        <v>62</v>
      </c>
    </row>
    <row r="298" spans="1:20" x14ac:dyDescent="0.25">
      <c r="A298" s="106" t="s">
        <v>1285</v>
      </c>
      <c r="B298" s="107" t="s">
        <v>7219</v>
      </c>
      <c r="C298" s="108">
        <v>20</v>
      </c>
      <c r="D298" s="5" t="s">
        <v>5090</v>
      </c>
      <c r="E298" s="24">
        <f t="shared" si="26"/>
        <v>37</v>
      </c>
      <c r="F298" s="24">
        <f t="shared" si="27"/>
        <v>882.5</v>
      </c>
      <c r="G298" s="119"/>
      <c r="H298" s="30"/>
      <c r="I298" s="24">
        <f t="shared" si="28"/>
        <v>381</v>
      </c>
      <c r="J298" s="119"/>
      <c r="K298" s="30"/>
      <c r="L298" s="31">
        <v>688</v>
      </c>
      <c r="M298" s="31">
        <v>766</v>
      </c>
      <c r="N298" s="31">
        <v>928</v>
      </c>
      <c r="O298" s="31">
        <v>1148</v>
      </c>
      <c r="P298" s="31">
        <v>1156</v>
      </c>
      <c r="Q298" s="31">
        <v>638</v>
      </c>
      <c r="R298" s="31">
        <v>107</v>
      </c>
      <c r="S298" s="31">
        <v>4</v>
      </c>
      <c r="T298" s="31"/>
    </row>
    <row r="299" spans="1:20" x14ac:dyDescent="0.25">
      <c r="A299" s="106" t="s">
        <v>23</v>
      </c>
      <c r="B299" s="107" t="s">
        <v>7143</v>
      </c>
      <c r="C299" s="108">
        <v>17</v>
      </c>
      <c r="D299" s="5" t="s">
        <v>3475</v>
      </c>
      <c r="E299" s="24">
        <f t="shared" si="26"/>
        <v>36.666666666666664</v>
      </c>
      <c r="F299" s="24">
        <f t="shared" si="27"/>
        <v>78.25</v>
      </c>
      <c r="G299" s="119"/>
      <c r="H299" s="30"/>
      <c r="I299" s="24">
        <f t="shared" si="28"/>
        <v>91.2</v>
      </c>
      <c r="J299" s="119"/>
      <c r="K299" s="30"/>
      <c r="L299" s="31">
        <v>52</v>
      </c>
      <c r="M299" s="31">
        <v>61</v>
      </c>
      <c r="N299" s="31">
        <v>144</v>
      </c>
      <c r="O299" s="31">
        <v>56</v>
      </c>
      <c r="P299" s="31">
        <v>28</v>
      </c>
      <c r="Q299" s="31">
        <v>318</v>
      </c>
      <c r="R299" s="31">
        <v>18</v>
      </c>
      <c r="S299" s="31">
        <v>53</v>
      </c>
      <c r="T299" s="31">
        <v>39</v>
      </c>
    </row>
    <row r="300" spans="1:20" x14ac:dyDescent="0.25">
      <c r="A300" s="106" t="s">
        <v>169</v>
      </c>
      <c r="B300" s="107" t="s">
        <v>7101</v>
      </c>
      <c r="C300" s="108">
        <v>16</v>
      </c>
      <c r="D300" s="5" t="s">
        <v>4022</v>
      </c>
      <c r="E300" s="24">
        <f t="shared" si="26"/>
        <v>36.666666666666664</v>
      </c>
      <c r="F300" s="24">
        <f t="shared" si="27"/>
        <v>29.5</v>
      </c>
      <c r="G300" s="119"/>
      <c r="H300" s="30"/>
      <c r="I300" s="24">
        <f t="shared" si="28"/>
        <v>22.4</v>
      </c>
      <c r="J300" s="119"/>
      <c r="K300" s="30"/>
      <c r="L300" s="31"/>
      <c r="M300" s="31">
        <v>14</v>
      </c>
      <c r="N300" s="31">
        <v>104</v>
      </c>
      <c r="O300" s="31"/>
      <c r="P300" s="31">
        <v>2</v>
      </c>
      <c r="Q300" s="31">
        <v>0</v>
      </c>
      <c r="R300" s="31">
        <v>102</v>
      </c>
      <c r="S300" s="31">
        <v>8</v>
      </c>
      <c r="T300" s="31">
        <v>0</v>
      </c>
    </row>
    <row r="301" spans="1:20" x14ac:dyDescent="0.25">
      <c r="A301" s="106" t="s">
        <v>149</v>
      </c>
      <c r="B301" s="107" t="s">
        <v>7143</v>
      </c>
      <c r="C301" s="108">
        <v>17</v>
      </c>
      <c r="D301" s="5" t="s">
        <v>4863</v>
      </c>
      <c r="E301" s="24">
        <f t="shared" si="26"/>
        <v>36.333333333333336</v>
      </c>
      <c r="F301" s="24">
        <f t="shared" si="27"/>
        <v>61.25</v>
      </c>
      <c r="G301" s="119"/>
      <c r="H301" s="30"/>
      <c r="I301" s="24">
        <f t="shared" si="28"/>
        <v>57.2</v>
      </c>
      <c r="J301" s="119"/>
      <c r="K301" s="30"/>
      <c r="L301" s="31"/>
      <c r="M301" s="31"/>
      <c r="N301" s="31"/>
      <c r="O301" s="31">
        <v>245</v>
      </c>
      <c r="P301" s="31">
        <v>66</v>
      </c>
      <c r="Q301" s="31">
        <v>111</v>
      </c>
      <c r="R301" s="31">
        <v>15</v>
      </c>
      <c r="S301" s="31">
        <v>6</v>
      </c>
      <c r="T301" s="31">
        <v>88</v>
      </c>
    </row>
    <row r="302" spans="1:20" x14ac:dyDescent="0.25">
      <c r="A302" s="106" t="s">
        <v>1804</v>
      </c>
      <c r="B302" s="107" t="s">
        <v>7167</v>
      </c>
      <c r="C302" s="108">
        <v>11</v>
      </c>
      <c r="D302" s="5" t="s">
        <v>4243</v>
      </c>
      <c r="E302" s="24">
        <f t="shared" si="26"/>
        <v>35.333333333333336</v>
      </c>
      <c r="F302" s="24">
        <f t="shared" si="27"/>
        <v>18</v>
      </c>
      <c r="G302" s="119"/>
      <c r="H302" s="30"/>
      <c r="I302" s="24">
        <f t="shared" si="28"/>
        <v>36.200000000000003</v>
      </c>
      <c r="J302" s="119"/>
      <c r="K302" s="30"/>
      <c r="L302" s="31">
        <v>10</v>
      </c>
      <c r="M302" s="31">
        <v>38</v>
      </c>
      <c r="N302" s="31">
        <v>11</v>
      </c>
      <c r="O302" s="31">
        <v>13</v>
      </c>
      <c r="P302" s="31">
        <v>38</v>
      </c>
      <c r="Q302" s="31">
        <v>37</v>
      </c>
      <c r="R302" s="31">
        <v>33</v>
      </c>
      <c r="S302" s="31">
        <v>34</v>
      </c>
      <c r="T302" s="31">
        <v>39</v>
      </c>
    </row>
    <row r="303" spans="1:20" x14ac:dyDescent="0.25">
      <c r="A303" s="106" t="s">
        <v>541</v>
      </c>
      <c r="B303" s="107" t="s">
        <v>7180</v>
      </c>
      <c r="C303" s="108">
        <v>6</v>
      </c>
      <c r="D303" s="5" t="s">
        <v>4679</v>
      </c>
      <c r="E303" s="24">
        <f t="shared" si="26"/>
        <v>35</v>
      </c>
      <c r="F303" s="24">
        <f t="shared" si="27"/>
        <v>0</v>
      </c>
      <c r="G303" s="119"/>
      <c r="H303" s="30"/>
      <c r="I303" s="24">
        <f t="shared" si="28"/>
        <v>21</v>
      </c>
      <c r="J303" s="119"/>
      <c r="K303" s="30"/>
      <c r="L303" s="31"/>
      <c r="M303" s="31"/>
      <c r="N303" s="31"/>
      <c r="O303" s="31"/>
      <c r="P303" s="31">
        <v>0</v>
      </c>
      <c r="Q303" s="31">
        <v>0</v>
      </c>
      <c r="R303" s="31">
        <v>0</v>
      </c>
      <c r="S303" s="31">
        <v>25</v>
      </c>
      <c r="T303" s="31">
        <v>80</v>
      </c>
    </row>
    <row r="304" spans="1:20" x14ac:dyDescent="0.25">
      <c r="A304" s="106" t="s">
        <v>1089</v>
      </c>
      <c r="B304" s="107" t="s">
        <v>7167</v>
      </c>
      <c r="C304" s="108">
        <v>11</v>
      </c>
      <c r="D304" s="5" t="s">
        <v>4242</v>
      </c>
      <c r="E304" s="24">
        <f t="shared" si="26"/>
        <v>34.666666666666664</v>
      </c>
      <c r="F304" s="24">
        <f t="shared" si="27"/>
        <v>5.5</v>
      </c>
      <c r="G304" s="119"/>
      <c r="H304" s="30"/>
      <c r="I304" s="24">
        <f t="shared" si="28"/>
        <v>67.599999999999994</v>
      </c>
      <c r="J304" s="119"/>
      <c r="K304" s="30"/>
      <c r="L304" s="31">
        <v>8</v>
      </c>
      <c r="M304" s="31"/>
      <c r="N304" s="31">
        <v>8</v>
      </c>
      <c r="O304" s="31">
        <v>6</v>
      </c>
      <c r="P304" s="31">
        <v>141</v>
      </c>
      <c r="Q304" s="31">
        <v>93</v>
      </c>
      <c r="R304" s="31">
        <v>96</v>
      </c>
      <c r="S304" s="31">
        <v>4</v>
      </c>
      <c r="T304" s="31">
        <v>4</v>
      </c>
    </row>
    <row r="305" spans="1:20" x14ac:dyDescent="0.25">
      <c r="A305" s="106" t="s">
        <v>7173</v>
      </c>
      <c r="B305" s="107" t="s">
        <v>7136</v>
      </c>
      <c r="C305" s="108">
        <v>15</v>
      </c>
      <c r="D305" s="5" t="s">
        <v>7174</v>
      </c>
      <c r="E305" s="24">
        <f t="shared" si="26"/>
        <v>34.333333333333336</v>
      </c>
      <c r="F305" s="24">
        <f t="shared" si="27"/>
        <v>6459.5</v>
      </c>
      <c r="G305" s="119"/>
      <c r="H305" s="30"/>
      <c r="I305" s="24">
        <f t="shared" si="28"/>
        <v>97.8</v>
      </c>
      <c r="J305" s="119"/>
      <c r="K305" s="30"/>
      <c r="L305" s="31">
        <v>11136</v>
      </c>
      <c r="M305" s="31">
        <v>298</v>
      </c>
      <c r="N305" s="31">
        <v>5578</v>
      </c>
      <c r="O305" s="31">
        <v>8826</v>
      </c>
      <c r="P305" s="31">
        <v>192</v>
      </c>
      <c r="Q305" s="31">
        <v>194</v>
      </c>
      <c r="R305" s="31"/>
      <c r="S305" s="31"/>
      <c r="T305" s="31">
        <v>103</v>
      </c>
    </row>
    <row r="306" spans="1:20" x14ac:dyDescent="0.25">
      <c r="A306" s="106" t="s">
        <v>390</v>
      </c>
      <c r="B306" s="107" t="s">
        <v>7169</v>
      </c>
      <c r="C306" s="108">
        <v>5</v>
      </c>
      <c r="D306" s="5" t="s">
        <v>3531</v>
      </c>
      <c r="E306" s="24">
        <f t="shared" si="26"/>
        <v>34</v>
      </c>
      <c r="F306" s="24">
        <f t="shared" si="27"/>
        <v>0.75</v>
      </c>
      <c r="G306" s="119"/>
      <c r="H306" s="30"/>
      <c r="I306" s="24">
        <f t="shared" si="28"/>
        <v>21.6</v>
      </c>
      <c r="J306" s="119"/>
      <c r="K306" s="30"/>
      <c r="L306" s="31"/>
      <c r="M306" s="31"/>
      <c r="N306" s="31"/>
      <c r="O306" s="31">
        <v>3</v>
      </c>
      <c r="P306" s="31">
        <v>6</v>
      </c>
      <c r="Q306" s="31">
        <v>0</v>
      </c>
      <c r="R306" s="31">
        <v>0</v>
      </c>
      <c r="S306" s="31">
        <v>87</v>
      </c>
      <c r="T306" s="31">
        <v>15</v>
      </c>
    </row>
    <row r="307" spans="1:20" x14ac:dyDescent="0.25">
      <c r="A307" s="106" t="s">
        <v>3523</v>
      </c>
      <c r="B307" s="107" t="s">
        <v>7154</v>
      </c>
      <c r="C307" s="108">
        <v>16</v>
      </c>
      <c r="D307" s="5" t="s">
        <v>3524</v>
      </c>
      <c r="E307" s="24">
        <f t="shared" si="26"/>
        <v>33.666666666666664</v>
      </c>
      <c r="F307" s="24">
        <f t="shared" si="27"/>
        <v>0</v>
      </c>
      <c r="G307" s="119"/>
      <c r="H307" s="30"/>
      <c r="I307" s="24">
        <f t="shared" si="28"/>
        <v>20.2</v>
      </c>
      <c r="J307" s="119"/>
      <c r="K307" s="30"/>
      <c r="L307" s="31"/>
      <c r="M307" s="31"/>
      <c r="N307" s="31"/>
      <c r="O307" s="31"/>
      <c r="P307" s="31">
        <v>0</v>
      </c>
      <c r="Q307" s="31">
        <v>0</v>
      </c>
      <c r="R307" s="31">
        <v>9</v>
      </c>
      <c r="S307" s="31">
        <v>92</v>
      </c>
      <c r="T307" s="31">
        <v>0</v>
      </c>
    </row>
    <row r="308" spans="1:20" x14ac:dyDescent="0.25">
      <c r="A308" s="106" t="s">
        <v>177</v>
      </c>
      <c r="B308" s="107" t="s">
        <v>7110</v>
      </c>
      <c r="C308" s="108">
        <v>7</v>
      </c>
      <c r="D308" s="5" t="s">
        <v>5175</v>
      </c>
      <c r="E308" s="24">
        <f t="shared" si="26"/>
        <v>33.666666666666664</v>
      </c>
      <c r="F308" s="24">
        <f t="shared" si="27"/>
        <v>356.5</v>
      </c>
      <c r="G308" s="119"/>
      <c r="H308" s="30"/>
      <c r="I308" s="24">
        <f t="shared" si="28"/>
        <v>142.4</v>
      </c>
      <c r="J308" s="119"/>
      <c r="K308" s="30"/>
      <c r="L308" s="31"/>
      <c r="M308" s="31">
        <v>110</v>
      </c>
      <c r="N308" s="31"/>
      <c r="O308" s="31">
        <v>1316</v>
      </c>
      <c r="P308" s="31">
        <v>611</v>
      </c>
      <c r="Q308" s="31">
        <v>0</v>
      </c>
      <c r="R308" s="31">
        <v>0</v>
      </c>
      <c r="S308" s="31">
        <v>101</v>
      </c>
      <c r="T308" s="31">
        <v>0</v>
      </c>
    </row>
    <row r="309" spans="1:20" x14ac:dyDescent="0.25">
      <c r="A309" s="106" t="s">
        <v>8408</v>
      </c>
      <c r="B309" s="107" t="s">
        <v>7179</v>
      </c>
      <c r="C309" s="108">
        <v>11</v>
      </c>
      <c r="D309" s="5" t="s">
        <v>8409</v>
      </c>
      <c r="E309" s="24">
        <f t="shared" si="26"/>
        <v>33.666666666666664</v>
      </c>
      <c r="F309" s="24">
        <f t="shared" si="27"/>
        <v>0</v>
      </c>
      <c r="G309" s="119"/>
      <c r="H309" s="30"/>
      <c r="I309" s="24">
        <f t="shared" si="28"/>
        <v>20.2</v>
      </c>
      <c r="J309" s="119"/>
      <c r="K309" s="30"/>
      <c r="L309" s="31"/>
      <c r="M309" s="31"/>
      <c r="N309" s="31"/>
      <c r="O309" s="31"/>
      <c r="P309" s="31"/>
      <c r="Q309" s="31"/>
      <c r="R309" s="31">
        <v>101</v>
      </c>
      <c r="S309" s="31"/>
      <c r="T309" s="31"/>
    </row>
    <row r="310" spans="1:20" x14ac:dyDescent="0.25">
      <c r="A310" s="106" t="s">
        <v>2697</v>
      </c>
      <c r="B310" s="107" t="s">
        <v>7101</v>
      </c>
      <c r="C310" s="108">
        <v>16</v>
      </c>
      <c r="D310" s="5" t="s">
        <v>6041</v>
      </c>
      <c r="E310" s="24">
        <f t="shared" si="26"/>
        <v>33.333333333333336</v>
      </c>
      <c r="F310" s="24">
        <f t="shared" si="27"/>
        <v>0</v>
      </c>
      <c r="G310" s="119"/>
      <c r="H310" s="30"/>
      <c r="I310" s="24">
        <f t="shared" si="28"/>
        <v>23.4</v>
      </c>
      <c r="J310" s="119"/>
      <c r="K310" s="30"/>
      <c r="L310" s="31"/>
      <c r="M310" s="31"/>
      <c r="N310" s="31"/>
      <c r="O310" s="31"/>
      <c r="P310" s="31">
        <v>0</v>
      </c>
      <c r="Q310" s="31">
        <v>17</v>
      </c>
      <c r="R310" s="31">
        <v>100</v>
      </c>
      <c r="S310" s="31">
        <v>0</v>
      </c>
      <c r="T310" s="31"/>
    </row>
    <row r="311" spans="1:20" x14ac:dyDescent="0.25">
      <c r="A311" s="106" t="s">
        <v>8769</v>
      </c>
      <c r="B311" s="107" t="s">
        <v>7169</v>
      </c>
      <c r="C311" s="108">
        <v>5</v>
      </c>
      <c r="D311" s="5" t="s">
        <v>8770</v>
      </c>
      <c r="E311" s="24">
        <f t="shared" si="26"/>
        <v>33.333333333333336</v>
      </c>
      <c r="F311" s="24">
        <f t="shared" si="27"/>
        <v>0</v>
      </c>
      <c r="G311" s="119"/>
      <c r="H311" s="30"/>
      <c r="I311" s="24">
        <f t="shared" si="28"/>
        <v>21</v>
      </c>
      <c r="J311" s="119"/>
      <c r="K311" s="30"/>
      <c r="L311" s="31"/>
      <c r="M311" s="31"/>
      <c r="N311" s="31"/>
      <c r="O311" s="31"/>
      <c r="P311" s="31"/>
      <c r="Q311" s="31">
        <v>5</v>
      </c>
      <c r="R311" s="31">
        <v>100</v>
      </c>
      <c r="S311" s="31"/>
      <c r="T311" s="31"/>
    </row>
    <row r="312" spans="1:20" x14ac:dyDescent="0.25">
      <c r="A312" s="106" t="s">
        <v>231</v>
      </c>
      <c r="B312" s="107" t="s">
        <v>7156</v>
      </c>
      <c r="C312" s="108">
        <v>18</v>
      </c>
      <c r="D312" s="5" t="s">
        <v>3608</v>
      </c>
      <c r="E312" s="24">
        <f t="shared" si="26"/>
        <v>33</v>
      </c>
      <c r="F312" s="24">
        <f t="shared" si="27"/>
        <v>12.75</v>
      </c>
      <c r="G312" s="119"/>
      <c r="H312" s="30"/>
      <c r="I312" s="24">
        <f t="shared" si="28"/>
        <v>25</v>
      </c>
      <c r="J312" s="119"/>
      <c r="K312" s="30"/>
      <c r="L312" s="31">
        <v>1</v>
      </c>
      <c r="M312" s="31">
        <v>4</v>
      </c>
      <c r="N312" s="31">
        <v>40</v>
      </c>
      <c r="O312" s="31">
        <v>6</v>
      </c>
      <c r="P312" s="31">
        <v>23</v>
      </c>
      <c r="Q312" s="31">
        <v>3</v>
      </c>
      <c r="R312" s="31">
        <v>26</v>
      </c>
      <c r="S312" s="31">
        <v>1</v>
      </c>
      <c r="T312" s="31">
        <v>72</v>
      </c>
    </row>
    <row r="313" spans="1:20" x14ac:dyDescent="0.25">
      <c r="A313" s="106" t="s">
        <v>658</v>
      </c>
      <c r="B313" s="107" t="s">
        <v>7101</v>
      </c>
      <c r="C313" s="108">
        <v>16</v>
      </c>
      <c r="D313" s="5" t="s">
        <v>3835</v>
      </c>
      <c r="E313" s="24">
        <f t="shared" si="26"/>
        <v>33</v>
      </c>
      <c r="F313" s="24">
        <f t="shared" si="27"/>
        <v>1</v>
      </c>
      <c r="G313" s="119"/>
      <c r="H313" s="30"/>
      <c r="I313" s="24">
        <f t="shared" si="28"/>
        <v>66.2</v>
      </c>
      <c r="J313" s="119"/>
      <c r="K313" s="30"/>
      <c r="L313" s="31"/>
      <c r="M313" s="31"/>
      <c r="N313" s="31">
        <v>4</v>
      </c>
      <c r="O313" s="31"/>
      <c r="P313" s="31">
        <v>0</v>
      </c>
      <c r="Q313" s="31">
        <v>232</v>
      </c>
      <c r="R313" s="31">
        <v>42</v>
      </c>
      <c r="S313" s="31">
        <v>0</v>
      </c>
      <c r="T313" s="31">
        <v>57</v>
      </c>
    </row>
    <row r="314" spans="1:20" x14ac:dyDescent="0.25">
      <c r="A314" s="106" t="s">
        <v>143</v>
      </c>
      <c r="B314" s="107" t="s">
        <v>7218</v>
      </c>
      <c r="C314" s="108">
        <v>4</v>
      </c>
      <c r="D314" s="5" t="s">
        <v>3590</v>
      </c>
      <c r="E314" s="24">
        <f t="shared" si="26"/>
        <v>33</v>
      </c>
      <c r="F314" s="24">
        <f t="shared" si="27"/>
        <v>8.75</v>
      </c>
      <c r="G314" s="119"/>
      <c r="H314" s="30"/>
      <c r="I314" s="24">
        <f t="shared" si="28"/>
        <v>19.8</v>
      </c>
      <c r="J314" s="119"/>
      <c r="K314" s="30"/>
      <c r="L314" s="31"/>
      <c r="M314" s="31">
        <v>1</v>
      </c>
      <c r="N314" s="31">
        <v>17</v>
      </c>
      <c r="O314" s="31">
        <v>17</v>
      </c>
      <c r="P314" s="31">
        <v>0</v>
      </c>
      <c r="Q314" s="31">
        <v>0</v>
      </c>
      <c r="R314" s="31">
        <v>72</v>
      </c>
      <c r="S314" s="31">
        <v>26</v>
      </c>
      <c r="T314" s="31">
        <v>1</v>
      </c>
    </row>
    <row r="315" spans="1:20" x14ac:dyDescent="0.25">
      <c r="A315" s="106" t="s">
        <v>367</v>
      </c>
      <c r="B315" s="107" t="s">
        <v>7101</v>
      </c>
      <c r="C315" s="108">
        <v>16</v>
      </c>
      <c r="D315" s="5" t="s">
        <v>3690</v>
      </c>
      <c r="E315" s="24">
        <f t="shared" si="26"/>
        <v>32.666666666666664</v>
      </c>
      <c r="F315" s="24">
        <f t="shared" si="27"/>
        <v>7.75</v>
      </c>
      <c r="G315" s="119"/>
      <c r="H315" s="30"/>
      <c r="I315" s="24">
        <f t="shared" si="28"/>
        <v>24.8</v>
      </c>
      <c r="J315" s="119"/>
      <c r="K315" s="30"/>
      <c r="L315" s="31">
        <v>4</v>
      </c>
      <c r="M315" s="31">
        <v>1</v>
      </c>
      <c r="N315" s="31">
        <v>17</v>
      </c>
      <c r="O315" s="31">
        <v>9</v>
      </c>
      <c r="P315" s="31">
        <v>15</v>
      </c>
      <c r="Q315" s="31">
        <v>11</v>
      </c>
      <c r="R315" s="31">
        <v>24</v>
      </c>
      <c r="S315" s="31">
        <v>30</v>
      </c>
      <c r="T315" s="31">
        <v>44</v>
      </c>
    </row>
    <row r="316" spans="1:20" x14ac:dyDescent="0.25">
      <c r="A316" s="106" t="s">
        <v>1656</v>
      </c>
      <c r="B316" s="107" t="s">
        <v>7082</v>
      </c>
      <c r="C316" s="108">
        <v>11</v>
      </c>
      <c r="D316" s="5" t="s">
        <v>6646</v>
      </c>
      <c r="E316" s="24">
        <f t="shared" si="26"/>
        <v>32.333333333333336</v>
      </c>
      <c r="F316" s="24">
        <f t="shared" si="27"/>
        <v>61.25</v>
      </c>
      <c r="G316" s="119"/>
      <c r="H316" s="30"/>
      <c r="I316" s="24">
        <f t="shared" si="28"/>
        <v>24.8</v>
      </c>
      <c r="J316" s="119"/>
      <c r="K316" s="30"/>
      <c r="L316" s="31">
        <v>66</v>
      </c>
      <c r="M316" s="31">
        <v>16</v>
      </c>
      <c r="N316" s="31">
        <v>163</v>
      </c>
      <c r="O316" s="31"/>
      <c r="P316" s="31">
        <v>6</v>
      </c>
      <c r="Q316" s="31">
        <v>21</v>
      </c>
      <c r="R316" s="31">
        <v>0</v>
      </c>
      <c r="S316" s="31">
        <v>0</v>
      </c>
      <c r="T316" s="31">
        <v>97</v>
      </c>
    </row>
    <row r="317" spans="1:20" x14ac:dyDescent="0.25">
      <c r="A317" s="106" t="s">
        <v>158</v>
      </c>
      <c r="B317" s="107" t="s">
        <v>7101</v>
      </c>
      <c r="C317" s="108">
        <v>16</v>
      </c>
      <c r="D317" s="5" t="s">
        <v>3565</v>
      </c>
      <c r="E317" s="24">
        <f t="shared" si="26"/>
        <v>32.333333333333336</v>
      </c>
      <c r="F317" s="24">
        <f t="shared" si="27"/>
        <v>0.75</v>
      </c>
      <c r="G317" s="119"/>
      <c r="H317" s="30"/>
      <c r="I317" s="24">
        <f t="shared" si="28"/>
        <v>21.6</v>
      </c>
      <c r="J317" s="119"/>
      <c r="K317" s="30"/>
      <c r="L317" s="31"/>
      <c r="M317" s="31"/>
      <c r="N317" s="31">
        <v>3</v>
      </c>
      <c r="O317" s="31"/>
      <c r="P317" s="31">
        <v>8</v>
      </c>
      <c r="Q317" s="31">
        <v>3</v>
      </c>
      <c r="R317" s="31">
        <v>21</v>
      </c>
      <c r="S317" s="31">
        <v>67</v>
      </c>
      <c r="T317" s="31">
        <v>9</v>
      </c>
    </row>
    <row r="318" spans="1:20" x14ac:dyDescent="0.25">
      <c r="A318" s="106" t="s">
        <v>586</v>
      </c>
      <c r="B318" s="107" t="s">
        <v>7166</v>
      </c>
      <c r="C318" s="108">
        <v>13</v>
      </c>
      <c r="D318" s="5" t="s">
        <v>4215</v>
      </c>
      <c r="E318" s="24">
        <f t="shared" si="26"/>
        <v>32</v>
      </c>
      <c r="F318" s="24">
        <f t="shared" si="27"/>
        <v>0.75</v>
      </c>
      <c r="G318" s="119"/>
      <c r="H318" s="30"/>
      <c r="I318" s="24">
        <f t="shared" si="28"/>
        <v>33.4</v>
      </c>
      <c r="J318" s="119"/>
      <c r="K318" s="30"/>
      <c r="L318" s="31">
        <v>1</v>
      </c>
      <c r="M318" s="31"/>
      <c r="N318" s="31">
        <v>2</v>
      </c>
      <c r="O318" s="31"/>
      <c r="P318" s="31">
        <v>71</v>
      </c>
      <c r="Q318" s="31">
        <v>0</v>
      </c>
      <c r="R318" s="31">
        <v>0</v>
      </c>
      <c r="S318" s="31">
        <v>0</v>
      </c>
      <c r="T318" s="31">
        <v>96</v>
      </c>
    </row>
    <row r="319" spans="1:20" x14ac:dyDescent="0.25">
      <c r="A319" s="106" t="s">
        <v>2256</v>
      </c>
      <c r="B319" s="107" t="s">
        <v>7092</v>
      </c>
      <c r="C319" s="108">
        <v>11</v>
      </c>
      <c r="D319" s="5" t="s">
        <v>5907</v>
      </c>
      <c r="E319" s="24">
        <f t="shared" si="26"/>
        <v>31.666666666666668</v>
      </c>
      <c r="F319" s="24">
        <f t="shared" si="27"/>
        <v>0.25</v>
      </c>
      <c r="G319" s="119"/>
      <c r="H319" s="30"/>
      <c r="I319" s="24">
        <f t="shared" si="28"/>
        <v>26.6</v>
      </c>
      <c r="J319" s="119"/>
      <c r="K319" s="30"/>
      <c r="L319" s="31"/>
      <c r="M319" s="31">
        <v>1</v>
      </c>
      <c r="N319" s="31"/>
      <c r="O319" s="31"/>
      <c r="P319" s="31">
        <v>30</v>
      </c>
      <c r="Q319" s="31">
        <v>8</v>
      </c>
      <c r="R319" s="31">
        <v>76</v>
      </c>
      <c r="S319" s="31">
        <v>11</v>
      </c>
      <c r="T319" s="31">
        <v>8</v>
      </c>
    </row>
    <row r="320" spans="1:20" x14ac:dyDescent="0.25">
      <c r="A320" s="106" t="s">
        <v>339</v>
      </c>
      <c r="B320" s="107" t="s">
        <v>7126</v>
      </c>
      <c r="C320" s="108">
        <v>4</v>
      </c>
      <c r="D320" s="5" t="s">
        <v>5624</v>
      </c>
      <c r="E320" s="24">
        <f t="shared" si="26"/>
        <v>31.666666666666668</v>
      </c>
      <c r="F320" s="24">
        <f t="shared" si="27"/>
        <v>0.25</v>
      </c>
      <c r="G320" s="119"/>
      <c r="H320" s="30"/>
      <c r="I320" s="24">
        <f t="shared" si="28"/>
        <v>19</v>
      </c>
      <c r="J320" s="119"/>
      <c r="K320" s="30"/>
      <c r="L320" s="31"/>
      <c r="M320" s="31">
        <v>1</v>
      </c>
      <c r="N320" s="31"/>
      <c r="O320" s="31"/>
      <c r="P320" s="31">
        <v>0</v>
      </c>
      <c r="Q320" s="31">
        <v>0</v>
      </c>
      <c r="R320" s="31">
        <v>0</v>
      </c>
      <c r="S320" s="31">
        <v>95</v>
      </c>
      <c r="T320" s="31">
        <v>0</v>
      </c>
    </row>
    <row r="321" spans="1:20" x14ac:dyDescent="0.25">
      <c r="A321" s="106" t="s">
        <v>1035</v>
      </c>
      <c r="B321" s="107" t="s">
        <v>7090</v>
      </c>
      <c r="C321" s="108">
        <v>2</v>
      </c>
      <c r="D321" s="5" t="s">
        <v>5479</v>
      </c>
      <c r="E321" s="24">
        <f t="shared" si="26"/>
        <v>31.333333333333332</v>
      </c>
      <c r="F321" s="24">
        <f t="shared" si="27"/>
        <v>1.75</v>
      </c>
      <c r="G321" s="119"/>
      <c r="H321" s="30"/>
      <c r="I321" s="24">
        <f t="shared" si="28"/>
        <v>33</v>
      </c>
      <c r="J321" s="119"/>
      <c r="K321" s="30"/>
      <c r="L321" s="31"/>
      <c r="M321" s="31">
        <v>7</v>
      </c>
      <c r="N321" s="31"/>
      <c r="O321" s="31"/>
      <c r="P321" s="31">
        <v>52</v>
      </c>
      <c r="Q321" s="31">
        <v>19</v>
      </c>
      <c r="R321" s="31">
        <v>94</v>
      </c>
      <c r="S321" s="31">
        <v>0</v>
      </c>
      <c r="T321" s="31">
        <v>0</v>
      </c>
    </row>
    <row r="322" spans="1:20" x14ac:dyDescent="0.25">
      <c r="A322" s="106" t="s">
        <v>1551</v>
      </c>
      <c r="B322" s="107" t="s">
        <v>7156</v>
      </c>
      <c r="C322" s="108">
        <v>18</v>
      </c>
      <c r="D322" s="5" t="s">
        <v>5049</v>
      </c>
      <c r="E322" s="24">
        <f t="shared" si="26"/>
        <v>31</v>
      </c>
      <c r="F322" s="24">
        <f t="shared" si="27"/>
        <v>0</v>
      </c>
      <c r="G322" s="119"/>
      <c r="H322" s="30"/>
      <c r="I322" s="24">
        <f t="shared" si="28"/>
        <v>296.2</v>
      </c>
      <c r="J322" s="119"/>
      <c r="K322" s="30"/>
      <c r="L322" s="31"/>
      <c r="M322" s="31"/>
      <c r="N322" s="31"/>
      <c r="O322" s="31"/>
      <c r="P322" s="31">
        <v>0</v>
      </c>
      <c r="Q322" s="31">
        <v>1388</v>
      </c>
      <c r="R322" s="31">
        <v>38</v>
      </c>
      <c r="S322" s="31">
        <v>0</v>
      </c>
      <c r="T322" s="31">
        <v>55</v>
      </c>
    </row>
    <row r="323" spans="1:20" x14ac:dyDescent="0.25">
      <c r="A323" s="106" t="s">
        <v>538</v>
      </c>
      <c r="B323" s="107" t="s">
        <v>7222</v>
      </c>
      <c r="C323" s="108">
        <v>6</v>
      </c>
      <c r="D323" s="5" t="s">
        <v>3646</v>
      </c>
      <c r="E323" s="24">
        <f t="shared" si="26"/>
        <v>31</v>
      </c>
      <c r="F323" s="24">
        <f t="shared" si="27"/>
        <v>0.25</v>
      </c>
      <c r="G323" s="119"/>
      <c r="H323" s="30"/>
      <c r="I323" s="24">
        <f t="shared" si="28"/>
        <v>18.600000000000001</v>
      </c>
      <c r="J323" s="119"/>
      <c r="K323" s="30"/>
      <c r="L323" s="31"/>
      <c r="M323" s="31"/>
      <c r="N323" s="31">
        <v>1</v>
      </c>
      <c r="O323" s="31"/>
      <c r="P323" s="31">
        <v>0</v>
      </c>
      <c r="Q323" s="31">
        <v>0</v>
      </c>
      <c r="R323" s="31">
        <v>29</v>
      </c>
      <c r="S323" s="31">
        <v>41</v>
      </c>
      <c r="T323" s="31">
        <v>23</v>
      </c>
    </row>
    <row r="324" spans="1:20" x14ac:dyDescent="0.25">
      <c r="A324" s="106" t="s">
        <v>1528</v>
      </c>
      <c r="B324" s="107" t="s">
        <v>7157</v>
      </c>
      <c r="C324" s="108">
        <v>11</v>
      </c>
      <c r="D324" s="5" t="s">
        <v>5927</v>
      </c>
      <c r="E324" s="24">
        <f t="shared" si="26"/>
        <v>30.666666666666668</v>
      </c>
      <c r="F324" s="24">
        <f t="shared" si="27"/>
        <v>14</v>
      </c>
      <c r="G324" s="119"/>
      <c r="H324" s="30"/>
      <c r="I324" s="24">
        <f t="shared" si="28"/>
        <v>96.8</v>
      </c>
      <c r="J324" s="119"/>
      <c r="K324" s="30"/>
      <c r="L324" s="31">
        <v>41</v>
      </c>
      <c r="M324" s="31">
        <v>1</v>
      </c>
      <c r="N324" s="31">
        <v>1</v>
      </c>
      <c r="O324" s="31">
        <v>13</v>
      </c>
      <c r="P324" s="31">
        <v>20</v>
      </c>
      <c r="Q324" s="31">
        <v>372</v>
      </c>
      <c r="R324" s="31">
        <v>32</v>
      </c>
      <c r="S324" s="31">
        <v>54</v>
      </c>
      <c r="T324" s="31">
        <v>6</v>
      </c>
    </row>
    <row r="325" spans="1:20" x14ac:dyDescent="0.25">
      <c r="A325" s="106" t="s">
        <v>5558</v>
      </c>
      <c r="B325" s="107" t="s">
        <v>7094</v>
      </c>
      <c r="C325" s="108">
        <v>1</v>
      </c>
      <c r="D325" s="5" t="s">
        <v>5559</v>
      </c>
      <c r="E325" s="24">
        <f t="shared" si="26"/>
        <v>30.333333333333332</v>
      </c>
      <c r="F325" s="24">
        <f t="shared" si="27"/>
        <v>0</v>
      </c>
      <c r="G325" s="119"/>
      <c r="H325" s="30"/>
      <c r="I325" s="24">
        <f t="shared" si="28"/>
        <v>18.2</v>
      </c>
      <c r="J325" s="119"/>
      <c r="K325" s="30"/>
      <c r="L325" s="31"/>
      <c r="M325" s="31"/>
      <c r="N325" s="31"/>
      <c r="O325" s="31"/>
      <c r="P325" s="31"/>
      <c r="Q325" s="31"/>
      <c r="R325" s="31"/>
      <c r="S325" s="31">
        <v>0</v>
      </c>
      <c r="T325" s="31">
        <v>91</v>
      </c>
    </row>
    <row r="326" spans="1:20" x14ac:dyDescent="0.25">
      <c r="A326" s="106" t="s">
        <v>58</v>
      </c>
      <c r="B326" s="107" t="s">
        <v>7090</v>
      </c>
      <c r="C326" s="108">
        <v>2</v>
      </c>
      <c r="D326" s="5" t="s">
        <v>5442</v>
      </c>
      <c r="E326" s="24">
        <f t="shared" si="26"/>
        <v>30.333333333333332</v>
      </c>
      <c r="F326" s="24">
        <f t="shared" si="27"/>
        <v>17.25</v>
      </c>
      <c r="G326" s="119"/>
      <c r="H326" s="30"/>
      <c r="I326" s="24">
        <f t="shared" si="28"/>
        <v>18.600000000000001</v>
      </c>
      <c r="J326" s="119"/>
      <c r="K326" s="30"/>
      <c r="L326" s="31"/>
      <c r="M326" s="31">
        <v>40</v>
      </c>
      <c r="N326" s="31">
        <v>29</v>
      </c>
      <c r="O326" s="31"/>
      <c r="P326" s="31">
        <v>0</v>
      </c>
      <c r="Q326" s="31">
        <v>2</v>
      </c>
      <c r="R326" s="31">
        <v>17</v>
      </c>
      <c r="S326" s="31">
        <v>22</v>
      </c>
      <c r="T326" s="31">
        <v>52</v>
      </c>
    </row>
    <row r="327" spans="1:20" x14ac:dyDescent="0.25">
      <c r="A327" s="106" t="s">
        <v>3204</v>
      </c>
      <c r="B327" s="107" t="s">
        <v>7094</v>
      </c>
      <c r="C327" s="108">
        <v>1</v>
      </c>
      <c r="D327" s="5" t="s">
        <v>5555</v>
      </c>
      <c r="E327" s="24">
        <f t="shared" si="26"/>
        <v>30</v>
      </c>
      <c r="F327" s="24">
        <f t="shared" si="27"/>
        <v>0</v>
      </c>
      <c r="G327" s="119"/>
      <c r="H327" s="30"/>
      <c r="I327" s="24">
        <f t="shared" si="28"/>
        <v>18</v>
      </c>
      <c r="J327" s="119"/>
      <c r="K327" s="30"/>
      <c r="L327" s="31"/>
      <c r="M327" s="31"/>
      <c r="N327" s="31"/>
      <c r="O327" s="31"/>
      <c r="P327" s="31"/>
      <c r="Q327" s="31"/>
      <c r="R327" s="31">
        <v>90</v>
      </c>
      <c r="S327" s="31"/>
      <c r="T327" s="31"/>
    </row>
    <row r="328" spans="1:20" x14ac:dyDescent="0.25">
      <c r="A328" s="106" t="s">
        <v>1428</v>
      </c>
      <c r="B328" s="107" t="s">
        <v>7125</v>
      </c>
      <c r="C328" s="108">
        <v>7</v>
      </c>
      <c r="D328" s="5" t="s">
        <v>4588</v>
      </c>
      <c r="E328" s="24">
        <f t="shared" si="26"/>
        <v>29.666666666666668</v>
      </c>
      <c r="F328" s="24">
        <f t="shared" si="27"/>
        <v>0.25</v>
      </c>
      <c r="G328" s="119"/>
      <c r="H328" s="30"/>
      <c r="I328" s="24">
        <f t="shared" si="28"/>
        <v>19</v>
      </c>
      <c r="J328" s="119"/>
      <c r="K328" s="30"/>
      <c r="L328" s="31"/>
      <c r="M328" s="31"/>
      <c r="N328" s="31">
        <v>1</v>
      </c>
      <c r="O328" s="31"/>
      <c r="P328" s="31">
        <v>5</v>
      </c>
      <c r="Q328" s="31">
        <v>1</v>
      </c>
      <c r="R328" s="31">
        <v>1</v>
      </c>
      <c r="S328" s="31">
        <v>4</v>
      </c>
      <c r="T328" s="31">
        <v>84</v>
      </c>
    </row>
    <row r="329" spans="1:20" x14ac:dyDescent="0.25">
      <c r="A329" s="106" t="s">
        <v>873</v>
      </c>
      <c r="B329" s="107" t="s">
        <v>7160</v>
      </c>
      <c r="C329" s="108">
        <v>12</v>
      </c>
      <c r="D329" s="5" t="s">
        <v>5830</v>
      </c>
      <c r="E329" s="24">
        <f t="shared" si="26"/>
        <v>29.666666666666668</v>
      </c>
      <c r="F329" s="24">
        <f t="shared" si="27"/>
        <v>5.5</v>
      </c>
      <c r="G329" s="119"/>
      <c r="H329" s="30"/>
      <c r="I329" s="24">
        <f t="shared" si="28"/>
        <v>20.8</v>
      </c>
      <c r="J329" s="119"/>
      <c r="K329" s="30"/>
      <c r="L329" s="31">
        <v>10</v>
      </c>
      <c r="M329" s="31">
        <v>6</v>
      </c>
      <c r="N329" s="31">
        <v>1</v>
      </c>
      <c r="O329" s="31">
        <v>5</v>
      </c>
      <c r="P329" s="31"/>
      <c r="Q329" s="31">
        <v>15</v>
      </c>
      <c r="R329" s="31">
        <v>0</v>
      </c>
      <c r="S329" s="31">
        <v>39</v>
      </c>
      <c r="T329" s="31">
        <v>50</v>
      </c>
    </row>
    <row r="330" spans="1:20" x14ac:dyDescent="0.25">
      <c r="A330" s="106" t="s">
        <v>2138</v>
      </c>
      <c r="B330" s="107" t="s">
        <v>7088</v>
      </c>
      <c r="C330" s="108">
        <v>2</v>
      </c>
      <c r="D330" s="5" t="s">
        <v>5475</v>
      </c>
      <c r="E330" s="24">
        <f t="shared" si="26"/>
        <v>29.666666666666668</v>
      </c>
      <c r="F330" s="24">
        <f t="shared" si="27"/>
        <v>473.75</v>
      </c>
      <c r="G330" s="119"/>
      <c r="H330" s="30"/>
      <c r="I330" s="24">
        <f t="shared" si="28"/>
        <v>48.2</v>
      </c>
      <c r="J330" s="119"/>
      <c r="K330" s="30"/>
      <c r="L330" s="31">
        <v>926</v>
      </c>
      <c r="M330" s="31">
        <v>532</v>
      </c>
      <c r="N330" s="31">
        <v>265</v>
      </c>
      <c r="O330" s="31">
        <v>172</v>
      </c>
      <c r="P330" s="31">
        <v>91</v>
      </c>
      <c r="Q330" s="31">
        <v>61</v>
      </c>
      <c r="R330" s="31">
        <v>32</v>
      </c>
      <c r="S330" s="31">
        <v>18</v>
      </c>
      <c r="T330" s="31">
        <v>39</v>
      </c>
    </row>
    <row r="331" spans="1:20" x14ac:dyDescent="0.25">
      <c r="A331" s="106" t="s">
        <v>249</v>
      </c>
      <c r="B331" s="107" t="s">
        <v>7218</v>
      </c>
      <c r="C331" s="108">
        <v>4</v>
      </c>
      <c r="D331" s="5" t="s">
        <v>3580</v>
      </c>
      <c r="E331" s="24">
        <f t="shared" si="26"/>
        <v>29.333333333333332</v>
      </c>
      <c r="F331" s="24">
        <f t="shared" si="27"/>
        <v>28</v>
      </c>
      <c r="G331" s="119"/>
      <c r="H331" s="30"/>
      <c r="I331" s="24">
        <f t="shared" si="28"/>
        <v>28.4</v>
      </c>
      <c r="J331" s="119"/>
      <c r="K331" s="30"/>
      <c r="L331" s="31">
        <v>46</v>
      </c>
      <c r="M331" s="31">
        <v>31</v>
      </c>
      <c r="N331" s="31">
        <v>15</v>
      </c>
      <c r="O331" s="31">
        <v>20</v>
      </c>
      <c r="P331" s="31">
        <v>15</v>
      </c>
      <c r="Q331" s="31">
        <v>39</v>
      </c>
      <c r="R331" s="31">
        <v>25</v>
      </c>
      <c r="S331" s="31">
        <v>32</v>
      </c>
      <c r="T331" s="31">
        <v>31</v>
      </c>
    </row>
    <row r="332" spans="1:20" x14ac:dyDescent="0.25">
      <c r="A332" s="106" t="s">
        <v>88</v>
      </c>
      <c r="B332" s="107" t="s">
        <v>7124</v>
      </c>
      <c r="C332" s="108">
        <v>4</v>
      </c>
      <c r="D332" s="5" t="s">
        <v>3556</v>
      </c>
      <c r="E332" s="24">
        <f t="shared" si="26"/>
        <v>29.333333333333332</v>
      </c>
      <c r="F332" s="24">
        <f t="shared" si="27"/>
        <v>254</v>
      </c>
      <c r="G332" s="119"/>
      <c r="H332" s="30"/>
      <c r="I332" s="24">
        <f t="shared" si="28"/>
        <v>43.4</v>
      </c>
      <c r="J332" s="119"/>
      <c r="K332" s="30"/>
      <c r="L332" s="31">
        <v>298</v>
      </c>
      <c r="M332" s="31">
        <v>296</v>
      </c>
      <c r="N332" s="31">
        <v>259</v>
      </c>
      <c r="O332" s="31">
        <v>163</v>
      </c>
      <c r="P332" s="31">
        <v>81</v>
      </c>
      <c r="Q332" s="31">
        <v>48</v>
      </c>
      <c r="R332" s="31">
        <v>45</v>
      </c>
      <c r="S332" s="31">
        <v>22</v>
      </c>
      <c r="T332" s="31">
        <v>21</v>
      </c>
    </row>
    <row r="333" spans="1:20" x14ac:dyDescent="0.25">
      <c r="A333" s="106" t="s">
        <v>439</v>
      </c>
      <c r="B333" s="107" t="s">
        <v>7160</v>
      </c>
      <c r="C333" s="108">
        <v>12</v>
      </c>
      <c r="D333" s="5" t="s">
        <v>4255</v>
      </c>
      <c r="E333" s="24">
        <f t="shared" si="26"/>
        <v>29</v>
      </c>
      <c r="F333" s="24">
        <f t="shared" si="27"/>
        <v>9.5</v>
      </c>
      <c r="G333" s="119"/>
      <c r="H333" s="30"/>
      <c r="I333" s="24">
        <f t="shared" si="28"/>
        <v>27.4</v>
      </c>
      <c r="J333" s="119"/>
      <c r="K333" s="30"/>
      <c r="L333" s="31">
        <v>27</v>
      </c>
      <c r="M333" s="31"/>
      <c r="N333" s="31">
        <v>7</v>
      </c>
      <c r="O333" s="31">
        <v>4</v>
      </c>
      <c r="P333" s="31">
        <v>8</v>
      </c>
      <c r="Q333" s="31">
        <v>42</v>
      </c>
      <c r="R333" s="31">
        <v>26</v>
      </c>
      <c r="S333" s="31">
        <v>2</v>
      </c>
      <c r="T333" s="31">
        <v>59</v>
      </c>
    </row>
    <row r="334" spans="1:20" x14ac:dyDescent="0.25">
      <c r="A334" s="106" t="s">
        <v>7213</v>
      </c>
      <c r="B334" s="107" t="s">
        <v>7109</v>
      </c>
      <c r="C334" s="108">
        <v>2</v>
      </c>
      <c r="D334" s="5" t="s">
        <v>7214</v>
      </c>
      <c r="E334" s="24">
        <f t="shared" si="26"/>
        <v>28.333333333333332</v>
      </c>
      <c r="F334" s="24">
        <f t="shared" si="27"/>
        <v>41</v>
      </c>
      <c r="G334" s="119"/>
      <c r="H334" s="30"/>
      <c r="I334" s="24">
        <f t="shared" si="28"/>
        <v>57.2</v>
      </c>
      <c r="J334" s="119"/>
      <c r="K334" s="30"/>
      <c r="L334" s="31">
        <v>1</v>
      </c>
      <c r="M334" s="31"/>
      <c r="N334" s="31"/>
      <c r="O334" s="31">
        <v>163</v>
      </c>
      <c r="P334" s="31">
        <v>103</v>
      </c>
      <c r="Q334" s="31">
        <v>98</v>
      </c>
      <c r="R334" s="31">
        <v>27</v>
      </c>
      <c r="S334" s="31">
        <v>25</v>
      </c>
      <c r="T334" s="31">
        <v>33</v>
      </c>
    </row>
    <row r="335" spans="1:20" x14ac:dyDescent="0.25">
      <c r="A335" s="106" t="s">
        <v>326</v>
      </c>
      <c r="B335" s="107" t="s">
        <v>7154</v>
      </c>
      <c r="C335" s="108">
        <v>16</v>
      </c>
      <c r="D335" s="5" t="s">
        <v>4816</v>
      </c>
      <c r="E335" s="24">
        <f t="shared" si="26"/>
        <v>28.333333333333332</v>
      </c>
      <c r="F335" s="24">
        <f t="shared" si="27"/>
        <v>22.25</v>
      </c>
      <c r="G335" s="119"/>
      <c r="H335" s="30"/>
      <c r="I335" s="24">
        <f t="shared" si="28"/>
        <v>20</v>
      </c>
      <c r="J335" s="119"/>
      <c r="K335" s="30"/>
      <c r="L335" s="31">
        <v>15</v>
      </c>
      <c r="M335" s="31">
        <v>6</v>
      </c>
      <c r="N335" s="31">
        <v>67</v>
      </c>
      <c r="O335" s="31">
        <v>1</v>
      </c>
      <c r="P335" s="31">
        <v>14</v>
      </c>
      <c r="Q335" s="31">
        <v>1</v>
      </c>
      <c r="R335" s="31">
        <v>0</v>
      </c>
      <c r="S335" s="31">
        <v>83</v>
      </c>
      <c r="T335" s="31">
        <v>2</v>
      </c>
    </row>
    <row r="336" spans="1:20" x14ac:dyDescent="0.25">
      <c r="A336" s="106" t="s">
        <v>2628</v>
      </c>
      <c r="B336" s="107" t="s">
        <v>7088</v>
      </c>
      <c r="C336" s="108">
        <v>2</v>
      </c>
      <c r="D336" s="5" t="s">
        <v>4511</v>
      </c>
      <c r="E336" s="24">
        <f t="shared" si="26"/>
        <v>28</v>
      </c>
      <c r="F336" s="24">
        <f t="shared" si="27"/>
        <v>139.75</v>
      </c>
      <c r="G336" s="119"/>
      <c r="H336" s="30"/>
      <c r="I336" s="24">
        <f t="shared" si="28"/>
        <v>122</v>
      </c>
      <c r="J336" s="119"/>
      <c r="K336" s="30"/>
      <c r="L336" s="31">
        <v>92</v>
      </c>
      <c r="M336" s="31">
        <v>85</v>
      </c>
      <c r="N336" s="31">
        <v>169</v>
      </c>
      <c r="O336" s="31">
        <v>213</v>
      </c>
      <c r="P336" s="31">
        <v>278</v>
      </c>
      <c r="Q336" s="31">
        <v>248</v>
      </c>
      <c r="R336" s="31">
        <v>73</v>
      </c>
      <c r="S336" s="31">
        <v>6</v>
      </c>
      <c r="T336" s="31">
        <v>5</v>
      </c>
    </row>
    <row r="337" spans="1:20" x14ac:dyDescent="0.25">
      <c r="A337" s="106" t="s">
        <v>2984</v>
      </c>
      <c r="B337" s="107" t="s">
        <v>7144</v>
      </c>
      <c r="C337" s="108">
        <v>11</v>
      </c>
      <c r="D337" s="5" t="s">
        <v>6020</v>
      </c>
      <c r="E337" s="24">
        <f t="shared" si="26"/>
        <v>28</v>
      </c>
      <c r="F337" s="24">
        <f t="shared" si="27"/>
        <v>24</v>
      </c>
      <c r="G337" s="119"/>
      <c r="H337" s="30"/>
      <c r="I337" s="24">
        <f t="shared" si="28"/>
        <v>16.8</v>
      </c>
      <c r="J337" s="119"/>
      <c r="K337" s="30"/>
      <c r="L337" s="31">
        <v>21</v>
      </c>
      <c r="M337" s="31">
        <v>75</v>
      </c>
      <c r="N337" s="31"/>
      <c r="O337" s="31"/>
      <c r="P337" s="31"/>
      <c r="Q337" s="31"/>
      <c r="R337" s="31">
        <v>0</v>
      </c>
      <c r="S337" s="31">
        <v>84</v>
      </c>
      <c r="T337" s="31"/>
    </row>
    <row r="338" spans="1:20" x14ac:dyDescent="0.25">
      <c r="A338" s="106" t="s">
        <v>1386</v>
      </c>
      <c r="B338" s="107" t="s">
        <v>7092</v>
      </c>
      <c r="C338" s="108">
        <v>11</v>
      </c>
      <c r="D338" s="5" t="s">
        <v>5869</v>
      </c>
      <c r="E338" s="24">
        <f t="shared" si="26"/>
        <v>27.666666666666668</v>
      </c>
      <c r="F338" s="24">
        <f t="shared" si="27"/>
        <v>0.25</v>
      </c>
      <c r="G338" s="119"/>
      <c r="H338" s="30"/>
      <c r="I338" s="24">
        <f t="shared" si="28"/>
        <v>24</v>
      </c>
      <c r="J338" s="119"/>
      <c r="K338" s="30"/>
      <c r="L338" s="31"/>
      <c r="M338" s="31"/>
      <c r="N338" s="31"/>
      <c r="O338" s="31">
        <v>1</v>
      </c>
      <c r="P338" s="31">
        <v>6</v>
      </c>
      <c r="Q338" s="31">
        <v>31</v>
      </c>
      <c r="R338" s="31">
        <v>41</v>
      </c>
      <c r="S338" s="31">
        <v>13</v>
      </c>
      <c r="T338" s="31">
        <v>29</v>
      </c>
    </row>
    <row r="339" spans="1:20" x14ac:dyDescent="0.25">
      <c r="A339" s="106" t="s">
        <v>2083</v>
      </c>
      <c r="B339" s="107" t="s">
        <v>7092</v>
      </c>
      <c r="C339" s="108">
        <v>11</v>
      </c>
      <c r="D339" s="5" t="s">
        <v>4147</v>
      </c>
      <c r="E339" s="24">
        <f t="shared" si="26"/>
        <v>27.666666666666668</v>
      </c>
      <c r="F339" s="24">
        <f t="shared" si="27"/>
        <v>1.5</v>
      </c>
      <c r="G339" s="119"/>
      <c r="H339" s="30"/>
      <c r="I339" s="24">
        <f t="shared" si="28"/>
        <v>81.2</v>
      </c>
      <c r="J339" s="119"/>
      <c r="K339" s="30"/>
      <c r="L339" s="31"/>
      <c r="M339" s="31">
        <v>6</v>
      </c>
      <c r="N339" s="31"/>
      <c r="O339" s="31"/>
      <c r="P339" s="31">
        <v>0</v>
      </c>
      <c r="Q339" s="31">
        <v>323</v>
      </c>
      <c r="R339" s="31">
        <v>73</v>
      </c>
      <c r="S339" s="31">
        <v>7</v>
      </c>
      <c r="T339" s="31">
        <v>3</v>
      </c>
    </row>
    <row r="340" spans="1:20" x14ac:dyDescent="0.25">
      <c r="A340" s="106" t="s">
        <v>583</v>
      </c>
      <c r="B340" s="107" t="s">
        <v>7143</v>
      </c>
      <c r="C340" s="108">
        <v>17</v>
      </c>
      <c r="D340" s="5" t="s">
        <v>5005</v>
      </c>
      <c r="E340" s="24">
        <f t="shared" si="26"/>
        <v>27.333333333333332</v>
      </c>
      <c r="F340" s="24">
        <f t="shared" si="27"/>
        <v>32.25</v>
      </c>
      <c r="G340" s="119"/>
      <c r="H340" s="30"/>
      <c r="I340" s="24">
        <f t="shared" si="28"/>
        <v>25.6</v>
      </c>
      <c r="J340" s="119"/>
      <c r="K340" s="30"/>
      <c r="L340" s="31">
        <v>48</v>
      </c>
      <c r="M340" s="31">
        <v>22</v>
      </c>
      <c r="N340" s="31">
        <v>26</v>
      </c>
      <c r="O340" s="31">
        <v>33</v>
      </c>
      <c r="P340" s="31">
        <v>43</v>
      </c>
      <c r="Q340" s="31">
        <v>3</v>
      </c>
      <c r="R340" s="31">
        <v>0</v>
      </c>
      <c r="S340" s="31">
        <v>29</v>
      </c>
      <c r="T340" s="31">
        <v>53</v>
      </c>
    </row>
    <row r="341" spans="1:20" x14ac:dyDescent="0.25">
      <c r="A341" s="106" t="s">
        <v>340</v>
      </c>
      <c r="B341" s="107" t="s">
        <v>7101</v>
      </c>
      <c r="C341" s="108">
        <v>16</v>
      </c>
      <c r="D341" s="5" t="s">
        <v>3805</v>
      </c>
      <c r="E341" s="24">
        <f t="shared" si="26"/>
        <v>27.333333333333332</v>
      </c>
      <c r="F341" s="24">
        <f t="shared" si="27"/>
        <v>30</v>
      </c>
      <c r="G341" s="119"/>
      <c r="H341" s="30"/>
      <c r="I341" s="24">
        <f t="shared" si="28"/>
        <v>16.399999999999999</v>
      </c>
      <c r="J341" s="119"/>
      <c r="K341" s="30"/>
      <c r="L341" s="31">
        <v>64</v>
      </c>
      <c r="M341" s="31">
        <v>11</v>
      </c>
      <c r="N341" s="31">
        <v>37</v>
      </c>
      <c r="O341" s="31">
        <v>8</v>
      </c>
      <c r="P341" s="31">
        <v>0</v>
      </c>
      <c r="Q341" s="31">
        <v>0</v>
      </c>
      <c r="R341" s="31">
        <v>58</v>
      </c>
      <c r="S341" s="31">
        <v>0</v>
      </c>
      <c r="T341" s="31">
        <v>24</v>
      </c>
    </row>
    <row r="342" spans="1:20" x14ac:dyDescent="0.25">
      <c r="A342" s="106" t="s">
        <v>61</v>
      </c>
      <c r="B342" s="107" t="s">
        <v>7125</v>
      </c>
      <c r="C342" s="108">
        <v>7</v>
      </c>
      <c r="D342" s="5" t="s">
        <v>3532</v>
      </c>
      <c r="E342" s="24">
        <f t="shared" si="26"/>
        <v>27</v>
      </c>
      <c r="F342" s="24">
        <f t="shared" si="27"/>
        <v>27.25</v>
      </c>
      <c r="G342" s="119"/>
      <c r="H342" s="30"/>
      <c r="I342" s="24">
        <f t="shared" si="28"/>
        <v>28.4</v>
      </c>
      <c r="J342" s="119"/>
      <c r="K342" s="30"/>
      <c r="L342" s="31">
        <v>80</v>
      </c>
      <c r="M342" s="31">
        <v>25</v>
      </c>
      <c r="N342" s="31"/>
      <c r="O342" s="31">
        <v>4</v>
      </c>
      <c r="P342" s="31">
        <v>61</v>
      </c>
      <c r="Q342" s="31">
        <v>0</v>
      </c>
      <c r="R342" s="31">
        <v>2</v>
      </c>
      <c r="S342" s="31">
        <v>62</v>
      </c>
      <c r="T342" s="31">
        <v>17</v>
      </c>
    </row>
    <row r="343" spans="1:20" x14ac:dyDescent="0.25">
      <c r="A343" s="106" t="s">
        <v>285</v>
      </c>
      <c r="B343" s="107" t="s">
        <v>7110</v>
      </c>
      <c r="C343" s="108">
        <v>7</v>
      </c>
      <c r="D343" s="5" t="s">
        <v>4563</v>
      </c>
      <c r="E343" s="24">
        <f t="shared" si="26"/>
        <v>26.333333333333332</v>
      </c>
      <c r="F343" s="24">
        <f t="shared" si="27"/>
        <v>0</v>
      </c>
      <c r="G343" s="119"/>
      <c r="H343" s="30"/>
      <c r="I343" s="24">
        <f t="shared" si="28"/>
        <v>15.8</v>
      </c>
      <c r="J343" s="119"/>
      <c r="K343" s="30"/>
      <c r="L343" s="31"/>
      <c r="M343" s="31"/>
      <c r="N343" s="31"/>
      <c r="O343" s="31"/>
      <c r="P343" s="31">
        <v>0</v>
      </c>
      <c r="Q343" s="31">
        <v>0</v>
      </c>
      <c r="R343" s="31">
        <v>0</v>
      </c>
      <c r="S343" s="31">
        <v>69</v>
      </c>
      <c r="T343" s="31">
        <v>10</v>
      </c>
    </row>
    <row r="344" spans="1:20" x14ac:dyDescent="0.25">
      <c r="A344" s="106" t="s">
        <v>1581</v>
      </c>
      <c r="B344" s="107" t="s">
        <v>7154</v>
      </c>
      <c r="C344" s="108">
        <v>16</v>
      </c>
      <c r="D344" s="5" t="s">
        <v>6371</v>
      </c>
      <c r="E344" s="24">
        <f t="shared" si="26"/>
        <v>26</v>
      </c>
      <c r="F344" s="24">
        <f t="shared" si="27"/>
        <v>3.25</v>
      </c>
      <c r="G344" s="119"/>
      <c r="H344" s="30"/>
      <c r="I344" s="24">
        <f t="shared" si="28"/>
        <v>16</v>
      </c>
      <c r="J344" s="119"/>
      <c r="K344" s="30"/>
      <c r="L344" s="31">
        <v>1</v>
      </c>
      <c r="M344" s="31">
        <v>4</v>
      </c>
      <c r="N344" s="31">
        <v>7</v>
      </c>
      <c r="O344" s="31">
        <v>1</v>
      </c>
      <c r="P344" s="31">
        <v>0</v>
      </c>
      <c r="Q344" s="31">
        <v>2</v>
      </c>
      <c r="R344" s="31">
        <v>3</v>
      </c>
      <c r="S344" s="31">
        <v>20</v>
      </c>
      <c r="T344" s="31">
        <v>55</v>
      </c>
    </row>
    <row r="345" spans="1:20" x14ac:dyDescent="0.25">
      <c r="A345" s="106" t="s">
        <v>166</v>
      </c>
      <c r="B345" s="107" t="s">
        <v>7101</v>
      </c>
      <c r="C345" s="108">
        <v>16</v>
      </c>
      <c r="D345" s="5" t="s">
        <v>3960</v>
      </c>
      <c r="E345" s="24">
        <f t="shared" si="26"/>
        <v>26</v>
      </c>
      <c r="F345" s="24">
        <f t="shared" si="27"/>
        <v>7.75</v>
      </c>
      <c r="G345" s="119"/>
      <c r="H345" s="30"/>
      <c r="I345" s="24">
        <f t="shared" si="28"/>
        <v>23.2</v>
      </c>
      <c r="J345" s="119"/>
      <c r="K345" s="30"/>
      <c r="L345" s="31">
        <v>4</v>
      </c>
      <c r="M345" s="31">
        <v>4</v>
      </c>
      <c r="N345" s="31">
        <v>16</v>
      </c>
      <c r="O345" s="31">
        <v>7</v>
      </c>
      <c r="P345" s="31">
        <v>7</v>
      </c>
      <c r="Q345" s="31">
        <v>31</v>
      </c>
      <c r="R345" s="31">
        <v>16</v>
      </c>
      <c r="S345" s="31">
        <v>14</v>
      </c>
      <c r="T345" s="31">
        <v>48</v>
      </c>
    </row>
    <row r="346" spans="1:20" x14ac:dyDescent="0.25">
      <c r="A346" s="106" t="s">
        <v>4887</v>
      </c>
      <c r="B346" s="107" t="s">
        <v>7154</v>
      </c>
      <c r="C346" s="108">
        <v>16</v>
      </c>
      <c r="D346" s="5" t="s">
        <v>4888</v>
      </c>
      <c r="E346" s="24">
        <f t="shared" si="26"/>
        <v>26</v>
      </c>
      <c r="F346" s="24">
        <f t="shared" si="27"/>
        <v>1</v>
      </c>
      <c r="G346" s="119"/>
      <c r="H346" s="30"/>
      <c r="I346" s="24">
        <f t="shared" si="28"/>
        <v>16.2</v>
      </c>
      <c r="J346" s="119"/>
      <c r="K346" s="30"/>
      <c r="L346" s="31"/>
      <c r="M346" s="31"/>
      <c r="N346" s="31">
        <v>3</v>
      </c>
      <c r="O346" s="31">
        <v>1</v>
      </c>
      <c r="P346" s="31">
        <v>2</v>
      </c>
      <c r="Q346" s="31">
        <v>1</v>
      </c>
      <c r="R346" s="31">
        <v>58</v>
      </c>
      <c r="S346" s="31">
        <v>1</v>
      </c>
      <c r="T346" s="31">
        <v>19</v>
      </c>
    </row>
    <row r="347" spans="1:20" x14ac:dyDescent="0.25">
      <c r="A347" s="106" t="s">
        <v>2239</v>
      </c>
      <c r="B347" s="107" t="s">
        <v>7165</v>
      </c>
      <c r="C347" s="108">
        <v>6</v>
      </c>
      <c r="D347" s="5" t="s">
        <v>5705</v>
      </c>
      <c r="E347" s="24">
        <f t="shared" si="26"/>
        <v>26</v>
      </c>
      <c r="F347" s="24">
        <f t="shared" si="27"/>
        <v>0</v>
      </c>
      <c r="G347" s="119"/>
      <c r="H347" s="30"/>
      <c r="I347" s="24">
        <f t="shared" si="28"/>
        <v>15.6</v>
      </c>
      <c r="J347" s="119"/>
      <c r="K347" s="30"/>
      <c r="L347" s="31"/>
      <c r="M347" s="31"/>
      <c r="N347" s="31"/>
      <c r="O347" s="31"/>
      <c r="P347" s="31"/>
      <c r="Q347" s="31"/>
      <c r="R347" s="31">
        <v>16</v>
      </c>
      <c r="S347" s="31">
        <v>62</v>
      </c>
      <c r="T347" s="31"/>
    </row>
    <row r="348" spans="1:20" x14ac:dyDescent="0.25">
      <c r="A348" s="106" t="s">
        <v>7182</v>
      </c>
      <c r="B348" s="107" t="s">
        <v>7084</v>
      </c>
      <c r="C348" s="108">
        <v>5</v>
      </c>
      <c r="D348" s="5" t="s">
        <v>7183</v>
      </c>
      <c r="E348" s="24">
        <f t="shared" si="26"/>
        <v>25.333333333333332</v>
      </c>
      <c r="F348" s="24">
        <f t="shared" si="27"/>
        <v>0</v>
      </c>
      <c r="G348" s="119"/>
      <c r="H348" s="30"/>
      <c r="I348" s="24">
        <f t="shared" si="28"/>
        <v>15.2</v>
      </c>
      <c r="J348" s="119"/>
      <c r="K348" s="30"/>
      <c r="L348" s="31"/>
      <c r="M348" s="31"/>
      <c r="N348" s="31"/>
      <c r="O348" s="31"/>
      <c r="P348" s="31"/>
      <c r="Q348" s="31"/>
      <c r="R348" s="31"/>
      <c r="S348" s="31"/>
      <c r="T348" s="31">
        <v>76</v>
      </c>
    </row>
    <row r="349" spans="1:20" x14ac:dyDescent="0.25">
      <c r="A349" s="106" t="s">
        <v>821</v>
      </c>
      <c r="B349" s="107" t="s">
        <v>7208</v>
      </c>
      <c r="C349" s="108">
        <v>9</v>
      </c>
      <c r="D349" s="5" t="s">
        <v>5389</v>
      </c>
      <c r="E349" s="24">
        <f t="shared" si="26"/>
        <v>24.666666666666668</v>
      </c>
      <c r="F349" s="24">
        <f t="shared" si="27"/>
        <v>0</v>
      </c>
      <c r="G349" s="119"/>
      <c r="H349" s="30"/>
      <c r="I349" s="24">
        <f t="shared" si="28"/>
        <v>14.8</v>
      </c>
      <c r="J349" s="119"/>
      <c r="K349" s="30"/>
      <c r="L349" s="31"/>
      <c r="M349" s="31"/>
      <c r="N349" s="31"/>
      <c r="O349" s="31"/>
      <c r="P349" s="31">
        <v>0</v>
      </c>
      <c r="Q349" s="31">
        <v>0</v>
      </c>
      <c r="R349" s="31">
        <v>26</v>
      </c>
      <c r="S349" s="31">
        <v>10</v>
      </c>
      <c r="T349" s="31">
        <v>38</v>
      </c>
    </row>
    <row r="350" spans="1:20" x14ac:dyDescent="0.25">
      <c r="A350" s="106" t="s">
        <v>2178</v>
      </c>
      <c r="B350" s="107" t="s">
        <v>7092</v>
      </c>
      <c r="C350" s="108">
        <v>11</v>
      </c>
      <c r="D350" s="5" t="s">
        <v>5909</v>
      </c>
      <c r="E350" s="24">
        <f t="shared" si="26"/>
        <v>24.333333333333332</v>
      </c>
      <c r="F350" s="24">
        <f t="shared" si="27"/>
        <v>8.75</v>
      </c>
      <c r="G350" s="119"/>
      <c r="H350" s="30"/>
      <c r="I350" s="24">
        <f t="shared" si="28"/>
        <v>20.2</v>
      </c>
      <c r="J350" s="119"/>
      <c r="K350" s="30"/>
      <c r="L350" s="31">
        <v>8</v>
      </c>
      <c r="M350" s="31">
        <v>12</v>
      </c>
      <c r="N350" s="31"/>
      <c r="O350" s="31">
        <v>15</v>
      </c>
      <c r="P350" s="31">
        <v>3</v>
      </c>
      <c r="Q350" s="31">
        <v>25</v>
      </c>
      <c r="R350" s="31">
        <v>37</v>
      </c>
      <c r="S350" s="31">
        <v>24</v>
      </c>
      <c r="T350" s="31">
        <v>12</v>
      </c>
    </row>
    <row r="351" spans="1:20" x14ac:dyDescent="0.25">
      <c r="A351" s="106" t="s">
        <v>50</v>
      </c>
      <c r="B351" s="107" t="s">
        <v>7207</v>
      </c>
      <c r="C351" s="108">
        <v>17</v>
      </c>
      <c r="D351" s="5" t="s">
        <v>3699</v>
      </c>
      <c r="E351" s="24">
        <f t="shared" si="26"/>
        <v>24</v>
      </c>
      <c r="F351" s="24">
        <f t="shared" si="27"/>
        <v>52</v>
      </c>
      <c r="G351" s="119"/>
      <c r="H351" s="30"/>
      <c r="I351" s="24">
        <f t="shared" si="28"/>
        <v>28</v>
      </c>
      <c r="J351" s="119"/>
      <c r="K351" s="30"/>
      <c r="L351" s="31"/>
      <c r="M351" s="31">
        <v>127</v>
      </c>
      <c r="N351" s="31">
        <v>49</v>
      </c>
      <c r="O351" s="31">
        <v>32</v>
      </c>
      <c r="P351" s="31">
        <v>54</v>
      </c>
      <c r="Q351" s="31">
        <v>14</v>
      </c>
      <c r="R351" s="31">
        <v>17</v>
      </c>
      <c r="S351" s="31">
        <v>15</v>
      </c>
      <c r="T351" s="31">
        <v>40</v>
      </c>
    </row>
    <row r="352" spans="1:20" x14ac:dyDescent="0.25">
      <c r="A352" s="106" t="s">
        <v>3704</v>
      </c>
      <c r="B352" s="107" t="s">
        <v>7154</v>
      </c>
      <c r="C352" s="108">
        <v>16</v>
      </c>
      <c r="D352" s="5" t="s">
        <v>3705</v>
      </c>
      <c r="E352" s="24">
        <f t="shared" ref="E352:E415" si="29">SUM(R352:T352)/3</f>
        <v>24</v>
      </c>
      <c r="F352" s="24">
        <f t="shared" ref="F352:F415" si="30">SUM(L352:O352)/4</f>
        <v>16</v>
      </c>
      <c r="G352" s="119"/>
      <c r="H352" s="30"/>
      <c r="I352" s="24">
        <f t="shared" ref="I352:I415" si="31">SUM(P352:T352)/5</f>
        <v>38.200000000000003</v>
      </c>
      <c r="J352" s="119"/>
      <c r="K352" s="30"/>
      <c r="L352" s="31"/>
      <c r="M352" s="31"/>
      <c r="N352" s="31">
        <v>29</v>
      </c>
      <c r="O352" s="31">
        <v>35</v>
      </c>
      <c r="P352" s="31">
        <v>23</v>
      </c>
      <c r="Q352" s="31">
        <v>96</v>
      </c>
      <c r="R352" s="31">
        <v>18</v>
      </c>
      <c r="S352" s="31">
        <v>20</v>
      </c>
      <c r="T352" s="31">
        <v>34</v>
      </c>
    </row>
    <row r="353" spans="1:20" x14ac:dyDescent="0.25">
      <c r="A353" s="106" t="s">
        <v>202</v>
      </c>
      <c r="B353" s="107" t="s">
        <v>7160</v>
      </c>
      <c r="C353" s="108">
        <v>12</v>
      </c>
      <c r="D353" s="5" t="s">
        <v>4254</v>
      </c>
      <c r="E353" s="24">
        <f t="shared" si="29"/>
        <v>23.666666666666668</v>
      </c>
      <c r="F353" s="24">
        <f t="shared" si="30"/>
        <v>7</v>
      </c>
      <c r="G353" s="119"/>
      <c r="H353" s="30"/>
      <c r="I353" s="24">
        <f t="shared" si="31"/>
        <v>15.2</v>
      </c>
      <c r="J353" s="119"/>
      <c r="K353" s="30"/>
      <c r="L353" s="31"/>
      <c r="M353" s="31"/>
      <c r="N353" s="31">
        <v>6</v>
      </c>
      <c r="O353" s="31">
        <v>22</v>
      </c>
      <c r="P353" s="31">
        <v>2</v>
      </c>
      <c r="Q353" s="31">
        <v>3</v>
      </c>
      <c r="R353" s="31">
        <v>0</v>
      </c>
      <c r="S353" s="31">
        <v>65</v>
      </c>
      <c r="T353" s="31">
        <v>6</v>
      </c>
    </row>
    <row r="354" spans="1:20" x14ac:dyDescent="0.25">
      <c r="A354" s="106" t="s">
        <v>1212</v>
      </c>
      <c r="B354" s="107" t="s">
        <v>7101</v>
      </c>
      <c r="C354" s="108">
        <v>16</v>
      </c>
      <c r="D354" s="5" t="s">
        <v>3806</v>
      </c>
      <c r="E354" s="24">
        <f t="shared" si="29"/>
        <v>23.333333333333332</v>
      </c>
      <c r="F354" s="24">
        <f t="shared" si="30"/>
        <v>130.5</v>
      </c>
      <c r="G354" s="119"/>
      <c r="H354" s="30"/>
      <c r="I354" s="24">
        <f t="shared" si="31"/>
        <v>14.8</v>
      </c>
      <c r="J354" s="119"/>
      <c r="K354" s="30"/>
      <c r="L354" s="31"/>
      <c r="M354" s="31"/>
      <c r="N354" s="31">
        <v>522</v>
      </c>
      <c r="O354" s="31"/>
      <c r="P354" s="31">
        <v>0</v>
      </c>
      <c r="Q354" s="31">
        <v>4</v>
      </c>
      <c r="R354" s="31">
        <v>70</v>
      </c>
      <c r="S354" s="31">
        <v>0</v>
      </c>
      <c r="T354" s="31">
        <v>0</v>
      </c>
    </row>
    <row r="355" spans="1:20" x14ac:dyDescent="0.25">
      <c r="A355" s="106" t="s">
        <v>1039</v>
      </c>
      <c r="B355" s="107" t="s">
        <v>7243</v>
      </c>
      <c r="C355" s="108">
        <v>4</v>
      </c>
      <c r="D355" s="5" t="s">
        <v>5673</v>
      </c>
      <c r="E355" s="24">
        <f t="shared" si="29"/>
        <v>23.333333333333332</v>
      </c>
      <c r="F355" s="24">
        <f t="shared" si="30"/>
        <v>0</v>
      </c>
      <c r="G355" s="119"/>
      <c r="H355" s="30"/>
      <c r="I355" s="24">
        <f t="shared" si="31"/>
        <v>14</v>
      </c>
      <c r="J355" s="119"/>
      <c r="K355" s="30"/>
      <c r="L355" s="31"/>
      <c r="M355" s="31"/>
      <c r="N355" s="31"/>
      <c r="O355" s="31"/>
      <c r="P355" s="31">
        <v>0</v>
      </c>
      <c r="Q355" s="31">
        <v>0</v>
      </c>
      <c r="R355" s="31">
        <v>0</v>
      </c>
      <c r="S355" s="31">
        <v>70</v>
      </c>
      <c r="T355" s="31">
        <v>0</v>
      </c>
    </row>
    <row r="356" spans="1:20" x14ac:dyDescent="0.25">
      <c r="A356" s="106" t="s">
        <v>313</v>
      </c>
      <c r="B356" s="107" t="s">
        <v>7124</v>
      </c>
      <c r="C356" s="108">
        <v>4</v>
      </c>
      <c r="D356" s="5" t="s">
        <v>5593</v>
      </c>
      <c r="E356" s="24">
        <f t="shared" si="29"/>
        <v>23</v>
      </c>
      <c r="F356" s="24">
        <f t="shared" si="30"/>
        <v>26.75</v>
      </c>
      <c r="G356" s="119"/>
      <c r="H356" s="30"/>
      <c r="I356" s="24">
        <f t="shared" si="31"/>
        <v>16.399999999999999</v>
      </c>
      <c r="J356" s="119"/>
      <c r="K356" s="30"/>
      <c r="L356" s="31">
        <v>26</v>
      </c>
      <c r="M356" s="31">
        <v>36</v>
      </c>
      <c r="N356" s="31">
        <v>34</v>
      </c>
      <c r="O356" s="31">
        <v>11</v>
      </c>
      <c r="P356" s="31">
        <v>13</v>
      </c>
      <c r="Q356" s="31">
        <v>0</v>
      </c>
      <c r="R356" s="31">
        <v>3</v>
      </c>
      <c r="S356" s="31">
        <v>47</v>
      </c>
      <c r="T356" s="31">
        <v>19</v>
      </c>
    </row>
    <row r="357" spans="1:20" x14ac:dyDescent="0.25">
      <c r="A357" s="106" t="s">
        <v>2498</v>
      </c>
      <c r="B357" s="107" t="s">
        <v>7098</v>
      </c>
      <c r="C357" s="108">
        <v>8</v>
      </c>
      <c r="D357" s="5" t="s">
        <v>3478</v>
      </c>
      <c r="E357" s="24">
        <f t="shared" si="29"/>
        <v>23</v>
      </c>
      <c r="F357" s="24">
        <f t="shared" si="30"/>
        <v>6.5</v>
      </c>
      <c r="G357" s="119"/>
      <c r="H357" s="30"/>
      <c r="I357" s="24">
        <f t="shared" si="31"/>
        <v>14.6</v>
      </c>
      <c r="J357" s="119"/>
      <c r="K357" s="30"/>
      <c r="L357" s="31"/>
      <c r="M357" s="31"/>
      <c r="N357" s="31">
        <v>26</v>
      </c>
      <c r="O357" s="31"/>
      <c r="P357" s="31">
        <v>4</v>
      </c>
      <c r="Q357" s="31"/>
      <c r="R357" s="31">
        <v>69</v>
      </c>
      <c r="S357" s="31"/>
      <c r="T357" s="31"/>
    </row>
    <row r="358" spans="1:20" x14ac:dyDescent="0.25">
      <c r="A358" s="106" t="s">
        <v>8663</v>
      </c>
      <c r="B358" s="107" t="s">
        <v>7090</v>
      </c>
      <c r="C358" s="108">
        <v>2</v>
      </c>
      <c r="D358" s="5" t="s">
        <v>8664</v>
      </c>
      <c r="E358" s="24">
        <f t="shared" si="29"/>
        <v>23</v>
      </c>
      <c r="F358" s="24">
        <f t="shared" si="30"/>
        <v>0</v>
      </c>
      <c r="G358" s="119"/>
      <c r="H358" s="30"/>
      <c r="I358" s="24">
        <f t="shared" si="31"/>
        <v>13.8</v>
      </c>
      <c r="J358" s="119"/>
      <c r="K358" s="30"/>
      <c r="L358" s="31"/>
      <c r="M358" s="31"/>
      <c r="N358" s="31"/>
      <c r="O358" s="31"/>
      <c r="P358" s="31"/>
      <c r="Q358" s="31"/>
      <c r="R358" s="31">
        <v>18</v>
      </c>
      <c r="S358" s="31">
        <v>51</v>
      </c>
      <c r="T358" s="31"/>
    </row>
    <row r="359" spans="1:20" x14ac:dyDescent="0.25">
      <c r="A359" s="106" t="s">
        <v>136</v>
      </c>
      <c r="B359" s="107" t="s">
        <v>7096</v>
      </c>
      <c r="C359" s="108">
        <v>15</v>
      </c>
      <c r="D359" s="5" t="s">
        <v>6176</v>
      </c>
      <c r="E359" s="24">
        <f t="shared" si="29"/>
        <v>22.666666666666668</v>
      </c>
      <c r="F359" s="24">
        <f t="shared" si="30"/>
        <v>0</v>
      </c>
      <c r="G359" s="119"/>
      <c r="H359" s="30"/>
      <c r="I359" s="24">
        <f t="shared" si="31"/>
        <v>166</v>
      </c>
      <c r="J359" s="119"/>
      <c r="K359" s="30"/>
      <c r="L359" s="31"/>
      <c r="M359" s="31"/>
      <c r="N359" s="31"/>
      <c r="O359" s="31"/>
      <c r="P359" s="31">
        <v>299</v>
      </c>
      <c r="Q359" s="31">
        <v>463</v>
      </c>
      <c r="R359" s="31"/>
      <c r="S359" s="31"/>
      <c r="T359" s="31">
        <v>68</v>
      </c>
    </row>
    <row r="360" spans="1:20" x14ac:dyDescent="0.25">
      <c r="A360" s="106" t="s">
        <v>247</v>
      </c>
      <c r="B360" s="107" t="s">
        <v>7101</v>
      </c>
      <c r="C360" s="108">
        <v>16</v>
      </c>
      <c r="D360" s="5" t="s">
        <v>3700</v>
      </c>
      <c r="E360" s="24">
        <f t="shared" si="29"/>
        <v>22.666666666666668</v>
      </c>
      <c r="F360" s="24">
        <f t="shared" si="30"/>
        <v>7.5</v>
      </c>
      <c r="G360" s="119"/>
      <c r="H360" s="30"/>
      <c r="I360" s="24">
        <f t="shared" si="31"/>
        <v>18</v>
      </c>
      <c r="J360" s="119"/>
      <c r="K360" s="30"/>
      <c r="L360" s="31">
        <v>9</v>
      </c>
      <c r="M360" s="31">
        <v>7</v>
      </c>
      <c r="N360" s="31">
        <v>9</v>
      </c>
      <c r="O360" s="31">
        <v>5</v>
      </c>
      <c r="P360" s="31">
        <v>4</v>
      </c>
      <c r="Q360" s="31">
        <v>18</v>
      </c>
      <c r="R360" s="31">
        <v>59</v>
      </c>
      <c r="S360" s="31">
        <v>7</v>
      </c>
      <c r="T360" s="31">
        <v>2</v>
      </c>
    </row>
    <row r="361" spans="1:20" x14ac:dyDescent="0.25">
      <c r="A361" s="106" t="s">
        <v>564</v>
      </c>
      <c r="B361" s="107" t="s">
        <v>7167</v>
      </c>
      <c r="C361" s="108">
        <v>11</v>
      </c>
      <c r="D361" s="5" t="s">
        <v>4296</v>
      </c>
      <c r="E361" s="24">
        <f t="shared" si="29"/>
        <v>22.666666666666668</v>
      </c>
      <c r="F361" s="24">
        <f t="shared" si="30"/>
        <v>0.25</v>
      </c>
      <c r="G361" s="119"/>
      <c r="H361" s="30"/>
      <c r="I361" s="24">
        <f t="shared" si="31"/>
        <v>13.6</v>
      </c>
      <c r="J361" s="119"/>
      <c r="K361" s="30"/>
      <c r="L361" s="31"/>
      <c r="M361" s="31">
        <v>1</v>
      </c>
      <c r="N361" s="31"/>
      <c r="O361" s="31"/>
      <c r="P361" s="31">
        <v>0</v>
      </c>
      <c r="Q361" s="31">
        <v>0</v>
      </c>
      <c r="R361" s="31">
        <v>0</v>
      </c>
      <c r="S361" s="31">
        <v>68</v>
      </c>
      <c r="T361" s="31">
        <v>0</v>
      </c>
    </row>
    <row r="362" spans="1:20" x14ac:dyDescent="0.25">
      <c r="A362" s="106" t="s">
        <v>2455</v>
      </c>
      <c r="B362" s="107" t="s">
        <v>7092</v>
      </c>
      <c r="C362" s="108">
        <v>11</v>
      </c>
      <c r="D362" s="5" t="s">
        <v>5914</v>
      </c>
      <c r="E362" s="24">
        <f t="shared" si="29"/>
        <v>22.333333333333332</v>
      </c>
      <c r="F362" s="24">
        <f t="shared" si="30"/>
        <v>56.25</v>
      </c>
      <c r="G362" s="119"/>
      <c r="H362" s="30"/>
      <c r="I362" s="24">
        <f t="shared" si="31"/>
        <v>33.200000000000003</v>
      </c>
      <c r="J362" s="119"/>
      <c r="K362" s="30"/>
      <c r="L362" s="31">
        <v>67</v>
      </c>
      <c r="M362" s="31">
        <v>139</v>
      </c>
      <c r="N362" s="31">
        <v>19</v>
      </c>
      <c r="O362" s="31"/>
      <c r="P362" s="31">
        <v>81</v>
      </c>
      <c r="Q362" s="31">
        <v>18</v>
      </c>
      <c r="R362" s="31">
        <v>6</v>
      </c>
      <c r="S362" s="31">
        <v>5</v>
      </c>
      <c r="T362" s="31">
        <v>56</v>
      </c>
    </row>
    <row r="363" spans="1:20" x14ac:dyDescent="0.25">
      <c r="A363" s="106" t="s">
        <v>1044</v>
      </c>
      <c r="B363" s="107" t="s">
        <v>7160</v>
      </c>
      <c r="C363" s="108">
        <v>12</v>
      </c>
      <c r="D363" s="5" t="s">
        <v>4259</v>
      </c>
      <c r="E363" s="24">
        <f t="shared" si="29"/>
        <v>22</v>
      </c>
      <c r="F363" s="24">
        <f t="shared" si="30"/>
        <v>0.5</v>
      </c>
      <c r="G363" s="119"/>
      <c r="H363" s="30"/>
      <c r="I363" s="24">
        <f t="shared" si="31"/>
        <v>13.2</v>
      </c>
      <c r="J363" s="119"/>
      <c r="K363" s="30"/>
      <c r="L363" s="31">
        <v>2</v>
      </c>
      <c r="M363" s="31"/>
      <c r="N363" s="31"/>
      <c r="O363" s="31"/>
      <c r="P363" s="31"/>
      <c r="Q363" s="31">
        <v>0</v>
      </c>
      <c r="R363" s="31">
        <v>0</v>
      </c>
      <c r="S363" s="31">
        <v>0</v>
      </c>
      <c r="T363" s="31">
        <v>66</v>
      </c>
    </row>
    <row r="364" spans="1:20" x14ac:dyDescent="0.25">
      <c r="A364" s="106" t="s">
        <v>364</v>
      </c>
      <c r="B364" s="107" t="s">
        <v>7154</v>
      </c>
      <c r="C364" s="108">
        <v>16</v>
      </c>
      <c r="D364" s="5" t="s">
        <v>4815</v>
      </c>
      <c r="E364" s="24">
        <f t="shared" si="29"/>
        <v>22</v>
      </c>
      <c r="F364" s="24">
        <f t="shared" si="30"/>
        <v>1</v>
      </c>
      <c r="G364" s="119"/>
      <c r="H364" s="30"/>
      <c r="I364" s="24">
        <f t="shared" si="31"/>
        <v>13.2</v>
      </c>
      <c r="J364" s="119"/>
      <c r="K364" s="30"/>
      <c r="L364" s="31"/>
      <c r="M364" s="31"/>
      <c r="N364" s="31"/>
      <c r="O364" s="31">
        <v>4</v>
      </c>
      <c r="P364" s="31">
        <v>0</v>
      </c>
      <c r="Q364" s="31">
        <v>0</v>
      </c>
      <c r="R364" s="31">
        <v>0</v>
      </c>
      <c r="S364" s="31">
        <v>0</v>
      </c>
      <c r="T364" s="31">
        <v>66</v>
      </c>
    </row>
    <row r="365" spans="1:20" x14ac:dyDescent="0.25">
      <c r="A365" s="106" t="s">
        <v>1101</v>
      </c>
      <c r="B365" s="107" t="s">
        <v>7081</v>
      </c>
      <c r="C365" s="108">
        <v>15</v>
      </c>
      <c r="D365" s="5" t="s">
        <v>3765</v>
      </c>
      <c r="E365" s="24">
        <f t="shared" si="29"/>
        <v>22</v>
      </c>
      <c r="F365" s="24">
        <f t="shared" si="30"/>
        <v>467.75</v>
      </c>
      <c r="G365" s="119"/>
      <c r="H365" s="30"/>
      <c r="I365" s="24">
        <f t="shared" si="31"/>
        <v>32.4</v>
      </c>
      <c r="J365" s="119"/>
      <c r="K365" s="30"/>
      <c r="L365" s="31">
        <v>203</v>
      </c>
      <c r="M365" s="31">
        <v>562</v>
      </c>
      <c r="N365" s="31">
        <v>922</v>
      </c>
      <c r="O365" s="31">
        <v>184</v>
      </c>
      <c r="P365" s="31">
        <v>0</v>
      </c>
      <c r="Q365" s="31">
        <v>96</v>
      </c>
      <c r="R365" s="31">
        <v>66</v>
      </c>
      <c r="S365" s="31">
        <v>0</v>
      </c>
      <c r="T365" s="31">
        <v>0</v>
      </c>
    </row>
    <row r="366" spans="1:20" x14ac:dyDescent="0.25">
      <c r="A366" s="106" t="s">
        <v>196</v>
      </c>
      <c r="B366" s="107" t="s">
        <v>7090</v>
      </c>
      <c r="C366" s="108">
        <v>2</v>
      </c>
      <c r="D366" s="5" t="s">
        <v>5487</v>
      </c>
      <c r="E366" s="24">
        <f t="shared" si="29"/>
        <v>22</v>
      </c>
      <c r="F366" s="24">
        <f t="shared" si="30"/>
        <v>3.25</v>
      </c>
      <c r="G366" s="119"/>
      <c r="H366" s="30"/>
      <c r="I366" s="24">
        <f t="shared" si="31"/>
        <v>13.4</v>
      </c>
      <c r="J366" s="119"/>
      <c r="K366" s="30"/>
      <c r="L366" s="31"/>
      <c r="M366" s="31">
        <v>12</v>
      </c>
      <c r="N366" s="31">
        <v>1</v>
      </c>
      <c r="O366" s="31"/>
      <c r="P366" s="31"/>
      <c r="Q366" s="31">
        <v>1</v>
      </c>
      <c r="R366" s="31">
        <v>57</v>
      </c>
      <c r="S366" s="31">
        <v>9</v>
      </c>
      <c r="T366" s="31"/>
    </row>
    <row r="367" spans="1:20" x14ac:dyDescent="0.25">
      <c r="A367" s="106" t="s">
        <v>8729</v>
      </c>
      <c r="B367" s="107" t="s">
        <v>7082</v>
      </c>
      <c r="C367" s="108">
        <v>11</v>
      </c>
      <c r="D367" s="5" t="s">
        <v>8730</v>
      </c>
      <c r="E367" s="24">
        <f t="shared" si="29"/>
        <v>22</v>
      </c>
      <c r="F367" s="24">
        <f t="shared" si="30"/>
        <v>0</v>
      </c>
      <c r="G367" s="119"/>
      <c r="H367" s="30"/>
      <c r="I367" s="24">
        <f t="shared" si="31"/>
        <v>13.2</v>
      </c>
      <c r="J367" s="119"/>
      <c r="K367" s="30"/>
      <c r="L367" s="31"/>
      <c r="M367" s="31"/>
      <c r="N367" s="31"/>
      <c r="O367" s="31"/>
      <c r="P367" s="31"/>
      <c r="Q367" s="31"/>
      <c r="R367" s="31"/>
      <c r="S367" s="31">
        <v>66</v>
      </c>
      <c r="T367" s="31"/>
    </row>
    <row r="368" spans="1:20" x14ac:dyDescent="0.25">
      <c r="A368" s="106" t="s">
        <v>391</v>
      </c>
      <c r="B368" s="107" t="s">
        <v>7154</v>
      </c>
      <c r="C368" s="108">
        <v>16</v>
      </c>
      <c r="D368" s="5" t="s">
        <v>4952</v>
      </c>
      <c r="E368" s="24">
        <f t="shared" si="29"/>
        <v>21.666666666666668</v>
      </c>
      <c r="F368" s="24">
        <f t="shared" si="30"/>
        <v>0</v>
      </c>
      <c r="G368" s="119"/>
      <c r="H368" s="30"/>
      <c r="I368" s="24">
        <f t="shared" si="31"/>
        <v>13</v>
      </c>
      <c r="J368" s="119"/>
      <c r="K368" s="30"/>
      <c r="L368" s="31"/>
      <c r="M368" s="31"/>
      <c r="N368" s="31"/>
      <c r="O368" s="31"/>
      <c r="P368" s="31">
        <v>0</v>
      </c>
      <c r="Q368" s="31">
        <v>0</v>
      </c>
      <c r="R368" s="31">
        <v>0</v>
      </c>
      <c r="S368" s="31">
        <v>0</v>
      </c>
      <c r="T368" s="31">
        <v>65</v>
      </c>
    </row>
    <row r="369" spans="1:20" x14ac:dyDescent="0.25">
      <c r="A369" s="106" t="s">
        <v>713</v>
      </c>
      <c r="B369" s="107" t="s">
        <v>7161</v>
      </c>
      <c r="C369" s="108">
        <v>15</v>
      </c>
      <c r="D369" s="5" t="s">
        <v>5796</v>
      </c>
      <c r="E369" s="24">
        <f t="shared" si="29"/>
        <v>21.666666666666668</v>
      </c>
      <c r="F369" s="24">
        <f t="shared" si="30"/>
        <v>0</v>
      </c>
      <c r="G369" s="119"/>
      <c r="H369" s="30"/>
      <c r="I369" s="24">
        <f t="shared" si="31"/>
        <v>13</v>
      </c>
      <c r="J369" s="119"/>
      <c r="K369" s="30"/>
      <c r="L369" s="31"/>
      <c r="M369" s="31"/>
      <c r="N369" s="31"/>
      <c r="O369" s="31"/>
      <c r="P369" s="31">
        <v>0</v>
      </c>
      <c r="Q369" s="31">
        <v>0</v>
      </c>
      <c r="R369" s="31">
        <v>65</v>
      </c>
      <c r="S369" s="31">
        <v>0</v>
      </c>
      <c r="T369" s="31"/>
    </row>
    <row r="370" spans="1:20" x14ac:dyDescent="0.25">
      <c r="A370" s="106" t="s">
        <v>1273</v>
      </c>
      <c r="B370" s="107" t="s">
        <v>7160</v>
      </c>
      <c r="C370" s="108">
        <v>12</v>
      </c>
      <c r="D370" s="5" t="s">
        <v>3503</v>
      </c>
      <c r="E370" s="24">
        <f t="shared" si="29"/>
        <v>21.333333333333332</v>
      </c>
      <c r="F370" s="24">
        <f t="shared" si="30"/>
        <v>1.75</v>
      </c>
      <c r="G370" s="119"/>
      <c r="H370" s="30"/>
      <c r="I370" s="24">
        <f t="shared" si="31"/>
        <v>14</v>
      </c>
      <c r="J370" s="119"/>
      <c r="K370" s="30"/>
      <c r="L370" s="31">
        <v>2</v>
      </c>
      <c r="M370" s="31"/>
      <c r="N370" s="31"/>
      <c r="O370" s="31">
        <v>5</v>
      </c>
      <c r="P370" s="31">
        <v>0</v>
      </c>
      <c r="Q370" s="31">
        <v>6</v>
      </c>
      <c r="R370" s="31">
        <v>0</v>
      </c>
      <c r="S370" s="31">
        <v>0</v>
      </c>
      <c r="T370" s="31">
        <v>64</v>
      </c>
    </row>
    <row r="371" spans="1:20" x14ac:dyDescent="0.25">
      <c r="A371" s="106" t="s">
        <v>385</v>
      </c>
      <c r="B371" s="107" t="s">
        <v>7124</v>
      </c>
      <c r="C371" s="108">
        <v>4</v>
      </c>
      <c r="D371" s="5" t="s">
        <v>4476</v>
      </c>
      <c r="E371" s="24">
        <f t="shared" si="29"/>
        <v>21.333333333333332</v>
      </c>
      <c r="F371" s="24">
        <f t="shared" si="30"/>
        <v>117</v>
      </c>
      <c r="G371" s="119"/>
      <c r="H371" s="30"/>
      <c r="I371" s="24">
        <f t="shared" si="31"/>
        <v>24.6</v>
      </c>
      <c r="J371" s="119"/>
      <c r="K371" s="30"/>
      <c r="L371" s="31">
        <v>315</v>
      </c>
      <c r="M371" s="31">
        <v>127</v>
      </c>
      <c r="N371" s="31">
        <v>11</v>
      </c>
      <c r="O371" s="31">
        <v>15</v>
      </c>
      <c r="P371" s="31">
        <v>29</v>
      </c>
      <c r="Q371" s="31">
        <v>30</v>
      </c>
      <c r="R371" s="31">
        <v>8</v>
      </c>
      <c r="S371" s="31">
        <v>40</v>
      </c>
      <c r="T371" s="31">
        <v>16</v>
      </c>
    </row>
    <row r="372" spans="1:20" x14ac:dyDescent="0.25">
      <c r="A372" s="106" t="s">
        <v>8541</v>
      </c>
      <c r="B372" s="107" t="s">
        <v>7096</v>
      </c>
      <c r="C372" s="108">
        <v>15</v>
      </c>
      <c r="D372" s="5" t="s">
        <v>8542</v>
      </c>
      <c r="E372" s="24">
        <f t="shared" si="29"/>
        <v>21.333333333333332</v>
      </c>
      <c r="F372" s="24">
        <f t="shared" si="30"/>
        <v>0</v>
      </c>
      <c r="G372" s="119"/>
      <c r="H372" s="30"/>
      <c r="I372" s="24">
        <f t="shared" si="31"/>
        <v>12.8</v>
      </c>
      <c r="J372" s="119"/>
      <c r="K372" s="30"/>
      <c r="L372" s="31"/>
      <c r="M372" s="31"/>
      <c r="N372" s="31"/>
      <c r="O372" s="31"/>
      <c r="P372" s="31"/>
      <c r="Q372" s="31"/>
      <c r="R372" s="31"/>
      <c r="S372" s="31">
        <v>64</v>
      </c>
      <c r="T372" s="31"/>
    </row>
    <row r="373" spans="1:20" x14ac:dyDescent="0.25">
      <c r="A373" s="106" t="s">
        <v>278</v>
      </c>
      <c r="B373" s="107" t="s">
        <v>7160</v>
      </c>
      <c r="C373" s="108">
        <v>12</v>
      </c>
      <c r="D373" s="5" t="s">
        <v>4257</v>
      </c>
      <c r="E373" s="24">
        <f t="shared" si="29"/>
        <v>21</v>
      </c>
      <c r="F373" s="24">
        <f t="shared" si="30"/>
        <v>8</v>
      </c>
      <c r="G373" s="119"/>
      <c r="H373" s="30"/>
      <c r="I373" s="24">
        <f t="shared" si="31"/>
        <v>16.2</v>
      </c>
      <c r="J373" s="119"/>
      <c r="K373" s="30"/>
      <c r="L373" s="31">
        <v>15</v>
      </c>
      <c r="M373" s="31">
        <v>17</v>
      </c>
      <c r="N373" s="31"/>
      <c r="O373" s="31"/>
      <c r="P373" s="31">
        <v>2</v>
      </c>
      <c r="Q373" s="31">
        <v>16</v>
      </c>
      <c r="R373" s="31">
        <v>40</v>
      </c>
      <c r="S373" s="31">
        <v>1</v>
      </c>
      <c r="T373" s="31">
        <v>22</v>
      </c>
    </row>
    <row r="374" spans="1:20" x14ac:dyDescent="0.25">
      <c r="A374" s="106" t="s">
        <v>667</v>
      </c>
      <c r="B374" s="107" t="s">
        <v>7148</v>
      </c>
      <c r="C374" s="108">
        <v>6</v>
      </c>
      <c r="D374" s="5" t="s">
        <v>5168</v>
      </c>
      <c r="E374" s="24">
        <f t="shared" si="29"/>
        <v>21</v>
      </c>
      <c r="F374" s="24">
        <f t="shared" si="30"/>
        <v>0</v>
      </c>
      <c r="G374" s="119"/>
      <c r="H374" s="30"/>
      <c r="I374" s="24">
        <f t="shared" si="31"/>
        <v>12.6</v>
      </c>
      <c r="J374" s="119"/>
      <c r="K374" s="30"/>
      <c r="L374" s="31"/>
      <c r="M374" s="31"/>
      <c r="N374" s="31"/>
      <c r="O374" s="31"/>
      <c r="P374" s="31">
        <v>0</v>
      </c>
      <c r="Q374" s="31">
        <v>0</v>
      </c>
      <c r="R374" s="31">
        <v>15</v>
      </c>
      <c r="S374" s="31">
        <v>45</v>
      </c>
      <c r="T374" s="31">
        <v>3</v>
      </c>
    </row>
    <row r="375" spans="1:20" x14ac:dyDescent="0.25">
      <c r="A375" s="106" t="s">
        <v>3086</v>
      </c>
      <c r="B375" s="107" t="s">
        <v>7216</v>
      </c>
      <c r="C375" s="108">
        <v>2</v>
      </c>
      <c r="D375" s="5" t="s">
        <v>5449</v>
      </c>
      <c r="E375" s="24">
        <f t="shared" si="29"/>
        <v>21</v>
      </c>
      <c r="F375" s="24">
        <f t="shared" si="30"/>
        <v>104.25</v>
      </c>
      <c r="G375" s="119"/>
      <c r="H375" s="30"/>
      <c r="I375" s="24">
        <f t="shared" si="31"/>
        <v>114.2</v>
      </c>
      <c r="J375" s="119"/>
      <c r="K375" s="30"/>
      <c r="L375" s="31">
        <v>38</v>
      </c>
      <c r="M375" s="31">
        <v>60</v>
      </c>
      <c r="N375" s="31">
        <v>96</v>
      </c>
      <c r="O375" s="31">
        <v>223</v>
      </c>
      <c r="P375" s="31">
        <v>213</v>
      </c>
      <c r="Q375" s="31">
        <v>295</v>
      </c>
      <c r="R375" s="31">
        <v>63</v>
      </c>
      <c r="S375" s="31"/>
      <c r="T375" s="31"/>
    </row>
    <row r="376" spans="1:20" x14ac:dyDescent="0.25">
      <c r="A376" s="106" t="s">
        <v>224</v>
      </c>
      <c r="B376" s="107" t="s">
        <v>7101</v>
      </c>
      <c r="C376" s="108">
        <v>16</v>
      </c>
      <c r="D376" s="5" t="s">
        <v>6055</v>
      </c>
      <c r="E376" s="24">
        <f t="shared" si="29"/>
        <v>20.666666666666668</v>
      </c>
      <c r="F376" s="24">
        <f t="shared" si="30"/>
        <v>8.75</v>
      </c>
      <c r="G376" s="119"/>
      <c r="H376" s="30"/>
      <c r="I376" s="24">
        <f t="shared" si="31"/>
        <v>18.2</v>
      </c>
      <c r="J376" s="119"/>
      <c r="K376" s="30"/>
      <c r="L376" s="31"/>
      <c r="M376" s="31">
        <v>6</v>
      </c>
      <c r="N376" s="31"/>
      <c r="O376" s="31">
        <v>29</v>
      </c>
      <c r="P376" s="31">
        <v>0</v>
      </c>
      <c r="Q376" s="31">
        <v>29</v>
      </c>
      <c r="R376" s="31">
        <v>33</v>
      </c>
      <c r="S376" s="31">
        <v>0</v>
      </c>
      <c r="T376" s="31">
        <v>29</v>
      </c>
    </row>
    <row r="377" spans="1:20" x14ac:dyDescent="0.25">
      <c r="A377" s="106" t="s">
        <v>1292</v>
      </c>
      <c r="B377" s="107" t="s">
        <v>7227</v>
      </c>
      <c r="C377" s="108">
        <v>6</v>
      </c>
      <c r="D377" s="5" t="s">
        <v>4708</v>
      </c>
      <c r="E377" s="24">
        <f t="shared" si="29"/>
        <v>20.666666666666668</v>
      </c>
      <c r="F377" s="24">
        <f t="shared" si="30"/>
        <v>0</v>
      </c>
      <c r="G377" s="119"/>
      <c r="H377" s="30"/>
      <c r="I377" s="24">
        <f t="shared" si="31"/>
        <v>17.399999999999999</v>
      </c>
      <c r="J377" s="119"/>
      <c r="K377" s="30"/>
      <c r="L377" s="31"/>
      <c r="M377" s="31"/>
      <c r="N377" s="31"/>
      <c r="O377" s="31"/>
      <c r="P377" s="31">
        <v>0</v>
      </c>
      <c r="Q377" s="31">
        <v>25</v>
      </c>
      <c r="R377" s="31">
        <v>62</v>
      </c>
      <c r="S377" s="31">
        <v>0</v>
      </c>
      <c r="T377" s="31">
        <v>0</v>
      </c>
    </row>
    <row r="378" spans="1:20" x14ac:dyDescent="0.25">
      <c r="A378" s="106" t="s">
        <v>3620</v>
      </c>
      <c r="B378" s="107" t="s">
        <v>7157</v>
      </c>
      <c r="C378" s="108">
        <v>11</v>
      </c>
      <c r="D378" s="5" t="s">
        <v>3621</v>
      </c>
      <c r="E378" s="24">
        <f t="shared" si="29"/>
        <v>20.333333333333332</v>
      </c>
      <c r="F378" s="24">
        <f t="shared" si="30"/>
        <v>5.5</v>
      </c>
      <c r="G378" s="119"/>
      <c r="H378" s="30"/>
      <c r="I378" s="24">
        <f t="shared" si="31"/>
        <v>23.2</v>
      </c>
      <c r="J378" s="119"/>
      <c r="K378" s="30"/>
      <c r="L378" s="31"/>
      <c r="M378" s="31"/>
      <c r="N378" s="31">
        <v>2</v>
      </c>
      <c r="O378" s="31">
        <v>20</v>
      </c>
      <c r="P378" s="31">
        <v>0</v>
      </c>
      <c r="Q378" s="31">
        <v>55</v>
      </c>
      <c r="R378" s="31">
        <v>24</v>
      </c>
      <c r="S378" s="31">
        <v>0</v>
      </c>
      <c r="T378" s="31">
        <v>37</v>
      </c>
    </row>
    <row r="379" spans="1:20" x14ac:dyDescent="0.25">
      <c r="A379" s="106" t="s">
        <v>2983</v>
      </c>
      <c r="B379" s="107" t="s">
        <v>7179</v>
      </c>
      <c r="C379" s="108">
        <v>11</v>
      </c>
      <c r="D379" s="5" t="s">
        <v>5956</v>
      </c>
      <c r="E379" s="24">
        <f t="shared" si="29"/>
        <v>20</v>
      </c>
      <c r="F379" s="24">
        <f t="shared" si="30"/>
        <v>0</v>
      </c>
      <c r="G379" s="119"/>
      <c r="H379" s="30"/>
      <c r="I379" s="24">
        <f t="shared" si="31"/>
        <v>12</v>
      </c>
      <c r="J379" s="119"/>
      <c r="K379" s="30"/>
      <c r="L379" s="31"/>
      <c r="M379" s="31"/>
      <c r="N379" s="31"/>
      <c r="O379" s="31"/>
      <c r="P379" s="31"/>
      <c r="Q379" s="31"/>
      <c r="R379" s="31">
        <v>60</v>
      </c>
      <c r="S379" s="31">
        <v>0</v>
      </c>
      <c r="T379" s="31">
        <v>0</v>
      </c>
    </row>
    <row r="380" spans="1:20" x14ac:dyDescent="0.25">
      <c r="A380" s="106" t="s">
        <v>741</v>
      </c>
      <c r="B380" s="107" t="s">
        <v>7169</v>
      </c>
      <c r="C380" s="108">
        <v>5</v>
      </c>
      <c r="D380" s="5" t="s">
        <v>5695</v>
      </c>
      <c r="E380" s="24">
        <f t="shared" si="29"/>
        <v>20</v>
      </c>
      <c r="F380" s="24">
        <f t="shared" si="30"/>
        <v>0</v>
      </c>
      <c r="G380" s="119"/>
      <c r="H380" s="30"/>
      <c r="I380" s="24">
        <f t="shared" si="31"/>
        <v>12</v>
      </c>
      <c r="J380" s="119"/>
      <c r="K380" s="30"/>
      <c r="L380" s="31"/>
      <c r="M380" s="31"/>
      <c r="N380" s="31"/>
      <c r="O380" s="31"/>
      <c r="P380" s="31">
        <v>0</v>
      </c>
      <c r="Q380" s="31">
        <v>0</v>
      </c>
      <c r="R380" s="31"/>
      <c r="S380" s="31">
        <v>60</v>
      </c>
      <c r="T380" s="31"/>
    </row>
    <row r="381" spans="1:20" x14ac:dyDescent="0.25">
      <c r="A381" s="106" t="s">
        <v>612</v>
      </c>
      <c r="B381" s="107" t="s">
        <v>7193</v>
      </c>
      <c r="C381" s="108">
        <v>13</v>
      </c>
      <c r="D381" s="5" t="s">
        <v>5847</v>
      </c>
      <c r="E381" s="24">
        <f t="shared" si="29"/>
        <v>19.666666666666668</v>
      </c>
      <c r="F381" s="24">
        <f t="shared" si="30"/>
        <v>0</v>
      </c>
      <c r="G381" s="119"/>
      <c r="H381" s="30"/>
      <c r="I381" s="24">
        <f t="shared" si="31"/>
        <v>11.8</v>
      </c>
      <c r="J381" s="119"/>
      <c r="K381" s="30"/>
      <c r="L381" s="31"/>
      <c r="M381" s="31"/>
      <c r="N381" s="31"/>
      <c r="O381" s="31"/>
      <c r="P381" s="31">
        <v>0</v>
      </c>
      <c r="Q381" s="31">
        <v>0</v>
      </c>
      <c r="R381" s="31">
        <v>0</v>
      </c>
      <c r="S381" s="31">
        <v>0</v>
      </c>
      <c r="T381" s="31">
        <v>59</v>
      </c>
    </row>
    <row r="382" spans="1:20" x14ac:dyDescent="0.25">
      <c r="A382" s="106" t="s">
        <v>355</v>
      </c>
      <c r="B382" s="107" t="s">
        <v>7125</v>
      </c>
      <c r="C382" s="108">
        <v>7</v>
      </c>
      <c r="D382" s="5" t="s">
        <v>4548</v>
      </c>
      <c r="E382" s="24">
        <f t="shared" si="29"/>
        <v>19.666666666666668</v>
      </c>
      <c r="F382" s="24">
        <f t="shared" si="30"/>
        <v>28.5</v>
      </c>
      <c r="G382" s="119"/>
      <c r="H382" s="30"/>
      <c r="I382" s="24">
        <f t="shared" si="31"/>
        <v>22.6</v>
      </c>
      <c r="J382" s="119"/>
      <c r="K382" s="30"/>
      <c r="L382" s="31">
        <v>32</v>
      </c>
      <c r="M382" s="31">
        <v>11</v>
      </c>
      <c r="N382" s="31">
        <v>25</v>
      </c>
      <c r="O382" s="31">
        <v>46</v>
      </c>
      <c r="P382" s="31">
        <v>49</v>
      </c>
      <c r="Q382" s="31">
        <v>5</v>
      </c>
      <c r="R382" s="31">
        <v>14</v>
      </c>
      <c r="S382" s="31">
        <v>27</v>
      </c>
      <c r="T382" s="31">
        <v>18</v>
      </c>
    </row>
    <row r="383" spans="1:20" x14ac:dyDescent="0.25">
      <c r="A383" s="106" t="s">
        <v>561</v>
      </c>
      <c r="B383" s="107" t="s">
        <v>7110</v>
      </c>
      <c r="C383" s="108">
        <v>7</v>
      </c>
      <c r="D383" s="5" t="s">
        <v>4575</v>
      </c>
      <c r="E383" s="24">
        <f t="shared" si="29"/>
        <v>19.666666666666668</v>
      </c>
      <c r="F383" s="24">
        <f t="shared" si="30"/>
        <v>0.5</v>
      </c>
      <c r="G383" s="119"/>
      <c r="H383" s="30"/>
      <c r="I383" s="24">
        <f t="shared" si="31"/>
        <v>11.8</v>
      </c>
      <c r="J383" s="119"/>
      <c r="K383" s="30"/>
      <c r="L383" s="31"/>
      <c r="M383" s="31"/>
      <c r="N383" s="31"/>
      <c r="O383" s="31">
        <v>2</v>
      </c>
      <c r="P383" s="31">
        <v>0</v>
      </c>
      <c r="Q383" s="31">
        <v>0</v>
      </c>
      <c r="R383" s="31">
        <v>0</v>
      </c>
      <c r="S383" s="31">
        <v>48</v>
      </c>
      <c r="T383" s="31">
        <v>11</v>
      </c>
    </row>
    <row r="384" spans="1:20" x14ac:dyDescent="0.25">
      <c r="A384" s="106" t="s">
        <v>8324</v>
      </c>
      <c r="B384" s="107" t="s">
        <v>7307</v>
      </c>
      <c r="C384" s="108">
        <v>15</v>
      </c>
      <c r="D384" s="5" t="s">
        <v>8325</v>
      </c>
      <c r="E384" s="24">
        <f t="shared" si="29"/>
        <v>19.666666666666668</v>
      </c>
      <c r="F384" s="24">
        <f t="shared" si="30"/>
        <v>0</v>
      </c>
      <c r="G384" s="119"/>
      <c r="H384" s="30"/>
      <c r="I384" s="24">
        <f t="shared" si="31"/>
        <v>11.8</v>
      </c>
      <c r="J384" s="119"/>
      <c r="K384" s="30"/>
      <c r="L384" s="31"/>
      <c r="M384" s="31"/>
      <c r="N384" s="31"/>
      <c r="O384" s="31"/>
      <c r="P384" s="31"/>
      <c r="Q384" s="31"/>
      <c r="R384" s="31"/>
      <c r="S384" s="31">
        <v>59</v>
      </c>
      <c r="T384" s="31"/>
    </row>
    <row r="385" spans="1:20" x14ac:dyDescent="0.25">
      <c r="A385" s="106" t="s">
        <v>694</v>
      </c>
      <c r="B385" s="107" t="s">
        <v>7166</v>
      </c>
      <c r="C385" s="108">
        <v>13</v>
      </c>
      <c r="D385" s="5" t="s">
        <v>6882</v>
      </c>
      <c r="E385" s="24">
        <f t="shared" si="29"/>
        <v>19.333333333333332</v>
      </c>
      <c r="F385" s="24">
        <f t="shared" si="30"/>
        <v>0</v>
      </c>
      <c r="G385" s="119"/>
      <c r="H385" s="30"/>
      <c r="I385" s="24">
        <f t="shared" si="31"/>
        <v>11.6</v>
      </c>
      <c r="J385" s="119"/>
      <c r="K385" s="30"/>
      <c r="L385" s="31"/>
      <c r="M385" s="31"/>
      <c r="N385" s="31"/>
      <c r="O385" s="31"/>
      <c r="P385" s="31">
        <v>0</v>
      </c>
      <c r="Q385" s="31">
        <v>0</v>
      </c>
      <c r="R385" s="31">
        <v>0</v>
      </c>
      <c r="S385" s="31">
        <v>0</v>
      </c>
      <c r="T385" s="31">
        <v>58</v>
      </c>
    </row>
    <row r="386" spans="1:20" x14ac:dyDescent="0.25">
      <c r="A386" s="106" t="s">
        <v>436</v>
      </c>
      <c r="B386" s="107" t="s">
        <v>7209</v>
      </c>
      <c r="C386" s="108">
        <v>21</v>
      </c>
      <c r="D386" s="5" t="s">
        <v>3468</v>
      </c>
      <c r="E386" s="24">
        <f t="shared" si="29"/>
        <v>19</v>
      </c>
      <c r="F386" s="24">
        <f t="shared" si="30"/>
        <v>197.5</v>
      </c>
      <c r="G386" s="119"/>
      <c r="H386" s="30"/>
      <c r="I386" s="24">
        <f t="shared" si="31"/>
        <v>17</v>
      </c>
      <c r="J386" s="119"/>
      <c r="K386" s="30"/>
      <c r="L386" s="31">
        <v>730</v>
      </c>
      <c r="M386" s="31">
        <v>12</v>
      </c>
      <c r="N386" s="31">
        <v>23</v>
      </c>
      <c r="O386" s="31">
        <v>25</v>
      </c>
      <c r="P386" s="31">
        <v>9</v>
      </c>
      <c r="Q386" s="31">
        <v>19</v>
      </c>
      <c r="R386" s="31">
        <v>12</v>
      </c>
      <c r="S386" s="31">
        <v>10</v>
      </c>
      <c r="T386" s="31">
        <v>35</v>
      </c>
    </row>
    <row r="387" spans="1:20" x14ac:dyDescent="0.25">
      <c r="A387" s="106" t="s">
        <v>289</v>
      </c>
      <c r="B387" s="107" t="s">
        <v>7101</v>
      </c>
      <c r="C387" s="108">
        <v>16</v>
      </c>
      <c r="D387" s="5" t="s">
        <v>3962</v>
      </c>
      <c r="E387" s="24">
        <f t="shared" si="29"/>
        <v>19</v>
      </c>
      <c r="F387" s="24">
        <f t="shared" si="30"/>
        <v>7.25</v>
      </c>
      <c r="G387" s="119"/>
      <c r="H387" s="30"/>
      <c r="I387" s="24">
        <f t="shared" si="31"/>
        <v>17.600000000000001</v>
      </c>
      <c r="J387" s="119"/>
      <c r="K387" s="30"/>
      <c r="L387" s="31">
        <v>4</v>
      </c>
      <c r="M387" s="31">
        <v>4</v>
      </c>
      <c r="N387" s="31">
        <v>9</v>
      </c>
      <c r="O387" s="31">
        <v>12</v>
      </c>
      <c r="P387" s="31">
        <v>2</v>
      </c>
      <c r="Q387" s="31">
        <v>29</v>
      </c>
      <c r="R387" s="31">
        <v>30</v>
      </c>
      <c r="S387" s="31">
        <v>3</v>
      </c>
      <c r="T387" s="31">
        <v>24</v>
      </c>
    </row>
    <row r="388" spans="1:20" x14ac:dyDescent="0.25">
      <c r="A388" s="106" t="s">
        <v>290</v>
      </c>
      <c r="B388" s="107" t="s">
        <v>7081</v>
      </c>
      <c r="C388" s="108">
        <v>15</v>
      </c>
      <c r="D388" s="5" t="s">
        <v>3803</v>
      </c>
      <c r="E388" s="24">
        <f t="shared" si="29"/>
        <v>19</v>
      </c>
      <c r="F388" s="24">
        <f t="shared" si="30"/>
        <v>2.75</v>
      </c>
      <c r="G388" s="119"/>
      <c r="H388" s="30"/>
      <c r="I388" s="24">
        <f t="shared" si="31"/>
        <v>25.6</v>
      </c>
      <c r="J388" s="119"/>
      <c r="K388" s="30"/>
      <c r="L388" s="31">
        <v>10</v>
      </c>
      <c r="M388" s="31"/>
      <c r="N388" s="31"/>
      <c r="O388" s="31">
        <v>1</v>
      </c>
      <c r="P388" s="31">
        <v>0</v>
      </c>
      <c r="Q388" s="31">
        <v>71</v>
      </c>
      <c r="R388" s="31">
        <v>23</v>
      </c>
      <c r="S388" s="31">
        <v>34</v>
      </c>
      <c r="T388" s="31">
        <v>0</v>
      </c>
    </row>
    <row r="389" spans="1:20" x14ac:dyDescent="0.25">
      <c r="A389" s="106" t="s">
        <v>580</v>
      </c>
      <c r="B389" s="107" t="s">
        <v>7154</v>
      </c>
      <c r="C389" s="108">
        <v>16</v>
      </c>
      <c r="D389" s="5" t="s">
        <v>3639</v>
      </c>
      <c r="E389" s="24">
        <f t="shared" si="29"/>
        <v>19</v>
      </c>
      <c r="F389" s="24">
        <f t="shared" si="30"/>
        <v>8.5</v>
      </c>
      <c r="G389" s="119"/>
      <c r="H389" s="30"/>
      <c r="I389" s="24">
        <f t="shared" si="31"/>
        <v>12.2</v>
      </c>
      <c r="J389" s="119"/>
      <c r="K389" s="30"/>
      <c r="L389" s="31">
        <v>6</v>
      </c>
      <c r="M389" s="31">
        <v>17</v>
      </c>
      <c r="N389" s="31">
        <v>5</v>
      </c>
      <c r="O389" s="31">
        <v>6</v>
      </c>
      <c r="P389" s="31">
        <v>2</v>
      </c>
      <c r="Q389" s="31">
        <v>2</v>
      </c>
      <c r="R389" s="31">
        <v>43</v>
      </c>
      <c r="S389" s="31">
        <v>14</v>
      </c>
      <c r="T389" s="31">
        <v>0</v>
      </c>
    </row>
    <row r="390" spans="1:20" x14ac:dyDescent="0.25">
      <c r="A390" s="106" t="s">
        <v>2075</v>
      </c>
      <c r="B390" s="107" t="s">
        <v>7092</v>
      </c>
      <c r="C390" s="108">
        <v>11</v>
      </c>
      <c r="D390" s="5" t="s">
        <v>5888</v>
      </c>
      <c r="E390" s="24">
        <f t="shared" si="29"/>
        <v>18.666666666666668</v>
      </c>
      <c r="F390" s="24">
        <f t="shared" si="30"/>
        <v>1.25</v>
      </c>
      <c r="G390" s="119"/>
      <c r="H390" s="30"/>
      <c r="I390" s="24">
        <f t="shared" si="31"/>
        <v>11.2</v>
      </c>
      <c r="J390" s="119"/>
      <c r="K390" s="30"/>
      <c r="L390" s="31"/>
      <c r="M390" s="31">
        <v>5</v>
      </c>
      <c r="N390" s="31"/>
      <c r="O390" s="31"/>
      <c r="P390" s="31">
        <v>0</v>
      </c>
      <c r="Q390" s="31">
        <v>0</v>
      </c>
      <c r="R390" s="31">
        <v>46</v>
      </c>
      <c r="S390" s="31">
        <v>10</v>
      </c>
      <c r="T390" s="31">
        <v>0</v>
      </c>
    </row>
    <row r="391" spans="1:20" x14ac:dyDescent="0.25">
      <c r="A391" s="106" t="s">
        <v>1813</v>
      </c>
      <c r="B391" s="107" t="s">
        <v>7101</v>
      </c>
      <c r="C391" s="108">
        <v>16</v>
      </c>
      <c r="D391" s="5" t="s">
        <v>3916</v>
      </c>
      <c r="E391" s="24">
        <f t="shared" si="29"/>
        <v>18.666666666666668</v>
      </c>
      <c r="F391" s="24">
        <f t="shared" si="30"/>
        <v>0.75</v>
      </c>
      <c r="G391" s="119"/>
      <c r="H391" s="30"/>
      <c r="I391" s="24">
        <f t="shared" si="31"/>
        <v>11.2</v>
      </c>
      <c r="J391" s="119"/>
      <c r="K391" s="30"/>
      <c r="L391" s="31"/>
      <c r="M391" s="31"/>
      <c r="N391" s="31">
        <v>3</v>
      </c>
      <c r="O391" s="31"/>
      <c r="P391" s="31">
        <v>0</v>
      </c>
      <c r="Q391" s="31">
        <v>0</v>
      </c>
      <c r="R391" s="31">
        <v>54</v>
      </c>
      <c r="S391" s="31">
        <v>2</v>
      </c>
      <c r="T391" s="31">
        <v>0</v>
      </c>
    </row>
    <row r="392" spans="1:20" x14ac:dyDescent="0.25">
      <c r="A392" s="106" t="s">
        <v>2398</v>
      </c>
      <c r="B392" s="107" t="s">
        <v>7169</v>
      </c>
      <c r="C392" s="108">
        <v>5</v>
      </c>
      <c r="D392" s="5" t="s">
        <v>6558</v>
      </c>
      <c r="E392" s="24">
        <f t="shared" si="29"/>
        <v>18.666666666666668</v>
      </c>
      <c r="F392" s="24">
        <f t="shared" si="30"/>
        <v>182.25</v>
      </c>
      <c r="G392" s="119"/>
      <c r="H392" s="30"/>
      <c r="I392" s="24">
        <f t="shared" si="31"/>
        <v>723.8</v>
      </c>
      <c r="J392" s="119"/>
      <c r="K392" s="30"/>
      <c r="L392" s="31"/>
      <c r="M392" s="31"/>
      <c r="N392" s="31"/>
      <c r="O392" s="31">
        <v>729</v>
      </c>
      <c r="P392" s="31">
        <v>2113</v>
      </c>
      <c r="Q392" s="31">
        <v>1450</v>
      </c>
      <c r="R392" s="31">
        <v>56</v>
      </c>
      <c r="S392" s="31"/>
      <c r="T392" s="31"/>
    </row>
    <row r="393" spans="1:20" x14ac:dyDescent="0.25">
      <c r="A393" s="106" t="s">
        <v>2049</v>
      </c>
      <c r="B393" s="107" t="s">
        <v>7195</v>
      </c>
      <c r="C393" s="108">
        <v>6</v>
      </c>
      <c r="D393" s="5" t="s">
        <v>4780</v>
      </c>
      <c r="E393" s="24">
        <f t="shared" si="29"/>
        <v>18.333333333333332</v>
      </c>
      <c r="F393" s="24">
        <f t="shared" si="30"/>
        <v>0</v>
      </c>
      <c r="G393" s="119"/>
      <c r="H393" s="30"/>
      <c r="I393" s="24">
        <f t="shared" si="31"/>
        <v>11</v>
      </c>
      <c r="J393" s="119"/>
      <c r="K393" s="30"/>
      <c r="L393" s="31"/>
      <c r="M393" s="31"/>
      <c r="N393" s="31"/>
      <c r="O393" s="31"/>
      <c r="P393" s="31"/>
      <c r="Q393" s="31">
        <v>0</v>
      </c>
      <c r="R393" s="31">
        <v>0</v>
      </c>
      <c r="S393" s="31">
        <v>0</v>
      </c>
      <c r="T393" s="31">
        <v>55</v>
      </c>
    </row>
    <row r="394" spans="1:20" x14ac:dyDescent="0.25">
      <c r="A394" s="106" t="s">
        <v>7220</v>
      </c>
      <c r="B394" s="107" t="s">
        <v>7133</v>
      </c>
      <c r="C394" s="108">
        <v>11</v>
      </c>
      <c r="D394" s="5" t="s">
        <v>7221</v>
      </c>
      <c r="E394" s="24">
        <f t="shared" si="29"/>
        <v>18.333333333333332</v>
      </c>
      <c r="F394" s="24">
        <f t="shared" si="30"/>
        <v>0</v>
      </c>
      <c r="G394" s="119"/>
      <c r="H394" s="30"/>
      <c r="I394" s="24">
        <f t="shared" si="31"/>
        <v>11</v>
      </c>
      <c r="J394" s="119"/>
      <c r="K394" s="30"/>
      <c r="L394" s="31"/>
      <c r="M394" s="31"/>
      <c r="N394" s="31"/>
      <c r="O394" s="31"/>
      <c r="P394" s="31">
        <v>0</v>
      </c>
      <c r="Q394" s="31"/>
      <c r="R394" s="31">
        <v>7</v>
      </c>
      <c r="S394" s="31">
        <v>20</v>
      </c>
      <c r="T394" s="31">
        <v>28</v>
      </c>
    </row>
    <row r="395" spans="1:20" x14ac:dyDescent="0.25">
      <c r="A395" s="106" t="s">
        <v>276</v>
      </c>
      <c r="B395" s="107" t="s">
        <v>7090</v>
      </c>
      <c r="C395" s="108">
        <v>2</v>
      </c>
      <c r="D395" s="5" t="s">
        <v>5438</v>
      </c>
      <c r="E395" s="24">
        <f t="shared" si="29"/>
        <v>18.333333333333332</v>
      </c>
      <c r="F395" s="24">
        <f t="shared" si="30"/>
        <v>21</v>
      </c>
      <c r="G395" s="119"/>
      <c r="H395" s="30"/>
      <c r="I395" s="24">
        <f t="shared" si="31"/>
        <v>19.600000000000001</v>
      </c>
      <c r="J395" s="119"/>
      <c r="K395" s="30"/>
      <c r="L395" s="31"/>
      <c r="M395" s="31">
        <v>15</v>
      </c>
      <c r="N395" s="31">
        <v>12</v>
      </c>
      <c r="O395" s="31">
        <v>57</v>
      </c>
      <c r="P395" s="31">
        <v>19</v>
      </c>
      <c r="Q395" s="31">
        <v>24</v>
      </c>
      <c r="R395" s="31">
        <v>17</v>
      </c>
      <c r="S395" s="31">
        <v>18</v>
      </c>
      <c r="T395" s="31">
        <v>20</v>
      </c>
    </row>
    <row r="396" spans="1:20" x14ac:dyDescent="0.25">
      <c r="A396" s="106" t="s">
        <v>1578</v>
      </c>
      <c r="B396" s="107" t="s">
        <v>7101</v>
      </c>
      <c r="C396" s="108">
        <v>16</v>
      </c>
      <c r="D396" s="5" t="s">
        <v>3508</v>
      </c>
      <c r="E396" s="24">
        <f t="shared" si="29"/>
        <v>18</v>
      </c>
      <c r="F396" s="24">
        <f t="shared" si="30"/>
        <v>62.5</v>
      </c>
      <c r="G396" s="119"/>
      <c r="H396" s="30"/>
      <c r="I396" s="24">
        <f t="shared" si="31"/>
        <v>10.8</v>
      </c>
      <c r="J396" s="119"/>
      <c r="K396" s="30"/>
      <c r="L396" s="31"/>
      <c r="M396" s="31"/>
      <c r="N396" s="31"/>
      <c r="O396" s="31">
        <v>250</v>
      </c>
      <c r="P396" s="31">
        <v>0</v>
      </c>
      <c r="Q396" s="31">
        <v>0</v>
      </c>
      <c r="R396" s="31">
        <v>0</v>
      </c>
      <c r="S396" s="31">
        <v>0</v>
      </c>
      <c r="T396" s="31">
        <v>54</v>
      </c>
    </row>
    <row r="397" spans="1:20" x14ac:dyDescent="0.25">
      <c r="A397" s="106" t="s">
        <v>1566</v>
      </c>
      <c r="B397" s="107" t="s">
        <v>7092</v>
      </c>
      <c r="C397" s="108">
        <v>11</v>
      </c>
      <c r="D397" s="5" t="s">
        <v>5887</v>
      </c>
      <c r="E397" s="24">
        <f t="shared" si="29"/>
        <v>18</v>
      </c>
      <c r="F397" s="24">
        <f t="shared" si="30"/>
        <v>4.75</v>
      </c>
      <c r="G397" s="119"/>
      <c r="H397" s="30"/>
      <c r="I397" s="24">
        <f t="shared" si="31"/>
        <v>20.399999999999999</v>
      </c>
      <c r="J397" s="119"/>
      <c r="K397" s="30"/>
      <c r="L397" s="31">
        <v>6</v>
      </c>
      <c r="M397" s="31">
        <v>3</v>
      </c>
      <c r="N397" s="31">
        <v>1</v>
      </c>
      <c r="O397" s="31">
        <v>9</v>
      </c>
      <c r="P397" s="31">
        <v>19</v>
      </c>
      <c r="Q397" s="31">
        <v>29</v>
      </c>
      <c r="R397" s="31">
        <v>0</v>
      </c>
      <c r="S397" s="31">
        <v>7</v>
      </c>
      <c r="T397" s="31">
        <v>47</v>
      </c>
    </row>
    <row r="398" spans="1:20" x14ac:dyDescent="0.25">
      <c r="A398" s="106" t="s">
        <v>2934</v>
      </c>
      <c r="B398" s="107" t="s">
        <v>7092</v>
      </c>
      <c r="C398" s="108">
        <v>11</v>
      </c>
      <c r="D398" s="5" t="s">
        <v>5881</v>
      </c>
      <c r="E398" s="24">
        <f t="shared" si="29"/>
        <v>18</v>
      </c>
      <c r="F398" s="24">
        <f t="shared" si="30"/>
        <v>3</v>
      </c>
      <c r="G398" s="119"/>
      <c r="H398" s="30"/>
      <c r="I398" s="24">
        <f t="shared" si="31"/>
        <v>15.4</v>
      </c>
      <c r="J398" s="119"/>
      <c r="K398" s="30"/>
      <c r="L398" s="31">
        <v>12</v>
      </c>
      <c r="M398" s="31"/>
      <c r="N398" s="31"/>
      <c r="O398" s="31"/>
      <c r="P398" s="31">
        <v>11</v>
      </c>
      <c r="Q398" s="31">
        <v>12</v>
      </c>
      <c r="R398" s="31">
        <v>12</v>
      </c>
      <c r="S398" s="31">
        <v>0</v>
      </c>
      <c r="T398" s="31">
        <v>42</v>
      </c>
    </row>
    <row r="399" spans="1:20" x14ac:dyDescent="0.25">
      <c r="A399" s="106" t="s">
        <v>1063</v>
      </c>
      <c r="B399" s="107" t="s">
        <v>7143</v>
      </c>
      <c r="C399" s="108">
        <v>17</v>
      </c>
      <c r="D399" s="5" t="s">
        <v>4984</v>
      </c>
      <c r="E399" s="24">
        <f t="shared" si="29"/>
        <v>18</v>
      </c>
      <c r="F399" s="24">
        <f t="shared" si="30"/>
        <v>0.25</v>
      </c>
      <c r="G399" s="119"/>
      <c r="H399" s="30"/>
      <c r="I399" s="24">
        <f t="shared" si="31"/>
        <v>10.8</v>
      </c>
      <c r="J399" s="119"/>
      <c r="K399" s="30"/>
      <c r="L399" s="31"/>
      <c r="M399" s="31">
        <v>1</v>
      </c>
      <c r="N399" s="31"/>
      <c r="O399" s="31"/>
      <c r="P399" s="31">
        <v>0</v>
      </c>
      <c r="Q399" s="31">
        <v>0</v>
      </c>
      <c r="R399" s="31">
        <v>0</v>
      </c>
      <c r="S399" s="31">
        <v>53</v>
      </c>
      <c r="T399" s="31">
        <v>1</v>
      </c>
    </row>
    <row r="400" spans="1:20" x14ac:dyDescent="0.25">
      <c r="A400" s="106" t="s">
        <v>1654</v>
      </c>
      <c r="B400" s="107" t="s">
        <v>7090</v>
      </c>
      <c r="C400" s="108">
        <v>2</v>
      </c>
      <c r="D400" s="5" t="s">
        <v>5436</v>
      </c>
      <c r="E400" s="24">
        <f t="shared" si="29"/>
        <v>18</v>
      </c>
      <c r="F400" s="24">
        <f t="shared" si="30"/>
        <v>0</v>
      </c>
      <c r="G400" s="119"/>
      <c r="H400" s="30"/>
      <c r="I400" s="24">
        <f t="shared" si="31"/>
        <v>10.8</v>
      </c>
      <c r="J400" s="119"/>
      <c r="K400" s="30"/>
      <c r="L400" s="31"/>
      <c r="M400" s="31"/>
      <c r="N400" s="31"/>
      <c r="O400" s="31"/>
      <c r="P400" s="31"/>
      <c r="Q400" s="31"/>
      <c r="R400" s="31">
        <v>53</v>
      </c>
      <c r="S400" s="31">
        <v>1</v>
      </c>
      <c r="T400" s="31"/>
    </row>
    <row r="401" spans="1:20" x14ac:dyDescent="0.25">
      <c r="A401" s="106" t="s">
        <v>828</v>
      </c>
      <c r="B401" s="107" t="s">
        <v>7157</v>
      </c>
      <c r="C401" s="108">
        <v>11</v>
      </c>
      <c r="D401" s="5" t="s">
        <v>4139</v>
      </c>
      <c r="E401" s="24">
        <f t="shared" si="29"/>
        <v>17.666666666666668</v>
      </c>
      <c r="F401" s="24">
        <f t="shared" si="30"/>
        <v>3</v>
      </c>
      <c r="G401" s="119"/>
      <c r="H401" s="30"/>
      <c r="I401" s="24">
        <f t="shared" si="31"/>
        <v>10.8</v>
      </c>
      <c r="J401" s="119"/>
      <c r="K401" s="30"/>
      <c r="L401" s="31">
        <v>2</v>
      </c>
      <c r="M401" s="31">
        <v>4</v>
      </c>
      <c r="N401" s="31"/>
      <c r="O401" s="31">
        <v>6</v>
      </c>
      <c r="P401" s="31">
        <v>0</v>
      </c>
      <c r="Q401" s="31">
        <v>1</v>
      </c>
      <c r="R401" s="31">
        <v>43</v>
      </c>
      <c r="S401" s="31">
        <v>1</v>
      </c>
      <c r="T401" s="31">
        <v>9</v>
      </c>
    </row>
    <row r="402" spans="1:20" x14ac:dyDescent="0.25">
      <c r="A402" s="106" t="s">
        <v>351</v>
      </c>
      <c r="B402" s="107" t="s">
        <v>7125</v>
      </c>
      <c r="C402" s="108">
        <v>7</v>
      </c>
      <c r="D402" s="5" t="s">
        <v>3661</v>
      </c>
      <c r="E402" s="24">
        <f t="shared" si="29"/>
        <v>17.666666666666668</v>
      </c>
      <c r="F402" s="24">
        <f t="shared" si="30"/>
        <v>6.25</v>
      </c>
      <c r="G402" s="119"/>
      <c r="H402" s="30"/>
      <c r="I402" s="24">
        <f t="shared" si="31"/>
        <v>12</v>
      </c>
      <c r="J402" s="119"/>
      <c r="K402" s="30"/>
      <c r="L402" s="31">
        <v>14</v>
      </c>
      <c r="M402" s="31">
        <v>3</v>
      </c>
      <c r="N402" s="31">
        <v>5</v>
      </c>
      <c r="O402" s="31">
        <v>3</v>
      </c>
      <c r="P402" s="31">
        <v>2</v>
      </c>
      <c r="Q402" s="31">
        <v>5</v>
      </c>
      <c r="R402" s="31">
        <v>8</v>
      </c>
      <c r="S402" s="31">
        <v>39</v>
      </c>
      <c r="T402" s="31">
        <v>6</v>
      </c>
    </row>
    <row r="403" spans="1:20" x14ac:dyDescent="0.25">
      <c r="A403" s="106" t="s">
        <v>1530</v>
      </c>
      <c r="B403" s="107" t="s">
        <v>7081</v>
      </c>
      <c r="C403" s="108">
        <v>15</v>
      </c>
      <c r="D403" s="5" t="s">
        <v>3766</v>
      </c>
      <c r="E403" s="24">
        <f t="shared" si="29"/>
        <v>17.666666666666668</v>
      </c>
      <c r="F403" s="24">
        <f t="shared" si="30"/>
        <v>707.75</v>
      </c>
      <c r="G403" s="119"/>
      <c r="H403" s="30"/>
      <c r="I403" s="24">
        <f t="shared" si="31"/>
        <v>10.6</v>
      </c>
      <c r="J403" s="119"/>
      <c r="K403" s="30"/>
      <c r="L403" s="31">
        <v>591</v>
      </c>
      <c r="M403" s="31">
        <v>933</v>
      </c>
      <c r="N403" s="31">
        <v>1307</v>
      </c>
      <c r="O403" s="31"/>
      <c r="P403" s="31">
        <v>0</v>
      </c>
      <c r="Q403" s="31">
        <v>0</v>
      </c>
      <c r="R403" s="31">
        <v>53</v>
      </c>
      <c r="S403" s="31">
        <v>0</v>
      </c>
      <c r="T403" s="31">
        <v>0</v>
      </c>
    </row>
    <row r="404" spans="1:20" x14ac:dyDescent="0.25">
      <c r="A404" s="106" t="s">
        <v>215</v>
      </c>
      <c r="B404" s="107" t="s">
        <v>7101</v>
      </c>
      <c r="C404" s="108">
        <v>16</v>
      </c>
      <c r="D404" s="5" t="s">
        <v>6340</v>
      </c>
      <c r="E404" s="24">
        <f t="shared" si="29"/>
        <v>17.333333333333332</v>
      </c>
      <c r="F404" s="24">
        <f t="shared" si="30"/>
        <v>9.5</v>
      </c>
      <c r="G404" s="119"/>
      <c r="H404" s="30"/>
      <c r="I404" s="24">
        <f t="shared" si="31"/>
        <v>10.6</v>
      </c>
      <c r="J404" s="119"/>
      <c r="K404" s="30"/>
      <c r="L404" s="31">
        <v>2</v>
      </c>
      <c r="M404" s="31">
        <v>1</v>
      </c>
      <c r="N404" s="31">
        <v>34</v>
      </c>
      <c r="O404" s="31">
        <v>1</v>
      </c>
      <c r="P404" s="31">
        <v>1</v>
      </c>
      <c r="Q404" s="31">
        <v>0</v>
      </c>
      <c r="R404" s="31">
        <v>0</v>
      </c>
      <c r="S404" s="31">
        <v>0</v>
      </c>
      <c r="T404" s="31">
        <v>52</v>
      </c>
    </row>
    <row r="405" spans="1:20" x14ac:dyDescent="0.25">
      <c r="A405" s="106" t="s">
        <v>3003</v>
      </c>
      <c r="B405" s="107" t="s">
        <v>7088</v>
      </c>
      <c r="C405" s="108">
        <v>2</v>
      </c>
      <c r="D405" s="5" t="s">
        <v>4515</v>
      </c>
      <c r="E405" s="24">
        <f t="shared" si="29"/>
        <v>17.333333333333332</v>
      </c>
      <c r="F405" s="24">
        <f t="shared" si="30"/>
        <v>12.25</v>
      </c>
      <c r="G405" s="119"/>
      <c r="H405" s="30"/>
      <c r="I405" s="24">
        <f t="shared" si="31"/>
        <v>10.8</v>
      </c>
      <c r="J405" s="119"/>
      <c r="K405" s="30"/>
      <c r="L405" s="31">
        <v>1</v>
      </c>
      <c r="M405" s="31">
        <v>6</v>
      </c>
      <c r="N405" s="31">
        <v>40</v>
      </c>
      <c r="O405" s="31">
        <v>2</v>
      </c>
      <c r="P405" s="31">
        <v>2</v>
      </c>
      <c r="Q405" s="31"/>
      <c r="R405" s="31">
        <v>52</v>
      </c>
      <c r="S405" s="31"/>
      <c r="T405" s="31"/>
    </row>
    <row r="406" spans="1:20" x14ac:dyDescent="0.25">
      <c r="A406" s="106" t="s">
        <v>54</v>
      </c>
      <c r="B406" s="107" t="s">
        <v>7090</v>
      </c>
      <c r="C406" s="108">
        <v>2</v>
      </c>
      <c r="D406" s="5" t="s">
        <v>3473</v>
      </c>
      <c r="E406" s="24">
        <f t="shared" si="29"/>
        <v>17</v>
      </c>
      <c r="F406" s="24">
        <f t="shared" si="30"/>
        <v>34.75</v>
      </c>
      <c r="G406" s="119"/>
      <c r="H406" s="30"/>
      <c r="I406" s="24">
        <f t="shared" si="31"/>
        <v>33.799999999999997</v>
      </c>
      <c r="J406" s="119"/>
      <c r="K406" s="30"/>
      <c r="L406" s="31">
        <v>22</v>
      </c>
      <c r="M406" s="31">
        <v>25</v>
      </c>
      <c r="N406" s="31">
        <v>57</v>
      </c>
      <c r="O406" s="31">
        <v>35</v>
      </c>
      <c r="P406" s="31">
        <v>53</v>
      </c>
      <c r="Q406" s="31">
        <v>65</v>
      </c>
      <c r="R406" s="31">
        <v>2</v>
      </c>
      <c r="S406" s="31">
        <v>6</v>
      </c>
      <c r="T406" s="31">
        <v>43</v>
      </c>
    </row>
    <row r="407" spans="1:20" x14ac:dyDescent="0.25">
      <c r="A407" s="106" t="s">
        <v>1941</v>
      </c>
      <c r="B407" s="107" t="s">
        <v>7219</v>
      </c>
      <c r="C407" s="108">
        <v>20</v>
      </c>
      <c r="D407" s="5" t="s">
        <v>5135</v>
      </c>
      <c r="E407" s="24">
        <f t="shared" si="29"/>
        <v>17</v>
      </c>
      <c r="F407" s="24">
        <f t="shared" si="30"/>
        <v>2.75</v>
      </c>
      <c r="G407" s="119"/>
      <c r="H407" s="30"/>
      <c r="I407" s="24">
        <f t="shared" si="31"/>
        <v>10.199999999999999</v>
      </c>
      <c r="J407" s="119"/>
      <c r="K407" s="30"/>
      <c r="L407" s="31"/>
      <c r="M407" s="31"/>
      <c r="N407" s="31"/>
      <c r="O407" s="31">
        <v>11</v>
      </c>
      <c r="P407" s="31"/>
      <c r="Q407" s="31">
        <v>0</v>
      </c>
      <c r="R407" s="31">
        <v>0</v>
      </c>
      <c r="S407" s="31">
        <v>21</v>
      </c>
      <c r="T407" s="31">
        <v>30</v>
      </c>
    </row>
    <row r="408" spans="1:20" x14ac:dyDescent="0.25">
      <c r="A408" s="106" t="s">
        <v>3682</v>
      </c>
      <c r="B408" s="107" t="s">
        <v>7259</v>
      </c>
      <c r="C408" s="108">
        <v>11</v>
      </c>
      <c r="D408" s="5" t="s">
        <v>3683</v>
      </c>
      <c r="E408" s="24">
        <f t="shared" si="29"/>
        <v>17</v>
      </c>
      <c r="F408" s="24">
        <f t="shared" si="30"/>
        <v>0</v>
      </c>
      <c r="G408" s="119"/>
      <c r="H408" s="30"/>
      <c r="I408" s="24">
        <f t="shared" si="31"/>
        <v>14.8</v>
      </c>
      <c r="J408" s="119"/>
      <c r="K408" s="30"/>
      <c r="L408" s="31"/>
      <c r="M408" s="31"/>
      <c r="N408" s="31"/>
      <c r="O408" s="31"/>
      <c r="P408" s="31">
        <v>0</v>
      </c>
      <c r="Q408" s="31">
        <v>23</v>
      </c>
      <c r="R408" s="31">
        <v>28</v>
      </c>
      <c r="S408" s="31">
        <v>23</v>
      </c>
      <c r="T408" s="31">
        <v>0</v>
      </c>
    </row>
    <row r="409" spans="1:20" x14ac:dyDescent="0.25">
      <c r="A409" s="106" t="s">
        <v>267</v>
      </c>
      <c r="B409" s="107" t="s">
        <v>7136</v>
      </c>
      <c r="C409" s="108">
        <v>15</v>
      </c>
      <c r="D409" s="5" t="s">
        <v>5760</v>
      </c>
      <c r="E409" s="24">
        <f t="shared" si="29"/>
        <v>17</v>
      </c>
      <c r="F409" s="24">
        <f t="shared" si="30"/>
        <v>0.25</v>
      </c>
      <c r="G409" s="119"/>
      <c r="H409" s="30"/>
      <c r="I409" s="24">
        <f t="shared" si="31"/>
        <v>10.199999999999999</v>
      </c>
      <c r="J409" s="119"/>
      <c r="K409" s="30"/>
      <c r="L409" s="31"/>
      <c r="M409" s="31"/>
      <c r="N409" s="31">
        <v>1</v>
      </c>
      <c r="O409" s="31"/>
      <c r="P409" s="31">
        <v>0</v>
      </c>
      <c r="Q409" s="31">
        <v>0</v>
      </c>
      <c r="R409" s="31">
        <v>0</v>
      </c>
      <c r="S409" s="31">
        <v>51</v>
      </c>
      <c r="T409" s="31">
        <v>0</v>
      </c>
    </row>
    <row r="410" spans="1:20" x14ac:dyDescent="0.25">
      <c r="A410" s="106" t="s">
        <v>1294</v>
      </c>
      <c r="B410" s="107" t="s">
        <v>7151</v>
      </c>
      <c r="C410" s="108">
        <v>20</v>
      </c>
      <c r="D410" s="5" t="s">
        <v>5060</v>
      </c>
      <c r="E410" s="24">
        <f t="shared" si="29"/>
        <v>16.666666666666668</v>
      </c>
      <c r="F410" s="24">
        <f t="shared" si="30"/>
        <v>0</v>
      </c>
      <c r="G410" s="119"/>
      <c r="H410" s="30"/>
      <c r="I410" s="24">
        <f t="shared" si="31"/>
        <v>10</v>
      </c>
      <c r="J410" s="119"/>
      <c r="K410" s="30"/>
      <c r="L410" s="31"/>
      <c r="M410" s="31"/>
      <c r="N410" s="31"/>
      <c r="O410" s="31"/>
      <c r="P410" s="31">
        <v>0</v>
      </c>
      <c r="Q410" s="31">
        <v>0</v>
      </c>
      <c r="R410" s="31">
        <v>0</v>
      </c>
      <c r="S410" s="31">
        <v>0</v>
      </c>
      <c r="T410" s="31">
        <v>50</v>
      </c>
    </row>
    <row r="411" spans="1:20" x14ac:dyDescent="0.25">
      <c r="A411" s="106" t="s">
        <v>1710</v>
      </c>
      <c r="B411" s="107" t="s">
        <v>7088</v>
      </c>
      <c r="C411" s="108">
        <v>2</v>
      </c>
      <c r="D411" s="5" t="s">
        <v>3664</v>
      </c>
      <c r="E411" s="24">
        <f t="shared" si="29"/>
        <v>16.666666666666668</v>
      </c>
      <c r="F411" s="24">
        <f t="shared" si="30"/>
        <v>0</v>
      </c>
      <c r="G411" s="119"/>
      <c r="H411" s="30"/>
      <c r="I411" s="24">
        <f t="shared" si="31"/>
        <v>33.200000000000003</v>
      </c>
      <c r="J411" s="119"/>
      <c r="K411" s="30"/>
      <c r="L411" s="31"/>
      <c r="M411" s="31"/>
      <c r="N411" s="31"/>
      <c r="O411" s="31"/>
      <c r="P411" s="31">
        <v>33</v>
      </c>
      <c r="Q411" s="31">
        <v>83</v>
      </c>
      <c r="R411" s="31">
        <v>41</v>
      </c>
      <c r="S411" s="31">
        <v>3</v>
      </c>
      <c r="T411" s="31">
        <v>6</v>
      </c>
    </row>
    <row r="412" spans="1:20" x14ac:dyDescent="0.25">
      <c r="A412" s="106" t="s">
        <v>312</v>
      </c>
      <c r="B412" s="107" t="s">
        <v>7110</v>
      </c>
      <c r="C412" s="108">
        <v>7</v>
      </c>
      <c r="D412" s="5" t="s">
        <v>4732</v>
      </c>
      <c r="E412" s="24">
        <f t="shared" si="29"/>
        <v>16.333333333333332</v>
      </c>
      <c r="F412" s="24">
        <f t="shared" si="30"/>
        <v>1.25</v>
      </c>
      <c r="G412" s="119"/>
      <c r="H412" s="30"/>
      <c r="I412" s="24">
        <f t="shared" si="31"/>
        <v>15.4</v>
      </c>
      <c r="J412" s="119"/>
      <c r="K412" s="30"/>
      <c r="L412" s="31"/>
      <c r="M412" s="31"/>
      <c r="N412" s="31"/>
      <c r="O412" s="31">
        <v>5</v>
      </c>
      <c r="P412" s="31">
        <v>16</v>
      </c>
      <c r="Q412" s="31">
        <v>12</v>
      </c>
      <c r="R412" s="31">
        <v>48</v>
      </c>
      <c r="S412" s="31">
        <v>0</v>
      </c>
      <c r="T412" s="31">
        <v>1</v>
      </c>
    </row>
    <row r="413" spans="1:20" x14ac:dyDescent="0.25">
      <c r="A413" s="106" t="s">
        <v>906</v>
      </c>
      <c r="B413" s="107" t="s">
        <v>7101</v>
      </c>
      <c r="C413" s="108">
        <v>16</v>
      </c>
      <c r="D413" s="5" t="s">
        <v>3808</v>
      </c>
      <c r="E413" s="24">
        <f t="shared" si="29"/>
        <v>16</v>
      </c>
      <c r="F413" s="24">
        <f t="shared" si="30"/>
        <v>0</v>
      </c>
      <c r="G413" s="119"/>
      <c r="H413" s="30"/>
      <c r="I413" s="24">
        <f t="shared" si="31"/>
        <v>9.6</v>
      </c>
      <c r="J413" s="119"/>
      <c r="K413" s="30"/>
      <c r="L413" s="31"/>
      <c r="M413" s="31"/>
      <c r="N413" s="31"/>
      <c r="O413" s="31"/>
      <c r="P413" s="31">
        <v>0</v>
      </c>
      <c r="Q413" s="31">
        <v>0</v>
      </c>
      <c r="R413" s="31">
        <v>2</v>
      </c>
      <c r="S413" s="31">
        <v>0</v>
      </c>
      <c r="T413" s="31">
        <v>46</v>
      </c>
    </row>
    <row r="414" spans="1:20" x14ac:dyDescent="0.25">
      <c r="A414" s="106" t="s">
        <v>94</v>
      </c>
      <c r="B414" s="107" t="s">
        <v>7136</v>
      </c>
      <c r="C414" s="108">
        <v>15</v>
      </c>
      <c r="D414" s="5" t="s">
        <v>4366</v>
      </c>
      <c r="E414" s="24">
        <f t="shared" si="29"/>
        <v>16</v>
      </c>
      <c r="F414" s="24">
        <f t="shared" si="30"/>
        <v>0</v>
      </c>
      <c r="G414" s="119"/>
      <c r="H414" s="30"/>
      <c r="I414" s="24">
        <f t="shared" si="31"/>
        <v>9.6</v>
      </c>
      <c r="J414" s="119"/>
      <c r="K414" s="30"/>
      <c r="L414" s="31"/>
      <c r="M414" s="31"/>
      <c r="N414" s="31"/>
      <c r="O414" s="31"/>
      <c r="P414" s="31">
        <v>0</v>
      </c>
      <c r="Q414" s="31">
        <v>0</v>
      </c>
      <c r="R414" s="31">
        <v>0</v>
      </c>
      <c r="S414" s="31">
        <v>19</v>
      </c>
      <c r="T414" s="31">
        <v>29</v>
      </c>
    </row>
    <row r="415" spans="1:20" x14ac:dyDescent="0.25">
      <c r="A415" s="106" t="s">
        <v>656</v>
      </c>
      <c r="B415" s="107" t="s">
        <v>7154</v>
      </c>
      <c r="C415" s="108">
        <v>16</v>
      </c>
      <c r="D415" s="5" t="s">
        <v>3595</v>
      </c>
      <c r="E415" s="24">
        <f t="shared" si="29"/>
        <v>16</v>
      </c>
      <c r="F415" s="24">
        <f t="shared" si="30"/>
        <v>52.25</v>
      </c>
      <c r="G415" s="119"/>
      <c r="H415" s="30"/>
      <c r="I415" s="24">
        <f t="shared" si="31"/>
        <v>17.399999999999999</v>
      </c>
      <c r="J415" s="119"/>
      <c r="K415" s="30"/>
      <c r="L415" s="31">
        <v>61</v>
      </c>
      <c r="M415" s="31">
        <v>61</v>
      </c>
      <c r="N415" s="31">
        <v>69</v>
      </c>
      <c r="O415" s="31">
        <v>18</v>
      </c>
      <c r="P415" s="31">
        <v>17</v>
      </c>
      <c r="Q415" s="31">
        <v>22</v>
      </c>
      <c r="R415" s="31">
        <v>26</v>
      </c>
      <c r="S415" s="31">
        <v>20</v>
      </c>
      <c r="T415" s="31">
        <v>2</v>
      </c>
    </row>
    <row r="416" spans="1:20" x14ac:dyDescent="0.25">
      <c r="A416" s="106" t="s">
        <v>1587</v>
      </c>
      <c r="B416" s="107" t="s">
        <v>7156</v>
      </c>
      <c r="C416" s="108">
        <v>18</v>
      </c>
      <c r="D416" s="5" t="s">
        <v>6321</v>
      </c>
      <c r="E416" s="24">
        <f t="shared" ref="E416:E479" si="32">SUM(R416:T416)/3</f>
        <v>16</v>
      </c>
      <c r="F416" s="24">
        <f t="shared" ref="F416:F479" si="33">SUM(L416:O416)/4</f>
        <v>1.75</v>
      </c>
      <c r="G416" s="119"/>
      <c r="H416" s="30"/>
      <c r="I416" s="24">
        <f t="shared" ref="I416:I479" si="34">SUM(P416:T416)/5</f>
        <v>10</v>
      </c>
      <c r="J416" s="119"/>
      <c r="K416" s="30"/>
      <c r="L416" s="31"/>
      <c r="M416" s="31"/>
      <c r="N416" s="31">
        <v>5</v>
      </c>
      <c r="O416" s="31">
        <v>2</v>
      </c>
      <c r="P416" s="31">
        <v>2</v>
      </c>
      <c r="Q416" s="31"/>
      <c r="R416" s="31">
        <v>48</v>
      </c>
      <c r="S416" s="31"/>
      <c r="T416" s="31">
        <v>0</v>
      </c>
    </row>
    <row r="417" spans="1:20" x14ac:dyDescent="0.25">
      <c r="A417" s="106" t="s">
        <v>1198</v>
      </c>
      <c r="B417" s="107" t="s">
        <v>7157</v>
      </c>
      <c r="C417" s="108">
        <v>11</v>
      </c>
      <c r="D417" s="5" t="s">
        <v>4128</v>
      </c>
      <c r="E417" s="24">
        <f t="shared" si="32"/>
        <v>15.666666666666666</v>
      </c>
      <c r="F417" s="24">
        <f t="shared" si="33"/>
        <v>0.25</v>
      </c>
      <c r="G417" s="119"/>
      <c r="H417" s="30"/>
      <c r="I417" s="24">
        <f t="shared" si="34"/>
        <v>12.4</v>
      </c>
      <c r="J417" s="119"/>
      <c r="K417" s="30"/>
      <c r="L417" s="31"/>
      <c r="M417" s="31">
        <v>1</v>
      </c>
      <c r="N417" s="31"/>
      <c r="O417" s="31"/>
      <c r="P417" s="31">
        <v>1</v>
      </c>
      <c r="Q417" s="31">
        <v>14</v>
      </c>
      <c r="R417" s="31">
        <v>3</v>
      </c>
      <c r="S417" s="31">
        <v>17</v>
      </c>
      <c r="T417" s="31">
        <v>27</v>
      </c>
    </row>
    <row r="418" spans="1:20" x14ac:dyDescent="0.25">
      <c r="A418" s="106" t="s">
        <v>3470</v>
      </c>
      <c r="B418" s="107" t="s">
        <v>7098</v>
      </c>
      <c r="C418" s="108">
        <v>8</v>
      </c>
      <c r="D418" s="5" t="s">
        <v>3471</v>
      </c>
      <c r="E418" s="24">
        <f t="shared" si="32"/>
        <v>15.666666666666666</v>
      </c>
      <c r="F418" s="24">
        <f t="shared" si="33"/>
        <v>0</v>
      </c>
      <c r="G418" s="119"/>
      <c r="H418" s="30"/>
      <c r="I418" s="24">
        <f t="shared" si="34"/>
        <v>9.4</v>
      </c>
      <c r="J418" s="119"/>
      <c r="K418" s="30"/>
      <c r="L418" s="31"/>
      <c r="M418" s="31"/>
      <c r="N418" s="31"/>
      <c r="O418" s="31"/>
      <c r="P418" s="31"/>
      <c r="Q418" s="31"/>
      <c r="R418" s="31"/>
      <c r="S418" s="31">
        <v>47</v>
      </c>
      <c r="T418" s="31"/>
    </row>
    <row r="419" spans="1:20" x14ac:dyDescent="0.25">
      <c r="A419" s="106" t="s">
        <v>8454</v>
      </c>
      <c r="B419" s="107" t="s">
        <v>7097</v>
      </c>
      <c r="C419" s="108">
        <v>14</v>
      </c>
      <c r="D419" s="5" t="s">
        <v>8455</v>
      </c>
      <c r="E419" s="24">
        <f t="shared" si="32"/>
        <v>15.666666666666666</v>
      </c>
      <c r="F419" s="24">
        <f t="shared" si="33"/>
        <v>0</v>
      </c>
      <c r="G419" s="119"/>
      <c r="H419" s="30"/>
      <c r="I419" s="24">
        <f t="shared" si="34"/>
        <v>9.4</v>
      </c>
      <c r="J419" s="119"/>
      <c r="K419" s="30"/>
      <c r="L419" s="31"/>
      <c r="M419" s="31"/>
      <c r="N419" s="31"/>
      <c r="O419" s="31"/>
      <c r="P419" s="31"/>
      <c r="Q419" s="31"/>
      <c r="R419" s="31">
        <v>47</v>
      </c>
      <c r="S419" s="31"/>
      <c r="T419" s="31"/>
    </row>
    <row r="420" spans="1:20" x14ac:dyDescent="0.25">
      <c r="A420" s="106" t="s">
        <v>8775</v>
      </c>
      <c r="B420" s="107" t="s">
        <v>7109</v>
      </c>
      <c r="C420" s="108">
        <v>2</v>
      </c>
      <c r="D420" s="5" t="s">
        <v>8776</v>
      </c>
      <c r="E420" s="24">
        <f t="shared" si="32"/>
        <v>15.666666666666666</v>
      </c>
      <c r="F420" s="24">
        <f t="shared" si="33"/>
        <v>0</v>
      </c>
      <c r="G420" s="119"/>
      <c r="H420" s="30"/>
      <c r="I420" s="24">
        <f t="shared" si="34"/>
        <v>9.4</v>
      </c>
      <c r="J420" s="119"/>
      <c r="K420" s="30"/>
      <c r="L420" s="31"/>
      <c r="M420" s="31"/>
      <c r="N420" s="31"/>
      <c r="O420" s="31"/>
      <c r="P420" s="31"/>
      <c r="Q420" s="31"/>
      <c r="R420" s="31"/>
      <c r="S420" s="31">
        <v>47</v>
      </c>
      <c r="T420" s="31"/>
    </row>
    <row r="421" spans="1:20" x14ac:dyDescent="0.25">
      <c r="A421" s="106" t="s">
        <v>471</v>
      </c>
      <c r="B421" s="107" t="s">
        <v>7101</v>
      </c>
      <c r="C421" s="108">
        <v>16</v>
      </c>
      <c r="D421" s="5" t="s">
        <v>3849</v>
      </c>
      <c r="E421" s="24">
        <f t="shared" si="32"/>
        <v>15.333333333333334</v>
      </c>
      <c r="F421" s="24">
        <f t="shared" si="33"/>
        <v>11.25</v>
      </c>
      <c r="G421" s="119"/>
      <c r="H421" s="30"/>
      <c r="I421" s="24">
        <f t="shared" si="34"/>
        <v>11.8</v>
      </c>
      <c r="J421" s="119"/>
      <c r="K421" s="30"/>
      <c r="L421" s="31">
        <v>6</v>
      </c>
      <c r="M421" s="31">
        <v>5</v>
      </c>
      <c r="N421" s="31">
        <v>12</v>
      </c>
      <c r="O421" s="31">
        <v>22</v>
      </c>
      <c r="P421" s="31">
        <v>8</v>
      </c>
      <c r="Q421" s="31">
        <v>5</v>
      </c>
      <c r="R421" s="31">
        <v>16</v>
      </c>
      <c r="S421" s="31">
        <v>7</v>
      </c>
      <c r="T421" s="31">
        <v>23</v>
      </c>
    </row>
    <row r="422" spans="1:20" x14ac:dyDescent="0.25">
      <c r="A422" s="106" t="s">
        <v>4831</v>
      </c>
      <c r="B422" s="107" t="s">
        <v>7154</v>
      </c>
      <c r="C422" s="108">
        <v>16</v>
      </c>
      <c r="D422" s="5" t="s">
        <v>4832</v>
      </c>
      <c r="E422" s="24">
        <f t="shared" si="32"/>
        <v>15.333333333333334</v>
      </c>
      <c r="F422" s="24">
        <f t="shared" si="33"/>
        <v>0</v>
      </c>
      <c r="G422" s="119"/>
      <c r="H422" s="30"/>
      <c r="I422" s="24">
        <f t="shared" si="34"/>
        <v>14.8</v>
      </c>
      <c r="J422" s="119"/>
      <c r="K422" s="30"/>
      <c r="L422" s="31"/>
      <c r="M422" s="31"/>
      <c r="N422" s="31"/>
      <c r="O422" s="31"/>
      <c r="P422" s="31">
        <v>0</v>
      </c>
      <c r="Q422" s="31">
        <v>28</v>
      </c>
      <c r="R422" s="31">
        <v>46</v>
      </c>
      <c r="S422" s="31">
        <v>0</v>
      </c>
      <c r="T422" s="31">
        <v>0</v>
      </c>
    </row>
    <row r="423" spans="1:20" x14ac:dyDescent="0.25">
      <c r="A423" s="106" t="s">
        <v>544</v>
      </c>
      <c r="B423" s="107" t="s">
        <v>7101</v>
      </c>
      <c r="C423" s="108">
        <v>16</v>
      </c>
      <c r="D423" s="5" t="s">
        <v>6336</v>
      </c>
      <c r="E423" s="24">
        <f t="shared" si="32"/>
        <v>15</v>
      </c>
      <c r="F423" s="24">
        <f t="shared" si="33"/>
        <v>3</v>
      </c>
      <c r="G423" s="119"/>
      <c r="H423" s="30"/>
      <c r="I423" s="24">
        <f t="shared" si="34"/>
        <v>10.8</v>
      </c>
      <c r="J423" s="119"/>
      <c r="K423" s="30"/>
      <c r="L423" s="31">
        <v>5</v>
      </c>
      <c r="M423" s="31">
        <v>3</v>
      </c>
      <c r="N423" s="31">
        <v>1</v>
      </c>
      <c r="O423" s="31">
        <v>3</v>
      </c>
      <c r="P423" s="31">
        <v>5</v>
      </c>
      <c r="Q423" s="31">
        <v>4</v>
      </c>
      <c r="R423" s="31">
        <v>19</v>
      </c>
      <c r="S423" s="31">
        <v>0</v>
      </c>
      <c r="T423" s="31">
        <v>26</v>
      </c>
    </row>
    <row r="424" spans="1:20" x14ac:dyDescent="0.25">
      <c r="A424" s="106" t="s">
        <v>4825</v>
      </c>
      <c r="B424" s="107" t="s">
        <v>7154</v>
      </c>
      <c r="C424" s="108">
        <v>16</v>
      </c>
      <c r="D424" s="5" t="s">
        <v>4826</v>
      </c>
      <c r="E424" s="24">
        <f t="shared" si="32"/>
        <v>15</v>
      </c>
      <c r="F424" s="24">
        <f t="shared" si="33"/>
        <v>7.75</v>
      </c>
      <c r="G424" s="119"/>
      <c r="H424" s="30"/>
      <c r="I424" s="24">
        <f t="shared" si="34"/>
        <v>10</v>
      </c>
      <c r="J424" s="119"/>
      <c r="K424" s="30"/>
      <c r="L424" s="31"/>
      <c r="M424" s="31"/>
      <c r="N424" s="31">
        <v>25</v>
      </c>
      <c r="O424" s="31">
        <v>6</v>
      </c>
      <c r="P424" s="31">
        <v>0</v>
      </c>
      <c r="Q424" s="31">
        <v>5</v>
      </c>
      <c r="R424" s="31">
        <v>14</v>
      </c>
      <c r="S424" s="31">
        <v>31</v>
      </c>
      <c r="T424" s="31">
        <v>0</v>
      </c>
    </row>
    <row r="425" spans="1:20" x14ac:dyDescent="0.25">
      <c r="A425" s="106" t="s">
        <v>1642</v>
      </c>
      <c r="B425" s="107" t="s">
        <v>7092</v>
      </c>
      <c r="C425" s="108">
        <v>11</v>
      </c>
      <c r="D425" s="5" t="s">
        <v>4162</v>
      </c>
      <c r="E425" s="24">
        <f t="shared" si="32"/>
        <v>15</v>
      </c>
      <c r="F425" s="24">
        <f t="shared" si="33"/>
        <v>16.5</v>
      </c>
      <c r="G425" s="119"/>
      <c r="H425" s="30"/>
      <c r="I425" s="24">
        <f t="shared" si="34"/>
        <v>11</v>
      </c>
      <c r="J425" s="119"/>
      <c r="K425" s="30"/>
      <c r="L425" s="31">
        <v>32</v>
      </c>
      <c r="M425" s="31">
        <v>23</v>
      </c>
      <c r="N425" s="31">
        <v>3</v>
      </c>
      <c r="O425" s="31">
        <v>8</v>
      </c>
      <c r="P425" s="31">
        <v>4</v>
      </c>
      <c r="Q425" s="31">
        <v>6</v>
      </c>
      <c r="R425" s="31">
        <v>19</v>
      </c>
      <c r="S425" s="31">
        <v>26</v>
      </c>
      <c r="T425" s="31">
        <v>0</v>
      </c>
    </row>
    <row r="426" spans="1:20" x14ac:dyDescent="0.25">
      <c r="A426" s="106" t="s">
        <v>1886</v>
      </c>
      <c r="B426" s="107" t="s">
        <v>7154</v>
      </c>
      <c r="C426" s="108">
        <v>16</v>
      </c>
      <c r="D426" s="5" t="s">
        <v>6450</v>
      </c>
      <c r="E426" s="24">
        <f t="shared" si="32"/>
        <v>14.666666666666666</v>
      </c>
      <c r="F426" s="24">
        <f t="shared" si="33"/>
        <v>0</v>
      </c>
      <c r="G426" s="119"/>
      <c r="H426" s="30"/>
      <c r="I426" s="24">
        <f t="shared" si="34"/>
        <v>8.8000000000000007</v>
      </c>
      <c r="J426" s="119"/>
      <c r="K426" s="30"/>
      <c r="L426" s="31"/>
      <c r="M426" s="31"/>
      <c r="N426" s="31"/>
      <c r="O426" s="31"/>
      <c r="P426" s="31"/>
      <c r="Q426" s="31"/>
      <c r="R426" s="31">
        <v>9</v>
      </c>
      <c r="S426" s="31">
        <v>16</v>
      </c>
      <c r="T426" s="31">
        <v>19</v>
      </c>
    </row>
    <row r="427" spans="1:20" x14ac:dyDescent="0.25">
      <c r="A427" s="106" t="s">
        <v>1504</v>
      </c>
      <c r="B427" s="107" t="s">
        <v>7125</v>
      </c>
      <c r="C427" s="108">
        <v>7</v>
      </c>
      <c r="D427" s="5" t="s">
        <v>4580</v>
      </c>
      <c r="E427" s="24">
        <f t="shared" si="32"/>
        <v>14.666666666666666</v>
      </c>
      <c r="F427" s="24">
        <f t="shared" si="33"/>
        <v>0</v>
      </c>
      <c r="G427" s="119"/>
      <c r="H427" s="30"/>
      <c r="I427" s="24">
        <f t="shared" si="34"/>
        <v>17</v>
      </c>
      <c r="J427" s="119"/>
      <c r="K427" s="30"/>
      <c r="L427" s="31"/>
      <c r="M427" s="31"/>
      <c r="N427" s="31"/>
      <c r="O427" s="31"/>
      <c r="P427" s="31">
        <v>2</v>
      </c>
      <c r="Q427" s="31">
        <v>39</v>
      </c>
      <c r="R427" s="31">
        <v>2</v>
      </c>
      <c r="S427" s="31">
        <v>32</v>
      </c>
      <c r="T427" s="31">
        <v>10</v>
      </c>
    </row>
    <row r="428" spans="1:20" x14ac:dyDescent="0.25">
      <c r="A428" s="106" t="s">
        <v>8186</v>
      </c>
      <c r="B428" s="107" t="s">
        <v>7133</v>
      </c>
      <c r="C428" s="108">
        <v>11</v>
      </c>
      <c r="D428" s="5" t="s">
        <v>8187</v>
      </c>
      <c r="E428" s="24">
        <f t="shared" si="32"/>
        <v>14.666666666666666</v>
      </c>
      <c r="F428" s="24">
        <f t="shared" si="33"/>
        <v>0</v>
      </c>
      <c r="G428" s="119"/>
      <c r="H428" s="30"/>
      <c r="I428" s="24">
        <f t="shared" si="34"/>
        <v>8.8000000000000007</v>
      </c>
      <c r="J428" s="119"/>
      <c r="K428" s="30"/>
      <c r="L428" s="31"/>
      <c r="M428" s="31"/>
      <c r="N428" s="31"/>
      <c r="O428" s="31"/>
      <c r="P428" s="31"/>
      <c r="Q428" s="31"/>
      <c r="R428" s="31">
        <v>44</v>
      </c>
      <c r="S428" s="31"/>
      <c r="T428" s="31"/>
    </row>
    <row r="429" spans="1:20" x14ac:dyDescent="0.25">
      <c r="A429" s="106" t="s">
        <v>2359</v>
      </c>
      <c r="B429" s="107" t="s">
        <v>7110</v>
      </c>
      <c r="C429" s="108">
        <v>7</v>
      </c>
      <c r="D429" s="5" t="s">
        <v>4735</v>
      </c>
      <c r="E429" s="24">
        <f t="shared" si="32"/>
        <v>14.333333333333334</v>
      </c>
      <c r="F429" s="24">
        <f t="shared" si="33"/>
        <v>13.25</v>
      </c>
      <c r="G429" s="119"/>
      <c r="H429" s="30"/>
      <c r="I429" s="24">
        <f t="shared" si="34"/>
        <v>8.6</v>
      </c>
      <c r="J429" s="119"/>
      <c r="K429" s="30"/>
      <c r="L429" s="31"/>
      <c r="M429" s="31">
        <v>1</v>
      </c>
      <c r="N429" s="31"/>
      <c r="O429" s="31">
        <v>52</v>
      </c>
      <c r="P429" s="31">
        <v>0</v>
      </c>
      <c r="Q429" s="31">
        <v>0</v>
      </c>
      <c r="R429" s="31">
        <v>0</v>
      </c>
      <c r="S429" s="31">
        <v>0</v>
      </c>
      <c r="T429" s="31">
        <v>43</v>
      </c>
    </row>
    <row r="430" spans="1:20" x14ac:dyDescent="0.25">
      <c r="A430" s="106" t="s">
        <v>7775</v>
      </c>
      <c r="B430" s="107" t="s">
        <v>7110</v>
      </c>
      <c r="C430" s="108">
        <v>7</v>
      </c>
      <c r="D430" s="5" t="s">
        <v>7776</v>
      </c>
      <c r="E430" s="24">
        <f t="shared" si="32"/>
        <v>14.333333333333334</v>
      </c>
      <c r="F430" s="24">
        <f t="shared" si="33"/>
        <v>0</v>
      </c>
      <c r="G430" s="119"/>
      <c r="H430" s="30"/>
      <c r="I430" s="24">
        <f t="shared" si="34"/>
        <v>8.6</v>
      </c>
      <c r="J430" s="119"/>
      <c r="K430" s="30"/>
      <c r="L430" s="31"/>
      <c r="M430" s="31"/>
      <c r="N430" s="31"/>
      <c r="O430" s="31"/>
      <c r="P430" s="31"/>
      <c r="Q430" s="31"/>
      <c r="R430" s="31">
        <v>43</v>
      </c>
      <c r="S430" s="31"/>
      <c r="T430" s="31">
        <v>0</v>
      </c>
    </row>
    <row r="431" spans="1:20" x14ac:dyDescent="0.25">
      <c r="A431" s="106" t="s">
        <v>8210</v>
      </c>
      <c r="B431" s="107" t="s">
        <v>7097</v>
      </c>
      <c r="C431" s="108">
        <v>14</v>
      </c>
      <c r="D431" s="5" t="s">
        <v>8211</v>
      </c>
      <c r="E431" s="24">
        <f t="shared" si="32"/>
        <v>14.333333333333334</v>
      </c>
      <c r="F431" s="24">
        <f t="shared" si="33"/>
        <v>3.75</v>
      </c>
      <c r="G431" s="119"/>
      <c r="H431" s="30"/>
      <c r="I431" s="24">
        <f t="shared" si="34"/>
        <v>278</v>
      </c>
      <c r="J431" s="119"/>
      <c r="K431" s="30"/>
      <c r="L431" s="31"/>
      <c r="M431" s="31">
        <v>7</v>
      </c>
      <c r="N431" s="31">
        <v>8</v>
      </c>
      <c r="O431" s="31"/>
      <c r="P431" s="31">
        <v>87</v>
      </c>
      <c r="Q431" s="31">
        <v>1260</v>
      </c>
      <c r="R431" s="31">
        <v>43</v>
      </c>
      <c r="S431" s="31"/>
      <c r="T431" s="31"/>
    </row>
    <row r="432" spans="1:20" x14ac:dyDescent="0.25">
      <c r="A432" s="106" t="s">
        <v>7205</v>
      </c>
      <c r="B432" s="107" t="s">
        <v>7124</v>
      </c>
      <c r="C432" s="108">
        <v>4</v>
      </c>
      <c r="D432" s="5" t="s">
        <v>7206</v>
      </c>
      <c r="E432" s="24">
        <f t="shared" si="32"/>
        <v>14</v>
      </c>
      <c r="F432" s="24">
        <f t="shared" si="33"/>
        <v>0</v>
      </c>
      <c r="G432" s="119"/>
      <c r="H432" s="30"/>
      <c r="I432" s="24">
        <f t="shared" si="34"/>
        <v>8.4</v>
      </c>
      <c r="J432" s="119"/>
      <c r="K432" s="30"/>
      <c r="L432" s="31"/>
      <c r="M432" s="31"/>
      <c r="N432" s="31"/>
      <c r="O432" s="31"/>
      <c r="P432" s="31"/>
      <c r="Q432" s="31"/>
      <c r="R432" s="31"/>
      <c r="S432" s="31"/>
      <c r="T432" s="31">
        <v>42</v>
      </c>
    </row>
    <row r="433" spans="1:20" x14ac:dyDescent="0.25">
      <c r="A433" s="106" t="s">
        <v>2470</v>
      </c>
      <c r="B433" s="107" t="s">
        <v>7194</v>
      </c>
      <c r="C433" s="108">
        <v>11</v>
      </c>
      <c r="D433" s="5" t="s">
        <v>4109</v>
      </c>
      <c r="E433" s="24">
        <f t="shared" si="32"/>
        <v>14</v>
      </c>
      <c r="F433" s="24">
        <f t="shared" si="33"/>
        <v>0</v>
      </c>
      <c r="G433" s="119"/>
      <c r="H433" s="30"/>
      <c r="I433" s="24">
        <f t="shared" si="34"/>
        <v>8.4</v>
      </c>
      <c r="J433" s="119"/>
      <c r="K433" s="30"/>
      <c r="L433" s="31"/>
      <c r="M433" s="31"/>
      <c r="N433" s="31"/>
      <c r="O433" s="31"/>
      <c r="P433" s="31">
        <v>0</v>
      </c>
      <c r="Q433" s="31">
        <v>0</v>
      </c>
      <c r="R433" s="31">
        <v>0</v>
      </c>
      <c r="S433" s="31">
        <v>0</v>
      </c>
      <c r="T433" s="31">
        <v>42</v>
      </c>
    </row>
    <row r="434" spans="1:20" x14ac:dyDescent="0.25">
      <c r="A434" s="106" t="s">
        <v>6377</v>
      </c>
      <c r="B434" s="107" t="s">
        <v>7154</v>
      </c>
      <c r="C434" s="108">
        <v>16</v>
      </c>
      <c r="D434" s="5" t="s">
        <v>6378</v>
      </c>
      <c r="E434" s="24">
        <f t="shared" si="32"/>
        <v>14</v>
      </c>
      <c r="F434" s="24">
        <f t="shared" si="33"/>
        <v>28.5</v>
      </c>
      <c r="G434" s="119"/>
      <c r="H434" s="30"/>
      <c r="I434" s="24">
        <f t="shared" si="34"/>
        <v>8.4</v>
      </c>
      <c r="J434" s="119"/>
      <c r="K434" s="30"/>
      <c r="L434" s="31"/>
      <c r="M434" s="31"/>
      <c r="N434" s="31">
        <v>114</v>
      </c>
      <c r="O434" s="31"/>
      <c r="P434" s="31">
        <v>0</v>
      </c>
      <c r="Q434" s="31">
        <v>0</v>
      </c>
      <c r="R434" s="31">
        <v>22</v>
      </c>
      <c r="S434" s="31">
        <v>0</v>
      </c>
      <c r="T434" s="31">
        <v>20</v>
      </c>
    </row>
    <row r="435" spans="1:20" x14ac:dyDescent="0.25">
      <c r="A435" s="106" t="s">
        <v>7275</v>
      </c>
      <c r="B435" s="107" t="s">
        <v>7165</v>
      </c>
      <c r="C435" s="108">
        <v>6</v>
      </c>
      <c r="D435" s="5" t="s">
        <v>7276</v>
      </c>
      <c r="E435" s="24">
        <f t="shared" si="32"/>
        <v>14</v>
      </c>
      <c r="F435" s="24">
        <f t="shared" si="33"/>
        <v>10.5</v>
      </c>
      <c r="G435" s="119"/>
      <c r="H435" s="30"/>
      <c r="I435" s="24">
        <f t="shared" si="34"/>
        <v>28.2</v>
      </c>
      <c r="J435" s="119"/>
      <c r="K435" s="30"/>
      <c r="L435" s="31">
        <v>1</v>
      </c>
      <c r="M435" s="31"/>
      <c r="N435" s="31">
        <v>41</v>
      </c>
      <c r="O435" s="31"/>
      <c r="P435" s="31"/>
      <c r="Q435" s="31">
        <v>99</v>
      </c>
      <c r="R435" s="31"/>
      <c r="S435" s="31">
        <v>40</v>
      </c>
      <c r="T435" s="31">
        <v>2</v>
      </c>
    </row>
    <row r="436" spans="1:20" x14ac:dyDescent="0.25">
      <c r="A436" s="106" t="s">
        <v>1762</v>
      </c>
      <c r="B436" s="107" t="s">
        <v>7219</v>
      </c>
      <c r="C436" s="108">
        <v>20</v>
      </c>
      <c r="D436" s="5" t="s">
        <v>5143</v>
      </c>
      <c r="E436" s="24">
        <f t="shared" si="32"/>
        <v>14</v>
      </c>
      <c r="F436" s="24">
        <f t="shared" si="33"/>
        <v>3.5</v>
      </c>
      <c r="G436" s="119"/>
      <c r="H436" s="30"/>
      <c r="I436" s="24">
        <f t="shared" si="34"/>
        <v>11.8</v>
      </c>
      <c r="J436" s="119"/>
      <c r="K436" s="30"/>
      <c r="L436" s="31">
        <v>6</v>
      </c>
      <c r="M436" s="31"/>
      <c r="N436" s="31"/>
      <c r="O436" s="31">
        <v>8</v>
      </c>
      <c r="P436" s="31">
        <v>0</v>
      </c>
      <c r="Q436" s="31">
        <v>17</v>
      </c>
      <c r="R436" s="31">
        <v>21</v>
      </c>
      <c r="S436" s="31">
        <v>21</v>
      </c>
      <c r="T436" s="31">
        <v>0</v>
      </c>
    </row>
    <row r="437" spans="1:20" x14ac:dyDescent="0.25">
      <c r="A437" s="106" t="s">
        <v>118</v>
      </c>
      <c r="B437" s="107" t="s">
        <v>7143</v>
      </c>
      <c r="C437" s="108">
        <v>17</v>
      </c>
      <c r="D437" s="5" t="s">
        <v>4883</v>
      </c>
      <c r="E437" s="24">
        <f t="shared" si="32"/>
        <v>14</v>
      </c>
      <c r="F437" s="24">
        <f t="shared" si="33"/>
        <v>0</v>
      </c>
      <c r="G437" s="119"/>
      <c r="H437" s="30"/>
      <c r="I437" s="24">
        <f t="shared" si="34"/>
        <v>26.4</v>
      </c>
      <c r="J437" s="119"/>
      <c r="K437" s="30"/>
      <c r="L437" s="31"/>
      <c r="M437" s="31"/>
      <c r="N437" s="31"/>
      <c r="O437" s="31"/>
      <c r="P437" s="31">
        <v>0</v>
      </c>
      <c r="Q437" s="31">
        <v>90</v>
      </c>
      <c r="R437" s="31">
        <v>42</v>
      </c>
      <c r="S437" s="31">
        <v>0</v>
      </c>
      <c r="T437" s="31">
        <v>0</v>
      </c>
    </row>
    <row r="438" spans="1:20" x14ac:dyDescent="0.25">
      <c r="A438" s="106" t="s">
        <v>991</v>
      </c>
      <c r="B438" s="107" t="s">
        <v>7157</v>
      </c>
      <c r="C438" s="108">
        <v>11</v>
      </c>
      <c r="D438" s="5" t="s">
        <v>5940</v>
      </c>
      <c r="E438" s="24">
        <f t="shared" si="32"/>
        <v>13.666666666666666</v>
      </c>
      <c r="F438" s="24">
        <f t="shared" si="33"/>
        <v>3</v>
      </c>
      <c r="G438" s="119"/>
      <c r="H438" s="30"/>
      <c r="I438" s="24">
        <f t="shared" si="34"/>
        <v>8.1999999999999993</v>
      </c>
      <c r="J438" s="119"/>
      <c r="K438" s="30"/>
      <c r="L438" s="31">
        <v>4</v>
      </c>
      <c r="M438" s="31">
        <v>4</v>
      </c>
      <c r="N438" s="31">
        <v>3</v>
      </c>
      <c r="O438" s="31">
        <v>1</v>
      </c>
      <c r="P438" s="31">
        <v>0</v>
      </c>
      <c r="Q438" s="31">
        <v>0</v>
      </c>
      <c r="R438" s="31">
        <v>0</v>
      </c>
      <c r="S438" s="31">
        <v>1</v>
      </c>
      <c r="T438" s="31">
        <v>40</v>
      </c>
    </row>
    <row r="439" spans="1:20" x14ac:dyDescent="0.25">
      <c r="A439" s="106" t="s">
        <v>1679</v>
      </c>
      <c r="B439" s="107" t="s">
        <v>7088</v>
      </c>
      <c r="C439" s="108">
        <v>2</v>
      </c>
      <c r="D439" s="5" t="s">
        <v>5477</v>
      </c>
      <c r="E439" s="24">
        <f t="shared" si="32"/>
        <v>13.666666666666666</v>
      </c>
      <c r="F439" s="24">
        <f t="shared" si="33"/>
        <v>40.25</v>
      </c>
      <c r="G439" s="119"/>
      <c r="H439" s="30"/>
      <c r="I439" s="24">
        <f t="shared" si="34"/>
        <v>16.600000000000001</v>
      </c>
      <c r="J439" s="119"/>
      <c r="K439" s="30"/>
      <c r="L439" s="31">
        <v>65</v>
      </c>
      <c r="M439" s="31">
        <v>50</v>
      </c>
      <c r="N439" s="31">
        <v>6</v>
      </c>
      <c r="O439" s="31">
        <v>40</v>
      </c>
      <c r="P439" s="31">
        <v>23</v>
      </c>
      <c r="Q439" s="31">
        <v>19</v>
      </c>
      <c r="R439" s="31">
        <v>24</v>
      </c>
      <c r="S439" s="31">
        <v>15</v>
      </c>
      <c r="T439" s="31">
        <v>2</v>
      </c>
    </row>
    <row r="440" spans="1:20" x14ac:dyDescent="0.25">
      <c r="A440" s="106" t="s">
        <v>1003</v>
      </c>
      <c r="B440" s="107" t="s">
        <v>7143</v>
      </c>
      <c r="C440" s="108">
        <v>17</v>
      </c>
      <c r="D440" s="5" t="s">
        <v>4882</v>
      </c>
      <c r="E440" s="24">
        <f t="shared" si="32"/>
        <v>13.666666666666666</v>
      </c>
      <c r="F440" s="24">
        <f t="shared" si="33"/>
        <v>0</v>
      </c>
      <c r="G440" s="119"/>
      <c r="H440" s="30"/>
      <c r="I440" s="24">
        <f t="shared" si="34"/>
        <v>8.1999999999999993</v>
      </c>
      <c r="J440" s="119"/>
      <c r="K440" s="30"/>
      <c r="L440" s="31"/>
      <c r="M440" s="31"/>
      <c r="N440" s="31"/>
      <c r="O440" s="31"/>
      <c r="P440" s="31">
        <v>0</v>
      </c>
      <c r="Q440" s="31">
        <v>0</v>
      </c>
      <c r="R440" s="31">
        <v>41</v>
      </c>
      <c r="S440" s="31">
        <v>0</v>
      </c>
      <c r="T440" s="31">
        <v>0</v>
      </c>
    </row>
    <row r="441" spans="1:20" x14ac:dyDescent="0.25">
      <c r="A441" s="106" t="s">
        <v>2657</v>
      </c>
      <c r="B441" s="107" t="s">
        <v>7179</v>
      </c>
      <c r="C441" s="108">
        <v>11</v>
      </c>
      <c r="D441" s="5" t="s">
        <v>6591</v>
      </c>
      <c r="E441" s="24">
        <f t="shared" si="32"/>
        <v>13.666666666666666</v>
      </c>
      <c r="F441" s="24">
        <f t="shared" si="33"/>
        <v>1.5</v>
      </c>
      <c r="G441" s="119"/>
      <c r="H441" s="30"/>
      <c r="I441" s="24">
        <f t="shared" si="34"/>
        <v>16.2</v>
      </c>
      <c r="J441" s="119"/>
      <c r="K441" s="30"/>
      <c r="L441" s="31"/>
      <c r="M441" s="31"/>
      <c r="N441" s="31">
        <v>1</v>
      </c>
      <c r="O441" s="31">
        <v>5</v>
      </c>
      <c r="P441" s="31"/>
      <c r="Q441" s="31">
        <v>40</v>
      </c>
      <c r="R441" s="31">
        <v>41</v>
      </c>
      <c r="S441" s="31">
        <v>0</v>
      </c>
      <c r="T441" s="31"/>
    </row>
    <row r="442" spans="1:20" x14ac:dyDescent="0.25">
      <c r="A442" s="106" t="s">
        <v>2042</v>
      </c>
      <c r="B442" s="107" t="s">
        <v>7266</v>
      </c>
      <c r="C442" s="108">
        <v>11</v>
      </c>
      <c r="D442" s="5" t="s">
        <v>4099</v>
      </c>
      <c r="E442" s="24">
        <f t="shared" si="32"/>
        <v>13.333333333333334</v>
      </c>
      <c r="F442" s="24">
        <f t="shared" si="33"/>
        <v>0</v>
      </c>
      <c r="G442" s="119"/>
      <c r="H442" s="30"/>
      <c r="I442" s="24">
        <f t="shared" si="34"/>
        <v>8</v>
      </c>
      <c r="J442" s="119"/>
      <c r="K442" s="30"/>
      <c r="L442" s="31"/>
      <c r="M442" s="31"/>
      <c r="N442" s="31"/>
      <c r="O442" s="31"/>
      <c r="P442" s="31">
        <v>0</v>
      </c>
      <c r="Q442" s="31">
        <v>0</v>
      </c>
      <c r="R442" s="31">
        <v>0</v>
      </c>
      <c r="S442" s="31">
        <v>40</v>
      </c>
      <c r="T442" s="31">
        <v>0</v>
      </c>
    </row>
    <row r="443" spans="1:20" x14ac:dyDescent="0.25">
      <c r="A443" s="106" t="s">
        <v>147</v>
      </c>
      <c r="B443" s="107" t="s">
        <v>7143</v>
      </c>
      <c r="C443" s="108">
        <v>17</v>
      </c>
      <c r="D443" s="5" t="s">
        <v>4871</v>
      </c>
      <c r="E443" s="24">
        <f t="shared" si="32"/>
        <v>13</v>
      </c>
      <c r="F443" s="24">
        <f t="shared" si="33"/>
        <v>5.25</v>
      </c>
      <c r="G443" s="119"/>
      <c r="H443" s="30"/>
      <c r="I443" s="24">
        <f t="shared" si="34"/>
        <v>138.4</v>
      </c>
      <c r="J443" s="119"/>
      <c r="K443" s="30"/>
      <c r="L443" s="31"/>
      <c r="M443" s="31"/>
      <c r="N443" s="31">
        <v>21</v>
      </c>
      <c r="O443" s="31"/>
      <c r="P443" s="31">
        <v>647</v>
      </c>
      <c r="Q443" s="31">
        <v>6</v>
      </c>
      <c r="R443" s="31">
        <v>0</v>
      </c>
      <c r="S443" s="31">
        <v>0</v>
      </c>
      <c r="T443" s="31">
        <v>39</v>
      </c>
    </row>
    <row r="444" spans="1:20" x14ac:dyDescent="0.25">
      <c r="A444" s="106" t="s">
        <v>164</v>
      </c>
      <c r="B444" s="107" t="s">
        <v>7154</v>
      </c>
      <c r="C444" s="108">
        <v>16</v>
      </c>
      <c r="D444" s="5" t="s">
        <v>3498</v>
      </c>
      <c r="E444" s="24">
        <f t="shared" si="32"/>
        <v>13</v>
      </c>
      <c r="F444" s="24">
        <f t="shared" si="33"/>
        <v>48.5</v>
      </c>
      <c r="G444" s="119"/>
      <c r="H444" s="30"/>
      <c r="I444" s="24">
        <f t="shared" si="34"/>
        <v>7.8</v>
      </c>
      <c r="J444" s="119"/>
      <c r="K444" s="30"/>
      <c r="L444" s="31"/>
      <c r="M444" s="31">
        <v>1</v>
      </c>
      <c r="N444" s="31"/>
      <c r="O444" s="31">
        <v>193</v>
      </c>
      <c r="P444" s="31">
        <v>0</v>
      </c>
      <c r="Q444" s="31">
        <v>0</v>
      </c>
      <c r="R444" s="31">
        <v>1</v>
      </c>
      <c r="S444" s="31">
        <v>0</v>
      </c>
      <c r="T444" s="31">
        <v>38</v>
      </c>
    </row>
    <row r="445" spans="1:20" x14ac:dyDescent="0.25">
      <c r="A445" s="106" t="s">
        <v>165</v>
      </c>
      <c r="B445" s="107" t="s">
        <v>7143</v>
      </c>
      <c r="C445" s="108">
        <v>17</v>
      </c>
      <c r="D445" s="5" t="s">
        <v>4986</v>
      </c>
      <c r="E445" s="24">
        <f t="shared" si="32"/>
        <v>13</v>
      </c>
      <c r="F445" s="24">
        <f t="shared" si="33"/>
        <v>4.5</v>
      </c>
      <c r="G445" s="119"/>
      <c r="H445" s="30"/>
      <c r="I445" s="24">
        <f t="shared" si="34"/>
        <v>9.8000000000000007</v>
      </c>
      <c r="J445" s="119"/>
      <c r="K445" s="30"/>
      <c r="L445" s="31">
        <v>12</v>
      </c>
      <c r="M445" s="31"/>
      <c r="N445" s="31">
        <v>1</v>
      </c>
      <c r="O445" s="31">
        <v>5</v>
      </c>
      <c r="P445" s="31">
        <v>0</v>
      </c>
      <c r="Q445" s="31">
        <v>10</v>
      </c>
      <c r="R445" s="31">
        <v>20</v>
      </c>
      <c r="S445" s="31">
        <v>19</v>
      </c>
      <c r="T445" s="31">
        <v>0</v>
      </c>
    </row>
    <row r="446" spans="1:20" x14ac:dyDescent="0.25">
      <c r="A446" s="106" t="s">
        <v>329</v>
      </c>
      <c r="B446" s="107" t="s">
        <v>7110</v>
      </c>
      <c r="C446" s="108">
        <v>7</v>
      </c>
      <c r="D446" s="5" t="s">
        <v>4555</v>
      </c>
      <c r="E446" s="24">
        <f t="shared" si="32"/>
        <v>12.666666666666666</v>
      </c>
      <c r="F446" s="24">
        <f t="shared" si="33"/>
        <v>0.25</v>
      </c>
      <c r="G446" s="119"/>
      <c r="H446" s="30"/>
      <c r="I446" s="24">
        <f t="shared" si="34"/>
        <v>7.6</v>
      </c>
      <c r="J446" s="119"/>
      <c r="K446" s="30"/>
      <c r="L446" s="31">
        <v>1</v>
      </c>
      <c r="M446" s="31"/>
      <c r="N446" s="31"/>
      <c r="O446" s="31"/>
      <c r="P446" s="31">
        <v>0</v>
      </c>
      <c r="Q446" s="31">
        <v>0</v>
      </c>
      <c r="R446" s="31">
        <v>0</v>
      </c>
      <c r="S446" s="31">
        <v>3</v>
      </c>
      <c r="T446" s="31">
        <v>35</v>
      </c>
    </row>
    <row r="447" spans="1:20" x14ac:dyDescent="0.25">
      <c r="A447" s="106" t="s">
        <v>939</v>
      </c>
      <c r="B447" s="107" t="s">
        <v>7088</v>
      </c>
      <c r="C447" s="108">
        <v>2</v>
      </c>
      <c r="D447" s="5" t="s">
        <v>4510</v>
      </c>
      <c r="E447" s="24">
        <f t="shared" si="32"/>
        <v>12.666666666666666</v>
      </c>
      <c r="F447" s="24">
        <f t="shared" si="33"/>
        <v>32.5</v>
      </c>
      <c r="G447" s="119"/>
      <c r="H447" s="30"/>
      <c r="I447" s="24">
        <f t="shared" si="34"/>
        <v>26.8</v>
      </c>
      <c r="J447" s="119"/>
      <c r="K447" s="30"/>
      <c r="L447" s="31">
        <v>37</v>
      </c>
      <c r="M447" s="31">
        <v>30</v>
      </c>
      <c r="N447" s="31">
        <v>30</v>
      </c>
      <c r="O447" s="31">
        <v>33</v>
      </c>
      <c r="P447" s="31">
        <v>58</v>
      </c>
      <c r="Q447" s="31">
        <v>38</v>
      </c>
      <c r="R447" s="31">
        <v>11</v>
      </c>
      <c r="S447" s="31">
        <v>13</v>
      </c>
      <c r="T447" s="31">
        <v>14</v>
      </c>
    </row>
    <row r="448" spans="1:20" x14ac:dyDescent="0.25">
      <c r="A448" s="106" t="s">
        <v>748</v>
      </c>
      <c r="B448" s="107" t="s">
        <v>7090</v>
      </c>
      <c r="C448" s="108">
        <v>2</v>
      </c>
      <c r="D448" s="5" t="s">
        <v>5435</v>
      </c>
      <c r="E448" s="24">
        <f t="shared" si="32"/>
        <v>12.666666666666666</v>
      </c>
      <c r="F448" s="24">
        <f t="shared" si="33"/>
        <v>1.5</v>
      </c>
      <c r="G448" s="119"/>
      <c r="H448" s="30"/>
      <c r="I448" s="24">
        <f t="shared" si="34"/>
        <v>8</v>
      </c>
      <c r="J448" s="119"/>
      <c r="K448" s="30"/>
      <c r="L448" s="31">
        <v>6</v>
      </c>
      <c r="M448" s="31"/>
      <c r="N448" s="31"/>
      <c r="O448" s="31"/>
      <c r="P448" s="31"/>
      <c r="Q448" s="31">
        <v>2</v>
      </c>
      <c r="R448" s="31">
        <v>3</v>
      </c>
      <c r="S448" s="31">
        <v>26</v>
      </c>
      <c r="T448" s="31">
        <v>9</v>
      </c>
    </row>
    <row r="449" spans="1:20" x14ac:dyDescent="0.25">
      <c r="A449" s="106" t="s">
        <v>477</v>
      </c>
      <c r="B449" s="107" t="s">
        <v>7244</v>
      </c>
      <c r="C449" s="108">
        <v>3</v>
      </c>
      <c r="D449" s="5" t="s">
        <v>7016</v>
      </c>
      <c r="E449" s="24">
        <f t="shared" si="32"/>
        <v>12.666666666666666</v>
      </c>
      <c r="F449" s="24">
        <f t="shared" si="33"/>
        <v>0</v>
      </c>
      <c r="G449" s="119"/>
      <c r="H449" s="30"/>
      <c r="I449" s="24">
        <f t="shared" si="34"/>
        <v>7.6</v>
      </c>
      <c r="J449" s="119"/>
      <c r="K449" s="30"/>
      <c r="L449" s="31"/>
      <c r="M449" s="31"/>
      <c r="N449" s="31"/>
      <c r="O449" s="31"/>
      <c r="P449" s="31">
        <v>0</v>
      </c>
      <c r="Q449" s="31">
        <v>0</v>
      </c>
      <c r="R449" s="31">
        <v>31</v>
      </c>
      <c r="S449" s="31">
        <v>0</v>
      </c>
      <c r="T449" s="31">
        <v>7</v>
      </c>
    </row>
    <row r="450" spans="1:20" x14ac:dyDescent="0.25">
      <c r="A450" s="106" t="s">
        <v>4516</v>
      </c>
      <c r="B450" s="107" t="s">
        <v>7088</v>
      </c>
      <c r="C450" s="108">
        <v>2</v>
      </c>
      <c r="D450" s="5" t="s">
        <v>4517</v>
      </c>
      <c r="E450" s="24">
        <f t="shared" si="32"/>
        <v>12.666666666666666</v>
      </c>
      <c r="F450" s="24">
        <f t="shared" si="33"/>
        <v>0</v>
      </c>
      <c r="G450" s="119"/>
      <c r="H450" s="30"/>
      <c r="I450" s="24">
        <f t="shared" si="34"/>
        <v>7.6</v>
      </c>
      <c r="J450" s="119"/>
      <c r="K450" s="30"/>
      <c r="L450" s="31"/>
      <c r="M450" s="31"/>
      <c r="N450" s="31"/>
      <c r="O450" s="31"/>
      <c r="P450" s="31"/>
      <c r="Q450" s="31"/>
      <c r="R450" s="31"/>
      <c r="S450" s="31">
        <v>32</v>
      </c>
      <c r="T450" s="31">
        <v>6</v>
      </c>
    </row>
    <row r="451" spans="1:20" x14ac:dyDescent="0.25">
      <c r="A451" s="106" t="s">
        <v>24</v>
      </c>
      <c r="B451" s="107" t="s">
        <v>7110</v>
      </c>
      <c r="C451" s="108">
        <v>7</v>
      </c>
      <c r="D451" s="5" t="s">
        <v>3546</v>
      </c>
      <c r="E451" s="24">
        <f t="shared" si="32"/>
        <v>12.666666666666666</v>
      </c>
      <c r="F451" s="24">
        <f t="shared" si="33"/>
        <v>871</v>
      </c>
      <c r="G451" s="119"/>
      <c r="H451" s="30"/>
      <c r="I451" s="24">
        <f t="shared" si="34"/>
        <v>15.2</v>
      </c>
      <c r="J451" s="119"/>
      <c r="K451" s="30"/>
      <c r="L451" s="31">
        <v>3291</v>
      </c>
      <c r="M451" s="31">
        <v>126</v>
      </c>
      <c r="N451" s="31"/>
      <c r="O451" s="31">
        <v>67</v>
      </c>
      <c r="P451" s="31">
        <v>0</v>
      </c>
      <c r="Q451" s="31">
        <v>38</v>
      </c>
      <c r="R451" s="31">
        <v>0</v>
      </c>
      <c r="S451" s="31">
        <v>38</v>
      </c>
      <c r="T451" s="31">
        <v>0</v>
      </c>
    </row>
    <row r="452" spans="1:20" x14ac:dyDescent="0.25">
      <c r="A452" s="106" t="s">
        <v>409</v>
      </c>
      <c r="B452" s="107" t="s">
        <v>7124</v>
      </c>
      <c r="C452" s="108">
        <v>4</v>
      </c>
      <c r="D452" s="5" t="s">
        <v>4475</v>
      </c>
      <c r="E452" s="24">
        <f t="shared" si="32"/>
        <v>12.666666666666666</v>
      </c>
      <c r="F452" s="24">
        <f t="shared" si="33"/>
        <v>393.5</v>
      </c>
      <c r="G452" s="119"/>
      <c r="H452" s="30"/>
      <c r="I452" s="24">
        <f t="shared" si="34"/>
        <v>115.6</v>
      </c>
      <c r="J452" s="119"/>
      <c r="K452" s="30"/>
      <c r="L452" s="31">
        <v>235</v>
      </c>
      <c r="M452" s="31">
        <v>323</v>
      </c>
      <c r="N452" s="31">
        <v>477</v>
      </c>
      <c r="O452" s="31">
        <v>539</v>
      </c>
      <c r="P452" s="31">
        <v>382</v>
      </c>
      <c r="Q452" s="31">
        <v>158</v>
      </c>
      <c r="R452" s="31">
        <v>27</v>
      </c>
      <c r="S452" s="31">
        <v>11</v>
      </c>
      <c r="T452" s="31">
        <v>0</v>
      </c>
    </row>
    <row r="453" spans="1:20" x14ac:dyDescent="0.25">
      <c r="A453" s="106" t="s">
        <v>2392</v>
      </c>
      <c r="B453" s="107" t="s">
        <v>7124</v>
      </c>
      <c r="C453" s="108">
        <v>4</v>
      </c>
      <c r="D453" s="5" t="s">
        <v>5592</v>
      </c>
      <c r="E453" s="24">
        <f t="shared" si="32"/>
        <v>12.333333333333334</v>
      </c>
      <c r="F453" s="24">
        <f t="shared" si="33"/>
        <v>38</v>
      </c>
      <c r="G453" s="119"/>
      <c r="H453" s="30"/>
      <c r="I453" s="24">
        <f t="shared" si="34"/>
        <v>78</v>
      </c>
      <c r="J453" s="119"/>
      <c r="K453" s="30"/>
      <c r="L453" s="31">
        <v>28</v>
      </c>
      <c r="M453" s="31">
        <v>7</v>
      </c>
      <c r="N453" s="31">
        <v>39</v>
      </c>
      <c r="O453" s="31">
        <v>78</v>
      </c>
      <c r="P453" s="31">
        <v>97</v>
      </c>
      <c r="Q453" s="31">
        <v>256</v>
      </c>
      <c r="R453" s="31">
        <v>0</v>
      </c>
      <c r="S453" s="31">
        <v>0</v>
      </c>
      <c r="T453" s="31">
        <v>37</v>
      </c>
    </row>
    <row r="454" spans="1:20" x14ac:dyDescent="0.25">
      <c r="A454" s="106" t="s">
        <v>1171</v>
      </c>
      <c r="B454" s="107" t="s">
        <v>7082</v>
      </c>
      <c r="C454" s="108">
        <v>11</v>
      </c>
      <c r="D454" s="5" t="s">
        <v>6868</v>
      </c>
      <c r="E454" s="24">
        <f t="shared" si="32"/>
        <v>12.333333333333334</v>
      </c>
      <c r="F454" s="24">
        <f t="shared" si="33"/>
        <v>116.5</v>
      </c>
      <c r="G454" s="119"/>
      <c r="H454" s="30"/>
      <c r="I454" s="24">
        <f t="shared" si="34"/>
        <v>7.4</v>
      </c>
      <c r="J454" s="119"/>
      <c r="K454" s="30"/>
      <c r="L454" s="31">
        <v>221</v>
      </c>
      <c r="M454" s="31">
        <v>244</v>
      </c>
      <c r="N454" s="31"/>
      <c r="O454" s="31">
        <v>1</v>
      </c>
      <c r="P454" s="31">
        <v>0</v>
      </c>
      <c r="Q454" s="31"/>
      <c r="R454" s="31">
        <v>0</v>
      </c>
      <c r="S454" s="31">
        <v>36</v>
      </c>
      <c r="T454" s="31">
        <v>1</v>
      </c>
    </row>
    <row r="455" spans="1:20" x14ac:dyDescent="0.25">
      <c r="A455" s="106" t="s">
        <v>1416</v>
      </c>
      <c r="B455" s="107" t="s">
        <v>7092</v>
      </c>
      <c r="C455" s="108">
        <v>11</v>
      </c>
      <c r="D455" s="5" t="s">
        <v>4174</v>
      </c>
      <c r="E455" s="24">
        <f t="shared" si="32"/>
        <v>12</v>
      </c>
      <c r="F455" s="24">
        <f t="shared" si="33"/>
        <v>0</v>
      </c>
      <c r="G455" s="119"/>
      <c r="H455" s="30"/>
      <c r="I455" s="24">
        <f t="shared" si="34"/>
        <v>7.2</v>
      </c>
      <c r="J455" s="119"/>
      <c r="K455" s="30"/>
      <c r="L455" s="31"/>
      <c r="M455" s="31"/>
      <c r="N455" s="31"/>
      <c r="O455" s="31"/>
      <c r="P455" s="31"/>
      <c r="Q455" s="31">
        <v>0</v>
      </c>
      <c r="R455" s="31">
        <v>0</v>
      </c>
      <c r="S455" s="31">
        <v>0</v>
      </c>
      <c r="T455" s="31">
        <v>36</v>
      </c>
    </row>
    <row r="456" spans="1:20" x14ac:dyDescent="0.25">
      <c r="A456" s="106" t="s">
        <v>860</v>
      </c>
      <c r="B456" s="107" t="s">
        <v>7154</v>
      </c>
      <c r="C456" s="108">
        <v>16</v>
      </c>
      <c r="D456" s="5" t="s">
        <v>4912</v>
      </c>
      <c r="E456" s="24">
        <f t="shared" si="32"/>
        <v>12</v>
      </c>
      <c r="F456" s="24">
        <f t="shared" si="33"/>
        <v>27.25</v>
      </c>
      <c r="G456" s="119"/>
      <c r="H456" s="30"/>
      <c r="I456" s="24">
        <f t="shared" si="34"/>
        <v>17.2</v>
      </c>
      <c r="J456" s="119"/>
      <c r="K456" s="30"/>
      <c r="L456" s="31">
        <v>19</v>
      </c>
      <c r="M456" s="31">
        <v>23</v>
      </c>
      <c r="N456" s="31">
        <v>31</v>
      </c>
      <c r="O456" s="31">
        <v>36</v>
      </c>
      <c r="P456" s="31">
        <v>11</v>
      </c>
      <c r="Q456" s="31">
        <v>39</v>
      </c>
      <c r="R456" s="31">
        <v>10</v>
      </c>
      <c r="S456" s="31">
        <v>8</v>
      </c>
      <c r="T456" s="31">
        <v>18</v>
      </c>
    </row>
    <row r="457" spans="1:20" x14ac:dyDescent="0.25">
      <c r="A457" s="106" t="s">
        <v>2125</v>
      </c>
      <c r="B457" s="107" t="s">
        <v>7101</v>
      </c>
      <c r="C457" s="108">
        <v>16</v>
      </c>
      <c r="D457" s="5" t="s">
        <v>6109</v>
      </c>
      <c r="E457" s="24">
        <f t="shared" si="32"/>
        <v>12</v>
      </c>
      <c r="F457" s="24">
        <f t="shared" si="33"/>
        <v>1.25</v>
      </c>
      <c r="G457" s="119"/>
      <c r="H457" s="30"/>
      <c r="I457" s="24">
        <f t="shared" si="34"/>
        <v>7.2</v>
      </c>
      <c r="J457" s="119"/>
      <c r="K457" s="30"/>
      <c r="L457" s="31"/>
      <c r="M457" s="31">
        <v>3</v>
      </c>
      <c r="N457" s="31">
        <v>2</v>
      </c>
      <c r="O457" s="31"/>
      <c r="P457" s="31">
        <v>0</v>
      </c>
      <c r="Q457" s="31">
        <v>0</v>
      </c>
      <c r="R457" s="31">
        <v>0</v>
      </c>
      <c r="S457" s="31">
        <v>34</v>
      </c>
      <c r="T457" s="31">
        <v>2</v>
      </c>
    </row>
    <row r="458" spans="1:20" x14ac:dyDescent="0.25">
      <c r="A458" s="106" t="s">
        <v>207</v>
      </c>
      <c r="B458" s="107" t="s">
        <v>7088</v>
      </c>
      <c r="C458" s="108">
        <v>2</v>
      </c>
      <c r="D458" s="5" t="s">
        <v>3533</v>
      </c>
      <c r="E458" s="24">
        <f t="shared" si="32"/>
        <v>12</v>
      </c>
      <c r="F458" s="24">
        <f t="shared" si="33"/>
        <v>41.25</v>
      </c>
      <c r="G458" s="119"/>
      <c r="H458" s="30"/>
      <c r="I458" s="24">
        <f t="shared" si="34"/>
        <v>23.4</v>
      </c>
      <c r="J458" s="119"/>
      <c r="K458" s="30"/>
      <c r="L458" s="31"/>
      <c r="M458" s="31"/>
      <c r="N458" s="31">
        <v>165</v>
      </c>
      <c r="O458" s="31"/>
      <c r="P458" s="31">
        <v>51</v>
      </c>
      <c r="Q458" s="31">
        <v>30</v>
      </c>
      <c r="R458" s="31">
        <v>26</v>
      </c>
      <c r="S458" s="31">
        <v>10</v>
      </c>
      <c r="T458" s="31">
        <v>0</v>
      </c>
    </row>
    <row r="459" spans="1:20" x14ac:dyDescent="0.25">
      <c r="A459" s="106" t="s">
        <v>2037</v>
      </c>
      <c r="B459" s="107" t="s">
        <v>7088</v>
      </c>
      <c r="C459" s="108">
        <v>2</v>
      </c>
      <c r="D459" s="5" t="s">
        <v>3482</v>
      </c>
      <c r="E459" s="24">
        <f t="shared" si="32"/>
        <v>11.666666666666666</v>
      </c>
      <c r="F459" s="24">
        <f t="shared" si="33"/>
        <v>41.25</v>
      </c>
      <c r="G459" s="119"/>
      <c r="H459" s="30"/>
      <c r="I459" s="24">
        <f t="shared" si="34"/>
        <v>23</v>
      </c>
      <c r="J459" s="119"/>
      <c r="K459" s="30"/>
      <c r="L459" s="31">
        <v>29</v>
      </c>
      <c r="M459" s="31">
        <v>34</v>
      </c>
      <c r="N459" s="31">
        <v>30</v>
      </c>
      <c r="O459" s="31">
        <v>72</v>
      </c>
      <c r="P459" s="31">
        <v>60</v>
      </c>
      <c r="Q459" s="31">
        <v>20</v>
      </c>
      <c r="R459" s="31">
        <v>25</v>
      </c>
      <c r="S459" s="31">
        <v>2</v>
      </c>
      <c r="T459" s="31">
        <v>8</v>
      </c>
    </row>
    <row r="460" spans="1:20" x14ac:dyDescent="0.25">
      <c r="A460" s="106" t="s">
        <v>157</v>
      </c>
      <c r="B460" s="107" t="s">
        <v>7210</v>
      </c>
      <c r="C460" s="108">
        <v>1</v>
      </c>
      <c r="D460" s="5" t="s">
        <v>5503</v>
      </c>
      <c r="E460" s="24">
        <f t="shared" si="32"/>
        <v>11.333333333333334</v>
      </c>
      <c r="F460" s="24">
        <f t="shared" si="33"/>
        <v>0</v>
      </c>
      <c r="G460" s="119"/>
      <c r="H460" s="30"/>
      <c r="I460" s="24">
        <f t="shared" si="34"/>
        <v>6.8</v>
      </c>
      <c r="J460" s="119"/>
      <c r="K460" s="30"/>
      <c r="L460" s="31"/>
      <c r="M460" s="31"/>
      <c r="N460" s="31"/>
      <c r="O460" s="31"/>
      <c r="P460" s="31">
        <v>0</v>
      </c>
      <c r="Q460" s="31">
        <v>0</v>
      </c>
      <c r="R460" s="31">
        <v>0</v>
      </c>
      <c r="S460" s="31">
        <v>0</v>
      </c>
      <c r="T460" s="31">
        <v>34</v>
      </c>
    </row>
    <row r="461" spans="1:20" x14ac:dyDescent="0.25">
      <c r="A461" s="106" t="s">
        <v>7211</v>
      </c>
      <c r="B461" s="107" t="s">
        <v>7110</v>
      </c>
      <c r="C461" s="108">
        <v>7</v>
      </c>
      <c r="D461" s="5" t="s">
        <v>7212</v>
      </c>
      <c r="E461" s="24">
        <f t="shared" si="32"/>
        <v>11.333333333333334</v>
      </c>
      <c r="F461" s="24">
        <f t="shared" si="33"/>
        <v>0</v>
      </c>
      <c r="G461" s="119"/>
      <c r="H461" s="30"/>
      <c r="I461" s="24">
        <f t="shared" si="34"/>
        <v>6.8</v>
      </c>
      <c r="J461" s="119"/>
      <c r="K461" s="30"/>
      <c r="L461" s="31"/>
      <c r="M461" s="31"/>
      <c r="N461" s="31"/>
      <c r="O461" s="31"/>
      <c r="P461" s="31"/>
      <c r="Q461" s="31"/>
      <c r="R461" s="31"/>
      <c r="S461" s="31"/>
      <c r="T461" s="31">
        <v>34</v>
      </c>
    </row>
    <row r="462" spans="1:20" x14ac:dyDescent="0.25">
      <c r="A462" s="106" t="s">
        <v>1641</v>
      </c>
      <c r="B462" s="107" t="s">
        <v>7231</v>
      </c>
      <c r="C462" s="108">
        <v>8</v>
      </c>
      <c r="D462" s="5" t="s">
        <v>5377</v>
      </c>
      <c r="E462" s="24">
        <f t="shared" si="32"/>
        <v>11.333333333333334</v>
      </c>
      <c r="F462" s="24">
        <f t="shared" si="33"/>
        <v>0</v>
      </c>
      <c r="G462" s="119"/>
      <c r="H462" s="30"/>
      <c r="I462" s="24">
        <f t="shared" si="34"/>
        <v>6.8</v>
      </c>
      <c r="J462" s="119"/>
      <c r="K462" s="30"/>
      <c r="L462" s="31"/>
      <c r="M462" s="31"/>
      <c r="N462" s="31"/>
      <c r="O462" s="31"/>
      <c r="P462" s="31"/>
      <c r="Q462" s="31"/>
      <c r="R462" s="31"/>
      <c r="S462" s="31">
        <v>13</v>
      </c>
      <c r="T462" s="31">
        <v>21</v>
      </c>
    </row>
    <row r="463" spans="1:20" x14ac:dyDescent="0.25">
      <c r="A463" s="106" t="s">
        <v>2745</v>
      </c>
      <c r="B463" s="107" t="s">
        <v>7162</v>
      </c>
      <c r="C463" s="108">
        <v>2</v>
      </c>
      <c r="D463" s="5" t="s">
        <v>4434</v>
      </c>
      <c r="E463" s="24">
        <f t="shared" si="32"/>
        <v>11.333333333333334</v>
      </c>
      <c r="F463" s="24">
        <f t="shared" si="33"/>
        <v>1.25</v>
      </c>
      <c r="G463" s="119"/>
      <c r="H463" s="30"/>
      <c r="I463" s="24">
        <f t="shared" si="34"/>
        <v>11</v>
      </c>
      <c r="J463" s="119"/>
      <c r="K463" s="30"/>
      <c r="L463" s="31"/>
      <c r="M463" s="31"/>
      <c r="N463" s="31"/>
      <c r="O463" s="31">
        <v>5</v>
      </c>
      <c r="P463" s="31">
        <v>11</v>
      </c>
      <c r="Q463" s="31">
        <v>10</v>
      </c>
      <c r="R463" s="31">
        <v>2</v>
      </c>
      <c r="S463" s="31">
        <v>11</v>
      </c>
      <c r="T463" s="31">
        <v>21</v>
      </c>
    </row>
    <row r="464" spans="1:20" x14ac:dyDescent="0.25">
      <c r="A464" s="106" t="s">
        <v>5082</v>
      </c>
      <c r="B464" s="107" t="s">
        <v>7192</v>
      </c>
      <c r="C464" s="108">
        <v>20</v>
      </c>
      <c r="D464" s="5" t="s">
        <v>5083</v>
      </c>
      <c r="E464" s="24">
        <f t="shared" si="32"/>
        <v>11.333333333333334</v>
      </c>
      <c r="F464" s="24">
        <f t="shared" si="33"/>
        <v>0</v>
      </c>
      <c r="G464" s="119"/>
      <c r="H464" s="30"/>
      <c r="I464" s="24">
        <f t="shared" si="34"/>
        <v>6.8</v>
      </c>
      <c r="J464" s="119"/>
      <c r="K464" s="30"/>
      <c r="L464" s="31"/>
      <c r="M464" s="31"/>
      <c r="N464" s="31"/>
      <c r="O464" s="31"/>
      <c r="P464" s="31">
        <v>0</v>
      </c>
      <c r="Q464" s="31">
        <v>0</v>
      </c>
      <c r="R464" s="31">
        <v>9</v>
      </c>
      <c r="S464" s="31">
        <v>10</v>
      </c>
      <c r="T464" s="31">
        <v>15</v>
      </c>
    </row>
    <row r="465" spans="1:20" x14ac:dyDescent="0.25">
      <c r="A465" s="106" t="s">
        <v>1298</v>
      </c>
      <c r="B465" s="107" t="s">
        <v>7092</v>
      </c>
      <c r="C465" s="108">
        <v>11</v>
      </c>
      <c r="D465" s="5" t="s">
        <v>4167</v>
      </c>
      <c r="E465" s="24">
        <f t="shared" si="32"/>
        <v>11.333333333333334</v>
      </c>
      <c r="F465" s="24">
        <f t="shared" si="33"/>
        <v>55.25</v>
      </c>
      <c r="G465" s="119"/>
      <c r="H465" s="30"/>
      <c r="I465" s="24">
        <f t="shared" si="34"/>
        <v>78.2</v>
      </c>
      <c r="J465" s="119"/>
      <c r="K465" s="30"/>
      <c r="L465" s="31"/>
      <c r="M465" s="31"/>
      <c r="N465" s="31"/>
      <c r="O465" s="31">
        <v>221</v>
      </c>
      <c r="P465" s="31">
        <v>258</v>
      </c>
      <c r="Q465" s="31">
        <v>99</v>
      </c>
      <c r="R465" s="31">
        <v>22</v>
      </c>
      <c r="S465" s="31">
        <v>0</v>
      </c>
      <c r="T465" s="31">
        <v>12</v>
      </c>
    </row>
    <row r="466" spans="1:20" x14ac:dyDescent="0.25">
      <c r="A466" s="106" t="s">
        <v>246</v>
      </c>
      <c r="B466" s="107" t="s">
        <v>7101</v>
      </c>
      <c r="C466" s="108">
        <v>16</v>
      </c>
      <c r="D466" s="5" t="s">
        <v>4977</v>
      </c>
      <c r="E466" s="24">
        <f t="shared" si="32"/>
        <v>11.333333333333334</v>
      </c>
      <c r="F466" s="24">
        <f t="shared" si="33"/>
        <v>14</v>
      </c>
      <c r="G466" s="119"/>
      <c r="H466" s="30"/>
      <c r="I466" s="24">
        <f t="shared" si="34"/>
        <v>12.4</v>
      </c>
      <c r="J466" s="119"/>
      <c r="K466" s="30"/>
      <c r="L466" s="31">
        <v>15</v>
      </c>
      <c r="M466" s="31">
        <v>4</v>
      </c>
      <c r="N466" s="31">
        <v>30</v>
      </c>
      <c r="O466" s="31">
        <v>7</v>
      </c>
      <c r="P466" s="31">
        <v>15</v>
      </c>
      <c r="Q466" s="31">
        <v>13</v>
      </c>
      <c r="R466" s="31">
        <v>11</v>
      </c>
      <c r="S466" s="31">
        <v>15</v>
      </c>
      <c r="T466" s="31">
        <v>8</v>
      </c>
    </row>
    <row r="467" spans="1:20" x14ac:dyDescent="0.25">
      <c r="A467" s="106" t="s">
        <v>399</v>
      </c>
      <c r="B467" s="107" t="s">
        <v>7101</v>
      </c>
      <c r="C467" s="108">
        <v>16</v>
      </c>
      <c r="D467" s="5" t="s">
        <v>3812</v>
      </c>
      <c r="E467" s="24">
        <f t="shared" si="32"/>
        <v>11.333333333333334</v>
      </c>
      <c r="F467" s="24">
        <f t="shared" si="33"/>
        <v>18.25</v>
      </c>
      <c r="G467" s="119"/>
      <c r="H467" s="30"/>
      <c r="I467" s="24">
        <f t="shared" si="34"/>
        <v>7</v>
      </c>
      <c r="J467" s="119"/>
      <c r="K467" s="30"/>
      <c r="L467" s="31"/>
      <c r="M467" s="31"/>
      <c r="N467" s="31">
        <v>73</v>
      </c>
      <c r="O467" s="31"/>
      <c r="P467" s="31">
        <v>0</v>
      </c>
      <c r="Q467" s="31">
        <v>1</v>
      </c>
      <c r="R467" s="31">
        <v>0</v>
      </c>
      <c r="S467" s="31">
        <v>28</v>
      </c>
      <c r="T467" s="31">
        <v>6</v>
      </c>
    </row>
    <row r="468" spans="1:20" x14ac:dyDescent="0.25">
      <c r="A468" s="106" t="s">
        <v>7368</v>
      </c>
      <c r="B468" s="107" t="s">
        <v>7124</v>
      </c>
      <c r="C468" s="108">
        <v>4</v>
      </c>
      <c r="D468" s="5" t="s">
        <v>7369</v>
      </c>
      <c r="E468" s="24">
        <f t="shared" si="32"/>
        <v>11.333333333333334</v>
      </c>
      <c r="F468" s="24">
        <f t="shared" si="33"/>
        <v>116.25</v>
      </c>
      <c r="G468" s="119"/>
      <c r="H468" s="30"/>
      <c r="I468" s="24">
        <f t="shared" si="34"/>
        <v>70.8</v>
      </c>
      <c r="J468" s="119"/>
      <c r="K468" s="30"/>
      <c r="L468" s="31">
        <v>52</v>
      </c>
      <c r="M468" s="31">
        <v>141</v>
      </c>
      <c r="N468" s="31">
        <v>79</v>
      </c>
      <c r="O468" s="31">
        <v>193</v>
      </c>
      <c r="P468" s="31">
        <v>181</v>
      </c>
      <c r="Q468" s="31">
        <v>139</v>
      </c>
      <c r="R468" s="31">
        <v>29</v>
      </c>
      <c r="S468" s="31">
        <v>5</v>
      </c>
      <c r="T468" s="31">
        <v>0</v>
      </c>
    </row>
    <row r="469" spans="1:20" x14ac:dyDescent="0.25">
      <c r="A469" s="106" t="s">
        <v>7478</v>
      </c>
      <c r="B469" s="107" t="s">
        <v>7165</v>
      </c>
      <c r="C469" s="108">
        <v>6</v>
      </c>
      <c r="D469" s="5" t="s">
        <v>7479</v>
      </c>
      <c r="E469" s="24">
        <f t="shared" si="32"/>
        <v>11.333333333333334</v>
      </c>
      <c r="F469" s="24">
        <f t="shared" si="33"/>
        <v>0.25</v>
      </c>
      <c r="G469" s="119"/>
      <c r="H469" s="30"/>
      <c r="I469" s="24">
        <f t="shared" si="34"/>
        <v>6.8</v>
      </c>
      <c r="J469" s="119"/>
      <c r="K469" s="30"/>
      <c r="L469" s="31"/>
      <c r="M469" s="31"/>
      <c r="N469" s="31">
        <v>1</v>
      </c>
      <c r="O469" s="31"/>
      <c r="P469" s="31"/>
      <c r="Q469" s="31"/>
      <c r="R469" s="31">
        <v>34</v>
      </c>
      <c r="S469" s="31">
        <v>0</v>
      </c>
      <c r="T469" s="31">
        <v>0</v>
      </c>
    </row>
    <row r="470" spans="1:20" x14ac:dyDescent="0.25">
      <c r="A470" s="106" t="s">
        <v>328</v>
      </c>
      <c r="B470" s="107" t="s">
        <v>7263</v>
      </c>
      <c r="C470" s="108">
        <v>4</v>
      </c>
      <c r="D470" s="5" t="s">
        <v>5596</v>
      </c>
      <c r="E470" s="24">
        <f t="shared" si="32"/>
        <v>11.333333333333334</v>
      </c>
      <c r="F470" s="24">
        <f t="shared" si="33"/>
        <v>0</v>
      </c>
      <c r="G470" s="119"/>
      <c r="H470" s="30"/>
      <c r="I470" s="24">
        <f t="shared" si="34"/>
        <v>6.8</v>
      </c>
      <c r="J470" s="119"/>
      <c r="K470" s="30"/>
      <c r="L470" s="31"/>
      <c r="M470" s="31"/>
      <c r="N470" s="31"/>
      <c r="O470" s="31"/>
      <c r="P470" s="31">
        <v>0</v>
      </c>
      <c r="Q470" s="31">
        <v>0</v>
      </c>
      <c r="R470" s="31">
        <v>34</v>
      </c>
      <c r="S470" s="31">
        <v>0</v>
      </c>
      <c r="T470" s="31">
        <v>0</v>
      </c>
    </row>
    <row r="471" spans="1:20" x14ac:dyDescent="0.25">
      <c r="A471" s="106" t="s">
        <v>2074</v>
      </c>
      <c r="B471" s="107" t="s">
        <v>7081</v>
      </c>
      <c r="C471" s="108">
        <v>15</v>
      </c>
      <c r="D471" s="5" t="s">
        <v>3798</v>
      </c>
      <c r="E471" s="24">
        <f t="shared" si="32"/>
        <v>11.333333333333334</v>
      </c>
      <c r="F471" s="24">
        <f t="shared" si="33"/>
        <v>143.5</v>
      </c>
      <c r="G471" s="119"/>
      <c r="H471" s="30"/>
      <c r="I471" s="24">
        <f t="shared" si="34"/>
        <v>6.8</v>
      </c>
      <c r="J471" s="119"/>
      <c r="K471" s="30"/>
      <c r="L471" s="31"/>
      <c r="M471" s="31"/>
      <c r="N471" s="31">
        <v>574</v>
      </c>
      <c r="O471" s="31"/>
      <c r="P471" s="31">
        <v>0</v>
      </c>
      <c r="Q471" s="31">
        <v>0</v>
      </c>
      <c r="R471" s="31">
        <v>34</v>
      </c>
      <c r="S471" s="31"/>
      <c r="T471" s="31">
        <v>0</v>
      </c>
    </row>
    <row r="472" spans="1:20" x14ac:dyDescent="0.25">
      <c r="A472" s="106" t="s">
        <v>1879</v>
      </c>
      <c r="B472" s="107" t="s">
        <v>7101</v>
      </c>
      <c r="C472" s="108">
        <v>16</v>
      </c>
      <c r="D472" s="5" t="s">
        <v>4034</v>
      </c>
      <c r="E472" s="24">
        <f t="shared" si="32"/>
        <v>11.333333333333334</v>
      </c>
      <c r="F472" s="24">
        <f t="shared" si="33"/>
        <v>7.5</v>
      </c>
      <c r="G472" s="119"/>
      <c r="H472" s="30"/>
      <c r="I472" s="24">
        <f t="shared" si="34"/>
        <v>6.8</v>
      </c>
      <c r="J472" s="119"/>
      <c r="K472" s="30"/>
      <c r="L472" s="31">
        <v>18</v>
      </c>
      <c r="M472" s="31"/>
      <c r="N472" s="31">
        <v>12</v>
      </c>
      <c r="O472" s="31"/>
      <c r="P472" s="31"/>
      <c r="Q472" s="31">
        <v>0</v>
      </c>
      <c r="R472" s="31">
        <v>34</v>
      </c>
      <c r="S472" s="31">
        <v>0</v>
      </c>
      <c r="T472" s="31"/>
    </row>
    <row r="473" spans="1:20" x14ac:dyDescent="0.25">
      <c r="A473" s="106" t="s">
        <v>64</v>
      </c>
      <c r="B473" s="107" t="s">
        <v>7143</v>
      </c>
      <c r="C473" s="108">
        <v>17</v>
      </c>
      <c r="D473" s="5" t="s">
        <v>4866</v>
      </c>
      <c r="E473" s="24">
        <f t="shared" si="32"/>
        <v>11</v>
      </c>
      <c r="F473" s="24">
        <f t="shared" si="33"/>
        <v>17</v>
      </c>
      <c r="G473" s="119"/>
      <c r="H473" s="30"/>
      <c r="I473" s="24">
        <f t="shared" si="34"/>
        <v>6.6</v>
      </c>
      <c r="J473" s="119"/>
      <c r="K473" s="30"/>
      <c r="L473" s="31"/>
      <c r="M473" s="31"/>
      <c r="N473" s="31">
        <v>9</v>
      </c>
      <c r="O473" s="31">
        <v>59</v>
      </c>
      <c r="P473" s="31">
        <v>0</v>
      </c>
      <c r="Q473" s="31">
        <v>0</v>
      </c>
      <c r="R473" s="31">
        <v>0</v>
      </c>
      <c r="S473" s="31">
        <v>0</v>
      </c>
      <c r="T473" s="31">
        <v>33</v>
      </c>
    </row>
    <row r="474" spans="1:20" x14ac:dyDescent="0.25">
      <c r="A474" s="106" t="s">
        <v>268</v>
      </c>
      <c r="B474" s="107" t="s">
        <v>7101</v>
      </c>
      <c r="C474" s="108">
        <v>16</v>
      </c>
      <c r="D474" s="5" t="s">
        <v>3854</v>
      </c>
      <c r="E474" s="24">
        <f t="shared" si="32"/>
        <v>11</v>
      </c>
      <c r="F474" s="24">
        <f t="shared" si="33"/>
        <v>2.5</v>
      </c>
      <c r="G474" s="119"/>
      <c r="H474" s="30"/>
      <c r="I474" s="24">
        <f t="shared" si="34"/>
        <v>7.8</v>
      </c>
      <c r="J474" s="119"/>
      <c r="K474" s="30"/>
      <c r="L474" s="31"/>
      <c r="M474" s="31"/>
      <c r="N474" s="31"/>
      <c r="O474" s="31">
        <v>10</v>
      </c>
      <c r="P474" s="31">
        <v>6</v>
      </c>
      <c r="Q474" s="31">
        <v>0</v>
      </c>
      <c r="R474" s="31">
        <v>0</v>
      </c>
      <c r="S474" s="31">
        <v>11</v>
      </c>
      <c r="T474" s="31">
        <v>22</v>
      </c>
    </row>
    <row r="475" spans="1:20" x14ac:dyDescent="0.25">
      <c r="A475" s="106" t="s">
        <v>2680</v>
      </c>
      <c r="B475" s="107" t="s">
        <v>7090</v>
      </c>
      <c r="C475" s="108">
        <v>2</v>
      </c>
      <c r="D475" s="5" t="s">
        <v>5484</v>
      </c>
      <c r="E475" s="24">
        <f t="shared" si="32"/>
        <v>11</v>
      </c>
      <c r="F475" s="24">
        <f t="shared" si="33"/>
        <v>16.25</v>
      </c>
      <c r="G475" s="119"/>
      <c r="H475" s="30"/>
      <c r="I475" s="24">
        <f t="shared" si="34"/>
        <v>20</v>
      </c>
      <c r="J475" s="119"/>
      <c r="K475" s="30"/>
      <c r="L475" s="31">
        <v>10</v>
      </c>
      <c r="M475" s="31">
        <v>26</v>
      </c>
      <c r="N475" s="31">
        <v>15</v>
      </c>
      <c r="O475" s="31">
        <v>14</v>
      </c>
      <c r="P475" s="31">
        <v>21</v>
      </c>
      <c r="Q475" s="31">
        <v>46</v>
      </c>
      <c r="R475" s="31">
        <v>13</v>
      </c>
      <c r="S475" s="31">
        <v>10</v>
      </c>
      <c r="T475" s="31">
        <v>10</v>
      </c>
    </row>
    <row r="476" spans="1:20" x14ac:dyDescent="0.25">
      <c r="A476" s="106" t="s">
        <v>4526</v>
      </c>
      <c r="B476" s="107" t="s">
        <v>7216</v>
      </c>
      <c r="C476" s="108">
        <v>2</v>
      </c>
      <c r="D476" s="5" t="s">
        <v>4527</v>
      </c>
      <c r="E476" s="24">
        <f t="shared" si="32"/>
        <v>11</v>
      </c>
      <c r="F476" s="24">
        <f t="shared" si="33"/>
        <v>0</v>
      </c>
      <c r="G476" s="119"/>
      <c r="H476" s="30"/>
      <c r="I476" s="24">
        <f t="shared" si="34"/>
        <v>6.6</v>
      </c>
      <c r="J476" s="119"/>
      <c r="K476" s="30"/>
      <c r="L476" s="31"/>
      <c r="M476" s="31"/>
      <c r="N476" s="31"/>
      <c r="O476" s="31"/>
      <c r="P476" s="31"/>
      <c r="Q476" s="31"/>
      <c r="R476" s="31"/>
      <c r="S476" s="31">
        <v>27</v>
      </c>
      <c r="T476" s="31">
        <v>6</v>
      </c>
    </row>
    <row r="477" spans="1:20" x14ac:dyDescent="0.25">
      <c r="A477" s="106" t="s">
        <v>5827</v>
      </c>
      <c r="B477" s="107" t="s">
        <v>7160</v>
      </c>
      <c r="C477" s="108">
        <v>12</v>
      </c>
      <c r="D477" s="5" t="s">
        <v>5828</v>
      </c>
      <c r="E477" s="24">
        <f t="shared" si="32"/>
        <v>11</v>
      </c>
      <c r="F477" s="24">
        <f t="shared" si="33"/>
        <v>0</v>
      </c>
      <c r="G477" s="119"/>
      <c r="H477" s="30"/>
      <c r="I477" s="24">
        <f t="shared" si="34"/>
        <v>6.6</v>
      </c>
      <c r="J477" s="119"/>
      <c r="K477" s="30"/>
      <c r="L477" s="31"/>
      <c r="M477" s="31"/>
      <c r="N477" s="31"/>
      <c r="O477" s="31"/>
      <c r="P477" s="31"/>
      <c r="Q477" s="31"/>
      <c r="R477" s="31"/>
      <c r="S477" s="31">
        <v>32</v>
      </c>
      <c r="T477" s="31">
        <v>1</v>
      </c>
    </row>
    <row r="478" spans="1:20" x14ac:dyDescent="0.25">
      <c r="A478" s="106" t="s">
        <v>510</v>
      </c>
      <c r="B478" s="107" t="s">
        <v>7193</v>
      </c>
      <c r="C478" s="108">
        <v>13</v>
      </c>
      <c r="D478" s="5" t="s">
        <v>4231</v>
      </c>
      <c r="E478" s="24">
        <f t="shared" si="32"/>
        <v>11</v>
      </c>
      <c r="F478" s="24">
        <f t="shared" si="33"/>
        <v>2</v>
      </c>
      <c r="G478" s="119"/>
      <c r="H478" s="30"/>
      <c r="I478" s="24">
        <f t="shared" si="34"/>
        <v>6.6</v>
      </c>
      <c r="J478" s="119"/>
      <c r="K478" s="30"/>
      <c r="L478" s="31"/>
      <c r="M478" s="31"/>
      <c r="N478" s="31"/>
      <c r="O478" s="31">
        <v>8</v>
      </c>
      <c r="P478" s="31">
        <v>0</v>
      </c>
      <c r="Q478" s="31">
        <v>0</v>
      </c>
      <c r="R478" s="31">
        <v>32</v>
      </c>
      <c r="S478" s="31">
        <v>0</v>
      </c>
      <c r="T478" s="31">
        <v>1</v>
      </c>
    </row>
    <row r="479" spans="1:20" x14ac:dyDescent="0.25">
      <c r="A479" s="106" t="s">
        <v>1344</v>
      </c>
      <c r="B479" s="107" t="s">
        <v>7097</v>
      </c>
      <c r="C479" s="108">
        <v>14</v>
      </c>
      <c r="D479" s="5" t="s">
        <v>5753</v>
      </c>
      <c r="E479" s="24">
        <f t="shared" si="32"/>
        <v>11</v>
      </c>
      <c r="F479" s="24">
        <f t="shared" si="33"/>
        <v>34</v>
      </c>
      <c r="G479" s="119"/>
      <c r="H479" s="30"/>
      <c r="I479" s="24">
        <f t="shared" si="34"/>
        <v>10.6</v>
      </c>
      <c r="J479" s="119"/>
      <c r="K479" s="30"/>
      <c r="L479" s="31">
        <v>30</v>
      </c>
      <c r="M479" s="31">
        <v>17</v>
      </c>
      <c r="N479" s="31">
        <v>43</v>
      </c>
      <c r="O479" s="31">
        <v>46</v>
      </c>
      <c r="P479" s="31">
        <v>3</v>
      </c>
      <c r="Q479" s="31">
        <v>17</v>
      </c>
      <c r="R479" s="31">
        <v>18</v>
      </c>
      <c r="S479" s="31">
        <v>15</v>
      </c>
      <c r="T479" s="31">
        <v>0</v>
      </c>
    </row>
    <row r="480" spans="1:20" x14ac:dyDescent="0.25">
      <c r="A480" s="106" t="s">
        <v>3069</v>
      </c>
      <c r="B480" s="107" t="s">
        <v>7090</v>
      </c>
      <c r="C480" s="108">
        <v>2</v>
      </c>
      <c r="D480" s="5" t="s">
        <v>5437</v>
      </c>
      <c r="E480" s="24">
        <f t="shared" ref="E480:E543" si="35">SUM(R480:T480)/3</f>
        <v>11</v>
      </c>
      <c r="F480" s="24">
        <f t="shared" ref="F480:F543" si="36">SUM(L480:O480)/4</f>
        <v>144.75</v>
      </c>
      <c r="G480" s="119"/>
      <c r="H480" s="30"/>
      <c r="I480" s="24">
        <f t="shared" ref="I480:I543" si="37">SUM(P480:T480)/5</f>
        <v>18.8</v>
      </c>
      <c r="J480" s="119"/>
      <c r="K480" s="30"/>
      <c r="L480" s="31">
        <v>16</v>
      </c>
      <c r="M480" s="31">
        <v>333</v>
      </c>
      <c r="N480" s="31">
        <v>153</v>
      </c>
      <c r="O480" s="31">
        <v>77</v>
      </c>
      <c r="P480" s="31">
        <v>17</v>
      </c>
      <c r="Q480" s="31">
        <v>44</v>
      </c>
      <c r="R480" s="31">
        <v>33</v>
      </c>
      <c r="S480" s="31"/>
      <c r="T480" s="31"/>
    </row>
    <row r="481" spans="1:20" x14ac:dyDescent="0.25">
      <c r="A481" s="106" t="s">
        <v>7215</v>
      </c>
      <c r="B481" s="107" t="s">
        <v>7216</v>
      </c>
      <c r="C481" s="108">
        <v>2</v>
      </c>
      <c r="D481" s="5" t="s">
        <v>7217</v>
      </c>
      <c r="E481" s="24">
        <f t="shared" si="35"/>
        <v>10.666666666666666</v>
      </c>
      <c r="F481" s="24">
        <f t="shared" si="36"/>
        <v>0</v>
      </c>
      <c r="G481" s="119"/>
      <c r="H481" s="30"/>
      <c r="I481" s="24">
        <f t="shared" si="37"/>
        <v>6.4</v>
      </c>
      <c r="J481" s="119"/>
      <c r="K481" s="30"/>
      <c r="L481" s="31"/>
      <c r="M481" s="31"/>
      <c r="N481" s="31"/>
      <c r="O481" s="31"/>
      <c r="P481" s="31"/>
      <c r="Q481" s="31"/>
      <c r="R481" s="31"/>
      <c r="S481" s="31"/>
      <c r="T481" s="31">
        <v>32</v>
      </c>
    </row>
    <row r="482" spans="1:20" x14ac:dyDescent="0.25">
      <c r="A482" s="106" t="s">
        <v>394</v>
      </c>
      <c r="B482" s="107" t="s">
        <v>7124</v>
      </c>
      <c r="C482" s="108">
        <v>4</v>
      </c>
      <c r="D482" s="5" t="s">
        <v>5571</v>
      </c>
      <c r="E482" s="24">
        <f t="shared" si="35"/>
        <v>10.666666666666666</v>
      </c>
      <c r="F482" s="24">
        <f t="shared" si="36"/>
        <v>13.5</v>
      </c>
      <c r="G482" s="119"/>
      <c r="H482" s="30"/>
      <c r="I482" s="24">
        <f t="shared" si="37"/>
        <v>26.2</v>
      </c>
      <c r="J482" s="119"/>
      <c r="K482" s="30"/>
      <c r="L482" s="31">
        <v>3</v>
      </c>
      <c r="M482" s="31">
        <v>9</v>
      </c>
      <c r="N482" s="31">
        <v>31</v>
      </c>
      <c r="O482" s="31">
        <v>11</v>
      </c>
      <c r="P482" s="31">
        <v>41</v>
      </c>
      <c r="Q482" s="31">
        <v>58</v>
      </c>
      <c r="R482" s="31">
        <v>22</v>
      </c>
      <c r="S482" s="31">
        <v>0</v>
      </c>
      <c r="T482" s="31">
        <v>10</v>
      </c>
    </row>
    <row r="483" spans="1:20" x14ac:dyDescent="0.25">
      <c r="A483" s="106" t="s">
        <v>2481</v>
      </c>
      <c r="B483" s="107" t="s">
        <v>7088</v>
      </c>
      <c r="C483" s="108">
        <v>2</v>
      </c>
      <c r="D483" s="5" t="s">
        <v>3497</v>
      </c>
      <c r="E483" s="24">
        <f t="shared" si="35"/>
        <v>10.666666666666666</v>
      </c>
      <c r="F483" s="24">
        <f t="shared" si="36"/>
        <v>0.5</v>
      </c>
      <c r="G483" s="119"/>
      <c r="H483" s="30"/>
      <c r="I483" s="24">
        <f t="shared" si="37"/>
        <v>17</v>
      </c>
      <c r="J483" s="119"/>
      <c r="K483" s="30"/>
      <c r="L483" s="31">
        <v>1</v>
      </c>
      <c r="M483" s="31">
        <v>1</v>
      </c>
      <c r="N483" s="31"/>
      <c r="O483" s="31"/>
      <c r="P483" s="31">
        <v>0</v>
      </c>
      <c r="Q483" s="31">
        <v>53</v>
      </c>
      <c r="R483" s="31">
        <v>24</v>
      </c>
      <c r="S483" s="31">
        <v>3</v>
      </c>
      <c r="T483" s="31">
        <v>5</v>
      </c>
    </row>
    <row r="484" spans="1:20" x14ac:dyDescent="0.25">
      <c r="A484" s="106" t="s">
        <v>1752</v>
      </c>
      <c r="B484" s="107" t="s">
        <v>7157</v>
      </c>
      <c r="C484" s="108">
        <v>11</v>
      </c>
      <c r="D484" s="5" t="s">
        <v>5926</v>
      </c>
      <c r="E484" s="24">
        <f t="shared" si="35"/>
        <v>10.666666666666666</v>
      </c>
      <c r="F484" s="24">
        <f t="shared" si="36"/>
        <v>0</v>
      </c>
      <c r="G484" s="119"/>
      <c r="H484" s="30"/>
      <c r="I484" s="24">
        <f t="shared" si="37"/>
        <v>8.4</v>
      </c>
      <c r="J484" s="119"/>
      <c r="K484" s="30"/>
      <c r="L484" s="31"/>
      <c r="M484" s="31"/>
      <c r="N484" s="31"/>
      <c r="O484" s="31"/>
      <c r="P484" s="31">
        <v>9</v>
      </c>
      <c r="Q484" s="31">
        <v>1</v>
      </c>
      <c r="R484" s="31">
        <v>20</v>
      </c>
      <c r="S484" s="31">
        <v>8</v>
      </c>
      <c r="T484" s="31">
        <v>4</v>
      </c>
    </row>
    <row r="485" spans="1:20" x14ac:dyDescent="0.25">
      <c r="A485" s="106" t="s">
        <v>818</v>
      </c>
      <c r="B485" s="107" t="s">
        <v>7092</v>
      </c>
      <c r="C485" s="108">
        <v>11</v>
      </c>
      <c r="D485" s="5" t="s">
        <v>5894</v>
      </c>
      <c r="E485" s="24">
        <f t="shared" si="35"/>
        <v>10.666666666666666</v>
      </c>
      <c r="F485" s="24">
        <f t="shared" si="36"/>
        <v>1.75</v>
      </c>
      <c r="G485" s="119"/>
      <c r="H485" s="30"/>
      <c r="I485" s="24">
        <f t="shared" si="37"/>
        <v>8.6</v>
      </c>
      <c r="J485" s="119"/>
      <c r="K485" s="30"/>
      <c r="L485" s="31">
        <v>4</v>
      </c>
      <c r="M485" s="31"/>
      <c r="N485" s="31"/>
      <c r="O485" s="31">
        <v>3</v>
      </c>
      <c r="P485" s="31">
        <v>3</v>
      </c>
      <c r="Q485" s="31">
        <v>8</v>
      </c>
      <c r="R485" s="31">
        <v>4</v>
      </c>
      <c r="S485" s="31">
        <v>28</v>
      </c>
      <c r="T485" s="31">
        <v>0</v>
      </c>
    </row>
    <row r="486" spans="1:20" x14ac:dyDescent="0.25">
      <c r="A486" s="106" t="s">
        <v>2665</v>
      </c>
      <c r="B486" s="107" t="s">
        <v>7092</v>
      </c>
      <c r="C486" s="108">
        <v>11</v>
      </c>
      <c r="D486" s="5" t="s">
        <v>4180</v>
      </c>
      <c r="E486" s="24">
        <f t="shared" si="35"/>
        <v>10.666666666666666</v>
      </c>
      <c r="F486" s="24">
        <f t="shared" si="36"/>
        <v>0</v>
      </c>
      <c r="G486" s="119"/>
      <c r="H486" s="30"/>
      <c r="I486" s="24">
        <f t="shared" si="37"/>
        <v>8.4</v>
      </c>
      <c r="J486" s="119"/>
      <c r="K486" s="30"/>
      <c r="L486" s="31"/>
      <c r="M486" s="31"/>
      <c r="N486" s="31"/>
      <c r="O486" s="31"/>
      <c r="P486" s="31">
        <v>0</v>
      </c>
      <c r="Q486" s="31">
        <v>10</v>
      </c>
      <c r="R486" s="31">
        <v>32</v>
      </c>
      <c r="S486" s="31">
        <v>0</v>
      </c>
      <c r="T486" s="31">
        <v>0</v>
      </c>
    </row>
    <row r="487" spans="1:20" x14ac:dyDescent="0.25">
      <c r="A487" s="106" t="s">
        <v>7</v>
      </c>
      <c r="B487" s="107" t="s">
        <v>7143</v>
      </c>
      <c r="C487" s="108">
        <v>17</v>
      </c>
      <c r="D487" s="5" t="s">
        <v>3611</v>
      </c>
      <c r="E487" s="24">
        <f t="shared" si="35"/>
        <v>10.666666666666666</v>
      </c>
      <c r="F487" s="24">
        <f t="shared" si="36"/>
        <v>28.75</v>
      </c>
      <c r="G487" s="119"/>
      <c r="H487" s="30"/>
      <c r="I487" s="24">
        <f t="shared" si="37"/>
        <v>13.4</v>
      </c>
      <c r="J487" s="119"/>
      <c r="K487" s="30"/>
      <c r="L487" s="31">
        <v>16</v>
      </c>
      <c r="M487" s="31"/>
      <c r="N487" s="31">
        <v>26</v>
      </c>
      <c r="O487" s="31">
        <v>73</v>
      </c>
      <c r="P487" s="31">
        <v>30</v>
      </c>
      <c r="Q487" s="31">
        <v>5</v>
      </c>
      <c r="R487" s="31">
        <v>9</v>
      </c>
      <c r="S487" s="31">
        <v>23</v>
      </c>
      <c r="T487" s="31">
        <v>0</v>
      </c>
    </row>
    <row r="488" spans="1:20" x14ac:dyDescent="0.25">
      <c r="A488" s="106" t="s">
        <v>2407</v>
      </c>
      <c r="B488" s="107" t="s">
        <v>7155</v>
      </c>
      <c r="C488" s="108">
        <v>10</v>
      </c>
      <c r="D488" s="5" t="s">
        <v>4663</v>
      </c>
      <c r="E488" s="24">
        <f t="shared" si="35"/>
        <v>10.666666666666666</v>
      </c>
      <c r="F488" s="24">
        <f t="shared" si="36"/>
        <v>0</v>
      </c>
      <c r="G488" s="119"/>
      <c r="H488" s="30"/>
      <c r="I488" s="24">
        <f t="shared" si="37"/>
        <v>6.4</v>
      </c>
      <c r="J488" s="119"/>
      <c r="K488" s="30"/>
      <c r="L488" s="31"/>
      <c r="M488" s="31"/>
      <c r="N488" s="31"/>
      <c r="O488" s="31"/>
      <c r="P488" s="31">
        <v>0</v>
      </c>
      <c r="Q488" s="31">
        <v>0</v>
      </c>
      <c r="R488" s="31">
        <v>32</v>
      </c>
      <c r="S488" s="31">
        <v>0</v>
      </c>
      <c r="T488" s="31">
        <v>0</v>
      </c>
    </row>
    <row r="489" spans="1:20" x14ac:dyDescent="0.25">
      <c r="A489" s="106" t="s">
        <v>44</v>
      </c>
      <c r="B489" s="107" t="s">
        <v>7165</v>
      </c>
      <c r="C489" s="108">
        <v>6</v>
      </c>
      <c r="D489" s="5" t="s">
        <v>5713</v>
      </c>
      <c r="E489" s="24">
        <f t="shared" si="35"/>
        <v>10.666666666666666</v>
      </c>
      <c r="F489" s="24">
        <f t="shared" si="36"/>
        <v>0</v>
      </c>
      <c r="G489" s="119"/>
      <c r="H489" s="30"/>
      <c r="I489" s="24">
        <f t="shared" si="37"/>
        <v>6.4</v>
      </c>
      <c r="J489" s="119"/>
      <c r="K489" s="30"/>
      <c r="L489" s="31"/>
      <c r="M489" s="31"/>
      <c r="N489" s="31"/>
      <c r="O489" s="31"/>
      <c r="P489" s="31">
        <v>0</v>
      </c>
      <c r="Q489" s="31"/>
      <c r="R489" s="31"/>
      <c r="S489" s="31">
        <v>32</v>
      </c>
      <c r="T489" s="31"/>
    </row>
    <row r="490" spans="1:20" x14ac:dyDescent="0.25">
      <c r="A490" s="106" t="s">
        <v>8855</v>
      </c>
      <c r="B490" s="107" t="s">
        <v>7082</v>
      </c>
      <c r="C490" s="108">
        <v>11</v>
      </c>
      <c r="D490" s="5" t="s">
        <v>8856</v>
      </c>
      <c r="E490" s="24">
        <f t="shared" si="35"/>
        <v>10.666666666666666</v>
      </c>
      <c r="F490" s="24">
        <f t="shared" si="36"/>
        <v>0</v>
      </c>
      <c r="G490" s="119"/>
      <c r="H490" s="30"/>
      <c r="I490" s="24">
        <f t="shared" si="37"/>
        <v>6.4</v>
      </c>
      <c r="J490" s="119"/>
      <c r="K490" s="30"/>
      <c r="L490" s="31"/>
      <c r="M490" s="31"/>
      <c r="N490" s="31"/>
      <c r="O490" s="31"/>
      <c r="P490" s="31"/>
      <c r="Q490" s="31"/>
      <c r="R490" s="31">
        <v>32</v>
      </c>
      <c r="S490" s="31"/>
      <c r="T490" s="31"/>
    </row>
    <row r="491" spans="1:20" x14ac:dyDescent="0.25">
      <c r="A491" s="106" t="s">
        <v>569</v>
      </c>
      <c r="B491" s="107" t="s">
        <v>7110</v>
      </c>
      <c r="C491" s="108">
        <v>7</v>
      </c>
      <c r="D491" s="5" t="s">
        <v>4724</v>
      </c>
      <c r="E491" s="24">
        <f t="shared" si="35"/>
        <v>10.333333333333334</v>
      </c>
      <c r="F491" s="24">
        <f t="shared" si="36"/>
        <v>2.5</v>
      </c>
      <c r="G491" s="119"/>
      <c r="H491" s="30"/>
      <c r="I491" s="24">
        <f t="shared" si="37"/>
        <v>6.2</v>
      </c>
      <c r="J491" s="119"/>
      <c r="K491" s="30"/>
      <c r="L491" s="31">
        <v>5</v>
      </c>
      <c r="M491" s="31">
        <v>2</v>
      </c>
      <c r="N491" s="31">
        <v>3</v>
      </c>
      <c r="O491" s="31"/>
      <c r="P491" s="31">
        <v>0</v>
      </c>
      <c r="Q491" s="31">
        <v>0</v>
      </c>
      <c r="R491" s="31">
        <v>0</v>
      </c>
      <c r="S491" s="31">
        <v>5</v>
      </c>
      <c r="T491" s="31">
        <v>26</v>
      </c>
    </row>
    <row r="492" spans="1:20" x14ac:dyDescent="0.25">
      <c r="A492" s="106" t="s">
        <v>1703</v>
      </c>
      <c r="B492" s="107" t="s">
        <v>7216</v>
      </c>
      <c r="C492" s="108">
        <v>2</v>
      </c>
      <c r="D492" s="5" t="s">
        <v>3564</v>
      </c>
      <c r="E492" s="24">
        <f t="shared" si="35"/>
        <v>10.333333333333334</v>
      </c>
      <c r="F492" s="24">
        <f t="shared" si="36"/>
        <v>15</v>
      </c>
      <c r="G492" s="119"/>
      <c r="H492" s="30"/>
      <c r="I492" s="24">
        <f t="shared" si="37"/>
        <v>16.399999999999999</v>
      </c>
      <c r="J492" s="119"/>
      <c r="K492" s="30"/>
      <c r="L492" s="31">
        <v>5</v>
      </c>
      <c r="M492" s="31">
        <v>3</v>
      </c>
      <c r="N492" s="31">
        <v>1</v>
      </c>
      <c r="O492" s="31">
        <v>51</v>
      </c>
      <c r="P492" s="31">
        <v>7</v>
      </c>
      <c r="Q492" s="31">
        <v>44</v>
      </c>
      <c r="R492" s="31">
        <v>3</v>
      </c>
      <c r="S492" s="31">
        <v>27</v>
      </c>
      <c r="T492" s="31">
        <v>1</v>
      </c>
    </row>
    <row r="493" spans="1:20" x14ac:dyDescent="0.25">
      <c r="A493" s="106" t="s">
        <v>273</v>
      </c>
      <c r="B493" s="107" t="s">
        <v>7154</v>
      </c>
      <c r="C493" s="108">
        <v>16</v>
      </c>
      <c r="D493" s="5" t="s">
        <v>4861</v>
      </c>
      <c r="E493" s="24">
        <f t="shared" si="35"/>
        <v>10.333333333333334</v>
      </c>
      <c r="F493" s="24">
        <f t="shared" si="36"/>
        <v>0</v>
      </c>
      <c r="G493" s="119"/>
      <c r="H493" s="30"/>
      <c r="I493" s="24">
        <f t="shared" si="37"/>
        <v>6.2</v>
      </c>
      <c r="J493" s="119"/>
      <c r="K493" s="30"/>
      <c r="L493" s="31"/>
      <c r="M493" s="31"/>
      <c r="N493" s="31"/>
      <c r="O493" s="31"/>
      <c r="P493" s="31">
        <v>0</v>
      </c>
      <c r="Q493" s="31">
        <v>0</v>
      </c>
      <c r="R493" s="31">
        <v>31</v>
      </c>
      <c r="S493" s="31">
        <v>0</v>
      </c>
      <c r="T493" s="31">
        <v>0</v>
      </c>
    </row>
    <row r="494" spans="1:20" x14ac:dyDescent="0.25">
      <c r="A494" s="106" t="s">
        <v>2219</v>
      </c>
      <c r="B494" s="107" t="s">
        <v>7179</v>
      </c>
      <c r="C494" s="108">
        <v>11</v>
      </c>
      <c r="D494" s="5" t="s">
        <v>5950</v>
      </c>
      <c r="E494" s="24">
        <f t="shared" si="35"/>
        <v>10.333333333333334</v>
      </c>
      <c r="F494" s="24">
        <f t="shared" si="36"/>
        <v>0</v>
      </c>
      <c r="G494" s="119"/>
      <c r="H494" s="30"/>
      <c r="I494" s="24">
        <f t="shared" si="37"/>
        <v>6.4</v>
      </c>
      <c r="J494" s="119"/>
      <c r="K494" s="30"/>
      <c r="L494" s="31"/>
      <c r="M494" s="31"/>
      <c r="N494" s="31"/>
      <c r="O494" s="31"/>
      <c r="P494" s="31"/>
      <c r="Q494" s="31">
        <v>1</v>
      </c>
      <c r="R494" s="31">
        <v>31</v>
      </c>
      <c r="S494" s="31"/>
      <c r="T494" s="31"/>
    </row>
    <row r="495" spans="1:20" x14ac:dyDescent="0.25">
      <c r="A495" s="106" t="s">
        <v>288</v>
      </c>
      <c r="B495" s="107" t="s">
        <v>7110</v>
      </c>
      <c r="C495" s="108">
        <v>7</v>
      </c>
      <c r="D495" s="5" t="s">
        <v>4556</v>
      </c>
      <c r="E495" s="24">
        <f t="shared" si="35"/>
        <v>10</v>
      </c>
      <c r="F495" s="24">
        <f t="shared" si="36"/>
        <v>0.25</v>
      </c>
      <c r="G495" s="119"/>
      <c r="H495" s="30"/>
      <c r="I495" s="24">
        <f t="shared" si="37"/>
        <v>6</v>
      </c>
      <c r="J495" s="119"/>
      <c r="K495" s="30"/>
      <c r="L495" s="31"/>
      <c r="M495" s="31">
        <v>1</v>
      </c>
      <c r="N495" s="31"/>
      <c r="O495" s="31"/>
      <c r="P495" s="31">
        <v>0</v>
      </c>
      <c r="Q495" s="31">
        <v>0</v>
      </c>
      <c r="R495" s="31">
        <v>3</v>
      </c>
      <c r="S495" s="31">
        <v>9</v>
      </c>
      <c r="T495" s="31">
        <v>18</v>
      </c>
    </row>
    <row r="496" spans="1:20" x14ac:dyDescent="0.25">
      <c r="A496" s="106" t="s">
        <v>2442</v>
      </c>
      <c r="B496" s="107" t="s">
        <v>7082</v>
      </c>
      <c r="C496" s="108">
        <v>11</v>
      </c>
      <c r="D496" s="5" t="s">
        <v>6499</v>
      </c>
      <c r="E496" s="24">
        <f t="shared" si="35"/>
        <v>10</v>
      </c>
      <c r="F496" s="24">
        <f t="shared" si="36"/>
        <v>1157</v>
      </c>
      <c r="G496" s="119"/>
      <c r="H496" s="30"/>
      <c r="I496" s="24">
        <f t="shared" si="37"/>
        <v>26.8</v>
      </c>
      <c r="J496" s="119"/>
      <c r="K496" s="30"/>
      <c r="L496" s="31">
        <v>2528</v>
      </c>
      <c r="M496" s="31">
        <v>1539</v>
      </c>
      <c r="N496" s="31">
        <v>303</v>
      </c>
      <c r="O496" s="31">
        <v>258</v>
      </c>
      <c r="P496" s="31">
        <v>33</v>
      </c>
      <c r="Q496" s="31">
        <v>71</v>
      </c>
      <c r="R496" s="31"/>
      <c r="S496" s="31">
        <v>15</v>
      </c>
      <c r="T496" s="31">
        <v>15</v>
      </c>
    </row>
    <row r="497" spans="1:20" x14ac:dyDescent="0.25">
      <c r="A497" s="106" t="s">
        <v>1573</v>
      </c>
      <c r="B497" s="107" t="s">
        <v>7157</v>
      </c>
      <c r="C497" s="108">
        <v>11</v>
      </c>
      <c r="D497" s="5" t="s">
        <v>5941</v>
      </c>
      <c r="E497" s="24">
        <f t="shared" si="35"/>
        <v>10</v>
      </c>
      <c r="F497" s="24">
        <f t="shared" si="36"/>
        <v>1.75</v>
      </c>
      <c r="G497" s="119"/>
      <c r="H497" s="30"/>
      <c r="I497" s="24">
        <f t="shared" si="37"/>
        <v>9.8000000000000007</v>
      </c>
      <c r="J497" s="119"/>
      <c r="K497" s="30"/>
      <c r="L497" s="31">
        <v>2</v>
      </c>
      <c r="M497" s="31"/>
      <c r="N497" s="31">
        <v>4</v>
      </c>
      <c r="O497" s="31">
        <v>1</v>
      </c>
      <c r="P497" s="31">
        <v>9</v>
      </c>
      <c r="Q497" s="31">
        <v>10</v>
      </c>
      <c r="R497" s="31">
        <v>16</v>
      </c>
      <c r="S497" s="31">
        <v>12</v>
      </c>
      <c r="T497" s="31">
        <v>2</v>
      </c>
    </row>
    <row r="498" spans="1:20" x14ac:dyDescent="0.25">
      <c r="A498" s="106" t="s">
        <v>1777</v>
      </c>
      <c r="B498" s="107" t="s">
        <v>7101</v>
      </c>
      <c r="C498" s="108">
        <v>16</v>
      </c>
      <c r="D498" s="5" t="s">
        <v>4018</v>
      </c>
      <c r="E498" s="24">
        <f t="shared" si="35"/>
        <v>10</v>
      </c>
      <c r="F498" s="24">
        <f t="shared" si="36"/>
        <v>40.25</v>
      </c>
      <c r="G498" s="119"/>
      <c r="H498" s="30"/>
      <c r="I498" s="24">
        <f t="shared" si="37"/>
        <v>6</v>
      </c>
      <c r="J498" s="119"/>
      <c r="K498" s="30"/>
      <c r="L498" s="31">
        <v>161</v>
      </c>
      <c r="M498" s="31"/>
      <c r="N498" s="31"/>
      <c r="O498" s="31"/>
      <c r="P498" s="31">
        <v>0</v>
      </c>
      <c r="Q498" s="31">
        <v>0</v>
      </c>
      <c r="R498" s="31">
        <v>30</v>
      </c>
      <c r="S498" s="31">
        <v>0</v>
      </c>
      <c r="T498" s="31">
        <v>0</v>
      </c>
    </row>
    <row r="499" spans="1:20" x14ac:dyDescent="0.25">
      <c r="A499" s="106" t="s">
        <v>2372</v>
      </c>
      <c r="B499" s="107" t="s">
        <v>7166</v>
      </c>
      <c r="C499" s="108">
        <v>13</v>
      </c>
      <c r="D499" s="5" t="s">
        <v>4349</v>
      </c>
      <c r="E499" s="24">
        <f t="shared" si="35"/>
        <v>10</v>
      </c>
      <c r="F499" s="24">
        <f t="shared" si="36"/>
        <v>5.75</v>
      </c>
      <c r="G499" s="119"/>
      <c r="H499" s="30"/>
      <c r="I499" s="24">
        <f t="shared" si="37"/>
        <v>10.6</v>
      </c>
      <c r="J499" s="119"/>
      <c r="K499" s="30"/>
      <c r="L499" s="31">
        <v>19</v>
      </c>
      <c r="M499" s="31"/>
      <c r="N499" s="31"/>
      <c r="O499" s="31">
        <v>4</v>
      </c>
      <c r="P499" s="31">
        <v>2</v>
      </c>
      <c r="Q499" s="31">
        <v>21</v>
      </c>
      <c r="R499" s="31">
        <v>30</v>
      </c>
      <c r="S499" s="31"/>
      <c r="T499" s="31"/>
    </row>
    <row r="500" spans="1:20" x14ac:dyDescent="0.25">
      <c r="A500" s="106" t="s">
        <v>1475</v>
      </c>
      <c r="B500" s="107" t="s">
        <v>7155</v>
      </c>
      <c r="C500" s="108">
        <v>10</v>
      </c>
      <c r="D500" s="5" t="s">
        <v>5284</v>
      </c>
      <c r="E500" s="24">
        <f t="shared" si="35"/>
        <v>9.6666666666666661</v>
      </c>
      <c r="F500" s="24">
        <f t="shared" si="36"/>
        <v>0</v>
      </c>
      <c r="G500" s="119"/>
      <c r="H500" s="30"/>
      <c r="I500" s="24">
        <f t="shared" si="37"/>
        <v>5.8</v>
      </c>
      <c r="J500" s="119"/>
      <c r="K500" s="30"/>
      <c r="L500" s="31"/>
      <c r="M500" s="31"/>
      <c r="N500" s="31"/>
      <c r="O500" s="31"/>
      <c r="P500" s="31">
        <v>0</v>
      </c>
      <c r="Q500" s="31">
        <v>0</v>
      </c>
      <c r="R500" s="31">
        <v>29</v>
      </c>
      <c r="S500" s="31"/>
      <c r="T500" s="31">
        <v>0</v>
      </c>
    </row>
    <row r="501" spans="1:20" x14ac:dyDescent="0.25">
      <c r="A501" s="106" t="s">
        <v>1109</v>
      </c>
      <c r="B501" s="107" t="s">
        <v>7227</v>
      </c>
      <c r="C501" s="108">
        <v>6</v>
      </c>
      <c r="D501" s="5" t="s">
        <v>4714</v>
      </c>
      <c r="E501" s="24">
        <f t="shared" si="35"/>
        <v>9.6666666666666661</v>
      </c>
      <c r="F501" s="24">
        <f t="shared" si="36"/>
        <v>0</v>
      </c>
      <c r="G501" s="119"/>
      <c r="H501" s="30"/>
      <c r="I501" s="24">
        <f t="shared" si="37"/>
        <v>5.8</v>
      </c>
      <c r="J501" s="119"/>
      <c r="K501" s="30"/>
      <c r="L501" s="31"/>
      <c r="M501" s="31"/>
      <c r="N501" s="31"/>
      <c r="O501" s="31"/>
      <c r="P501" s="31">
        <v>0</v>
      </c>
      <c r="Q501" s="31">
        <v>0</v>
      </c>
      <c r="R501" s="31">
        <v>29</v>
      </c>
      <c r="S501" s="31">
        <v>0</v>
      </c>
      <c r="T501" s="31">
        <v>0</v>
      </c>
    </row>
    <row r="502" spans="1:20" x14ac:dyDescent="0.25">
      <c r="A502" s="106" t="s">
        <v>2839</v>
      </c>
      <c r="B502" s="107" t="s">
        <v>7094</v>
      </c>
      <c r="C502" s="108">
        <v>1</v>
      </c>
      <c r="D502" s="5" t="s">
        <v>5493</v>
      </c>
      <c r="E502" s="24">
        <f t="shared" si="35"/>
        <v>9.6666666666666661</v>
      </c>
      <c r="F502" s="24">
        <f t="shared" si="36"/>
        <v>0</v>
      </c>
      <c r="G502" s="119"/>
      <c r="H502" s="30"/>
      <c r="I502" s="24">
        <f t="shared" si="37"/>
        <v>5.8</v>
      </c>
      <c r="J502" s="119"/>
      <c r="K502" s="30"/>
      <c r="L502" s="31"/>
      <c r="M502" s="31"/>
      <c r="N502" s="31"/>
      <c r="O502" s="31"/>
      <c r="P502" s="31"/>
      <c r="Q502" s="31"/>
      <c r="R502" s="31">
        <v>29</v>
      </c>
      <c r="S502" s="31"/>
      <c r="T502" s="31"/>
    </row>
    <row r="503" spans="1:20" x14ac:dyDescent="0.25">
      <c r="A503" s="106" t="s">
        <v>187</v>
      </c>
      <c r="B503" s="107" t="s">
        <v>7216</v>
      </c>
      <c r="C503" s="108">
        <v>2</v>
      </c>
      <c r="D503" s="5" t="s">
        <v>4544</v>
      </c>
      <c r="E503" s="24">
        <f t="shared" si="35"/>
        <v>9.3333333333333339</v>
      </c>
      <c r="F503" s="24">
        <f t="shared" si="36"/>
        <v>6</v>
      </c>
      <c r="G503" s="119"/>
      <c r="H503" s="30"/>
      <c r="I503" s="24">
        <f t="shared" si="37"/>
        <v>15.4</v>
      </c>
      <c r="J503" s="119"/>
      <c r="K503" s="30"/>
      <c r="L503" s="31">
        <v>11</v>
      </c>
      <c r="M503" s="31">
        <v>11</v>
      </c>
      <c r="N503" s="31">
        <v>2</v>
      </c>
      <c r="O503" s="31"/>
      <c r="P503" s="31">
        <v>3</v>
      </c>
      <c r="Q503" s="31">
        <v>46</v>
      </c>
      <c r="R503" s="31">
        <v>14</v>
      </c>
      <c r="S503" s="31">
        <v>7</v>
      </c>
      <c r="T503" s="31">
        <v>7</v>
      </c>
    </row>
    <row r="504" spans="1:20" x14ac:dyDescent="0.25">
      <c r="A504" s="106" t="s">
        <v>47</v>
      </c>
      <c r="B504" s="107" t="s">
        <v>7260</v>
      </c>
      <c r="C504" s="108">
        <v>17</v>
      </c>
      <c r="D504" s="5" t="s">
        <v>4879</v>
      </c>
      <c r="E504" s="24">
        <f t="shared" si="35"/>
        <v>9.3333333333333339</v>
      </c>
      <c r="F504" s="24">
        <f t="shared" si="36"/>
        <v>24.25</v>
      </c>
      <c r="G504" s="119"/>
      <c r="H504" s="30"/>
      <c r="I504" s="24">
        <f t="shared" si="37"/>
        <v>25.8</v>
      </c>
      <c r="J504" s="119"/>
      <c r="K504" s="30"/>
      <c r="L504" s="31">
        <v>17</v>
      </c>
      <c r="M504" s="31">
        <v>13</v>
      </c>
      <c r="N504" s="31">
        <v>19</v>
      </c>
      <c r="O504" s="31">
        <v>48</v>
      </c>
      <c r="P504" s="31">
        <v>58</v>
      </c>
      <c r="Q504" s="31">
        <v>43</v>
      </c>
      <c r="R504" s="31">
        <v>22</v>
      </c>
      <c r="S504" s="31">
        <v>2</v>
      </c>
      <c r="T504" s="31">
        <v>4</v>
      </c>
    </row>
    <row r="505" spans="1:20" x14ac:dyDescent="0.25">
      <c r="A505" s="106" t="s">
        <v>953</v>
      </c>
      <c r="B505" s="107" t="s">
        <v>7151</v>
      </c>
      <c r="C505" s="108">
        <v>20</v>
      </c>
      <c r="D505" s="5" t="s">
        <v>5128</v>
      </c>
      <c r="E505" s="24">
        <f t="shared" si="35"/>
        <v>9.3333333333333339</v>
      </c>
      <c r="F505" s="24">
        <f t="shared" si="36"/>
        <v>1.5</v>
      </c>
      <c r="G505" s="119"/>
      <c r="H505" s="30"/>
      <c r="I505" s="24">
        <f t="shared" si="37"/>
        <v>6</v>
      </c>
      <c r="J505" s="119"/>
      <c r="K505" s="30"/>
      <c r="L505" s="31">
        <v>5</v>
      </c>
      <c r="M505" s="31"/>
      <c r="N505" s="31">
        <v>1</v>
      </c>
      <c r="O505" s="31"/>
      <c r="P505" s="31">
        <v>2</v>
      </c>
      <c r="Q505" s="31">
        <v>0</v>
      </c>
      <c r="R505" s="31">
        <v>28</v>
      </c>
      <c r="S505" s="31">
        <v>0</v>
      </c>
      <c r="T505" s="31">
        <v>0</v>
      </c>
    </row>
    <row r="506" spans="1:20" x14ac:dyDescent="0.25">
      <c r="A506" s="106" t="s">
        <v>581</v>
      </c>
      <c r="B506" s="107" t="s">
        <v>7154</v>
      </c>
      <c r="C506" s="108">
        <v>16</v>
      </c>
      <c r="D506" s="5" t="s">
        <v>4922</v>
      </c>
      <c r="E506" s="24">
        <f t="shared" si="35"/>
        <v>9.3333333333333339</v>
      </c>
      <c r="F506" s="24">
        <f t="shared" si="36"/>
        <v>0</v>
      </c>
      <c r="G506" s="119"/>
      <c r="H506" s="30"/>
      <c r="I506" s="24">
        <f t="shared" si="37"/>
        <v>5.6</v>
      </c>
      <c r="J506" s="119"/>
      <c r="K506" s="30"/>
      <c r="L506" s="31"/>
      <c r="M506" s="31"/>
      <c r="N506" s="31"/>
      <c r="O506" s="31"/>
      <c r="P506" s="31">
        <v>0</v>
      </c>
      <c r="Q506" s="31">
        <v>0</v>
      </c>
      <c r="R506" s="31">
        <v>28</v>
      </c>
      <c r="S506" s="31">
        <v>0</v>
      </c>
      <c r="T506" s="31">
        <v>0</v>
      </c>
    </row>
    <row r="507" spans="1:20" x14ac:dyDescent="0.25">
      <c r="A507" s="106" t="s">
        <v>1084</v>
      </c>
      <c r="B507" s="107" t="s">
        <v>7194</v>
      </c>
      <c r="C507" s="108">
        <v>11</v>
      </c>
      <c r="D507" s="5" t="s">
        <v>4110</v>
      </c>
      <c r="E507" s="24">
        <f t="shared" si="35"/>
        <v>9.3333333333333339</v>
      </c>
      <c r="F507" s="24">
        <f t="shared" si="36"/>
        <v>0</v>
      </c>
      <c r="G507" s="119"/>
      <c r="H507" s="30"/>
      <c r="I507" s="24">
        <f t="shared" si="37"/>
        <v>9</v>
      </c>
      <c r="J507" s="119"/>
      <c r="K507" s="30"/>
      <c r="L507" s="31"/>
      <c r="M507" s="31"/>
      <c r="N507" s="31"/>
      <c r="O507" s="31"/>
      <c r="P507" s="31">
        <v>0</v>
      </c>
      <c r="Q507" s="31">
        <v>17</v>
      </c>
      <c r="R507" s="31">
        <v>24</v>
      </c>
      <c r="S507" s="31">
        <v>4</v>
      </c>
      <c r="T507" s="31">
        <v>0</v>
      </c>
    </row>
    <row r="508" spans="1:20" x14ac:dyDescent="0.25">
      <c r="A508" s="106" t="s">
        <v>8779</v>
      </c>
      <c r="B508" s="107" t="s">
        <v>7088</v>
      </c>
      <c r="C508" s="108">
        <v>2</v>
      </c>
      <c r="D508" s="5" t="s">
        <v>8780</v>
      </c>
      <c r="E508" s="24">
        <f t="shared" si="35"/>
        <v>9.3333333333333339</v>
      </c>
      <c r="F508" s="24">
        <f t="shared" si="36"/>
        <v>0</v>
      </c>
      <c r="G508" s="119"/>
      <c r="H508" s="30"/>
      <c r="I508" s="24">
        <f t="shared" si="37"/>
        <v>5.6</v>
      </c>
      <c r="J508" s="119"/>
      <c r="K508" s="30"/>
      <c r="L508" s="31"/>
      <c r="M508" s="31"/>
      <c r="N508" s="31"/>
      <c r="O508" s="31"/>
      <c r="P508" s="31"/>
      <c r="Q508" s="31"/>
      <c r="R508" s="31"/>
      <c r="S508" s="31">
        <v>28</v>
      </c>
      <c r="T508" s="31"/>
    </row>
    <row r="509" spans="1:20" x14ac:dyDescent="0.25">
      <c r="A509" s="106" t="s">
        <v>1162</v>
      </c>
      <c r="B509" s="107" t="s">
        <v>7167</v>
      </c>
      <c r="C509" s="108">
        <v>11</v>
      </c>
      <c r="D509" s="5" t="s">
        <v>4278</v>
      </c>
      <c r="E509" s="24">
        <f t="shared" si="35"/>
        <v>9</v>
      </c>
      <c r="F509" s="24">
        <f t="shared" si="36"/>
        <v>4.75</v>
      </c>
      <c r="G509" s="119"/>
      <c r="H509" s="30"/>
      <c r="I509" s="24">
        <f t="shared" si="37"/>
        <v>7</v>
      </c>
      <c r="J509" s="119"/>
      <c r="K509" s="30"/>
      <c r="L509" s="31"/>
      <c r="M509" s="31"/>
      <c r="N509" s="31"/>
      <c r="O509" s="31">
        <v>19</v>
      </c>
      <c r="P509" s="31">
        <v>8</v>
      </c>
      <c r="Q509" s="31">
        <v>0</v>
      </c>
      <c r="R509" s="31">
        <v>0</v>
      </c>
      <c r="S509" s="31">
        <v>0</v>
      </c>
      <c r="T509" s="31">
        <v>27</v>
      </c>
    </row>
    <row r="510" spans="1:20" x14ac:dyDescent="0.25">
      <c r="A510" s="106" t="s">
        <v>1981</v>
      </c>
      <c r="B510" s="107" t="s">
        <v>7154</v>
      </c>
      <c r="C510" s="108">
        <v>16</v>
      </c>
      <c r="D510" s="5" t="s">
        <v>6847</v>
      </c>
      <c r="E510" s="24">
        <f t="shared" si="35"/>
        <v>9</v>
      </c>
      <c r="F510" s="24">
        <f t="shared" si="36"/>
        <v>0.25</v>
      </c>
      <c r="G510" s="119"/>
      <c r="H510" s="30"/>
      <c r="I510" s="24">
        <f t="shared" si="37"/>
        <v>10.8</v>
      </c>
      <c r="J510" s="119"/>
      <c r="K510" s="30"/>
      <c r="L510" s="31"/>
      <c r="M510" s="31">
        <v>1</v>
      </c>
      <c r="N510" s="31"/>
      <c r="O510" s="31"/>
      <c r="P510" s="31">
        <v>1</v>
      </c>
      <c r="Q510" s="31">
        <v>26</v>
      </c>
      <c r="R510" s="31"/>
      <c r="S510" s="31">
        <v>0</v>
      </c>
      <c r="T510" s="31">
        <v>27</v>
      </c>
    </row>
    <row r="511" spans="1:20" x14ac:dyDescent="0.25">
      <c r="A511" s="106" t="s">
        <v>1032</v>
      </c>
      <c r="B511" s="107" t="s">
        <v>7101</v>
      </c>
      <c r="C511" s="108">
        <v>16</v>
      </c>
      <c r="D511" s="5" t="s">
        <v>3918</v>
      </c>
      <c r="E511" s="24">
        <f t="shared" si="35"/>
        <v>9</v>
      </c>
      <c r="F511" s="24">
        <f t="shared" si="36"/>
        <v>1</v>
      </c>
      <c r="G511" s="119"/>
      <c r="H511" s="30"/>
      <c r="I511" s="24">
        <f t="shared" si="37"/>
        <v>54.2</v>
      </c>
      <c r="J511" s="119"/>
      <c r="K511" s="30"/>
      <c r="L511" s="31"/>
      <c r="M511" s="31"/>
      <c r="N511" s="31">
        <v>4</v>
      </c>
      <c r="O511" s="31"/>
      <c r="P511" s="31">
        <v>0</v>
      </c>
      <c r="Q511" s="31">
        <v>244</v>
      </c>
      <c r="R511" s="31">
        <v>0</v>
      </c>
      <c r="S511" s="31">
        <v>0</v>
      </c>
      <c r="T511" s="31">
        <v>27</v>
      </c>
    </row>
    <row r="512" spans="1:20" x14ac:dyDescent="0.25">
      <c r="A512" s="106" t="s">
        <v>1582</v>
      </c>
      <c r="B512" s="107" t="s">
        <v>7179</v>
      </c>
      <c r="C512" s="108">
        <v>11</v>
      </c>
      <c r="D512" s="5" t="s">
        <v>4122</v>
      </c>
      <c r="E512" s="24">
        <f t="shared" si="35"/>
        <v>9</v>
      </c>
      <c r="F512" s="24">
        <f t="shared" si="36"/>
        <v>9</v>
      </c>
      <c r="G512" s="119"/>
      <c r="H512" s="30"/>
      <c r="I512" s="24">
        <f t="shared" si="37"/>
        <v>5.4</v>
      </c>
      <c r="J512" s="119"/>
      <c r="K512" s="30"/>
      <c r="L512" s="31">
        <v>5</v>
      </c>
      <c r="M512" s="31"/>
      <c r="N512" s="31"/>
      <c r="O512" s="31">
        <v>31</v>
      </c>
      <c r="P512" s="31">
        <v>0</v>
      </c>
      <c r="Q512" s="31">
        <v>0</v>
      </c>
      <c r="R512" s="31">
        <v>0</v>
      </c>
      <c r="S512" s="31">
        <v>0</v>
      </c>
      <c r="T512" s="31">
        <v>27</v>
      </c>
    </row>
    <row r="513" spans="1:20" x14ac:dyDescent="0.25">
      <c r="A513" s="106" t="s">
        <v>2970</v>
      </c>
      <c r="B513" s="107" t="s">
        <v>7194</v>
      </c>
      <c r="C513" s="108">
        <v>11</v>
      </c>
      <c r="D513" s="5" t="s">
        <v>5980</v>
      </c>
      <c r="E513" s="24">
        <f t="shared" si="35"/>
        <v>9</v>
      </c>
      <c r="F513" s="24">
        <f t="shared" si="36"/>
        <v>0</v>
      </c>
      <c r="G513" s="119"/>
      <c r="H513" s="30"/>
      <c r="I513" s="24">
        <f t="shared" si="37"/>
        <v>5.4</v>
      </c>
      <c r="J513" s="119"/>
      <c r="K513" s="30"/>
      <c r="L513" s="31"/>
      <c r="M513" s="31"/>
      <c r="N513" s="31"/>
      <c r="O513" s="31"/>
      <c r="P513" s="31"/>
      <c r="Q513" s="31"/>
      <c r="R513" s="31"/>
      <c r="S513" s="31"/>
      <c r="T513" s="31">
        <v>27</v>
      </c>
    </row>
    <row r="514" spans="1:20" x14ac:dyDescent="0.25">
      <c r="A514" s="106" t="s">
        <v>109</v>
      </c>
      <c r="B514" s="107" t="s">
        <v>7222</v>
      </c>
      <c r="C514" s="108">
        <v>6</v>
      </c>
      <c r="D514" s="5" t="s">
        <v>4769</v>
      </c>
      <c r="E514" s="24">
        <f t="shared" si="35"/>
        <v>9</v>
      </c>
      <c r="F514" s="24">
        <f t="shared" si="36"/>
        <v>5.75</v>
      </c>
      <c r="G514" s="119"/>
      <c r="H514" s="30"/>
      <c r="I514" s="24">
        <f t="shared" si="37"/>
        <v>5.4</v>
      </c>
      <c r="J514" s="119"/>
      <c r="K514" s="30"/>
      <c r="L514" s="31">
        <v>7</v>
      </c>
      <c r="M514" s="31">
        <v>16</v>
      </c>
      <c r="N514" s="31"/>
      <c r="O514" s="31"/>
      <c r="P514" s="31">
        <v>0</v>
      </c>
      <c r="Q514" s="31">
        <v>0</v>
      </c>
      <c r="R514" s="31">
        <v>0</v>
      </c>
      <c r="S514" s="31">
        <v>10</v>
      </c>
      <c r="T514" s="31">
        <v>17</v>
      </c>
    </row>
    <row r="515" spans="1:20" x14ac:dyDescent="0.25">
      <c r="A515" s="106" t="s">
        <v>1359</v>
      </c>
      <c r="B515" s="107" t="s">
        <v>7157</v>
      </c>
      <c r="C515" s="108">
        <v>11</v>
      </c>
      <c r="D515" s="5" t="s">
        <v>5921</v>
      </c>
      <c r="E515" s="24">
        <f t="shared" si="35"/>
        <v>9</v>
      </c>
      <c r="F515" s="24">
        <f t="shared" si="36"/>
        <v>0.5</v>
      </c>
      <c r="G515" s="119"/>
      <c r="H515" s="30"/>
      <c r="I515" s="24">
        <f t="shared" si="37"/>
        <v>5.4</v>
      </c>
      <c r="J515" s="119"/>
      <c r="K515" s="30"/>
      <c r="L515" s="31">
        <v>2</v>
      </c>
      <c r="M515" s="31"/>
      <c r="N515" s="31"/>
      <c r="O515" s="31"/>
      <c r="P515" s="31">
        <v>0</v>
      </c>
      <c r="Q515" s="31">
        <v>0</v>
      </c>
      <c r="R515" s="31">
        <v>27</v>
      </c>
      <c r="S515" s="31">
        <v>0</v>
      </c>
      <c r="T515" s="31">
        <v>0</v>
      </c>
    </row>
    <row r="516" spans="1:20" x14ac:dyDescent="0.25">
      <c r="A516" s="106" t="s">
        <v>122</v>
      </c>
      <c r="B516" s="107" t="s">
        <v>7098</v>
      </c>
      <c r="C516" s="108">
        <v>8</v>
      </c>
      <c r="D516" s="5" t="s">
        <v>3461</v>
      </c>
      <c r="E516" s="24">
        <f t="shared" si="35"/>
        <v>9</v>
      </c>
      <c r="F516" s="24">
        <f t="shared" si="36"/>
        <v>277.75</v>
      </c>
      <c r="G516" s="119"/>
      <c r="H516" s="30"/>
      <c r="I516" s="24">
        <f t="shared" si="37"/>
        <v>88.2</v>
      </c>
      <c r="J516" s="119"/>
      <c r="K516" s="30"/>
      <c r="L516" s="31">
        <v>262</v>
      </c>
      <c r="M516" s="31">
        <v>218</v>
      </c>
      <c r="N516" s="31">
        <v>94</v>
      </c>
      <c r="O516" s="31">
        <v>537</v>
      </c>
      <c r="P516" s="31">
        <v>243</v>
      </c>
      <c r="Q516" s="31">
        <v>171</v>
      </c>
      <c r="R516" s="31">
        <v>27</v>
      </c>
      <c r="S516" s="31"/>
      <c r="T516" s="31"/>
    </row>
    <row r="517" spans="1:20" x14ac:dyDescent="0.25">
      <c r="A517" s="106" t="s">
        <v>3799</v>
      </c>
      <c r="B517" s="107" t="s">
        <v>7081</v>
      </c>
      <c r="C517" s="108">
        <v>15</v>
      </c>
      <c r="D517" s="5" t="s">
        <v>3800</v>
      </c>
      <c r="E517" s="24">
        <f t="shared" si="35"/>
        <v>8.6666666666666661</v>
      </c>
      <c r="F517" s="24">
        <f t="shared" si="36"/>
        <v>0</v>
      </c>
      <c r="G517" s="119"/>
      <c r="H517" s="30"/>
      <c r="I517" s="24">
        <f t="shared" si="37"/>
        <v>5.2</v>
      </c>
      <c r="J517" s="119"/>
      <c r="K517" s="30"/>
      <c r="L517" s="31"/>
      <c r="M517" s="31"/>
      <c r="N517" s="31"/>
      <c r="O517" s="31"/>
      <c r="P517" s="31"/>
      <c r="Q517" s="31"/>
      <c r="R517" s="31"/>
      <c r="S517" s="31">
        <v>0</v>
      </c>
      <c r="T517" s="31">
        <v>26</v>
      </c>
    </row>
    <row r="518" spans="1:20" x14ac:dyDescent="0.25">
      <c r="A518" s="106" t="s">
        <v>676</v>
      </c>
      <c r="B518" s="107" t="s">
        <v>7154</v>
      </c>
      <c r="C518" s="108">
        <v>16</v>
      </c>
      <c r="D518" s="5" t="s">
        <v>4889</v>
      </c>
      <c r="E518" s="24">
        <f t="shared" si="35"/>
        <v>8.6666666666666661</v>
      </c>
      <c r="F518" s="24">
        <f t="shared" si="36"/>
        <v>0</v>
      </c>
      <c r="G518" s="119"/>
      <c r="H518" s="30"/>
      <c r="I518" s="24">
        <f t="shared" si="37"/>
        <v>5.2</v>
      </c>
      <c r="J518" s="119"/>
      <c r="K518" s="30"/>
      <c r="L518" s="31"/>
      <c r="M518" s="31"/>
      <c r="N518" s="31"/>
      <c r="O518" s="31"/>
      <c r="P518" s="31">
        <v>0</v>
      </c>
      <c r="Q518" s="31">
        <v>0</v>
      </c>
      <c r="R518" s="31">
        <v>0</v>
      </c>
      <c r="S518" s="31">
        <v>0</v>
      </c>
      <c r="T518" s="31">
        <v>26</v>
      </c>
    </row>
    <row r="519" spans="1:20" x14ac:dyDescent="0.25">
      <c r="A519" s="106" t="s">
        <v>383</v>
      </c>
      <c r="B519" s="107" t="s">
        <v>7143</v>
      </c>
      <c r="C519" s="108">
        <v>17</v>
      </c>
      <c r="D519" s="5" t="s">
        <v>4995</v>
      </c>
      <c r="E519" s="24">
        <f t="shared" si="35"/>
        <v>8.6666666666666661</v>
      </c>
      <c r="F519" s="24">
        <f t="shared" si="36"/>
        <v>4.25</v>
      </c>
      <c r="G519" s="119"/>
      <c r="H519" s="30"/>
      <c r="I519" s="24">
        <f t="shared" si="37"/>
        <v>5.2</v>
      </c>
      <c r="J519" s="119"/>
      <c r="K519" s="30"/>
      <c r="L519" s="31">
        <v>3</v>
      </c>
      <c r="M519" s="31">
        <v>7</v>
      </c>
      <c r="N519" s="31">
        <v>4</v>
      </c>
      <c r="O519" s="31">
        <v>3</v>
      </c>
      <c r="P519" s="31">
        <v>0</v>
      </c>
      <c r="Q519" s="31">
        <v>0</v>
      </c>
      <c r="R519" s="31">
        <v>0</v>
      </c>
      <c r="S519" s="31">
        <v>0</v>
      </c>
      <c r="T519" s="31">
        <v>26</v>
      </c>
    </row>
    <row r="520" spans="1:20" x14ac:dyDescent="0.25">
      <c r="A520" s="106" t="s">
        <v>552</v>
      </c>
      <c r="B520" s="107" t="s">
        <v>7092</v>
      </c>
      <c r="C520" s="108">
        <v>11</v>
      </c>
      <c r="D520" s="5" t="s">
        <v>3676</v>
      </c>
      <c r="E520" s="24">
        <f t="shared" si="35"/>
        <v>8.6666666666666661</v>
      </c>
      <c r="F520" s="24">
        <f t="shared" si="36"/>
        <v>22.5</v>
      </c>
      <c r="G520" s="119"/>
      <c r="H520" s="30"/>
      <c r="I520" s="24">
        <f t="shared" si="37"/>
        <v>6.2</v>
      </c>
      <c r="J520" s="119"/>
      <c r="K520" s="30"/>
      <c r="L520" s="31">
        <v>3</v>
      </c>
      <c r="M520" s="31">
        <v>75</v>
      </c>
      <c r="N520" s="31">
        <v>12</v>
      </c>
      <c r="O520" s="31"/>
      <c r="P520" s="31">
        <v>4</v>
      </c>
      <c r="Q520" s="31">
        <v>1</v>
      </c>
      <c r="R520" s="31">
        <v>0</v>
      </c>
      <c r="S520" s="31">
        <v>4</v>
      </c>
      <c r="T520" s="31">
        <v>22</v>
      </c>
    </row>
    <row r="521" spans="1:20" x14ac:dyDescent="0.25">
      <c r="A521" s="106" t="s">
        <v>681</v>
      </c>
      <c r="B521" s="107" t="s">
        <v>7166</v>
      </c>
      <c r="C521" s="108">
        <v>13</v>
      </c>
      <c r="D521" s="5" t="s">
        <v>3623</v>
      </c>
      <c r="E521" s="24">
        <f t="shared" si="35"/>
        <v>8.6666666666666661</v>
      </c>
      <c r="F521" s="24">
        <f t="shared" si="36"/>
        <v>14</v>
      </c>
      <c r="G521" s="119"/>
      <c r="H521" s="30"/>
      <c r="I521" s="24">
        <f t="shared" si="37"/>
        <v>11.4</v>
      </c>
      <c r="J521" s="119"/>
      <c r="K521" s="30"/>
      <c r="L521" s="31">
        <v>3</v>
      </c>
      <c r="M521" s="31">
        <v>10</v>
      </c>
      <c r="N521" s="31">
        <v>17</v>
      </c>
      <c r="O521" s="31">
        <v>26</v>
      </c>
      <c r="P521" s="31">
        <v>9</v>
      </c>
      <c r="Q521" s="31">
        <v>22</v>
      </c>
      <c r="R521" s="31">
        <v>6</v>
      </c>
      <c r="S521" s="31">
        <v>11</v>
      </c>
      <c r="T521" s="31">
        <v>9</v>
      </c>
    </row>
    <row r="522" spans="1:20" x14ac:dyDescent="0.25">
      <c r="A522" s="106" t="s">
        <v>502</v>
      </c>
      <c r="B522" s="107" t="s">
        <v>7130</v>
      </c>
      <c r="C522" s="108">
        <v>10</v>
      </c>
      <c r="D522" s="5" t="s">
        <v>4631</v>
      </c>
      <c r="E522" s="24">
        <f t="shared" si="35"/>
        <v>8.6666666666666661</v>
      </c>
      <c r="F522" s="24">
        <f t="shared" si="36"/>
        <v>13.5</v>
      </c>
      <c r="G522" s="119"/>
      <c r="H522" s="30"/>
      <c r="I522" s="24">
        <f t="shared" si="37"/>
        <v>7.8</v>
      </c>
      <c r="J522" s="119"/>
      <c r="K522" s="30"/>
      <c r="L522" s="31">
        <v>16</v>
      </c>
      <c r="M522" s="31">
        <v>4</v>
      </c>
      <c r="N522" s="31">
        <v>12</v>
      </c>
      <c r="O522" s="31">
        <v>22</v>
      </c>
      <c r="P522" s="31">
        <v>13</v>
      </c>
      <c r="Q522" s="31">
        <v>0</v>
      </c>
      <c r="R522" s="31">
        <v>26</v>
      </c>
      <c r="S522" s="31">
        <v>0</v>
      </c>
      <c r="T522" s="31">
        <v>0</v>
      </c>
    </row>
    <row r="523" spans="1:20" x14ac:dyDescent="0.25">
      <c r="A523" s="106" t="s">
        <v>1381</v>
      </c>
      <c r="B523" s="107" t="s">
        <v>7153</v>
      </c>
      <c r="C523" s="108">
        <v>15</v>
      </c>
      <c r="D523" s="5" t="s">
        <v>6563</v>
      </c>
      <c r="E523" s="24">
        <f t="shared" si="35"/>
        <v>8.6666666666666661</v>
      </c>
      <c r="F523" s="24">
        <f t="shared" si="36"/>
        <v>0</v>
      </c>
      <c r="G523" s="119"/>
      <c r="H523" s="30"/>
      <c r="I523" s="24">
        <f t="shared" si="37"/>
        <v>73.2</v>
      </c>
      <c r="J523" s="119"/>
      <c r="K523" s="30"/>
      <c r="L523" s="31"/>
      <c r="M523" s="31"/>
      <c r="N523" s="31"/>
      <c r="O523" s="31"/>
      <c r="P523" s="31"/>
      <c r="Q523" s="31">
        <v>340</v>
      </c>
      <c r="R523" s="31">
        <v>26</v>
      </c>
      <c r="S523" s="31"/>
      <c r="T523" s="31"/>
    </row>
    <row r="524" spans="1:20" x14ac:dyDescent="0.25">
      <c r="A524" s="106" t="s">
        <v>3099</v>
      </c>
      <c r="B524" s="107" t="s">
        <v>7223</v>
      </c>
      <c r="C524" s="108">
        <v>1</v>
      </c>
      <c r="D524" s="5" t="s">
        <v>5529</v>
      </c>
      <c r="E524" s="24">
        <f t="shared" si="35"/>
        <v>8.3333333333333339</v>
      </c>
      <c r="F524" s="24">
        <f t="shared" si="36"/>
        <v>0</v>
      </c>
      <c r="G524" s="119"/>
      <c r="H524" s="30"/>
      <c r="I524" s="24">
        <f t="shared" si="37"/>
        <v>5</v>
      </c>
      <c r="J524" s="119"/>
      <c r="K524" s="30"/>
      <c r="L524" s="31"/>
      <c r="M524" s="31"/>
      <c r="N524" s="31"/>
      <c r="O524" s="31"/>
      <c r="P524" s="31">
        <v>0</v>
      </c>
      <c r="Q524" s="31">
        <v>0</v>
      </c>
      <c r="R524" s="31">
        <v>0</v>
      </c>
      <c r="S524" s="31">
        <v>0</v>
      </c>
      <c r="T524" s="31">
        <v>25</v>
      </c>
    </row>
    <row r="525" spans="1:20" x14ac:dyDescent="0.25">
      <c r="A525" s="106" t="s">
        <v>869</v>
      </c>
      <c r="B525" s="107" t="s">
        <v>7194</v>
      </c>
      <c r="C525" s="108">
        <v>11</v>
      </c>
      <c r="D525" s="5" t="s">
        <v>5981</v>
      </c>
      <c r="E525" s="24">
        <f t="shared" si="35"/>
        <v>8.3333333333333339</v>
      </c>
      <c r="F525" s="24">
        <f t="shared" si="36"/>
        <v>1.25</v>
      </c>
      <c r="G525" s="119"/>
      <c r="H525" s="30"/>
      <c r="I525" s="24">
        <f t="shared" si="37"/>
        <v>5</v>
      </c>
      <c r="J525" s="119"/>
      <c r="K525" s="30"/>
      <c r="L525" s="31"/>
      <c r="M525" s="31"/>
      <c r="N525" s="31"/>
      <c r="O525" s="31">
        <v>5</v>
      </c>
      <c r="P525" s="31"/>
      <c r="Q525" s="31"/>
      <c r="R525" s="31">
        <v>0</v>
      </c>
      <c r="S525" s="31">
        <v>0</v>
      </c>
      <c r="T525" s="31">
        <v>25</v>
      </c>
    </row>
    <row r="526" spans="1:20" x14ac:dyDescent="0.25">
      <c r="A526" s="106" t="s">
        <v>632</v>
      </c>
      <c r="B526" s="107" t="s">
        <v>7154</v>
      </c>
      <c r="C526" s="108">
        <v>16</v>
      </c>
      <c r="D526" s="5" t="s">
        <v>4851</v>
      </c>
      <c r="E526" s="24">
        <f t="shared" si="35"/>
        <v>8.3333333333333339</v>
      </c>
      <c r="F526" s="24">
        <f t="shared" si="36"/>
        <v>1.75</v>
      </c>
      <c r="G526" s="119"/>
      <c r="H526" s="30"/>
      <c r="I526" s="24">
        <f t="shared" si="37"/>
        <v>6</v>
      </c>
      <c r="J526" s="119"/>
      <c r="K526" s="30"/>
      <c r="L526" s="31"/>
      <c r="M526" s="31"/>
      <c r="N526" s="31">
        <v>6</v>
      </c>
      <c r="O526" s="31">
        <v>1</v>
      </c>
      <c r="P526" s="31">
        <v>0</v>
      </c>
      <c r="Q526" s="31">
        <v>5</v>
      </c>
      <c r="R526" s="31">
        <v>0</v>
      </c>
      <c r="S526" s="31">
        <v>0</v>
      </c>
      <c r="T526" s="31">
        <v>25</v>
      </c>
    </row>
    <row r="527" spans="1:20" x14ac:dyDescent="0.25">
      <c r="A527" s="106" t="s">
        <v>373</v>
      </c>
      <c r="B527" s="107" t="s">
        <v>7166</v>
      </c>
      <c r="C527" s="108">
        <v>13</v>
      </c>
      <c r="D527" s="5" t="s">
        <v>4214</v>
      </c>
      <c r="E527" s="24">
        <f t="shared" si="35"/>
        <v>8.3333333333333339</v>
      </c>
      <c r="F527" s="24">
        <f t="shared" si="36"/>
        <v>0</v>
      </c>
      <c r="G527" s="119"/>
      <c r="H527" s="30"/>
      <c r="I527" s="24">
        <f t="shared" si="37"/>
        <v>15.8</v>
      </c>
      <c r="J527" s="119"/>
      <c r="K527" s="30"/>
      <c r="L527" s="31"/>
      <c r="M527" s="31"/>
      <c r="N527" s="31"/>
      <c r="O527" s="31"/>
      <c r="P527" s="31">
        <v>54</v>
      </c>
      <c r="Q527" s="31">
        <v>0</v>
      </c>
      <c r="R527" s="31">
        <v>0</v>
      </c>
      <c r="S527" s="31">
        <v>0</v>
      </c>
      <c r="T527" s="31">
        <v>25</v>
      </c>
    </row>
    <row r="528" spans="1:20" x14ac:dyDescent="0.25">
      <c r="A528" s="106" t="s">
        <v>2480</v>
      </c>
      <c r="B528" s="107" t="s">
        <v>7179</v>
      </c>
      <c r="C528" s="108">
        <v>11</v>
      </c>
      <c r="D528" s="5" t="s">
        <v>6672</v>
      </c>
      <c r="E528" s="24">
        <f t="shared" si="35"/>
        <v>8.3333333333333339</v>
      </c>
      <c r="F528" s="24">
        <f t="shared" si="36"/>
        <v>0</v>
      </c>
      <c r="G528" s="119"/>
      <c r="H528" s="30"/>
      <c r="I528" s="24">
        <f t="shared" si="37"/>
        <v>5</v>
      </c>
      <c r="J528" s="119"/>
      <c r="K528" s="30"/>
      <c r="L528" s="31"/>
      <c r="M528" s="31"/>
      <c r="N528" s="31"/>
      <c r="O528" s="31"/>
      <c r="P528" s="31"/>
      <c r="Q528" s="31"/>
      <c r="R528" s="31">
        <v>0</v>
      </c>
      <c r="S528" s="31">
        <v>0</v>
      </c>
      <c r="T528" s="31">
        <v>25</v>
      </c>
    </row>
    <row r="529" spans="1:20" x14ac:dyDescent="0.25">
      <c r="A529" s="106" t="s">
        <v>7257</v>
      </c>
      <c r="B529" s="107" t="s">
        <v>7090</v>
      </c>
      <c r="C529" s="108">
        <v>2</v>
      </c>
      <c r="D529" s="5" t="s">
        <v>7258</v>
      </c>
      <c r="E529" s="24">
        <f t="shared" si="35"/>
        <v>8.3333333333333339</v>
      </c>
      <c r="F529" s="24">
        <f t="shared" si="36"/>
        <v>0</v>
      </c>
      <c r="G529" s="119"/>
      <c r="H529" s="30"/>
      <c r="I529" s="24">
        <f t="shared" si="37"/>
        <v>5</v>
      </c>
      <c r="J529" s="119"/>
      <c r="K529" s="30"/>
      <c r="L529" s="31"/>
      <c r="M529" s="31"/>
      <c r="N529" s="31"/>
      <c r="O529" s="31"/>
      <c r="P529" s="31"/>
      <c r="Q529" s="31"/>
      <c r="R529" s="31"/>
      <c r="S529" s="31">
        <v>21</v>
      </c>
      <c r="T529" s="31">
        <v>4</v>
      </c>
    </row>
    <row r="530" spans="1:20" x14ac:dyDescent="0.25">
      <c r="A530" s="106" t="s">
        <v>83</v>
      </c>
      <c r="B530" s="107" t="s">
        <v>7243</v>
      </c>
      <c r="C530" s="108">
        <v>4</v>
      </c>
      <c r="D530" s="5" t="s">
        <v>4399</v>
      </c>
      <c r="E530" s="24">
        <f t="shared" si="35"/>
        <v>8.3333333333333339</v>
      </c>
      <c r="F530" s="24">
        <f t="shared" si="36"/>
        <v>5.25</v>
      </c>
      <c r="G530" s="119"/>
      <c r="H530" s="30"/>
      <c r="I530" s="24">
        <f t="shared" si="37"/>
        <v>8</v>
      </c>
      <c r="J530" s="119"/>
      <c r="K530" s="30"/>
      <c r="L530" s="31"/>
      <c r="M530" s="31"/>
      <c r="N530" s="31">
        <v>5</v>
      </c>
      <c r="O530" s="31">
        <v>16</v>
      </c>
      <c r="P530" s="31">
        <v>2</v>
      </c>
      <c r="Q530" s="31">
        <v>13</v>
      </c>
      <c r="R530" s="31">
        <v>23</v>
      </c>
      <c r="S530" s="31">
        <v>1</v>
      </c>
      <c r="T530" s="31">
        <v>1</v>
      </c>
    </row>
    <row r="531" spans="1:20" x14ac:dyDescent="0.25">
      <c r="A531" s="106" t="s">
        <v>299</v>
      </c>
      <c r="B531" s="107" t="s">
        <v>7161</v>
      </c>
      <c r="C531" s="108">
        <v>15</v>
      </c>
      <c r="D531" s="5" t="s">
        <v>4313</v>
      </c>
      <c r="E531" s="24">
        <f t="shared" si="35"/>
        <v>8.3333333333333339</v>
      </c>
      <c r="F531" s="24">
        <f t="shared" si="36"/>
        <v>0</v>
      </c>
      <c r="G531" s="119"/>
      <c r="H531" s="30"/>
      <c r="I531" s="24">
        <f t="shared" si="37"/>
        <v>5.6</v>
      </c>
      <c r="J531" s="119"/>
      <c r="K531" s="30"/>
      <c r="L531" s="31"/>
      <c r="M531" s="31"/>
      <c r="N531" s="31"/>
      <c r="O531" s="31"/>
      <c r="P531" s="31">
        <v>3</v>
      </c>
      <c r="Q531" s="31">
        <v>0</v>
      </c>
      <c r="R531" s="31">
        <v>0</v>
      </c>
      <c r="S531" s="31">
        <v>25</v>
      </c>
      <c r="T531" s="31">
        <v>0</v>
      </c>
    </row>
    <row r="532" spans="1:20" x14ac:dyDescent="0.25">
      <c r="A532" s="106" t="s">
        <v>3219</v>
      </c>
      <c r="B532" s="107" t="s">
        <v>7154</v>
      </c>
      <c r="C532" s="108">
        <v>16</v>
      </c>
      <c r="D532" s="5" t="s">
        <v>6446</v>
      </c>
      <c r="E532" s="24">
        <f t="shared" si="35"/>
        <v>8.3333333333333339</v>
      </c>
      <c r="F532" s="24">
        <f t="shared" si="36"/>
        <v>629.5</v>
      </c>
      <c r="G532" s="119"/>
      <c r="H532" s="30"/>
      <c r="I532" s="24">
        <f t="shared" si="37"/>
        <v>5.4</v>
      </c>
      <c r="J532" s="119"/>
      <c r="K532" s="30"/>
      <c r="L532" s="31">
        <v>2210</v>
      </c>
      <c r="M532" s="31">
        <v>308</v>
      </c>
      <c r="N532" s="31"/>
      <c r="O532" s="31"/>
      <c r="P532" s="31">
        <v>0</v>
      </c>
      <c r="Q532" s="31">
        <v>2</v>
      </c>
      <c r="R532" s="31">
        <v>25</v>
      </c>
      <c r="S532" s="31"/>
      <c r="T532" s="31"/>
    </row>
    <row r="533" spans="1:20" x14ac:dyDescent="0.25">
      <c r="A533" s="106" t="s">
        <v>8669</v>
      </c>
      <c r="B533" s="107" t="s">
        <v>7133</v>
      </c>
      <c r="C533" s="108">
        <v>11</v>
      </c>
      <c r="D533" s="5" t="s">
        <v>8670</v>
      </c>
      <c r="E533" s="24">
        <f t="shared" si="35"/>
        <v>8.3333333333333339</v>
      </c>
      <c r="F533" s="24">
        <f t="shared" si="36"/>
        <v>0</v>
      </c>
      <c r="G533" s="119"/>
      <c r="H533" s="30"/>
      <c r="I533" s="24">
        <f t="shared" si="37"/>
        <v>5</v>
      </c>
      <c r="J533" s="119"/>
      <c r="K533" s="30"/>
      <c r="L533" s="31"/>
      <c r="M533" s="31"/>
      <c r="N533" s="31"/>
      <c r="O533" s="31"/>
      <c r="P533" s="31"/>
      <c r="Q533" s="31"/>
      <c r="R533" s="31"/>
      <c r="S533" s="31">
        <v>25</v>
      </c>
      <c r="T533" s="31"/>
    </row>
    <row r="534" spans="1:20" x14ac:dyDescent="0.25">
      <c r="A534" s="106" t="s">
        <v>1158</v>
      </c>
      <c r="B534" s="107" t="s">
        <v>7242</v>
      </c>
      <c r="C534" s="108">
        <v>8</v>
      </c>
      <c r="D534" s="5" t="s">
        <v>3654</v>
      </c>
      <c r="E534" s="24">
        <f t="shared" si="35"/>
        <v>8</v>
      </c>
      <c r="F534" s="24">
        <f t="shared" si="36"/>
        <v>18.25</v>
      </c>
      <c r="G534" s="119"/>
      <c r="H534" s="30"/>
      <c r="I534" s="24">
        <f t="shared" si="37"/>
        <v>4.8</v>
      </c>
      <c r="J534" s="119"/>
      <c r="K534" s="30"/>
      <c r="L534" s="31"/>
      <c r="M534" s="31">
        <v>24</v>
      </c>
      <c r="N534" s="31">
        <v>10</v>
      </c>
      <c r="O534" s="31">
        <v>39</v>
      </c>
      <c r="P534" s="31">
        <v>0</v>
      </c>
      <c r="Q534" s="31">
        <v>0</v>
      </c>
      <c r="R534" s="31">
        <v>7</v>
      </c>
      <c r="S534" s="31">
        <v>8</v>
      </c>
      <c r="T534" s="31">
        <v>9</v>
      </c>
    </row>
    <row r="535" spans="1:20" x14ac:dyDescent="0.25">
      <c r="A535" s="106" t="s">
        <v>526</v>
      </c>
      <c r="B535" s="107" t="s">
        <v>7156</v>
      </c>
      <c r="C535" s="108">
        <v>18</v>
      </c>
      <c r="D535" s="5" t="s">
        <v>5028</v>
      </c>
      <c r="E535" s="24">
        <f t="shared" si="35"/>
        <v>8</v>
      </c>
      <c r="F535" s="24">
        <f t="shared" si="36"/>
        <v>0.25</v>
      </c>
      <c r="G535" s="119"/>
      <c r="H535" s="30"/>
      <c r="I535" s="24">
        <f t="shared" si="37"/>
        <v>5.2</v>
      </c>
      <c r="J535" s="119"/>
      <c r="K535" s="30"/>
      <c r="L535" s="31"/>
      <c r="M535" s="31">
        <v>1</v>
      </c>
      <c r="N535" s="31"/>
      <c r="O535" s="31"/>
      <c r="P535" s="31">
        <v>2</v>
      </c>
      <c r="Q535" s="31">
        <v>0</v>
      </c>
      <c r="R535" s="31">
        <v>9</v>
      </c>
      <c r="S535" s="31">
        <v>8</v>
      </c>
      <c r="T535" s="31">
        <v>7</v>
      </c>
    </row>
    <row r="536" spans="1:20" x14ac:dyDescent="0.25">
      <c r="A536" s="106" t="s">
        <v>927</v>
      </c>
      <c r="B536" s="107" t="s">
        <v>7263</v>
      </c>
      <c r="C536" s="108">
        <v>4</v>
      </c>
      <c r="D536" s="5" t="s">
        <v>3668</v>
      </c>
      <c r="E536" s="24">
        <f t="shared" si="35"/>
        <v>8</v>
      </c>
      <c r="F536" s="24">
        <f t="shared" si="36"/>
        <v>0</v>
      </c>
      <c r="G536" s="119"/>
      <c r="H536" s="30"/>
      <c r="I536" s="24">
        <f t="shared" si="37"/>
        <v>6.2</v>
      </c>
      <c r="J536" s="119"/>
      <c r="K536" s="30"/>
      <c r="L536" s="31"/>
      <c r="M536" s="31"/>
      <c r="N536" s="31"/>
      <c r="O536" s="31"/>
      <c r="P536" s="31">
        <v>0</v>
      </c>
      <c r="Q536" s="31">
        <v>7</v>
      </c>
      <c r="R536" s="31">
        <v>24</v>
      </c>
      <c r="S536" s="31">
        <v>0</v>
      </c>
      <c r="T536" s="31">
        <v>0</v>
      </c>
    </row>
    <row r="537" spans="1:20" x14ac:dyDescent="0.25">
      <c r="A537" s="106" t="s">
        <v>7574</v>
      </c>
      <c r="B537" s="107" t="s">
        <v>7133</v>
      </c>
      <c r="C537" s="108">
        <v>11</v>
      </c>
      <c r="D537" s="5" t="s">
        <v>7575</v>
      </c>
      <c r="E537" s="24">
        <f t="shared" si="35"/>
        <v>8</v>
      </c>
      <c r="F537" s="24">
        <f t="shared" si="36"/>
        <v>0.25</v>
      </c>
      <c r="G537" s="119"/>
      <c r="H537" s="30"/>
      <c r="I537" s="24">
        <f t="shared" si="37"/>
        <v>22.2</v>
      </c>
      <c r="J537" s="119"/>
      <c r="K537" s="30"/>
      <c r="L537" s="31"/>
      <c r="M537" s="31"/>
      <c r="N537" s="31"/>
      <c r="O537" s="31">
        <v>1</v>
      </c>
      <c r="P537" s="31">
        <v>29</v>
      </c>
      <c r="Q537" s="31">
        <v>58</v>
      </c>
      <c r="R537" s="31">
        <v>24</v>
      </c>
      <c r="S537" s="31"/>
      <c r="T537" s="31">
        <v>0</v>
      </c>
    </row>
    <row r="538" spans="1:20" x14ac:dyDescent="0.25">
      <c r="A538" s="106" t="s">
        <v>2690</v>
      </c>
      <c r="B538" s="107" t="s">
        <v>7194</v>
      </c>
      <c r="C538" s="108">
        <v>11</v>
      </c>
      <c r="D538" s="5" t="s">
        <v>5977</v>
      </c>
      <c r="E538" s="24">
        <f t="shared" si="35"/>
        <v>8</v>
      </c>
      <c r="F538" s="24">
        <f t="shared" si="36"/>
        <v>178.75</v>
      </c>
      <c r="G538" s="119"/>
      <c r="H538" s="30"/>
      <c r="I538" s="24">
        <f t="shared" si="37"/>
        <v>68.8</v>
      </c>
      <c r="J538" s="119"/>
      <c r="K538" s="30"/>
      <c r="L538" s="31">
        <v>51</v>
      </c>
      <c r="M538" s="31">
        <v>411</v>
      </c>
      <c r="N538" s="31">
        <v>134</v>
      </c>
      <c r="O538" s="31">
        <v>119</v>
      </c>
      <c r="P538" s="31">
        <v>285</v>
      </c>
      <c r="Q538" s="31">
        <v>35</v>
      </c>
      <c r="R538" s="31">
        <v>24</v>
      </c>
      <c r="S538" s="31">
        <v>0</v>
      </c>
      <c r="T538" s="31">
        <v>0</v>
      </c>
    </row>
    <row r="539" spans="1:20" x14ac:dyDescent="0.25">
      <c r="A539" s="106" t="s">
        <v>43</v>
      </c>
      <c r="B539" s="107" t="s">
        <v>7101</v>
      </c>
      <c r="C539" s="108">
        <v>16</v>
      </c>
      <c r="D539" s="5" t="s">
        <v>3853</v>
      </c>
      <c r="E539" s="24">
        <f t="shared" si="35"/>
        <v>8</v>
      </c>
      <c r="F539" s="24">
        <f t="shared" si="36"/>
        <v>0</v>
      </c>
      <c r="G539" s="119"/>
      <c r="H539" s="30"/>
      <c r="I539" s="24">
        <f t="shared" si="37"/>
        <v>4.8</v>
      </c>
      <c r="J539" s="119"/>
      <c r="K539" s="30"/>
      <c r="L539" s="31"/>
      <c r="M539" s="31"/>
      <c r="N539" s="31"/>
      <c r="O539" s="31"/>
      <c r="P539" s="31">
        <v>0</v>
      </c>
      <c r="Q539" s="31">
        <v>0</v>
      </c>
      <c r="R539" s="31">
        <v>24</v>
      </c>
      <c r="S539" s="31">
        <v>0</v>
      </c>
      <c r="T539" s="31">
        <v>0</v>
      </c>
    </row>
    <row r="540" spans="1:20" x14ac:dyDescent="0.25">
      <c r="A540" s="106" t="s">
        <v>1098</v>
      </c>
      <c r="B540" s="107" t="s">
        <v>7110</v>
      </c>
      <c r="C540" s="108">
        <v>7</v>
      </c>
      <c r="D540" s="5" t="s">
        <v>6901</v>
      </c>
      <c r="E540" s="24">
        <f t="shared" si="35"/>
        <v>7.666666666666667</v>
      </c>
      <c r="F540" s="24">
        <f t="shared" si="36"/>
        <v>0</v>
      </c>
      <c r="G540" s="119"/>
      <c r="H540" s="30"/>
      <c r="I540" s="24">
        <f t="shared" si="37"/>
        <v>4.5999999999999996</v>
      </c>
      <c r="J540" s="119"/>
      <c r="K540" s="30"/>
      <c r="L540" s="31"/>
      <c r="M540" s="31"/>
      <c r="N540" s="31"/>
      <c r="O540" s="31"/>
      <c r="P540" s="31"/>
      <c r="Q540" s="31">
        <v>0</v>
      </c>
      <c r="R540" s="31">
        <v>0</v>
      </c>
      <c r="S540" s="31">
        <v>0</v>
      </c>
      <c r="T540" s="31">
        <v>23</v>
      </c>
    </row>
    <row r="541" spans="1:20" x14ac:dyDescent="0.25">
      <c r="A541" s="106" t="s">
        <v>7228</v>
      </c>
      <c r="B541" s="107" t="s">
        <v>7088</v>
      </c>
      <c r="C541" s="108">
        <v>2</v>
      </c>
      <c r="D541" s="5" t="s">
        <v>7229</v>
      </c>
      <c r="E541" s="24">
        <f t="shared" si="35"/>
        <v>7.666666666666667</v>
      </c>
      <c r="F541" s="24">
        <f t="shared" si="36"/>
        <v>0</v>
      </c>
      <c r="G541" s="119"/>
      <c r="H541" s="30"/>
      <c r="I541" s="24">
        <f t="shared" si="37"/>
        <v>4.5999999999999996</v>
      </c>
      <c r="J541" s="119"/>
      <c r="K541" s="30"/>
      <c r="L541" s="31"/>
      <c r="M541" s="31"/>
      <c r="N541" s="31"/>
      <c r="O541" s="31"/>
      <c r="P541" s="31"/>
      <c r="Q541" s="31"/>
      <c r="R541" s="31"/>
      <c r="S541" s="31"/>
      <c r="T541" s="31">
        <v>23</v>
      </c>
    </row>
    <row r="542" spans="1:20" x14ac:dyDescent="0.25">
      <c r="A542" s="106" t="s">
        <v>911</v>
      </c>
      <c r="B542" s="107" t="s">
        <v>7157</v>
      </c>
      <c r="C542" s="108">
        <v>11</v>
      </c>
      <c r="D542" s="5" t="s">
        <v>4134</v>
      </c>
      <c r="E542" s="24">
        <f t="shared" si="35"/>
        <v>7.666666666666667</v>
      </c>
      <c r="F542" s="24">
        <f t="shared" si="36"/>
        <v>11.25</v>
      </c>
      <c r="G542" s="119"/>
      <c r="H542" s="30"/>
      <c r="I542" s="24">
        <f t="shared" si="37"/>
        <v>5.2</v>
      </c>
      <c r="J542" s="119"/>
      <c r="K542" s="30"/>
      <c r="L542" s="31">
        <v>11</v>
      </c>
      <c r="M542" s="31">
        <v>9</v>
      </c>
      <c r="N542" s="31">
        <v>17</v>
      </c>
      <c r="O542" s="31">
        <v>8</v>
      </c>
      <c r="P542" s="31">
        <v>1</v>
      </c>
      <c r="Q542" s="31">
        <v>2</v>
      </c>
      <c r="R542" s="31">
        <v>2</v>
      </c>
      <c r="S542" s="31">
        <v>1</v>
      </c>
      <c r="T542" s="31">
        <v>20</v>
      </c>
    </row>
    <row r="543" spans="1:20" x14ac:dyDescent="0.25">
      <c r="A543" s="106" t="s">
        <v>601</v>
      </c>
      <c r="B543" s="107" t="s">
        <v>7110</v>
      </c>
      <c r="C543" s="108">
        <v>7</v>
      </c>
      <c r="D543" s="5" t="s">
        <v>4726</v>
      </c>
      <c r="E543" s="24">
        <f t="shared" si="35"/>
        <v>7.666666666666667</v>
      </c>
      <c r="F543" s="24">
        <f t="shared" si="36"/>
        <v>0.5</v>
      </c>
      <c r="G543" s="119"/>
      <c r="H543" s="30"/>
      <c r="I543" s="24">
        <f t="shared" si="37"/>
        <v>4.5999999999999996</v>
      </c>
      <c r="J543" s="119"/>
      <c r="K543" s="30"/>
      <c r="L543" s="31"/>
      <c r="M543" s="31"/>
      <c r="N543" s="31">
        <v>2</v>
      </c>
      <c r="O543" s="31"/>
      <c r="P543" s="31">
        <v>0</v>
      </c>
      <c r="Q543" s="31">
        <v>0</v>
      </c>
      <c r="R543" s="31">
        <v>13</v>
      </c>
      <c r="S543" s="31">
        <v>0</v>
      </c>
      <c r="T543" s="31">
        <v>10</v>
      </c>
    </row>
    <row r="544" spans="1:20" x14ac:dyDescent="0.25">
      <c r="A544" s="106" t="s">
        <v>63</v>
      </c>
      <c r="B544" s="107" t="s">
        <v>7101</v>
      </c>
      <c r="C544" s="108">
        <v>16</v>
      </c>
      <c r="D544" s="5" t="s">
        <v>3843</v>
      </c>
      <c r="E544" s="24">
        <f t="shared" ref="E544:E607" si="38">SUM(R544:T544)/3</f>
        <v>7.666666666666667</v>
      </c>
      <c r="F544" s="24">
        <f t="shared" ref="F544:F607" si="39">SUM(L544:O544)/4</f>
        <v>5.25</v>
      </c>
      <c r="G544" s="119"/>
      <c r="H544" s="30"/>
      <c r="I544" s="24">
        <f t="shared" ref="I544:I607" si="40">SUM(P544:T544)/5</f>
        <v>6</v>
      </c>
      <c r="J544" s="119"/>
      <c r="K544" s="30"/>
      <c r="L544" s="31">
        <v>4</v>
      </c>
      <c r="M544" s="31">
        <v>5</v>
      </c>
      <c r="N544" s="31">
        <v>1</v>
      </c>
      <c r="O544" s="31">
        <v>11</v>
      </c>
      <c r="P544" s="31">
        <v>1</v>
      </c>
      <c r="Q544" s="31">
        <v>6</v>
      </c>
      <c r="R544" s="31">
        <v>16</v>
      </c>
      <c r="S544" s="31">
        <v>0</v>
      </c>
      <c r="T544" s="31">
        <v>7</v>
      </c>
    </row>
    <row r="545" spans="1:20" x14ac:dyDescent="0.25">
      <c r="A545" s="106" t="s">
        <v>992</v>
      </c>
      <c r="B545" s="107" t="s">
        <v>7157</v>
      </c>
      <c r="C545" s="108">
        <v>11</v>
      </c>
      <c r="D545" s="5" t="s">
        <v>5930</v>
      </c>
      <c r="E545" s="24">
        <f t="shared" si="38"/>
        <v>7.666666666666667</v>
      </c>
      <c r="F545" s="24">
        <f t="shared" si="39"/>
        <v>10</v>
      </c>
      <c r="G545" s="119"/>
      <c r="H545" s="30"/>
      <c r="I545" s="24">
        <f t="shared" si="40"/>
        <v>10.199999999999999</v>
      </c>
      <c r="J545" s="119"/>
      <c r="K545" s="30"/>
      <c r="L545" s="31">
        <v>37</v>
      </c>
      <c r="M545" s="31">
        <v>3</v>
      </c>
      <c r="N545" s="31"/>
      <c r="O545" s="31"/>
      <c r="P545" s="31">
        <v>2</v>
      </c>
      <c r="Q545" s="31">
        <v>26</v>
      </c>
      <c r="R545" s="31">
        <v>22</v>
      </c>
      <c r="S545" s="31">
        <v>0</v>
      </c>
      <c r="T545" s="31">
        <v>1</v>
      </c>
    </row>
    <row r="546" spans="1:20" x14ac:dyDescent="0.25">
      <c r="A546" s="106" t="s">
        <v>1220</v>
      </c>
      <c r="B546" s="107" t="s">
        <v>7112</v>
      </c>
      <c r="C546" s="108">
        <v>2</v>
      </c>
      <c r="D546" s="5" t="s">
        <v>5618</v>
      </c>
      <c r="E546" s="24">
        <f t="shared" si="38"/>
        <v>7.666666666666667</v>
      </c>
      <c r="F546" s="24">
        <f t="shared" si="39"/>
        <v>0</v>
      </c>
      <c r="G546" s="119"/>
      <c r="H546" s="30"/>
      <c r="I546" s="24">
        <f t="shared" si="40"/>
        <v>4.5999999999999996</v>
      </c>
      <c r="J546" s="119"/>
      <c r="K546" s="30"/>
      <c r="L546" s="31"/>
      <c r="M546" s="31"/>
      <c r="N546" s="31"/>
      <c r="O546" s="31"/>
      <c r="P546" s="31">
        <v>0</v>
      </c>
      <c r="Q546" s="31"/>
      <c r="R546" s="31"/>
      <c r="S546" s="31">
        <v>23</v>
      </c>
      <c r="T546" s="31"/>
    </row>
    <row r="547" spans="1:20" x14ac:dyDescent="0.25">
      <c r="A547" s="106" t="s">
        <v>2022</v>
      </c>
      <c r="B547" s="107" t="s">
        <v>7082</v>
      </c>
      <c r="C547" s="108">
        <v>11</v>
      </c>
      <c r="D547" s="5" t="s">
        <v>5970</v>
      </c>
      <c r="E547" s="24">
        <f t="shared" si="38"/>
        <v>7.333333333333333</v>
      </c>
      <c r="F547" s="24">
        <f t="shared" si="39"/>
        <v>428.5</v>
      </c>
      <c r="G547" s="119"/>
      <c r="H547" s="30"/>
      <c r="I547" s="24">
        <f t="shared" si="40"/>
        <v>4.4000000000000004</v>
      </c>
      <c r="J547" s="119"/>
      <c r="K547" s="30"/>
      <c r="L547" s="31">
        <v>383</v>
      </c>
      <c r="M547" s="31">
        <v>691</v>
      </c>
      <c r="N547" s="31">
        <v>508</v>
      </c>
      <c r="O547" s="31">
        <v>132</v>
      </c>
      <c r="P547" s="31"/>
      <c r="Q547" s="31">
        <v>0</v>
      </c>
      <c r="R547" s="31">
        <v>0</v>
      </c>
      <c r="S547" s="31"/>
      <c r="T547" s="31">
        <v>22</v>
      </c>
    </row>
    <row r="548" spans="1:20" x14ac:dyDescent="0.25">
      <c r="A548" s="106" t="s">
        <v>969</v>
      </c>
      <c r="B548" s="107" t="s">
        <v>7156</v>
      </c>
      <c r="C548" s="108">
        <v>18</v>
      </c>
      <c r="D548" s="5" t="s">
        <v>6230</v>
      </c>
      <c r="E548" s="24">
        <f t="shared" si="38"/>
        <v>7.333333333333333</v>
      </c>
      <c r="F548" s="24">
        <f t="shared" si="39"/>
        <v>5.75</v>
      </c>
      <c r="G548" s="119"/>
      <c r="H548" s="30"/>
      <c r="I548" s="24">
        <f t="shared" si="40"/>
        <v>4.4000000000000004</v>
      </c>
      <c r="J548" s="119"/>
      <c r="K548" s="30"/>
      <c r="L548" s="31"/>
      <c r="M548" s="31"/>
      <c r="N548" s="31">
        <v>3</v>
      </c>
      <c r="O548" s="31">
        <v>20</v>
      </c>
      <c r="P548" s="31">
        <v>0</v>
      </c>
      <c r="Q548" s="31">
        <v>0</v>
      </c>
      <c r="R548" s="31">
        <v>0</v>
      </c>
      <c r="S548" s="31">
        <v>0</v>
      </c>
      <c r="T548" s="31">
        <v>22</v>
      </c>
    </row>
    <row r="549" spans="1:20" x14ac:dyDescent="0.25">
      <c r="A549" s="106" t="s">
        <v>451</v>
      </c>
      <c r="B549" s="107" t="s">
        <v>7101</v>
      </c>
      <c r="C549" s="108">
        <v>16</v>
      </c>
      <c r="D549" s="5" t="s">
        <v>6079</v>
      </c>
      <c r="E549" s="24">
        <f t="shared" si="38"/>
        <v>7.333333333333333</v>
      </c>
      <c r="F549" s="24">
        <f t="shared" si="39"/>
        <v>0</v>
      </c>
      <c r="G549" s="119"/>
      <c r="H549" s="30"/>
      <c r="I549" s="24">
        <f t="shared" si="40"/>
        <v>4.4000000000000004</v>
      </c>
      <c r="J549" s="119"/>
      <c r="K549" s="30"/>
      <c r="L549" s="31"/>
      <c r="M549" s="31"/>
      <c r="N549" s="31"/>
      <c r="O549" s="31"/>
      <c r="P549" s="31">
        <v>0</v>
      </c>
      <c r="Q549" s="31">
        <v>0</v>
      </c>
      <c r="R549" s="31">
        <v>5</v>
      </c>
      <c r="S549" s="31">
        <v>0</v>
      </c>
      <c r="T549" s="31">
        <v>17</v>
      </c>
    </row>
    <row r="550" spans="1:20" x14ac:dyDescent="0.25">
      <c r="A550" s="106" t="s">
        <v>1396</v>
      </c>
      <c r="B550" s="107" t="s">
        <v>7090</v>
      </c>
      <c r="C550" s="108">
        <v>2</v>
      </c>
      <c r="D550" s="5" t="s">
        <v>5446</v>
      </c>
      <c r="E550" s="24">
        <f t="shared" si="38"/>
        <v>7.333333333333333</v>
      </c>
      <c r="F550" s="24">
        <f t="shared" si="39"/>
        <v>144.5</v>
      </c>
      <c r="G550" s="119"/>
      <c r="H550" s="30"/>
      <c r="I550" s="24">
        <f t="shared" si="40"/>
        <v>37.799999999999997</v>
      </c>
      <c r="J550" s="119"/>
      <c r="K550" s="30"/>
      <c r="L550" s="31">
        <v>37</v>
      </c>
      <c r="M550" s="31">
        <v>298</v>
      </c>
      <c r="N550" s="31">
        <v>163</v>
      </c>
      <c r="O550" s="31">
        <v>80</v>
      </c>
      <c r="P550" s="31">
        <v>167</v>
      </c>
      <c r="Q550" s="31"/>
      <c r="R550" s="31">
        <v>9</v>
      </c>
      <c r="S550" s="31"/>
      <c r="T550" s="31">
        <v>13</v>
      </c>
    </row>
    <row r="551" spans="1:20" x14ac:dyDescent="0.25">
      <c r="A551" s="106" t="s">
        <v>146</v>
      </c>
      <c r="B551" s="107" t="s">
        <v>7154</v>
      </c>
      <c r="C551" s="108">
        <v>16</v>
      </c>
      <c r="D551" s="5" t="s">
        <v>4807</v>
      </c>
      <c r="E551" s="24">
        <f t="shared" si="38"/>
        <v>7.333333333333333</v>
      </c>
      <c r="F551" s="24">
        <f t="shared" si="39"/>
        <v>48.25</v>
      </c>
      <c r="G551" s="119"/>
      <c r="H551" s="30"/>
      <c r="I551" s="24">
        <f t="shared" si="40"/>
        <v>6.2</v>
      </c>
      <c r="J551" s="119"/>
      <c r="K551" s="30"/>
      <c r="L551" s="31">
        <v>21</v>
      </c>
      <c r="M551" s="31">
        <v>8</v>
      </c>
      <c r="N551" s="31">
        <v>12</v>
      </c>
      <c r="O551" s="31">
        <v>152</v>
      </c>
      <c r="P551" s="31">
        <v>9</v>
      </c>
      <c r="Q551" s="31">
        <v>0</v>
      </c>
      <c r="R551" s="31">
        <v>4</v>
      </c>
      <c r="S551" s="31">
        <v>11</v>
      </c>
      <c r="T551" s="31">
        <v>7</v>
      </c>
    </row>
    <row r="552" spans="1:20" x14ac:dyDescent="0.25">
      <c r="A552" s="106" t="s">
        <v>7375</v>
      </c>
      <c r="B552" s="107" t="s">
        <v>7288</v>
      </c>
      <c r="C552" s="108">
        <v>2</v>
      </c>
      <c r="D552" s="5" t="s">
        <v>7376</v>
      </c>
      <c r="E552" s="24">
        <f t="shared" si="38"/>
        <v>7.333333333333333</v>
      </c>
      <c r="F552" s="24">
        <f t="shared" si="39"/>
        <v>0</v>
      </c>
      <c r="G552" s="119"/>
      <c r="H552" s="30"/>
      <c r="I552" s="24">
        <f t="shared" si="40"/>
        <v>4.4000000000000004</v>
      </c>
      <c r="J552" s="119"/>
      <c r="K552" s="30"/>
      <c r="L552" s="31"/>
      <c r="M552" s="31"/>
      <c r="N552" s="31"/>
      <c r="O552" s="31"/>
      <c r="P552" s="31">
        <v>0</v>
      </c>
      <c r="Q552" s="31">
        <v>0</v>
      </c>
      <c r="R552" s="31">
        <v>22</v>
      </c>
      <c r="S552" s="31">
        <v>0</v>
      </c>
      <c r="T552" s="31">
        <v>0</v>
      </c>
    </row>
    <row r="553" spans="1:20" x14ac:dyDescent="0.25">
      <c r="A553" s="106" t="s">
        <v>411</v>
      </c>
      <c r="B553" s="107" t="s">
        <v>7143</v>
      </c>
      <c r="C553" s="108">
        <v>17</v>
      </c>
      <c r="D553" s="5" t="s">
        <v>6399</v>
      </c>
      <c r="E553" s="24">
        <f t="shared" si="38"/>
        <v>7.333333333333333</v>
      </c>
      <c r="F553" s="24">
        <f t="shared" si="39"/>
        <v>0.25</v>
      </c>
      <c r="G553" s="119"/>
      <c r="H553" s="30"/>
      <c r="I553" s="24">
        <f t="shared" si="40"/>
        <v>4.4000000000000004</v>
      </c>
      <c r="J553" s="119"/>
      <c r="K553" s="30"/>
      <c r="L553" s="31">
        <v>1</v>
      </c>
      <c r="M553" s="31"/>
      <c r="N553" s="31"/>
      <c r="O553" s="31"/>
      <c r="P553" s="31">
        <v>0</v>
      </c>
      <c r="Q553" s="31">
        <v>0</v>
      </c>
      <c r="R553" s="31">
        <v>0</v>
      </c>
      <c r="S553" s="31">
        <v>22</v>
      </c>
      <c r="T553" s="31">
        <v>0</v>
      </c>
    </row>
    <row r="554" spans="1:20" x14ac:dyDescent="0.25">
      <c r="A554" s="106" t="s">
        <v>593</v>
      </c>
      <c r="B554" s="107" t="s">
        <v>7101</v>
      </c>
      <c r="C554" s="108">
        <v>16</v>
      </c>
      <c r="D554" s="5" t="s">
        <v>4966</v>
      </c>
      <c r="E554" s="24">
        <f t="shared" si="38"/>
        <v>7.333333333333333</v>
      </c>
      <c r="F554" s="24">
        <f t="shared" si="39"/>
        <v>0.25</v>
      </c>
      <c r="G554" s="119"/>
      <c r="H554" s="30"/>
      <c r="I554" s="24">
        <f t="shared" si="40"/>
        <v>4.4000000000000004</v>
      </c>
      <c r="J554" s="119"/>
      <c r="K554" s="30"/>
      <c r="L554" s="31"/>
      <c r="M554" s="31"/>
      <c r="N554" s="31"/>
      <c r="O554" s="31">
        <v>1</v>
      </c>
      <c r="P554" s="31">
        <v>0</v>
      </c>
      <c r="Q554" s="31">
        <v>0</v>
      </c>
      <c r="R554" s="31">
        <v>22</v>
      </c>
      <c r="S554" s="31">
        <v>0</v>
      </c>
      <c r="T554" s="31">
        <v>0</v>
      </c>
    </row>
    <row r="555" spans="1:20" x14ac:dyDescent="0.25">
      <c r="A555" s="106" t="s">
        <v>1940</v>
      </c>
      <c r="B555" s="107" t="s">
        <v>7110</v>
      </c>
      <c r="C555" s="108">
        <v>7</v>
      </c>
      <c r="D555" s="5" t="s">
        <v>3649</v>
      </c>
      <c r="E555" s="24">
        <f t="shared" si="38"/>
        <v>7.333333333333333</v>
      </c>
      <c r="F555" s="24">
        <f t="shared" si="39"/>
        <v>0</v>
      </c>
      <c r="G555" s="119"/>
      <c r="H555" s="30"/>
      <c r="I555" s="24">
        <f t="shared" si="40"/>
        <v>4.4000000000000004</v>
      </c>
      <c r="J555" s="119"/>
      <c r="K555" s="30"/>
      <c r="L555" s="31"/>
      <c r="M555" s="31"/>
      <c r="N555" s="31"/>
      <c r="O555" s="31"/>
      <c r="P555" s="31">
        <v>0</v>
      </c>
      <c r="Q555" s="31">
        <v>0</v>
      </c>
      <c r="R555" s="31">
        <v>22</v>
      </c>
      <c r="S555" s="31">
        <v>0</v>
      </c>
      <c r="T555" s="31">
        <v>0</v>
      </c>
    </row>
    <row r="556" spans="1:20" x14ac:dyDescent="0.25">
      <c r="A556" s="106" t="s">
        <v>140</v>
      </c>
      <c r="B556" s="107" t="s">
        <v>7230</v>
      </c>
      <c r="C556" s="108">
        <v>4</v>
      </c>
      <c r="D556" s="5" t="s">
        <v>3603</v>
      </c>
      <c r="E556" s="24">
        <f t="shared" si="38"/>
        <v>7</v>
      </c>
      <c r="F556" s="24">
        <f t="shared" si="39"/>
        <v>3.25</v>
      </c>
      <c r="G556" s="119"/>
      <c r="H556" s="30"/>
      <c r="I556" s="24">
        <f t="shared" si="40"/>
        <v>4.2</v>
      </c>
      <c r="J556" s="119"/>
      <c r="K556" s="30"/>
      <c r="L556" s="31"/>
      <c r="M556" s="31">
        <v>2</v>
      </c>
      <c r="N556" s="31">
        <v>11</v>
      </c>
      <c r="O556" s="31"/>
      <c r="P556" s="31">
        <v>0</v>
      </c>
      <c r="Q556" s="31">
        <v>0</v>
      </c>
      <c r="R556" s="31">
        <v>0</v>
      </c>
      <c r="S556" s="31">
        <v>0</v>
      </c>
      <c r="T556" s="31">
        <v>21</v>
      </c>
    </row>
    <row r="557" spans="1:20" x14ac:dyDescent="0.25">
      <c r="A557" s="106" t="s">
        <v>704</v>
      </c>
      <c r="B557" s="107" t="s">
        <v>7092</v>
      </c>
      <c r="C557" s="108">
        <v>11</v>
      </c>
      <c r="D557" s="5" t="s">
        <v>5824</v>
      </c>
      <c r="E557" s="24">
        <f t="shared" si="38"/>
        <v>7</v>
      </c>
      <c r="F557" s="24">
        <f t="shared" si="39"/>
        <v>12.25</v>
      </c>
      <c r="G557" s="119"/>
      <c r="H557" s="30"/>
      <c r="I557" s="24">
        <f t="shared" si="40"/>
        <v>12.4</v>
      </c>
      <c r="J557" s="119"/>
      <c r="K557" s="30"/>
      <c r="L557" s="31">
        <v>5</v>
      </c>
      <c r="M557" s="31">
        <v>15</v>
      </c>
      <c r="N557" s="31">
        <v>6</v>
      </c>
      <c r="O557" s="31">
        <v>23</v>
      </c>
      <c r="P557" s="31">
        <v>22</v>
      </c>
      <c r="Q557" s="31">
        <v>19</v>
      </c>
      <c r="R557" s="31">
        <v>4</v>
      </c>
      <c r="S557" s="31">
        <v>10</v>
      </c>
      <c r="T557" s="31">
        <v>7</v>
      </c>
    </row>
    <row r="558" spans="1:20" x14ac:dyDescent="0.25">
      <c r="A558" s="106" t="s">
        <v>1503</v>
      </c>
      <c r="B558" s="107" t="s">
        <v>7092</v>
      </c>
      <c r="C558" s="108">
        <v>11</v>
      </c>
      <c r="D558" s="5" t="s">
        <v>4185</v>
      </c>
      <c r="E558" s="24">
        <f t="shared" si="38"/>
        <v>7</v>
      </c>
      <c r="F558" s="24">
        <f t="shared" si="39"/>
        <v>0</v>
      </c>
      <c r="G558" s="119"/>
      <c r="H558" s="30"/>
      <c r="I558" s="24">
        <f t="shared" si="40"/>
        <v>5.4</v>
      </c>
      <c r="J558" s="119"/>
      <c r="K558" s="30"/>
      <c r="L558" s="31"/>
      <c r="M558" s="31"/>
      <c r="N558" s="31"/>
      <c r="O558" s="31"/>
      <c r="P558" s="31">
        <v>2</v>
      </c>
      <c r="Q558" s="31">
        <v>4</v>
      </c>
      <c r="R558" s="31">
        <v>3</v>
      </c>
      <c r="S558" s="31">
        <v>16</v>
      </c>
      <c r="T558" s="31">
        <v>2</v>
      </c>
    </row>
    <row r="559" spans="1:20" x14ac:dyDescent="0.25">
      <c r="A559" s="106" t="s">
        <v>2682</v>
      </c>
      <c r="B559" s="107" t="s">
        <v>7101</v>
      </c>
      <c r="C559" s="108">
        <v>16</v>
      </c>
      <c r="D559" s="5" t="s">
        <v>6117</v>
      </c>
      <c r="E559" s="24">
        <f t="shared" si="38"/>
        <v>7</v>
      </c>
      <c r="F559" s="24">
        <f t="shared" si="39"/>
        <v>7</v>
      </c>
      <c r="G559" s="119"/>
      <c r="H559" s="30"/>
      <c r="I559" s="24">
        <f t="shared" si="40"/>
        <v>9.6</v>
      </c>
      <c r="J559" s="119"/>
      <c r="K559" s="30"/>
      <c r="L559" s="31"/>
      <c r="M559" s="31"/>
      <c r="N559" s="31">
        <v>28</v>
      </c>
      <c r="O559" s="31"/>
      <c r="P559" s="31">
        <v>0</v>
      </c>
      <c r="Q559" s="31">
        <v>27</v>
      </c>
      <c r="R559" s="31">
        <v>21</v>
      </c>
      <c r="S559" s="31"/>
      <c r="T559" s="31">
        <v>0</v>
      </c>
    </row>
    <row r="560" spans="1:20" x14ac:dyDescent="0.25">
      <c r="A560" s="106" t="s">
        <v>36</v>
      </c>
      <c r="B560" s="107" t="s">
        <v>7143</v>
      </c>
      <c r="C560" s="108">
        <v>17</v>
      </c>
      <c r="D560" s="5" t="s">
        <v>4865</v>
      </c>
      <c r="E560" s="24">
        <f t="shared" si="38"/>
        <v>7</v>
      </c>
      <c r="F560" s="24">
        <f t="shared" si="39"/>
        <v>156</v>
      </c>
      <c r="G560" s="119"/>
      <c r="H560" s="30"/>
      <c r="I560" s="24">
        <f t="shared" si="40"/>
        <v>4.2</v>
      </c>
      <c r="J560" s="119"/>
      <c r="K560" s="30"/>
      <c r="L560" s="31"/>
      <c r="M560" s="31"/>
      <c r="N560" s="31"/>
      <c r="O560" s="31">
        <v>624</v>
      </c>
      <c r="P560" s="31">
        <v>0</v>
      </c>
      <c r="Q560" s="31">
        <v>0</v>
      </c>
      <c r="R560" s="31">
        <v>0</v>
      </c>
      <c r="S560" s="31">
        <v>21</v>
      </c>
      <c r="T560" s="31">
        <v>0</v>
      </c>
    </row>
    <row r="561" spans="1:20" x14ac:dyDescent="0.25">
      <c r="A561" s="106" t="s">
        <v>657</v>
      </c>
      <c r="B561" s="107" t="s">
        <v>7154</v>
      </c>
      <c r="C561" s="108">
        <v>16</v>
      </c>
      <c r="D561" s="5" t="s">
        <v>4858</v>
      </c>
      <c r="E561" s="24">
        <f t="shared" si="38"/>
        <v>7</v>
      </c>
      <c r="F561" s="24">
        <f t="shared" si="39"/>
        <v>7</v>
      </c>
      <c r="G561" s="119"/>
      <c r="H561" s="30"/>
      <c r="I561" s="24">
        <f t="shared" si="40"/>
        <v>5.6</v>
      </c>
      <c r="J561" s="119"/>
      <c r="K561" s="30"/>
      <c r="L561" s="31">
        <v>28</v>
      </c>
      <c r="M561" s="31"/>
      <c r="N561" s="31"/>
      <c r="O561" s="31"/>
      <c r="P561" s="31">
        <v>7</v>
      </c>
      <c r="Q561" s="31">
        <v>0</v>
      </c>
      <c r="R561" s="31">
        <v>0</v>
      </c>
      <c r="S561" s="31">
        <v>21</v>
      </c>
      <c r="T561" s="31">
        <v>0</v>
      </c>
    </row>
    <row r="562" spans="1:20" x14ac:dyDescent="0.25">
      <c r="A562" s="106" t="s">
        <v>2643</v>
      </c>
      <c r="B562" s="107" t="s">
        <v>7157</v>
      </c>
      <c r="C562" s="108">
        <v>11</v>
      </c>
      <c r="D562" s="5" t="s">
        <v>6576</v>
      </c>
      <c r="E562" s="24">
        <f t="shared" si="38"/>
        <v>7</v>
      </c>
      <c r="F562" s="24">
        <f t="shared" si="39"/>
        <v>6.75</v>
      </c>
      <c r="G562" s="119"/>
      <c r="H562" s="30"/>
      <c r="I562" s="24">
        <f t="shared" si="40"/>
        <v>4.2</v>
      </c>
      <c r="J562" s="119"/>
      <c r="K562" s="30"/>
      <c r="L562" s="31">
        <v>27</v>
      </c>
      <c r="M562" s="31"/>
      <c r="N562" s="31"/>
      <c r="O562" s="31"/>
      <c r="P562" s="31"/>
      <c r="Q562" s="31">
        <v>0</v>
      </c>
      <c r="R562" s="31">
        <v>21</v>
      </c>
      <c r="S562" s="31">
        <v>0</v>
      </c>
      <c r="T562" s="31"/>
    </row>
    <row r="563" spans="1:20" x14ac:dyDescent="0.25">
      <c r="A563" s="106" t="s">
        <v>495</v>
      </c>
      <c r="B563" s="107" t="s">
        <v>7154</v>
      </c>
      <c r="C563" s="108">
        <v>16</v>
      </c>
      <c r="D563" s="5" t="s">
        <v>4812</v>
      </c>
      <c r="E563" s="24">
        <f t="shared" si="38"/>
        <v>6.666666666666667</v>
      </c>
      <c r="F563" s="24">
        <f t="shared" si="39"/>
        <v>0</v>
      </c>
      <c r="G563" s="119"/>
      <c r="H563" s="30"/>
      <c r="I563" s="24">
        <f t="shared" si="40"/>
        <v>4</v>
      </c>
      <c r="J563" s="119"/>
      <c r="K563" s="30"/>
      <c r="L563" s="31"/>
      <c r="M563" s="31"/>
      <c r="N563" s="31"/>
      <c r="O563" s="31"/>
      <c r="P563" s="31">
        <v>0</v>
      </c>
      <c r="Q563" s="31">
        <v>0</v>
      </c>
      <c r="R563" s="31">
        <v>0</v>
      </c>
      <c r="S563" s="31">
        <v>0</v>
      </c>
      <c r="T563" s="31">
        <v>20</v>
      </c>
    </row>
    <row r="564" spans="1:20" x14ac:dyDescent="0.25">
      <c r="A564" s="106" t="s">
        <v>6017</v>
      </c>
      <c r="B564" s="107" t="s">
        <v>7144</v>
      </c>
      <c r="C564" s="108">
        <v>11</v>
      </c>
      <c r="D564" s="5" t="s">
        <v>6018</v>
      </c>
      <c r="E564" s="24">
        <f t="shared" si="38"/>
        <v>6.666666666666667</v>
      </c>
      <c r="F564" s="24">
        <f t="shared" si="39"/>
        <v>0</v>
      </c>
      <c r="G564" s="119"/>
      <c r="H564" s="30"/>
      <c r="I564" s="24">
        <f t="shared" si="40"/>
        <v>4</v>
      </c>
      <c r="J564" s="119"/>
      <c r="K564" s="30"/>
      <c r="L564" s="31"/>
      <c r="M564" s="31"/>
      <c r="N564" s="31"/>
      <c r="O564" s="31"/>
      <c r="P564" s="31"/>
      <c r="Q564" s="31">
        <v>0</v>
      </c>
      <c r="R564" s="31">
        <v>0</v>
      </c>
      <c r="S564" s="31">
        <v>0</v>
      </c>
      <c r="T564" s="31">
        <v>20</v>
      </c>
    </row>
    <row r="565" spans="1:20" x14ac:dyDescent="0.25">
      <c r="A565" s="106" t="s">
        <v>401</v>
      </c>
      <c r="B565" s="107" t="s">
        <v>7156</v>
      </c>
      <c r="C565" s="108">
        <v>18</v>
      </c>
      <c r="D565" s="5" t="s">
        <v>3643</v>
      </c>
      <c r="E565" s="24">
        <f t="shared" si="38"/>
        <v>6.666666666666667</v>
      </c>
      <c r="F565" s="24">
        <f t="shared" si="39"/>
        <v>1.25</v>
      </c>
      <c r="G565" s="119"/>
      <c r="H565" s="30"/>
      <c r="I565" s="24">
        <f t="shared" si="40"/>
        <v>4</v>
      </c>
      <c r="J565" s="119"/>
      <c r="K565" s="30"/>
      <c r="L565" s="31"/>
      <c r="M565" s="31"/>
      <c r="N565" s="31">
        <v>2</v>
      </c>
      <c r="O565" s="31">
        <v>3</v>
      </c>
      <c r="P565" s="31">
        <v>0</v>
      </c>
      <c r="Q565" s="31">
        <v>0</v>
      </c>
      <c r="R565" s="31">
        <v>5</v>
      </c>
      <c r="S565" s="31">
        <v>0</v>
      </c>
      <c r="T565" s="31">
        <v>15</v>
      </c>
    </row>
    <row r="566" spans="1:20" x14ac:dyDescent="0.25">
      <c r="A566" s="106" t="s">
        <v>1590</v>
      </c>
      <c r="B566" s="107" t="s">
        <v>7166</v>
      </c>
      <c r="C566" s="108">
        <v>13</v>
      </c>
      <c r="D566" s="5" t="s">
        <v>4209</v>
      </c>
      <c r="E566" s="24">
        <f t="shared" si="38"/>
        <v>6.666666666666667</v>
      </c>
      <c r="F566" s="24">
        <f t="shared" si="39"/>
        <v>4.5</v>
      </c>
      <c r="G566" s="119"/>
      <c r="H566" s="30"/>
      <c r="I566" s="24">
        <f t="shared" si="40"/>
        <v>5.8</v>
      </c>
      <c r="J566" s="119"/>
      <c r="K566" s="30"/>
      <c r="L566" s="31">
        <v>2</v>
      </c>
      <c r="M566" s="31">
        <v>4</v>
      </c>
      <c r="N566" s="31">
        <v>10</v>
      </c>
      <c r="O566" s="31">
        <v>2</v>
      </c>
      <c r="P566" s="31">
        <v>6</v>
      </c>
      <c r="Q566" s="31">
        <v>3</v>
      </c>
      <c r="R566" s="31">
        <v>2</v>
      </c>
      <c r="S566" s="31">
        <v>6</v>
      </c>
      <c r="T566" s="31">
        <v>12</v>
      </c>
    </row>
    <row r="567" spans="1:20" x14ac:dyDescent="0.25">
      <c r="A567" s="106" t="s">
        <v>311</v>
      </c>
      <c r="B567" s="107" t="s">
        <v>7143</v>
      </c>
      <c r="C567" s="108">
        <v>17</v>
      </c>
      <c r="D567" s="5" t="s">
        <v>3584</v>
      </c>
      <c r="E567" s="24">
        <f t="shared" si="38"/>
        <v>6.666666666666667</v>
      </c>
      <c r="F567" s="24">
        <f t="shared" si="39"/>
        <v>2.75</v>
      </c>
      <c r="G567" s="119"/>
      <c r="H567" s="30"/>
      <c r="I567" s="24">
        <f t="shared" si="40"/>
        <v>5.8</v>
      </c>
      <c r="J567" s="119"/>
      <c r="K567" s="30"/>
      <c r="L567" s="31">
        <v>2</v>
      </c>
      <c r="M567" s="31">
        <v>3</v>
      </c>
      <c r="N567" s="31">
        <v>5</v>
      </c>
      <c r="O567" s="31">
        <v>1</v>
      </c>
      <c r="P567" s="31">
        <v>9</v>
      </c>
      <c r="Q567" s="31">
        <v>0</v>
      </c>
      <c r="R567" s="31">
        <v>0</v>
      </c>
      <c r="S567" s="31">
        <v>14</v>
      </c>
      <c r="T567" s="31">
        <v>6</v>
      </c>
    </row>
    <row r="568" spans="1:20" x14ac:dyDescent="0.25">
      <c r="A568" s="106" t="s">
        <v>154</v>
      </c>
      <c r="B568" s="107" t="s">
        <v>7161</v>
      </c>
      <c r="C568" s="108">
        <v>15</v>
      </c>
      <c r="D568" s="5" t="s">
        <v>3735</v>
      </c>
      <c r="E568" s="24">
        <f t="shared" si="38"/>
        <v>6.666666666666667</v>
      </c>
      <c r="F568" s="24">
        <f t="shared" si="39"/>
        <v>1.25</v>
      </c>
      <c r="G568" s="119"/>
      <c r="H568" s="30"/>
      <c r="I568" s="24">
        <f t="shared" si="40"/>
        <v>4</v>
      </c>
      <c r="J568" s="119"/>
      <c r="K568" s="30"/>
      <c r="L568" s="31"/>
      <c r="M568" s="31"/>
      <c r="N568" s="31">
        <v>5</v>
      </c>
      <c r="O568" s="31"/>
      <c r="P568" s="31">
        <v>0</v>
      </c>
      <c r="Q568" s="31">
        <v>0</v>
      </c>
      <c r="R568" s="31">
        <v>17</v>
      </c>
      <c r="S568" s="31">
        <v>1</v>
      </c>
      <c r="T568" s="31">
        <v>2</v>
      </c>
    </row>
    <row r="569" spans="1:20" x14ac:dyDescent="0.25">
      <c r="A569" s="106" t="s">
        <v>708</v>
      </c>
      <c r="B569" s="107" t="s">
        <v>7192</v>
      </c>
      <c r="C569" s="108">
        <v>20</v>
      </c>
      <c r="D569" s="5" t="s">
        <v>5084</v>
      </c>
      <c r="E569" s="24">
        <f t="shared" si="38"/>
        <v>6.666666666666667</v>
      </c>
      <c r="F569" s="24">
        <f t="shared" si="39"/>
        <v>46</v>
      </c>
      <c r="G569" s="119"/>
      <c r="H569" s="30"/>
      <c r="I569" s="24">
        <f t="shared" si="40"/>
        <v>87.4</v>
      </c>
      <c r="J569" s="119"/>
      <c r="K569" s="30"/>
      <c r="L569" s="31"/>
      <c r="M569" s="31"/>
      <c r="N569" s="31"/>
      <c r="O569" s="31">
        <v>184</v>
      </c>
      <c r="P569" s="31">
        <v>417</v>
      </c>
      <c r="Q569" s="31">
        <v>0</v>
      </c>
      <c r="R569" s="31">
        <v>19</v>
      </c>
      <c r="S569" s="31">
        <v>1</v>
      </c>
      <c r="T569" s="31">
        <v>0</v>
      </c>
    </row>
    <row r="570" spans="1:20" x14ac:dyDescent="0.25">
      <c r="A570" s="106" t="s">
        <v>932</v>
      </c>
      <c r="B570" s="107" t="s">
        <v>7165</v>
      </c>
      <c r="C570" s="108">
        <v>6</v>
      </c>
      <c r="D570" s="5" t="s">
        <v>4373</v>
      </c>
      <c r="E570" s="24">
        <f t="shared" si="38"/>
        <v>6.333333333333333</v>
      </c>
      <c r="F570" s="24">
        <f t="shared" si="39"/>
        <v>0</v>
      </c>
      <c r="G570" s="119"/>
      <c r="H570" s="30"/>
      <c r="I570" s="24">
        <f t="shared" si="40"/>
        <v>3.8</v>
      </c>
      <c r="J570" s="119"/>
      <c r="K570" s="30"/>
      <c r="L570" s="31"/>
      <c r="M570" s="31"/>
      <c r="N570" s="31"/>
      <c r="O570" s="31"/>
      <c r="P570" s="31">
        <v>0</v>
      </c>
      <c r="Q570" s="31">
        <v>0</v>
      </c>
      <c r="R570" s="31">
        <v>0</v>
      </c>
      <c r="S570" s="31">
        <v>0</v>
      </c>
      <c r="T570" s="31">
        <v>19</v>
      </c>
    </row>
    <row r="571" spans="1:20" x14ac:dyDescent="0.25">
      <c r="A571" s="106" t="s">
        <v>368</v>
      </c>
      <c r="B571" s="107" t="s">
        <v>7101</v>
      </c>
      <c r="C571" s="108">
        <v>16</v>
      </c>
      <c r="D571" s="5" t="s">
        <v>4021</v>
      </c>
      <c r="E571" s="24">
        <f t="shared" si="38"/>
        <v>6.333333333333333</v>
      </c>
      <c r="F571" s="24">
        <f t="shared" si="39"/>
        <v>15.25</v>
      </c>
      <c r="G571" s="119"/>
      <c r="H571" s="30"/>
      <c r="I571" s="24">
        <f t="shared" si="40"/>
        <v>9.1999999999999993</v>
      </c>
      <c r="J571" s="119"/>
      <c r="K571" s="30"/>
      <c r="L571" s="31">
        <v>14</v>
      </c>
      <c r="M571" s="31">
        <v>23</v>
      </c>
      <c r="N571" s="31">
        <v>19</v>
      </c>
      <c r="O571" s="31">
        <v>5</v>
      </c>
      <c r="P571" s="31">
        <v>27</v>
      </c>
      <c r="Q571" s="31">
        <v>0</v>
      </c>
      <c r="R571" s="31">
        <v>14</v>
      </c>
      <c r="S571" s="31">
        <v>0</v>
      </c>
      <c r="T571" s="31">
        <v>5</v>
      </c>
    </row>
    <row r="572" spans="1:20" x14ac:dyDescent="0.25">
      <c r="A572" s="106" t="s">
        <v>1304</v>
      </c>
      <c r="B572" s="107" t="s">
        <v>7101</v>
      </c>
      <c r="C572" s="108">
        <v>16</v>
      </c>
      <c r="D572" s="5" t="s">
        <v>3914</v>
      </c>
      <c r="E572" s="24">
        <f t="shared" si="38"/>
        <v>6.333333333333333</v>
      </c>
      <c r="F572" s="24">
        <f t="shared" si="39"/>
        <v>2.25</v>
      </c>
      <c r="G572" s="119"/>
      <c r="H572" s="30"/>
      <c r="I572" s="24">
        <f t="shared" si="40"/>
        <v>3.8</v>
      </c>
      <c r="J572" s="119"/>
      <c r="K572" s="30"/>
      <c r="L572" s="31">
        <v>9</v>
      </c>
      <c r="M572" s="31"/>
      <c r="N572" s="31"/>
      <c r="O572" s="31"/>
      <c r="P572" s="31">
        <v>0</v>
      </c>
      <c r="Q572" s="31">
        <v>0</v>
      </c>
      <c r="R572" s="31">
        <v>0</v>
      </c>
      <c r="S572" s="31">
        <v>15</v>
      </c>
      <c r="T572" s="31">
        <v>4</v>
      </c>
    </row>
    <row r="573" spans="1:20" x14ac:dyDescent="0.25">
      <c r="A573" s="106" t="s">
        <v>941</v>
      </c>
      <c r="B573" s="107" t="s">
        <v>7242</v>
      </c>
      <c r="C573" s="108">
        <v>8</v>
      </c>
      <c r="D573" s="5" t="s">
        <v>4600</v>
      </c>
      <c r="E573" s="24">
        <f t="shared" si="38"/>
        <v>6.333333333333333</v>
      </c>
      <c r="F573" s="24">
        <f t="shared" si="39"/>
        <v>2</v>
      </c>
      <c r="G573" s="119"/>
      <c r="H573" s="30"/>
      <c r="I573" s="24">
        <f t="shared" si="40"/>
        <v>3.8</v>
      </c>
      <c r="J573" s="119"/>
      <c r="K573" s="30"/>
      <c r="L573" s="31">
        <v>5</v>
      </c>
      <c r="M573" s="31">
        <v>3</v>
      </c>
      <c r="N573" s="31"/>
      <c r="O573" s="31"/>
      <c r="P573" s="31">
        <v>0</v>
      </c>
      <c r="Q573" s="31">
        <v>0</v>
      </c>
      <c r="R573" s="31">
        <v>18</v>
      </c>
      <c r="S573" s="31">
        <v>0</v>
      </c>
      <c r="T573" s="31">
        <v>1</v>
      </c>
    </row>
    <row r="574" spans="1:20" x14ac:dyDescent="0.25">
      <c r="A574" s="106" t="s">
        <v>2390</v>
      </c>
      <c r="B574" s="107" t="s">
        <v>7157</v>
      </c>
      <c r="C574" s="108">
        <v>11</v>
      </c>
      <c r="D574" s="5" t="s">
        <v>5899</v>
      </c>
      <c r="E574" s="24">
        <f t="shared" si="38"/>
        <v>6.333333333333333</v>
      </c>
      <c r="F574" s="24">
        <f t="shared" si="39"/>
        <v>11</v>
      </c>
      <c r="G574" s="119"/>
      <c r="H574" s="30"/>
      <c r="I574" s="24">
        <f t="shared" si="40"/>
        <v>4</v>
      </c>
      <c r="J574" s="119"/>
      <c r="K574" s="30"/>
      <c r="L574" s="31">
        <v>44</v>
      </c>
      <c r="M574" s="31"/>
      <c r="N574" s="31"/>
      <c r="O574" s="31"/>
      <c r="P574" s="31">
        <v>0</v>
      </c>
      <c r="Q574" s="31">
        <v>1</v>
      </c>
      <c r="R574" s="31">
        <v>4</v>
      </c>
      <c r="S574" s="31">
        <v>15</v>
      </c>
      <c r="T574" s="31">
        <v>0</v>
      </c>
    </row>
    <row r="575" spans="1:20" x14ac:dyDescent="0.25">
      <c r="A575" s="106" t="s">
        <v>447</v>
      </c>
      <c r="B575" s="107" t="s">
        <v>7167</v>
      </c>
      <c r="C575" s="108">
        <v>11</v>
      </c>
      <c r="D575" s="5" t="s">
        <v>4302</v>
      </c>
      <c r="E575" s="24">
        <f t="shared" si="38"/>
        <v>6.333333333333333</v>
      </c>
      <c r="F575" s="24">
        <f t="shared" si="39"/>
        <v>2.5</v>
      </c>
      <c r="G575" s="119"/>
      <c r="H575" s="30"/>
      <c r="I575" s="24">
        <f t="shared" si="40"/>
        <v>3.8</v>
      </c>
      <c r="J575" s="119"/>
      <c r="K575" s="30"/>
      <c r="L575" s="31">
        <v>10</v>
      </c>
      <c r="M575" s="31"/>
      <c r="N575" s="31"/>
      <c r="O575" s="31"/>
      <c r="P575" s="31">
        <v>0</v>
      </c>
      <c r="Q575" s="31">
        <v>0</v>
      </c>
      <c r="R575" s="31">
        <v>19</v>
      </c>
      <c r="S575" s="31">
        <v>0</v>
      </c>
      <c r="T575" s="31">
        <v>0</v>
      </c>
    </row>
    <row r="576" spans="1:20" x14ac:dyDescent="0.25">
      <c r="A576" s="106" t="s">
        <v>8276</v>
      </c>
      <c r="B576" s="107" t="s">
        <v>7157</v>
      </c>
      <c r="C576" s="108">
        <v>11</v>
      </c>
      <c r="D576" s="5" t="s">
        <v>8277</v>
      </c>
      <c r="E576" s="24">
        <f t="shared" si="38"/>
        <v>6.333333333333333</v>
      </c>
      <c r="F576" s="24">
        <f t="shared" si="39"/>
        <v>0</v>
      </c>
      <c r="G576" s="119"/>
      <c r="H576" s="30"/>
      <c r="I576" s="24">
        <f t="shared" si="40"/>
        <v>3.8</v>
      </c>
      <c r="J576" s="119"/>
      <c r="K576" s="30"/>
      <c r="L576" s="31"/>
      <c r="M576" s="31"/>
      <c r="N576" s="31"/>
      <c r="O576" s="31"/>
      <c r="P576" s="31">
        <v>0</v>
      </c>
      <c r="Q576" s="31"/>
      <c r="R576" s="31">
        <v>19</v>
      </c>
      <c r="S576" s="31"/>
      <c r="T576" s="31"/>
    </row>
    <row r="577" spans="1:20" x14ac:dyDescent="0.25">
      <c r="A577" s="106" t="s">
        <v>2733</v>
      </c>
      <c r="B577" s="107" t="s">
        <v>7101</v>
      </c>
      <c r="C577" s="108">
        <v>16</v>
      </c>
      <c r="D577" s="5" t="s">
        <v>4037</v>
      </c>
      <c r="E577" s="24">
        <f t="shared" si="38"/>
        <v>6.333333333333333</v>
      </c>
      <c r="F577" s="24">
        <f t="shared" si="39"/>
        <v>0</v>
      </c>
      <c r="G577" s="119"/>
      <c r="H577" s="30"/>
      <c r="I577" s="24">
        <f t="shared" si="40"/>
        <v>6.2</v>
      </c>
      <c r="J577" s="119"/>
      <c r="K577" s="30"/>
      <c r="L577" s="31"/>
      <c r="M577" s="31"/>
      <c r="N577" s="31"/>
      <c r="O577" s="31"/>
      <c r="P577" s="31"/>
      <c r="Q577" s="31">
        <v>12</v>
      </c>
      <c r="R577" s="31">
        <v>19</v>
      </c>
      <c r="S577" s="31"/>
      <c r="T577" s="31"/>
    </row>
    <row r="578" spans="1:20" x14ac:dyDescent="0.25">
      <c r="A578" s="106" t="s">
        <v>7232</v>
      </c>
      <c r="B578" s="107" t="s">
        <v>7179</v>
      </c>
      <c r="C578" s="108">
        <v>11</v>
      </c>
      <c r="D578" s="5" t="s">
        <v>7233</v>
      </c>
      <c r="E578" s="24">
        <f t="shared" si="38"/>
        <v>6</v>
      </c>
      <c r="F578" s="24">
        <f t="shared" si="39"/>
        <v>0</v>
      </c>
      <c r="G578" s="119"/>
      <c r="H578" s="30"/>
      <c r="I578" s="24">
        <f t="shared" si="40"/>
        <v>3.6</v>
      </c>
      <c r="J578" s="119"/>
      <c r="K578" s="30"/>
      <c r="L578" s="31"/>
      <c r="M578" s="31"/>
      <c r="N578" s="31"/>
      <c r="O578" s="31"/>
      <c r="P578" s="31"/>
      <c r="Q578" s="31"/>
      <c r="R578" s="31"/>
      <c r="S578" s="31"/>
      <c r="T578" s="31">
        <v>18</v>
      </c>
    </row>
    <row r="579" spans="1:20" x14ac:dyDescent="0.25">
      <c r="A579" s="106" t="s">
        <v>466</v>
      </c>
      <c r="B579" s="107" t="s">
        <v>7148</v>
      </c>
      <c r="C579" s="108">
        <v>6</v>
      </c>
      <c r="D579" s="5" t="s">
        <v>4764</v>
      </c>
      <c r="E579" s="24">
        <f t="shared" si="38"/>
        <v>6</v>
      </c>
      <c r="F579" s="24">
        <f t="shared" si="39"/>
        <v>1.25</v>
      </c>
      <c r="G579" s="119"/>
      <c r="H579" s="30"/>
      <c r="I579" s="24">
        <f t="shared" si="40"/>
        <v>4.2</v>
      </c>
      <c r="J579" s="119"/>
      <c r="K579" s="30"/>
      <c r="L579" s="31">
        <v>5</v>
      </c>
      <c r="M579" s="31"/>
      <c r="N579" s="31"/>
      <c r="O579" s="31"/>
      <c r="P579" s="31">
        <v>3</v>
      </c>
      <c r="Q579" s="31">
        <v>0</v>
      </c>
      <c r="R579" s="31">
        <v>5</v>
      </c>
      <c r="S579" s="31">
        <v>0</v>
      </c>
      <c r="T579" s="31">
        <v>13</v>
      </c>
    </row>
    <row r="580" spans="1:20" x14ac:dyDescent="0.25">
      <c r="A580" s="106" t="s">
        <v>934</v>
      </c>
      <c r="B580" s="107" t="s">
        <v>7092</v>
      </c>
      <c r="C580" s="108">
        <v>11</v>
      </c>
      <c r="D580" s="5" t="s">
        <v>5864</v>
      </c>
      <c r="E580" s="24">
        <f t="shared" si="38"/>
        <v>6</v>
      </c>
      <c r="F580" s="24">
        <f t="shared" si="39"/>
        <v>3.75</v>
      </c>
      <c r="G580" s="119"/>
      <c r="H580" s="30"/>
      <c r="I580" s="24">
        <f t="shared" si="40"/>
        <v>4.5999999999999996</v>
      </c>
      <c r="J580" s="119"/>
      <c r="K580" s="30"/>
      <c r="L580" s="31"/>
      <c r="M580" s="31">
        <v>1</v>
      </c>
      <c r="N580" s="31">
        <v>9</v>
      </c>
      <c r="O580" s="31">
        <v>5</v>
      </c>
      <c r="P580" s="31">
        <v>4</v>
      </c>
      <c r="Q580" s="31">
        <v>1</v>
      </c>
      <c r="R580" s="31">
        <v>3</v>
      </c>
      <c r="S580" s="31">
        <v>4</v>
      </c>
      <c r="T580" s="31">
        <v>11</v>
      </c>
    </row>
    <row r="581" spans="1:20" x14ac:dyDescent="0.25">
      <c r="A581" s="106" t="s">
        <v>1110</v>
      </c>
      <c r="B581" s="107" t="s">
        <v>7157</v>
      </c>
      <c r="C581" s="108">
        <v>11</v>
      </c>
      <c r="D581" s="5" t="s">
        <v>4160</v>
      </c>
      <c r="E581" s="24">
        <f t="shared" si="38"/>
        <v>6</v>
      </c>
      <c r="F581" s="24">
        <f t="shared" si="39"/>
        <v>1</v>
      </c>
      <c r="G581" s="119"/>
      <c r="H581" s="30"/>
      <c r="I581" s="24">
        <f t="shared" si="40"/>
        <v>3.6</v>
      </c>
      <c r="J581" s="119"/>
      <c r="K581" s="30"/>
      <c r="L581" s="31"/>
      <c r="M581" s="31"/>
      <c r="N581" s="31">
        <v>4</v>
      </c>
      <c r="O581" s="31"/>
      <c r="P581" s="31">
        <v>0</v>
      </c>
      <c r="Q581" s="31">
        <v>0</v>
      </c>
      <c r="R581" s="31">
        <v>3</v>
      </c>
      <c r="S581" s="31">
        <v>8</v>
      </c>
      <c r="T581" s="31">
        <v>7</v>
      </c>
    </row>
    <row r="582" spans="1:20" x14ac:dyDescent="0.25">
      <c r="A582" s="106" t="s">
        <v>2433</v>
      </c>
      <c r="B582" s="107" t="s">
        <v>7191</v>
      </c>
      <c r="C582" s="108">
        <v>5</v>
      </c>
      <c r="D582" s="5" t="s">
        <v>5664</v>
      </c>
      <c r="E582" s="24">
        <f t="shared" si="38"/>
        <v>6</v>
      </c>
      <c r="F582" s="24">
        <f t="shared" si="39"/>
        <v>8</v>
      </c>
      <c r="G582" s="119"/>
      <c r="H582" s="30"/>
      <c r="I582" s="24">
        <f t="shared" si="40"/>
        <v>9.6</v>
      </c>
      <c r="J582" s="119"/>
      <c r="K582" s="30"/>
      <c r="L582" s="31">
        <v>10</v>
      </c>
      <c r="M582" s="31">
        <v>6</v>
      </c>
      <c r="N582" s="31"/>
      <c r="O582" s="31">
        <v>16</v>
      </c>
      <c r="P582" s="31">
        <v>30</v>
      </c>
      <c r="Q582" s="31"/>
      <c r="R582" s="31"/>
      <c r="S582" s="31">
        <v>11</v>
      </c>
      <c r="T582" s="31">
        <v>7</v>
      </c>
    </row>
    <row r="583" spans="1:20" x14ac:dyDescent="0.25">
      <c r="A583" s="106" t="s">
        <v>2572</v>
      </c>
      <c r="B583" s="107" t="s">
        <v>7092</v>
      </c>
      <c r="C583" s="108">
        <v>11</v>
      </c>
      <c r="D583" s="5" t="s">
        <v>4150</v>
      </c>
      <c r="E583" s="24">
        <f t="shared" si="38"/>
        <v>6</v>
      </c>
      <c r="F583" s="24">
        <f t="shared" si="39"/>
        <v>9.25</v>
      </c>
      <c r="G583" s="119"/>
      <c r="H583" s="30"/>
      <c r="I583" s="24">
        <f t="shared" si="40"/>
        <v>4.4000000000000004</v>
      </c>
      <c r="J583" s="119"/>
      <c r="K583" s="30"/>
      <c r="L583" s="31">
        <v>35</v>
      </c>
      <c r="M583" s="31">
        <v>2</v>
      </c>
      <c r="N583" s="31"/>
      <c r="O583" s="31"/>
      <c r="P583" s="31">
        <v>2</v>
      </c>
      <c r="Q583" s="31">
        <v>2</v>
      </c>
      <c r="R583" s="31">
        <v>2</v>
      </c>
      <c r="S583" s="31">
        <v>11</v>
      </c>
      <c r="T583" s="31">
        <v>5</v>
      </c>
    </row>
    <row r="584" spans="1:20" x14ac:dyDescent="0.25">
      <c r="A584" s="106" t="s">
        <v>530</v>
      </c>
      <c r="B584" s="107" t="s">
        <v>7101</v>
      </c>
      <c r="C584" s="108">
        <v>16</v>
      </c>
      <c r="D584" s="5" t="s">
        <v>3535</v>
      </c>
      <c r="E584" s="24">
        <f t="shared" si="38"/>
        <v>6</v>
      </c>
      <c r="F584" s="24">
        <f t="shared" si="39"/>
        <v>67.25</v>
      </c>
      <c r="G584" s="119"/>
      <c r="H584" s="30"/>
      <c r="I584" s="24">
        <f t="shared" si="40"/>
        <v>102</v>
      </c>
      <c r="J584" s="119"/>
      <c r="K584" s="30"/>
      <c r="L584" s="31">
        <v>8</v>
      </c>
      <c r="M584" s="31">
        <v>4</v>
      </c>
      <c r="N584" s="31">
        <v>3</v>
      </c>
      <c r="O584" s="31">
        <v>254</v>
      </c>
      <c r="P584" s="31">
        <v>488</v>
      </c>
      <c r="Q584" s="31">
        <v>4</v>
      </c>
      <c r="R584" s="31">
        <v>16</v>
      </c>
      <c r="S584" s="31">
        <v>1</v>
      </c>
      <c r="T584" s="31">
        <v>1</v>
      </c>
    </row>
    <row r="585" spans="1:20" x14ac:dyDescent="0.25">
      <c r="A585" s="106" t="s">
        <v>1102</v>
      </c>
      <c r="B585" s="107" t="s">
        <v>7345</v>
      </c>
      <c r="C585" s="108">
        <v>11</v>
      </c>
      <c r="D585" s="5" t="s">
        <v>6024</v>
      </c>
      <c r="E585" s="24">
        <f t="shared" si="38"/>
        <v>6</v>
      </c>
      <c r="F585" s="24">
        <f t="shared" si="39"/>
        <v>0</v>
      </c>
      <c r="G585" s="119"/>
      <c r="H585" s="30"/>
      <c r="I585" s="24">
        <f t="shared" si="40"/>
        <v>19.600000000000001</v>
      </c>
      <c r="J585" s="119"/>
      <c r="K585" s="30"/>
      <c r="L585" s="31"/>
      <c r="M585" s="31"/>
      <c r="N585" s="31"/>
      <c r="O585" s="31"/>
      <c r="P585" s="31">
        <v>0</v>
      </c>
      <c r="Q585" s="31">
        <v>80</v>
      </c>
      <c r="R585" s="31">
        <v>1</v>
      </c>
      <c r="S585" s="31">
        <v>17</v>
      </c>
      <c r="T585" s="31">
        <v>0</v>
      </c>
    </row>
    <row r="586" spans="1:20" x14ac:dyDescent="0.25">
      <c r="A586" s="106" t="s">
        <v>565</v>
      </c>
      <c r="B586" s="107" t="s">
        <v>7101</v>
      </c>
      <c r="C586" s="108">
        <v>16</v>
      </c>
      <c r="D586" s="5" t="s">
        <v>6344</v>
      </c>
      <c r="E586" s="24">
        <f t="shared" si="38"/>
        <v>6</v>
      </c>
      <c r="F586" s="24">
        <f t="shared" si="39"/>
        <v>0</v>
      </c>
      <c r="G586" s="119"/>
      <c r="H586" s="30"/>
      <c r="I586" s="24">
        <f t="shared" si="40"/>
        <v>4.4000000000000004</v>
      </c>
      <c r="J586" s="119"/>
      <c r="K586" s="30"/>
      <c r="L586" s="31"/>
      <c r="M586" s="31"/>
      <c r="N586" s="31"/>
      <c r="O586" s="31"/>
      <c r="P586" s="31">
        <v>0</v>
      </c>
      <c r="Q586" s="31">
        <v>4</v>
      </c>
      <c r="R586" s="31">
        <v>18</v>
      </c>
      <c r="S586" s="31">
        <v>0</v>
      </c>
      <c r="T586" s="31">
        <v>0</v>
      </c>
    </row>
    <row r="587" spans="1:20" x14ac:dyDescent="0.25">
      <c r="A587" s="106" t="s">
        <v>199</v>
      </c>
      <c r="B587" s="107" t="s">
        <v>7101</v>
      </c>
      <c r="C587" s="108">
        <v>16</v>
      </c>
      <c r="D587" s="5" t="s">
        <v>3842</v>
      </c>
      <c r="E587" s="24">
        <f t="shared" si="38"/>
        <v>6</v>
      </c>
      <c r="F587" s="24">
        <f t="shared" si="39"/>
        <v>1</v>
      </c>
      <c r="G587" s="119"/>
      <c r="H587" s="30"/>
      <c r="I587" s="24">
        <f t="shared" si="40"/>
        <v>3.8</v>
      </c>
      <c r="J587" s="119"/>
      <c r="K587" s="30"/>
      <c r="L587" s="31">
        <v>2</v>
      </c>
      <c r="M587" s="31">
        <v>1</v>
      </c>
      <c r="N587" s="31"/>
      <c r="O587" s="31">
        <v>1</v>
      </c>
      <c r="P587" s="31">
        <v>0</v>
      </c>
      <c r="Q587" s="31">
        <v>1</v>
      </c>
      <c r="R587" s="31">
        <v>6</v>
      </c>
      <c r="S587" s="31">
        <v>12</v>
      </c>
      <c r="T587" s="31">
        <v>0</v>
      </c>
    </row>
    <row r="588" spans="1:20" x14ac:dyDescent="0.25">
      <c r="A588" s="106" t="s">
        <v>8192</v>
      </c>
      <c r="B588" s="107" t="s">
        <v>7155</v>
      </c>
      <c r="C588" s="108">
        <v>10</v>
      </c>
      <c r="D588" s="5" t="s">
        <v>8193</v>
      </c>
      <c r="E588" s="24">
        <f t="shared" si="38"/>
        <v>6</v>
      </c>
      <c r="F588" s="24">
        <f t="shared" si="39"/>
        <v>0</v>
      </c>
      <c r="G588" s="119"/>
      <c r="H588" s="30"/>
      <c r="I588" s="24">
        <f t="shared" si="40"/>
        <v>3.6</v>
      </c>
      <c r="J588" s="119"/>
      <c r="K588" s="30"/>
      <c r="L588" s="31"/>
      <c r="M588" s="31"/>
      <c r="N588" s="31"/>
      <c r="O588" s="31"/>
      <c r="P588" s="31"/>
      <c r="Q588" s="31"/>
      <c r="R588" s="31">
        <v>18</v>
      </c>
      <c r="S588" s="31"/>
      <c r="T588" s="31"/>
    </row>
    <row r="589" spans="1:20" x14ac:dyDescent="0.25">
      <c r="A589" s="106" t="s">
        <v>617</v>
      </c>
      <c r="B589" s="107" t="s">
        <v>7136</v>
      </c>
      <c r="C589" s="108">
        <v>15</v>
      </c>
      <c r="D589" s="5" t="s">
        <v>6702</v>
      </c>
      <c r="E589" s="24">
        <f t="shared" si="38"/>
        <v>6</v>
      </c>
      <c r="F589" s="24">
        <f t="shared" si="39"/>
        <v>0</v>
      </c>
      <c r="G589" s="119"/>
      <c r="H589" s="30"/>
      <c r="I589" s="24">
        <f t="shared" si="40"/>
        <v>3.6</v>
      </c>
      <c r="J589" s="119"/>
      <c r="K589" s="30"/>
      <c r="L589" s="31"/>
      <c r="M589" s="31"/>
      <c r="N589" s="31"/>
      <c r="O589" s="31"/>
      <c r="P589" s="31">
        <v>0</v>
      </c>
      <c r="Q589" s="31">
        <v>0</v>
      </c>
      <c r="R589" s="31">
        <v>18</v>
      </c>
      <c r="S589" s="31"/>
      <c r="T589" s="31"/>
    </row>
    <row r="590" spans="1:20" x14ac:dyDescent="0.25">
      <c r="A590" s="106" t="s">
        <v>757</v>
      </c>
      <c r="B590" s="107" t="s">
        <v>7101</v>
      </c>
      <c r="C590" s="108">
        <v>16</v>
      </c>
      <c r="D590" s="5" t="s">
        <v>3989</v>
      </c>
      <c r="E590" s="24">
        <f t="shared" si="38"/>
        <v>5.666666666666667</v>
      </c>
      <c r="F590" s="24">
        <f t="shared" si="39"/>
        <v>0</v>
      </c>
      <c r="G590" s="119"/>
      <c r="H590" s="30"/>
      <c r="I590" s="24">
        <f t="shared" si="40"/>
        <v>3.4</v>
      </c>
      <c r="J590" s="119"/>
      <c r="K590" s="30"/>
      <c r="L590" s="31"/>
      <c r="M590" s="31"/>
      <c r="N590" s="31"/>
      <c r="O590" s="31"/>
      <c r="P590" s="31">
        <v>0</v>
      </c>
      <c r="Q590" s="31">
        <v>0</v>
      </c>
      <c r="R590" s="31">
        <v>0</v>
      </c>
      <c r="S590" s="31">
        <v>0</v>
      </c>
      <c r="T590" s="31">
        <v>17</v>
      </c>
    </row>
    <row r="591" spans="1:20" x14ac:dyDescent="0.25">
      <c r="A591" s="106" t="s">
        <v>2261</v>
      </c>
      <c r="B591" s="107" t="s">
        <v>7125</v>
      </c>
      <c r="C591" s="108">
        <v>7</v>
      </c>
      <c r="D591" s="5" t="s">
        <v>4592</v>
      </c>
      <c r="E591" s="24">
        <f t="shared" si="38"/>
        <v>5.666666666666667</v>
      </c>
      <c r="F591" s="24">
        <f t="shared" si="39"/>
        <v>3.25</v>
      </c>
      <c r="G591" s="119"/>
      <c r="H591" s="30"/>
      <c r="I591" s="24">
        <f t="shared" si="40"/>
        <v>3.4</v>
      </c>
      <c r="J591" s="119"/>
      <c r="K591" s="30"/>
      <c r="L591" s="31"/>
      <c r="M591" s="31"/>
      <c r="N591" s="31">
        <v>13</v>
      </c>
      <c r="O591" s="31"/>
      <c r="P591" s="31">
        <v>0</v>
      </c>
      <c r="Q591" s="31"/>
      <c r="R591" s="31"/>
      <c r="S591" s="31"/>
      <c r="T591" s="31">
        <v>17</v>
      </c>
    </row>
    <row r="592" spans="1:20" x14ac:dyDescent="0.25">
      <c r="A592" s="106" t="s">
        <v>1326</v>
      </c>
      <c r="B592" s="107" t="s">
        <v>7148</v>
      </c>
      <c r="C592" s="108">
        <v>6</v>
      </c>
      <c r="D592" s="5" t="s">
        <v>4758</v>
      </c>
      <c r="E592" s="24">
        <f t="shared" si="38"/>
        <v>5.666666666666667</v>
      </c>
      <c r="F592" s="24">
        <f t="shared" si="39"/>
        <v>3</v>
      </c>
      <c r="G592" s="119"/>
      <c r="H592" s="30"/>
      <c r="I592" s="24">
        <f t="shared" si="40"/>
        <v>3.6</v>
      </c>
      <c r="J592" s="119"/>
      <c r="K592" s="30"/>
      <c r="L592" s="31">
        <v>11</v>
      </c>
      <c r="M592" s="31">
        <v>1</v>
      </c>
      <c r="N592" s="31"/>
      <c r="O592" s="31"/>
      <c r="P592" s="31">
        <v>1</v>
      </c>
      <c r="Q592" s="31">
        <v>0</v>
      </c>
      <c r="R592" s="31">
        <v>3</v>
      </c>
      <c r="S592" s="31">
        <v>5</v>
      </c>
      <c r="T592" s="31">
        <v>9</v>
      </c>
    </row>
    <row r="593" spans="1:20" x14ac:dyDescent="0.25">
      <c r="A593" s="106" t="s">
        <v>492</v>
      </c>
      <c r="B593" s="107" t="s">
        <v>7101</v>
      </c>
      <c r="C593" s="108">
        <v>16</v>
      </c>
      <c r="D593" s="5" t="s">
        <v>4979</v>
      </c>
      <c r="E593" s="24">
        <f t="shared" si="38"/>
        <v>5.666666666666667</v>
      </c>
      <c r="F593" s="24">
        <f t="shared" si="39"/>
        <v>1.5</v>
      </c>
      <c r="G593" s="119"/>
      <c r="H593" s="30"/>
      <c r="I593" s="24">
        <f t="shared" si="40"/>
        <v>4.2</v>
      </c>
      <c r="J593" s="119"/>
      <c r="K593" s="30"/>
      <c r="L593" s="31"/>
      <c r="M593" s="31">
        <v>6</v>
      </c>
      <c r="N593" s="31"/>
      <c r="O593" s="31"/>
      <c r="P593" s="31">
        <v>4</v>
      </c>
      <c r="Q593" s="31">
        <v>0</v>
      </c>
      <c r="R593" s="31">
        <v>7</v>
      </c>
      <c r="S593" s="31">
        <v>2</v>
      </c>
      <c r="T593" s="31">
        <v>8</v>
      </c>
    </row>
    <row r="594" spans="1:20" x14ac:dyDescent="0.25">
      <c r="A594" s="106" t="s">
        <v>162</v>
      </c>
      <c r="B594" s="107" t="s">
        <v>7148</v>
      </c>
      <c r="C594" s="108">
        <v>6</v>
      </c>
      <c r="D594" s="5" t="s">
        <v>4761</v>
      </c>
      <c r="E594" s="24">
        <f t="shared" si="38"/>
        <v>5.666666666666667</v>
      </c>
      <c r="F594" s="24">
        <f t="shared" si="39"/>
        <v>99</v>
      </c>
      <c r="G594" s="119"/>
      <c r="H594" s="30"/>
      <c r="I594" s="24">
        <f t="shared" si="40"/>
        <v>82.6</v>
      </c>
      <c r="J594" s="119"/>
      <c r="K594" s="30"/>
      <c r="L594" s="31"/>
      <c r="M594" s="31"/>
      <c r="N594" s="31">
        <v>27</v>
      </c>
      <c r="O594" s="31">
        <v>369</v>
      </c>
      <c r="P594" s="31">
        <v>338</v>
      </c>
      <c r="Q594" s="31">
        <v>58</v>
      </c>
      <c r="R594" s="31">
        <v>0</v>
      </c>
      <c r="S594" s="31">
        <v>11</v>
      </c>
      <c r="T594" s="31">
        <v>6</v>
      </c>
    </row>
    <row r="595" spans="1:20" x14ac:dyDescent="0.25">
      <c r="A595" s="106" t="s">
        <v>448</v>
      </c>
      <c r="B595" s="107" t="s">
        <v>7154</v>
      </c>
      <c r="C595" s="108">
        <v>16</v>
      </c>
      <c r="D595" s="5" t="s">
        <v>4820</v>
      </c>
      <c r="E595" s="24">
        <f t="shared" si="38"/>
        <v>5.666666666666667</v>
      </c>
      <c r="F595" s="24">
        <f t="shared" si="39"/>
        <v>0.5</v>
      </c>
      <c r="G595" s="119"/>
      <c r="H595" s="30"/>
      <c r="I595" s="24">
        <f t="shared" si="40"/>
        <v>3.4</v>
      </c>
      <c r="J595" s="119"/>
      <c r="K595" s="30"/>
      <c r="L595" s="31"/>
      <c r="M595" s="31"/>
      <c r="N595" s="31">
        <v>1</v>
      </c>
      <c r="O595" s="31">
        <v>1</v>
      </c>
      <c r="P595" s="31">
        <v>0</v>
      </c>
      <c r="Q595" s="31">
        <v>0</v>
      </c>
      <c r="R595" s="31">
        <v>17</v>
      </c>
      <c r="S595" s="31">
        <v>0</v>
      </c>
      <c r="T595" s="31">
        <v>0</v>
      </c>
    </row>
    <row r="596" spans="1:20" x14ac:dyDescent="0.25">
      <c r="A596" s="106" t="s">
        <v>856</v>
      </c>
      <c r="B596" s="107" t="s">
        <v>7154</v>
      </c>
      <c r="C596" s="108">
        <v>16</v>
      </c>
      <c r="D596" s="5" t="s">
        <v>4893</v>
      </c>
      <c r="E596" s="24">
        <f t="shared" si="38"/>
        <v>5.666666666666667</v>
      </c>
      <c r="F596" s="24">
        <f t="shared" si="39"/>
        <v>7.75</v>
      </c>
      <c r="G596" s="119"/>
      <c r="H596" s="30"/>
      <c r="I596" s="24">
        <f t="shared" si="40"/>
        <v>3.6</v>
      </c>
      <c r="J596" s="119"/>
      <c r="K596" s="30"/>
      <c r="L596" s="31">
        <v>2</v>
      </c>
      <c r="M596" s="31">
        <v>7</v>
      </c>
      <c r="N596" s="31"/>
      <c r="O596" s="31">
        <v>22</v>
      </c>
      <c r="P596" s="31">
        <v>1</v>
      </c>
      <c r="Q596" s="31">
        <v>0</v>
      </c>
      <c r="R596" s="31">
        <v>1</v>
      </c>
      <c r="S596" s="31">
        <v>16</v>
      </c>
      <c r="T596" s="31">
        <v>0</v>
      </c>
    </row>
    <row r="597" spans="1:20" x14ac:dyDescent="0.25">
      <c r="A597" s="106" t="s">
        <v>1817</v>
      </c>
      <c r="B597" s="107" t="s">
        <v>7101</v>
      </c>
      <c r="C597" s="108">
        <v>16</v>
      </c>
      <c r="D597" s="5" t="s">
        <v>6099</v>
      </c>
      <c r="E597" s="24">
        <f t="shared" si="38"/>
        <v>5.333333333333333</v>
      </c>
      <c r="F597" s="24">
        <f t="shared" si="39"/>
        <v>0.75</v>
      </c>
      <c r="G597" s="119"/>
      <c r="H597" s="30"/>
      <c r="I597" s="24">
        <f t="shared" si="40"/>
        <v>3.2</v>
      </c>
      <c r="J597" s="119"/>
      <c r="K597" s="30"/>
      <c r="L597" s="31"/>
      <c r="M597" s="31">
        <v>3</v>
      </c>
      <c r="N597" s="31"/>
      <c r="O597" s="31"/>
      <c r="P597" s="31">
        <v>0</v>
      </c>
      <c r="Q597" s="31">
        <v>0</v>
      </c>
      <c r="R597" s="31">
        <v>0</v>
      </c>
      <c r="S597" s="31">
        <v>0</v>
      </c>
      <c r="T597" s="31">
        <v>16</v>
      </c>
    </row>
    <row r="598" spans="1:20" x14ac:dyDescent="0.25">
      <c r="A598" s="106" t="s">
        <v>380</v>
      </c>
      <c r="B598" s="107" t="s">
        <v>7234</v>
      </c>
      <c r="C598" s="108">
        <v>15</v>
      </c>
      <c r="D598" s="5" t="s">
        <v>3857</v>
      </c>
      <c r="E598" s="24">
        <f t="shared" si="38"/>
        <v>5.333333333333333</v>
      </c>
      <c r="F598" s="24">
        <f t="shared" si="39"/>
        <v>0.25</v>
      </c>
      <c r="G598" s="119"/>
      <c r="H598" s="30"/>
      <c r="I598" s="24">
        <f t="shared" si="40"/>
        <v>3.2</v>
      </c>
      <c r="J598" s="119"/>
      <c r="K598" s="30"/>
      <c r="L598" s="31"/>
      <c r="M598" s="31">
        <v>1</v>
      </c>
      <c r="N598" s="31"/>
      <c r="O598" s="31"/>
      <c r="P598" s="31">
        <v>0</v>
      </c>
      <c r="Q598" s="31">
        <v>0</v>
      </c>
      <c r="R598" s="31">
        <v>0</v>
      </c>
      <c r="S598" s="31">
        <v>1</v>
      </c>
      <c r="T598" s="31">
        <v>15</v>
      </c>
    </row>
    <row r="599" spans="1:20" x14ac:dyDescent="0.25">
      <c r="A599" s="106" t="s">
        <v>319</v>
      </c>
      <c r="B599" s="107" t="s">
        <v>7101</v>
      </c>
      <c r="C599" s="108">
        <v>16</v>
      </c>
      <c r="D599" s="5" t="s">
        <v>4975</v>
      </c>
      <c r="E599" s="24">
        <f t="shared" si="38"/>
        <v>5.333333333333333</v>
      </c>
      <c r="F599" s="24">
        <f t="shared" si="39"/>
        <v>5.25</v>
      </c>
      <c r="G599" s="119"/>
      <c r="H599" s="30"/>
      <c r="I599" s="24">
        <f t="shared" si="40"/>
        <v>4.4000000000000004</v>
      </c>
      <c r="J599" s="119"/>
      <c r="K599" s="30"/>
      <c r="L599" s="31"/>
      <c r="M599" s="31">
        <v>11</v>
      </c>
      <c r="N599" s="31">
        <v>5</v>
      </c>
      <c r="O599" s="31">
        <v>5</v>
      </c>
      <c r="P599" s="31">
        <v>1</v>
      </c>
      <c r="Q599" s="31">
        <v>5</v>
      </c>
      <c r="R599" s="31">
        <v>2</v>
      </c>
      <c r="S599" s="31">
        <v>2</v>
      </c>
      <c r="T599" s="31">
        <v>12</v>
      </c>
    </row>
    <row r="600" spans="1:20" x14ac:dyDescent="0.25">
      <c r="A600" s="106" t="s">
        <v>2080</v>
      </c>
      <c r="B600" s="107" t="s">
        <v>7157</v>
      </c>
      <c r="C600" s="108">
        <v>11</v>
      </c>
      <c r="D600" s="5" t="s">
        <v>4159</v>
      </c>
      <c r="E600" s="24">
        <f t="shared" si="38"/>
        <v>5.333333333333333</v>
      </c>
      <c r="F600" s="24">
        <f t="shared" si="39"/>
        <v>0.25</v>
      </c>
      <c r="G600" s="119"/>
      <c r="H600" s="30"/>
      <c r="I600" s="24">
        <f t="shared" si="40"/>
        <v>4</v>
      </c>
      <c r="J600" s="119"/>
      <c r="K600" s="30"/>
      <c r="L600" s="31">
        <v>1</v>
      </c>
      <c r="M600" s="31"/>
      <c r="N600" s="31"/>
      <c r="O600" s="31"/>
      <c r="P600" s="31">
        <v>1</v>
      </c>
      <c r="Q600" s="31">
        <v>3</v>
      </c>
      <c r="R600" s="31">
        <v>2</v>
      </c>
      <c r="S600" s="31">
        <v>4</v>
      </c>
      <c r="T600" s="31">
        <v>10</v>
      </c>
    </row>
    <row r="601" spans="1:20" x14ac:dyDescent="0.25">
      <c r="A601" s="106" t="s">
        <v>201</v>
      </c>
      <c r="B601" s="107" t="s">
        <v>7143</v>
      </c>
      <c r="C601" s="108">
        <v>17</v>
      </c>
      <c r="D601" s="5" t="s">
        <v>4881</v>
      </c>
      <c r="E601" s="24">
        <f t="shared" si="38"/>
        <v>5.333333333333333</v>
      </c>
      <c r="F601" s="24">
        <f t="shared" si="39"/>
        <v>3.75</v>
      </c>
      <c r="G601" s="119"/>
      <c r="H601" s="30"/>
      <c r="I601" s="24">
        <f t="shared" si="40"/>
        <v>21.6</v>
      </c>
      <c r="J601" s="119"/>
      <c r="K601" s="30"/>
      <c r="L601" s="31"/>
      <c r="M601" s="31"/>
      <c r="N601" s="31">
        <v>3</v>
      </c>
      <c r="O601" s="31">
        <v>12</v>
      </c>
      <c r="P601" s="31">
        <v>59</v>
      </c>
      <c r="Q601" s="31">
        <v>33</v>
      </c>
      <c r="R601" s="31">
        <v>6</v>
      </c>
      <c r="S601" s="31">
        <v>0</v>
      </c>
      <c r="T601" s="31">
        <v>10</v>
      </c>
    </row>
    <row r="602" spans="1:20" x14ac:dyDescent="0.25">
      <c r="A602" s="106" t="s">
        <v>624</v>
      </c>
      <c r="B602" s="107" t="s">
        <v>7125</v>
      </c>
      <c r="C602" s="108">
        <v>7</v>
      </c>
      <c r="D602" s="5" t="s">
        <v>4581</v>
      </c>
      <c r="E602" s="24">
        <f t="shared" si="38"/>
        <v>5.333333333333333</v>
      </c>
      <c r="F602" s="24">
        <f t="shared" si="39"/>
        <v>25.75</v>
      </c>
      <c r="G602" s="119"/>
      <c r="H602" s="30"/>
      <c r="I602" s="24">
        <f t="shared" si="40"/>
        <v>22</v>
      </c>
      <c r="J602" s="119"/>
      <c r="K602" s="30"/>
      <c r="L602" s="31">
        <v>11</v>
      </c>
      <c r="M602" s="31">
        <v>43</v>
      </c>
      <c r="N602" s="31">
        <v>48</v>
      </c>
      <c r="O602" s="31">
        <v>1</v>
      </c>
      <c r="P602" s="31">
        <v>84</v>
      </c>
      <c r="Q602" s="31">
        <v>10</v>
      </c>
      <c r="R602" s="31">
        <v>10</v>
      </c>
      <c r="S602" s="31">
        <v>0</v>
      </c>
      <c r="T602" s="31">
        <v>6</v>
      </c>
    </row>
    <row r="603" spans="1:20" x14ac:dyDescent="0.25">
      <c r="A603" s="106" t="s">
        <v>7332</v>
      </c>
      <c r="B603" s="107" t="s">
        <v>7152</v>
      </c>
      <c r="C603" s="108">
        <v>1</v>
      </c>
      <c r="D603" s="5" t="s">
        <v>7333</v>
      </c>
      <c r="E603" s="24">
        <f t="shared" si="38"/>
        <v>5.333333333333333</v>
      </c>
      <c r="F603" s="24">
        <f t="shared" si="39"/>
        <v>0</v>
      </c>
      <c r="G603" s="119"/>
      <c r="H603" s="30"/>
      <c r="I603" s="24">
        <f t="shared" si="40"/>
        <v>3.2</v>
      </c>
      <c r="J603" s="119"/>
      <c r="K603" s="30"/>
      <c r="L603" s="31"/>
      <c r="M603" s="31"/>
      <c r="N603" s="31"/>
      <c r="O603" s="31"/>
      <c r="P603" s="31">
        <v>0</v>
      </c>
      <c r="Q603" s="31">
        <v>0</v>
      </c>
      <c r="R603" s="31">
        <v>0</v>
      </c>
      <c r="S603" s="31">
        <v>16</v>
      </c>
      <c r="T603" s="31">
        <v>0</v>
      </c>
    </row>
    <row r="604" spans="1:20" x14ac:dyDescent="0.25">
      <c r="A604" s="106" t="s">
        <v>2112</v>
      </c>
      <c r="B604" s="107" t="s">
        <v>7166</v>
      </c>
      <c r="C604" s="108">
        <v>13</v>
      </c>
      <c r="D604" s="5" t="s">
        <v>5746</v>
      </c>
      <c r="E604" s="24">
        <f t="shared" si="38"/>
        <v>5.333333333333333</v>
      </c>
      <c r="F604" s="24">
        <f t="shared" si="39"/>
        <v>0</v>
      </c>
      <c r="G604" s="119"/>
      <c r="H604" s="30"/>
      <c r="I604" s="24">
        <f t="shared" si="40"/>
        <v>3.2</v>
      </c>
      <c r="J604" s="119"/>
      <c r="K604" s="30"/>
      <c r="L604" s="31"/>
      <c r="M604" s="31"/>
      <c r="N604" s="31"/>
      <c r="O604" s="31"/>
      <c r="P604" s="31">
        <v>0</v>
      </c>
      <c r="Q604" s="31">
        <v>0</v>
      </c>
      <c r="R604" s="31">
        <v>16</v>
      </c>
      <c r="S604" s="31">
        <v>0</v>
      </c>
      <c r="T604" s="31">
        <v>0</v>
      </c>
    </row>
    <row r="605" spans="1:20" x14ac:dyDescent="0.25">
      <c r="A605" s="106" t="s">
        <v>684</v>
      </c>
      <c r="B605" s="107" t="s">
        <v>7131</v>
      </c>
      <c r="C605" s="108">
        <v>15</v>
      </c>
      <c r="D605" s="5" t="s">
        <v>3883</v>
      </c>
      <c r="E605" s="24">
        <f t="shared" si="38"/>
        <v>5.333333333333333</v>
      </c>
      <c r="F605" s="24">
        <f t="shared" si="39"/>
        <v>0.25</v>
      </c>
      <c r="G605" s="119"/>
      <c r="H605" s="30"/>
      <c r="I605" s="24">
        <f t="shared" si="40"/>
        <v>3.2</v>
      </c>
      <c r="J605" s="119"/>
      <c r="K605" s="30"/>
      <c r="L605" s="31"/>
      <c r="M605" s="31"/>
      <c r="N605" s="31">
        <v>1</v>
      </c>
      <c r="O605" s="31"/>
      <c r="P605" s="31">
        <v>0</v>
      </c>
      <c r="Q605" s="31">
        <v>0</v>
      </c>
      <c r="R605" s="31">
        <v>16</v>
      </c>
      <c r="S605" s="31">
        <v>0</v>
      </c>
      <c r="T605" s="31">
        <v>0</v>
      </c>
    </row>
    <row r="606" spans="1:20" x14ac:dyDescent="0.25">
      <c r="A606" s="106" t="s">
        <v>171</v>
      </c>
      <c r="B606" s="107" t="s">
        <v>7110</v>
      </c>
      <c r="C606" s="108">
        <v>7</v>
      </c>
      <c r="D606" s="5" t="s">
        <v>3453</v>
      </c>
      <c r="E606" s="24">
        <f t="shared" si="38"/>
        <v>5.333333333333333</v>
      </c>
      <c r="F606" s="24">
        <f t="shared" si="39"/>
        <v>4.75</v>
      </c>
      <c r="G606" s="119"/>
      <c r="H606" s="30"/>
      <c r="I606" s="24">
        <f t="shared" si="40"/>
        <v>3.2</v>
      </c>
      <c r="J606" s="119"/>
      <c r="K606" s="30"/>
      <c r="L606" s="31"/>
      <c r="M606" s="31">
        <v>19</v>
      </c>
      <c r="N606" s="31"/>
      <c r="O606" s="31"/>
      <c r="P606" s="31">
        <v>0</v>
      </c>
      <c r="Q606" s="31">
        <v>0</v>
      </c>
      <c r="R606" s="31">
        <v>0</v>
      </c>
      <c r="S606" s="31">
        <v>16</v>
      </c>
      <c r="T606" s="31">
        <v>0</v>
      </c>
    </row>
    <row r="607" spans="1:20" x14ac:dyDescent="0.25">
      <c r="A607" s="106" t="s">
        <v>1668</v>
      </c>
      <c r="B607" s="107" t="s">
        <v>7101</v>
      </c>
      <c r="C607" s="108">
        <v>16</v>
      </c>
      <c r="D607" s="5" t="s">
        <v>3979</v>
      </c>
      <c r="E607" s="24">
        <f t="shared" si="38"/>
        <v>5.333333333333333</v>
      </c>
      <c r="F607" s="24">
        <f t="shared" si="39"/>
        <v>0</v>
      </c>
      <c r="G607" s="119"/>
      <c r="H607" s="30"/>
      <c r="I607" s="24">
        <f t="shared" si="40"/>
        <v>3.2</v>
      </c>
      <c r="J607" s="119"/>
      <c r="K607" s="30"/>
      <c r="L607" s="31"/>
      <c r="M607" s="31"/>
      <c r="N607" s="31"/>
      <c r="O607" s="31"/>
      <c r="P607" s="31">
        <v>0</v>
      </c>
      <c r="Q607" s="31">
        <v>0</v>
      </c>
      <c r="R607" s="31">
        <v>16</v>
      </c>
      <c r="S607" s="31">
        <v>0</v>
      </c>
      <c r="T607" s="31">
        <v>0</v>
      </c>
    </row>
    <row r="608" spans="1:20" x14ac:dyDescent="0.25">
      <c r="A608" s="106" t="s">
        <v>4796</v>
      </c>
      <c r="B608" s="107" t="s">
        <v>7189</v>
      </c>
      <c r="C608" s="108">
        <v>6</v>
      </c>
      <c r="D608" s="5" t="s">
        <v>4797</v>
      </c>
      <c r="E608" s="24">
        <f t="shared" ref="E608:E671" si="41">SUM(R608:T608)/3</f>
        <v>5.333333333333333</v>
      </c>
      <c r="F608" s="24">
        <f t="shared" ref="F608:F671" si="42">SUM(L608:O608)/4</f>
        <v>0</v>
      </c>
      <c r="G608" s="119"/>
      <c r="H608" s="30"/>
      <c r="I608" s="24">
        <f t="shared" ref="I608:I671" si="43">SUM(P608:T608)/5</f>
        <v>3.2</v>
      </c>
      <c r="J608" s="119"/>
      <c r="K608" s="30"/>
      <c r="L608" s="31"/>
      <c r="M608" s="31"/>
      <c r="N608" s="31"/>
      <c r="O608" s="31"/>
      <c r="P608" s="31">
        <v>0</v>
      </c>
      <c r="Q608" s="31">
        <v>0</v>
      </c>
      <c r="R608" s="31">
        <v>16</v>
      </c>
      <c r="S608" s="31">
        <v>0</v>
      </c>
      <c r="T608" s="31">
        <v>0</v>
      </c>
    </row>
    <row r="609" spans="1:20" x14ac:dyDescent="0.25">
      <c r="A609" s="106" t="s">
        <v>824</v>
      </c>
      <c r="B609" s="107" t="s">
        <v>7160</v>
      </c>
      <c r="C609" s="108">
        <v>12</v>
      </c>
      <c r="D609" s="5" t="s">
        <v>4221</v>
      </c>
      <c r="E609" s="24">
        <f t="shared" si="41"/>
        <v>5.333333333333333</v>
      </c>
      <c r="F609" s="24">
        <f t="shared" si="42"/>
        <v>0.25</v>
      </c>
      <c r="G609" s="119"/>
      <c r="H609" s="30"/>
      <c r="I609" s="24">
        <f t="shared" si="43"/>
        <v>3.2</v>
      </c>
      <c r="J609" s="119"/>
      <c r="K609" s="30"/>
      <c r="L609" s="31"/>
      <c r="M609" s="31">
        <v>1</v>
      </c>
      <c r="N609" s="31"/>
      <c r="O609" s="31"/>
      <c r="P609" s="31">
        <v>0</v>
      </c>
      <c r="Q609" s="31">
        <v>0</v>
      </c>
      <c r="R609" s="31">
        <v>8</v>
      </c>
      <c r="S609" s="31">
        <v>8</v>
      </c>
      <c r="T609" s="31">
        <v>0</v>
      </c>
    </row>
    <row r="610" spans="1:20" x14ac:dyDescent="0.25">
      <c r="A610" s="106" t="s">
        <v>30</v>
      </c>
      <c r="B610" s="107" t="s">
        <v>7133</v>
      </c>
      <c r="C610" s="108">
        <v>11</v>
      </c>
      <c r="D610" s="5" t="s">
        <v>5308</v>
      </c>
      <c r="E610" s="24">
        <f t="shared" si="41"/>
        <v>5.333333333333333</v>
      </c>
      <c r="F610" s="24">
        <f t="shared" si="42"/>
        <v>69.25</v>
      </c>
      <c r="G610" s="119"/>
      <c r="H610" s="30"/>
      <c r="I610" s="24">
        <f t="shared" si="43"/>
        <v>7.2</v>
      </c>
      <c r="J610" s="119"/>
      <c r="K610" s="30"/>
      <c r="L610" s="31"/>
      <c r="M610" s="31"/>
      <c r="N610" s="31">
        <v>224</v>
      </c>
      <c r="O610" s="31">
        <v>53</v>
      </c>
      <c r="P610" s="31">
        <v>20</v>
      </c>
      <c r="Q610" s="31"/>
      <c r="R610" s="31">
        <v>16</v>
      </c>
      <c r="S610" s="31"/>
      <c r="T610" s="31"/>
    </row>
    <row r="611" spans="1:20" x14ac:dyDescent="0.25">
      <c r="A611" s="106" t="s">
        <v>3410</v>
      </c>
      <c r="B611" s="107" t="s">
        <v>7659</v>
      </c>
      <c r="C611" s="108">
        <v>19</v>
      </c>
      <c r="D611" s="5" t="s">
        <v>5117</v>
      </c>
      <c r="E611" s="24">
        <f t="shared" si="41"/>
        <v>5.333333333333333</v>
      </c>
      <c r="F611" s="24">
        <f t="shared" si="42"/>
        <v>0</v>
      </c>
      <c r="G611" s="119"/>
      <c r="H611" s="30"/>
      <c r="I611" s="24">
        <f t="shared" si="43"/>
        <v>3.2</v>
      </c>
      <c r="J611" s="119"/>
      <c r="K611" s="30"/>
      <c r="L611" s="31"/>
      <c r="M611" s="31"/>
      <c r="N611" s="31"/>
      <c r="O611" s="31"/>
      <c r="P611" s="31"/>
      <c r="Q611" s="31"/>
      <c r="R611" s="31">
        <v>0</v>
      </c>
      <c r="S611" s="31">
        <v>16</v>
      </c>
      <c r="T611" s="31"/>
    </row>
    <row r="612" spans="1:20" x14ac:dyDescent="0.25">
      <c r="A612" s="106" t="s">
        <v>2932</v>
      </c>
      <c r="B612" s="107" t="s">
        <v>7194</v>
      </c>
      <c r="C612" s="108">
        <v>11</v>
      </c>
      <c r="D612" s="5" t="s">
        <v>5960</v>
      </c>
      <c r="E612" s="24">
        <f t="shared" si="41"/>
        <v>5.333333333333333</v>
      </c>
      <c r="F612" s="24">
        <f t="shared" si="42"/>
        <v>0</v>
      </c>
      <c r="G612" s="119"/>
      <c r="H612" s="30"/>
      <c r="I612" s="24">
        <f t="shared" si="43"/>
        <v>3.2</v>
      </c>
      <c r="J612" s="119"/>
      <c r="K612" s="30"/>
      <c r="L612" s="31"/>
      <c r="M612" s="31"/>
      <c r="N612" s="31"/>
      <c r="O612" s="31"/>
      <c r="P612" s="31"/>
      <c r="Q612" s="31"/>
      <c r="R612" s="31">
        <v>0</v>
      </c>
      <c r="S612" s="31">
        <v>16</v>
      </c>
      <c r="T612" s="31"/>
    </row>
    <row r="613" spans="1:20" x14ac:dyDescent="0.25">
      <c r="A613" s="106" t="s">
        <v>293</v>
      </c>
      <c r="B613" s="107" t="s">
        <v>7143</v>
      </c>
      <c r="C613" s="108">
        <v>17</v>
      </c>
      <c r="D613" s="5" t="s">
        <v>4987</v>
      </c>
      <c r="E613" s="24">
        <f t="shared" si="41"/>
        <v>5</v>
      </c>
      <c r="F613" s="24">
        <f t="shared" si="42"/>
        <v>1.25</v>
      </c>
      <c r="G613" s="119"/>
      <c r="H613" s="30"/>
      <c r="I613" s="24">
        <f t="shared" si="43"/>
        <v>3</v>
      </c>
      <c r="J613" s="119"/>
      <c r="K613" s="30"/>
      <c r="L613" s="31"/>
      <c r="M613" s="31"/>
      <c r="N613" s="31"/>
      <c r="O613" s="31">
        <v>5</v>
      </c>
      <c r="P613" s="31">
        <v>0</v>
      </c>
      <c r="Q613" s="31">
        <v>0</v>
      </c>
      <c r="R613" s="31">
        <v>0</v>
      </c>
      <c r="S613" s="31">
        <v>0</v>
      </c>
      <c r="T613" s="31">
        <v>15</v>
      </c>
    </row>
    <row r="614" spans="1:20" x14ac:dyDescent="0.25">
      <c r="A614" s="106" t="s">
        <v>733</v>
      </c>
      <c r="B614" s="107" t="s">
        <v>7180</v>
      </c>
      <c r="C614" s="108">
        <v>6</v>
      </c>
      <c r="D614" s="5" t="s">
        <v>4678</v>
      </c>
      <c r="E614" s="24">
        <f t="shared" si="41"/>
        <v>5</v>
      </c>
      <c r="F614" s="24">
        <f t="shared" si="42"/>
        <v>0</v>
      </c>
      <c r="G614" s="119"/>
      <c r="H614" s="30"/>
      <c r="I614" s="24">
        <f t="shared" si="43"/>
        <v>3.2</v>
      </c>
      <c r="J614" s="119"/>
      <c r="K614" s="30"/>
      <c r="L614" s="31"/>
      <c r="M614" s="31"/>
      <c r="N614" s="31"/>
      <c r="O614" s="31"/>
      <c r="P614" s="31">
        <v>0</v>
      </c>
      <c r="Q614" s="31">
        <v>1</v>
      </c>
      <c r="R614" s="31">
        <v>0</v>
      </c>
      <c r="S614" s="31">
        <v>0</v>
      </c>
      <c r="T614" s="31">
        <v>15</v>
      </c>
    </row>
    <row r="615" spans="1:20" x14ac:dyDescent="0.25">
      <c r="A615" s="106" t="s">
        <v>270</v>
      </c>
      <c r="B615" s="107" t="s">
        <v>7101</v>
      </c>
      <c r="C615" s="108">
        <v>16</v>
      </c>
      <c r="D615" s="5" t="s">
        <v>4023</v>
      </c>
      <c r="E615" s="24">
        <f t="shared" si="41"/>
        <v>5</v>
      </c>
      <c r="F615" s="24">
        <f t="shared" si="42"/>
        <v>0.25</v>
      </c>
      <c r="G615" s="119"/>
      <c r="H615" s="30"/>
      <c r="I615" s="24">
        <f t="shared" si="43"/>
        <v>5</v>
      </c>
      <c r="J615" s="119"/>
      <c r="K615" s="30"/>
      <c r="L615" s="31"/>
      <c r="M615" s="31"/>
      <c r="N615" s="31"/>
      <c r="O615" s="31">
        <v>1</v>
      </c>
      <c r="P615" s="31">
        <v>7</v>
      </c>
      <c r="Q615" s="31">
        <v>3</v>
      </c>
      <c r="R615" s="31">
        <v>0</v>
      </c>
      <c r="S615" s="31">
        <v>0</v>
      </c>
      <c r="T615" s="31">
        <v>15</v>
      </c>
    </row>
    <row r="616" spans="1:20" x14ac:dyDescent="0.25">
      <c r="A616" s="106" t="s">
        <v>2067</v>
      </c>
      <c r="B616" s="107" t="s">
        <v>7097</v>
      </c>
      <c r="C616" s="108">
        <v>14</v>
      </c>
      <c r="D616" s="5" t="s">
        <v>6583</v>
      </c>
      <c r="E616" s="24">
        <f t="shared" si="41"/>
        <v>5</v>
      </c>
      <c r="F616" s="24">
        <f t="shared" si="42"/>
        <v>1.5</v>
      </c>
      <c r="G616" s="119"/>
      <c r="H616" s="30"/>
      <c r="I616" s="24">
        <f t="shared" si="43"/>
        <v>3.4</v>
      </c>
      <c r="J616" s="119"/>
      <c r="K616" s="30"/>
      <c r="L616" s="31">
        <v>4</v>
      </c>
      <c r="M616" s="31"/>
      <c r="N616" s="31">
        <v>2</v>
      </c>
      <c r="O616" s="31"/>
      <c r="P616" s="31"/>
      <c r="Q616" s="31">
        <v>2</v>
      </c>
      <c r="R616" s="31"/>
      <c r="S616" s="31">
        <v>10</v>
      </c>
      <c r="T616" s="31">
        <v>5</v>
      </c>
    </row>
    <row r="617" spans="1:20" x14ac:dyDescent="0.25">
      <c r="A617" s="106" t="s">
        <v>700</v>
      </c>
      <c r="B617" s="107" t="s">
        <v>7154</v>
      </c>
      <c r="C617" s="108">
        <v>16</v>
      </c>
      <c r="D617" s="5" t="s">
        <v>4927</v>
      </c>
      <c r="E617" s="24">
        <f t="shared" si="41"/>
        <v>5</v>
      </c>
      <c r="F617" s="24">
        <f t="shared" si="42"/>
        <v>283.25</v>
      </c>
      <c r="G617" s="119"/>
      <c r="H617" s="30"/>
      <c r="I617" s="24">
        <f t="shared" si="43"/>
        <v>5.4</v>
      </c>
      <c r="J617" s="119"/>
      <c r="K617" s="30"/>
      <c r="L617" s="31">
        <v>1127</v>
      </c>
      <c r="M617" s="31"/>
      <c r="N617" s="31">
        <v>2</v>
      </c>
      <c r="O617" s="31">
        <v>4</v>
      </c>
      <c r="P617" s="31">
        <v>6</v>
      </c>
      <c r="Q617" s="31">
        <v>6</v>
      </c>
      <c r="R617" s="31">
        <v>11</v>
      </c>
      <c r="S617" s="31">
        <v>0</v>
      </c>
      <c r="T617" s="31">
        <v>4</v>
      </c>
    </row>
    <row r="618" spans="1:20" x14ac:dyDescent="0.25">
      <c r="A618" s="106" t="s">
        <v>97</v>
      </c>
      <c r="B618" s="107" t="s">
        <v>7154</v>
      </c>
      <c r="C618" s="108">
        <v>16</v>
      </c>
      <c r="D618" s="5" t="s">
        <v>3549</v>
      </c>
      <c r="E618" s="24">
        <f t="shared" si="41"/>
        <v>5</v>
      </c>
      <c r="F618" s="24">
        <f t="shared" si="42"/>
        <v>0.25</v>
      </c>
      <c r="G618" s="119"/>
      <c r="H618" s="30"/>
      <c r="I618" s="24">
        <f t="shared" si="43"/>
        <v>3.4</v>
      </c>
      <c r="J618" s="119"/>
      <c r="K618" s="30"/>
      <c r="L618" s="31"/>
      <c r="M618" s="31"/>
      <c r="N618" s="31">
        <v>1</v>
      </c>
      <c r="O618" s="31"/>
      <c r="P618" s="31">
        <v>1</v>
      </c>
      <c r="Q618" s="31">
        <v>1</v>
      </c>
      <c r="R618" s="31">
        <v>13</v>
      </c>
      <c r="S618" s="31">
        <v>0</v>
      </c>
      <c r="T618" s="31">
        <v>2</v>
      </c>
    </row>
    <row r="619" spans="1:20" x14ac:dyDescent="0.25">
      <c r="A619" s="106" t="s">
        <v>1191</v>
      </c>
      <c r="B619" s="107" t="s">
        <v>7101</v>
      </c>
      <c r="C619" s="108">
        <v>16</v>
      </c>
      <c r="D619" s="5" t="s">
        <v>3877</v>
      </c>
      <c r="E619" s="24">
        <f t="shared" si="41"/>
        <v>5</v>
      </c>
      <c r="F619" s="24">
        <f t="shared" si="42"/>
        <v>0</v>
      </c>
      <c r="G619" s="119"/>
      <c r="H619" s="30"/>
      <c r="I619" s="24">
        <f t="shared" si="43"/>
        <v>3</v>
      </c>
      <c r="J619" s="119"/>
      <c r="K619" s="30"/>
      <c r="L619" s="31"/>
      <c r="M619" s="31"/>
      <c r="N619" s="31"/>
      <c r="O619" s="31"/>
      <c r="P619" s="31">
        <v>0</v>
      </c>
      <c r="Q619" s="31">
        <v>0</v>
      </c>
      <c r="R619" s="31">
        <v>15</v>
      </c>
      <c r="S619" s="31">
        <v>0</v>
      </c>
      <c r="T619" s="31">
        <v>0</v>
      </c>
    </row>
    <row r="620" spans="1:20" x14ac:dyDescent="0.25">
      <c r="A620" s="106" t="s">
        <v>145</v>
      </c>
      <c r="B620" s="107" t="s">
        <v>7189</v>
      </c>
      <c r="C620" s="108">
        <v>6</v>
      </c>
      <c r="D620" s="5" t="s">
        <v>3557</v>
      </c>
      <c r="E620" s="24">
        <f t="shared" si="41"/>
        <v>5</v>
      </c>
      <c r="F620" s="24">
        <f t="shared" si="42"/>
        <v>3.75</v>
      </c>
      <c r="G620" s="119"/>
      <c r="H620" s="30"/>
      <c r="I620" s="24">
        <f t="shared" si="43"/>
        <v>3</v>
      </c>
      <c r="J620" s="119"/>
      <c r="K620" s="30"/>
      <c r="L620" s="31"/>
      <c r="M620" s="31">
        <v>12</v>
      </c>
      <c r="N620" s="31">
        <v>3</v>
      </c>
      <c r="O620" s="31"/>
      <c r="P620" s="31">
        <v>0</v>
      </c>
      <c r="Q620" s="31">
        <v>0</v>
      </c>
      <c r="R620" s="31">
        <v>15</v>
      </c>
      <c r="S620" s="31">
        <v>0</v>
      </c>
      <c r="T620" s="31">
        <v>0</v>
      </c>
    </row>
    <row r="621" spans="1:20" x14ac:dyDescent="0.25">
      <c r="A621" s="106" t="s">
        <v>831</v>
      </c>
      <c r="B621" s="107" t="s">
        <v>7234</v>
      </c>
      <c r="C621" s="108">
        <v>15</v>
      </c>
      <c r="D621" s="5" t="s">
        <v>3866</v>
      </c>
      <c r="E621" s="24">
        <f t="shared" si="41"/>
        <v>5</v>
      </c>
      <c r="F621" s="24">
        <f t="shared" si="42"/>
        <v>5</v>
      </c>
      <c r="G621" s="119"/>
      <c r="H621" s="30"/>
      <c r="I621" s="24">
        <f t="shared" si="43"/>
        <v>3</v>
      </c>
      <c r="J621" s="119"/>
      <c r="K621" s="30"/>
      <c r="L621" s="31"/>
      <c r="M621" s="31">
        <v>2</v>
      </c>
      <c r="N621" s="31">
        <v>3</v>
      </c>
      <c r="O621" s="31">
        <v>15</v>
      </c>
      <c r="P621" s="31">
        <v>0</v>
      </c>
      <c r="Q621" s="31">
        <v>0</v>
      </c>
      <c r="R621" s="31">
        <v>0</v>
      </c>
      <c r="S621" s="31">
        <v>15</v>
      </c>
      <c r="T621" s="31">
        <v>0</v>
      </c>
    </row>
    <row r="622" spans="1:20" x14ac:dyDescent="0.25">
      <c r="A622" s="106" t="s">
        <v>2229</v>
      </c>
      <c r="B622" s="107" t="s">
        <v>7101</v>
      </c>
      <c r="C622" s="108">
        <v>16</v>
      </c>
      <c r="D622" s="5" t="s">
        <v>3878</v>
      </c>
      <c r="E622" s="24">
        <f t="shared" si="41"/>
        <v>5</v>
      </c>
      <c r="F622" s="24">
        <f t="shared" si="42"/>
        <v>0</v>
      </c>
      <c r="G622" s="119"/>
      <c r="H622" s="30"/>
      <c r="I622" s="24">
        <f t="shared" si="43"/>
        <v>3</v>
      </c>
      <c r="J622" s="119"/>
      <c r="K622" s="30"/>
      <c r="L622" s="31"/>
      <c r="M622" s="31"/>
      <c r="N622" s="31"/>
      <c r="O622" s="31"/>
      <c r="P622" s="31"/>
      <c r="Q622" s="31">
        <v>0</v>
      </c>
      <c r="R622" s="31">
        <v>15</v>
      </c>
      <c r="S622" s="31">
        <v>0</v>
      </c>
      <c r="T622" s="31">
        <v>0</v>
      </c>
    </row>
    <row r="623" spans="1:20" x14ac:dyDescent="0.25">
      <c r="A623" s="106" t="s">
        <v>1464</v>
      </c>
      <c r="B623" s="107" t="s">
        <v>7157</v>
      </c>
      <c r="C623" s="108">
        <v>11</v>
      </c>
      <c r="D623" s="5" t="s">
        <v>3681</v>
      </c>
      <c r="E623" s="24">
        <f t="shared" si="41"/>
        <v>5</v>
      </c>
      <c r="F623" s="24">
        <f t="shared" si="42"/>
        <v>1.5</v>
      </c>
      <c r="G623" s="119"/>
      <c r="H623" s="30"/>
      <c r="I623" s="24">
        <f t="shared" si="43"/>
        <v>7.8</v>
      </c>
      <c r="J623" s="119"/>
      <c r="K623" s="30"/>
      <c r="L623" s="31">
        <v>2</v>
      </c>
      <c r="M623" s="31"/>
      <c r="N623" s="31">
        <v>3</v>
      </c>
      <c r="O623" s="31">
        <v>1</v>
      </c>
      <c r="P623" s="31">
        <v>0</v>
      </c>
      <c r="Q623" s="31">
        <v>24</v>
      </c>
      <c r="R623" s="31">
        <v>13</v>
      </c>
      <c r="S623" s="31">
        <v>2</v>
      </c>
      <c r="T623" s="31">
        <v>0</v>
      </c>
    </row>
    <row r="624" spans="1:20" x14ac:dyDescent="0.25">
      <c r="A624" s="106" t="s">
        <v>1554</v>
      </c>
      <c r="B624" s="107" t="s">
        <v>7157</v>
      </c>
      <c r="C624" s="108">
        <v>11</v>
      </c>
      <c r="D624" s="5" t="s">
        <v>4074</v>
      </c>
      <c r="E624" s="24">
        <f t="shared" si="41"/>
        <v>4.666666666666667</v>
      </c>
      <c r="F624" s="24">
        <f t="shared" si="42"/>
        <v>0.25</v>
      </c>
      <c r="G624" s="119"/>
      <c r="H624" s="30"/>
      <c r="I624" s="24">
        <f t="shared" si="43"/>
        <v>3</v>
      </c>
      <c r="J624" s="119"/>
      <c r="K624" s="30"/>
      <c r="L624" s="31"/>
      <c r="M624" s="31"/>
      <c r="N624" s="31">
        <v>1</v>
      </c>
      <c r="O624" s="31"/>
      <c r="P624" s="31">
        <v>1</v>
      </c>
      <c r="Q624" s="31"/>
      <c r="R624" s="31">
        <v>0</v>
      </c>
      <c r="S624" s="31">
        <v>0</v>
      </c>
      <c r="T624" s="31">
        <v>14</v>
      </c>
    </row>
    <row r="625" spans="1:20" x14ac:dyDescent="0.25">
      <c r="A625" s="106" t="s">
        <v>1136</v>
      </c>
      <c r="B625" s="107" t="s">
        <v>7131</v>
      </c>
      <c r="C625" s="108">
        <v>15</v>
      </c>
      <c r="D625" s="5" t="s">
        <v>3890</v>
      </c>
      <c r="E625" s="24">
        <f t="shared" si="41"/>
        <v>4.666666666666667</v>
      </c>
      <c r="F625" s="24">
        <f t="shared" si="42"/>
        <v>0</v>
      </c>
      <c r="G625" s="119"/>
      <c r="H625" s="30"/>
      <c r="I625" s="24">
        <f t="shared" si="43"/>
        <v>2.8</v>
      </c>
      <c r="J625" s="119"/>
      <c r="K625" s="30"/>
      <c r="L625" s="31"/>
      <c r="M625" s="31"/>
      <c r="N625" s="31"/>
      <c r="O625" s="31"/>
      <c r="P625" s="31">
        <v>0</v>
      </c>
      <c r="Q625" s="31">
        <v>0</v>
      </c>
      <c r="R625" s="31">
        <v>0</v>
      </c>
      <c r="S625" s="31">
        <v>0</v>
      </c>
      <c r="T625" s="31">
        <v>14</v>
      </c>
    </row>
    <row r="626" spans="1:20" x14ac:dyDescent="0.25">
      <c r="A626" s="106" t="s">
        <v>697</v>
      </c>
      <c r="B626" s="107" t="s">
        <v>7161</v>
      </c>
      <c r="C626" s="108">
        <v>15</v>
      </c>
      <c r="D626" s="5" t="s">
        <v>3527</v>
      </c>
      <c r="E626" s="24">
        <f t="shared" si="41"/>
        <v>4.666666666666667</v>
      </c>
      <c r="F626" s="24">
        <f t="shared" si="42"/>
        <v>14.25</v>
      </c>
      <c r="G626" s="119"/>
      <c r="H626" s="30"/>
      <c r="I626" s="24">
        <f t="shared" si="43"/>
        <v>39.4</v>
      </c>
      <c r="J626" s="119"/>
      <c r="K626" s="30"/>
      <c r="L626" s="31">
        <v>40</v>
      </c>
      <c r="M626" s="31"/>
      <c r="N626" s="31">
        <v>14</v>
      </c>
      <c r="O626" s="31">
        <v>3</v>
      </c>
      <c r="P626" s="31">
        <v>183</v>
      </c>
      <c r="Q626" s="31">
        <v>0</v>
      </c>
      <c r="R626" s="31">
        <v>2</v>
      </c>
      <c r="S626" s="31">
        <v>2</v>
      </c>
      <c r="T626" s="31">
        <v>10</v>
      </c>
    </row>
    <row r="627" spans="1:20" x14ac:dyDescent="0.25">
      <c r="A627" s="106" t="s">
        <v>2569</v>
      </c>
      <c r="B627" s="107" t="s">
        <v>7101</v>
      </c>
      <c r="C627" s="108">
        <v>16</v>
      </c>
      <c r="D627" s="5" t="s">
        <v>6112</v>
      </c>
      <c r="E627" s="24">
        <f t="shared" si="41"/>
        <v>4.666666666666667</v>
      </c>
      <c r="F627" s="24">
        <f t="shared" si="42"/>
        <v>0</v>
      </c>
      <c r="G627" s="119"/>
      <c r="H627" s="30"/>
      <c r="I627" s="24">
        <f t="shared" si="43"/>
        <v>2.8</v>
      </c>
      <c r="J627" s="119"/>
      <c r="K627" s="30"/>
      <c r="L627" s="31"/>
      <c r="M627" s="31"/>
      <c r="N627" s="31"/>
      <c r="O627" s="31"/>
      <c r="P627" s="31"/>
      <c r="Q627" s="31">
        <v>0</v>
      </c>
      <c r="R627" s="31">
        <v>0</v>
      </c>
      <c r="S627" s="31">
        <v>9</v>
      </c>
      <c r="T627" s="31">
        <v>5</v>
      </c>
    </row>
    <row r="628" spans="1:20" x14ac:dyDescent="0.25">
      <c r="A628" s="106" t="s">
        <v>2543</v>
      </c>
      <c r="B628" s="107" t="s">
        <v>7152</v>
      </c>
      <c r="C628" s="108">
        <v>1</v>
      </c>
      <c r="D628" s="5" t="s">
        <v>5463</v>
      </c>
      <c r="E628" s="24">
        <f t="shared" si="41"/>
        <v>4.666666666666667</v>
      </c>
      <c r="F628" s="24">
        <f t="shared" si="42"/>
        <v>11.75</v>
      </c>
      <c r="G628" s="119"/>
      <c r="H628" s="30"/>
      <c r="I628" s="24">
        <f t="shared" si="43"/>
        <v>5.4</v>
      </c>
      <c r="J628" s="119"/>
      <c r="K628" s="30"/>
      <c r="L628" s="31">
        <v>2</v>
      </c>
      <c r="M628" s="31">
        <v>4</v>
      </c>
      <c r="N628" s="31">
        <v>19</v>
      </c>
      <c r="O628" s="31">
        <v>22</v>
      </c>
      <c r="P628" s="31">
        <v>13</v>
      </c>
      <c r="Q628" s="31"/>
      <c r="R628" s="31">
        <v>5</v>
      </c>
      <c r="S628" s="31">
        <v>6</v>
      </c>
      <c r="T628" s="31">
        <v>3</v>
      </c>
    </row>
    <row r="629" spans="1:20" x14ac:dyDescent="0.25">
      <c r="A629" s="106" t="s">
        <v>42</v>
      </c>
      <c r="B629" s="107" t="s">
        <v>7104</v>
      </c>
      <c r="C629" s="108">
        <v>4</v>
      </c>
      <c r="D629" s="5" t="s">
        <v>4411</v>
      </c>
      <c r="E629" s="24">
        <f t="shared" si="41"/>
        <v>4.666666666666667</v>
      </c>
      <c r="F629" s="24">
        <f t="shared" si="42"/>
        <v>3.5</v>
      </c>
      <c r="G629" s="119"/>
      <c r="H629" s="30"/>
      <c r="I629" s="24">
        <f t="shared" si="43"/>
        <v>5.6</v>
      </c>
      <c r="J629" s="119"/>
      <c r="K629" s="30"/>
      <c r="L629" s="31"/>
      <c r="M629" s="31"/>
      <c r="N629" s="31"/>
      <c r="O629" s="31">
        <v>14</v>
      </c>
      <c r="P629" s="31">
        <v>8</v>
      </c>
      <c r="Q629" s="31">
        <v>6</v>
      </c>
      <c r="R629" s="31">
        <v>14</v>
      </c>
      <c r="S629" s="31">
        <v>0</v>
      </c>
      <c r="T629" s="31">
        <v>0</v>
      </c>
    </row>
    <row r="630" spans="1:20" x14ac:dyDescent="0.25">
      <c r="A630" s="106" t="s">
        <v>1488</v>
      </c>
      <c r="B630" s="107" t="s">
        <v>7240</v>
      </c>
      <c r="C630" s="108">
        <v>6</v>
      </c>
      <c r="D630" s="5" t="s">
        <v>5260</v>
      </c>
      <c r="E630" s="24">
        <f t="shared" si="41"/>
        <v>4.666666666666667</v>
      </c>
      <c r="F630" s="24">
        <f t="shared" si="42"/>
        <v>0</v>
      </c>
      <c r="G630" s="119"/>
      <c r="H630" s="30"/>
      <c r="I630" s="24">
        <f t="shared" si="43"/>
        <v>4.5999999999999996</v>
      </c>
      <c r="J630" s="119"/>
      <c r="K630" s="30"/>
      <c r="L630" s="31"/>
      <c r="M630" s="31"/>
      <c r="N630" s="31"/>
      <c r="O630" s="31"/>
      <c r="P630" s="31">
        <v>9</v>
      </c>
      <c r="Q630" s="31">
        <v>0</v>
      </c>
      <c r="R630" s="31">
        <v>0</v>
      </c>
      <c r="S630" s="31">
        <v>14</v>
      </c>
      <c r="T630" s="31">
        <v>0</v>
      </c>
    </row>
    <row r="631" spans="1:20" x14ac:dyDescent="0.25">
      <c r="A631" s="106" t="s">
        <v>1959</v>
      </c>
      <c r="B631" s="107" t="s">
        <v>7110</v>
      </c>
      <c r="C631" s="108">
        <v>7</v>
      </c>
      <c r="D631" s="5" t="s">
        <v>4579</v>
      </c>
      <c r="E631" s="24">
        <f t="shared" si="41"/>
        <v>4.666666666666667</v>
      </c>
      <c r="F631" s="24">
        <f t="shared" si="42"/>
        <v>1.75</v>
      </c>
      <c r="G631" s="119"/>
      <c r="H631" s="30"/>
      <c r="I631" s="24">
        <f t="shared" si="43"/>
        <v>2.8</v>
      </c>
      <c r="J631" s="119"/>
      <c r="K631" s="30"/>
      <c r="L631" s="31"/>
      <c r="M631" s="31"/>
      <c r="N631" s="31">
        <v>5</v>
      </c>
      <c r="O631" s="31">
        <v>2</v>
      </c>
      <c r="P631" s="31">
        <v>0</v>
      </c>
      <c r="Q631" s="31">
        <v>0</v>
      </c>
      <c r="R631" s="31">
        <v>14</v>
      </c>
      <c r="S631" s="31">
        <v>0</v>
      </c>
      <c r="T631" s="31">
        <v>0</v>
      </c>
    </row>
    <row r="632" spans="1:20" x14ac:dyDescent="0.25">
      <c r="A632" s="106" t="s">
        <v>2077</v>
      </c>
      <c r="B632" s="107" t="s">
        <v>7157</v>
      </c>
      <c r="C632" s="108">
        <v>11</v>
      </c>
      <c r="D632" s="5" t="s">
        <v>4145</v>
      </c>
      <c r="E632" s="24">
        <f t="shared" si="41"/>
        <v>4.666666666666667</v>
      </c>
      <c r="F632" s="24">
        <f t="shared" si="42"/>
        <v>0</v>
      </c>
      <c r="G632" s="119"/>
      <c r="H632" s="30"/>
      <c r="I632" s="24">
        <f t="shared" si="43"/>
        <v>3</v>
      </c>
      <c r="J632" s="119"/>
      <c r="K632" s="30"/>
      <c r="L632" s="31"/>
      <c r="M632" s="31"/>
      <c r="N632" s="31"/>
      <c r="O632" s="31"/>
      <c r="P632" s="31">
        <v>0</v>
      </c>
      <c r="Q632" s="31">
        <v>1</v>
      </c>
      <c r="R632" s="31">
        <v>13</v>
      </c>
      <c r="S632" s="31">
        <v>1</v>
      </c>
      <c r="T632" s="31">
        <v>0</v>
      </c>
    </row>
    <row r="633" spans="1:20" x14ac:dyDescent="0.25">
      <c r="A633" s="106" t="s">
        <v>7866</v>
      </c>
      <c r="B633" s="107" t="s">
        <v>7240</v>
      </c>
      <c r="C633" s="108">
        <v>6</v>
      </c>
      <c r="D633" s="5" t="s">
        <v>7867</v>
      </c>
      <c r="E633" s="24">
        <f t="shared" si="41"/>
        <v>4.666666666666667</v>
      </c>
      <c r="F633" s="24">
        <f t="shared" si="42"/>
        <v>0</v>
      </c>
      <c r="G633" s="119"/>
      <c r="H633" s="30"/>
      <c r="I633" s="24">
        <f t="shared" si="43"/>
        <v>2.8</v>
      </c>
      <c r="J633" s="119"/>
      <c r="K633" s="30"/>
      <c r="L633" s="31"/>
      <c r="M633" s="31"/>
      <c r="N633" s="31"/>
      <c r="O633" s="31"/>
      <c r="P633" s="31">
        <v>0</v>
      </c>
      <c r="Q633" s="31">
        <v>0</v>
      </c>
      <c r="R633" s="31">
        <v>0</v>
      </c>
      <c r="S633" s="31">
        <v>14</v>
      </c>
      <c r="T633" s="31">
        <v>0</v>
      </c>
    </row>
    <row r="634" spans="1:20" x14ac:dyDescent="0.25">
      <c r="A634" s="106" t="s">
        <v>4918</v>
      </c>
      <c r="B634" s="107" t="s">
        <v>7154</v>
      </c>
      <c r="C634" s="108">
        <v>16</v>
      </c>
      <c r="D634" s="5" t="s">
        <v>4919</v>
      </c>
      <c r="E634" s="24">
        <f t="shared" si="41"/>
        <v>4.666666666666667</v>
      </c>
      <c r="F634" s="24">
        <f t="shared" si="42"/>
        <v>2</v>
      </c>
      <c r="G634" s="119"/>
      <c r="H634" s="30"/>
      <c r="I634" s="24">
        <f t="shared" si="43"/>
        <v>2.8</v>
      </c>
      <c r="J634" s="119"/>
      <c r="K634" s="30"/>
      <c r="L634" s="31"/>
      <c r="M634" s="31"/>
      <c r="N634" s="31"/>
      <c r="O634" s="31">
        <v>8</v>
      </c>
      <c r="P634" s="31">
        <v>0</v>
      </c>
      <c r="Q634" s="31">
        <v>0</v>
      </c>
      <c r="R634" s="31">
        <v>14</v>
      </c>
      <c r="S634" s="31">
        <v>0</v>
      </c>
      <c r="T634" s="31">
        <v>0</v>
      </c>
    </row>
    <row r="635" spans="1:20" x14ac:dyDescent="0.25">
      <c r="A635" s="106" t="s">
        <v>804</v>
      </c>
      <c r="B635" s="107" t="s">
        <v>7207</v>
      </c>
      <c r="C635" s="108">
        <v>17</v>
      </c>
      <c r="D635" s="5" t="s">
        <v>4982</v>
      </c>
      <c r="E635" s="24">
        <f t="shared" si="41"/>
        <v>4.666666666666667</v>
      </c>
      <c r="F635" s="24">
        <f t="shared" si="42"/>
        <v>0</v>
      </c>
      <c r="G635" s="119"/>
      <c r="H635" s="30"/>
      <c r="I635" s="24">
        <f t="shared" si="43"/>
        <v>2.8</v>
      </c>
      <c r="J635" s="119"/>
      <c r="K635" s="30"/>
      <c r="L635" s="31"/>
      <c r="M635" s="31"/>
      <c r="N635" s="31"/>
      <c r="O635" s="31"/>
      <c r="P635" s="31"/>
      <c r="Q635" s="31"/>
      <c r="R635" s="31"/>
      <c r="S635" s="31">
        <v>14</v>
      </c>
      <c r="T635" s="31"/>
    </row>
    <row r="636" spans="1:20" x14ac:dyDescent="0.25">
      <c r="A636" s="106" t="s">
        <v>2982</v>
      </c>
      <c r="B636" s="107" t="s">
        <v>7266</v>
      </c>
      <c r="C636" s="108">
        <v>11</v>
      </c>
      <c r="D636" s="5" t="s">
        <v>6959</v>
      </c>
      <c r="E636" s="24">
        <f t="shared" si="41"/>
        <v>4.666666666666667</v>
      </c>
      <c r="F636" s="24">
        <f t="shared" si="42"/>
        <v>0</v>
      </c>
      <c r="G636" s="119"/>
      <c r="H636" s="30"/>
      <c r="I636" s="24">
        <f t="shared" si="43"/>
        <v>2.8</v>
      </c>
      <c r="J636" s="119"/>
      <c r="K636" s="30"/>
      <c r="L636" s="31"/>
      <c r="M636" s="31"/>
      <c r="N636" s="31"/>
      <c r="O636" s="31"/>
      <c r="P636" s="31"/>
      <c r="Q636" s="31"/>
      <c r="R636" s="31"/>
      <c r="S636" s="31">
        <v>14</v>
      </c>
      <c r="T636" s="31"/>
    </row>
    <row r="637" spans="1:20" x14ac:dyDescent="0.25">
      <c r="A637" s="106" t="s">
        <v>857</v>
      </c>
      <c r="B637" s="107" t="s">
        <v>7101</v>
      </c>
      <c r="C637" s="108">
        <v>16</v>
      </c>
      <c r="D637" s="5" t="s">
        <v>3983</v>
      </c>
      <c r="E637" s="24">
        <f t="shared" si="41"/>
        <v>4.333333333333333</v>
      </c>
      <c r="F637" s="24">
        <f t="shared" si="42"/>
        <v>0</v>
      </c>
      <c r="G637" s="119"/>
      <c r="H637" s="30"/>
      <c r="I637" s="24">
        <f t="shared" si="43"/>
        <v>2.6</v>
      </c>
      <c r="J637" s="119"/>
      <c r="K637" s="30"/>
      <c r="L637" s="31"/>
      <c r="M637" s="31"/>
      <c r="N637" s="31"/>
      <c r="O637" s="31"/>
      <c r="P637" s="31">
        <v>0</v>
      </c>
      <c r="Q637" s="31">
        <v>0</v>
      </c>
      <c r="R637" s="31">
        <v>0</v>
      </c>
      <c r="S637" s="31">
        <v>0</v>
      </c>
      <c r="T637" s="31">
        <v>13</v>
      </c>
    </row>
    <row r="638" spans="1:20" x14ac:dyDescent="0.25">
      <c r="A638" s="106" t="s">
        <v>404</v>
      </c>
      <c r="B638" s="107" t="s">
        <v>7101</v>
      </c>
      <c r="C638" s="108">
        <v>16</v>
      </c>
      <c r="D638" s="5" t="s">
        <v>6338</v>
      </c>
      <c r="E638" s="24">
        <f t="shared" si="41"/>
        <v>4.333333333333333</v>
      </c>
      <c r="F638" s="24">
        <f t="shared" si="42"/>
        <v>3.25</v>
      </c>
      <c r="G638" s="119"/>
      <c r="H638" s="30"/>
      <c r="I638" s="24">
        <f t="shared" si="43"/>
        <v>2.6</v>
      </c>
      <c r="J638" s="119"/>
      <c r="K638" s="30"/>
      <c r="L638" s="31">
        <v>8</v>
      </c>
      <c r="M638" s="31"/>
      <c r="N638" s="31">
        <v>5</v>
      </c>
      <c r="O638" s="31"/>
      <c r="P638" s="31">
        <v>0</v>
      </c>
      <c r="Q638" s="31">
        <v>0</v>
      </c>
      <c r="R638" s="31">
        <v>1</v>
      </c>
      <c r="S638" s="31">
        <v>0</v>
      </c>
      <c r="T638" s="31">
        <v>12</v>
      </c>
    </row>
    <row r="639" spans="1:20" x14ac:dyDescent="0.25">
      <c r="A639" s="106" t="s">
        <v>7238</v>
      </c>
      <c r="B639" s="107" t="s">
        <v>7090</v>
      </c>
      <c r="C639" s="108">
        <v>2</v>
      </c>
      <c r="D639" s="5" t="s">
        <v>7239</v>
      </c>
      <c r="E639" s="24">
        <f t="shared" si="41"/>
        <v>4.333333333333333</v>
      </c>
      <c r="F639" s="24">
        <f t="shared" si="42"/>
        <v>34.25</v>
      </c>
      <c r="G639" s="119"/>
      <c r="H639" s="30"/>
      <c r="I639" s="24">
        <f t="shared" si="43"/>
        <v>6.8</v>
      </c>
      <c r="J639" s="119"/>
      <c r="K639" s="30"/>
      <c r="L639" s="31"/>
      <c r="M639" s="31">
        <v>127</v>
      </c>
      <c r="N639" s="31">
        <v>8</v>
      </c>
      <c r="O639" s="31">
        <v>2</v>
      </c>
      <c r="P639" s="31">
        <v>2</v>
      </c>
      <c r="Q639" s="31">
        <v>19</v>
      </c>
      <c r="R639" s="31">
        <v>2</v>
      </c>
      <c r="S639" s="31">
        <v>1</v>
      </c>
      <c r="T639" s="31">
        <v>10</v>
      </c>
    </row>
    <row r="640" spans="1:20" x14ac:dyDescent="0.25">
      <c r="A640" s="106" t="s">
        <v>1417</v>
      </c>
      <c r="B640" s="107" t="s">
        <v>7154</v>
      </c>
      <c r="C640" s="108">
        <v>16</v>
      </c>
      <c r="D640" s="5" t="s">
        <v>4852</v>
      </c>
      <c r="E640" s="24">
        <f t="shared" si="41"/>
        <v>4.333333333333333</v>
      </c>
      <c r="F640" s="24">
        <f t="shared" si="42"/>
        <v>1</v>
      </c>
      <c r="G640" s="119"/>
      <c r="H640" s="30"/>
      <c r="I640" s="24">
        <f t="shared" si="43"/>
        <v>2.6</v>
      </c>
      <c r="J640" s="119"/>
      <c r="K640" s="30"/>
      <c r="L640" s="31"/>
      <c r="M640" s="31"/>
      <c r="N640" s="31">
        <v>3</v>
      </c>
      <c r="O640" s="31">
        <v>1</v>
      </c>
      <c r="P640" s="31">
        <v>0</v>
      </c>
      <c r="Q640" s="31">
        <v>0</v>
      </c>
      <c r="R640" s="31">
        <v>1</v>
      </c>
      <c r="S640" s="31">
        <v>4</v>
      </c>
      <c r="T640" s="31">
        <v>8</v>
      </c>
    </row>
    <row r="641" spans="1:20" x14ac:dyDescent="0.25">
      <c r="A641" s="106" t="s">
        <v>3116</v>
      </c>
      <c r="B641" s="107" t="s">
        <v>7216</v>
      </c>
      <c r="C641" s="108">
        <v>2</v>
      </c>
      <c r="D641" s="5" t="s">
        <v>5419</v>
      </c>
      <c r="E641" s="24">
        <f t="shared" si="41"/>
        <v>4.333333333333333</v>
      </c>
      <c r="F641" s="24">
        <f t="shared" si="42"/>
        <v>0</v>
      </c>
      <c r="G641" s="119"/>
      <c r="H641" s="30"/>
      <c r="I641" s="24">
        <f t="shared" si="43"/>
        <v>2.8</v>
      </c>
      <c r="J641" s="119"/>
      <c r="K641" s="30"/>
      <c r="L641" s="31"/>
      <c r="M641" s="31"/>
      <c r="N641" s="31"/>
      <c r="O641" s="31"/>
      <c r="P641" s="31"/>
      <c r="Q641" s="31">
        <v>1</v>
      </c>
      <c r="R641" s="31">
        <v>7</v>
      </c>
      <c r="S641" s="31"/>
      <c r="T641" s="31">
        <v>6</v>
      </c>
    </row>
    <row r="642" spans="1:20" x14ac:dyDescent="0.25">
      <c r="A642" s="106" t="s">
        <v>378</v>
      </c>
      <c r="B642" s="107" t="s">
        <v>7154</v>
      </c>
      <c r="C642" s="108">
        <v>16</v>
      </c>
      <c r="D642" s="5" t="s">
        <v>6355</v>
      </c>
      <c r="E642" s="24">
        <f t="shared" si="41"/>
        <v>4.333333333333333</v>
      </c>
      <c r="F642" s="24">
        <f t="shared" si="42"/>
        <v>0</v>
      </c>
      <c r="G642" s="119"/>
      <c r="H642" s="30"/>
      <c r="I642" s="24">
        <f t="shared" si="43"/>
        <v>2.8</v>
      </c>
      <c r="J642" s="119"/>
      <c r="K642" s="30"/>
      <c r="L642" s="31"/>
      <c r="M642" s="31"/>
      <c r="N642" s="31"/>
      <c r="O642" s="31"/>
      <c r="P642" s="31">
        <v>1</v>
      </c>
      <c r="Q642" s="31">
        <v>0</v>
      </c>
      <c r="R642" s="31">
        <v>0</v>
      </c>
      <c r="S642" s="31">
        <v>13</v>
      </c>
      <c r="T642" s="31">
        <v>0</v>
      </c>
    </row>
    <row r="643" spans="1:20" x14ac:dyDescent="0.25">
      <c r="A643" s="106" t="s">
        <v>1358</v>
      </c>
      <c r="B643" s="107" t="s">
        <v>7154</v>
      </c>
      <c r="C643" s="108">
        <v>16</v>
      </c>
      <c r="D643" s="5" t="s">
        <v>4895</v>
      </c>
      <c r="E643" s="24">
        <f t="shared" si="41"/>
        <v>4.333333333333333</v>
      </c>
      <c r="F643" s="24">
        <f t="shared" si="42"/>
        <v>1.25</v>
      </c>
      <c r="G643" s="119"/>
      <c r="H643" s="30"/>
      <c r="I643" s="24">
        <f t="shared" si="43"/>
        <v>3.6</v>
      </c>
      <c r="J643" s="119"/>
      <c r="K643" s="30"/>
      <c r="L643" s="31"/>
      <c r="M643" s="31"/>
      <c r="N643" s="31"/>
      <c r="O643" s="31">
        <v>5</v>
      </c>
      <c r="P643" s="31">
        <v>0</v>
      </c>
      <c r="Q643" s="31">
        <v>5</v>
      </c>
      <c r="R643" s="31">
        <v>4</v>
      </c>
      <c r="S643" s="31">
        <v>9</v>
      </c>
      <c r="T643" s="31">
        <v>0</v>
      </c>
    </row>
    <row r="644" spans="1:20" x14ac:dyDescent="0.25">
      <c r="A644" s="106" t="s">
        <v>1120</v>
      </c>
      <c r="B644" s="107" t="s">
        <v>7167</v>
      </c>
      <c r="C644" s="108">
        <v>11</v>
      </c>
      <c r="D644" s="5" t="s">
        <v>5813</v>
      </c>
      <c r="E644" s="24">
        <f t="shared" si="41"/>
        <v>4.333333333333333</v>
      </c>
      <c r="F644" s="24">
        <f t="shared" si="42"/>
        <v>0</v>
      </c>
      <c r="G644" s="119"/>
      <c r="H644" s="30"/>
      <c r="I644" s="24">
        <f t="shared" si="43"/>
        <v>2.6</v>
      </c>
      <c r="J644" s="119"/>
      <c r="K644" s="30"/>
      <c r="L644" s="31"/>
      <c r="M644" s="31"/>
      <c r="N644" s="31"/>
      <c r="O644" s="31"/>
      <c r="P644" s="31">
        <v>0</v>
      </c>
      <c r="Q644" s="31">
        <v>0</v>
      </c>
      <c r="R644" s="31">
        <v>13</v>
      </c>
      <c r="S644" s="31">
        <v>0</v>
      </c>
      <c r="T644" s="31">
        <v>0</v>
      </c>
    </row>
    <row r="645" spans="1:20" x14ac:dyDescent="0.25">
      <c r="A645" s="106" t="s">
        <v>2813</v>
      </c>
      <c r="B645" s="107" t="s">
        <v>7092</v>
      </c>
      <c r="C645" s="108">
        <v>11</v>
      </c>
      <c r="D645" s="5" t="s">
        <v>5875</v>
      </c>
      <c r="E645" s="24">
        <f t="shared" si="41"/>
        <v>4.333333333333333</v>
      </c>
      <c r="F645" s="24">
        <f t="shared" si="42"/>
        <v>0</v>
      </c>
      <c r="G645" s="119"/>
      <c r="H645" s="30"/>
      <c r="I645" s="24">
        <f t="shared" si="43"/>
        <v>4.4000000000000004</v>
      </c>
      <c r="J645" s="119"/>
      <c r="K645" s="30"/>
      <c r="L645" s="31"/>
      <c r="M645" s="31"/>
      <c r="N645" s="31"/>
      <c r="O645" s="31"/>
      <c r="P645" s="31"/>
      <c r="Q645" s="31">
        <v>9</v>
      </c>
      <c r="R645" s="31">
        <v>13</v>
      </c>
      <c r="S645" s="31">
        <v>0</v>
      </c>
      <c r="T645" s="31">
        <v>0</v>
      </c>
    </row>
    <row r="646" spans="1:20" x14ac:dyDescent="0.25">
      <c r="A646" s="106" t="s">
        <v>881</v>
      </c>
      <c r="B646" s="107" t="s">
        <v>7422</v>
      </c>
      <c r="C646" s="108">
        <v>17</v>
      </c>
      <c r="D646" s="5" t="s">
        <v>4991</v>
      </c>
      <c r="E646" s="24">
        <f t="shared" si="41"/>
        <v>4.333333333333333</v>
      </c>
      <c r="F646" s="24">
        <f t="shared" si="42"/>
        <v>0</v>
      </c>
      <c r="G646" s="119"/>
      <c r="H646" s="30"/>
      <c r="I646" s="24">
        <f t="shared" si="43"/>
        <v>2.6</v>
      </c>
      <c r="J646" s="119"/>
      <c r="K646" s="30"/>
      <c r="L646" s="31"/>
      <c r="M646" s="31"/>
      <c r="N646" s="31"/>
      <c r="O646" s="31"/>
      <c r="P646" s="31">
        <v>0</v>
      </c>
      <c r="Q646" s="31">
        <v>0</v>
      </c>
      <c r="R646" s="31">
        <v>0</v>
      </c>
      <c r="S646" s="31">
        <v>13</v>
      </c>
      <c r="T646" s="31">
        <v>0</v>
      </c>
    </row>
    <row r="647" spans="1:20" x14ac:dyDescent="0.25">
      <c r="A647" s="106" t="s">
        <v>2014</v>
      </c>
      <c r="B647" s="107" t="s">
        <v>7165</v>
      </c>
      <c r="C647" s="108">
        <v>6</v>
      </c>
      <c r="D647" s="5" t="s">
        <v>6871</v>
      </c>
      <c r="E647" s="24">
        <f t="shared" si="41"/>
        <v>4.333333333333333</v>
      </c>
      <c r="F647" s="24">
        <f t="shared" si="42"/>
        <v>1.5</v>
      </c>
      <c r="G647" s="119"/>
      <c r="H647" s="30"/>
      <c r="I647" s="24">
        <f t="shared" si="43"/>
        <v>2.6</v>
      </c>
      <c r="J647" s="119"/>
      <c r="K647" s="30"/>
      <c r="L647" s="31">
        <v>6</v>
      </c>
      <c r="M647" s="31"/>
      <c r="N647" s="31"/>
      <c r="O647" s="31"/>
      <c r="P647" s="31">
        <v>0</v>
      </c>
      <c r="Q647" s="31"/>
      <c r="R647" s="31"/>
      <c r="S647" s="31">
        <v>13</v>
      </c>
      <c r="T647" s="31"/>
    </row>
    <row r="648" spans="1:20" x14ac:dyDescent="0.25">
      <c r="A648" s="106" t="s">
        <v>2993</v>
      </c>
      <c r="B648" s="107" t="s">
        <v>7154</v>
      </c>
      <c r="C648" s="108">
        <v>16</v>
      </c>
      <c r="D648" s="5" t="s">
        <v>6422</v>
      </c>
      <c r="E648" s="24">
        <f t="shared" si="41"/>
        <v>4</v>
      </c>
      <c r="F648" s="24">
        <f t="shared" si="42"/>
        <v>0.25</v>
      </c>
      <c r="G648" s="119"/>
      <c r="H648" s="30"/>
      <c r="I648" s="24">
        <f t="shared" si="43"/>
        <v>7</v>
      </c>
      <c r="J648" s="119"/>
      <c r="K648" s="30"/>
      <c r="L648" s="31">
        <v>1</v>
      </c>
      <c r="M648" s="31"/>
      <c r="N648" s="31"/>
      <c r="O648" s="31"/>
      <c r="P648" s="31">
        <v>22</v>
      </c>
      <c r="Q648" s="31">
        <v>1</v>
      </c>
      <c r="R648" s="31"/>
      <c r="S648" s="31"/>
      <c r="T648" s="31">
        <v>12</v>
      </c>
    </row>
    <row r="649" spans="1:20" x14ac:dyDescent="0.25">
      <c r="A649" s="106" t="s">
        <v>1701</v>
      </c>
      <c r="B649" s="107" t="s">
        <v>7154</v>
      </c>
      <c r="C649" s="108">
        <v>16</v>
      </c>
      <c r="D649" s="5" t="s">
        <v>4833</v>
      </c>
      <c r="E649" s="24">
        <f t="shared" si="41"/>
        <v>4</v>
      </c>
      <c r="F649" s="24">
        <f t="shared" si="42"/>
        <v>0</v>
      </c>
      <c r="G649" s="119"/>
      <c r="H649" s="30"/>
      <c r="I649" s="24">
        <f t="shared" si="43"/>
        <v>2.4</v>
      </c>
      <c r="J649" s="119"/>
      <c r="K649" s="30"/>
      <c r="L649" s="31"/>
      <c r="M649" s="31"/>
      <c r="N649" s="31"/>
      <c r="O649" s="31"/>
      <c r="P649" s="31"/>
      <c r="Q649" s="31"/>
      <c r="R649" s="31">
        <v>0</v>
      </c>
      <c r="S649" s="31"/>
      <c r="T649" s="31">
        <v>12</v>
      </c>
    </row>
    <row r="650" spans="1:20" x14ac:dyDescent="0.25">
      <c r="A650" s="106" t="s">
        <v>3587</v>
      </c>
      <c r="B650" s="107" t="s">
        <v>7241</v>
      </c>
      <c r="C650" s="108">
        <v>12</v>
      </c>
      <c r="D650" s="5" t="s">
        <v>3588</v>
      </c>
      <c r="E650" s="24">
        <f t="shared" si="41"/>
        <v>4</v>
      </c>
      <c r="F650" s="24">
        <f t="shared" si="42"/>
        <v>0</v>
      </c>
      <c r="G650" s="119"/>
      <c r="H650" s="30"/>
      <c r="I650" s="24">
        <f t="shared" si="43"/>
        <v>2.4</v>
      </c>
      <c r="J650" s="119"/>
      <c r="K650" s="30"/>
      <c r="L650" s="31"/>
      <c r="M650" s="31"/>
      <c r="N650" s="31"/>
      <c r="O650" s="31"/>
      <c r="P650" s="31"/>
      <c r="Q650" s="31"/>
      <c r="R650" s="31"/>
      <c r="S650" s="31">
        <v>3</v>
      </c>
      <c r="T650" s="31">
        <v>9</v>
      </c>
    </row>
    <row r="651" spans="1:20" x14ac:dyDescent="0.25">
      <c r="A651" s="106" t="s">
        <v>178</v>
      </c>
      <c r="B651" s="107" t="s">
        <v>7154</v>
      </c>
      <c r="C651" s="108">
        <v>16</v>
      </c>
      <c r="D651" s="5" t="s">
        <v>4799</v>
      </c>
      <c r="E651" s="24">
        <f t="shared" si="41"/>
        <v>4</v>
      </c>
      <c r="F651" s="24">
        <f t="shared" si="42"/>
        <v>0</v>
      </c>
      <c r="G651" s="119"/>
      <c r="H651" s="30"/>
      <c r="I651" s="24">
        <f t="shared" si="43"/>
        <v>4.2</v>
      </c>
      <c r="J651" s="119"/>
      <c r="K651" s="30"/>
      <c r="L651" s="31"/>
      <c r="M651" s="31"/>
      <c r="N651" s="31"/>
      <c r="O651" s="31"/>
      <c r="P651" s="31">
        <v>7</v>
      </c>
      <c r="Q651" s="31">
        <v>2</v>
      </c>
      <c r="R651" s="31">
        <v>5</v>
      </c>
      <c r="S651" s="31">
        <v>2</v>
      </c>
      <c r="T651" s="31">
        <v>5</v>
      </c>
    </row>
    <row r="652" spans="1:20" x14ac:dyDescent="0.25">
      <c r="A652" s="106" t="s">
        <v>135</v>
      </c>
      <c r="B652" s="107" t="s">
        <v>7101</v>
      </c>
      <c r="C652" s="108">
        <v>16</v>
      </c>
      <c r="D652" s="5" t="s">
        <v>3687</v>
      </c>
      <c r="E652" s="24">
        <f t="shared" si="41"/>
        <v>4</v>
      </c>
      <c r="F652" s="24">
        <f t="shared" si="42"/>
        <v>1</v>
      </c>
      <c r="G652" s="119"/>
      <c r="H652" s="30"/>
      <c r="I652" s="24">
        <f t="shared" si="43"/>
        <v>5.8</v>
      </c>
      <c r="J652" s="119"/>
      <c r="K652" s="30"/>
      <c r="L652" s="31">
        <v>3</v>
      </c>
      <c r="M652" s="31"/>
      <c r="N652" s="31">
        <v>1</v>
      </c>
      <c r="O652" s="31"/>
      <c r="P652" s="31">
        <v>16</v>
      </c>
      <c r="Q652" s="31">
        <v>1</v>
      </c>
      <c r="R652" s="31">
        <v>2</v>
      </c>
      <c r="S652" s="31">
        <v>6</v>
      </c>
      <c r="T652" s="31">
        <v>4</v>
      </c>
    </row>
    <row r="653" spans="1:20" x14ac:dyDescent="0.25">
      <c r="A653" s="106" t="s">
        <v>1514</v>
      </c>
      <c r="B653" s="107" t="s">
        <v>7143</v>
      </c>
      <c r="C653" s="108">
        <v>17</v>
      </c>
      <c r="D653" s="5" t="s">
        <v>4983</v>
      </c>
      <c r="E653" s="24">
        <f t="shared" si="41"/>
        <v>4</v>
      </c>
      <c r="F653" s="24">
        <f t="shared" si="42"/>
        <v>0.25</v>
      </c>
      <c r="G653" s="119"/>
      <c r="H653" s="30"/>
      <c r="I653" s="24">
        <f t="shared" si="43"/>
        <v>2.4</v>
      </c>
      <c r="J653" s="119"/>
      <c r="K653" s="30"/>
      <c r="L653" s="31"/>
      <c r="M653" s="31"/>
      <c r="N653" s="31">
        <v>1</v>
      </c>
      <c r="O653" s="31"/>
      <c r="P653" s="31">
        <v>0</v>
      </c>
      <c r="Q653" s="31">
        <v>0</v>
      </c>
      <c r="R653" s="31">
        <v>6</v>
      </c>
      <c r="S653" s="31">
        <v>6</v>
      </c>
      <c r="T653" s="31">
        <v>0</v>
      </c>
    </row>
    <row r="654" spans="1:20" x14ac:dyDescent="0.25">
      <c r="A654" s="106" t="s">
        <v>3</v>
      </c>
      <c r="B654" s="107" t="s">
        <v>7097</v>
      </c>
      <c r="C654" s="108">
        <v>14</v>
      </c>
      <c r="D654" s="5" t="s">
        <v>5751</v>
      </c>
      <c r="E654" s="24">
        <f t="shared" si="41"/>
        <v>4</v>
      </c>
      <c r="F654" s="24">
        <f t="shared" si="42"/>
        <v>0</v>
      </c>
      <c r="G654" s="119"/>
      <c r="H654" s="30"/>
      <c r="I654" s="24">
        <f t="shared" si="43"/>
        <v>2.4</v>
      </c>
      <c r="J654" s="119"/>
      <c r="K654" s="30"/>
      <c r="L654" s="31"/>
      <c r="M654" s="31"/>
      <c r="N654" s="31"/>
      <c r="O654" s="31"/>
      <c r="P654" s="31"/>
      <c r="Q654" s="31"/>
      <c r="R654" s="31">
        <v>12</v>
      </c>
      <c r="S654" s="31"/>
      <c r="T654" s="31"/>
    </row>
    <row r="655" spans="1:20" x14ac:dyDescent="0.25">
      <c r="A655" s="106" t="s">
        <v>1571</v>
      </c>
      <c r="B655" s="107" t="s">
        <v>7125</v>
      </c>
      <c r="C655" s="108">
        <v>7</v>
      </c>
      <c r="D655" s="5" t="s">
        <v>4584</v>
      </c>
      <c r="E655" s="24">
        <f t="shared" si="41"/>
        <v>3.6666666666666665</v>
      </c>
      <c r="F655" s="24">
        <f t="shared" si="42"/>
        <v>0</v>
      </c>
      <c r="G655" s="119"/>
      <c r="H655" s="30"/>
      <c r="I655" s="24">
        <f t="shared" si="43"/>
        <v>2.2000000000000002</v>
      </c>
      <c r="J655" s="119"/>
      <c r="K655" s="30"/>
      <c r="L655" s="31"/>
      <c r="M655" s="31"/>
      <c r="N655" s="31"/>
      <c r="O655" s="31"/>
      <c r="P655" s="31">
        <v>0</v>
      </c>
      <c r="Q655" s="31">
        <v>0</v>
      </c>
      <c r="R655" s="31">
        <v>0</v>
      </c>
      <c r="S655" s="31">
        <v>0</v>
      </c>
      <c r="T655" s="31">
        <v>11</v>
      </c>
    </row>
    <row r="656" spans="1:20" x14ac:dyDescent="0.25">
      <c r="A656" s="106" t="s">
        <v>7236</v>
      </c>
      <c r="B656" s="107" t="s">
        <v>7090</v>
      </c>
      <c r="C656" s="108">
        <v>2</v>
      </c>
      <c r="D656" s="5" t="s">
        <v>7237</v>
      </c>
      <c r="E656" s="24">
        <f t="shared" si="41"/>
        <v>3.6666666666666665</v>
      </c>
      <c r="F656" s="24">
        <f t="shared" si="42"/>
        <v>0</v>
      </c>
      <c r="G656" s="119"/>
      <c r="H656" s="30"/>
      <c r="I656" s="24">
        <f t="shared" si="43"/>
        <v>2.2000000000000002</v>
      </c>
      <c r="J656" s="119"/>
      <c r="K656" s="30"/>
      <c r="L656" s="31"/>
      <c r="M656" s="31"/>
      <c r="N656" s="31"/>
      <c r="O656" s="31"/>
      <c r="P656" s="31"/>
      <c r="Q656" s="31"/>
      <c r="R656" s="31"/>
      <c r="S656" s="31">
        <v>1</v>
      </c>
      <c r="T656" s="31">
        <v>10</v>
      </c>
    </row>
    <row r="657" spans="1:20" x14ac:dyDescent="0.25">
      <c r="A657" s="106" t="s">
        <v>49</v>
      </c>
      <c r="B657" s="107" t="s">
        <v>7243</v>
      </c>
      <c r="C657" s="108">
        <v>4</v>
      </c>
      <c r="D657" s="5" t="s">
        <v>4403</v>
      </c>
      <c r="E657" s="24">
        <f t="shared" si="41"/>
        <v>3.6666666666666665</v>
      </c>
      <c r="F657" s="24">
        <f t="shared" si="42"/>
        <v>2</v>
      </c>
      <c r="G657" s="119"/>
      <c r="H657" s="30"/>
      <c r="I657" s="24">
        <f t="shared" si="43"/>
        <v>2.2000000000000002</v>
      </c>
      <c r="J657" s="119"/>
      <c r="K657" s="30"/>
      <c r="L657" s="31"/>
      <c r="M657" s="31">
        <v>6</v>
      </c>
      <c r="N657" s="31">
        <v>1</v>
      </c>
      <c r="O657" s="31">
        <v>1</v>
      </c>
      <c r="P657" s="31">
        <v>0</v>
      </c>
      <c r="Q657" s="31">
        <v>0</v>
      </c>
      <c r="R657" s="31">
        <v>0</v>
      </c>
      <c r="S657" s="31">
        <v>3</v>
      </c>
      <c r="T657" s="31">
        <v>8</v>
      </c>
    </row>
    <row r="658" spans="1:20" x14ac:dyDescent="0.25">
      <c r="A658" s="106" t="s">
        <v>347</v>
      </c>
      <c r="B658" s="107" t="s">
        <v>7151</v>
      </c>
      <c r="C658" s="108">
        <v>20</v>
      </c>
      <c r="D658" s="5" t="s">
        <v>5129</v>
      </c>
      <c r="E658" s="24">
        <f t="shared" si="41"/>
        <v>3.6666666666666665</v>
      </c>
      <c r="F658" s="24">
        <f t="shared" si="42"/>
        <v>0.5</v>
      </c>
      <c r="G658" s="119"/>
      <c r="H658" s="30"/>
      <c r="I658" s="24">
        <f t="shared" si="43"/>
        <v>2.2000000000000002</v>
      </c>
      <c r="J658" s="119"/>
      <c r="K658" s="30"/>
      <c r="L658" s="31">
        <v>1</v>
      </c>
      <c r="M658" s="31">
        <v>1</v>
      </c>
      <c r="N658" s="31"/>
      <c r="O658" s="31"/>
      <c r="P658" s="31">
        <v>0</v>
      </c>
      <c r="Q658" s="31">
        <v>0</v>
      </c>
      <c r="R658" s="31">
        <v>0</v>
      </c>
      <c r="S658" s="31">
        <v>4</v>
      </c>
      <c r="T658" s="31">
        <v>7</v>
      </c>
    </row>
    <row r="659" spans="1:20" x14ac:dyDescent="0.25">
      <c r="A659" s="106" t="s">
        <v>1466</v>
      </c>
      <c r="B659" s="107" t="s">
        <v>7154</v>
      </c>
      <c r="C659" s="108">
        <v>16</v>
      </c>
      <c r="D659" s="5" t="s">
        <v>4915</v>
      </c>
      <c r="E659" s="24">
        <f t="shared" si="41"/>
        <v>3.6666666666666665</v>
      </c>
      <c r="F659" s="24">
        <f t="shared" si="42"/>
        <v>1.5</v>
      </c>
      <c r="G659" s="119"/>
      <c r="H659" s="30"/>
      <c r="I659" s="24">
        <f t="shared" si="43"/>
        <v>7.8</v>
      </c>
      <c r="J659" s="119"/>
      <c r="K659" s="30"/>
      <c r="L659" s="31">
        <v>5</v>
      </c>
      <c r="M659" s="31"/>
      <c r="N659" s="31"/>
      <c r="O659" s="31">
        <v>1</v>
      </c>
      <c r="P659" s="31">
        <v>9</v>
      </c>
      <c r="Q659" s="31">
        <v>19</v>
      </c>
      <c r="R659" s="31">
        <v>0</v>
      </c>
      <c r="S659" s="31">
        <v>5</v>
      </c>
      <c r="T659" s="31">
        <v>6</v>
      </c>
    </row>
    <row r="660" spans="1:20" x14ac:dyDescent="0.25">
      <c r="A660" s="106" t="s">
        <v>41</v>
      </c>
      <c r="B660" s="107" t="s">
        <v>7097</v>
      </c>
      <c r="C660" s="108">
        <v>14</v>
      </c>
      <c r="D660" s="5" t="s">
        <v>5752</v>
      </c>
      <c r="E660" s="24">
        <f t="shared" si="41"/>
        <v>3.6666666666666665</v>
      </c>
      <c r="F660" s="24">
        <f t="shared" si="42"/>
        <v>0</v>
      </c>
      <c r="G660" s="119"/>
      <c r="H660" s="30"/>
      <c r="I660" s="24">
        <f t="shared" si="43"/>
        <v>2.2000000000000002</v>
      </c>
      <c r="J660" s="119"/>
      <c r="K660" s="30"/>
      <c r="L660" s="31"/>
      <c r="M660" s="31"/>
      <c r="N660" s="31"/>
      <c r="O660" s="31"/>
      <c r="P660" s="31"/>
      <c r="Q660" s="31"/>
      <c r="R660" s="31"/>
      <c r="S660" s="31">
        <v>7</v>
      </c>
      <c r="T660" s="31">
        <v>4</v>
      </c>
    </row>
    <row r="661" spans="1:20" x14ac:dyDescent="0.25">
      <c r="A661" s="106" t="s">
        <v>144</v>
      </c>
      <c r="B661" s="107" t="s">
        <v>7130</v>
      </c>
      <c r="C661" s="108">
        <v>10</v>
      </c>
      <c r="D661" s="5" t="s">
        <v>3652</v>
      </c>
      <c r="E661" s="24">
        <f t="shared" si="41"/>
        <v>3.6666666666666665</v>
      </c>
      <c r="F661" s="24">
        <f t="shared" si="42"/>
        <v>6</v>
      </c>
      <c r="G661" s="119"/>
      <c r="H661" s="30"/>
      <c r="I661" s="24">
        <f t="shared" si="43"/>
        <v>11.8</v>
      </c>
      <c r="J661" s="119"/>
      <c r="K661" s="30"/>
      <c r="L661" s="31"/>
      <c r="M661" s="31">
        <v>19</v>
      </c>
      <c r="N661" s="31">
        <v>5</v>
      </c>
      <c r="O661" s="31"/>
      <c r="P661" s="31">
        <v>48</v>
      </c>
      <c r="Q661" s="31">
        <v>0</v>
      </c>
      <c r="R661" s="31">
        <v>3</v>
      </c>
      <c r="S661" s="31">
        <v>4</v>
      </c>
      <c r="T661" s="31">
        <v>4</v>
      </c>
    </row>
    <row r="662" spans="1:20" x14ac:dyDescent="0.25">
      <c r="A662" s="106" t="s">
        <v>1945</v>
      </c>
      <c r="B662" s="107" t="s">
        <v>7092</v>
      </c>
      <c r="C662" s="108">
        <v>11</v>
      </c>
      <c r="D662" s="5" t="s">
        <v>4183</v>
      </c>
      <c r="E662" s="24">
        <f t="shared" si="41"/>
        <v>3.6666666666666665</v>
      </c>
      <c r="F662" s="24">
        <f t="shared" si="42"/>
        <v>9</v>
      </c>
      <c r="G662" s="119"/>
      <c r="H662" s="30"/>
      <c r="I662" s="24">
        <f t="shared" si="43"/>
        <v>4</v>
      </c>
      <c r="J662" s="119"/>
      <c r="K662" s="30"/>
      <c r="L662" s="31">
        <v>13</v>
      </c>
      <c r="M662" s="31">
        <v>16</v>
      </c>
      <c r="N662" s="31">
        <v>2</v>
      </c>
      <c r="O662" s="31">
        <v>5</v>
      </c>
      <c r="P662" s="31">
        <v>3</v>
      </c>
      <c r="Q662" s="31">
        <v>6</v>
      </c>
      <c r="R662" s="31">
        <v>4</v>
      </c>
      <c r="S662" s="31">
        <v>4</v>
      </c>
      <c r="T662" s="31">
        <v>3</v>
      </c>
    </row>
    <row r="663" spans="1:20" x14ac:dyDescent="0.25">
      <c r="A663" s="106" t="s">
        <v>977</v>
      </c>
      <c r="B663" s="107" t="s">
        <v>7088</v>
      </c>
      <c r="C663" s="108">
        <v>2</v>
      </c>
      <c r="D663" s="5" t="s">
        <v>5467</v>
      </c>
      <c r="E663" s="24">
        <f t="shared" si="41"/>
        <v>3.6666666666666665</v>
      </c>
      <c r="F663" s="24">
        <f t="shared" si="42"/>
        <v>4.25</v>
      </c>
      <c r="G663" s="119"/>
      <c r="H663" s="30"/>
      <c r="I663" s="24">
        <f t="shared" si="43"/>
        <v>4.2</v>
      </c>
      <c r="J663" s="119"/>
      <c r="K663" s="30"/>
      <c r="L663" s="31">
        <v>12</v>
      </c>
      <c r="M663" s="31"/>
      <c r="N663" s="31">
        <v>3</v>
      </c>
      <c r="O663" s="31">
        <v>2</v>
      </c>
      <c r="P663" s="31">
        <v>7</v>
      </c>
      <c r="Q663" s="31">
        <v>3</v>
      </c>
      <c r="R663" s="31">
        <v>8</v>
      </c>
      <c r="S663" s="31"/>
      <c r="T663" s="31">
        <v>3</v>
      </c>
    </row>
    <row r="664" spans="1:20" x14ac:dyDescent="0.25">
      <c r="A664" s="106" t="s">
        <v>1370</v>
      </c>
      <c r="B664" s="107" t="s">
        <v>7157</v>
      </c>
      <c r="C664" s="108">
        <v>11</v>
      </c>
      <c r="D664" s="5" t="s">
        <v>5939</v>
      </c>
      <c r="E664" s="24">
        <f t="shared" si="41"/>
        <v>3.6666666666666665</v>
      </c>
      <c r="F664" s="24">
        <f t="shared" si="42"/>
        <v>1.25</v>
      </c>
      <c r="G664" s="119"/>
      <c r="H664" s="30"/>
      <c r="I664" s="24">
        <f t="shared" si="43"/>
        <v>3.6</v>
      </c>
      <c r="J664" s="119"/>
      <c r="K664" s="30"/>
      <c r="L664" s="31">
        <v>3</v>
      </c>
      <c r="M664" s="31"/>
      <c r="N664" s="31"/>
      <c r="O664" s="31">
        <v>2</v>
      </c>
      <c r="P664" s="31">
        <v>2</v>
      </c>
      <c r="Q664" s="31">
        <v>5</v>
      </c>
      <c r="R664" s="31"/>
      <c r="S664" s="31">
        <v>11</v>
      </c>
      <c r="T664" s="31">
        <v>0</v>
      </c>
    </row>
    <row r="665" spans="1:20" x14ac:dyDescent="0.25">
      <c r="A665" s="106" t="s">
        <v>952</v>
      </c>
      <c r="B665" s="107" t="s">
        <v>7242</v>
      </c>
      <c r="C665" s="108">
        <v>8</v>
      </c>
      <c r="D665" s="5" t="s">
        <v>5399</v>
      </c>
      <c r="E665" s="24">
        <f t="shared" si="41"/>
        <v>3.6666666666666665</v>
      </c>
      <c r="F665" s="24">
        <f t="shared" si="42"/>
        <v>0</v>
      </c>
      <c r="G665" s="119"/>
      <c r="H665" s="30"/>
      <c r="I665" s="24">
        <f t="shared" si="43"/>
        <v>2.2000000000000002</v>
      </c>
      <c r="J665" s="119"/>
      <c r="K665" s="30"/>
      <c r="L665" s="31"/>
      <c r="M665" s="31"/>
      <c r="N665" s="31"/>
      <c r="O665" s="31"/>
      <c r="P665" s="31">
        <v>0</v>
      </c>
      <c r="Q665" s="31">
        <v>0</v>
      </c>
      <c r="R665" s="31">
        <v>0</v>
      </c>
      <c r="S665" s="31">
        <v>11</v>
      </c>
      <c r="T665" s="31">
        <v>0</v>
      </c>
    </row>
    <row r="666" spans="1:20" x14ac:dyDescent="0.25">
      <c r="A666" s="106" t="s">
        <v>2453</v>
      </c>
      <c r="B666" s="107" t="s">
        <v>7101</v>
      </c>
      <c r="C666" s="108">
        <v>16</v>
      </c>
      <c r="D666" s="5" t="s">
        <v>4061</v>
      </c>
      <c r="E666" s="24">
        <f t="shared" si="41"/>
        <v>3.6666666666666665</v>
      </c>
      <c r="F666" s="24">
        <f t="shared" si="42"/>
        <v>0</v>
      </c>
      <c r="G666" s="119"/>
      <c r="H666" s="30"/>
      <c r="I666" s="24">
        <f t="shared" si="43"/>
        <v>2.2000000000000002</v>
      </c>
      <c r="J666" s="119"/>
      <c r="K666" s="30"/>
      <c r="L666" s="31"/>
      <c r="M666" s="31"/>
      <c r="N666" s="31"/>
      <c r="O666" s="31"/>
      <c r="P666" s="31">
        <v>0</v>
      </c>
      <c r="Q666" s="31">
        <v>0</v>
      </c>
      <c r="R666" s="31">
        <v>0</v>
      </c>
      <c r="S666" s="31">
        <v>11</v>
      </c>
      <c r="T666" s="31">
        <v>0</v>
      </c>
    </row>
    <row r="667" spans="1:20" x14ac:dyDescent="0.25">
      <c r="A667" s="106" t="s">
        <v>1143</v>
      </c>
      <c r="B667" s="107" t="s">
        <v>7125</v>
      </c>
      <c r="C667" s="108">
        <v>7</v>
      </c>
      <c r="D667" s="5" t="s">
        <v>4584</v>
      </c>
      <c r="E667" s="24">
        <f t="shared" si="41"/>
        <v>3.6666666666666665</v>
      </c>
      <c r="F667" s="24">
        <f t="shared" si="42"/>
        <v>1.5</v>
      </c>
      <c r="G667" s="119"/>
      <c r="H667" s="30"/>
      <c r="I667" s="24">
        <f t="shared" si="43"/>
        <v>3</v>
      </c>
      <c r="J667" s="119"/>
      <c r="K667" s="30"/>
      <c r="L667" s="31"/>
      <c r="M667" s="31">
        <v>3</v>
      </c>
      <c r="N667" s="31">
        <v>3</v>
      </c>
      <c r="O667" s="31"/>
      <c r="P667" s="31">
        <v>4</v>
      </c>
      <c r="Q667" s="31">
        <v>0</v>
      </c>
      <c r="R667" s="31">
        <v>6</v>
      </c>
      <c r="S667" s="31">
        <v>5</v>
      </c>
      <c r="T667" s="31">
        <v>0</v>
      </c>
    </row>
    <row r="668" spans="1:20" x14ac:dyDescent="0.25">
      <c r="A668" s="106" t="s">
        <v>85</v>
      </c>
      <c r="B668" s="107" t="s">
        <v>7189</v>
      </c>
      <c r="C668" s="108">
        <v>6</v>
      </c>
      <c r="D668" s="5" t="s">
        <v>4750</v>
      </c>
      <c r="E668" s="24">
        <f t="shared" si="41"/>
        <v>3.6666666666666665</v>
      </c>
      <c r="F668" s="24">
        <f t="shared" si="42"/>
        <v>1</v>
      </c>
      <c r="G668" s="119"/>
      <c r="H668" s="30"/>
      <c r="I668" s="24">
        <f t="shared" si="43"/>
        <v>2.2000000000000002</v>
      </c>
      <c r="J668" s="119"/>
      <c r="K668" s="30"/>
      <c r="L668" s="31"/>
      <c r="M668" s="31"/>
      <c r="N668" s="31">
        <v>4</v>
      </c>
      <c r="O668" s="31"/>
      <c r="P668" s="31">
        <v>0</v>
      </c>
      <c r="Q668" s="31">
        <v>0</v>
      </c>
      <c r="R668" s="31">
        <v>0</v>
      </c>
      <c r="S668" s="31">
        <v>11</v>
      </c>
      <c r="T668" s="31">
        <v>0</v>
      </c>
    </row>
    <row r="669" spans="1:20" x14ac:dyDescent="0.25">
      <c r="A669" s="106" t="s">
        <v>1271</v>
      </c>
      <c r="B669" s="107" t="s">
        <v>7101</v>
      </c>
      <c r="C669" s="108">
        <v>16</v>
      </c>
      <c r="D669" s="5" t="s">
        <v>6048</v>
      </c>
      <c r="E669" s="24">
        <f t="shared" si="41"/>
        <v>3.6666666666666665</v>
      </c>
      <c r="F669" s="24">
        <f t="shared" si="42"/>
        <v>0.25</v>
      </c>
      <c r="G669" s="119"/>
      <c r="H669" s="30"/>
      <c r="I669" s="24">
        <f t="shared" si="43"/>
        <v>2.2000000000000002</v>
      </c>
      <c r="J669" s="119"/>
      <c r="K669" s="30"/>
      <c r="L669" s="31"/>
      <c r="M669" s="31"/>
      <c r="N669" s="31"/>
      <c r="O669" s="31">
        <v>1</v>
      </c>
      <c r="P669" s="31">
        <v>0</v>
      </c>
      <c r="Q669" s="31">
        <v>0</v>
      </c>
      <c r="R669" s="31">
        <v>0</v>
      </c>
      <c r="S669" s="31">
        <v>11</v>
      </c>
      <c r="T669" s="31">
        <v>0</v>
      </c>
    </row>
    <row r="670" spans="1:20" x14ac:dyDescent="0.25">
      <c r="A670" s="106" t="s">
        <v>223</v>
      </c>
      <c r="B670" s="107" t="s">
        <v>7125</v>
      </c>
      <c r="C670" s="108">
        <v>7</v>
      </c>
      <c r="D670" s="5" t="s">
        <v>5363</v>
      </c>
      <c r="E670" s="24">
        <f t="shared" si="41"/>
        <v>3.6666666666666665</v>
      </c>
      <c r="F670" s="24">
        <f t="shared" si="42"/>
        <v>22.5</v>
      </c>
      <c r="G670" s="119"/>
      <c r="H670" s="30"/>
      <c r="I670" s="24">
        <f t="shared" si="43"/>
        <v>10.6</v>
      </c>
      <c r="J670" s="119"/>
      <c r="K670" s="30"/>
      <c r="L670" s="31">
        <v>2</v>
      </c>
      <c r="M670" s="31">
        <v>21</v>
      </c>
      <c r="N670" s="31">
        <v>14</v>
      </c>
      <c r="O670" s="31">
        <v>53</v>
      </c>
      <c r="P670" s="31">
        <v>8</v>
      </c>
      <c r="Q670" s="31">
        <v>34</v>
      </c>
      <c r="R670" s="31">
        <v>11</v>
      </c>
      <c r="S670" s="31">
        <v>0</v>
      </c>
      <c r="T670" s="31">
        <v>0</v>
      </c>
    </row>
    <row r="671" spans="1:20" x14ac:dyDescent="0.25">
      <c r="A671" s="106" t="s">
        <v>8204</v>
      </c>
      <c r="B671" s="107" t="s">
        <v>7096</v>
      </c>
      <c r="C671" s="108">
        <v>15</v>
      </c>
      <c r="D671" s="5" t="s">
        <v>8205</v>
      </c>
      <c r="E671" s="24">
        <f t="shared" si="41"/>
        <v>3.6666666666666665</v>
      </c>
      <c r="F671" s="24">
        <f t="shared" si="42"/>
        <v>0</v>
      </c>
      <c r="G671" s="119"/>
      <c r="H671" s="30"/>
      <c r="I671" s="24">
        <f t="shared" si="43"/>
        <v>2.2000000000000002</v>
      </c>
      <c r="J671" s="119"/>
      <c r="K671" s="30"/>
      <c r="L671" s="31"/>
      <c r="M671" s="31"/>
      <c r="N671" s="31"/>
      <c r="O671" s="31"/>
      <c r="P671" s="31"/>
      <c r="Q671" s="31"/>
      <c r="R671" s="31">
        <v>11</v>
      </c>
      <c r="S671" s="31"/>
      <c r="T671" s="31"/>
    </row>
    <row r="672" spans="1:20" x14ac:dyDescent="0.25">
      <c r="A672" s="106" t="s">
        <v>8807</v>
      </c>
      <c r="B672" s="107" t="s">
        <v>7166</v>
      </c>
      <c r="C672" s="108">
        <v>13</v>
      </c>
      <c r="D672" s="5" t="s">
        <v>8808</v>
      </c>
      <c r="E672" s="24">
        <f t="shared" ref="E672:E735" si="44">SUM(R672:T672)/3</f>
        <v>3.6666666666666665</v>
      </c>
      <c r="F672" s="24">
        <f t="shared" ref="F672:F735" si="45">SUM(L672:O672)/4</f>
        <v>0</v>
      </c>
      <c r="G672" s="119"/>
      <c r="H672" s="30"/>
      <c r="I672" s="24">
        <f t="shared" ref="I672:I735" si="46">SUM(P672:T672)/5</f>
        <v>2.2000000000000002</v>
      </c>
      <c r="J672" s="119"/>
      <c r="K672" s="30"/>
      <c r="L672" s="31"/>
      <c r="M672" s="31"/>
      <c r="N672" s="31"/>
      <c r="O672" s="31"/>
      <c r="P672" s="31"/>
      <c r="Q672" s="31"/>
      <c r="R672" s="31">
        <v>11</v>
      </c>
      <c r="S672" s="31"/>
      <c r="T672" s="31"/>
    </row>
    <row r="673" spans="1:20" x14ac:dyDescent="0.25">
      <c r="A673" s="106" t="s">
        <v>1678</v>
      </c>
      <c r="B673" s="107" t="s">
        <v>7219</v>
      </c>
      <c r="C673" s="108">
        <v>20</v>
      </c>
      <c r="D673" s="5" t="s">
        <v>6252</v>
      </c>
      <c r="E673" s="24">
        <f t="shared" si="44"/>
        <v>3.3333333333333335</v>
      </c>
      <c r="F673" s="24">
        <f t="shared" si="45"/>
        <v>4.5</v>
      </c>
      <c r="G673" s="119"/>
      <c r="H673" s="30"/>
      <c r="I673" s="24">
        <f t="shared" si="46"/>
        <v>2.4</v>
      </c>
      <c r="J673" s="119"/>
      <c r="K673" s="30"/>
      <c r="L673" s="31">
        <v>1</v>
      </c>
      <c r="M673" s="31">
        <v>1</v>
      </c>
      <c r="N673" s="31">
        <v>9</v>
      </c>
      <c r="O673" s="31">
        <v>7</v>
      </c>
      <c r="P673" s="31">
        <v>2</v>
      </c>
      <c r="Q673" s="31">
        <v>0</v>
      </c>
      <c r="R673" s="31">
        <v>0</v>
      </c>
      <c r="S673" s="31">
        <v>0</v>
      </c>
      <c r="T673" s="31">
        <v>10</v>
      </c>
    </row>
    <row r="674" spans="1:20" x14ac:dyDescent="0.25">
      <c r="A674" s="106" t="s">
        <v>2434</v>
      </c>
      <c r="B674" s="107" t="s">
        <v>7156</v>
      </c>
      <c r="C674" s="108">
        <v>18</v>
      </c>
      <c r="D674" s="5" t="s">
        <v>4989</v>
      </c>
      <c r="E674" s="24">
        <f t="shared" si="44"/>
        <v>3.3333333333333335</v>
      </c>
      <c r="F674" s="24">
        <f t="shared" si="45"/>
        <v>23.5</v>
      </c>
      <c r="G674" s="119"/>
      <c r="H674" s="30"/>
      <c r="I674" s="24">
        <f t="shared" si="46"/>
        <v>23.8</v>
      </c>
      <c r="J674" s="119"/>
      <c r="K674" s="30"/>
      <c r="L674" s="31"/>
      <c r="M674" s="31">
        <v>74</v>
      </c>
      <c r="N674" s="31">
        <v>20</v>
      </c>
      <c r="O674" s="31"/>
      <c r="P674" s="31"/>
      <c r="Q674" s="31">
        <v>109</v>
      </c>
      <c r="R674" s="31"/>
      <c r="S674" s="31"/>
      <c r="T674" s="31">
        <v>10</v>
      </c>
    </row>
    <row r="675" spans="1:20" x14ac:dyDescent="0.25">
      <c r="A675" s="106" t="s">
        <v>1865</v>
      </c>
      <c r="B675" s="107" t="s">
        <v>7101</v>
      </c>
      <c r="C675" s="108">
        <v>16</v>
      </c>
      <c r="D675" s="5" t="s">
        <v>6343</v>
      </c>
      <c r="E675" s="24">
        <f t="shared" si="44"/>
        <v>3.3333333333333335</v>
      </c>
      <c r="F675" s="24">
        <f t="shared" si="45"/>
        <v>9</v>
      </c>
      <c r="G675" s="119"/>
      <c r="H675" s="30"/>
      <c r="I675" s="24">
        <f t="shared" si="46"/>
        <v>2</v>
      </c>
      <c r="J675" s="119"/>
      <c r="K675" s="30"/>
      <c r="L675" s="31">
        <v>36</v>
      </c>
      <c r="M675" s="31"/>
      <c r="N675" s="31"/>
      <c r="O675" s="31"/>
      <c r="P675" s="31"/>
      <c r="Q675" s="31"/>
      <c r="R675" s="31"/>
      <c r="S675" s="31"/>
      <c r="T675" s="31">
        <v>10</v>
      </c>
    </row>
    <row r="676" spans="1:20" x14ac:dyDescent="0.25">
      <c r="A676" s="106" t="s">
        <v>1856</v>
      </c>
      <c r="B676" s="107" t="s">
        <v>7240</v>
      </c>
      <c r="C676" s="108">
        <v>6</v>
      </c>
      <c r="D676" s="5" t="s">
        <v>5258</v>
      </c>
      <c r="E676" s="24">
        <f t="shared" si="44"/>
        <v>3.3333333333333335</v>
      </c>
      <c r="F676" s="24">
        <f t="shared" si="45"/>
        <v>0</v>
      </c>
      <c r="G676" s="119"/>
      <c r="H676" s="30"/>
      <c r="I676" s="24">
        <f t="shared" si="46"/>
        <v>2</v>
      </c>
      <c r="J676" s="119"/>
      <c r="K676" s="30"/>
      <c r="L676" s="31"/>
      <c r="M676" s="31"/>
      <c r="N676" s="31"/>
      <c r="O676" s="31"/>
      <c r="P676" s="31">
        <v>0</v>
      </c>
      <c r="Q676" s="31">
        <v>0</v>
      </c>
      <c r="R676" s="31">
        <v>0</v>
      </c>
      <c r="S676" s="31">
        <v>0</v>
      </c>
      <c r="T676" s="31">
        <v>10</v>
      </c>
    </row>
    <row r="677" spans="1:20" x14ac:dyDescent="0.25">
      <c r="A677" s="106" t="s">
        <v>1708</v>
      </c>
      <c r="B677" s="107" t="s">
        <v>7157</v>
      </c>
      <c r="C677" s="108">
        <v>11</v>
      </c>
      <c r="D677" s="5" t="s">
        <v>5919</v>
      </c>
      <c r="E677" s="24">
        <f t="shared" si="44"/>
        <v>3.3333333333333335</v>
      </c>
      <c r="F677" s="24">
        <f t="shared" si="45"/>
        <v>0</v>
      </c>
      <c r="G677" s="119"/>
      <c r="H677" s="30"/>
      <c r="I677" s="24">
        <f t="shared" si="46"/>
        <v>2</v>
      </c>
      <c r="J677" s="119"/>
      <c r="K677" s="30"/>
      <c r="L677" s="31"/>
      <c r="M677" s="31"/>
      <c r="N677" s="31"/>
      <c r="O677" s="31"/>
      <c r="P677" s="31"/>
      <c r="Q677" s="31"/>
      <c r="R677" s="31">
        <v>0</v>
      </c>
      <c r="S677" s="31"/>
      <c r="T677" s="31">
        <v>10</v>
      </c>
    </row>
    <row r="678" spans="1:20" x14ac:dyDescent="0.25">
      <c r="A678" s="106" t="s">
        <v>1438</v>
      </c>
      <c r="B678" s="107" t="s">
        <v>7241</v>
      </c>
      <c r="C678" s="108">
        <v>12</v>
      </c>
      <c r="D678" s="5" t="s">
        <v>4266</v>
      </c>
      <c r="E678" s="24">
        <f t="shared" si="44"/>
        <v>3.3333333333333335</v>
      </c>
      <c r="F678" s="24">
        <f t="shared" si="45"/>
        <v>1.25</v>
      </c>
      <c r="G678" s="119"/>
      <c r="H678" s="30"/>
      <c r="I678" s="24">
        <f t="shared" si="46"/>
        <v>2</v>
      </c>
      <c r="J678" s="119"/>
      <c r="K678" s="30"/>
      <c r="L678" s="31"/>
      <c r="M678" s="31"/>
      <c r="N678" s="31"/>
      <c r="O678" s="31">
        <v>5</v>
      </c>
      <c r="P678" s="31">
        <v>0</v>
      </c>
      <c r="Q678" s="31">
        <v>0</v>
      </c>
      <c r="R678" s="31">
        <v>1</v>
      </c>
      <c r="S678" s="31">
        <v>0</v>
      </c>
      <c r="T678" s="31">
        <v>9</v>
      </c>
    </row>
    <row r="679" spans="1:20" x14ac:dyDescent="0.25">
      <c r="A679" s="106" t="s">
        <v>2186</v>
      </c>
      <c r="B679" s="107" t="s">
        <v>7219</v>
      </c>
      <c r="C679" s="108">
        <v>20</v>
      </c>
      <c r="D679" s="5" t="s">
        <v>6206</v>
      </c>
      <c r="E679" s="24">
        <f t="shared" si="44"/>
        <v>3.3333333333333335</v>
      </c>
      <c r="F679" s="24">
        <f t="shared" si="45"/>
        <v>2.5</v>
      </c>
      <c r="G679" s="119"/>
      <c r="H679" s="30"/>
      <c r="I679" s="24">
        <f t="shared" si="46"/>
        <v>2.2000000000000002</v>
      </c>
      <c r="J679" s="119"/>
      <c r="K679" s="30"/>
      <c r="L679" s="31"/>
      <c r="M679" s="31">
        <v>2</v>
      </c>
      <c r="N679" s="31">
        <v>4</v>
      </c>
      <c r="O679" s="31">
        <v>4</v>
      </c>
      <c r="P679" s="31"/>
      <c r="Q679" s="31">
        <v>1</v>
      </c>
      <c r="R679" s="31">
        <v>0</v>
      </c>
      <c r="S679" s="31">
        <v>4</v>
      </c>
      <c r="T679" s="31">
        <v>6</v>
      </c>
    </row>
    <row r="680" spans="1:20" x14ac:dyDescent="0.25">
      <c r="A680" s="106" t="s">
        <v>868</v>
      </c>
      <c r="B680" s="107" t="s">
        <v>7207</v>
      </c>
      <c r="C680" s="108">
        <v>17</v>
      </c>
      <c r="D680" s="5" t="s">
        <v>6333</v>
      </c>
      <c r="E680" s="24">
        <f t="shared" si="44"/>
        <v>3.3333333333333335</v>
      </c>
      <c r="F680" s="24">
        <f t="shared" si="45"/>
        <v>0</v>
      </c>
      <c r="G680" s="119"/>
      <c r="H680" s="30"/>
      <c r="I680" s="24">
        <f t="shared" si="46"/>
        <v>2</v>
      </c>
      <c r="J680" s="119"/>
      <c r="K680" s="30"/>
      <c r="L680" s="31"/>
      <c r="M680" s="31"/>
      <c r="N680" s="31"/>
      <c r="O680" s="31"/>
      <c r="P680" s="31">
        <v>0</v>
      </c>
      <c r="Q680" s="31">
        <v>0</v>
      </c>
      <c r="R680" s="31">
        <v>8</v>
      </c>
      <c r="S680" s="31">
        <v>0</v>
      </c>
      <c r="T680" s="31">
        <v>2</v>
      </c>
    </row>
    <row r="681" spans="1:20" x14ac:dyDescent="0.25">
      <c r="A681" s="106" t="s">
        <v>252</v>
      </c>
      <c r="B681" s="107" t="s">
        <v>7166</v>
      </c>
      <c r="C681" s="108">
        <v>13</v>
      </c>
      <c r="D681" s="5" t="s">
        <v>3589</v>
      </c>
      <c r="E681" s="24">
        <f t="shared" si="44"/>
        <v>3.3333333333333335</v>
      </c>
      <c r="F681" s="24">
        <f t="shared" si="45"/>
        <v>1.75</v>
      </c>
      <c r="G681" s="119"/>
      <c r="H681" s="30"/>
      <c r="I681" s="24">
        <f t="shared" si="46"/>
        <v>2.6</v>
      </c>
      <c r="J681" s="119"/>
      <c r="K681" s="30"/>
      <c r="L681" s="31"/>
      <c r="M681" s="31">
        <v>5</v>
      </c>
      <c r="N681" s="31">
        <v>1</v>
      </c>
      <c r="O681" s="31">
        <v>1</v>
      </c>
      <c r="P681" s="31">
        <v>0</v>
      </c>
      <c r="Q681" s="31">
        <v>3</v>
      </c>
      <c r="R681" s="31">
        <v>8</v>
      </c>
      <c r="S681" s="31">
        <v>1</v>
      </c>
      <c r="T681" s="31">
        <v>1</v>
      </c>
    </row>
    <row r="682" spans="1:20" x14ac:dyDescent="0.25">
      <c r="A682" s="106" t="s">
        <v>7293</v>
      </c>
      <c r="B682" s="107" t="s">
        <v>7156</v>
      </c>
      <c r="C682" s="108">
        <v>18</v>
      </c>
      <c r="D682" s="5" t="s">
        <v>7294</v>
      </c>
      <c r="E682" s="24">
        <f t="shared" si="44"/>
        <v>3.3333333333333335</v>
      </c>
      <c r="F682" s="24">
        <f t="shared" si="45"/>
        <v>0</v>
      </c>
      <c r="G682" s="119"/>
      <c r="H682" s="30"/>
      <c r="I682" s="24">
        <f t="shared" si="46"/>
        <v>2</v>
      </c>
      <c r="J682" s="119"/>
      <c r="K682" s="30"/>
      <c r="L682" s="31"/>
      <c r="M682" s="31"/>
      <c r="N682" s="31"/>
      <c r="O682" s="31"/>
      <c r="P682" s="31"/>
      <c r="Q682" s="31"/>
      <c r="R682" s="31">
        <v>10</v>
      </c>
      <c r="S682" s="31">
        <v>0</v>
      </c>
      <c r="T682" s="31">
        <v>0</v>
      </c>
    </row>
    <row r="683" spans="1:20" x14ac:dyDescent="0.25">
      <c r="A683" s="106" t="s">
        <v>440</v>
      </c>
      <c r="B683" s="107" t="s">
        <v>7143</v>
      </c>
      <c r="C683" s="108">
        <v>17</v>
      </c>
      <c r="D683" s="5" t="s">
        <v>5012</v>
      </c>
      <c r="E683" s="24">
        <f t="shared" si="44"/>
        <v>3.3333333333333335</v>
      </c>
      <c r="F683" s="24">
        <f t="shared" si="45"/>
        <v>0.25</v>
      </c>
      <c r="G683" s="119"/>
      <c r="H683" s="30"/>
      <c r="I683" s="24">
        <f t="shared" si="46"/>
        <v>2</v>
      </c>
      <c r="J683" s="119"/>
      <c r="K683" s="30"/>
      <c r="L683" s="31"/>
      <c r="M683" s="31"/>
      <c r="N683" s="31"/>
      <c r="O683" s="31">
        <v>1</v>
      </c>
      <c r="P683" s="31"/>
      <c r="Q683" s="31">
        <v>0</v>
      </c>
      <c r="R683" s="31">
        <v>10</v>
      </c>
      <c r="S683" s="31">
        <v>0</v>
      </c>
      <c r="T683" s="31">
        <v>0</v>
      </c>
    </row>
    <row r="684" spans="1:20" x14ac:dyDescent="0.25">
      <c r="A684" s="106" t="s">
        <v>7801</v>
      </c>
      <c r="B684" s="107" t="s">
        <v>7179</v>
      </c>
      <c r="C684" s="108">
        <v>11</v>
      </c>
      <c r="D684" s="5" t="s">
        <v>7802</v>
      </c>
      <c r="E684" s="24">
        <f t="shared" si="44"/>
        <v>3.3333333333333335</v>
      </c>
      <c r="F684" s="24">
        <f t="shared" si="45"/>
        <v>0.25</v>
      </c>
      <c r="G684" s="119"/>
      <c r="H684" s="30"/>
      <c r="I684" s="24">
        <f t="shared" si="46"/>
        <v>2</v>
      </c>
      <c r="J684" s="119"/>
      <c r="K684" s="30"/>
      <c r="L684" s="31"/>
      <c r="M684" s="31"/>
      <c r="N684" s="31"/>
      <c r="O684" s="31">
        <v>1</v>
      </c>
      <c r="P684" s="31"/>
      <c r="Q684" s="31"/>
      <c r="R684" s="31">
        <v>10</v>
      </c>
      <c r="S684" s="31"/>
      <c r="T684" s="31">
        <v>0</v>
      </c>
    </row>
    <row r="685" spans="1:20" x14ac:dyDescent="0.25">
      <c r="A685" s="106" t="s">
        <v>45</v>
      </c>
      <c r="B685" s="107" t="s">
        <v>7151</v>
      </c>
      <c r="C685" s="108">
        <v>20</v>
      </c>
      <c r="D685" s="5" t="s">
        <v>6210</v>
      </c>
      <c r="E685" s="24">
        <f t="shared" si="44"/>
        <v>3.3333333333333335</v>
      </c>
      <c r="F685" s="24">
        <f t="shared" si="45"/>
        <v>140</v>
      </c>
      <c r="G685" s="119"/>
      <c r="H685" s="30"/>
      <c r="I685" s="24">
        <f t="shared" si="46"/>
        <v>2</v>
      </c>
      <c r="J685" s="119"/>
      <c r="K685" s="30"/>
      <c r="L685" s="31"/>
      <c r="M685" s="31">
        <v>187</v>
      </c>
      <c r="N685" s="31">
        <v>278</v>
      </c>
      <c r="O685" s="31">
        <v>95</v>
      </c>
      <c r="P685" s="31">
        <v>0</v>
      </c>
      <c r="Q685" s="31">
        <v>0</v>
      </c>
      <c r="R685" s="31">
        <v>10</v>
      </c>
      <c r="S685" s="31">
        <v>0</v>
      </c>
      <c r="T685" s="31">
        <v>0</v>
      </c>
    </row>
    <row r="686" spans="1:20" x14ac:dyDescent="0.25">
      <c r="A686" s="106" t="s">
        <v>1321</v>
      </c>
      <c r="B686" s="107" t="s">
        <v>7154</v>
      </c>
      <c r="C686" s="108">
        <v>16</v>
      </c>
      <c r="D686" s="5" t="s">
        <v>6413</v>
      </c>
      <c r="E686" s="24">
        <f t="shared" si="44"/>
        <v>3.3333333333333335</v>
      </c>
      <c r="F686" s="24">
        <f t="shared" si="45"/>
        <v>0</v>
      </c>
      <c r="G686" s="119"/>
      <c r="H686" s="30"/>
      <c r="I686" s="24">
        <f t="shared" si="46"/>
        <v>2</v>
      </c>
      <c r="J686" s="119"/>
      <c r="K686" s="30"/>
      <c r="L686" s="31"/>
      <c r="M686" s="31"/>
      <c r="N686" s="31"/>
      <c r="O686" s="31"/>
      <c r="P686" s="31">
        <v>0</v>
      </c>
      <c r="Q686" s="31">
        <v>0</v>
      </c>
      <c r="R686" s="31"/>
      <c r="S686" s="31">
        <v>10</v>
      </c>
      <c r="T686" s="31"/>
    </row>
    <row r="687" spans="1:20" x14ac:dyDescent="0.25">
      <c r="A687" s="106" t="s">
        <v>8609</v>
      </c>
      <c r="B687" s="107" t="s">
        <v>7096</v>
      </c>
      <c r="C687" s="108">
        <v>15</v>
      </c>
      <c r="D687" s="5" t="s">
        <v>8610</v>
      </c>
      <c r="E687" s="24">
        <f t="shared" si="44"/>
        <v>3.3333333333333335</v>
      </c>
      <c r="F687" s="24">
        <f t="shared" si="45"/>
        <v>0</v>
      </c>
      <c r="G687" s="119"/>
      <c r="H687" s="30"/>
      <c r="I687" s="24">
        <f t="shared" si="46"/>
        <v>2</v>
      </c>
      <c r="J687" s="119"/>
      <c r="K687" s="30"/>
      <c r="L687" s="31"/>
      <c r="M687" s="31"/>
      <c r="N687" s="31"/>
      <c r="O687" s="31"/>
      <c r="P687" s="31"/>
      <c r="Q687" s="31"/>
      <c r="R687" s="31"/>
      <c r="S687" s="31">
        <v>10</v>
      </c>
      <c r="T687" s="31"/>
    </row>
    <row r="688" spans="1:20" x14ac:dyDescent="0.25">
      <c r="A688" s="106" t="s">
        <v>1001</v>
      </c>
      <c r="B688" s="107" t="s">
        <v>7101</v>
      </c>
      <c r="C688" s="108">
        <v>16</v>
      </c>
      <c r="D688" s="5" t="s">
        <v>6339</v>
      </c>
      <c r="E688" s="24">
        <f t="shared" si="44"/>
        <v>3</v>
      </c>
      <c r="F688" s="24">
        <f t="shared" si="45"/>
        <v>2</v>
      </c>
      <c r="G688" s="119"/>
      <c r="H688" s="30"/>
      <c r="I688" s="24">
        <f t="shared" si="46"/>
        <v>4</v>
      </c>
      <c r="J688" s="119"/>
      <c r="K688" s="30"/>
      <c r="L688" s="31"/>
      <c r="M688" s="31">
        <v>2</v>
      </c>
      <c r="N688" s="31">
        <v>6</v>
      </c>
      <c r="O688" s="31"/>
      <c r="P688" s="31">
        <v>1</v>
      </c>
      <c r="Q688" s="31">
        <v>10</v>
      </c>
      <c r="R688" s="31">
        <v>0</v>
      </c>
      <c r="S688" s="31">
        <v>0</v>
      </c>
      <c r="T688" s="31">
        <v>9</v>
      </c>
    </row>
    <row r="689" spans="1:20" x14ac:dyDescent="0.25">
      <c r="A689" s="106" t="s">
        <v>446</v>
      </c>
      <c r="B689" s="107" t="s">
        <v>7101</v>
      </c>
      <c r="C689" s="108">
        <v>16</v>
      </c>
      <c r="D689" s="5" t="s">
        <v>6064</v>
      </c>
      <c r="E689" s="24">
        <f t="shared" si="44"/>
        <v>3</v>
      </c>
      <c r="F689" s="24">
        <f t="shared" si="45"/>
        <v>0</v>
      </c>
      <c r="G689" s="119"/>
      <c r="H689" s="30"/>
      <c r="I689" s="24">
        <f t="shared" si="46"/>
        <v>1.8</v>
      </c>
      <c r="J689" s="119"/>
      <c r="K689" s="30"/>
      <c r="L689" s="31"/>
      <c r="M689" s="31"/>
      <c r="N689" s="31"/>
      <c r="O689" s="31"/>
      <c r="P689" s="31">
        <v>0</v>
      </c>
      <c r="Q689" s="31">
        <v>0</v>
      </c>
      <c r="R689" s="31">
        <v>0</v>
      </c>
      <c r="S689" s="31">
        <v>0</v>
      </c>
      <c r="T689" s="31">
        <v>9</v>
      </c>
    </row>
    <row r="690" spans="1:20" x14ac:dyDescent="0.25">
      <c r="A690" s="106" t="s">
        <v>2146</v>
      </c>
      <c r="B690" s="107" t="s">
        <v>7131</v>
      </c>
      <c r="C690" s="108">
        <v>15</v>
      </c>
      <c r="D690" s="5" t="s">
        <v>3903</v>
      </c>
      <c r="E690" s="24">
        <f t="shared" si="44"/>
        <v>3</v>
      </c>
      <c r="F690" s="24">
        <f t="shared" si="45"/>
        <v>0.5</v>
      </c>
      <c r="G690" s="119"/>
      <c r="H690" s="30"/>
      <c r="I690" s="24">
        <f t="shared" si="46"/>
        <v>1.8</v>
      </c>
      <c r="J690" s="119"/>
      <c r="K690" s="30"/>
      <c r="L690" s="31"/>
      <c r="M690" s="31"/>
      <c r="N690" s="31">
        <v>2</v>
      </c>
      <c r="O690" s="31"/>
      <c r="P690" s="31">
        <v>0</v>
      </c>
      <c r="Q690" s="31">
        <v>0</v>
      </c>
      <c r="R690" s="31">
        <v>0</v>
      </c>
      <c r="S690" s="31">
        <v>0</v>
      </c>
      <c r="T690" s="31">
        <v>9</v>
      </c>
    </row>
    <row r="691" spans="1:20" x14ac:dyDescent="0.25">
      <c r="A691" s="106" t="s">
        <v>801</v>
      </c>
      <c r="B691" s="107" t="s">
        <v>7101</v>
      </c>
      <c r="C691" s="108">
        <v>16</v>
      </c>
      <c r="D691" s="5" t="s">
        <v>4062</v>
      </c>
      <c r="E691" s="24">
        <f t="shared" si="44"/>
        <v>3</v>
      </c>
      <c r="F691" s="24">
        <f t="shared" si="45"/>
        <v>0</v>
      </c>
      <c r="G691" s="119"/>
      <c r="H691" s="30"/>
      <c r="I691" s="24">
        <f t="shared" si="46"/>
        <v>1.8</v>
      </c>
      <c r="J691" s="119"/>
      <c r="K691" s="30"/>
      <c r="L691" s="31"/>
      <c r="M691" s="31"/>
      <c r="N691" s="31"/>
      <c r="O691" s="31"/>
      <c r="P691" s="31">
        <v>0</v>
      </c>
      <c r="Q691" s="31">
        <v>0</v>
      </c>
      <c r="R691" s="31">
        <v>0</v>
      </c>
      <c r="S691" s="31">
        <v>0</v>
      </c>
      <c r="T691" s="31">
        <v>9</v>
      </c>
    </row>
    <row r="692" spans="1:20" x14ac:dyDescent="0.25">
      <c r="A692" s="106" t="s">
        <v>2044</v>
      </c>
      <c r="B692" s="107" t="s">
        <v>7191</v>
      </c>
      <c r="C692" s="108">
        <v>5</v>
      </c>
      <c r="D692" s="5" t="s">
        <v>5665</v>
      </c>
      <c r="E692" s="24">
        <f t="shared" si="44"/>
        <v>3</v>
      </c>
      <c r="F692" s="24">
        <f t="shared" si="45"/>
        <v>1.5</v>
      </c>
      <c r="G692" s="119"/>
      <c r="H692" s="30"/>
      <c r="I692" s="24">
        <f t="shared" si="46"/>
        <v>1.8</v>
      </c>
      <c r="J692" s="119"/>
      <c r="K692" s="30"/>
      <c r="L692" s="31">
        <v>6</v>
      </c>
      <c r="M692" s="31"/>
      <c r="N692" s="31"/>
      <c r="O692" s="31"/>
      <c r="P692" s="31">
        <v>0</v>
      </c>
      <c r="Q692" s="31">
        <v>0</v>
      </c>
      <c r="R692" s="31">
        <v>0</v>
      </c>
      <c r="S692" s="31">
        <v>0</v>
      </c>
      <c r="T692" s="31">
        <v>9</v>
      </c>
    </row>
    <row r="693" spans="1:20" x14ac:dyDescent="0.25">
      <c r="A693" s="106" t="s">
        <v>774</v>
      </c>
      <c r="B693" s="107" t="s">
        <v>7230</v>
      </c>
      <c r="C693" s="108">
        <v>4</v>
      </c>
      <c r="D693" s="5" t="s">
        <v>4454</v>
      </c>
      <c r="E693" s="24">
        <f t="shared" si="44"/>
        <v>3</v>
      </c>
      <c r="F693" s="24">
        <f t="shared" si="45"/>
        <v>3.25</v>
      </c>
      <c r="G693" s="119"/>
      <c r="H693" s="30"/>
      <c r="I693" s="24">
        <f t="shared" si="46"/>
        <v>1.8</v>
      </c>
      <c r="J693" s="119"/>
      <c r="K693" s="30"/>
      <c r="L693" s="31">
        <v>13</v>
      </c>
      <c r="M693" s="31"/>
      <c r="N693" s="31"/>
      <c r="O693" s="31"/>
      <c r="P693" s="31">
        <v>0</v>
      </c>
      <c r="Q693" s="31">
        <v>0</v>
      </c>
      <c r="R693" s="31">
        <v>0</v>
      </c>
      <c r="S693" s="31">
        <v>3</v>
      </c>
      <c r="T693" s="31">
        <v>6</v>
      </c>
    </row>
    <row r="694" spans="1:20" x14ac:dyDescent="0.25">
      <c r="A694" s="106" t="s">
        <v>639</v>
      </c>
      <c r="B694" s="107" t="s">
        <v>7151</v>
      </c>
      <c r="C694" s="108">
        <v>20</v>
      </c>
      <c r="D694" s="5" t="s">
        <v>3525</v>
      </c>
      <c r="E694" s="24">
        <f t="shared" si="44"/>
        <v>3</v>
      </c>
      <c r="F694" s="24">
        <f t="shared" si="45"/>
        <v>8.5</v>
      </c>
      <c r="G694" s="119"/>
      <c r="H694" s="30"/>
      <c r="I694" s="24">
        <f t="shared" si="46"/>
        <v>11.6</v>
      </c>
      <c r="J694" s="119"/>
      <c r="K694" s="30"/>
      <c r="L694" s="31">
        <v>1</v>
      </c>
      <c r="M694" s="31">
        <v>32</v>
      </c>
      <c r="N694" s="31"/>
      <c r="O694" s="31">
        <v>1</v>
      </c>
      <c r="P694" s="31">
        <v>48</v>
      </c>
      <c r="Q694" s="31">
        <v>1</v>
      </c>
      <c r="R694" s="31">
        <v>3</v>
      </c>
      <c r="S694" s="31">
        <v>1</v>
      </c>
      <c r="T694" s="31">
        <v>5</v>
      </c>
    </row>
    <row r="695" spans="1:20" x14ac:dyDescent="0.25">
      <c r="A695" s="106" t="s">
        <v>297</v>
      </c>
      <c r="B695" s="107" t="s">
        <v>7110</v>
      </c>
      <c r="C695" s="108">
        <v>7</v>
      </c>
      <c r="D695" s="5" t="s">
        <v>3536</v>
      </c>
      <c r="E695" s="24">
        <f t="shared" si="44"/>
        <v>3</v>
      </c>
      <c r="F695" s="24">
        <f t="shared" si="45"/>
        <v>1.5</v>
      </c>
      <c r="G695" s="119"/>
      <c r="H695" s="30"/>
      <c r="I695" s="24">
        <f t="shared" si="46"/>
        <v>1.8</v>
      </c>
      <c r="J695" s="119"/>
      <c r="K695" s="30"/>
      <c r="L695" s="31">
        <v>4</v>
      </c>
      <c r="M695" s="31">
        <v>1</v>
      </c>
      <c r="N695" s="31">
        <v>1</v>
      </c>
      <c r="O695" s="31"/>
      <c r="P695" s="31">
        <v>0</v>
      </c>
      <c r="Q695" s="31">
        <v>0</v>
      </c>
      <c r="R695" s="31">
        <v>0</v>
      </c>
      <c r="S695" s="31">
        <v>4</v>
      </c>
      <c r="T695" s="31">
        <v>5</v>
      </c>
    </row>
    <row r="696" spans="1:20" x14ac:dyDescent="0.25">
      <c r="A696" s="106" t="s">
        <v>1550</v>
      </c>
      <c r="B696" s="107" t="s">
        <v>7154</v>
      </c>
      <c r="C696" s="108">
        <v>16</v>
      </c>
      <c r="D696" s="5" t="s">
        <v>4836</v>
      </c>
      <c r="E696" s="24">
        <f t="shared" si="44"/>
        <v>3</v>
      </c>
      <c r="F696" s="24">
        <f t="shared" si="45"/>
        <v>0.25</v>
      </c>
      <c r="G696" s="119"/>
      <c r="H696" s="30"/>
      <c r="I696" s="24">
        <f t="shared" si="46"/>
        <v>2</v>
      </c>
      <c r="J696" s="119"/>
      <c r="K696" s="30"/>
      <c r="L696" s="31"/>
      <c r="M696" s="31"/>
      <c r="N696" s="31"/>
      <c r="O696" s="31">
        <v>1</v>
      </c>
      <c r="P696" s="31">
        <v>0</v>
      </c>
      <c r="Q696" s="31">
        <v>1</v>
      </c>
      <c r="R696" s="31">
        <v>0</v>
      </c>
      <c r="S696" s="31">
        <v>4</v>
      </c>
      <c r="T696" s="31">
        <v>5</v>
      </c>
    </row>
    <row r="697" spans="1:20" x14ac:dyDescent="0.25">
      <c r="A697" s="106" t="s">
        <v>238</v>
      </c>
      <c r="B697" s="107" t="s">
        <v>7101</v>
      </c>
      <c r="C697" s="108">
        <v>16</v>
      </c>
      <c r="D697" s="5" t="s">
        <v>3641</v>
      </c>
      <c r="E697" s="24">
        <f t="shared" si="44"/>
        <v>3</v>
      </c>
      <c r="F697" s="24">
        <f t="shared" si="45"/>
        <v>6</v>
      </c>
      <c r="G697" s="119"/>
      <c r="H697" s="30"/>
      <c r="I697" s="24">
        <f t="shared" si="46"/>
        <v>26</v>
      </c>
      <c r="J697" s="119"/>
      <c r="K697" s="30"/>
      <c r="L697" s="31">
        <v>1</v>
      </c>
      <c r="M697" s="31">
        <v>1</v>
      </c>
      <c r="N697" s="31">
        <v>22</v>
      </c>
      <c r="O697" s="31"/>
      <c r="P697" s="31">
        <v>0</v>
      </c>
      <c r="Q697" s="31">
        <v>121</v>
      </c>
      <c r="R697" s="31">
        <v>0</v>
      </c>
      <c r="S697" s="31">
        <v>4</v>
      </c>
      <c r="T697" s="31">
        <v>5</v>
      </c>
    </row>
    <row r="698" spans="1:20" x14ac:dyDescent="0.25">
      <c r="A698" s="106" t="s">
        <v>967</v>
      </c>
      <c r="B698" s="107" t="s">
        <v>7092</v>
      </c>
      <c r="C698" s="108">
        <v>11</v>
      </c>
      <c r="D698" s="5" t="s">
        <v>4172</v>
      </c>
      <c r="E698" s="24">
        <f t="shared" si="44"/>
        <v>3</v>
      </c>
      <c r="F698" s="24">
        <f t="shared" si="45"/>
        <v>11.75</v>
      </c>
      <c r="G698" s="119"/>
      <c r="H698" s="30"/>
      <c r="I698" s="24">
        <f t="shared" si="46"/>
        <v>3</v>
      </c>
      <c r="J698" s="119"/>
      <c r="K698" s="30"/>
      <c r="L698" s="31">
        <v>22</v>
      </c>
      <c r="M698" s="31">
        <v>22</v>
      </c>
      <c r="N698" s="31">
        <v>3</v>
      </c>
      <c r="O698" s="31"/>
      <c r="P698" s="31">
        <v>2</v>
      </c>
      <c r="Q698" s="31">
        <v>4</v>
      </c>
      <c r="R698" s="31">
        <v>2</v>
      </c>
      <c r="S698" s="31">
        <v>4</v>
      </c>
      <c r="T698" s="31">
        <v>3</v>
      </c>
    </row>
    <row r="699" spans="1:20" x14ac:dyDescent="0.25">
      <c r="A699" s="106" t="s">
        <v>1887</v>
      </c>
      <c r="B699" s="107" t="s">
        <v>7157</v>
      </c>
      <c r="C699" s="108">
        <v>11</v>
      </c>
      <c r="D699" s="5" t="s">
        <v>4156</v>
      </c>
      <c r="E699" s="24">
        <f t="shared" si="44"/>
        <v>3</v>
      </c>
      <c r="F699" s="24">
        <f t="shared" si="45"/>
        <v>12.25</v>
      </c>
      <c r="G699" s="119"/>
      <c r="H699" s="30"/>
      <c r="I699" s="24">
        <f t="shared" si="46"/>
        <v>6.8</v>
      </c>
      <c r="J699" s="119"/>
      <c r="K699" s="30"/>
      <c r="L699" s="31">
        <v>49</v>
      </c>
      <c r="M699" s="31"/>
      <c r="N699" s="31"/>
      <c r="O699" s="31"/>
      <c r="P699" s="31">
        <v>0</v>
      </c>
      <c r="Q699" s="31">
        <v>25</v>
      </c>
      <c r="R699" s="31">
        <v>6</v>
      </c>
      <c r="S699" s="31">
        <v>0</v>
      </c>
      <c r="T699" s="31">
        <v>3</v>
      </c>
    </row>
    <row r="700" spans="1:20" x14ac:dyDescent="0.25">
      <c r="A700" s="106" t="s">
        <v>1936</v>
      </c>
      <c r="B700" s="107" t="s">
        <v>7266</v>
      </c>
      <c r="C700" s="108">
        <v>11</v>
      </c>
      <c r="D700" s="5" t="s">
        <v>5943</v>
      </c>
      <c r="E700" s="24">
        <f t="shared" si="44"/>
        <v>3</v>
      </c>
      <c r="F700" s="24">
        <f t="shared" si="45"/>
        <v>130</v>
      </c>
      <c r="G700" s="119"/>
      <c r="H700" s="30"/>
      <c r="I700" s="24">
        <f t="shared" si="46"/>
        <v>4.2</v>
      </c>
      <c r="J700" s="119"/>
      <c r="K700" s="30"/>
      <c r="L700" s="31">
        <v>214</v>
      </c>
      <c r="M700" s="31">
        <v>280</v>
      </c>
      <c r="N700" s="31">
        <v>25</v>
      </c>
      <c r="O700" s="31">
        <v>1</v>
      </c>
      <c r="P700" s="31">
        <v>9</v>
      </c>
      <c r="Q700" s="31">
        <v>3</v>
      </c>
      <c r="R700" s="31">
        <v>0</v>
      </c>
      <c r="S700" s="31">
        <v>6</v>
      </c>
      <c r="T700" s="31">
        <v>3</v>
      </c>
    </row>
    <row r="701" spans="1:20" x14ac:dyDescent="0.25">
      <c r="A701" s="106" t="s">
        <v>738</v>
      </c>
      <c r="B701" s="107" t="s">
        <v>7244</v>
      </c>
      <c r="C701" s="108">
        <v>3</v>
      </c>
      <c r="D701" s="5" t="s">
        <v>4426</v>
      </c>
      <c r="E701" s="24">
        <f t="shared" si="44"/>
        <v>3</v>
      </c>
      <c r="F701" s="24">
        <f t="shared" si="45"/>
        <v>0.75</v>
      </c>
      <c r="G701" s="119"/>
      <c r="H701" s="30"/>
      <c r="I701" s="24">
        <f t="shared" si="46"/>
        <v>1.8</v>
      </c>
      <c r="J701" s="119"/>
      <c r="K701" s="30"/>
      <c r="L701" s="31"/>
      <c r="M701" s="31">
        <v>3</v>
      </c>
      <c r="N701" s="31"/>
      <c r="O701" s="31"/>
      <c r="P701" s="31">
        <v>0</v>
      </c>
      <c r="Q701" s="31">
        <v>0</v>
      </c>
      <c r="R701" s="31">
        <v>0</v>
      </c>
      <c r="S701" s="31">
        <v>6</v>
      </c>
      <c r="T701" s="31">
        <v>3</v>
      </c>
    </row>
    <row r="702" spans="1:20" x14ac:dyDescent="0.25">
      <c r="A702" s="106" t="s">
        <v>2532</v>
      </c>
      <c r="B702" s="107" t="s">
        <v>7124</v>
      </c>
      <c r="C702" s="108">
        <v>4</v>
      </c>
      <c r="D702" s="5" t="s">
        <v>5575</v>
      </c>
      <c r="E702" s="24">
        <f t="shared" si="44"/>
        <v>3</v>
      </c>
      <c r="F702" s="24">
        <f t="shared" si="45"/>
        <v>6.25</v>
      </c>
      <c r="G702" s="119"/>
      <c r="H702" s="30"/>
      <c r="I702" s="24">
        <f t="shared" si="46"/>
        <v>3</v>
      </c>
      <c r="J702" s="119"/>
      <c r="K702" s="30"/>
      <c r="L702" s="31">
        <v>12</v>
      </c>
      <c r="M702" s="31">
        <v>7</v>
      </c>
      <c r="N702" s="31">
        <v>6</v>
      </c>
      <c r="O702" s="31"/>
      <c r="P702" s="31">
        <v>5</v>
      </c>
      <c r="Q702" s="31">
        <v>1</v>
      </c>
      <c r="R702" s="31">
        <v>1</v>
      </c>
      <c r="S702" s="31">
        <v>7</v>
      </c>
      <c r="T702" s="31">
        <v>1</v>
      </c>
    </row>
    <row r="703" spans="1:20" x14ac:dyDescent="0.25">
      <c r="A703" s="106" t="s">
        <v>2218</v>
      </c>
      <c r="B703" s="107" t="s">
        <v>7092</v>
      </c>
      <c r="C703" s="108">
        <v>11</v>
      </c>
      <c r="D703" s="5" t="s">
        <v>4170</v>
      </c>
      <c r="E703" s="24">
        <f t="shared" si="44"/>
        <v>3</v>
      </c>
      <c r="F703" s="24">
        <f t="shared" si="45"/>
        <v>0.5</v>
      </c>
      <c r="G703" s="119"/>
      <c r="H703" s="30"/>
      <c r="I703" s="24">
        <f t="shared" si="46"/>
        <v>2.2000000000000002</v>
      </c>
      <c r="J703" s="119"/>
      <c r="K703" s="30"/>
      <c r="L703" s="31"/>
      <c r="M703" s="31"/>
      <c r="N703" s="31"/>
      <c r="O703" s="31">
        <v>2</v>
      </c>
      <c r="P703" s="31">
        <v>0</v>
      </c>
      <c r="Q703" s="31">
        <v>2</v>
      </c>
      <c r="R703" s="31">
        <v>2</v>
      </c>
      <c r="S703" s="31">
        <v>6</v>
      </c>
      <c r="T703" s="31">
        <v>1</v>
      </c>
    </row>
    <row r="704" spans="1:20" x14ac:dyDescent="0.25">
      <c r="A704" s="106" t="s">
        <v>317</v>
      </c>
      <c r="B704" s="107" t="s">
        <v>7180</v>
      </c>
      <c r="C704" s="108">
        <v>6</v>
      </c>
      <c r="D704" s="5" t="s">
        <v>5226</v>
      </c>
      <c r="E704" s="24">
        <f t="shared" si="44"/>
        <v>3</v>
      </c>
      <c r="F704" s="24">
        <f t="shared" si="45"/>
        <v>0</v>
      </c>
      <c r="G704" s="119"/>
      <c r="H704" s="30"/>
      <c r="I704" s="24">
        <f t="shared" si="46"/>
        <v>1.8</v>
      </c>
      <c r="J704" s="119"/>
      <c r="K704" s="30"/>
      <c r="L704" s="31"/>
      <c r="M704" s="31"/>
      <c r="N704" s="31"/>
      <c r="O704" s="31"/>
      <c r="P704" s="31">
        <v>0</v>
      </c>
      <c r="Q704" s="31">
        <v>0</v>
      </c>
      <c r="R704" s="31">
        <v>0</v>
      </c>
      <c r="S704" s="31">
        <v>9</v>
      </c>
      <c r="T704" s="31">
        <v>0</v>
      </c>
    </row>
    <row r="705" spans="1:20" x14ac:dyDescent="0.25">
      <c r="A705" s="106" t="s">
        <v>1168</v>
      </c>
      <c r="B705" s="107" t="s">
        <v>7151</v>
      </c>
      <c r="C705" s="108">
        <v>20</v>
      </c>
      <c r="D705" s="5" t="s">
        <v>5124</v>
      </c>
      <c r="E705" s="24">
        <f t="shared" si="44"/>
        <v>3</v>
      </c>
      <c r="F705" s="24">
        <f t="shared" si="45"/>
        <v>0</v>
      </c>
      <c r="G705" s="119"/>
      <c r="H705" s="30"/>
      <c r="I705" s="24">
        <f t="shared" si="46"/>
        <v>1.8</v>
      </c>
      <c r="J705" s="119"/>
      <c r="K705" s="30"/>
      <c r="L705" s="31"/>
      <c r="M705" s="31"/>
      <c r="N705" s="31"/>
      <c r="O705" s="31"/>
      <c r="P705" s="31">
        <v>0</v>
      </c>
      <c r="Q705" s="31">
        <v>0</v>
      </c>
      <c r="R705" s="31">
        <v>0</v>
      </c>
      <c r="S705" s="31">
        <v>9</v>
      </c>
      <c r="T705" s="31">
        <v>0</v>
      </c>
    </row>
    <row r="706" spans="1:20" x14ac:dyDescent="0.25">
      <c r="A706" s="106" t="s">
        <v>522</v>
      </c>
      <c r="B706" s="107" t="s">
        <v>7154</v>
      </c>
      <c r="C706" s="108">
        <v>16</v>
      </c>
      <c r="D706" s="5" t="s">
        <v>3539</v>
      </c>
      <c r="E706" s="24">
        <f t="shared" si="44"/>
        <v>3</v>
      </c>
      <c r="F706" s="24">
        <f t="shared" si="45"/>
        <v>9.75</v>
      </c>
      <c r="G706" s="119"/>
      <c r="H706" s="30"/>
      <c r="I706" s="24">
        <f t="shared" si="46"/>
        <v>2.2000000000000002</v>
      </c>
      <c r="J706" s="119"/>
      <c r="K706" s="30"/>
      <c r="L706" s="31">
        <v>15</v>
      </c>
      <c r="M706" s="31">
        <v>12</v>
      </c>
      <c r="N706" s="31">
        <v>11</v>
      </c>
      <c r="O706" s="31">
        <v>1</v>
      </c>
      <c r="P706" s="31">
        <v>2</v>
      </c>
      <c r="Q706" s="31">
        <v>0</v>
      </c>
      <c r="R706" s="31">
        <v>9</v>
      </c>
      <c r="S706" s="31">
        <v>0</v>
      </c>
      <c r="T706" s="31">
        <v>0</v>
      </c>
    </row>
    <row r="707" spans="1:20" x14ac:dyDescent="0.25">
      <c r="A707" s="106" t="s">
        <v>1258</v>
      </c>
      <c r="B707" s="107" t="s">
        <v>7156</v>
      </c>
      <c r="C707" s="108">
        <v>18</v>
      </c>
      <c r="D707" s="5" t="s">
        <v>6229</v>
      </c>
      <c r="E707" s="24">
        <f t="shared" si="44"/>
        <v>3</v>
      </c>
      <c r="F707" s="24">
        <f t="shared" si="45"/>
        <v>3</v>
      </c>
      <c r="G707" s="119"/>
      <c r="H707" s="30"/>
      <c r="I707" s="24">
        <f t="shared" si="46"/>
        <v>1.8</v>
      </c>
      <c r="J707" s="119"/>
      <c r="K707" s="30"/>
      <c r="L707" s="31"/>
      <c r="M707" s="31">
        <v>11</v>
      </c>
      <c r="N707" s="31"/>
      <c r="O707" s="31">
        <v>1</v>
      </c>
      <c r="P707" s="31">
        <v>0</v>
      </c>
      <c r="Q707" s="31">
        <v>0</v>
      </c>
      <c r="R707" s="31">
        <v>0</v>
      </c>
      <c r="S707" s="31">
        <v>9</v>
      </c>
      <c r="T707" s="31">
        <v>0</v>
      </c>
    </row>
    <row r="708" spans="1:20" x14ac:dyDescent="0.25">
      <c r="A708" s="106" t="s">
        <v>3597</v>
      </c>
      <c r="B708" s="107" t="s">
        <v>7154</v>
      </c>
      <c r="C708" s="108">
        <v>16</v>
      </c>
      <c r="D708" s="5" t="s">
        <v>3598</v>
      </c>
      <c r="E708" s="24">
        <f t="shared" si="44"/>
        <v>3</v>
      </c>
      <c r="F708" s="24">
        <f t="shared" si="45"/>
        <v>0</v>
      </c>
      <c r="G708" s="119"/>
      <c r="H708" s="30"/>
      <c r="I708" s="24">
        <f t="shared" si="46"/>
        <v>2.2000000000000002</v>
      </c>
      <c r="J708" s="119"/>
      <c r="K708" s="30"/>
      <c r="L708" s="31"/>
      <c r="M708" s="31"/>
      <c r="N708" s="31"/>
      <c r="O708" s="31"/>
      <c r="P708" s="31">
        <v>0</v>
      </c>
      <c r="Q708" s="31">
        <v>2</v>
      </c>
      <c r="R708" s="31">
        <v>9</v>
      </c>
      <c r="S708" s="31">
        <v>0</v>
      </c>
      <c r="T708" s="31">
        <v>0</v>
      </c>
    </row>
    <row r="709" spans="1:20" x14ac:dyDescent="0.25">
      <c r="A709" s="106" t="s">
        <v>1579</v>
      </c>
      <c r="B709" s="107" t="s">
        <v>7157</v>
      </c>
      <c r="C709" s="108">
        <v>11</v>
      </c>
      <c r="D709" s="5" t="s">
        <v>6011</v>
      </c>
      <c r="E709" s="24">
        <f t="shared" si="44"/>
        <v>2.6666666666666665</v>
      </c>
      <c r="F709" s="24">
        <f t="shared" si="45"/>
        <v>0</v>
      </c>
      <c r="G709" s="119"/>
      <c r="H709" s="30"/>
      <c r="I709" s="24">
        <f t="shared" si="46"/>
        <v>1.6</v>
      </c>
      <c r="J709" s="119"/>
      <c r="K709" s="30"/>
      <c r="L709" s="31"/>
      <c r="M709" s="31"/>
      <c r="N709" s="31"/>
      <c r="O709" s="31"/>
      <c r="P709" s="31">
        <v>0</v>
      </c>
      <c r="Q709" s="31">
        <v>0</v>
      </c>
      <c r="R709" s="31">
        <v>0</v>
      </c>
      <c r="S709" s="31">
        <v>0</v>
      </c>
      <c r="T709" s="31">
        <v>8</v>
      </c>
    </row>
    <row r="710" spans="1:20" x14ac:dyDescent="0.25">
      <c r="A710" s="106" t="s">
        <v>1252</v>
      </c>
      <c r="B710" s="107" t="s">
        <v>7157</v>
      </c>
      <c r="C710" s="108">
        <v>11</v>
      </c>
      <c r="D710" s="5" t="s">
        <v>5936</v>
      </c>
      <c r="E710" s="24">
        <f t="shared" si="44"/>
        <v>2.6666666666666665</v>
      </c>
      <c r="F710" s="24">
        <f t="shared" si="45"/>
        <v>0</v>
      </c>
      <c r="G710" s="119"/>
      <c r="H710" s="30"/>
      <c r="I710" s="24">
        <f t="shared" si="46"/>
        <v>1.6</v>
      </c>
      <c r="J710" s="119"/>
      <c r="K710" s="30"/>
      <c r="L710" s="31"/>
      <c r="M710" s="31"/>
      <c r="N710" s="31"/>
      <c r="O710" s="31"/>
      <c r="P710" s="31"/>
      <c r="Q710" s="31">
        <v>0</v>
      </c>
      <c r="R710" s="31">
        <v>0</v>
      </c>
      <c r="S710" s="31"/>
      <c r="T710" s="31">
        <v>8</v>
      </c>
    </row>
    <row r="711" spans="1:20" x14ac:dyDescent="0.25">
      <c r="A711" s="106" t="s">
        <v>643</v>
      </c>
      <c r="B711" s="107" t="s">
        <v>7101</v>
      </c>
      <c r="C711" s="108">
        <v>16</v>
      </c>
      <c r="D711" s="5" t="s">
        <v>3965</v>
      </c>
      <c r="E711" s="24">
        <f t="shared" si="44"/>
        <v>2.6666666666666665</v>
      </c>
      <c r="F711" s="24">
        <f t="shared" si="45"/>
        <v>1</v>
      </c>
      <c r="G711" s="119"/>
      <c r="H711" s="30"/>
      <c r="I711" s="24">
        <f t="shared" si="46"/>
        <v>1.6</v>
      </c>
      <c r="J711" s="119"/>
      <c r="K711" s="30"/>
      <c r="L711" s="31"/>
      <c r="M711" s="31">
        <v>4</v>
      </c>
      <c r="N711" s="31"/>
      <c r="O711" s="31"/>
      <c r="P711" s="31">
        <v>0</v>
      </c>
      <c r="Q711" s="31">
        <v>0</v>
      </c>
      <c r="R711" s="31">
        <v>0</v>
      </c>
      <c r="S711" s="31">
        <v>0</v>
      </c>
      <c r="T711" s="31">
        <v>8</v>
      </c>
    </row>
    <row r="712" spans="1:20" x14ac:dyDescent="0.25">
      <c r="A712" s="106" t="s">
        <v>949</v>
      </c>
      <c r="B712" s="107" t="s">
        <v>7157</v>
      </c>
      <c r="C712" s="108">
        <v>11</v>
      </c>
      <c r="D712" s="5" t="s">
        <v>6920</v>
      </c>
      <c r="E712" s="24">
        <f t="shared" si="44"/>
        <v>2.6666666666666665</v>
      </c>
      <c r="F712" s="24">
        <f t="shared" si="45"/>
        <v>0</v>
      </c>
      <c r="G712" s="119"/>
      <c r="H712" s="30"/>
      <c r="I712" s="24">
        <f t="shared" si="46"/>
        <v>1.6</v>
      </c>
      <c r="J712" s="119"/>
      <c r="K712" s="30"/>
      <c r="L712" s="31"/>
      <c r="M712" s="31"/>
      <c r="N712" s="31"/>
      <c r="O712" s="31"/>
      <c r="P712" s="31"/>
      <c r="Q712" s="31">
        <v>0</v>
      </c>
      <c r="R712" s="31"/>
      <c r="S712" s="31"/>
      <c r="T712" s="31">
        <v>8</v>
      </c>
    </row>
    <row r="713" spans="1:20" x14ac:dyDescent="0.25">
      <c r="A713" s="106" t="s">
        <v>90</v>
      </c>
      <c r="B713" s="107" t="s">
        <v>7101</v>
      </c>
      <c r="C713" s="108">
        <v>16</v>
      </c>
      <c r="D713" s="5" t="s">
        <v>3988</v>
      </c>
      <c r="E713" s="24">
        <f t="shared" si="44"/>
        <v>2.6666666666666665</v>
      </c>
      <c r="F713" s="24">
        <f t="shared" si="45"/>
        <v>0.5</v>
      </c>
      <c r="G713" s="119"/>
      <c r="H713" s="30"/>
      <c r="I713" s="24">
        <f t="shared" si="46"/>
        <v>1.6</v>
      </c>
      <c r="J713" s="119"/>
      <c r="K713" s="30"/>
      <c r="L713" s="31"/>
      <c r="M713" s="31">
        <v>2</v>
      </c>
      <c r="N713" s="31"/>
      <c r="O713" s="31"/>
      <c r="P713" s="31">
        <v>0</v>
      </c>
      <c r="Q713" s="31">
        <v>0</v>
      </c>
      <c r="R713" s="31">
        <v>0</v>
      </c>
      <c r="S713" s="31">
        <v>0</v>
      </c>
      <c r="T713" s="31">
        <v>8</v>
      </c>
    </row>
    <row r="714" spans="1:20" x14ac:dyDescent="0.25">
      <c r="A714" s="106" t="s">
        <v>1881</v>
      </c>
      <c r="B714" s="107" t="s">
        <v>7242</v>
      </c>
      <c r="C714" s="108">
        <v>8</v>
      </c>
      <c r="D714" s="5" t="s">
        <v>4601</v>
      </c>
      <c r="E714" s="24">
        <f t="shared" si="44"/>
        <v>2.6666666666666665</v>
      </c>
      <c r="F714" s="24">
        <f t="shared" si="45"/>
        <v>0</v>
      </c>
      <c r="G714" s="119"/>
      <c r="H714" s="30"/>
      <c r="I714" s="24">
        <f t="shared" si="46"/>
        <v>1.6</v>
      </c>
      <c r="J714" s="119"/>
      <c r="K714" s="30"/>
      <c r="L714" s="31"/>
      <c r="M714" s="31"/>
      <c r="N714" s="31"/>
      <c r="O714" s="31"/>
      <c r="P714" s="31">
        <v>0</v>
      </c>
      <c r="Q714" s="31">
        <v>0</v>
      </c>
      <c r="R714" s="31">
        <v>2</v>
      </c>
      <c r="S714" s="31">
        <v>0</v>
      </c>
      <c r="T714" s="31">
        <v>6</v>
      </c>
    </row>
    <row r="715" spans="1:20" x14ac:dyDescent="0.25">
      <c r="A715" s="106" t="s">
        <v>1290</v>
      </c>
      <c r="B715" s="107" t="s">
        <v>7192</v>
      </c>
      <c r="C715" s="108">
        <v>20</v>
      </c>
      <c r="D715" s="5" t="s">
        <v>5062</v>
      </c>
      <c r="E715" s="24">
        <f t="shared" si="44"/>
        <v>2.6666666666666665</v>
      </c>
      <c r="F715" s="24">
        <f t="shared" si="45"/>
        <v>1.5</v>
      </c>
      <c r="G715" s="119"/>
      <c r="H715" s="30"/>
      <c r="I715" s="24">
        <f t="shared" si="46"/>
        <v>4.5999999999999996</v>
      </c>
      <c r="J715" s="119"/>
      <c r="K715" s="30"/>
      <c r="L715" s="31">
        <v>1</v>
      </c>
      <c r="M715" s="31">
        <v>2</v>
      </c>
      <c r="N715" s="31">
        <v>3</v>
      </c>
      <c r="O715" s="31"/>
      <c r="P715" s="31">
        <v>15</v>
      </c>
      <c r="Q715" s="31">
        <v>0</v>
      </c>
      <c r="R715" s="31">
        <v>2</v>
      </c>
      <c r="S715" s="31">
        <v>0</v>
      </c>
      <c r="T715" s="31">
        <v>6</v>
      </c>
    </row>
    <row r="716" spans="1:20" x14ac:dyDescent="0.25">
      <c r="A716" s="106" t="s">
        <v>1619</v>
      </c>
      <c r="B716" s="107" t="s">
        <v>7191</v>
      </c>
      <c r="C716" s="108">
        <v>5</v>
      </c>
      <c r="D716" s="5" t="s">
        <v>5658</v>
      </c>
      <c r="E716" s="24">
        <f t="shared" si="44"/>
        <v>2.6666666666666665</v>
      </c>
      <c r="F716" s="24">
        <f t="shared" si="45"/>
        <v>0</v>
      </c>
      <c r="G716" s="119"/>
      <c r="H716" s="30"/>
      <c r="I716" s="24">
        <f t="shared" si="46"/>
        <v>1.6</v>
      </c>
      <c r="J716" s="119"/>
      <c r="K716" s="30"/>
      <c r="L716" s="31"/>
      <c r="M716" s="31"/>
      <c r="N716" s="31"/>
      <c r="O716" s="31"/>
      <c r="P716" s="31"/>
      <c r="Q716" s="31"/>
      <c r="R716" s="31">
        <v>0</v>
      </c>
      <c r="S716" s="31">
        <v>2</v>
      </c>
      <c r="T716" s="31">
        <v>6</v>
      </c>
    </row>
    <row r="717" spans="1:20" x14ac:dyDescent="0.25">
      <c r="A717" s="106" t="s">
        <v>528</v>
      </c>
      <c r="B717" s="107" t="s">
        <v>7148</v>
      </c>
      <c r="C717" s="108">
        <v>6</v>
      </c>
      <c r="D717" s="5" t="s">
        <v>5166</v>
      </c>
      <c r="E717" s="24">
        <f t="shared" si="44"/>
        <v>2.6666666666666665</v>
      </c>
      <c r="F717" s="24">
        <f t="shared" si="45"/>
        <v>0</v>
      </c>
      <c r="G717" s="119"/>
      <c r="H717" s="30"/>
      <c r="I717" s="24">
        <f t="shared" si="46"/>
        <v>1.8</v>
      </c>
      <c r="J717" s="119"/>
      <c r="K717" s="30"/>
      <c r="L717" s="31"/>
      <c r="M717" s="31"/>
      <c r="N717" s="31"/>
      <c r="O717" s="31"/>
      <c r="P717" s="31">
        <v>0</v>
      </c>
      <c r="Q717" s="31">
        <v>1</v>
      </c>
      <c r="R717" s="31">
        <v>1</v>
      </c>
      <c r="S717" s="31">
        <v>2</v>
      </c>
      <c r="T717" s="31">
        <v>5</v>
      </c>
    </row>
    <row r="718" spans="1:20" x14ac:dyDescent="0.25">
      <c r="A718" s="106" t="s">
        <v>7249</v>
      </c>
      <c r="B718" s="107" t="s">
        <v>7101</v>
      </c>
      <c r="C718" s="108">
        <v>16</v>
      </c>
      <c r="D718" s="5" t="s">
        <v>7250</v>
      </c>
      <c r="E718" s="24">
        <f t="shared" si="44"/>
        <v>2.6666666666666665</v>
      </c>
      <c r="F718" s="24">
        <f t="shared" si="45"/>
        <v>0.75</v>
      </c>
      <c r="G718" s="119"/>
      <c r="H718" s="30"/>
      <c r="I718" s="24">
        <f t="shared" si="46"/>
        <v>2.6</v>
      </c>
      <c r="J718" s="119"/>
      <c r="K718" s="30"/>
      <c r="L718" s="31"/>
      <c r="M718" s="31"/>
      <c r="N718" s="31"/>
      <c r="O718" s="31">
        <v>3</v>
      </c>
      <c r="P718" s="31">
        <v>5</v>
      </c>
      <c r="Q718" s="31">
        <v>0</v>
      </c>
      <c r="R718" s="31">
        <v>4</v>
      </c>
      <c r="S718" s="31">
        <v>0</v>
      </c>
      <c r="T718" s="31">
        <v>4</v>
      </c>
    </row>
    <row r="719" spans="1:20" x14ac:dyDescent="0.25">
      <c r="A719" s="106" t="s">
        <v>954</v>
      </c>
      <c r="B719" s="107" t="s">
        <v>7259</v>
      </c>
      <c r="C719" s="108">
        <v>11</v>
      </c>
      <c r="D719" s="5" t="s">
        <v>4082</v>
      </c>
      <c r="E719" s="24">
        <f t="shared" si="44"/>
        <v>2.6666666666666665</v>
      </c>
      <c r="F719" s="24">
        <f t="shared" si="45"/>
        <v>0</v>
      </c>
      <c r="G719" s="119"/>
      <c r="H719" s="30"/>
      <c r="I719" s="24">
        <f t="shared" si="46"/>
        <v>1.6</v>
      </c>
      <c r="J719" s="119"/>
      <c r="K719" s="30"/>
      <c r="L719" s="31"/>
      <c r="M719" s="31"/>
      <c r="N719" s="31"/>
      <c r="O719" s="31"/>
      <c r="P719" s="31"/>
      <c r="Q719" s="31">
        <v>0</v>
      </c>
      <c r="R719" s="31">
        <v>1</v>
      </c>
      <c r="S719" s="31">
        <v>3</v>
      </c>
      <c r="T719" s="31">
        <v>4</v>
      </c>
    </row>
    <row r="720" spans="1:20" x14ac:dyDescent="0.25">
      <c r="A720" s="106" t="s">
        <v>1383</v>
      </c>
      <c r="B720" s="107" t="s">
        <v>7154</v>
      </c>
      <c r="C720" s="108">
        <v>16</v>
      </c>
      <c r="D720" s="5" t="s">
        <v>3585</v>
      </c>
      <c r="E720" s="24">
        <f t="shared" si="44"/>
        <v>2.6666666666666665</v>
      </c>
      <c r="F720" s="24">
        <f t="shared" si="45"/>
        <v>1</v>
      </c>
      <c r="G720" s="119"/>
      <c r="H720" s="30"/>
      <c r="I720" s="24">
        <f t="shared" si="46"/>
        <v>3</v>
      </c>
      <c r="J720" s="119"/>
      <c r="K720" s="30"/>
      <c r="L720" s="31"/>
      <c r="M720" s="31"/>
      <c r="N720" s="31"/>
      <c r="O720" s="31">
        <v>4</v>
      </c>
      <c r="P720" s="31">
        <v>7</v>
      </c>
      <c r="Q720" s="31">
        <v>0</v>
      </c>
      <c r="R720" s="31">
        <v>4</v>
      </c>
      <c r="S720" s="31">
        <v>2</v>
      </c>
      <c r="T720" s="31">
        <v>2</v>
      </c>
    </row>
    <row r="721" spans="1:20" x14ac:dyDescent="0.25">
      <c r="A721" s="106" t="s">
        <v>1671</v>
      </c>
      <c r="B721" s="107" t="s">
        <v>7161</v>
      </c>
      <c r="C721" s="108">
        <v>15</v>
      </c>
      <c r="D721" s="5" t="s">
        <v>3728</v>
      </c>
      <c r="E721" s="24">
        <f t="shared" si="44"/>
        <v>2.6666666666666665</v>
      </c>
      <c r="F721" s="24">
        <f t="shared" si="45"/>
        <v>5.25</v>
      </c>
      <c r="G721" s="119"/>
      <c r="H721" s="30"/>
      <c r="I721" s="24">
        <f t="shared" si="46"/>
        <v>4.2</v>
      </c>
      <c r="J721" s="119"/>
      <c r="K721" s="30"/>
      <c r="L721" s="31">
        <v>5</v>
      </c>
      <c r="M721" s="31">
        <v>7</v>
      </c>
      <c r="N721" s="31">
        <v>7</v>
      </c>
      <c r="O721" s="31">
        <v>2</v>
      </c>
      <c r="P721" s="31">
        <v>13</v>
      </c>
      <c r="Q721" s="31">
        <v>0</v>
      </c>
      <c r="R721" s="31">
        <v>7</v>
      </c>
      <c r="S721" s="31">
        <v>0</v>
      </c>
      <c r="T721" s="31">
        <v>1</v>
      </c>
    </row>
    <row r="722" spans="1:20" x14ac:dyDescent="0.25">
      <c r="A722" s="106" t="s">
        <v>947</v>
      </c>
      <c r="B722" s="107" t="s">
        <v>7156</v>
      </c>
      <c r="C722" s="108">
        <v>18</v>
      </c>
      <c r="D722" s="5" t="s">
        <v>5108</v>
      </c>
      <c r="E722" s="24">
        <f t="shared" si="44"/>
        <v>2.6666666666666665</v>
      </c>
      <c r="F722" s="24">
        <f t="shared" si="45"/>
        <v>43.25</v>
      </c>
      <c r="G722" s="119"/>
      <c r="H722" s="30"/>
      <c r="I722" s="24">
        <f t="shared" si="46"/>
        <v>3</v>
      </c>
      <c r="J722" s="119"/>
      <c r="K722" s="30"/>
      <c r="L722" s="31">
        <v>4</v>
      </c>
      <c r="M722" s="31"/>
      <c r="N722" s="31">
        <v>169</v>
      </c>
      <c r="O722" s="31"/>
      <c r="P722" s="31">
        <v>7</v>
      </c>
      <c r="Q722" s="31">
        <v>0</v>
      </c>
      <c r="R722" s="31">
        <v>0</v>
      </c>
      <c r="S722" s="31">
        <v>8</v>
      </c>
      <c r="T722" s="31">
        <v>0</v>
      </c>
    </row>
    <row r="723" spans="1:20" x14ac:dyDescent="0.25">
      <c r="A723" s="106" t="s">
        <v>813</v>
      </c>
      <c r="B723" s="107" t="s">
        <v>7244</v>
      </c>
      <c r="C723" s="108">
        <v>3</v>
      </c>
      <c r="D723" s="5" t="s">
        <v>4428</v>
      </c>
      <c r="E723" s="24">
        <f t="shared" si="44"/>
        <v>2.6666666666666665</v>
      </c>
      <c r="F723" s="24">
        <f t="shared" si="45"/>
        <v>38.25</v>
      </c>
      <c r="G723" s="119"/>
      <c r="H723" s="30"/>
      <c r="I723" s="24">
        <f t="shared" si="46"/>
        <v>31.8</v>
      </c>
      <c r="J723" s="119"/>
      <c r="K723" s="30"/>
      <c r="L723" s="31"/>
      <c r="M723" s="31"/>
      <c r="N723" s="31"/>
      <c r="O723" s="31">
        <v>153</v>
      </c>
      <c r="P723" s="31">
        <v>148</v>
      </c>
      <c r="Q723" s="31">
        <v>3</v>
      </c>
      <c r="R723" s="31">
        <v>8</v>
      </c>
      <c r="S723" s="31">
        <v>0</v>
      </c>
      <c r="T723" s="31">
        <v>0</v>
      </c>
    </row>
    <row r="724" spans="1:20" x14ac:dyDescent="0.25">
      <c r="A724" s="106" t="s">
        <v>718</v>
      </c>
      <c r="B724" s="107" t="s">
        <v>7101</v>
      </c>
      <c r="C724" s="108">
        <v>16</v>
      </c>
      <c r="D724" s="5" t="s">
        <v>3836</v>
      </c>
      <c r="E724" s="24">
        <f t="shared" si="44"/>
        <v>2.6666666666666665</v>
      </c>
      <c r="F724" s="24">
        <f t="shared" si="45"/>
        <v>15.25</v>
      </c>
      <c r="G724" s="119"/>
      <c r="H724" s="30"/>
      <c r="I724" s="24">
        <f t="shared" si="46"/>
        <v>26.4</v>
      </c>
      <c r="J724" s="119"/>
      <c r="K724" s="30"/>
      <c r="L724" s="31"/>
      <c r="M724" s="31"/>
      <c r="N724" s="31">
        <v>11</v>
      </c>
      <c r="O724" s="31">
        <v>50</v>
      </c>
      <c r="P724" s="31">
        <v>32</v>
      </c>
      <c r="Q724" s="31">
        <v>92</v>
      </c>
      <c r="R724" s="31">
        <v>8</v>
      </c>
      <c r="S724" s="31">
        <v>0</v>
      </c>
      <c r="T724" s="31">
        <v>0</v>
      </c>
    </row>
    <row r="725" spans="1:20" x14ac:dyDescent="0.25">
      <c r="A725" s="106" t="s">
        <v>875</v>
      </c>
      <c r="B725" s="107" t="s">
        <v>7161</v>
      </c>
      <c r="C725" s="108">
        <v>15</v>
      </c>
      <c r="D725" s="5" t="s">
        <v>3692</v>
      </c>
      <c r="E725" s="24">
        <f t="shared" si="44"/>
        <v>2.6666666666666665</v>
      </c>
      <c r="F725" s="24">
        <f t="shared" si="45"/>
        <v>0.25</v>
      </c>
      <c r="G725" s="119"/>
      <c r="H725" s="30"/>
      <c r="I725" s="24">
        <f t="shared" si="46"/>
        <v>1.6</v>
      </c>
      <c r="J725" s="119"/>
      <c r="K725" s="30"/>
      <c r="L725" s="31"/>
      <c r="M725" s="31">
        <v>1</v>
      </c>
      <c r="N725" s="31"/>
      <c r="O725" s="31"/>
      <c r="P725" s="31">
        <v>0</v>
      </c>
      <c r="Q725" s="31">
        <v>0</v>
      </c>
      <c r="R725" s="31">
        <v>7</v>
      </c>
      <c r="S725" s="31">
        <v>1</v>
      </c>
      <c r="T725" s="31">
        <v>0</v>
      </c>
    </row>
    <row r="726" spans="1:20" x14ac:dyDescent="0.25">
      <c r="A726" s="106" t="s">
        <v>1470</v>
      </c>
      <c r="B726" s="107" t="s">
        <v>7166</v>
      </c>
      <c r="C726" s="108">
        <v>13</v>
      </c>
      <c r="D726" s="5" t="s">
        <v>4352</v>
      </c>
      <c r="E726" s="24">
        <f t="shared" si="44"/>
        <v>2.6666666666666665</v>
      </c>
      <c r="F726" s="24">
        <f t="shared" si="45"/>
        <v>1</v>
      </c>
      <c r="G726" s="119"/>
      <c r="H726" s="30"/>
      <c r="I726" s="24">
        <f t="shared" si="46"/>
        <v>1.6</v>
      </c>
      <c r="J726" s="119"/>
      <c r="K726" s="30"/>
      <c r="L726" s="31"/>
      <c r="M726" s="31"/>
      <c r="N726" s="31">
        <v>4</v>
      </c>
      <c r="O726" s="31"/>
      <c r="P726" s="31">
        <v>0</v>
      </c>
      <c r="Q726" s="31">
        <v>0</v>
      </c>
      <c r="R726" s="31">
        <v>0</v>
      </c>
      <c r="S726" s="31">
        <v>8</v>
      </c>
      <c r="T726" s="31">
        <v>0</v>
      </c>
    </row>
    <row r="727" spans="1:20" x14ac:dyDescent="0.25">
      <c r="A727" s="106" t="s">
        <v>110</v>
      </c>
      <c r="B727" s="107" t="s">
        <v>7181</v>
      </c>
      <c r="C727" s="108">
        <v>6</v>
      </c>
      <c r="D727" s="5" t="s">
        <v>4783</v>
      </c>
      <c r="E727" s="24">
        <f t="shared" si="44"/>
        <v>2.6666666666666665</v>
      </c>
      <c r="F727" s="24">
        <f t="shared" si="45"/>
        <v>4.25</v>
      </c>
      <c r="G727" s="119"/>
      <c r="H727" s="30"/>
      <c r="I727" s="24">
        <f t="shared" si="46"/>
        <v>2.2000000000000002</v>
      </c>
      <c r="J727" s="119"/>
      <c r="K727" s="30"/>
      <c r="L727" s="31">
        <v>3</v>
      </c>
      <c r="M727" s="31">
        <v>9</v>
      </c>
      <c r="N727" s="31">
        <v>5</v>
      </c>
      <c r="O727" s="31"/>
      <c r="P727" s="31">
        <v>0</v>
      </c>
      <c r="Q727" s="31">
        <v>3</v>
      </c>
      <c r="R727" s="31">
        <v>8</v>
      </c>
      <c r="S727" s="31">
        <v>0</v>
      </c>
      <c r="T727" s="31">
        <v>0</v>
      </c>
    </row>
    <row r="728" spans="1:20" x14ac:dyDescent="0.25">
      <c r="A728" s="106" t="s">
        <v>2731</v>
      </c>
      <c r="B728" s="107" t="s">
        <v>7140</v>
      </c>
      <c r="C728" s="108">
        <v>11</v>
      </c>
      <c r="D728" s="5" t="s">
        <v>4085</v>
      </c>
      <c r="E728" s="24">
        <f t="shared" si="44"/>
        <v>2.6666666666666665</v>
      </c>
      <c r="F728" s="24">
        <f t="shared" si="45"/>
        <v>0</v>
      </c>
      <c r="G728" s="119"/>
      <c r="H728" s="30"/>
      <c r="I728" s="24">
        <f t="shared" si="46"/>
        <v>1.6</v>
      </c>
      <c r="J728" s="119"/>
      <c r="K728" s="30"/>
      <c r="L728" s="31"/>
      <c r="M728" s="31"/>
      <c r="N728" s="31"/>
      <c r="O728" s="31"/>
      <c r="P728" s="31"/>
      <c r="Q728" s="31">
        <v>0</v>
      </c>
      <c r="R728" s="31">
        <v>0</v>
      </c>
      <c r="S728" s="31">
        <v>8</v>
      </c>
      <c r="T728" s="31">
        <v>0</v>
      </c>
    </row>
    <row r="729" spans="1:20" x14ac:dyDescent="0.25">
      <c r="A729" s="106" t="s">
        <v>1380</v>
      </c>
      <c r="B729" s="107" t="s">
        <v>7101</v>
      </c>
      <c r="C729" s="108">
        <v>16</v>
      </c>
      <c r="D729" s="5" t="s">
        <v>3978</v>
      </c>
      <c r="E729" s="24">
        <f t="shared" si="44"/>
        <v>2.6666666666666665</v>
      </c>
      <c r="F729" s="24">
        <f t="shared" si="45"/>
        <v>0</v>
      </c>
      <c r="G729" s="119"/>
      <c r="H729" s="30"/>
      <c r="I729" s="24">
        <f t="shared" si="46"/>
        <v>1.6</v>
      </c>
      <c r="J729" s="119"/>
      <c r="K729" s="30"/>
      <c r="L729" s="31"/>
      <c r="M729" s="31"/>
      <c r="N729" s="31"/>
      <c r="O729" s="31"/>
      <c r="P729" s="31">
        <v>0</v>
      </c>
      <c r="Q729" s="31">
        <v>0</v>
      </c>
      <c r="R729" s="31">
        <v>8</v>
      </c>
      <c r="S729" s="31">
        <v>0</v>
      </c>
      <c r="T729" s="31">
        <v>0</v>
      </c>
    </row>
    <row r="730" spans="1:20" x14ac:dyDescent="0.25">
      <c r="A730" s="106" t="s">
        <v>1951</v>
      </c>
      <c r="B730" s="107" t="s">
        <v>7125</v>
      </c>
      <c r="C730" s="108">
        <v>7</v>
      </c>
      <c r="D730" s="5" t="s">
        <v>4589</v>
      </c>
      <c r="E730" s="24">
        <f t="shared" si="44"/>
        <v>2.6666666666666665</v>
      </c>
      <c r="F730" s="24">
        <f t="shared" si="45"/>
        <v>0.5</v>
      </c>
      <c r="G730" s="119"/>
      <c r="H730" s="30"/>
      <c r="I730" s="24">
        <f t="shared" si="46"/>
        <v>1.6</v>
      </c>
      <c r="J730" s="119"/>
      <c r="K730" s="30"/>
      <c r="L730" s="31"/>
      <c r="M730" s="31"/>
      <c r="N730" s="31">
        <v>2</v>
      </c>
      <c r="O730" s="31"/>
      <c r="P730" s="31"/>
      <c r="Q730" s="31">
        <v>0</v>
      </c>
      <c r="R730" s="31"/>
      <c r="S730" s="31">
        <v>8</v>
      </c>
      <c r="T730" s="31">
        <v>0</v>
      </c>
    </row>
    <row r="731" spans="1:20" x14ac:dyDescent="0.25">
      <c r="A731" s="106" t="s">
        <v>2265</v>
      </c>
      <c r="B731" s="107" t="s">
        <v>7143</v>
      </c>
      <c r="C731" s="108">
        <v>17</v>
      </c>
      <c r="D731" s="5" t="s">
        <v>6313</v>
      </c>
      <c r="E731" s="24">
        <f t="shared" si="44"/>
        <v>2.6666666666666665</v>
      </c>
      <c r="F731" s="24">
        <f t="shared" si="45"/>
        <v>1</v>
      </c>
      <c r="G731" s="119"/>
      <c r="H731" s="30"/>
      <c r="I731" s="24">
        <f t="shared" si="46"/>
        <v>1.6</v>
      </c>
      <c r="J731" s="119"/>
      <c r="K731" s="30"/>
      <c r="L731" s="31"/>
      <c r="M731" s="31"/>
      <c r="N731" s="31"/>
      <c r="O731" s="31">
        <v>4</v>
      </c>
      <c r="P731" s="31"/>
      <c r="Q731" s="31">
        <v>0</v>
      </c>
      <c r="R731" s="31">
        <v>0</v>
      </c>
      <c r="S731" s="31">
        <v>8</v>
      </c>
      <c r="T731" s="31">
        <v>0</v>
      </c>
    </row>
    <row r="732" spans="1:20" x14ac:dyDescent="0.25">
      <c r="A732" s="106" t="s">
        <v>8240</v>
      </c>
      <c r="B732" s="107" t="s">
        <v>7191</v>
      </c>
      <c r="C732" s="108">
        <v>5</v>
      </c>
      <c r="D732" s="5" t="s">
        <v>8241</v>
      </c>
      <c r="E732" s="24">
        <f t="shared" si="44"/>
        <v>2.6666666666666665</v>
      </c>
      <c r="F732" s="24">
        <f t="shared" si="45"/>
        <v>0</v>
      </c>
      <c r="G732" s="119"/>
      <c r="H732" s="30"/>
      <c r="I732" s="24">
        <f t="shared" si="46"/>
        <v>1.8</v>
      </c>
      <c r="J732" s="119"/>
      <c r="K732" s="30"/>
      <c r="L732" s="31"/>
      <c r="M732" s="31"/>
      <c r="N732" s="31"/>
      <c r="O732" s="31"/>
      <c r="P732" s="31">
        <v>1</v>
      </c>
      <c r="Q732" s="31"/>
      <c r="R732" s="31">
        <v>1</v>
      </c>
      <c r="S732" s="31">
        <v>7</v>
      </c>
      <c r="T732" s="31"/>
    </row>
    <row r="733" spans="1:20" x14ac:dyDescent="0.25">
      <c r="A733" s="106" t="s">
        <v>885</v>
      </c>
      <c r="B733" s="107" t="s">
        <v>7140</v>
      </c>
      <c r="C733" s="108">
        <v>11</v>
      </c>
      <c r="D733" s="5" t="s">
        <v>6005</v>
      </c>
      <c r="E733" s="24">
        <f t="shared" si="44"/>
        <v>2.6666666666666665</v>
      </c>
      <c r="F733" s="24">
        <f t="shared" si="45"/>
        <v>9.75</v>
      </c>
      <c r="G733" s="119"/>
      <c r="H733" s="30"/>
      <c r="I733" s="24">
        <f t="shared" si="46"/>
        <v>4.2</v>
      </c>
      <c r="J733" s="119"/>
      <c r="K733" s="30"/>
      <c r="L733" s="31"/>
      <c r="M733" s="31">
        <v>13</v>
      </c>
      <c r="N733" s="31">
        <v>26</v>
      </c>
      <c r="O733" s="31"/>
      <c r="P733" s="31">
        <v>13</v>
      </c>
      <c r="Q733" s="31">
        <v>0</v>
      </c>
      <c r="R733" s="31">
        <v>0</v>
      </c>
      <c r="S733" s="31">
        <v>8</v>
      </c>
      <c r="T733" s="31"/>
    </row>
    <row r="734" spans="1:20" x14ac:dyDescent="0.25">
      <c r="A734" s="106" t="s">
        <v>2683</v>
      </c>
      <c r="B734" s="107" t="s">
        <v>7192</v>
      </c>
      <c r="C734" s="108">
        <v>20</v>
      </c>
      <c r="D734" s="5" t="s">
        <v>5068</v>
      </c>
      <c r="E734" s="24">
        <f t="shared" si="44"/>
        <v>2.6666666666666665</v>
      </c>
      <c r="F734" s="24">
        <f t="shared" si="45"/>
        <v>0</v>
      </c>
      <c r="G734" s="119"/>
      <c r="H734" s="30"/>
      <c r="I734" s="24">
        <f t="shared" si="46"/>
        <v>1.6</v>
      </c>
      <c r="J734" s="119"/>
      <c r="K734" s="30"/>
      <c r="L734" s="31"/>
      <c r="M734" s="31"/>
      <c r="N734" s="31"/>
      <c r="O734" s="31"/>
      <c r="P734" s="31"/>
      <c r="Q734" s="31"/>
      <c r="R734" s="31">
        <v>8</v>
      </c>
      <c r="S734" s="31"/>
      <c r="T734" s="31"/>
    </row>
    <row r="735" spans="1:20" x14ac:dyDescent="0.25">
      <c r="A735" s="106" t="s">
        <v>2133</v>
      </c>
      <c r="B735" s="107" t="s">
        <v>7157</v>
      </c>
      <c r="C735" s="108">
        <v>11</v>
      </c>
      <c r="D735" s="5" t="s">
        <v>4075</v>
      </c>
      <c r="E735" s="24">
        <f t="shared" si="44"/>
        <v>2.3333333333333335</v>
      </c>
      <c r="F735" s="24">
        <f t="shared" si="45"/>
        <v>0</v>
      </c>
      <c r="G735" s="119"/>
      <c r="H735" s="30"/>
      <c r="I735" s="24">
        <f t="shared" si="46"/>
        <v>1.4</v>
      </c>
      <c r="J735" s="119"/>
      <c r="K735" s="30"/>
      <c r="L735" s="31"/>
      <c r="M735" s="31"/>
      <c r="N735" s="31"/>
      <c r="O735" s="31"/>
      <c r="P735" s="31">
        <v>0</v>
      </c>
      <c r="Q735" s="31">
        <v>0</v>
      </c>
      <c r="R735" s="31">
        <v>0</v>
      </c>
      <c r="S735" s="31">
        <v>0</v>
      </c>
      <c r="T735" s="31">
        <v>7</v>
      </c>
    </row>
    <row r="736" spans="1:20" x14ac:dyDescent="0.25">
      <c r="A736" s="106" t="s">
        <v>647</v>
      </c>
      <c r="B736" s="107" t="s">
        <v>7110</v>
      </c>
      <c r="C736" s="108">
        <v>7</v>
      </c>
      <c r="D736" s="5" t="s">
        <v>4723</v>
      </c>
      <c r="E736" s="24">
        <f t="shared" ref="E736:E799" si="47">SUM(R736:T736)/3</f>
        <v>2.3333333333333335</v>
      </c>
      <c r="F736" s="24">
        <f t="shared" ref="F736:F799" si="48">SUM(L736:O736)/4</f>
        <v>3.5</v>
      </c>
      <c r="G736" s="119"/>
      <c r="H736" s="30"/>
      <c r="I736" s="24">
        <f t="shared" ref="I736:I799" si="49">SUM(P736:T736)/5</f>
        <v>1.4</v>
      </c>
      <c r="J736" s="119"/>
      <c r="K736" s="30"/>
      <c r="L736" s="31"/>
      <c r="M736" s="31"/>
      <c r="N736" s="31"/>
      <c r="O736" s="31">
        <v>14</v>
      </c>
      <c r="P736" s="31">
        <v>0</v>
      </c>
      <c r="Q736" s="31">
        <v>0</v>
      </c>
      <c r="R736" s="31">
        <v>0</v>
      </c>
      <c r="S736" s="31">
        <v>0</v>
      </c>
      <c r="T736" s="31">
        <v>7</v>
      </c>
    </row>
    <row r="737" spans="1:20" x14ac:dyDescent="0.25">
      <c r="A737" s="106" t="s">
        <v>7245</v>
      </c>
      <c r="B737" s="107" t="s">
        <v>7216</v>
      </c>
      <c r="C737" s="108">
        <v>2</v>
      </c>
      <c r="D737" s="5" t="s">
        <v>7246</v>
      </c>
      <c r="E737" s="24">
        <f t="shared" si="47"/>
        <v>2.3333333333333335</v>
      </c>
      <c r="F737" s="24">
        <f t="shared" si="48"/>
        <v>0</v>
      </c>
      <c r="G737" s="119"/>
      <c r="H737" s="30"/>
      <c r="I737" s="24">
        <f t="shared" si="49"/>
        <v>1.4</v>
      </c>
      <c r="J737" s="119"/>
      <c r="K737" s="30"/>
      <c r="L737" s="31"/>
      <c r="M737" s="31"/>
      <c r="N737" s="31"/>
      <c r="O737" s="31"/>
      <c r="P737" s="31"/>
      <c r="Q737" s="31"/>
      <c r="R737" s="31"/>
      <c r="S737" s="31"/>
      <c r="T737" s="31">
        <v>7</v>
      </c>
    </row>
    <row r="738" spans="1:20" x14ac:dyDescent="0.25">
      <c r="A738" s="106" t="s">
        <v>31</v>
      </c>
      <c r="B738" s="107" t="s">
        <v>7101</v>
      </c>
      <c r="C738" s="108">
        <v>16</v>
      </c>
      <c r="D738" s="5" t="s">
        <v>3977</v>
      </c>
      <c r="E738" s="24">
        <f t="shared" si="47"/>
        <v>2.3333333333333335</v>
      </c>
      <c r="F738" s="24">
        <f t="shared" si="48"/>
        <v>27.25</v>
      </c>
      <c r="G738" s="119"/>
      <c r="H738" s="30"/>
      <c r="I738" s="24">
        <f t="shared" si="49"/>
        <v>17.2</v>
      </c>
      <c r="J738" s="119"/>
      <c r="K738" s="30"/>
      <c r="L738" s="31">
        <v>13</v>
      </c>
      <c r="M738" s="31">
        <v>52</v>
      </c>
      <c r="N738" s="31">
        <v>17</v>
      </c>
      <c r="O738" s="31">
        <v>27</v>
      </c>
      <c r="P738" s="31">
        <v>9</v>
      </c>
      <c r="Q738" s="31">
        <v>70</v>
      </c>
      <c r="R738" s="31">
        <v>0</v>
      </c>
      <c r="S738" s="31">
        <v>0</v>
      </c>
      <c r="T738" s="31">
        <v>7</v>
      </c>
    </row>
    <row r="739" spans="1:20" x14ac:dyDescent="0.25">
      <c r="A739" s="106" t="s">
        <v>993</v>
      </c>
      <c r="B739" s="107" t="s">
        <v>7097</v>
      </c>
      <c r="C739" s="108">
        <v>14</v>
      </c>
      <c r="D739" s="5" t="s">
        <v>4359</v>
      </c>
      <c r="E739" s="24">
        <f t="shared" si="47"/>
        <v>2.3333333333333335</v>
      </c>
      <c r="F739" s="24">
        <f t="shared" si="48"/>
        <v>2.5</v>
      </c>
      <c r="G739" s="119"/>
      <c r="H739" s="30"/>
      <c r="I739" s="24">
        <f t="shared" si="49"/>
        <v>1.4</v>
      </c>
      <c r="J739" s="119"/>
      <c r="K739" s="30"/>
      <c r="L739" s="31"/>
      <c r="M739" s="31"/>
      <c r="N739" s="31"/>
      <c r="O739" s="31">
        <v>10</v>
      </c>
      <c r="P739" s="31"/>
      <c r="Q739" s="31"/>
      <c r="R739" s="31">
        <v>0</v>
      </c>
      <c r="S739" s="31"/>
      <c r="T739" s="31">
        <v>7</v>
      </c>
    </row>
    <row r="740" spans="1:20" x14ac:dyDescent="0.25">
      <c r="A740" s="106" t="s">
        <v>274</v>
      </c>
      <c r="B740" s="107" t="s">
        <v>7110</v>
      </c>
      <c r="C740" s="108">
        <v>7</v>
      </c>
      <c r="D740" s="5" t="s">
        <v>3650</v>
      </c>
      <c r="E740" s="24">
        <f t="shared" si="47"/>
        <v>2.3333333333333335</v>
      </c>
      <c r="F740" s="24">
        <f t="shared" si="48"/>
        <v>0</v>
      </c>
      <c r="G740" s="119"/>
      <c r="H740" s="30"/>
      <c r="I740" s="24">
        <f t="shared" si="49"/>
        <v>1.4</v>
      </c>
      <c r="J740" s="119"/>
      <c r="K740" s="30"/>
      <c r="L740" s="31"/>
      <c r="M740" s="31"/>
      <c r="N740" s="31"/>
      <c r="O740" s="31"/>
      <c r="P740" s="31">
        <v>0</v>
      </c>
      <c r="Q740" s="31">
        <v>0</v>
      </c>
      <c r="R740" s="31">
        <v>0</v>
      </c>
      <c r="S740" s="31">
        <v>0</v>
      </c>
      <c r="T740" s="31">
        <v>7</v>
      </c>
    </row>
    <row r="741" spans="1:20" x14ac:dyDescent="0.25">
      <c r="A741" s="106" t="s">
        <v>893</v>
      </c>
      <c r="B741" s="107" t="s">
        <v>7131</v>
      </c>
      <c r="C741" s="108">
        <v>15</v>
      </c>
      <c r="D741" s="5" t="s">
        <v>6131</v>
      </c>
      <c r="E741" s="24">
        <f t="shared" si="47"/>
        <v>2.3333333333333335</v>
      </c>
      <c r="F741" s="24">
        <f t="shared" si="48"/>
        <v>0.25</v>
      </c>
      <c r="G741" s="119"/>
      <c r="H741" s="30"/>
      <c r="I741" s="24">
        <f t="shared" si="49"/>
        <v>1.4</v>
      </c>
      <c r="J741" s="119"/>
      <c r="K741" s="30"/>
      <c r="L741" s="31">
        <v>1</v>
      </c>
      <c r="M741" s="31"/>
      <c r="N741" s="31"/>
      <c r="O741" s="31"/>
      <c r="P741" s="31">
        <v>0</v>
      </c>
      <c r="Q741" s="31">
        <v>0</v>
      </c>
      <c r="R741" s="31">
        <v>0</v>
      </c>
      <c r="S741" s="31">
        <v>0</v>
      </c>
      <c r="T741" s="31">
        <v>7</v>
      </c>
    </row>
    <row r="742" spans="1:20" x14ac:dyDescent="0.25">
      <c r="A742" s="106" t="s">
        <v>363</v>
      </c>
      <c r="B742" s="107" t="s">
        <v>7180</v>
      </c>
      <c r="C742" s="108">
        <v>6</v>
      </c>
      <c r="D742" s="5" t="s">
        <v>4683</v>
      </c>
      <c r="E742" s="24">
        <f t="shared" si="47"/>
        <v>2.3333333333333335</v>
      </c>
      <c r="F742" s="24">
        <f t="shared" si="48"/>
        <v>0</v>
      </c>
      <c r="G742" s="119"/>
      <c r="H742" s="30"/>
      <c r="I742" s="24">
        <f t="shared" si="49"/>
        <v>1.4</v>
      </c>
      <c r="J742" s="119"/>
      <c r="K742" s="30"/>
      <c r="L742" s="31"/>
      <c r="M742" s="31"/>
      <c r="N742" s="31"/>
      <c r="O742" s="31"/>
      <c r="P742" s="31">
        <v>0</v>
      </c>
      <c r="Q742" s="31">
        <v>0</v>
      </c>
      <c r="R742" s="31">
        <v>0</v>
      </c>
      <c r="S742" s="31">
        <v>1</v>
      </c>
      <c r="T742" s="31">
        <v>6</v>
      </c>
    </row>
    <row r="743" spans="1:20" x14ac:dyDescent="0.25">
      <c r="A743" s="106" t="s">
        <v>549</v>
      </c>
      <c r="B743" s="107" t="s">
        <v>7154</v>
      </c>
      <c r="C743" s="108">
        <v>16</v>
      </c>
      <c r="D743" s="5" t="s">
        <v>4947</v>
      </c>
      <c r="E743" s="24">
        <f t="shared" si="47"/>
        <v>2.3333333333333335</v>
      </c>
      <c r="F743" s="24">
        <f t="shared" si="48"/>
        <v>1</v>
      </c>
      <c r="G743" s="119"/>
      <c r="H743" s="30"/>
      <c r="I743" s="24">
        <f t="shared" si="49"/>
        <v>2.2000000000000002</v>
      </c>
      <c r="J743" s="119"/>
      <c r="K743" s="30"/>
      <c r="L743" s="31"/>
      <c r="M743" s="31"/>
      <c r="N743" s="31">
        <v>1</v>
      </c>
      <c r="O743" s="31">
        <v>3</v>
      </c>
      <c r="P743" s="31">
        <v>1</v>
      </c>
      <c r="Q743" s="31">
        <v>3</v>
      </c>
      <c r="R743" s="31">
        <v>1</v>
      </c>
      <c r="S743" s="31">
        <v>3</v>
      </c>
      <c r="T743" s="31">
        <v>3</v>
      </c>
    </row>
    <row r="744" spans="1:20" x14ac:dyDescent="0.25">
      <c r="A744" s="106" t="s">
        <v>1340</v>
      </c>
      <c r="B744" s="107" t="s">
        <v>7157</v>
      </c>
      <c r="C744" s="108">
        <v>11</v>
      </c>
      <c r="D744" s="5" t="s">
        <v>4130</v>
      </c>
      <c r="E744" s="24">
        <f t="shared" si="47"/>
        <v>2.3333333333333335</v>
      </c>
      <c r="F744" s="24">
        <f t="shared" si="48"/>
        <v>0</v>
      </c>
      <c r="G744" s="119"/>
      <c r="H744" s="30"/>
      <c r="I744" s="24">
        <f t="shared" si="49"/>
        <v>1.8</v>
      </c>
      <c r="J744" s="119"/>
      <c r="K744" s="30"/>
      <c r="L744" s="31"/>
      <c r="M744" s="31"/>
      <c r="N744" s="31"/>
      <c r="O744" s="31"/>
      <c r="P744" s="31">
        <v>1</v>
      </c>
      <c r="Q744" s="31">
        <v>1</v>
      </c>
      <c r="R744" s="31">
        <v>1</v>
      </c>
      <c r="S744" s="31">
        <v>5</v>
      </c>
      <c r="T744" s="31">
        <v>1</v>
      </c>
    </row>
    <row r="745" spans="1:20" x14ac:dyDescent="0.25">
      <c r="A745" s="106" t="s">
        <v>800</v>
      </c>
      <c r="B745" s="107" t="s">
        <v>7234</v>
      </c>
      <c r="C745" s="108">
        <v>15</v>
      </c>
      <c r="D745" s="5" t="s">
        <v>3863</v>
      </c>
      <c r="E745" s="24">
        <f t="shared" si="47"/>
        <v>2.3333333333333335</v>
      </c>
      <c r="F745" s="24">
        <f t="shared" si="48"/>
        <v>0.25</v>
      </c>
      <c r="G745" s="119"/>
      <c r="H745" s="30"/>
      <c r="I745" s="24">
        <f t="shared" si="49"/>
        <v>1.4</v>
      </c>
      <c r="J745" s="119"/>
      <c r="K745" s="30"/>
      <c r="L745" s="31"/>
      <c r="M745" s="31"/>
      <c r="N745" s="31"/>
      <c r="O745" s="31">
        <v>1</v>
      </c>
      <c r="P745" s="31">
        <v>0</v>
      </c>
      <c r="Q745" s="31">
        <v>0</v>
      </c>
      <c r="R745" s="31">
        <v>0</v>
      </c>
      <c r="S745" s="31">
        <v>6</v>
      </c>
      <c r="T745" s="31">
        <v>1</v>
      </c>
    </row>
    <row r="746" spans="1:20" x14ac:dyDescent="0.25">
      <c r="A746" s="106" t="s">
        <v>936</v>
      </c>
      <c r="B746" s="107" t="s">
        <v>7140</v>
      </c>
      <c r="C746" s="108">
        <v>11</v>
      </c>
      <c r="D746" s="5" t="s">
        <v>4065</v>
      </c>
      <c r="E746" s="24">
        <f t="shared" si="47"/>
        <v>2.3333333333333335</v>
      </c>
      <c r="F746" s="24">
        <f t="shared" si="48"/>
        <v>1.25</v>
      </c>
      <c r="G746" s="119"/>
      <c r="H746" s="30"/>
      <c r="I746" s="24">
        <f t="shared" si="49"/>
        <v>1.4</v>
      </c>
      <c r="J746" s="119"/>
      <c r="K746" s="30"/>
      <c r="L746" s="31"/>
      <c r="M746" s="31">
        <v>4</v>
      </c>
      <c r="N746" s="31"/>
      <c r="O746" s="31">
        <v>1</v>
      </c>
      <c r="P746" s="31">
        <v>0</v>
      </c>
      <c r="Q746" s="31">
        <v>0</v>
      </c>
      <c r="R746" s="31">
        <v>6</v>
      </c>
      <c r="S746" s="31">
        <v>0</v>
      </c>
      <c r="T746" s="31">
        <v>1</v>
      </c>
    </row>
    <row r="747" spans="1:20" x14ac:dyDescent="0.25">
      <c r="A747" s="106" t="s">
        <v>185</v>
      </c>
      <c r="B747" s="107" t="s">
        <v>7110</v>
      </c>
      <c r="C747" s="108">
        <v>7</v>
      </c>
      <c r="D747" s="5" t="s">
        <v>4558</v>
      </c>
      <c r="E747" s="24">
        <f t="shared" si="47"/>
        <v>2.3333333333333335</v>
      </c>
      <c r="F747" s="24">
        <f t="shared" si="48"/>
        <v>1</v>
      </c>
      <c r="G747" s="119"/>
      <c r="H747" s="30"/>
      <c r="I747" s="24">
        <f t="shared" si="49"/>
        <v>2.2000000000000002</v>
      </c>
      <c r="J747" s="119"/>
      <c r="K747" s="30"/>
      <c r="L747" s="31">
        <v>1</v>
      </c>
      <c r="M747" s="31"/>
      <c r="N747" s="31"/>
      <c r="O747" s="31">
        <v>3</v>
      </c>
      <c r="P747" s="31">
        <v>0</v>
      </c>
      <c r="Q747" s="31">
        <v>4</v>
      </c>
      <c r="R747" s="31">
        <v>3</v>
      </c>
      <c r="S747" s="31">
        <v>4</v>
      </c>
      <c r="T747" s="31">
        <v>0</v>
      </c>
    </row>
    <row r="748" spans="1:20" x14ac:dyDescent="0.25">
      <c r="A748" s="106" t="s">
        <v>1154</v>
      </c>
      <c r="B748" s="107" t="s">
        <v>7101</v>
      </c>
      <c r="C748" s="108">
        <v>16</v>
      </c>
      <c r="D748" s="5" t="s">
        <v>4047</v>
      </c>
      <c r="E748" s="24">
        <f t="shared" si="47"/>
        <v>2.3333333333333335</v>
      </c>
      <c r="F748" s="24">
        <f t="shared" si="48"/>
        <v>3.75</v>
      </c>
      <c r="G748" s="119"/>
      <c r="H748" s="30"/>
      <c r="I748" s="24">
        <f t="shared" si="49"/>
        <v>1.4</v>
      </c>
      <c r="J748" s="119"/>
      <c r="K748" s="30"/>
      <c r="L748" s="31">
        <v>15</v>
      </c>
      <c r="M748" s="31"/>
      <c r="N748" s="31"/>
      <c r="O748" s="31"/>
      <c r="P748" s="31">
        <v>0</v>
      </c>
      <c r="Q748" s="31">
        <v>0</v>
      </c>
      <c r="R748" s="31">
        <v>0</v>
      </c>
      <c r="S748" s="31">
        <v>7</v>
      </c>
      <c r="T748" s="31">
        <v>0</v>
      </c>
    </row>
    <row r="749" spans="1:20" x14ac:dyDescent="0.25">
      <c r="A749" s="106" t="s">
        <v>548</v>
      </c>
      <c r="B749" s="107" t="s">
        <v>7148</v>
      </c>
      <c r="C749" s="108">
        <v>6</v>
      </c>
      <c r="D749" s="5" t="s">
        <v>4759</v>
      </c>
      <c r="E749" s="24">
        <f t="shared" si="47"/>
        <v>2.3333333333333335</v>
      </c>
      <c r="F749" s="24">
        <f t="shared" si="48"/>
        <v>0</v>
      </c>
      <c r="G749" s="119"/>
      <c r="H749" s="30"/>
      <c r="I749" s="24">
        <f t="shared" si="49"/>
        <v>2.6</v>
      </c>
      <c r="J749" s="119"/>
      <c r="K749" s="30"/>
      <c r="L749" s="31"/>
      <c r="M749" s="31"/>
      <c r="N749" s="31"/>
      <c r="O749" s="31"/>
      <c r="P749" s="31">
        <v>6</v>
      </c>
      <c r="Q749" s="31">
        <v>0</v>
      </c>
      <c r="R749" s="31">
        <v>7</v>
      </c>
      <c r="S749" s="31">
        <v>0</v>
      </c>
      <c r="T749" s="31">
        <v>0</v>
      </c>
    </row>
    <row r="750" spans="1:20" x14ac:dyDescent="0.25">
      <c r="A750" s="106" t="s">
        <v>2584</v>
      </c>
      <c r="B750" s="107" t="s">
        <v>7180</v>
      </c>
      <c r="C750" s="108">
        <v>6</v>
      </c>
      <c r="D750" s="5" t="s">
        <v>5211</v>
      </c>
      <c r="E750" s="24">
        <f t="shared" si="47"/>
        <v>2.3333333333333335</v>
      </c>
      <c r="F750" s="24">
        <f t="shared" si="48"/>
        <v>3.5</v>
      </c>
      <c r="G750" s="119"/>
      <c r="H750" s="30"/>
      <c r="I750" s="24">
        <f t="shared" si="49"/>
        <v>4</v>
      </c>
      <c r="J750" s="119"/>
      <c r="K750" s="30"/>
      <c r="L750" s="31"/>
      <c r="M750" s="31"/>
      <c r="N750" s="31"/>
      <c r="O750" s="31">
        <v>14</v>
      </c>
      <c r="P750" s="31"/>
      <c r="Q750" s="31">
        <v>13</v>
      </c>
      <c r="R750" s="31">
        <v>7</v>
      </c>
      <c r="S750" s="31">
        <v>0</v>
      </c>
      <c r="T750" s="31">
        <v>0</v>
      </c>
    </row>
    <row r="751" spans="1:20" x14ac:dyDescent="0.25">
      <c r="A751" s="106" t="s">
        <v>2015</v>
      </c>
      <c r="B751" s="107" t="s">
        <v>7157</v>
      </c>
      <c r="C751" s="108">
        <v>11</v>
      </c>
      <c r="D751" s="5" t="s">
        <v>6837</v>
      </c>
      <c r="E751" s="24">
        <f t="shared" si="47"/>
        <v>2.3333333333333335</v>
      </c>
      <c r="F751" s="24">
        <f t="shared" si="48"/>
        <v>0</v>
      </c>
      <c r="G751" s="119"/>
      <c r="H751" s="30"/>
      <c r="I751" s="24">
        <f t="shared" si="49"/>
        <v>1.4</v>
      </c>
      <c r="J751" s="119"/>
      <c r="K751" s="30"/>
      <c r="L751" s="31"/>
      <c r="M751" s="31"/>
      <c r="N751" s="31"/>
      <c r="O751" s="31"/>
      <c r="P751" s="31">
        <v>0</v>
      </c>
      <c r="Q751" s="31">
        <v>0</v>
      </c>
      <c r="R751" s="31">
        <v>1</v>
      </c>
      <c r="S751" s="31">
        <v>6</v>
      </c>
      <c r="T751" s="31">
        <v>0</v>
      </c>
    </row>
    <row r="752" spans="1:20" x14ac:dyDescent="0.25">
      <c r="A752" s="106" t="s">
        <v>8154</v>
      </c>
      <c r="B752" s="107" t="s">
        <v>7154</v>
      </c>
      <c r="C752" s="108">
        <v>16</v>
      </c>
      <c r="D752" s="5" t="s">
        <v>8155</v>
      </c>
      <c r="E752" s="24">
        <f t="shared" si="47"/>
        <v>2.3333333333333335</v>
      </c>
      <c r="F752" s="24">
        <f t="shared" si="48"/>
        <v>0</v>
      </c>
      <c r="G752" s="119"/>
      <c r="H752" s="30"/>
      <c r="I752" s="24">
        <f t="shared" si="49"/>
        <v>1.4</v>
      </c>
      <c r="J752" s="119"/>
      <c r="K752" s="30"/>
      <c r="L752" s="31"/>
      <c r="M752" s="31"/>
      <c r="N752" s="31"/>
      <c r="O752" s="31"/>
      <c r="P752" s="31"/>
      <c r="Q752" s="31"/>
      <c r="R752" s="31">
        <v>7</v>
      </c>
      <c r="S752" s="31"/>
      <c r="T752" s="31"/>
    </row>
    <row r="753" spans="1:20" x14ac:dyDescent="0.25">
      <c r="A753" s="106" t="s">
        <v>1596</v>
      </c>
      <c r="B753" s="107" t="s">
        <v>7101</v>
      </c>
      <c r="C753" s="108">
        <v>16</v>
      </c>
      <c r="D753" s="5" t="s">
        <v>6032</v>
      </c>
      <c r="E753" s="24">
        <f t="shared" si="47"/>
        <v>2.3333333333333335</v>
      </c>
      <c r="F753" s="24">
        <f t="shared" si="48"/>
        <v>0</v>
      </c>
      <c r="G753" s="119"/>
      <c r="H753" s="30"/>
      <c r="I753" s="24">
        <f t="shared" si="49"/>
        <v>1.4</v>
      </c>
      <c r="J753" s="119"/>
      <c r="K753" s="30"/>
      <c r="L753" s="31"/>
      <c r="M753" s="31"/>
      <c r="N753" s="31"/>
      <c r="O753" s="31"/>
      <c r="P753" s="31"/>
      <c r="Q753" s="31">
        <v>0</v>
      </c>
      <c r="R753" s="31">
        <v>6</v>
      </c>
      <c r="S753" s="31">
        <v>1</v>
      </c>
      <c r="T753" s="31"/>
    </row>
    <row r="754" spans="1:20" x14ac:dyDescent="0.25">
      <c r="A754" s="106" t="s">
        <v>330</v>
      </c>
      <c r="B754" s="107" t="s">
        <v>7154</v>
      </c>
      <c r="C754" s="108">
        <v>16</v>
      </c>
      <c r="D754" s="5" t="s">
        <v>4930</v>
      </c>
      <c r="E754" s="24">
        <f t="shared" si="47"/>
        <v>2.3333333333333335</v>
      </c>
      <c r="F754" s="24">
        <f t="shared" si="48"/>
        <v>0</v>
      </c>
      <c r="G754" s="119"/>
      <c r="H754" s="30"/>
      <c r="I754" s="24">
        <f t="shared" si="49"/>
        <v>1.4</v>
      </c>
      <c r="J754" s="119"/>
      <c r="K754" s="30"/>
      <c r="L754" s="31"/>
      <c r="M754" s="31"/>
      <c r="N754" s="31"/>
      <c r="O754" s="31"/>
      <c r="P754" s="31">
        <v>0</v>
      </c>
      <c r="Q754" s="31">
        <v>0</v>
      </c>
      <c r="R754" s="31">
        <v>5</v>
      </c>
      <c r="S754" s="31">
        <v>2</v>
      </c>
      <c r="T754" s="31"/>
    </row>
    <row r="755" spans="1:20" x14ac:dyDescent="0.25">
      <c r="A755" s="106" t="s">
        <v>1803</v>
      </c>
      <c r="B755" s="107" t="s">
        <v>7092</v>
      </c>
      <c r="C755" s="108">
        <v>11</v>
      </c>
      <c r="D755" s="5" t="s">
        <v>5896</v>
      </c>
      <c r="E755" s="24">
        <f t="shared" si="47"/>
        <v>2</v>
      </c>
      <c r="F755" s="24">
        <f t="shared" si="48"/>
        <v>0</v>
      </c>
      <c r="G755" s="119"/>
      <c r="H755" s="30"/>
      <c r="I755" s="24">
        <f t="shared" si="49"/>
        <v>1.2</v>
      </c>
      <c r="J755" s="119"/>
      <c r="K755" s="30"/>
      <c r="L755" s="31"/>
      <c r="M755" s="31"/>
      <c r="N755" s="31"/>
      <c r="O755" s="31"/>
      <c r="P755" s="31">
        <v>0</v>
      </c>
      <c r="Q755" s="31"/>
      <c r="R755" s="31">
        <v>0</v>
      </c>
      <c r="S755" s="31">
        <v>0</v>
      </c>
      <c r="T755" s="31">
        <v>6</v>
      </c>
    </row>
    <row r="756" spans="1:20" x14ac:dyDescent="0.25">
      <c r="A756" s="106" t="s">
        <v>1137</v>
      </c>
      <c r="B756" s="107" t="s">
        <v>7110</v>
      </c>
      <c r="C756" s="108">
        <v>7</v>
      </c>
      <c r="D756" s="5" t="s">
        <v>4739</v>
      </c>
      <c r="E756" s="24">
        <f t="shared" si="47"/>
        <v>2</v>
      </c>
      <c r="F756" s="24">
        <f t="shared" si="48"/>
        <v>0</v>
      </c>
      <c r="G756" s="119"/>
      <c r="H756" s="30"/>
      <c r="I756" s="24">
        <f t="shared" si="49"/>
        <v>1.2</v>
      </c>
      <c r="J756" s="119"/>
      <c r="K756" s="30"/>
      <c r="L756" s="31"/>
      <c r="M756" s="31"/>
      <c r="N756" s="31"/>
      <c r="O756" s="31"/>
      <c r="P756" s="31">
        <v>0</v>
      </c>
      <c r="Q756" s="31">
        <v>0</v>
      </c>
      <c r="R756" s="31">
        <v>0</v>
      </c>
      <c r="S756" s="31">
        <v>0</v>
      </c>
      <c r="T756" s="31">
        <v>6</v>
      </c>
    </row>
    <row r="757" spans="1:20" x14ac:dyDescent="0.25">
      <c r="A757" s="106" t="s">
        <v>892</v>
      </c>
      <c r="B757" s="107" t="s">
        <v>7210</v>
      </c>
      <c r="C757" s="108">
        <v>1</v>
      </c>
      <c r="D757" s="5" t="s">
        <v>5524</v>
      </c>
      <c r="E757" s="24">
        <f t="shared" si="47"/>
        <v>2</v>
      </c>
      <c r="F757" s="24">
        <f t="shared" si="48"/>
        <v>0</v>
      </c>
      <c r="G757" s="119"/>
      <c r="H757" s="30"/>
      <c r="I757" s="24">
        <f t="shared" si="49"/>
        <v>1.2</v>
      </c>
      <c r="J757" s="119"/>
      <c r="K757" s="30"/>
      <c r="L757" s="31"/>
      <c r="M757" s="31"/>
      <c r="N757" s="31"/>
      <c r="O757" s="31"/>
      <c r="P757" s="31"/>
      <c r="Q757" s="31">
        <v>0</v>
      </c>
      <c r="R757" s="31">
        <v>0</v>
      </c>
      <c r="S757" s="31">
        <v>0</v>
      </c>
      <c r="T757" s="31">
        <v>6</v>
      </c>
    </row>
    <row r="758" spans="1:20" x14ac:dyDescent="0.25">
      <c r="A758" s="106" t="s">
        <v>975</v>
      </c>
      <c r="B758" s="107" t="s">
        <v>7101</v>
      </c>
      <c r="C758" s="108">
        <v>16</v>
      </c>
      <c r="D758" s="5" t="s">
        <v>3986</v>
      </c>
      <c r="E758" s="24">
        <f t="shared" si="47"/>
        <v>2</v>
      </c>
      <c r="F758" s="24">
        <f t="shared" si="48"/>
        <v>0</v>
      </c>
      <c r="G758" s="119"/>
      <c r="H758" s="30"/>
      <c r="I758" s="24">
        <f t="shared" si="49"/>
        <v>1.2</v>
      </c>
      <c r="J758" s="119"/>
      <c r="K758" s="30"/>
      <c r="L758" s="31"/>
      <c r="M758" s="31"/>
      <c r="N758" s="31"/>
      <c r="O758" s="31"/>
      <c r="P758" s="31">
        <v>0</v>
      </c>
      <c r="Q758" s="31">
        <v>0</v>
      </c>
      <c r="R758" s="31">
        <v>0</v>
      </c>
      <c r="S758" s="31">
        <v>0</v>
      </c>
      <c r="T758" s="31">
        <v>6</v>
      </c>
    </row>
    <row r="759" spans="1:20" x14ac:dyDescent="0.25">
      <c r="A759" s="106" t="s">
        <v>435</v>
      </c>
      <c r="B759" s="107" t="s">
        <v>7101</v>
      </c>
      <c r="C759" s="108">
        <v>16</v>
      </c>
      <c r="D759" s="5" t="s">
        <v>3502</v>
      </c>
      <c r="E759" s="24">
        <f t="shared" si="47"/>
        <v>2</v>
      </c>
      <c r="F759" s="24">
        <f t="shared" si="48"/>
        <v>27.75</v>
      </c>
      <c r="G759" s="119"/>
      <c r="H759" s="30"/>
      <c r="I759" s="24">
        <f t="shared" si="49"/>
        <v>2</v>
      </c>
      <c r="J759" s="119"/>
      <c r="K759" s="30"/>
      <c r="L759" s="31"/>
      <c r="M759" s="31">
        <v>13</v>
      </c>
      <c r="N759" s="31">
        <v>98</v>
      </c>
      <c r="O759" s="31"/>
      <c r="P759" s="31">
        <v>0</v>
      </c>
      <c r="Q759" s="31">
        <v>4</v>
      </c>
      <c r="R759" s="31">
        <v>0</v>
      </c>
      <c r="S759" s="31">
        <v>0</v>
      </c>
      <c r="T759" s="31">
        <v>6</v>
      </c>
    </row>
    <row r="760" spans="1:20" x14ac:dyDescent="0.25">
      <c r="A760" s="106" t="s">
        <v>1537</v>
      </c>
      <c r="B760" s="107" t="s">
        <v>7088</v>
      </c>
      <c r="C760" s="108">
        <v>2</v>
      </c>
      <c r="D760" s="5" t="s">
        <v>5455</v>
      </c>
      <c r="E760" s="24">
        <f t="shared" si="47"/>
        <v>2</v>
      </c>
      <c r="F760" s="24">
        <f t="shared" si="48"/>
        <v>0</v>
      </c>
      <c r="G760" s="119"/>
      <c r="H760" s="30"/>
      <c r="I760" s="24">
        <f t="shared" si="49"/>
        <v>1.2</v>
      </c>
      <c r="J760" s="119"/>
      <c r="K760" s="30"/>
      <c r="L760" s="31"/>
      <c r="M760" s="31"/>
      <c r="N760" s="31"/>
      <c r="O760" s="31"/>
      <c r="P760" s="31"/>
      <c r="Q760" s="31"/>
      <c r="R760" s="31"/>
      <c r="S760" s="31"/>
      <c r="T760" s="31">
        <v>6</v>
      </c>
    </row>
    <row r="761" spans="1:20" x14ac:dyDescent="0.25">
      <c r="A761" s="106" t="s">
        <v>728</v>
      </c>
      <c r="B761" s="107" t="s">
        <v>7126</v>
      </c>
      <c r="C761" s="108">
        <v>4</v>
      </c>
      <c r="D761" s="5" t="s">
        <v>5622</v>
      </c>
      <c r="E761" s="24">
        <f t="shared" si="47"/>
        <v>2</v>
      </c>
      <c r="F761" s="24">
        <f t="shared" si="48"/>
        <v>0</v>
      </c>
      <c r="G761" s="119"/>
      <c r="H761" s="30"/>
      <c r="I761" s="24">
        <f t="shared" si="49"/>
        <v>1.2</v>
      </c>
      <c r="J761" s="119"/>
      <c r="K761" s="30"/>
      <c r="L761" s="31"/>
      <c r="M761" s="31"/>
      <c r="N761" s="31"/>
      <c r="O761" s="31"/>
      <c r="P761" s="31"/>
      <c r="Q761" s="31"/>
      <c r="R761" s="31"/>
      <c r="S761" s="31">
        <v>0</v>
      </c>
      <c r="T761" s="31">
        <v>6</v>
      </c>
    </row>
    <row r="762" spans="1:20" x14ac:dyDescent="0.25">
      <c r="A762" s="106" t="s">
        <v>924</v>
      </c>
      <c r="B762" s="107" t="s">
        <v>7155</v>
      </c>
      <c r="C762" s="108">
        <v>10</v>
      </c>
      <c r="D762" s="5" t="s">
        <v>4641</v>
      </c>
      <c r="E762" s="24">
        <f t="shared" si="47"/>
        <v>2</v>
      </c>
      <c r="F762" s="24">
        <f t="shared" si="48"/>
        <v>0</v>
      </c>
      <c r="G762" s="119"/>
      <c r="H762" s="30"/>
      <c r="I762" s="24">
        <f t="shared" si="49"/>
        <v>1.2</v>
      </c>
      <c r="J762" s="119"/>
      <c r="K762" s="30"/>
      <c r="L762" s="31"/>
      <c r="M762" s="31"/>
      <c r="N762" s="31"/>
      <c r="O762" s="31"/>
      <c r="P762" s="31">
        <v>0</v>
      </c>
      <c r="Q762" s="31">
        <v>0</v>
      </c>
      <c r="R762" s="31">
        <v>0</v>
      </c>
      <c r="S762" s="31">
        <v>0</v>
      </c>
      <c r="T762" s="31">
        <v>6</v>
      </c>
    </row>
    <row r="763" spans="1:20" x14ac:dyDescent="0.25">
      <c r="A763" s="106" t="s">
        <v>2551</v>
      </c>
      <c r="B763" s="107" t="s">
        <v>7148</v>
      </c>
      <c r="C763" s="108">
        <v>6</v>
      </c>
      <c r="D763" s="5" t="s">
        <v>3574</v>
      </c>
      <c r="E763" s="24">
        <f t="shared" si="47"/>
        <v>2</v>
      </c>
      <c r="F763" s="24">
        <f t="shared" si="48"/>
        <v>0</v>
      </c>
      <c r="G763" s="119"/>
      <c r="H763" s="30"/>
      <c r="I763" s="24">
        <f t="shared" si="49"/>
        <v>1.2</v>
      </c>
      <c r="J763" s="119"/>
      <c r="K763" s="30"/>
      <c r="L763" s="31"/>
      <c r="M763" s="31"/>
      <c r="N763" s="31"/>
      <c r="O763" s="31"/>
      <c r="P763" s="31"/>
      <c r="Q763" s="31"/>
      <c r="R763" s="31"/>
      <c r="S763" s="31"/>
      <c r="T763" s="31">
        <v>6</v>
      </c>
    </row>
    <row r="764" spans="1:20" x14ac:dyDescent="0.25">
      <c r="A764" s="106" t="s">
        <v>1952</v>
      </c>
      <c r="B764" s="107" t="s">
        <v>7154</v>
      </c>
      <c r="C764" s="108">
        <v>16</v>
      </c>
      <c r="D764" s="5" t="s">
        <v>6383</v>
      </c>
      <c r="E764" s="24">
        <f t="shared" si="47"/>
        <v>2</v>
      </c>
      <c r="F764" s="24">
        <f t="shared" si="48"/>
        <v>0</v>
      </c>
      <c r="G764" s="119"/>
      <c r="H764" s="30"/>
      <c r="I764" s="24">
        <f t="shared" si="49"/>
        <v>1.2</v>
      </c>
      <c r="J764" s="119"/>
      <c r="K764" s="30"/>
      <c r="L764" s="31"/>
      <c r="M764" s="31"/>
      <c r="N764" s="31"/>
      <c r="O764" s="31"/>
      <c r="P764" s="31">
        <v>0</v>
      </c>
      <c r="Q764" s="31">
        <v>0</v>
      </c>
      <c r="R764" s="31">
        <v>0</v>
      </c>
      <c r="S764" s="31">
        <v>0</v>
      </c>
      <c r="T764" s="31">
        <v>6</v>
      </c>
    </row>
    <row r="765" spans="1:20" x14ac:dyDescent="0.25">
      <c r="A765" s="106" t="s">
        <v>3106</v>
      </c>
      <c r="B765" s="107" t="s">
        <v>7154</v>
      </c>
      <c r="C765" s="108">
        <v>16</v>
      </c>
      <c r="D765" s="5" t="s">
        <v>6394</v>
      </c>
      <c r="E765" s="24">
        <f t="shared" si="47"/>
        <v>2</v>
      </c>
      <c r="F765" s="24">
        <f t="shared" si="48"/>
        <v>36.5</v>
      </c>
      <c r="G765" s="119"/>
      <c r="H765" s="30"/>
      <c r="I765" s="24">
        <f t="shared" si="49"/>
        <v>1.2</v>
      </c>
      <c r="J765" s="119"/>
      <c r="K765" s="30"/>
      <c r="L765" s="31">
        <v>87</v>
      </c>
      <c r="M765" s="31">
        <v>59</v>
      </c>
      <c r="N765" s="31"/>
      <c r="O765" s="31"/>
      <c r="P765" s="31"/>
      <c r="Q765" s="31"/>
      <c r="R765" s="31">
        <v>1</v>
      </c>
      <c r="S765" s="31"/>
      <c r="T765" s="31">
        <v>5</v>
      </c>
    </row>
    <row r="766" spans="1:20" x14ac:dyDescent="0.25">
      <c r="A766" s="106" t="s">
        <v>1187</v>
      </c>
      <c r="B766" s="107" t="s">
        <v>7125</v>
      </c>
      <c r="C766" s="108">
        <v>7</v>
      </c>
      <c r="D766" s="5" t="s">
        <v>4583</v>
      </c>
      <c r="E766" s="24">
        <f t="shared" si="47"/>
        <v>2</v>
      </c>
      <c r="F766" s="24">
        <f t="shared" si="48"/>
        <v>4</v>
      </c>
      <c r="G766" s="119"/>
      <c r="H766" s="30"/>
      <c r="I766" s="24">
        <f t="shared" si="49"/>
        <v>2.4</v>
      </c>
      <c r="J766" s="119"/>
      <c r="K766" s="30"/>
      <c r="L766" s="31">
        <v>7</v>
      </c>
      <c r="M766" s="31">
        <v>3</v>
      </c>
      <c r="N766" s="31">
        <v>4</v>
      </c>
      <c r="O766" s="31">
        <v>2</v>
      </c>
      <c r="P766" s="31">
        <v>5</v>
      </c>
      <c r="Q766" s="31">
        <v>1</v>
      </c>
      <c r="R766" s="31">
        <v>0</v>
      </c>
      <c r="S766" s="31">
        <v>1</v>
      </c>
      <c r="T766" s="31">
        <v>5</v>
      </c>
    </row>
    <row r="767" spans="1:20" x14ac:dyDescent="0.25">
      <c r="A767" s="106" t="s">
        <v>1355</v>
      </c>
      <c r="B767" s="107" t="s">
        <v>7092</v>
      </c>
      <c r="C767" s="108">
        <v>11</v>
      </c>
      <c r="D767" s="5" t="s">
        <v>4173</v>
      </c>
      <c r="E767" s="24">
        <f t="shared" si="47"/>
        <v>2</v>
      </c>
      <c r="F767" s="24">
        <f t="shared" si="48"/>
        <v>0</v>
      </c>
      <c r="G767" s="119"/>
      <c r="H767" s="30"/>
      <c r="I767" s="24">
        <f t="shared" si="49"/>
        <v>1.2</v>
      </c>
      <c r="J767" s="119"/>
      <c r="K767" s="30"/>
      <c r="L767" s="31"/>
      <c r="M767" s="31"/>
      <c r="N767" s="31"/>
      <c r="O767" s="31"/>
      <c r="P767" s="31">
        <v>0</v>
      </c>
      <c r="Q767" s="31">
        <v>0</v>
      </c>
      <c r="R767" s="31">
        <v>0</v>
      </c>
      <c r="S767" s="31">
        <v>2</v>
      </c>
      <c r="T767" s="31">
        <v>4</v>
      </c>
    </row>
    <row r="768" spans="1:20" x14ac:dyDescent="0.25">
      <c r="A768" s="106" t="s">
        <v>4024</v>
      </c>
      <c r="B768" s="107" t="s">
        <v>7101</v>
      </c>
      <c r="C768" s="108">
        <v>16</v>
      </c>
      <c r="D768" s="5" t="s">
        <v>4025</v>
      </c>
      <c r="E768" s="24">
        <f t="shared" si="47"/>
        <v>2</v>
      </c>
      <c r="F768" s="24">
        <f t="shared" si="48"/>
        <v>0</v>
      </c>
      <c r="G768" s="119"/>
      <c r="H768" s="30"/>
      <c r="I768" s="24">
        <f t="shared" si="49"/>
        <v>1.2</v>
      </c>
      <c r="J768" s="119"/>
      <c r="K768" s="30"/>
      <c r="L768" s="31"/>
      <c r="M768" s="31"/>
      <c r="N768" s="31"/>
      <c r="O768" s="31"/>
      <c r="P768" s="31">
        <v>0</v>
      </c>
      <c r="Q768" s="31">
        <v>0</v>
      </c>
      <c r="R768" s="31">
        <v>0</v>
      </c>
      <c r="S768" s="31">
        <v>2</v>
      </c>
      <c r="T768" s="31">
        <v>4</v>
      </c>
    </row>
    <row r="769" spans="1:20" x14ac:dyDescent="0.25">
      <c r="A769" s="106" t="s">
        <v>1544</v>
      </c>
      <c r="B769" s="107" t="s">
        <v>7242</v>
      </c>
      <c r="C769" s="108">
        <v>8</v>
      </c>
      <c r="D769" s="5" t="s">
        <v>3655</v>
      </c>
      <c r="E769" s="24">
        <f t="shared" si="47"/>
        <v>2</v>
      </c>
      <c r="F769" s="24">
        <f t="shared" si="48"/>
        <v>3.25</v>
      </c>
      <c r="G769" s="119"/>
      <c r="H769" s="30"/>
      <c r="I769" s="24">
        <f t="shared" si="49"/>
        <v>1.2</v>
      </c>
      <c r="J769" s="119"/>
      <c r="K769" s="30"/>
      <c r="L769" s="31">
        <v>6</v>
      </c>
      <c r="M769" s="31">
        <v>4</v>
      </c>
      <c r="N769" s="31">
        <v>1</v>
      </c>
      <c r="O769" s="31">
        <v>2</v>
      </c>
      <c r="P769" s="31">
        <v>0</v>
      </c>
      <c r="Q769" s="31">
        <v>0</v>
      </c>
      <c r="R769" s="31">
        <v>0</v>
      </c>
      <c r="S769" s="31">
        <v>3</v>
      </c>
      <c r="T769" s="31">
        <v>3</v>
      </c>
    </row>
    <row r="770" spans="1:20" x14ac:dyDescent="0.25">
      <c r="A770" s="106" t="s">
        <v>571</v>
      </c>
      <c r="B770" s="107" t="s">
        <v>7124</v>
      </c>
      <c r="C770" s="108">
        <v>4</v>
      </c>
      <c r="D770" s="5" t="s">
        <v>5578</v>
      </c>
      <c r="E770" s="24">
        <f t="shared" si="47"/>
        <v>2</v>
      </c>
      <c r="F770" s="24">
        <f t="shared" si="48"/>
        <v>3.5</v>
      </c>
      <c r="G770" s="119"/>
      <c r="H770" s="30"/>
      <c r="I770" s="24">
        <f t="shared" si="49"/>
        <v>13.2</v>
      </c>
      <c r="J770" s="119"/>
      <c r="K770" s="30"/>
      <c r="L770" s="31"/>
      <c r="M770" s="31">
        <v>1</v>
      </c>
      <c r="N770" s="31">
        <v>13</v>
      </c>
      <c r="O770" s="31"/>
      <c r="P770" s="31">
        <v>59</v>
      </c>
      <c r="Q770" s="31">
        <v>1</v>
      </c>
      <c r="R770" s="31">
        <v>1</v>
      </c>
      <c r="S770" s="31">
        <v>2</v>
      </c>
      <c r="T770" s="31">
        <v>3</v>
      </c>
    </row>
    <row r="771" spans="1:20" x14ac:dyDescent="0.25">
      <c r="A771" s="106" t="s">
        <v>4829</v>
      </c>
      <c r="B771" s="107" t="s">
        <v>7154</v>
      </c>
      <c r="C771" s="108">
        <v>16</v>
      </c>
      <c r="D771" s="5" t="s">
        <v>4830</v>
      </c>
      <c r="E771" s="24">
        <f t="shared" si="47"/>
        <v>2</v>
      </c>
      <c r="F771" s="24">
        <f t="shared" si="48"/>
        <v>0</v>
      </c>
      <c r="G771" s="119"/>
      <c r="H771" s="30"/>
      <c r="I771" s="24">
        <f t="shared" si="49"/>
        <v>1.4</v>
      </c>
      <c r="J771" s="119"/>
      <c r="K771" s="30"/>
      <c r="L771" s="31"/>
      <c r="M771" s="31"/>
      <c r="N771" s="31"/>
      <c r="O771" s="31"/>
      <c r="P771" s="31">
        <v>1</v>
      </c>
      <c r="Q771" s="31">
        <v>0</v>
      </c>
      <c r="R771" s="31"/>
      <c r="S771" s="31">
        <v>3</v>
      </c>
      <c r="T771" s="31">
        <v>3</v>
      </c>
    </row>
    <row r="772" spans="1:20" x14ac:dyDescent="0.25">
      <c r="A772" s="106" t="s">
        <v>184</v>
      </c>
      <c r="B772" s="107" t="s">
        <v>7151</v>
      </c>
      <c r="C772" s="108">
        <v>20</v>
      </c>
      <c r="D772" s="5" t="s">
        <v>5133</v>
      </c>
      <c r="E772" s="24">
        <f t="shared" si="47"/>
        <v>2</v>
      </c>
      <c r="F772" s="24">
        <f t="shared" si="48"/>
        <v>14</v>
      </c>
      <c r="G772" s="119"/>
      <c r="H772" s="30"/>
      <c r="I772" s="24">
        <f t="shared" si="49"/>
        <v>7.4</v>
      </c>
      <c r="J772" s="119"/>
      <c r="K772" s="30"/>
      <c r="L772" s="31">
        <v>2</v>
      </c>
      <c r="M772" s="31">
        <v>13</v>
      </c>
      <c r="N772" s="31">
        <v>38</v>
      </c>
      <c r="O772" s="31">
        <v>3</v>
      </c>
      <c r="P772" s="31">
        <v>1</v>
      </c>
      <c r="Q772" s="31">
        <v>30</v>
      </c>
      <c r="R772" s="31">
        <v>1</v>
      </c>
      <c r="S772" s="31">
        <v>3</v>
      </c>
      <c r="T772" s="31">
        <v>2</v>
      </c>
    </row>
    <row r="773" spans="1:20" x14ac:dyDescent="0.25">
      <c r="A773" s="106" t="s">
        <v>2621</v>
      </c>
      <c r="B773" s="107" t="s">
        <v>7082</v>
      </c>
      <c r="C773" s="108">
        <v>11</v>
      </c>
      <c r="D773" s="5" t="s">
        <v>6535</v>
      </c>
      <c r="E773" s="24">
        <f t="shared" si="47"/>
        <v>2</v>
      </c>
      <c r="F773" s="24">
        <f t="shared" si="48"/>
        <v>8.75</v>
      </c>
      <c r="G773" s="119"/>
      <c r="H773" s="30"/>
      <c r="I773" s="24">
        <f t="shared" si="49"/>
        <v>1.2</v>
      </c>
      <c r="J773" s="119"/>
      <c r="K773" s="30"/>
      <c r="L773" s="31">
        <v>35</v>
      </c>
      <c r="M773" s="31"/>
      <c r="N773" s="31"/>
      <c r="O773" s="31"/>
      <c r="P773" s="31"/>
      <c r="Q773" s="31"/>
      <c r="R773" s="31"/>
      <c r="S773" s="31">
        <v>4</v>
      </c>
      <c r="T773" s="31">
        <v>2</v>
      </c>
    </row>
    <row r="774" spans="1:20" x14ac:dyDescent="0.25">
      <c r="A774" s="106" t="s">
        <v>782</v>
      </c>
      <c r="B774" s="107" t="s">
        <v>7161</v>
      </c>
      <c r="C774" s="108">
        <v>15</v>
      </c>
      <c r="D774" s="5" t="s">
        <v>3729</v>
      </c>
      <c r="E774" s="24">
        <f t="shared" si="47"/>
        <v>2</v>
      </c>
      <c r="F774" s="24">
        <f t="shared" si="48"/>
        <v>0.75</v>
      </c>
      <c r="G774" s="119"/>
      <c r="H774" s="30"/>
      <c r="I774" s="24">
        <f t="shared" si="49"/>
        <v>1.4</v>
      </c>
      <c r="J774" s="119"/>
      <c r="K774" s="30"/>
      <c r="L774" s="31">
        <v>1</v>
      </c>
      <c r="M774" s="31">
        <v>2</v>
      </c>
      <c r="N774" s="31"/>
      <c r="O774" s="31"/>
      <c r="P774" s="31">
        <v>1</v>
      </c>
      <c r="Q774" s="31">
        <v>0</v>
      </c>
      <c r="R774" s="31">
        <v>4</v>
      </c>
      <c r="S774" s="31">
        <v>0</v>
      </c>
      <c r="T774" s="31">
        <v>2</v>
      </c>
    </row>
    <row r="775" spans="1:20" x14ac:dyDescent="0.25">
      <c r="A775" s="106" t="s">
        <v>794</v>
      </c>
      <c r="B775" s="107" t="s">
        <v>7195</v>
      </c>
      <c r="C775" s="108">
        <v>6</v>
      </c>
      <c r="D775" s="5" t="s">
        <v>4787</v>
      </c>
      <c r="E775" s="24">
        <f t="shared" si="47"/>
        <v>2</v>
      </c>
      <c r="F775" s="24">
        <f t="shared" si="48"/>
        <v>1</v>
      </c>
      <c r="G775" s="119"/>
      <c r="H775" s="30"/>
      <c r="I775" s="24">
        <f t="shared" si="49"/>
        <v>2.2000000000000002</v>
      </c>
      <c r="J775" s="119"/>
      <c r="K775" s="30"/>
      <c r="L775" s="31">
        <v>3</v>
      </c>
      <c r="M775" s="31"/>
      <c r="N775" s="31"/>
      <c r="O775" s="31">
        <v>1</v>
      </c>
      <c r="P775" s="31">
        <v>3</v>
      </c>
      <c r="Q775" s="31">
        <v>2</v>
      </c>
      <c r="R775" s="31">
        <v>3</v>
      </c>
      <c r="S775" s="31">
        <v>1</v>
      </c>
      <c r="T775" s="31">
        <v>2</v>
      </c>
    </row>
    <row r="776" spans="1:20" x14ac:dyDescent="0.25">
      <c r="A776" s="106" t="s">
        <v>2231</v>
      </c>
      <c r="B776" s="107" t="s">
        <v>7092</v>
      </c>
      <c r="C776" s="108">
        <v>11</v>
      </c>
      <c r="D776" s="5" t="s">
        <v>4169</v>
      </c>
      <c r="E776" s="24">
        <f t="shared" si="47"/>
        <v>2</v>
      </c>
      <c r="F776" s="24">
        <f t="shared" si="48"/>
        <v>0</v>
      </c>
      <c r="G776" s="119"/>
      <c r="H776" s="30"/>
      <c r="I776" s="24">
        <f t="shared" si="49"/>
        <v>1.2</v>
      </c>
      <c r="J776" s="119"/>
      <c r="K776" s="30"/>
      <c r="L776" s="31"/>
      <c r="M776" s="31"/>
      <c r="N776" s="31"/>
      <c r="O776" s="31"/>
      <c r="P776" s="31"/>
      <c r="Q776" s="31"/>
      <c r="R776" s="31">
        <v>1</v>
      </c>
      <c r="S776" s="31">
        <v>4</v>
      </c>
      <c r="T776" s="31">
        <v>1</v>
      </c>
    </row>
    <row r="777" spans="1:20" x14ac:dyDescent="0.25">
      <c r="A777" s="106" t="s">
        <v>1675</v>
      </c>
      <c r="B777" s="107" t="s">
        <v>7157</v>
      </c>
      <c r="C777" s="108">
        <v>11</v>
      </c>
      <c r="D777" s="5" t="s">
        <v>5901</v>
      </c>
      <c r="E777" s="24">
        <f t="shared" si="47"/>
        <v>2</v>
      </c>
      <c r="F777" s="24">
        <f t="shared" si="48"/>
        <v>0.5</v>
      </c>
      <c r="G777" s="119"/>
      <c r="H777" s="30"/>
      <c r="I777" s="24">
        <f t="shared" si="49"/>
        <v>2</v>
      </c>
      <c r="J777" s="119"/>
      <c r="K777" s="30"/>
      <c r="L777" s="31"/>
      <c r="M777" s="31">
        <v>2</v>
      </c>
      <c r="N777" s="31"/>
      <c r="O777" s="31"/>
      <c r="P777" s="31">
        <v>4</v>
      </c>
      <c r="Q777" s="31">
        <v>0</v>
      </c>
      <c r="R777" s="31">
        <v>0</v>
      </c>
      <c r="S777" s="31">
        <v>5</v>
      </c>
      <c r="T777" s="31">
        <v>1</v>
      </c>
    </row>
    <row r="778" spans="1:20" x14ac:dyDescent="0.25">
      <c r="A778" s="106" t="s">
        <v>484</v>
      </c>
      <c r="B778" s="107" t="s">
        <v>7161</v>
      </c>
      <c r="C778" s="108">
        <v>15</v>
      </c>
      <c r="D778" s="5" t="s">
        <v>3750</v>
      </c>
      <c r="E778" s="24">
        <f t="shared" si="47"/>
        <v>2</v>
      </c>
      <c r="F778" s="24">
        <f t="shared" si="48"/>
        <v>1</v>
      </c>
      <c r="G778" s="119"/>
      <c r="H778" s="30"/>
      <c r="I778" s="24">
        <f t="shared" si="49"/>
        <v>1.2</v>
      </c>
      <c r="J778" s="119"/>
      <c r="K778" s="30"/>
      <c r="L778" s="31">
        <v>2</v>
      </c>
      <c r="M778" s="31"/>
      <c r="N778" s="31">
        <v>1</v>
      </c>
      <c r="O778" s="31">
        <v>1</v>
      </c>
      <c r="P778" s="31">
        <v>0</v>
      </c>
      <c r="Q778" s="31">
        <v>0</v>
      </c>
      <c r="R778" s="31">
        <v>4</v>
      </c>
      <c r="S778" s="31">
        <v>2</v>
      </c>
      <c r="T778" s="31">
        <v>0</v>
      </c>
    </row>
    <row r="779" spans="1:20" x14ac:dyDescent="0.25">
      <c r="A779" s="106" t="s">
        <v>1376</v>
      </c>
      <c r="B779" s="107" t="s">
        <v>7101</v>
      </c>
      <c r="C779" s="108">
        <v>16</v>
      </c>
      <c r="D779" s="5" t="s">
        <v>3830</v>
      </c>
      <c r="E779" s="24">
        <f t="shared" si="47"/>
        <v>2</v>
      </c>
      <c r="F779" s="24">
        <f t="shared" si="48"/>
        <v>0</v>
      </c>
      <c r="G779" s="119"/>
      <c r="H779" s="30"/>
      <c r="I779" s="24">
        <f t="shared" si="49"/>
        <v>1.2</v>
      </c>
      <c r="J779" s="119"/>
      <c r="K779" s="30"/>
      <c r="L779" s="31"/>
      <c r="M779" s="31"/>
      <c r="N779" s="31"/>
      <c r="O779" s="31"/>
      <c r="P779" s="31">
        <v>0</v>
      </c>
      <c r="Q779" s="31">
        <v>0</v>
      </c>
      <c r="R779" s="31">
        <v>0</v>
      </c>
      <c r="S779" s="31">
        <v>6</v>
      </c>
      <c r="T779" s="31">
        <v>0</v>
      </c>
    </row>
    <row r="780" spans="1:20" x14ac:dyDescent="0.25">
      <c r="A780" s="106" t="s">
        <v>1535</v>
      </c>
      <c r="B780" s="107" t="s">
        <v>7157</v>
      </c>
      <c r="C780" s="108">
        <v>11</v>
      </c>
      <c r="D780" s="5" t="s">
        <v>5922</v>
      </c>
      <c r="E780" s="24">
        <f t="shared" si="47"/>
        <v>2</v>
      </c>
      <c r="F780" s="24">
        <f t="shared" si="48"/>
        <v>0</v>
      </c>
      <c r="G780" s="119"/>
      <c r="H780" s="30"/>
      <c r="I780" s="24">
        <f t="shared" si="49"/>
        <v>2</v>
      </c>
      <c r="J780" s="119"/>
      <c r="K780" s="30"/>
      <c r="L780" s="31"/>
      <c r="M780" s="31"/>
      <c r="N780" s="31"/>
      <c r="O780" s="31"/>
      <c r="P780" s="31">
        <v>2</v>
      </c>
      <c r="Q780" s="31">
        <v>2</v>
      </c>
      <c r="R780" s="31">
        <v>3</v>
      </c>
      <c r="S780" s="31">
        <v>3</v>
      </c>
      <c r="T780" s="31">
        <v>0</v>
      </c>
    </row>
    <row r="781" spans="1:20" x14ac:dyDescent="0.25">
      <c r="A781" s="106" t="s">
        <v>1563</v>
      </c>
      <c r="B781" s="107" t="s">
        <v>7208</v>
      </c>
      <c r="C781" s="108">
        <v>9</v>
      </c>
      <c r="D781" s="5" t="s">
        <v>5331</v>
      </c>
      <c r="E781" s="24">
        <f t="shared" si="47"/>
        <v>2</v>
      </c>
      <c r="F781" s="24">
        <f t="shared" si="48"/>
        <v>0.25</v>
      </c>
      <c r="G781" s="119"/>
      <c r="H781" s="30"/>
      <c r="I781" s="24">
        <f t="shared" si="49"/>
        <v>1.2</v>
      </c>
      <c r="J781" s="119"/>
      <c r="K781" s="30"/>
      <c r="L781" s="31"/>
      <c r="M781" s="31"/>
      <c r="N781" s="31">
        <v>1</v>
      </c>
      <c r="O781" s="31"/>
      <c r="P781" s="31"/>
      <c r="Q781" s="31"/>
      <c r="R781" s="31">
        <v>6</v>
      </c>
      <c r="S781" s="31"/>
      <c r="T781" s="31">
        <v>0</v>
      </c>
    </row>
    <row r="782" spans="1:20" x14ac:dyDescent="0.25">
      <c r="A782" s="106" t="s">
        <v>1099</v>
      </c>
      <c r="B782" s="107" t="s">
        <v>7147</v>
      </c>
      <c r="C782" s="108">
        <v>6</v>
      </c>
      <c r="D782" s="5" t="s">
        <v>4778</v>
      </c>
      <c r="E782" s="24">
        <f t="shared" si="47"/>
        <v>2</v>
      </c>
      <c r="F782" s="24">
        <f t="shared" si="48"/>
        <v>0</v>
      </c>
      <c r="G782" s="119"/>
      <c r="H782" s="30"/>
      <c r="I782" s="24">
        <f t="shared" si="49"/>
        <v>1.2</v>
      </c>
      <c r="J782" s="119"/>
      <c r="K782" s="30"/>
      <c r="L782" s="31"/>
      <c r="M782" s="31"/>
      <c r="N782" s="31"/>
      <c r="O782" s="31"/>
      <c r="P782" s="31">
        <v>0</v>
      </c>
      <c r="Q782" s="31">
        <v>0</v>
      </c>
      <c r="R782" s="31">
        <v>0</v>
      </c>
      <c r="S782" s="31">
        <v>6</v>
      </c>
      <c r="T782" s="31">
        <v>0</v>
      </c>
    </row>
    <row r="783" spans="1:20" x14ac:dyDescent="0.25">
      <c r="A783" s="106" t="s">
        <v>1521</v>
      </c>
      <c r="B783" s="107" t="s">
        <v>7101</v>
      </c>
      <c r="C783" s="108">
        <v>16</v>
      </c>
      <c r="D783" s="5" t="s">
        <v>4054</v>
      </c>
      <c r="E783" s="24">
        <f t="shared" si="47"/>
        <v>2</v>
      </c>
      <c r="F783" s="24">
        <f t="shared" si="48"/>
        <v>0</v>
      </c>
      <c r="G783" s="119"/>
      <c r="H783" s="30"/>
      <c r="I783" s="24">
        <f t="shared" si="49"/>
        <v>1.2</v>
      </c>
      <c r="J783" s="119"/>
      <c r="K783" s="30"/>
      <c r="L783" s="31"/>
      <c r="M783" s="31"/>
      <c r="N783" s="31"/>
      <c r="O783" s="31"/>
      <c r="P783" s="31">
        <v>0</v>
      </c>
      <c r="Q783" s="31">
        <v>0</v>
      </c>
      <c r="R783" s="31">
        <v>0</v>
      </c>
      <c r="S783" s="31">
        <v>6</v>
      </c>
      <c r="T783" s="31">
        <v>0</v>
      </c>
    </row>
    <row r="784" spans="1:20" x14ac:dyDescent="0.25">
      <c r="A784" s="106" t="s">
        <v>2129</v>
      </c>
      <c r="B784" s="107" t="s">
        <v>7101</v>
      </c>
      <c r="C784" s="108">
        <v>16</v>
      </c>
      <c r="D784" s="5" t="s">
        <v>3969</v>
      </c>
      <c r="E784" s="24">
        <f t="shared" si="47"/>
        <v>2</v>
      </c>
      <c r="F784" s="24">
        <f t="shared" si="48"/>
        <v>0.75</v>
      </c>
      <c r="G784" s="119"/>
      <c r="H784" s="30"/>
      <c r="I784" s="24">
        <f t="shared" si="49"/>
        <v>1.2</v>
      </c>
      <c r="J784" s="119"/>
      <c r="K784" s="30"/>
      <c r="L784" s="31"/>
      <c r="M784" s="31">
        <v>3</v>
      </c>
      <c r="N784" s="31"/>
      <c r="O784" s="31"/>
      <c r="P784" s="31">
        <v>0</v>
      </c>
      <c r="Q784" s="31">
        <v>0</v>
      </c>
      <c r="R784" s="31">
        <v>6</v>
      </c>
      <c r="S784" s="31">
        <v>0</v>
      </c>
      <c r="T784" s="31">
        <v>0</v>
      </c>
    </row>
    <row r="785" spans="1:20" x14ac:dyDescent="0.25">
      <c r="A785" s="106" t="s">
        <v>2696</v>
      </c>
      <c r="B785" s="107" t="s">
        <v>7092</v>
      </c>
      <c r="C785" s="108">
        <v>11</v>
      </c>
      <c r="D785" s="5" t="s">
        <v>5862</v>
      </c>
      <c r="E785" s="24">
        <f t="shared" si="47"/>
        <v>2</v>
      </c>
      <c r="F785" s="24">
        <f t="shared" si="48"/>
        <v>0</v>
      </c>
      <c r="G785" s="119"/>
      <c r="H785" s="30"/>
      <c r="I785" s="24">
        <f t="shared" si="49"/>
        <v>1.8</v>
      </c>
      <c r="J785" s="119"/>
      <c r="K785" s="30"/>
      <c r="L785" s="31"/>
      <c r="M785" s="31"/>
      <c r="N785" s="31"/>
      <c r="O785" s="31"/>
      <c r="P785" s="31">
        <v>1</v>
      </c>
      <c r="Q785" s="31">
        <v>2</v>
      </c>
      <c r="R785" s="31">
        <v>2</v>
      </c>
      <c r="S785" s="31">
        <v>4</v>
      </c>
      <c r="T785" s="31"/>
    </row>
    <row r="786" spans="1:20" x14ac:dyDescent="0.25">
      <c r="A786" s="106" t="s">
        <v>8350</v>
      </c>
      <c r="B786" s="107" t="s">
        <v>7193</v>
      </c>
      <c r="C786" s="108">
        <v>13</v>
      </c>
      <c r="D786" s="5" t="s">
        <v>8351</v>
      </c>
      <c r="E786" s="24">
        <f t="shared" si="47"/>
        <v>2</v>
      </c>
      <c r="F786" s="24">
        <f t="shared" si="48"/>
        <v>0</v>
      </c>
      <c r="G786" s="119"/>
      <c r="H786" s="30"/>
      <c r="I786" s="24">
        <f t="shared" si="49"/>
        <v>1.2</v>
      </c>
      <c r="J786" s="119"/>
      <c r="K786" s="30"/>
      <c r="L786" s="31"/>
      <c r="M786" s="31"/>
      <c r="N786" s="31"/>
      <c r="O786" s="31"/>
      <c r="P786" s="31"/>
      <c r="Q786" s="31">
        <v>0</v>
      </c>
      <c r="R786" s="31">
        <v>6</v>
      </c>
      <c r="S786" s="31">
        <v>0</v>
      </c>
      <c r="T786" s="31"/>
    </row>
    <row r="787" spans="1:20" x14ac:dyDescent="0.25">
      <c r="A787" s="106" t="s">
        <v>175</v>
      </c>
      <c r="B787" s="107" t="s">
        <v>7327</v>
      </c>
      <c r="C787" s="108">
        <v>6</v>
      </c>
      <c r="D787" s="5" t="s">
        <v>5216</v>
      </c>
      <c r="E787" s="24">
        <f t="shared" si="47"/>
        <v>2</v>
      </c>
      <c r="F787" s="24">
        <f t="shared" si="48"/>
        <v>0</v>
      </c>
      <c r="G787" s="119"/>
      <c r="H787" s="30"/>
      <c r="I787" s="24">
        <f t="shared" si="49"/>
        <v>1.2</v>
      </c>
      <c r="J787" s="119"/>
      <c r="K787" s="30"/>
      <c r="L787" s="31"/>
      <c r="M787" s="31"/>
      <c r="N787" s="31"/>
      <c r="O787" s="31"/>
      <c r="P787" s="31"/>
      <c r="Q787" s="31"/>
      <c r="R787" s="31">
        <v>6</v>
      </c>
      <c r="S787" s="31"/>
      <c r="T787" s="31"/>
    </row>
    <row r="788" spans="1:20" x14ac:dyDescent="0.25">
      <c r="A788" s="106" t="s">
        <v>2527</v>
      </c>
      <c r="B788" s="107" t="s">
        <v>7082</v>
      </c>
      <c r="C788" s="108">
        <v>11</v>
      </c>
      <c r="D788" s="5" t="s">
        <v>5995</v>
      </c>
      <c r="E788" s="24">
        <f t="shared" si="47"/>
        <v>2</v>
      </c>
      <c r="F788" s="24">
        <f t="shared" si="48"/>
        <v>128</v>
      </c>
      <c r="G788" s="119"/>
      <c r="H788" s="30"/>
      <c r="I788" s="24">
        <f t="shared" si="49"/>
        <v>28.8</v>
      </c>
      <c r="J788" s="119"/>
      <c r="K788" s="30"/>
      <c r="L788" s="31">
        <v>3</v>
      </c>
      <c r="M788" s="31">
        <v>136</v>
      </c>
      <c r="N788" s="31">
        <v>134</v>
      </c>
      <c r="O788" s="31">
        <v>239</v>
      </c>
      <c r="P788" s="31">
        <v>115</v>
      </c>
      <c r="Q788" s="31">
        <v>23</v>
      </c>
      <c r="R788" s="31">
        <v>0</v>
      </c>
      <c r="S788" s="31">
        <v>6</v>
      </c>
      <c r="T788" s="31"/>
    </row>
    <row r="789" spans="1:20" x14ac:dyDescent="0.25">
      <c r="A789" s="106" t="s">
        <v>2854</v>
      </c>
      <c r="B789" s="107" t="s">
        <v>7092</v>
      </c>
      <c r="C789" s="108">
        <v>11</v>
      </c>
      <c r="D789" s="5" t="s">
        <v>5912</v>
      </c>
      <c r="E789" s="24">
        <f t="shared" si="47"/>
        <v>2</v>
      </c>
      <c r="F789" s="24">
        <f t="shared" si="48"/>
        <v>0</v>
      </c>
      <c r="G789" s="119"/>
      <c r="H789" s="30"/>
      <c r="I789" s="24">
        <f t="shared" si="49"/>
        <v>3.8</v>
      </c>
      <c r="J789" s="119"/>
      <c r="K789" s="30"/>
      <c r="L789" s="31"/>
      <c r="M789" s="31"/>
      <c r="N789" s="31"/>
      <c r="O789" s="31"/>
      <c r="P789" s="31">
        <v>7</v>
      </c>
      <c r="Q789" s="31">
        <v>6</v>
      </c>
      <c r="R789" s="31">
        <v>5</v>
      </c>
      <c r="S789" s="31">
        <v>1</v>
      </c>
      <c r="T789" s="31"/>
    </row>
    <row r="790" spans="1:20" x14ac:dyDescent="0.25">
      <c r="A790" s="106" t="s">
        <v>2012</v>
      </c>
      <c r="B790" s="107" t="s">
        <v>7165</v>
      </c>
      <c r="C790" s="108">
        <v>6</v>
      </c>
      <c r="D790" s="5" t="s">
        <v>5706</v>
      </c>
      <c r="E790" s="24">
        <f t="shared" si="47"/>
        <v>2</v>
      </c>
      <c r="F790" s="24">
        <f t="shared" si="48"/>
        <v>0</v>
      </c>
      <c r="G790" s="119"/>
      <c r="H790" s="30"/>
      <c r="I790" s="24">
        <f t="shared" si="49"/>
        <v>1.2</v>
      </c>
      <c r="J790" s="119"/>
      <c r="K790" s="30"/>
      <c r="L790" s="31"/>
      <c r="M790" s="31"/>
      <c r="N790" s="31"/>
      <c r="O790" s="31"/>
      <c r="P790" s="31"/>
      <c r="Q790" s="31">
        <v>0</v>
      </c>
      <c r="R790" s="31">
        <v>0</v>
      </c>
      <c r="S790" s="31">
        <v>6</v>
      </c>
      <c r="T790" s="31"/>
    </row>
    <row r="791" spans="1:20" x14ac:dyDescent="0.25">
      <c r="A791" s="106" t="s">
        <v>2045</v>
      </c>
      <c r="B791" s="107" t="s">
        <v>7140</v>
      </c>
      <c r="C791" s="108">
        <v>11</v>
      </c>
      <c r="D791" s="5" t="s">
        <v>4090</v>
      </c>
      <c r="E791" s="24">
        <f t="shared" si="47"/>
        <v>1.6666666666666667</v>
      </c>
      <c r="F791" s="24">
        <f t="shared" si="48"/>
        <v>23.75</v>
      </c>
      <c r="G791" s="119"/>
      <c r="H791" s="30"/>
      <c r="I791" s="24">
        <f t="shared" si="49"/>
        <v>1</v>
      </c>
      <c r="J791" s="119"/>
      <c r="K791" s="30"/>
      <c r="L791" s="31"/>
      <c r="M791" s="31">
        <v>48</v>
      </c>
      <c r="N791" s="31">
        <v>47</v>
      </c>
      <c r="O791" s="31"/>
      <c r="P791" s="31">
        <v>0</v>
      </c>
      <c r="Q791" s="31">
        <v>0</v>
      </c>
      <c r="R791" s="31">
        <v>0</v>
      </c>
      <c r="S791" s="31">
        <v>0</v>
      </c>
      <c r="T791" s="31">
        <v>5</v>
      </c>
    </row>
    <row r="792" spans="1:20" x14ac:dyDescent="0.25">
      <c r="A792" s="106" t="s">
        <v>301</v>
      </c>
      <c r="B792" s="107" t="s">
        <v>7081</v>
      </c>
      <c r="C792" s="108">
        <v>15</v>
      </c>
      <c r="D792" s="5" t="s">
        <v>6179</v>
      </c>
      <c r="E792" s="24">
        <f t="shared" si="47"/>
        <v>1.6666666666666667</v>
      </c>
      <c r="F792" s="24">
        <f t="shared" si="48"/>
        <v>192.5</v>
      </c>
      <c r="G792" s="119"/>
      <c r="H792" s="30"/>
      <c r="I792" s="24">
        <f t="shared" si="49"/>
        <v>1</v>
      </c>
      <c r="J792" s="119"/>
      <c r="K792" s="30"/>
      <c r="L792" s="31"/>
      <c r="M792" s="31"/>
      <c r="N792" s="31">
        <v>54</v>
      </c>
      <c r="O792" s="31">
        <v>716</v>
      </c>
      <c r="P792" s="31">
        <v>0</v>
      </c>
      <c r="Q792" s="31">
        <v>0</v>
      </c>
      <c r="R792" s="31">
        <v>0</v>
      </c>
      <c r="S792" s="31">
        <v>0</v>
      </c>
      <c r="T792" s="31">
        <v>5</v>
      </c>
    </row>
    <row r="793" spans="1:20" x14ac:dyDescent="0.25">
      <c r="A793" s="106" t="s">
        <v>9</v>
      </c>
      <c r="B793" s="107" t="s">
        <v>7101</v>
      </c>
      <c r="C793" s="108">
        <v>16</v>
      </c>
      <c r="D793" s="5" t="s">
        <v>3963</v>
      </c>
      <c r="E793" s="24">
        <f t="shared" si="47"/>
        <v>1.6666666666666667</v>
      </c>
      <c r="F793" s="24">
        <f t="shared" si="48"/>
        <v>2.25</v>
      </c>
      <c r="G793" s="119"/>
      <c r="H793" s="30"/>
      <c r="I793" s="24">
        <f t="shared" si="49"/>
        <v>1.2</v>
      </c>
      <c r="J793" s="119"/>
      <c r="K793" s="30"/>
      <c r="L793" s="31"/>
      <c r="M793" s="31">
        <v>1</v>
      </c>
      <c r="N793" s="31"/>
      <c r="O793" s="31">
        <v>8</v>
      </c>
      <c r="P793" s="31">
        <v>1</v>
      </c>
      <c r="Q793" s="31">
        <v>0</v>
      </c>
      <c r="R793" s="31">
        <v>0</v>
      </c>
      <c r="S793" s="31">
        <v>0</v>
      </c>
      <c r="T793" s="31">
        <v>5</v>
      </c>
    </row>
    <row r="794" spans="1:20" x14ac:dyDescent="0.25">
      <c r="A794" s="106" t="s">
        <v>2153</v>
      </c>
      <c r="B794" s="107" t="s">
        <v>7101</v>
      </c>
      <c r="C794" s="108">
        <v>16</v>
      </c>
      <c r="D794" s="5" t="s">
        <v>6119</v>
      </c>
      <c r="E794" s="24">
        <f t="shared" si="47"/>
        <v>1.6666666666666667</v>
      </c>
      <c r="F794" s="24">
        <f t="shared" si="48"/>
        <v>0.25</v>
      </c>
      <c r="G794" s="119"/>
      <c r="H794" s="30"/>
      <c r="I794" s="24">
        <f t="shared" si="49"/>
        <v>1</v>
      </c>
      <c r="J794" s="119"/>
      <c r="K794" s="30"/>
      <c r="L794" s="31"/>
      <c r="M794" s="31">
        <v>1</v>
      </c>
      <c r="N794" s="31"/>
      <c r="O794" s="31"/>
      <c r="P794" s="31">
        <v>0</v>
      </c>
      <c r="Q794" s="31">
        <v>0</v>
      </c>
      <c r="R794" s="31"/>
      <c r="S794" s="31">
        <v>0</v>
      </c>
      <c r="T794" s="31">
        <v>5</v>
      </c>
    </row>
    <row r="795" spans="1:20" x14ac:dyDescent="0.25">
      <c r="A795" s="106" t="s">
        <v>2987</v>
      </c>
      <c r="B795" s="107" t="s">
        <v>7133</v>
      </c>
      <c r="C795" s="108">
        <v>11</v>
      </c>
      <c r="D795" s="5" t="s">
        <v>6533</v>
      </c>
      <c r="E795" s="24">
        <f t="shared" si="47"/>
        <v>1.6666666666666667</v>
      </c>
      <c r="F795" s="24">
        <f t="shared" si="48"/>
        <v>0</v>
      </c>
      <c r="G795" s="119"/>
      <c r="H795" s="30"/>
      <c r="I795" s="24">
        <f t="shared" si="49"/>
        <v>1</v>
      </c>
      <c r="J795" s="119"/>
      <c r="K795" s="30"/>
      <c r="L795" s="31"/>
      <c r="M795" s="31"/>
      <c r="N795" s="31"/>
      <c r="O795" s="31"/>
      <c r="P795" s="31"/>
      <c r="Q795" s="31"/>
      <c r="R795" s="31">
        <v>0</v>
      </c>
      <c r="S795" s="31"/>
      <c r="T795" s="31">
        <v>5</v>
      </c>
    </row>
    <row r="796" spans="1:20" x14ac:dyDescent="0.25">
      <c r="A796" s="106" t="s">
        <v>1087</v>
      </c>
      <c r="B796" s="107" t="s">
        <v>7161</v>
      </c>
      <c r="C796" s="108">
        <v>15</v>
      </c>
      <c r="D796" s="5" t="s">
        <v>3694</v>
      </c>
      <c r="E796" s="24">
        <f t="shared" si="47"/>
        <v>1.6666666666666667</v>
      </c>
      <c r="F796" s="24">
        <f t="shared" si="48"/>
        <v>0.25</v>
      </c>
      <c r="G796" s="119"/>
      <c r="H796" s="30"/>
      <c r="I796" s="24">
        <f t="shared" si="49"/>
        <v>1</v>
      </c>
      <c r="J796" s="119"/>
      <c r="K796" s="30"/>
      <c r="L796" s="31"/>
      <c r="M796" s="31"/>
      <c r="N796" s="31"/>
      <c r="O796" s="31">
        <v>1</v>
      </c>
      <c r="P796" s="31">
        <v>0</v>
      </c>
      <c r="Q796" s="31">
        <v>0</v>
      </c>
      <c r="R796" s="31">
        <v>0</v>
      </c>
      <c r="S796" s="31">
        <v>1</v>
      </c>
      <c r="T796" s="31">
        <v>4</v>
      </c>
    </row>
    <row r="797" spans="1:20" x14ac:dyDescent="0.25">
      <c r="A797" s="106" t="s">
        <v>112</v>
      </c>
      <c r="B797" s="107" t="s">
        <v>7101</v>
      </c>
      <c r="C797" s="108">
        <v>16</v>
      </c>
      <c r="D797" s="5" t="s">
        <v>4026</v>
      </c>
      <c r="E797" s="24">
        <f t="shared" si="47"/>
        <v>1.6666666666666667</v>
      </c>
      <c r="F797" s="24">
        <f t="shared" si="48"/>
        <v>21.5</v>
      </c>
      <c r="G797" s="119"/>
      <c r="H797" s="30"/>
      <c r="I797" s="24">
        <f t="shared" si="49"/>
        <v>10.6</v>
      </c>
      <c r="J797" s="119"/>
      <c r="K797" s="30"/>
      <c r="L797" s="31"/>
      <c r="M797" s="31">
        <v>13</v>
      </c>
      <c r="N797" s="31">
        <v>29</v>
      </c>
      <c r="O797" s="31">
        <v>44</v>
      </c>
      <c r="P797" s="31">
        <v>5</v>
      </c>
      <c r="Q797" s="31">
        <v>43</v>
      </c>
      <c r="R797" s="31">
        <v>0</v>
      </c>
      <c r="S797" s="31">
        <v>1</v>
      </c>
      <c r="T797" s="31">
        <v>4</v>
      </c>
    </row>
    <row r="798" spans="1:20" x14ac:dyDescent="0.25">
      <c r="A798" s="106" t="s">
        <v>3529</v>
      </c>
      <c r="B798" s="107" t="s">
        <v>7154</v>
      </c>
      <c r="C798" s="108">
        <v>16</v>
      </c>
      <c r="D798" s="5" t="s">
        <v>3530</v>
      </c>
      <c r="E798" s="24">
        <f t="shared" si="47"/>
        <v>1.6666666666666667</v>
      </c>
      <c r="F798" s="24">
        <f t="shared" si="48"/>
        <v>0</v>
      </c>
      <c r="G798" s="119"/>
      <c r="H798" s="30"/>
      <c r="I798" s="24">
        <f t="shared" si="49"/>
        <v>1.2</v>
      </c>
      <c r="J798" s="119"/>
      <c r="K798" s="30"/>
      <c r="L798" s="31"/>
      <c r="M798" s="31"/>
      <c r="N798" s="31"/>
      <c r="O798" s="31"/>
      <c r="P798" s="31">
        <v>0</v>
      </c>
      <c r="Q798" s="31">
        <v>1</v>
      </c>
      <c r="R798" s="31">
        <v>2</v>
      </c>
      <c r="S798" s="31">
        <v>0</v>
      </c>
      <c r="T798" s="31">
        <v>3</v>
      </c>
    </row>
    <row r="799" spans="1:20" x14ac:dyDescent="0.25">
      <c r="A799" s="106" t="s">
        <v>371</v>
      </c>
      <c r="B799" s="107" t="s">
        <v>7180</v>
      </c>
      <c r="C799" s="108">
        <v>6</v>
      </c>
      <c r="D799" s="5" t="s">
        <v>4682</v>
      </c>
      <c r="E799" s="24">
        <f t="shared" si="47"/>
        <v>1.6666666666666667</v>
      </c>
      <c r="F799" s="24">
        <f t="shared" si="48"/>
        <v>0</v>
      </c>
      <c r="G799" s="119"/>
      <c r="H799" s="30"/>
      <c r="I799" s="24">
        <f t="shared" si="49"/>
        <v>1</v>
      </c>
      <c r="J799" s="119"/>
      <c r="K799" s="30"/>
      <c r="L799" s="31"/>
      <c r="M799" s="31"/>
      <c r="N799" s="31"/>
      <c r="O799" s="31"/>
      <c r="P799" s="31">
        <v>0</v>
      </c>
      <c r="Q799" s="31">
        <v>0</v>
      </c>
      <c r="R799" s="31">
        <v>0</v>
      </c>
      <c r="S799" s="31">
        <v>2</v>
      </c>
      <c r="T799" s="31">
        <v>3</v>
      </c>
    </row>
    <row r="800" spans="1:20" x14ac:dyDescent="0.25">
      <c r="A800" s="106" t="s">
        <v>1069</v>
      </c>
      <c r="B800" s="107" t="s">
        <v>7156</v>
      </c>
      <c r="C800" s="108">
        <v>18</v>
      </c>
      <c r="D800" s="5" t="s">
        <v>5101</v>
      </c>
      <c r="E800" s="24">
        <f t="shared" ref="E800:E863" si="50">SUM(R800:T800)/3</f>
        <v>1.6666666666666667</v>
      </c>
      <c r="F800" s="24">
        <f t="shared" ref="F800:F863" si="51">SUM(L800:O800)/4</f>
        <v>16.25</v>
      </c>
      <c r="G800" s="119"/>
      <c r="H800" s="30"/>
      <c r="I800" s="24">
        <f t="shared" ref="I800:I863" si="52">SUM(P800:T800)/5</f>
        <v>1</v>
      </c>
      <c r="J800" s="119"/>
      <c r="K800" s="30"/>
      <c r="L800" s="31"/>
      <c r="M800" s="31"/>
      <c r="N800" s="31">
        <v>63</v>
      </c>
      <c r="O800" s="31">
        <v>2</v>
      </c>
      <c r="P800" s="31"/>
      <c r="Q800" s="31">
        <v>0</v>
      </c>
      <c r="R800" s="31">
        <v>1</v>
      </c>
      <c r="S800" s="31">
        <v>2</v>
      </c>
      <c r="T800" s="31">
        <v>2</v>
      </c>
    </row>
    <row r="801" spans="1:20" x14ac:dyDescent="0.25">
      <c r="A801" s="106" t="s">
        <v>707</v>
      </c>
      <c r="B801" s="107" t="s">
        <v>7092</v>
      </c>
      <c r="C801" s="108">
        <v>11</v>
      </c>
      <c r="D801" s="5" t="s">
        <v>4187</v>
      </c>
      <c r="E801" s="24">
        <f t="shared" si="50"/>
        <v>1.6666666666666667</v>
      </c>
      <c r="F801" s="24">
        <f t="shared" si="51"/>
        <v>0.75</v>
      </c>
      <c r="G801" s="119"/>
      <c r="H801" s="30"/>
      <c r="I801" s="24">
        <f t="shared" si="52"/>
        <v>1.4</v>
      </c>
      <c r="J801" s="119"/>
      <c r="K801" s="30"/>
      <c r="L801" s="31"/>
      <c r="M801" s="31">
        <v>3</v>
      </c>
      <c r="N801" s="31"/>
      <c r="O801" s="31"/>
      <c r="P801" s="31">
        <v>1</v>
      </c>
      <c r="Q801" s="31">
        <v>1</v>
      </c>
      <c r="R801" s="31">
        <v>0</v>
      </c>
      <c r="S801" s="31">
        <v>4</v>
      </c>
      <c r="T801" s="31">
        <v>1</v>
      </c>
    </row>
    <row r="802" spans="1:20" x14ac:dyDescent="0.25">
      <c r="A802" s="106" t="s">
        <v>7286</v>
      </c>
      <c r="B802" s="107" t="s">
        <v>7234</v>
      </c>
      <c r="C802" s="108">
        <v>15</v>
      </c>
      <c r="D802" s="5" t="s">
        <v>7287</v>
      </c>
      <c r="E802" s="24">
        <f t="shared" si="50"/>
        <v>1.6666666666666667</v>
      </c>
      <c r="F802" s="24">
        <f t="shared" si="51"/>
        <v>2.75</v>
      </c>
      <c r="G802" s="119"/>
      <c r="H802" s="30"/>
      <c r="I802" s="24">
        <f t="shared" si="52"/>
        <v>1</v>
      </c>
      <c r="J802" s="119"/>
      <c r="K802" s="30"/>
      <c r="L802" s="31">
        <v>2</v>
      </c>
      <c r="M802" s="31">
        <v>5</v>
      </c>
      <c r="N802" s="31">
        <v>1</v>
      </c>
      <c r="O802" s="31">
        <v>3</v>
      </c>
      <c r="P802" s="31">
        <v>0</v>
      </c>
      <c r="Q802" s="31">
        <v>0</v>
      </c>
      <c r="R802" s="31">
        <v>0</v>
      </c>
      <c r="S802" s="31">
        <v>4</v>
      </c>
      <c r="T802" s="31">
        <v>1</v>
      </c>
    </row>
    <row r="803" spans="1:20" x14ac:dyDescent="0.25">
      <c r="A803" s="106" t="s">
        <v>1956</v>
      </c>
      <c r="B803" s="107" t="s">
        <v>7110</v>
      </c>
      <c r="C803" s="108">
        <v>7</v>
      </c>
      <c r="D803" s="5" t="s">
        <v>4578</v>
      </c>
      <c r="E803" s="24">
        <f t="shared" si="50"/>
        <v>1.6666666666666667</v>
      </c>
      <c r="F803" s="24">
        <f t="shared" si="51"/>
        <v>0.75</v>
      </c>
      <c r="G803" s="119"/>
      <c r="H803" s="30"/>
      <c r="I803" s="24">
        <f t="shared" si="52"/>
        <v>3.2</v>
      </c>
      <c r="J803" s="119"/>
      <c r="K803" s="30"/>
      <c r="L803" s="31"/>
      <c r="M803" s="31">
        <v>1</v>
      </c>
      <c r="N803" s="31">
        <v>1</v>
      </c>
      <c r="O803" s="31">
        <v>1</v>
      </c>
      <c r="P803" s="31">
        <v>11</v>
      </c>
      <c r="Q803" s="31">
        <v>0</v>
      </c>
      <c r="R803" s="31">
        <v>3</v>
      </c>
      <c r="S803" s="31">
        <v>1</v>
      </c>
      <c r="T803" s="31">
        <v>1</v>
      </c>
    </row>
    <row r="804" spans="1:20" x14ac:dyDescent="0.25">
      <c r="A804" s="106" t="s">
        <v>7328</v>
      </c>
      <c r="B804" s="107" t="s">
        <v>7180</v>
      </c>
      <c r="C804" s="108">
        <v>6</v>
      </c>
      <c r="D804" s="5" t="s">
        <v>7329</v>
      </c>
      <c r="E804" s="24">
        <f t="shared" si="50"/>
        <v>1.6666666666666667</v>
      </c>
      <c r="F804" s="24">
        <f t="shared" si="51"/>
        <v>0.75</v>
      </c>
      <c r="G804" s="119"/>
      <c r="H804" s="30"/>
      <c r="I804" s="24">
        <f t="shared" si="52"/>
        <v>1</v>
      </c>
      <c r="J804" s="119"/>
      <c r="K804" s="30"/>
      <c r="L804" s="31"/>
      <c r="M804" s="31"/>
      <c r="N804" s="31"/>
      <c r="O804" s="31">
        <v>3</v>
      </c>
      <c r="P804" s="31">
        <v>0</v>
      </c>
      <c r="Q804" s="31">
        <v>0</v>
      </c>
      <c r="R804" s="31">
        <v>5</v>
      </c>
      <c r="S804" s="31"/>
      <c r="T804" s="31">
        <v>0</v>
      </c>
    </row>
    <row r="805" spans="1:20" x14ac:dyDescent="0.25">
      <c r="A805" s="106" t="s">
        <v>4637</v>
      </c>
      <c r="B805" s="107" t="s">
        <v>7155</v>
      </c>
      <c r="C805" s="108">
        <v>10</v>
      </c>
      <c r="D805" s="5" t="s">
        <v>4638</v>
      </c>
      <c r="E805" s="24">
        <f t="shared" si="50"/>
        <v>1.6666666666666667</v>
      </c>
      <c r="F805" s="24">
        <f t="shared" si="51"/>
        <v>0</v>
      </c>
      <c r="G805" s="119"/>
      <c r="H805" s="30"/>
      <c r="I805" s="24">
        <f t="shared" si="52"/>
        <v>1</v>
      </c>
      <c r="J805" s="119"/>
      <c r="K805" s="30"/>
      <c r="L805" s="31"/>
      <c r="M805" s="31"/>
      <c r="N805" s="31"/>
      <c r="O805" s="31"/>
      <c r="P805" s="31"/>
      <c r="Q805" s="31">
        <v>0</v>
      </c>
      <c r="R805" s="31">
        <v>5</v>
      </c>
      <c r="S805" s="31">
        <v>0</v>
      </c>
      <c r="T805" s="31">
        <v>0</v>
      </c>
    </row>
    <row r="806" spans="1:20" x14ac:dyDescent="0.25">
      <c r="A806" s="106" t="s">
        <v>1235</v>
      </c>
      <c r="B806" s="107" t="s">
        <v>7157</v>
      </c>
      <c r="C806" s="108">
        <v>11</v>
      </c>
      <c r="D806" s="5" t="s">
        <v>4129</v>
      </c>
      <c r="E806" s="24">
        <f t="shared" si="50"/>
        <v>1.6666666666666667</v>
      </c>
      <c r="F806" s="24">
        <f t="shared" si="51"/>
        <v>0</v>
      </c>
      <c r="G806" s="119"/>
      <c r="H806" s="30"/>
      <c r="I806" s="24">
        <f t="shared" si="52"/>
        <v>1</v>
      </c>
      <c r="J806" s="119"/>
      <c r="K806" s="30"/>
      <c r="L806" s="31"/>
      <c r="M806" s="31"/>
      <c r="N806" s="31"/>
      <c r="O806" s="31"/>
      <c r="P806" s="31">
        <v>0</v>
      </c>
      <c r="Q806" s="31">
        <v>0</v>
      </c>
      <c r="R806" s="31">
        <v>0</v>
      </c>
      <c r="S806" s="31">
        <v>5</v>
      </c>
      <c r="T806" s="31">
        <v>0</v>
      </c>
    </row>
    <row r="807" spans="1:20" x14ac:dyDescent="0.25">
      <c r="A807" s="106" t="s">
        <v>2040</v>
      </c>
      <c r="B807" s="107" t="s">
        <v>7180</v>
      </c>
      <c r="C807" s="108">
        <v>6</v>
      </c>
      <c r="D807" s="5" t="s">
        <v>5217</v>
      </c>
      <c r="E807" s="24">
        <f t="shared" si="50"/>
        <v>1.6666666666666667</v>
      </c>
      <c r="F807" s="24">
        <f t="shared" si="51"/>
        <v>1.5</v>
      </c>
      <c r="G807" s="119"/>
      <c r="H807" s="30"/>
      <c r="I807" s="24">
        <f t="shared" si="52"/>
        <v>1</v>
      </c>
      <c r="J807" s="119"/>
      <c r="K807" s="30"/>
      <c r="L807" s="31">
        <v>5</v>
      </c>
      <c r="M807" s="31"/>
      <c r="N807" s="31">
        <v>1</v>
      </c>
      <c r="O807" s="31"/>
      <c r="P807" s="31">
        <v>0</v>
      </c>
      <c r="Q807" s="31">
        <v>0</v>
      </c>
      <c r="R807" s="31">
        <v>4</v>
      </c>
      <c r="S807" s="31">
        <v>1</v>
      </c>
      <c r="T807" s="31">
        <v>0</v>
      </c>
    </row>
    <row r="808" spans="1:20" x14ac:dyDescent="0.25">
      <c r="A808" s="106" t="s">
        <v>323</v>
      </c>
      <c r="B808" s="107" t="s">
        <v>7156</v>
      </c>
      <c r="C808" s="108">
        <v>18</v>
      </c>
      <c r="D808" s="5" t="s">
        <v>5022</v>
      </c>
      <c r="E808" s="24">
        <f t="shared" si="50"/>
        <v>1.6666666666666667</v>
      </c>
      <c r="F808" s="24">
        <f t="shared" si="51"/>
        <v>0.5</v>
      </c>
      <c r="G808" s="119"/>
      <c r="H808" s="30"/>
      <c r="I808" s="24">
        <f t="shared" si="52"/>
        <v>1</v>
      </c>
      <c r="J808" s="119"/>
      <c r="K808" s="30"/>
      <c r="L808" s="31"/>
      <c r="M808" s="31">
        <v>2</v>
      </c>
      <c r="N808" s="31"/>
      <c r="O808" s="31"/>
      <c r="P808" s="31">
        <v>0</v>
      </c>
      <c r="Q808" s="31">
        <v>0</v>
      </c>
      <c r="R808" s="31">
        <v>5</v>
      </c>
      <c r="S808" s="31">
        <v>0</v>
      </c>
      <c r="T808" s="31">
        <v>0</v>
      </c>
    </row>
    <row r="809" spans="1:20" x14ac:dyDescent="0.25">
      <c r="A809" s="106" t="s">
        <v>1430</v>
      </c>
      <c r="B809" s="107" t="s">
        <v>7096</v>
      </c>
      <c r="C809" s="108">
        <v>15</v>
      </c>
      <c r="D809" s="5" t="s">
        <v>3771</v>
      </c>
      <c r="E809" s="24">
        <f t="shared" si="50"/>
        <v>1.6666666666666667</v>
      </c>
      <c r="F809" s="24">
        <f t="shared" si="51"/>
        <v>0</v>
      </c>
      <c r="G809" s="119"/>
      <c r="H809" s="30"/>
      <c r="I809" s="24">
        <f t="shared" si="52"/>
        <v>1</v>
      </c>
      <c r="J809" s="119"/>
      <c r="K809" s="30"/>
      <c r="L809" s="31"/>
      <c r="M809" s="31"/>
      <c r="N809" s="31"/>
      <c r="O809" s="31"/>
      <c r="P809" s="31"/>
      <c r="Q809" s="31">
        <v>0</v>
      </c>
      <c r="R809" s="31">
        <v>5</v>
      </c>
      <c r="S809" s="31"/>
      <c r="T809" s="31">
        <v>0</v>
      </c>
    </row>
    <row r="810" spans="1:20" x14ac:dyDescent="0.25">
      <c r="A810" s="106" t="s">
        <v>4905</v>
      </c>
      <c r="B810" s="107" t="s">
        <v>7154</v>
      </c>
      <c r="C810" s="108">
        <v>16</v>
      </c>
      <c r="D810" s="5" t="s">
        <v>4906</v>
      </c>
      <c r="E810" s="24">
        <f t="shared" si="50"/>
        <v>1.6666666666666667</v>
      </c>
      <c r="F810" s="24">
        <f t="shared" si="51"/>
        <v>0</v>
      </c>
      <c r="G810" s="119"/>
      <c r="H810" s="30"/>
      <c r="I810" s="24">
        <f t="shared" si="52"/>
        <v>10.4</v>
      </c>
      <c r="J810" s="119"/>
      <c r="K810" s="30"/>
      <c r="L810" s="31"/>
      <c r="M810" s="31"/>
      <c r="N810" s="31"/>
      <c r="O810" s="31"/>
      <c r="P810" s="31">
        <v>0</v>
      </c>
      <c r="Q810" s="31">
        <v>47</v>
      </c>
      <c r="R810" s="31">
        <v>0</v>
      </c>
      <c r="S810" s="31">
        <v>5</v>
      </c>
      <c r="T810" s="31">
        <v>0</v>
      </c>
    </row>
    <row r="811" spans="1:20" x14ac:dyDescent="0.25">
      <c r="A811" s="106" t="s">
        <v>559</v>
      </c>
      <c r="B811" s="107" t="s">
        <v>7154</v>
      </c>
      <c r="C811" s="108">
        <v>16</v>
      </c>
      <c r="D811" s="5" t="s">
        <v>4856</v>
      </c>
      <c r="E811" s="24">
        <f t="shared" si="50"/>
        <v>1.6666666666666667</v>
      </c>
      <c r="F811" s="24">
        <f t="shared" si="51"/>
        <v>1</v>
      </c>
      <c r="G811" s="119"/>
      <c r="H811" s="30"/>
      <c r="I811" s="24">
        <f t="shared" si="52"/>
        <v>1</v>
      </c>
      <c r="J811" s="119"/>
      <c r="K811" s="30"/>
      <c r="L811" s="31">
        <v>4</v>
      </c>
      <c r="M811" s="31"/>
      <c r="N811" s="31"/>
      <c r="O811" s="31"/>
      <c r="P811" s="31">
        <v>0</v>
      </c>
      <c r="Q811" s="31">
        <v>0</v>
      </c>
      <c r="R811" s="31">
        <v>0</v>
      </c>
      <c r="S811" s="31">
        <v>5</v>
      </c>
      <c r="T811" s="31">
        <v>0</v>
      </c>
    </row>
    <row r="812" spans="1:20" x14ac:dyDescent="0.25">
      <c r="A812" s="106" t="s">
        <v>1559</v>
      </c>
      <c r="B812" s="107" t="s">
        <v>7110</v>
      </c>
      <c r="C812" s="108">
        <v>7</v>
      </c>
      <c r="D812" s="5" t="s">
        <v>4568</v>
      </c>
      <c r="E812" s="24">
        <f t="shared" si="50"/>
        <v>1.6666666666666667</v>
      </c>
      <c r="F812" s="24">
        <f t="shared" si="51"/>
        <v>0</v>
      </c>
      <c r="G812" s="119"/>
      <c r="H812" s="30"/>
      <c r="I812" s="24">
        <f t="shared" si="52"/>
        <v>1</v>
      </c>
      <c r="J812" s="119"/>
      <c r="K812" s="30"/>
      <c r="L812" s="31"/>
      <c r="M812" s="31"/>
      <c r="N812" s="31"/>
      <c r="O812" s="31"/>
      <c r="P812" s="31">
        <v>0</v>
      </c>
      <c r="Q812" s="31">
        <v>0</v>
      </c>
      <c r="R812" s="31">
        <v>0</v>
      </c>
      <c r="S812" s="31">
        <v>5</v>
      </c>
      <c r="T812" s="31">
        <v>0</v>
      </c>
    </row>
    <row r="813" spans="1:20" x14ac:dyDescent="0.25">
      <c r="A813" s="106" t="s">
        <v>7697</v>
      </c>
      <c r="B813" s="107" t="s">
        <v>7101</v>
      </c>
      <c r="C813" s="108">
        <v>16</v>
      </c>
      <c r="D813" s="5" t="s">
        <v>7698</v>
      </c>
      <c r="E813" s="24">
        <f t="shared" si="50"/>
        <v>1.6666666666666667</v>
      </c>
      <c r="F813" s="24">
        <f t="shared" si="51"/>
        <v>0</v>
      </c>
      <c r="G813" s="119"/>
      <c r="H813" s="30"/>
      <c r="I813" s="24">
        <f t="shared" si="52"/>
        <v>1</v>
      </c>
      <c r="J813" s="119"/>
      <c r="K813" s="30"/>
      <c r="L813" s="31"/>
      <c r="M813" s="31"/>
      <c r="N813" s="31"/>
      <c r="O813" s="31"/>
      <c r="P813" s="31">
        <v>0</v>
      </c>
      <c r="Q813" s="31">
        <v>0</v>
      </c>
      <c r="R813" s="31">
        <v>5</v>
      </c>
      <c r="S813" s="31">
        <v>0</v>
      </c>
      <c r="T813" s="31">
        <v>0</v>
      </c>
    </row>
    <row r="814" spans="1:20" x14ac:dyDescent="0.25">
      <c r="A814" s="106" t="s">
        <v>429</v>
      </c>
      <c r="B814" s="107" t="s">
        <v>7148</v>
      </c>
      <c r="C814" s="108">
        <v>6</v>
      </c>
      <c r="D814" s="5" t="s">
        <v>3645</v>
      </c>
      <c r="E814" s="24">
        <f t="shared" si="50"/>
        <v>1.6666666666666667</v>
      </c>
      <c r="F814" s="24">
        <f t="shared" si="51"/>
        <v>3.25</v>
      </c>
      <c r="G814" s="119"/>
      <c r="H814" s="30"/>
      <c r="I814" s="24">
        <f t="shared" si="52"/>
        <v>1</v>
      </c>
      <c r="J814" s="119"/>
      <c r="K814" s="30"/>
      <c r="L814" s="31"/>
      <c r="M814" s="31"/>
      <c r="N814" s="31">
        <v>13</v>
      </c>
      <c r="O814" s="31"/>
      <c r="P814" s="31">
        <v>0</v>
      </c>
      <c r="Q814" s="31">
        <v>0</v>
      </c>
      <c r="R814" s="31">
        <v>0</v>
      </c>
      <c r="S814" s="31">
        <v>5</v>
      </c>
      <c r="T814" s="31">
        <v>0</v>
      </c>
    </row>
    <row r="815" spans="1:20" x14ac:dyDescent="0.25">
      <c r="A815" s="106" t="s">
        <v>2396</v>
      </c>
      <c r="B815" s="107" t="s">
        <v>7446</v>
      </c>
      <c r="C815" s="108">
        <v>18</v>
      </c>
      <c r="D815" s="5" t="s">
        <v>6221</v>
      </c>
      <c r="E815" s="24">
        <f t="shared" si="50"/>
        <v>1.6666666666666667</v>
      </c>
      <c r="F815" s="24">
        <f t="shared" si="51"/>
        <v>0</v>
      </c>
      <c r="G815" s="119"/>
      <c r="H815" s="30"/>
      <c r="I815" s="24">
        <f t="shared" si="52"/>
        <v>1</v>
      </c>
      <c r="J815" s="119"/>
      <c r="K815" s="30"/>
      <c r="L815" s="31"/>
      <c r="M815" s="31"/>
      <c r="N815" s="31"/>
      <c r="O815" s="31"/>
      <c r="P815" s="31"/>
      <c r="Q815" s="31"/>
      <c r="R815" s="31"/>
      <c r="S815" s="31">
        <v>5</v>
      </c>
      <c r="T815" s="31">
        <v>0</v>
      </c>
    </row>
    <row r="816" spans="1:20" x14ac:dyDescent="0.25">
      <c r="A816" s="106" t="s">
        <v>535</v>
      </c>
      <c r="B816" s="107" t="s">
        <v>7154</v>
      </c>
      <c r="C816" s="108">
        <v>16</v>
      </c>
      <c r="D816" s="5" t="s">
        <v>4937</v>
      </c>
      <c r="E816" s="24">
        <f t="shared" si="50"/>
        <v>1.6666666666666667</v>
      </c>
      <c r="F816" s="24">
        <f t="shared" si="51"/>
        <v>0</v>
      </c>
      <c r="G816" s="119"/>
      <c r="H816" s="30"/>
      <c r="I816" s="24">
        <f t="shared" si="52"/>
        <v>3.4</v>
      </c>
      <c r="J816" s="119"/>
      <c r="K816" s="30"/>
      <c r="L816" s="31"/>
      <c r="M816" s="31"/>
      <c r="N816" s="31"/>
      <c r="O816" s="31"/>
      <c r="P816" s="31">
        <v>11</v>
      </c>
      <c r="Q816" s="31">
        <v>1</v>
      </c>
      <c r="R816" s="31">
        <v>5</v>
      </c>
      <c r="S816" s="31">
        <v>0</v>
      </c>
      <c r="T816" s="31">
        <v>0</v>
      </c>
    </row>
    <row r="817" spans="1:20" x14ac:dyDescent="0.25">
      <c r="A817" s="106" t="s">
        <v>304</v>
      </c>
      <c r="B817" s="107" t="s">
        <v>7156</v>
      </c>
      <c r="C817" s="108">
        <v>18</v>
      </c>
      <c r="D817" s="5" t="s">
        <v>5110</v>
      </c>
      <c r="E817" s="24">
        <f t="shared" si="50"/>
        <v>1.6666666666666667</v>
      </c>
      <c r="F817" s="24">
        <f t="shared" si="51"/>
        <v>1.5</v>
      </c>
      <c r="G817" s="119"/>
      <c r="H817" s="30"/>
      <c r="I817" s="24">
        <f t="shared" si="52"/>
        <v>1</v>
      </c>
      <c r="J817" s="119"/>
      <c r="K817" s="30"/>
      <c r="L817" s="31"/>
      <c r="M817" s="31">
        <v>2</v>
      </c>
      <c r="N817" s="31">
        <v>4</v>
      </c>
      <c r="O817" s="31"/>
      <c r="P817" s="31">
        <v>0</v>
      </c>
      <c r="Q817" s="31">
        <v>0</v>
      </c>
      <c r="R817" s="31">
        <v>4</v>
      </c>
      <c r="S817" s="31">
        <v>1</v>
      </c>
      <c r="T817" s="31">
        <v>0</v>
      </c>
    </row>
    <row r="818" spans="1:20" x14ac:dyDescent="0.25">
      <c r="A818" s="106" t="s">
        <v>7924</v>
      </c>
      <c r="B818" s="107" t="s">
        <v>7133</v>
      </c>
      <c r="C818" s="108">
        <v>11</v>
      </c>
      <c r="D818" s="5" t="s">
        <v>7925</v>
      </c>
      <c r="E818" s="24">
        <f t="shared" si="50"/>
        <v>1.6666666666666667</v>
      </c>
      <c r="F818" s="24">
        <f t="shared" si="51"/>
        <v>0.25</v>
      </c>
      <c r="G818" s="119"/>
      <c r="H818" s="30"/>
      <c r="I818" s="24">
        <f t="shared" si="52"/>
        <v>1</v>
      </c>
      <c r="J818" s="119"/>
      <c r="K818" s="30"/>
      <c r="L818" s="31"/>
      <c r="M818" s="31">
        <v>1</v>
      </c>
      <c r="N818" s="31"/>
      <c r="O818" s="31"/>
      <c r="P818" s="31"/>
      <c r="Q818" s="31"/>
      <c r="R818" s="31">
        <v>5</v>
      </c>
      <c r="S818" s="31"/>
      <c r="T818" s="31">
        <v>0</v>
      </c>
    </row>
    <row r="819" spans="1:20" x14ac:dyDescent="0.25">
      <c r="A819" s="106" t="s">
        <v>1323</v>
      </c>
      <c r="B819" s="107" t="s">
        <v>7092</v>
      </c>
      <c r="C819" s="108">
        <v>11</v>
      </c>
      <c r="D819" s="5" t="s">
        <v>4190</v>
      </c>
      <c r="E819" s="24">
        <f t="shared" si="50"/>
        <v>1.6666666666666667</v>
      </c>
      <c r="F819" s="24">
        <f t="shared" si="51"/>
        <v>0</v>
      </c>
      <c r="G819" s="119"/>
      <c r="H819" s="30"/>
      <c r="I819" s="24">
        <f t="shared" si="52"/>
        <v>1.6</v>
      </c>
      <c r="J819" s="119"/>
      <c r="K819" s="30"/>
      <c r="L819" s="31"/>
      <c r="M819" s="31"/>
      <c r="N819" s="31"/>
      <c r="O819" s="31"/>
      <c r="P819" s="31">
        <v>1</v>
      </c>
      <c r="Q819" s="31">
        <v>2</v>
      </c>
      <c r="R819" s="31">
        <v>2</v>
      </c>
      <c r="S819" s="31">
        <v>3</v>
      </c>
      <c r="T819" s="31">
        <v>0</v>
      </c>
    </row>
    <row r="820" spans="1:20" x14ac:dyDescent="0.25">
      <c r="A820" s="106" t="s">
        <v>334</v>
      </c>
      <c r="B820" s="107" t="s">
        <v>7155</v>
      </c>
      <c r="C820" s="108">
        <v>10</v>
      </c>
      <c r="D820" s="5" t="s">
        <v>4652</v>
      </c>
      <c r="E820" s="24">
        <f t="shared" si="50"/>
        <v>1.6666666666666667</v>
      </c>
      <c r="F820" s="24">
        <f t="shared" si="51"/>
        <v>0</v>
      </c>
      <c r="G820" s="119"/>
      <c r="H820" s="30"/>
      <c r="I820" s="24">
        <f t="shared" si="52"/>
        <v>1</v>
      </c>
      <c r="J820" s="119"/>
      <c r="K820" s="30"/>
      <c r="L820" s="31"/>
      <c r="M820" s="31"/>
      <c r="N820" s="31"/>
      <c r="O820" s="31"/>
      <c r="P820" s="31">
        <v>0</v>
      </c>
      <c r="Q820" s="31">
        <v>0</v>
      </c>
      <c r="R820" s="31">
        <v>0</v>
      </c>
      <c r="S820" s="31">
        <v>5</v>
      </c>
      <c r="T820" s="31">
        <v>0</v>
      </c>
    </row>
    <row r="821" spans="1:20" x14ac:dyDescent="0.25">
      <c r="A821" s="106" t="s">
        <v>8442</v>
      </c>
      <c r="B821" s="107" t="s">
        <v>7165</v>
      </c>
      <c r="C821" s="108">
        <v>6</v>
      </c>
      <c r="D821" s="5" t="s">
        <v>8443</v>
      </c>
      <c r="E821" s="24">
        <f t="shared" si="50"/>
        <v>1.6666666666666667</v>
      </c>
      <c r="F821" s="24">
        <f t="shared" si="51"/>
        <v>0</v>
      </c>
      <c r="G821" s="119"/>
      <c r="H821" s="30"/>
      <c r="I821" s="24">
        <f t="shared" si="52"/>
        <v>1</v>
      </c>
      <c r="J821" s="119"/>
      <c r="K821" s="30"/>
      <c r="L821" s="31"/>
      <c r="M821" s="31"/>
      <c r="N821" s="31"/>
      <c r="O821" s="31"/>
      <c r="P821" s="31"/>
      <c r="Q821" s="31"/>
      <c r="R821" s="31"/>
      <c r="S821" s="31">
        <v>5</v>
      </c>
      <c r="T821" s="31"/>
    </row>
    <row r="822" spans="1:20" x14ac:dyDescent="0.25">
      <c r="A822" s="106" t="s">
        <v>8513</v>
      </c>
      <c r="B822" s="107" t="s">
        <v>7191</v>
      </c>
      <c r="C822" s="108">
        <v>5</v>
      </c>
      <c r="D822" s="5" t="s">
        <v>8514</v>
      </c>
      <c r="E822" s="24">
        <f t="shared" si="50"/>
        <v>1.6666666666666667</v>
      </c>
      <c r="F822" s="24">
        <f t="shared" si="51"/>
        <v>0.5</v>
      </c>
      <c r="G822" s="119"/>
      <c r="H822" s="30"/>
      <c r="I822" s="24">
        <f t="shared" si="52"/>
        <v>1</v>
      </c>
      <c r="J822" s="119"/>
      <c r="K822" s="30"/>
      <c r="L822" s="31"/>
      <c r="M822" s="31">
        <v>2</v>
      </c>
      <c r="N822" s="31"/>
      <c r="O822" s="31"/>
      <c r="P822" s="31"/>
      <c r="Q822" s="31"/>
      <c r="R822" s="31"/>
      <c r="S822" s="31">
        <v>5</v>
      </c>
      <c r="T822" s="31"/>
    </row>
    <row r="823" spans="1:20" x14ac:dyDescent="0.25">
      <c r="A823" s="106" t="s">
        <v>1676</v>
      </c>
      <c r="B823" s="107" t="s">
        <v>7088</v>
      </c>
      <c r="C823" s="108">
        <v>2</v>
      </c>
      <c r="D823" s="5" t="s">
        <v>3481</v>
      </c>
      <c r="E823" s="24">
        <f t="shared" si="50"/>
        <v>1.6666666666666667</v>
      </c>
      <c r="F823" s="24">
        <f t="shared" si="51"/>
        <v>3</v>
      </c>
      <c r="G823" s="119"/>
      <c r="H823" s="30"/>
      <c r="I823" s="24">
        <f t="shared" si="52"/>
        <v>22.6</v>
      </c>
      <c r="J823" s="119"/>
      <c r="K823" s="30"/>
      <c r="L823" s="31"/>
      <c r="M823" s="31">
        <v>2</v>
      </c>
      <c r="N823" s="31">
        <v>9</v>
      </c>
      <c r="O823" s="31">
        <v>1</v>
      </c>
      <c r="P823" s="31">
        <v>23</v>
      </c>
      <c r="Q823" s="31">
        <v>85</v>
      </c>
      <c r="R823" s="31">
        <v>3</v>
      </c>
      <c r="S823" s="31">
        <v>2</v>
      </c>
      <c r="T823" s="31"/>
    </row>
    <row r="824" spans="1:20" x14ac:dyDescent="0.25">
      <c r="A824" s="106" t="s">
        <v>2945</v>
      </c>
      <c r="B824" s="107" t="s">
        <v>7364</v>
      </c>
      <c r="C824" s="108">
        <v>11</v>
      </c>
      <c r="D824" s="5" t="s">
        <v>6500</v>
      </c>
      <c r="E824" s="24">
        <f t="shared" si="50"/>
        <v>1.6666666666666667</v>
      </c>
      <c r="F824" s="24">
        <f t="shared" si="51"/>
        <v>0</v>
      </c>
      <c r="G824" s="119"/>
      <c r="H824" s="30"/>
      <c r="I824" s="24">
        <f t="shared" si="52"/>
        <v>1</v>
      </c>
      <c r="J824" s="119"/>
      <c r="K824" s="30"/>
      <c r="L824" s="31"/>
      <c r="M824" s="31"/>
      <c r="N824" s="31"/>
      <c r="O824" s="31"/>
      <c r="P824" s="31"/>
      <c r="Q824" s="31"/>
      <c r="R824" s="31"/>
      <c r="S824" s="31">
        <v>5</v>
      </c>
      <c r="T824" s="31"/>
    </row>
    <row r="825" spans="1:20" x14ac:dyDescent="0.25">
      <c r="A825" s="106" t="s">
        <v>7247</v>
      </c>
      <c r="B825" s="107" t="s">
        <v>7092</v>
      </c>
      <c r="C825" s="108">
        <v>11</v>
      </c>
      <c r="D825" s="5" t="s">
        <v>7248</v>
      </c>
      <c r="E825" s="24">
        <f t="shared" si="50"/>
        <v>1.3333333333333333</v>
      </c>
      <c r="F825" s="24">
        <f t="shared" si="51"/>
        <v>0</v>
      </c>
      <c r="G825" s="119"/>
      <c r="H825" s="30"/>
      <c r="I825" s="24">
        <f t="shared" si="52"/>
        <v>0.8</v>
      </c>
      <c r="J825" s="119"/>
      <c r="K825" s="30"/>
      <c r="L825" s="31"/>
      <c r="M825" s="31"/>
      <c r="N825" s="31"/>
      <c r="O825" s="31"/>
      <c r="P825" s="31">
        <v>0</v>
      </c>
      <c r="Q825" s="31">
        <v>0</v>
      </c>
      <c r="R825" s="31">
        <v>0</v>
      </c>
      <c r="S825" s="31">
        <v>0</v>
      </c>
      <c r="T825" s="31">
        <v>4</v>
      </c>
    </row>
    <row r="826" spans="1:20" x14ac:dyDescent="0.25">
      <c r="A826" s="106" t="s">
        <v>1082</v>
      </c>
      <c r="B826" s="107" t="s">
        <v>7156</v>
      </c>
      <c r="C826" s="108">
        <v>18</v>
      </c>
      <c r="D826" s="5" t="s">
        <v>5102</v>
      </c>
      <c r="E826" s="24">
        <f t="shared" si="50"/>
        <v>1.3333333333333333</v>
      </c>
      <c r="F826" s="24">
        <f t="shared" si="51"/>
        <v>0</v>
      </c>
      <c r="G826" s="119"/>
      <c r="H826" s="30"/>
      <c r="I826" s="24">
        <f t="shared" si="52"/>
        <v>0.8</v>
      </c>
      <c r="J826" s="119"/>
      <c r="K826" s="30"/>
      <c r="L826" s="31"/>
      <c r="M826" s="31"/>
      <c r="N826" s="31"/>
      <c r="O826" s="31"/>
      <c r="P826" s="31">
        <v>0</v>
      </c>
      <c r="Q826" s="31">
        <v>0</v>
      </c>
      <c r="R826" s="31">
        <v>0</v>
      </c>
      <c r="S826" s="31">
        <v>0</v>
      </c>
      <c r="T826" s="31">
        <v>4</v>
      </c>
    </row>
    <row r="827" spans="1:20" x14ac:dyDescent="0.25">
      <c r="A827" s="106" t="s">
        <v>1897</v>
      </c>
      <c r="B827" s="107" t="s">
        <v>7157</v>
      </c>
      <c r="C827" s="108">
        <v>11</v>
      </c>
      <c r="D827" s="5" t="s">
        <v>6496</v>
      </c>
      <c r="E827" s="24">
        <f t="shared" si="50"/>
        <v>1.3333333333333333</v>
      </c>
      <c r="F827" s="24">
        <f t="shared" si="51"/>
        <v>0.5</v>
      </c>
      <c r="G827" s="119"/>
      <c r="H827" s="30"/>
      <c r="I827" s="24">
        <f t="shared" si="52"/>
        <v>1.4</v>
      </c>
      <c r="J827" s="119"/>
      <c r="K827" s="30"/>
      <c r="L827" s="31"/>
      <c r="M827" s="31">
        <v>2</v>
      </c>
      <c r="N827" s="31"/>
      <c r="O827" s="31"/>
      <c r="P827" s="31">
        <v>0</v>
      </c>
      <c r="Q827" s="31">
        <v>3</v>
      </c>
      <c r="R827" s="31"/>
      <c r="S827" s="31"/>
      <c r="T827" s="31">
        <v>4</v>
      </c>
    </row>
    <row r="828" spans="1:20" x14ac:dyDescent="0.25">
      <c r="A828" s="106" t="s">
        <v>7251</v>
      </c>
      <c r="B828" s="107" t="s">
        <v>7223</v>
      </c>
      <c r="C828" s="108">
        <v>1</v>
      </c>
      <c r="D828" s="5" t="s">
        <v>7252</v>
      </c>
      <c r="E828" s="24">
        <f t="shared" si="50"/>
        <v>1.3333333333333333</v>
      </c>
      <c r="F828" s="24">
        <f t="shared" si="51"/>
        <v>0</v>
      </c>
      <c r="G828" s="119"/>
      <c r="H828" s="30"/>
      <c r="I828" s="24">
        <f t="shared" si="52"/>
        <v>0.8</v>
      </c>
      <c r="J828" s="119"/>
      <c r="K828" s="30"/>
      <c r="L828" s="31"/>
      <c r="M828" s="31"/>
      <c r="N828" s="31"/>
      <c r="O828" s="31"/>
      <c r="P828" s="31">
        <v>0</v>
      </c>
      <c r="Q828" s="31">
        <v>0</v>
      </c>
      <c r="R828" s="31">
        <v>0</v>
      </c>
      <c r="S828" s="31">
        <v>0</v>
      </c>
      <c r="T828" s="31">
        <v>4</v>
      </c>
    </row>
    <row r="829" spans="1:20" x14ac:dyDescent="0.25">
      <c r="A829" s="106" t="s">
        <v>7253</v>
      </c>
      <c r="B829" s="107" t="s">
        <v>7244</v>
      </c>
      <c r="C829" s="108">
        <v>3</v>
      </c>
      <c r="D829" s="5" t="s">
        <v>7254</v>
      </c>
      <c r="E829" s="24">
        <f t="shared" si="50"/>
        <v>1.3333333333333333</v>
      </c>
      <c r="F829" s="24">
        <f t="shared" si="51"/>
        <v>0</v>
      </c>
      <c r="G829" s="119"/>
      <c r="H829" s="30"/>
      <c r="I829" s="24">
        <f t="shared" si="52"/>
        <v>1.2</v>
      </c>
      <c r="J829" s="119"/>
      <c r="K829" s="30"/>
      <c r="L829" s="31"/>
      <c r="M829" s="31"/>
      <c r="N829" s="31"/>
      <c r="O829" s="31"/>
      <c r="P829" s="31">
        <v>0</v>
      </c>
      <c r="Q829" s="31">
        <v>2</v>
      </c>
      <c r="R829" s="31">
        <v>0</v>
      </c>
      <c r="S829" s="31">
        <v>0</v>
      </c>
      <c r="T829" s="31">
        <v>4</v>
      </c>
    </row>
    <row r="830" spans="1:20" x14ac:dyDescent="0.25">
      <c r="A830" s="106" t="s">
        <v>2567</v>
      </c>
      <c r="B830" s="107" t="s">
        <v>7244</v>
      </c>
      <c r="C830" s="108">
        <v>3</v>
      </c>
      <c r="D830" s="5" t="s">
        <v>5640</v>
      </c>
      <c r="E830" s="24">
        <f t="shared" si="50"/>
        <v>1.3333333333333333</v>
      </c>
      <c r="F830" s="24">
        <f t="shared" si="51"/>
        <v>0</v>
      </c>
      <c r="G830" s="119"/>
      <c r="H830" s="30"/>
      <c r="I830" s="24">
        <f t="shared" si="52"/>
        <v>0.8</v>
      </c>
      <c r="J830" s="119"/>
      <c r="K830" s="30"/>
      <c r="L830" s="31"/>
      <c r="M830" s="31"/>
      <c r="N830" s="31"/>
      <c r="O830" s="31"/>
      <c r="P830" s="31"/>
      <c r="Q830" s="31">
        <v>0</v>
      </c>
      <c r="R830" s="31"/>
      <c r="S830" s="31"/>
      <c r="T830" s="31">
        <v>4</v>
      </c>
    </row>
    <row r="831" spans="1:20" x14ac:dyDescent="0.25">
      <c r="A831" s="106" t="s">
        <v>7255</v>
      </c>
      <c r="B831" s="107" t="s">
        <v>7191</v>
      </c>
      <c r="C831" s="108">
        <v>5</v>
      </c>
      <c r="D831" s="5" t="s">
        <v>7256</v>
      </c>
      <c r="E831" s="24">
        <f t="shared" si="50"/>
        <v>1.3333333333333333</v>
      </c>
      <c r="F831" s="24">
        <f t="shared" si="51"/>
        <v>0.25</v>
      </c>
      <c r="G831" s="119"/>
      <c r="H831" s="30"/>
      <c r="I831" s="24">
        <f t="shared" si="52"/>
        <v>1.2</v>
      </c>
      <c r="J831" s="119"/>
      <c r="K831" s="30"/>
      <c r="L831" s="31"/>
      <c r="M831" s="31">
        <v>1</v>
      </c>
      <c r="N831" s="31"/>
      <c r="O831" s="31"/>
      <c r="P831" s="31">
        <v>0</v>
      </c>
      <c r="Q831" s="31">
        <v>2</v>
      </c>
      <c r="R831" s="31">
        <v>0</v>
      </c>
      <c r="S831" s="31">
        <v>0</v>
      </c>
      <c r="T831" s="31">
        <v>4</v>
      </c>
    </row>
    <row r="832" spans="1:20" x14ac:dyDescent="0.25">
      <c r="A832" s="106" t="s">
        <v>798</v>
      </c>
      <c r="B832" s="107" t="s">
        <v>7131</v>
      </c>
      <c r="C832" s="108">
        <v>15</v>
      </c>
      <c r="D832" s="5" t="s">
        <v>6163</v>
      </c>
      <c r="E832" s="24">
        <f t="shared" si="50"/>
        <v>1.3333333333333333</v>
      </c>
      <c r="F832" s="24">
        <f t="shared" si="51"/>
        <v>1.75</v>
      </c>
      <c r="G832" s="119"/>
      <c r="H832" s="30"/>
      <c r="I832" s="24">
        <f t="shared" si="52"/>
        <v>0.8</v>
      </c>
      <c r="J832" s="119"/>
      <c r="K832" s="30"/>
      <c r="L832" s="31"/>
      <c r="M832" s="31"/>
      <c r="N832" s="31">
        <v>7</v>
      </c>
      <c r="O832" s="31"/>
      <c r="P832" s="31">
        <v>0</v>
      </c>
      <c r="Q832" s="31">
        <v>0</v>
      </c>
      <c r="R832" s="31">
        <v>0</v>
      </c>
      <c r="S832" s="31">
        <v>0</v>
      </c>
      <c r="T832" s="31">
        <v>4</v>
      </c>
    </row>
    <row r="833" spans="1:20" x14ac:dyDescent="0.25">
      <c r="A833" s="106" t="s">
        <v>1947</v>
      </c>
      <c r="B833" s="107" t="s">
        <v>7131</v>
      </c>
      <c r="C833" s="108">
        <v>15</v>
      </c>
      <c r="D833" s="5" t="s">
        <v>3777</v>
      </c>
      <c r="E833" s="24">
        <f t="shared" si="50"/>
        <v>1.3333333333333333</v>
      </c>
      <c r="F833" s="24">
        <f t="shared" si="51"/>
        <v>0</v>
      </c>
      <c r="G833" s="119"/>
      <c r="H833" s="30"/>
      <c r="I833" s="24">
        <f t="shared" si="52"/>
        <v>0.8</v>
      </c>
      <c r="J833" s="119"/>
      <c r="K833" s="30"/>
      <c r="L833" s="31"/>
      <c r="M833" s="31"/>
      <c r="N833" s="31"/>
      <c r="O833" s="31"/>
      <c r="P833" s="31">
        <v>0</v>
      </c>
      <c r="Q833" s="31">
        <v>0</v>
      </c>
      <c r="R833" s="31">
        <v>0</v>
      </c>
      <c r="S833" s="31">
        <v>0</v>
      </c>
      <c r="T833" s="31">
        <v>4</v>
      </c>
    </row>
    <row r="834" spans="1:20" x14ac:dyDescent="0.25">
      <c r="A834" s="106" t="s">
        <v>418</v>
      </c>
      <c r="B834" s="107" t="s">
        <v>7230</v>
      </c>
      <c r="C834" s="108">
        <v>4</v>
      </c>
      <c r="D834" s="5" t="s">
        <v>4450</v>
      </c>
      <c r="E834" s="24">
        <f t="shared" si="50"/>
        <v>1.3333333333333333</v>
      </c>
      <c r="F834" s="24">
        <f t="shared" si="51"/>
        <v>1</v>
      </c>
      <c r="G834" s="119"/>
      <c r="H834" s="30"/>
      <c r="I834" s="24">
        <f t="shared" si="52"/>
        <v>0.8</v>
      </c>
      <c r="J834" s="119"/>
      <c r="K834" s="30"/>
      <c r="L834" s="31">
        <v>4</v>
      </c>
      <c r="M834" s="31"/>
      <c r="N834" s="31"/>
      <c r="O834" s="31"/>
      <c r="P834" s="31">
        <v>0</v>
      </c>
      <c r="Q834" s="31">
        <v>0</v>
      </c>
      <c r="R834" s="31">
        <v>0</v>
      </c>
      <c r="S834" s="31">
        <v>0</v>
      </c>
      <c r="T834" s="31">
        <v>4</v>
      </c>
    </row>
    <row r="835" spans="1:20" x14ac:dyDescent="0.25">
      <c r="A835" s="106" t="s">
        <v>750</v>
      </c>
      <c r="B835" s="107" t="s">
        <v>7219</v>
      </c>
      <c r="C835" s="108">
        <v>20</v>
      </c>
      <c r="D835" s="5" t="s">
        <v>3492</v>
      </c>
      <c r="E835" s="24">
        <f t="shared" si="50"/>
        <v>1.3333333333333333</v>
      </c>
      <c r="F835" s="24">
        <f t="shared" si="51"/>
        <v>12.5</v>
      </c>
      <c r="G835" s="119"/>
      <c r="H835" s="30"/>
      <c r="I835" s="24">
        <f t="shared" si="52"/>
        <v>1</v>
      </c>
      <c r="J835" s="119"/>
      <c r="K835" s="30"/>
      <c r="L835" s="31"/>
      <c r="M835" s="31"/>
      <c r="N835" s="31"/>
      <c r="O835" s="31">
        <v>50</v>
      </c>
      <c r="P835" s="31">
        <v>1</v>
      </c>
      <c r="Q835" s="31">
        <v>0</v>
      </c>
      <c r="R835" s="31">
        <v>0</v>
      </c>
      <c r="S835" s="31">
        <v>0</v>
      </c>
      <c r="T835" s="31">
        <v>4</v>
      </c>
    </row>
    <row r="836" spans="1:20" x14ac:dyDescent="0.25">
      <c r="A836" s="106" t="s">
        <v>52</v>
      </c>
      <c r="B836" s="107" t="s">
        <v>7101</v>
      </c>
      <c r="C836" s="108">
        <v>16</v>
      </c>
      <c r="D836" s="5" t="s">
        <v>3689</v>
      </c>
      <c r="E836" s="24">
        <f t="shared" si="50"/>
        <v>1.3333333333333333</v>
      </c>
      <c r="F836" s="24">
        <f t="shared" si="51"/>
        <v>4.75</v>
      </c>
      <c r="G836" s="119"/>
      <c r="H836" s="30"/>
      <c r="I836" s="24">
        <f t="shared" si="52"/>
        <v>1.2</v>
      </c>
      <c r="J836" s="119"/>
      <c r="K836" s="30"/>
      <c r="L836" s="31">
        <v>4</v>
      </c>
      <c r="M836" s="31">
        <v>14</v>
      </c>
      <c r="N836" s="31">
        <v>1</v>
      </c>
      <c r="O836" s="31"/>
      <c r="P836" s="31">
        <v>2</v>
      </c>
      <c r="Q836" s="31">
        <v>0</v>
      </c>
      <c r="R836" s="31">
        <v>0</v>
      </c>
      <c r="S836" s="31">
        <v>0</v>
      </c>
      <c r="T836" s="31">
        <v>4</v>
      </c>
    </row>
    <row r="837" spans="1:20" x14ac:dyDescent="0.25">
      <c r="A837" s="106" t="s">
        <v>1421</v>
      </c>
      <c r="B837" s="107" t="s">
        <v>7131</v>
      </c>
      <c r="C837" s="108">
        <v>15</v>
      </c>
      <c r="D837" s="5" t="s">
        <v>3776</v>
      </c>
      <c r="E837" s="24">
        <f t="shared" si="50"/>
        <v>1.3333333333333333</v>
      </c>
      <c r="F837" s="24">
        <f t="shared" si="51"/>
        <v>0</v>
      </c>
      <c r="G837" s="119"/>
      <c r="H837" s="30"/>
      <c r="I837" s="24">
        <f t="shared" si="52"/>
        <v>0.8</v>
      </c>
      <c r="J837" s="119"/>
      <c r="K837" s="30"/>
      <c r="L837" s="31"/>
      <c r="M837" s="31"/>
      <c r="N837" s="31"/>
      <c r="O837" s="31"/>
      <c r="P837" s="31">
        <v>0</v>
      </c>
      <c r="Q837" s="31">
        <v>0</v>
      </c>
      <c r="R837" s="31">
        <v>0</v>
      </c>
      <c r="S837" s="31">
        <v>0</v>
      </c>
      <c r="T837" s="31">
        <v>4</v>
      </c>
    </row>
    <row r="838" spans="1:20" x14ac:dyDescent="0.25">
      <c r="A838" s="106" t="s">
        <v>1129</v>
      </c>
      <c r="B838" s="107" t="s">
        <v>7167</v>
      </c>
      <c r="C838" s="108">
        <v>11</v>
      </c>
      <c r="D838" s="5" t="s">
        <v>4273</v>
      </c>
      <c r="E838" s="24">
        <f t="shared" si="50"/>
        <v>1.3333333333333333</v>
      </c>
      <c r="F838" s="24">
        <f t="shared" si="51"/>
        <v>1.5</v>
      </c>
      <c r="G838" s="119"/>
      <c r="H838" s="30"/>
      <c r="I838" s="24">
        <f t="shared" si="52"/>
        <v>0.8</v>
      </c>
      <c r="J838" s="119"/>
      <c r="K838" s="30"/>
      <c r="L838" s="31">
        <v>6</v>
      </c>
      <c r="M838" s="31"/>
      <c r="N838" s="31"/>
      <c r="O838" s="31"/>
      <c r="P838" s="31">
        <v>0</v>
      </c>
      <c r="Q838" s="31">
        <v>0</v>
      </c>
      <c r="R838" s="31">
        <v>0</v>
      </c>
      <c r="S838" s="31">
        <v>0</v>
      </c>
      <c r="T838" s="31">
        <v>4</v>
      </c>
    </row>
    <row r="839" spans="1:20" x14ac:dyDescent="0.25">
      <c r="A839" s="106" t="s">
        <v>2835</v>
      </c>
      <c r="B839" s="107" t="s">
        <v>7223</v>
      </c>
      <c r="C839" s="108">
        <v>1</v>
      </c>
      <c r="D839" s="5" t="s">
        <v>5528</v>
      </c>
      <c r="E839" s="24">
        <f t="shared" si="50"/>
        <v>1.3333333333333333</v>
      </c>
      <c r="F839" s="24">
        <f t="shared" si="51"/>
        <v>0</v>
      </c>
      <c r="G839" s="119"/>
      <c r="H839" s="30"/>
      <c r="I839" s="24">
        <f t="shared" si="52"/>
        <v>0.8</v>
      </c>
      <c r="J839" s="119"/>
      <c r="K839" s="30"/>
      <c r="L839" s="31"/>
      <c r="M839" s="31"/>
      <c r="N839" s="31"/>
      <c r="O839" s="31"/>
      <c r="P839" s="31"/>
      <c r="Q839" s="31"/>
      <c r="R839" s="31"/>
      <c r="S839" s="31"/>
      <c r="T839" s="31">
        <v>4</v>
      </c>
    </row>
    <row r="840" spans="1:20" x14ac:dyDescent="0.25">
      <c r="A840" s="106" t="s">
        <v>584</v>
      </c>
      <c r="B840" s="107" t="s">
        <v>7216</v>
      </c>
      <c r="C840" s="108">
        <v>2</v>
      </c>
      <c r="D840" s="5" t="s">
        <v>5420</v>
      </c>
      <c r="E840" s="24">
        <f t="shared" si="50"/>
        <v>1.3333333333333333</v>
      </c>
      <c r="F840" s="24">
        <f t="shared" si="51"/>
        <v>0</v>
      </c>
      <c r="G840" s="119"/>
      <c r="H840" s="30"/>
      <c r="I840" s="24">
        <f t="shared" si="52"/>
        <v>0.8</v>
      </c>
      <c r="J840" s="119"/>
      <c r="K840" s="30"/>
      <c r="L840" s="31"/>
      <c r="M840" s="31"/>
      <c r="N840" s="31"/>
      <c r="O840" s="31"/>
      <c r="P840" s="31">
        <v>0</v>
      </c>
      <c r="Q840" s="31">
        <v>0</v>
      </c>
      <c r="R840" s="31">
        <v>0</v>
      </c>
      <c r="S840" s="31">
        <v>0</v>
      </c>
      <c r="T840" s="31">
        <v>4</v>
      </c>
    </row>
    <row r="841" spans="1:20" x14ac:dyDescent="0.25">
      <c r="A841" s="106" t="s">
        <v>7261</v>
      </c>
      <c r="B841" s="107" t="s">
        <v>7084</v>
      </c>
      <c r="C841" s="108">
        <v>5</v>
      </c>
      <c r="D841" s="5" t="s">
        <v>7262</v>
      </c>
      <c r="E841" s="24">
        <f t="shared" si="50"/>
        <v>1.3333333333333333</v>
      </c>
      <c r="F841" s="24">
        <f t="shared" si="51"/>
        <v>0</v>
      </c>
      <c r="G841" s="119"/>
      <c r="H841" s="30"/>
      <c r="I841" s="24">
        <f t="shared" si="52"/>
        <v>0.8</v>
      </c>
      <c r="J841" s="119"/>
      <c r="K841" s="30"/>
      <c r="L841" s="31"/>
      <c r="M841" s="31"/>
      <c r="N841" s="31"/>
      <c r="O841" s="31"/>
      <c r="P841" s="31"/>
      <c r="Q841" s="31"/>
      <c r="R841" s="31"/>
      <c r="S841" s="31"/>
      <c r="T841" s="31">
        <v>4</v>
      </c>
    </row>
    <row r="842" spans="1:20" x14ac:dyDescent="0.25">
      <c r="A842" s="106" t="s">
        <v>198</v>
      </c>
      <c r="B842" s="107" t="s">
        <v>7154</v>
      </c>
      <c r="C842" s="108">
        <v>16</v>
      </c>
      <c r="D842" s="5" t="s">
        <v>3710</v>
      </c>
      <c r="E842" s="24">
        <f t="shared" si="50"/>
        <v>1.3333333333333333</v>
      </c>
      <c r="F842" s="24">
        <f t="shared" si="51"/>
        <v>0.25</v>
      </c>
      <c r="G842" s="119"/>
      <c r="H842" s="30"/>
      <c r="I842" s="24">
        <f t="shared" si="52"/>
        <v>0.8</v>
      </c>
      <c r="J842" s="119"/>
      <c r="K842" s="30"/>
      <c r="L842" s="31"/>
      <c r="M842" s="31"/>
      <c r="N842" s="31"/>
      <c r="O842" s="31">
        <v>1</v>
      </c>
      <c r="P842" s="31">
        <v>0</v>
      </c>
      <c r="Q842" s="31">
        <v>0</v>
      </c>
      <c r="R842" s="31">
        <v>0</v>
      </c>
      <c r="S842" s="31">
        <v>0</v>
      </c>
      <c r="T842" s="31">
        <v>4</v>
      </c>
    </row>
    <row r="843" spans="1:20" x14ac:dyDescent="0.25">
      <c r="A843" s="106" t="s">
        <v>1652</v>
      </c>
      <c r="B843" s="107" t="s">
        <v>7101</v>
      </c>
      <c r="C843" s="108">
        <v>16</v>
      </c>
      <c r="D843" s="5" t="s">
        <v>3975</v>
      </c>
      <c r="E843" s="24">
        <f t="shared" si="50"/>
        <v>1.3333333333333333</v>
      </c>
      <c r="F843" s="24">
        <f t="shared" si="51"/>
        <v>2.5</v>
      </c>
      <c r="G843" s="119"/>
      <c r="H843" s="30"/>
      <c r="I843" s="24">
        <f t="shared" si="52"/>
        <v>3.8</v>
      </c>
      <c r="J843" s="119"/>
      <c r="K843" s="30"/>
      <c r="L843" s="31"/>
      <c r="M843" s="31">
        <v>10</v>
      </c>
      <c r="N843" s="31"/>
      <c r="O843" s="31"/>
      <c r="P843" s="31">
        <v>15</v>
      </c>
      <c r="Q843" s="31">
        <v>0</v>
      </c>
      <c r="R843" s="31">
        <v>0</v>
      </c>
      <c r="S843" s="31">
        <v>0</v>
      </c>
      <c r="T843" s="31">
        <v>4</v>
      </c>
    </row>
    <row r="844" spans="1:20" x14ac:dyDescent="0.25">
      <c r="A844" s="106" t="s">
        <v>286</v>
      </c>
      <c r="B844" s="107" t="s">
        <v>7263</v>
      </c>
      <c r="C844" s="108">
        <v>4</v>
      </c>
      <c r="D844" s="5" t="s">
        <v>4452</v>
      </c>
      <c r="E844" s="24">
        <f t="shared" si="50"/>
        <v>1.3333333333333333</v>
      </c>
      <c r="F844" s="24">
        <f t="shared" si="51"/>
        <v>0</v>
      </c>
      <c r="G844" s="119"/>
      <c r="H844" s="30"/>
      <c r="I844" s="24">
        <f t="shared" si="52"/>
        <v>0.8</v>
      </c>
      <c r="J844" s="119"/>
      <c r="K844" s="30"/>
      <c r="L844" s="31"/>
      <c r="M844" s="31"/>
      <c r="N844" s="31"/>
      <c r="O844" s="31"/>
      <c r="P844" s="31">
        <v>0</v>
      </c>
      <c r="Q844" s="31">
        <v>0</v>
      </c>
      <c r="R844" s="31">
        <v>0</v>
      </c>
      <c r="S844" s="31">
        <v>1</v>
      </c>
      <c r="T844" s="31">
        <v>3</v>
      </c>
    </row>
    <row r="845" spans="1:20" x14ac:dyDescent="0.25">
      <c r="A845" s="106" t="s">
        <v>1698</v>
      </c>
      <c r="B845" s="107" t="s">
        <v>7130</v>
      </c>
      <c r="C845" s="108">
        <v>10</v>
      </c>
      <c r="D845" s="5" t="s">
        <v>3653</v>
      </c>
      <c r="E845" s="24">
        <f t="shared" si="50"/>
        <v>1.3333333333333333</v>
      </c>
      <c r="F845" s="24">
        <f t="shared" si="51"/>
        <v>0</v>
      </c>
      <c r="G845" s="119"/>
      <c r="H845" s="30"/>
      <c r="I845" s="24">
        <f t="shared" si="52"/>
        <v>0.8</v>
      </c>
      <c r="J845" s="119"/>
      <c r="K845" s="30"/>
      <c r="L845" s="31"/>
      <c r="M845" s="31"/>
      <c r="N845" s="31"/>
      <c r="O845" s="31"/>
      <c r="P845" s="31">
        <v>0</v>
      </c>
      <c r="Q845" s="31">
        <v>0</v>
      </c>
      <c r="R845" s="31">
        <v>0</v>
      </c>
      <c r="S845" s="31">
        <v>1</v>
      </c>
      <c r="T845" s="31">
        <v>3</v>
      </c>
    </row>
    <row r="846" spans="1:20" x14ac:dyDescent="0.25">
      <c r="A846" s="106" t="s">
        <v>1418</v>
      </c>
      <c r="B846" s="107" t="s">
        <v>7154</v>
      </c>
      <c r="C846" s="108">
        <v>16</v>
      </c>
      <c r="D846" s="5" t="s">
        <v>4855</v>
      </c>
      <c r="E846" s="24">
        <f t="shared" si="50"/>
        <v>1.3333333333333333</v>
      </c>
      <c r="F846" s="24">
        <f t="shared" si="51"/>
        <v>0</v>
      </c>
      <c r="G846" s="119"/>
      <c r="H846" s="30"/>
      <c r="I846" s="24">
        <f t="shared" si="52"/>
        <v>0.8</v>
      </c>
      <c r="J846" s="119"/>
      <c r="K846" s="30"/>
      <c r="L846" s="31"/>
      <c r="M846" s="31"/>
      <c r="N846" s="31"/>
      <c r="O846" s="31"/>
      <c r="P846" s="31">
        <v>0</v>
      </c>
      <c r="Q846" s="31">
        <v>0</v>
      </c>
      <c r="R846" s="31">
        <v>0</v>
      </c>
      <c r="S846" s="31">
        <v>1</v>
      </c>
      <c r="T846" s="31">
        <v>3</v>
      </c>
    </row>
    <row r="847" spans="1:20" x14ac:dyDescent="0.25">
      <c r="A847" s="106" t="s">
        <v>1964</v>
      </c>
      <c r="B847" s="107" t="s">
        <v>7161</v>
      </c>
      <c r="C847" s="108">
        <v>15</v>
      </c>
      <c r="D847" s="5" t="s">
        <v>6195</v>
      </c>
      <c r="E847" s="24">
        <f t="shared" si="50"/>
        <v>1.3333333333333333</v>
      </c>
      <c r="F847" s="24">
        <f t="shared" si="51"/>
        <v>0.25</v>
      </c>
      <c r="G847" s="119"/>
      <c r="H847" s="30"/>
      <c r="I847" s="24">
        <f t="shared" si="52"/>
        <v>0.8</v>
      </c>
      <c r="J847" s="119"/>
      <c r="K847" s="30"/>
      <c r="L847" s="31"/>
      <c r="M847" s="31"/>
      <c r="N847" s="31"/>
      <c r="O847" s="31">
        <v>1</v>
      </c>
      <c r="P847" s="31">
        <v>0</v>
      </c>
      <c r="Q847" s="31">
        <v>0</v>
      </c>
      <c r="R847" s="31">
        <v>1</v>
      </c>
      <c r="S847" s="31"/>
      <c r="T847" s="31">
        <v>3</v>
      </c>
    </row>
    <row r="848" spans="1:20" x14ac:dyDescent="0.25">
      <c r="A848" s="106" t="s">
        <v>672</v>
      </c>
      <c r="B848" s="107" t="s">
        <v>7101</v>
      </c>
      <c r="C848" s="108">
        <v>16</v>
      </c>
      <c r="D848" s="5" t="s">
        <v>4967</v>
      </c>
      <c r="E848" s="24">
        <f t="shared" si="50"/>
        <v>1.3333333333333333</v>
      </c>
      <c r="F848" s="24">
        <f t="shared" si="51"/>
        <v>0</v>
      </c>
      <c r="G848" s="119"/>
      <c r="H848" s="30"/>
      <c r="I848" s="24">
        <f t="shared" si="52"/>
        <v>0.8</v>
      </c>
      <c r="J848" s="119"/>
      <c r="K848" s="30"/>
      <c r="L848" s="31"/>
      <c r="M848" s="31"/>
      <c r="N848" s="31"/>
      <c r="O848" s="31"/>
      <c r="P848" s="31">
        <v>0</v>
      </c>
      <c r="Q848" s="31">
        <v>0</v>
      </c>
      <c r="R848" s="31">
        <v>0</v>
      </c>
      <c r="S848" s="31">
        <v>2</v>
      </c>
      <c r="T848" s="31">
        <v>2</v>
      </c>
    </row>
    <row r="849" spans="1:20" x14ac:dyDescent="0.25">
      <c r="A849" s="106" t="s">
        <v>89</v>
      </c>
      <c r="B849" s="107" t="s">
        <v>7143</v>
      </c>
      <c r="C849" s="108">
        <v>17</v>
      </c>
      <c r="D849" s="5" t="s">
        <v>5000</v>
      </c>
      <c r="E849" s="24">
        <f t="shared" si="50"/>
        <v>1.3333333333333333</v>
      </c>
      <c r="F849" s="24">
        <f t="shared" si="51"/>
        <v>1.5</v>
      </c>
      <c r="G849" s="119"/>
      <c r="H849" s="30"/>
      <c r="I849" s="24">
        <f t="shared" si="52"/>
        <v>2</v>
      </c>
      <c r="J849" s="119"/>
      <c r="K849" s="30"/>
      <c r="L849" s="31"/>
      <c r="M849" s="31">
        <v>1</v>
      </c>
      <c r="N849" s="31">
        <v>3</v>
      </c>
      <c r="O849" s="31">
        <v>2</v>
      </c>
      <c r="P849" s="31">
        <v>4</v>
      </c>
      <c r="Q849" s="31">
        <v>2</v>
      </c>
      <c r="R849" s="31">
        <v>0</v>
      </c>
      <c r="S849" s="31">
        <v>2</v>
      </c>
      <c r="T849" s="31">
        <v>2</v>
      </c>
    </row>
    <row r="850" spans="1:20" x14ac:dyDescent="0.25">
      <c r="A850" s="106" t="s">
        <v>420</v>
      </c>
      <c r="B850" s="107" t="s">
        <v>7154</v>
      </c>
      <c r="C850" s="108">
        <v>16</v>
      </c>
      <c r="D850" s="5" t="s">
        <v>3575</v>
      </c>
      <c r="E850" s="24">
        <f t="shared" si="50"/>
        <v>1.3333333333333333</v>
      </c>
      <c r="F850" s="24">
        <f t="shared" si="51"/>
        <v>4.75</v>
      </c>
      <c r="G850" s="119"/>
      <c r="H850" s="30"/>
      <c r="I850" s="24">
        <f t="shared" si="52"/>
        <v>2.4</v>
      </c>
      <c r="J850" s="119"/>
      <c r="K850" s="30"/>
      <c r="L850" s="31">
        <v>1</v>
      </c>
      <c r="M850" s="31">
        <v>1</v>
      </c>
      <c r="N850" s="31">
        <v>7</v>
      </c>
      <c r="O850" s="31">
        <v>10</v>
      </c>
      <c r="P850" s="31">
        <v>7</v>
      </c>
      <c r="Q850" s="31">
        <v>1</v>
      </c>
      <c r="R850" s="31">
        <v>0</v>
      </c>
      <c r="S850" s="31">
        <v>2</v>
      </c>
      <c r="T850" s="31">
        <v>2</v>
      </c>
    </row>
    <row r="851" spans="1:20" x14ac:dyDescent="0.25">
      <c r="A851" s="106" t="s">
        <v>1920</v>
      </c>
      <c r="B851" s="107" t="s">
        <v>7157</v>
      </c>
      <c r="C851" s="108">
        <v>11</v>
      </c>
      <c r="D851" s="5" t="s">
        <v>6862</v>
      </c>
      <c r="E851" s="24">
        <f t="shared" si="50"/>
        <v>1.3333333333333333</v>
      </c>
      <c r="F851" s="24">
        <f t="shared" si="51"/>
        <v>0.25</v>
      </c>
      <c r="G851" s="119"/>
      <c r="H851" s="30"/>
      <c r="I851" s="24">
        <f t="shared" si="52"/>
        <v>1</v>
      </c>
      <c r="J851" s="119"/>
      <c r="K851" s="30"/>
      <c r="L851" s="31">
        <v>1</v>
      </c>
      <c r="M851" s="31"/>
      <c r="N851" s="31"/>
      <c r="O851" s="31"/>
      <c r="P851" s="31">
        <v>0</v>
      </c>
      <c r="Q851" s="31">
        <v>1</v>
      </c>
      <c r="R851" s="31">
        <v>1</v>
      </c>
      <c r="S851" s="31">
        <v>1</v>
      </c>
      <c r="T851" s="31">
        <v>2</v>
      </c>
    </row>
    <row r="852" spans="1:20" x14ac:dyDescent="0.25">
      <c r="A852" s="106" t="s">
        <v>876</v>
      </c>
      <c r="B852" s="107" t="s">
        <v>7234</v>
      </c>
      <c r="C852" s="108">
        <v>15</v>
      </c>
      <c r="D852" s="5" t="s">
        <v>3865</v>
      </c>
      <c r="E852" s="24">
        <f t="shared" si="50"/>
        <v>1.3333333333333333</v>
      </c>
      <c r="F852" s="24">
        <f t="shared" si="51"/>
        <v>3.25</v>
      </c>
      <c r="G852" s="119"/>
      <c r="H852" s="30"/>
      <c r="I852" s="24">
        <f t="shared" si="52"/>
        <v>1</v>
      </c>
      <c r="J852" s="119"/>
      <c r="K852" s="30"/>
      <c r="L852" s="31"/>
      <c r="M852" s="31">
        <v>3</v>
      </c>
      <c r="N852" s="31">
        <v>6</v>
      </c>
      <c r="O852" s="31">
        <v>4</v>
      </c>
      <c r="P852" s="31">
        <v>0</v>
      </c>
      <c r="Q852" s="31">
        <v>1</v>
      </c>
      <c r="R852" s="31">
        <v>1</v>
      </c>
      <c r="S852" s="31">
        <v>2</v>
      </c>
      <c r="T852" s="31">
        <v>1</v>
      </c>
    </row>
    <row r="853" spans="1:20" x14ac:dyDescent="0.25">
      <c r="A853" s="106" t="s">
        <v>179</v>
      </c>
      <c r="B853" s="107" t="s">
        <v>7097</v>
      </c>
      <c r="C853" s="108">
        <v>14</v>
      </c>
      <c r="D853" s="5" t="s">
        <v>3484</v>
      </c>
      <c r="E853" s="24">
        <f t="shared" si="50"/>
        <v>1.3333333333333333</v>
      </c>
      <c r="F853" s="24">
        <f t="shared" si="51"/>
        <v>41.25</v>
      </c>
      <c r="G853" s="119"/>
      <c r="H853" s="30"/>
      <c r="I853" s="24">
        <f t="shared" si="52"/>
        <v>35</v>
      </c>
      <c r="J853" s="119"/>
      <c r="K853" s="30"/>
      <c r="L853" s="31">
        <v>26</v>
      </c>
      <c r="M853" s="31">
        <v>60</v>
      </c>
      <c r="N853" s="31">
        <v>2</v>
      </c>
      <c r="O853" s="31">
        <v>77</v>
      </c>
      <c r="P853" s="31">
        <v>150</v>
      </c>
      <c r="Q853" s="31">
        <v>21</v>
      </c>
      <c r="R853" s="31">
        <v>3</v>
      </c>
      <c r="S853" s="31">
        <v>0</v>
      </c>
      <c r="T853" s="31">
        <v>1</v>
      </c>
    </row>
    <row r="854" spans="1:20" x14ac:dyDescent="0.25">
      <c r="A854" s="106" t="s">
        <v>653</v>
      </c>
      <c r="B854" s="107" t="s">
        <v>7161</v>
      </c>
      <c r="C854" s="108">
        <v>15</v>
      </c>
      <c r="D854" s="5" t="s">
        <v>3724</v>
      </c>
      <c r="E854" s="24">
        <f t="shared" si="50"/>
        <v>1.3333333333333333</v>
      </c>
      <c r="F854" s="24">
        <f t="shared" si="51"/>
        <v>0</v>
      </c>
      <c r="G854" s="119"/>
      <c r="H854" s="30"/>
      <c r="I854" s="24">
        <f t="shared" si="52"/>
        <v>1</v>
      </c>
      <c r="J854" s="119"/>
      <c r="K854" s="30"/>
      <c r="L854" s="31"/>
      <c r="M854" s="31"/>
      <c r="N854" s="31"/>
      <c r="O854" s="31"/>
      <c r="P854" s="31">
        <v>0</v>
      </c>
      <c r="Q854" s="31">
        <v>1</v>
      </c>
      <c r="R854" s="31">
        <v>0</v>
      </c>
      <c r="S854" s="31">
        <v>3</v>
      </c>
      <c r="T854" s="31">
        <v>1</v>
      </c>
    </row>
    <row r="855" spans="1:20" x14ac:dyDescent="0.25">
      <c r="A855" s="106" t="s">
        <v>1549</v>
      </c>
      <c r="B855" s="107" t="s">
        <v>7092</v>
      </c>
      <c r="C855" s="108">
        <v>11</v>
      </c>
      <c r="D855" s="5" t="s">
        <v>4184</v>
      </c>
      <c r="E855" s="24">
        <f t="shared" si="50"/>
        <v>1.3333333333333333</v>
      </c>
      <c r="F855" s="24">
        <f t="shared" si="51"/>
        <v>5.25</v>
      </c>
      <c r="G855" s="119"/>
      <c r="H855" s="30"/>
      <c r="I855" s="24">
        <f t="shared" si="52"/>
        <v>2</v>
      </c>
      <c r="J855" s="119"/>
      <c r="K855" s="30"/>
      <c r="L855" s="31"/>
      <c r="M855" s="31">
        <v>20</v>
      </c>
      <c r="N855" s="31">
        <v>1</v>
      </c>
      <c r="O855" s="31"/>
      <c r="P855" s="31">
        <v>3</v>
      </c>
      <c r="Q855" s="31">
        <v>3</v>
      </c>
      <c r="R855" s="31">
        <v>1</v>
      </c>
      <c r="S855" s="31">
        <v>2</v>
      </c>
      <c r="T855" s="31">
        <v>1</v>
      </c>
    </row>
    <row r="856" spans="1:20" x14ac:dyDescent="0.25">
      <c r="A856" s="106" t="s">
        <v>7349</v>
      </c>
      <c r="B856" s="107" t="s">
        <v>7157</v>
      </c>
      <c r="C856" s="108">
        <v>11</v>
      </c>
      <c r="D856" s="5" t="s">
        <v>7350</v>
      </c>
      <c r="E856" s="24">
        <f t="shared" si="50"/>
        <v>1.3333333333333333</v>
      </c>
      <c r="F856" s="24">
        <f t="shared" si="51"/>
        <v>0</v>
      </c>
      <c r="G856" s="119"/>
      <c r="H856" s="30"/>
      <c r="I856" s="24">
        <f t="shared" si="52"/>
        <v>1.8</v>
      </c>
      <c r="J856" s="119"/>
      <c r="K856" s="30"/>
      <c r="L856" s="31"/>
      <c r="M856" s="31"/>
      <c r="N856" s="31"/>
      <c r="O856" s="31"/>
      <c r="P856" s="31">
        <v>1</v>
      </c>
      <c r="Q856" s="31">
        <v>4</v>
      </c>
      <c r="R856" s="31">
        <v>1</v>
      </c>
      <c r="S856" s="31">
        <v>3</v>
      </c>
      <c r="T856" s="31">
        <v>0</v>
      </c>
    </row>
    <row r="857" spans="1:20" x14ac:dyDescent="0.25">
      <c r="A857" s="106" t="s">
        <v>688</v>
      </c>
      <c r="B857" s="107" t="s">
        <v>7169</v>
      </c>
      <c r="C857" s="108">
        <v>5</v>
      </c>
      <c r="D857" s="5" t="s">
        <v>3670</v>
      </c>
      <c r="E857" s="24">
        <f t="shared" si="50"/>
        <v>1.3333333333333333</v>
      </c>
      <c r="F857" s="24">
        <f t="shared" si="51"/>
        <v>0</v>
      </c>
      <c r="G857" s="119"/>
      <c r="H857" s="30"/>
      <c r="I857" s="24">
        <f t="shared" si="52"/>
        <v>2.4</v>
      </c>
      <c r="J857" s="119"/>
      <c r="K857" s="30"/>
      <c r="L857" s="31"/>
      <c r="M857" s="31"/>
      <c r="N857" s="31"/>
      <c r="O857" s="31"/>
      <c r="P857" s="31">
        <v>7</v>
      </c>
      <c r="Q857" s="31">
        <v>1</v>
      </c>
      <c r="R857" s="31">
        <v>4</v>
      </c>
      <c r="S857" s="31">
        <v>0</v>
      </c>
      <c r="T857" s="31">
        <v>0</v>
      </c>
    </row>
    <row r="858" spans="1:20" x14ac:dyDescent="0.25">
      <c r="A858" s="106" t="s">
        <v>1166</v>
      </c>
      <c r="B858" s="107" t="s">
        <v>7154</v>
      </c>
      <c r="C858" s="108">
        <v>16</v>
      </c>
      <c r="D858" s="5" t="s">
        <v>4894</v>
      </c>
      <c r="E858" s="24">
        <f t="shared" si="50"/>
        <v>1.3333333333333333</v>
      </c>
      <c r="F858" s="24">
        <f t="shared" si="51"/>
        <v>0</v>
      </c>
      <c r="G858" s="119"/>
      <c r="H858" s="30"/>
      <c r="I858" s="24">
        <f t="shared" si="52"/>
        <v>1.2</v>
      </c>
      <c r="J858" s="119"/>
      <c r="K858" s="30"/>
      <c r="L858" s="31"/>
      <c r="M858" s="31"/>
      <c r="N858" s="31"/>
      <c r="O858" s="31"/>
      <c r="P858" s="31">
        <v>0</v>
      </c>
      <c r="Q858" s="31">
        <v>2</v>
      </c>
      <c r="R858" s="31">
        <v>4</v>
      </c>
      <c r="S858" s="31">
        <v>0</v>
      </c>
      <c r="T858" s="31">
        <v>0</v>
      </c>
    </row>
    <row r="859" spans="1:20" x14ac:dyDescent="0.25">
      <c r="A859" s="106" t="s">
        <v>257</v>
      </c>
      <c r="B859" s="107" t="s">
        <v>7327</v>
      </c>
      <c r="C859" s="108">
        <v>6</v>
      </c>
      <c r="D859" s="5" t="s">
        <v>5208</v>
      </c>
      <c r="E859" s="24">
        <f t="shared" si="50"/>
        <v>1.3333333333333333</v>
      </c>
      <c r="F859" s="24">
        <f t="shared" si="51"/>
        <v>1615</v>
      </c>
      <c r="G859" s="119"/>
      <c r="H859" s="30"/>
      <c r="I859" s="24">
        <f t="shared" si="52"/>
        <v>0.8</v>
      </c>
      <c r="J859" s="119"/>
      <c r="K859" s="30"/>
      <c r="L859" s="31">
        <v>2916</v>
      </c>
      <c r="M859" s="31"/>
      <c r="N859" s="31">
        <v>687</v>
      </c>
      <c r="O859" s="31">
        <v>2857</v>
      </c>
      <c r="P859" s="31">
        <v>0</v>
      </c>
      <c r="Q859" s="31">
        <v>0</v>
      </c>
      <c r="R859" s="31">
        <v>0</v>
      </c>
      <c r="S859" s="31">
        <v>4</v>
      </c>
      <c r="T859" s="31">
        <v>0</v>
      </c>
    </row>
    <row r="860" spans="1:20" x14ac:dyDescent="0.25">
      <c r="A860" s="106" t="s">
        <v>810</v>
      </c>
      <c r="B860" s="107" t="s">
        <v>7154</v>
      </c>
      <c r="C860" s="108">
        <v>16</v>
      </c>
      <c r="D860" s="5" t="s">
        <v>4950</v>
      </c>
      <c r="E860" s="24">
        <f t="shared" si="50"/>
        <v>1.3333333333333333</v>
      </c>
      <c r="F860" s="24">
        <f t="shared" si="51"/>
        <v>11.75</v>
      </c>
      <c r="G860" s="119"/>
      <c r="H860" s="30"/>
      <c r="I860" s="24">
        <f t="shared" si="52"/>
        <v>0.8</v>
      </c>
      <c r="J860" s="119"/>
      <c r="K860" s="30"/>
      <c r="L860" s="31"/>
      <c r="M860" s="31">
        <v>32</v>
      </c>
      <c r="N860" s="31">
        <v>9</v>
      </c>
      <c r="O860" s="31">
        <v>6</v>
      </c>
      <c r="P860" s="31">
        <v>0</v>
      </c>
      <c r="Q860" s="31">
        <v>0</v>
      </c>
      <c r="R860" s="31">
        <v>2</v>
      </c>
      <c r="S860" s="31">
        <v>2</v>
      </c>
      <c r="T860" s="31">
        <v>0</v>
      </c>
    </row>
    <row r="861" spans="1:20" x14ac:dyDescent="0.25">
      <c r="A861" s="106" t="s">
        <v>2007</v>
      </c>
      <c r="B861" s="107" t="s">
        <v>7234</v>
      </c>
      <c r="C861" s="108">
        <v>15</v>
      </c>
      <c r="D861" s="5" t="s">
        <v>6120</v>
      </c>
      <c r="E861" s="24">
        <f t="shared" si="50"/>
        <v>1.3333333333333333</v>
      </c>
      <c r="F861" s="24">
        <f t="shared" si="51"/>
        <v>0.25</v>
      </c>
      <c r="G861" s="119"/>
      <c r="H861" s="30"/>
      <c r="I861" s="24">
        <f t="shared" si="52"/>
        <v>0.8</v>
      </c>
      <c r="J861" s="119"/>
      <c r="K861" s="30"/>
      <c r="L861" s="31">
        <v>1</v>
      </c>
      <c r="M861" s="31"/>
      <c r="N861" s="31"/>
      <c r="O861" s="31"/>
      <c r="P861" s="31">
        <v>0</v>
      </c>
      <c r="Q861" s="31">
        <v>0</v>
      </c>
      <c r="R861" s="31">
        <v>2</v>
      </c>
      <c r="S861" s="31">
        <v>2</v>
      </c>
      <c r="T861" s="31">
        <v>0</v>
      </c>
    </row>
    <row r="862" spans="1:20" x14ac:dyDescent="0.25">
      <c r="A862" s="106" t="s">
        <v>773</v>
      </c>
      <c r="B862" s="107" t="s">
        <v>7101</v>
      </c>
      <c r="C862" s="108">
        <v>16</v>
      </c>
      <c r="D862" s="5" t="s">
        <v>4035</v>
      </c>
      <c r="E862" s="24">
        <f t="shared" si="50"/>
        <v>1.3333333333333333</v>
      </c>
      <c r="F862" s="24">
        <f t="shared" si="51"/>
        <v>5</v>
      </c>
      <c r="G862" s="119"/>
      <c r="H862" s="30"/>
      <c r="I862" s="24">
        <f t="shared" si="52"/>
        <v>0.8</v>
      </c>
      <c r="J862" s="119"/>
      <c r="K862" s="30"/>
      <c r="L862" s="31">
        <v>1</v>
      </c>
      <c r="M862" s="31"/>
      <c r="N862" s="31">
        <v>19</v>
      </c>
      <c r="O862" s="31"/>
      <c r="P862" s="31">
        <v>0</v>
      </c>
      <c r="Q862" s="31">
        <v>0</v>
      </c>
      <c r="R862" s="31">
        <v>0</v>
      </c>
      <c r="S862" s="31">
        <v>4</v>
      </c>
      <c r="T862" s="31">
        <v>0</v>
      </c>
    </row>
    <row r="863" spans="1:20" x14ac:dyDescent="0.25">
      <c r="A863" s="106" t="s">
        <v>151</v>
      </c>
      <c r="B863" s="107" t="s">
        <v>7143</v>
      </c>
      <c r="C863" s="108">
        <v>17</v>
      </c>
      <c r="D863" s="5" t="s">
        <v>4884</v>
      </c>
      <c r="E863" s="24">
        <f t="shared" si="50"/>
        <v>1.3333333333333333</v>
      </c>
      <c r="F863" s="24">
        <f t="shared" si="51"/>
        <v>1.75</v>
      </c>
      <c r="G863" s="119"/>
      <c r="H863" s="30"/>
      <c r="I863" s="24">
        <f t="shared" si="52"/>
        <v>0.8</v>
      </c>
      <c r="J863" s="119"/>
      <c r="K863" s="30"/>
      <c r="L863" s="31"/>
      <c r="M863" s="31"/>
      <c r="N863" s="31">
        <v>7</v>
      </c>
      <c r="O863" s="31"/>
      <c r="P863" s="31">
        <v>0</v>
      </c>
      <c r="Q863" s="31">
        <v>0</v>
      </c>
      <c r="R863" s="31">
        <v>1</v>
      </c>
      <c r="S863" s="31">
        <v>3</v>
      </c>
      <c r="T863" s="31">
        <v>0</v>
      </c>
    </row>
    <row r="864" spans="1:20" x14ac:dyDescent="0.25">
      <c r="A864" s="106" t="s">
        <v>2619</v>
      </c>
      <c r="B864" s="107" t="s">
        <v>7125</v>
      </c>
      <c r="C864" s="108">
        <v>7</v>
      </c>
      <c r="D864" s="5" t="s">
        <v>5358</v>
      </c>
      <c r="E864" s="24">
        <f t="shared" ref="E864:E927" si="53">SUM(R864:T864)/3</f>
        <v>1.3333333333333333</v>
      </c>
      <c r="F864" s="24">
        <f t="shared" ref="F864:F927" si="54">SUM(L864:O864)/4</f>
        <v>1</v>
      </c>
      <c r="G864" s="119"/>
      <c r="H864" s="30"/>
      <c r="I864" s="24">
        <f t="shared" ref="I864:I927" si="55">SUM(P864:T864)/5</f>
        <v>1</v>
      </c>
      <c r="J864" s="119"/>
      <c r="K864" s="30"/>
      <c r="L864" s="31"/>
      <c r="M864" s="31"/>
      <c r="N864" s="31">
        <v>4</v>
      </c>
      <c r="O864" s="31"/>
      <c r="P864" s="31">
        <v>1</v>
      </c>
      <c r="Q864" s="31">
        <v>0</v>
      </c>
      <c r="R864" s="31">
        <v>4</v>
      </c>
      <c r="S864" s="31">
        <v>0</v>
      </c>
      <c r="T864" s="31">
        <v>0</v>
      </c>
    </row>
    <row r="865" spans="1:20" x14ac:dyDescent="0.25">
      <c r="A865" s="106" t="s">
        <v>460</v>
      </c>
      <c r="B865" s="107" t="s">
        <v>7110</v>
      </c>
      <c r="C865" s="108">
        <v>7</v>
      </c>
      <c r="D865" s="5" t="s">
        <v>4577</v>
      </c>
      <c r="E865" s="24">
        <f t="shared" si="53"/>
        <v>1.3333333333333333</v>
      </c>
      <c r="F865" s="24">
        <f t="shared" si="54"/>
        <v>2.5</v>
      </c>
      <c r="G865" s="119"/>
      <c r="H865" s="30"/>
      <c r="I865" s="24">
        <f t="shared" si="55"/>
        <v>1.6</v>
      </c>
      <c r="J865" s="119"/>
      <c r="K865" s="30"/>
      <c r="L865" s="31">
        <v>1</v>
      </c>
      <c r="M865" s="31">
        <v>1</v>
      </c>
      <c r="N865" s="31">
        <v>8</v>
      </c>
      <c r="O865" s="31"/>
      <c r="P865" s="31">
        <v>2</v>
      </c>
      <c r="Q865" s="31">
        <v>2</v>
      </c>
      <c r="R865" s="31">
        <v>2</v>
      </c>
      <c r="S865" s="31">
        <v>2</v>
      </c>
      <c r="T865" s="31">
        <v>0</v>
      </c>
    </row>
    <row r="866" spans="1:20" x14ac:dyDescent="0.25">
      <c r="A866" s="106" t="s">
        <v>7737</v>
      </c>
      <c r="B866" s="107" t="s">
        <v>7157</v>
      </c>
      <c r="C866" s="108">
        <v>11</v>
      </c>
      <c r="D866" s="5" t="s">
        <v>7738</v>
      </c>
      <c r="E866" s="24">
        <f t="shared" si="53"/>
        <v>1.3333333333333333</v>
      </c>
      <c r="F866" s="24">
        <f t="shared" si="54"/>
        <v>1.25</v>
      </c>
      <c r="G866" s="119"/>
      <c r="H866" s="30"/>
      <c r="I866" s="24">
        <f t="shared" si="55"/>
        <v>0.8</v>
      </c>
      <c r="J866" s="119"/>
      <c r="K866" s="30"/>
      <c r="L866" s="31">
        <v>4</v>
      </c>
      <c r="M866" s="31"/>
      <c r="N866" s="31"/>
      <c r="O866" s="31">
        <v>1</v>
      </c>
      <c r="P866" s="31">
        <v>0</v>
      </c>
      <c r="Q866" s="31">
        <v>0</v>
      </c>
      <c r="R866" s="31">
        <v>0</v>
      </c>
      <c r="S866" s="31">
        <v>4</v>
      </c>
      <c r="T866" s="31">
        <v>0</v>
      </c>
    </row>
    <row r="867" spans="1:20" x14ac:dyDescent="0.25">
      <c r="A867" s="106" t="s">
        <v>1055</v>
      </c>
      <c r="B867" s="107" t="s">
        <v>7131</v>
      </c>
      <c r="C867" s="108">
        <v>15</v>
      </c>
      <c r="D867" s="5" t="s">
        <v>3783</v>
      </c>
      <c r="E867" s="24">
        <f t="shared" si="53"/>
        <v>1.3333333333333333</v>
      </c>
      <c r="F867" s="24">
        <f t="shared" si="54"/>
        <v>0</v>
      </c>
      <c r="G867" s="119"/>
      <c r="H867" s="30"/>
      <c r="I867" s="24">
        <f t="shared" si="55"/>
        <v>0.8</v>
      </c>
      <c r="J867" s="119"/>
      <c r="K867" s="30"/>
      <c r="L867" s="31"/>
      <c r="M867" s="31"/>
      <c r="N867" s="31"/>
      <c r="O867" s="31"/>
      <c r="P867" s="31">
        <v>0</v>
      </c>
      <c r="Q867" s="31">
        <v>0</v>
      </c>
      <c r="R867" s="31">
        <v>0</v>
      </c>
      <c r="S867" s="31">
        <v>4</v>
      </c>
      <c r="T867" s="31">
        <v>0</v>
      </c>
    </row>
    <row r="868" spans="1:20" x14ac:dyDescent="0.25">
      <c r="A868" s="106" t="s">
        <v>1230</v>
      </c>
      <c r="B868" s="107" t="s">
        <v>7189</v>
      </c>
      <c r="C868" s="108">
        <v>6</v>
      </c>
      <c r="D868" s="5" t="s">
        <v>5181</v>
      </c>
      <c r="E868" s="24">
        <f t="shared" si="53"/>
        <v>1.3333333333333333</v>
      </c>
      <c r="F868" s="24">
        <f t="shared" si="54"/>
        <v>0</v>
      </c>
      <c r="G868" s="119"/>
      <c r="H868" s="30"/>
      <c r="I868" s="24">
        <f t="shared" si="55"/>
        <v>0.8</v>
      </c>
      <c r="J868" s="119"/>
      <c r="K868" s="30"/>
      <c r="L868" s="31"/>
      <c r="M868" s="31"/>
      <c r="N868" s="31"/>
      <c r="O868" s="31"/>
      <c r="P868" s="31">
        <v>0</v>
      </c>
      <c r="Q868" s="31">
        <v>0</v>
      </c>
      <c r="R868" s="31">
        <v>4</v>
      </c>
      <c r="S868" s="31">
        <v>0</v>
      </c>
      <c r="T868" s="31">
        <v>0</v>
      </c>
    </row>
    <row r="869" spans="1:20" x14ac:dyDescent="0.25">
      <c r="A869" s="106" t="s">
        <v>408</v>
      </c>
      <c r="B869" s="107" t="s">
        <v>7101</v>
      </c>
      <c r="C869" s="108">
        <v>16</v>
      </c>
      <c r="D869" s="5" t="s">
        <v>3818</v>
      </c>
      <c r="E869" s="24">
        <f t="shared" si="53"/>
        <v>1.3333333333333333</v>
      </c>
      <c r="F869" s="24">
        <f t="shared" si="54"/>
        <v>0.5</v>
      </c>
      <c r="G869" s="119"/>
      <c r="H869" s="30"/>
      <c r="I869" s="24">
        <f t="shared" si="55"/>
        <v>0.8</v>
      </c>
      <c r="J869" s="119"/>
      <c r="K869" s="30"/>
      <c r="L869" s="31"/>
      <c r="M869" s="31"/>
      <c r="N869" s="31"/>
      <c r="O869" s="31">
        <v>2</v>
      </c>
      <c r="P869" s="31">
        <v>0</v>
      </c>
      <c r="Q869" s="31">
        <v>0</v>
      </c>
      <c r="R869" s="31">
        <v>2</v>
      </c>
      <c r="S869" s="31">
        <v>2</v>
      </c>
      <c r="T869" s="31">
        <v>0</v>
      </c>
    </row>
    <row r="870" spans="1:20" x14ac:dyDescent="0.25">
      <c r="A870" s="106" t="s">
        <v>1439</v>
      </c>
      <c r="B870" s="107" t="s">
        <v>7101</v>
      </c>
      <c r="C870" s="108">
        <v>16</v>
      </c>
      <c r="D870" s="5" t="s">
        <v>6153</v>
      </c>
      <c r="E870" s="24">
        <f t="shared" si="53"/>
        <v>1.3333333333333333</v>
      </c>
      <c r="F870" s="24">
        <f t="shared" si="54"/>
        <v>0</v>
      </c>
      <c r="G870" s="119"/>
      <c r="H870" s="30"/>
      <c r="I870" s="24">
        <f t="shared" si="55"/>
        <v>0.8</v>
      </c>
      <c r="J870" s="119"/>
      <c r="K870" s="30"/>
      <c r="L870" s="31"/>
      <c r="M870" s="31"/>
      <c r="N870" s="31"/>
      <c r="O870" s="31"/>
      <c r="P870" s="31">
        <v>0</v>
      </c>
      <c r="Q870" s="31">
        <v>0</v>
      </c>
      <c r="R870" s="31">
        <v>4</v>
      </c>
      <c r="S870" s="31">
        <v>0</v>
      </c>
      <c r="T870" s="31">
        <v>0</v>
      </c>
    </row>
    <row r="871" spans="1:20" x14ac:dyDescent="0.25">
      <c r="A871" s="106" t="s">
        <v>701</v>
      </c>
      <c r="B871" s="107" t="s">
        <v>7110</v>
      </c>
      <c r="C871" s="108">
        <v>7</v>
      </c>
      <c r="D871" s="5" t="s">
        <v>4734</v>
      </c>
      <c r="E871" s="24">
        <f t="shared" si="53"/>
        <v>1.3333333333333333</v>
      </c>
      <c r="F871" s="24">
        <f t="shared" si="54"/>
        <v>0</v>
      </c>
      <c r="G871" s="119"/>
      <c r="H871" s="30"/>
      <c r="I871" s="24">
        <f t="shared" si="55"/>
        <v>0.8</v>
      </c>
      <c r="J871" s="119"/>
      <c r="K871" s="30"/>
      <c r="L871" s="31"/>
      <c r="M871" s="31"/>
      <c r="N871" s="31"/>
      <c r="O871" s="31"/>
      <c r="P871" s="31">
        <v>0</v>
      </c>
      <c r="Q871" s="31">
        <v>0</v>
      </c>
      <c r="R871" s="31">
        <v>0</v>
      </c>
      <c r="S871" s="31">
        <v>4</v>
      </c>
      <c r="T871" s="31">
        <v>0</v>
      </c>
    </row>
    <row r="872" spans="1:20" x14ac:dyDescent="0.25">
      <c r="A872" s="106" t="s">
        <v>762</v>
      </c>
      <c r="B872" s="107" t="s">
        <v>7101</v>
      </c>
      <c r="C872" s="108">
        <v>16</v>
      </c>
      <c r="D872" s="5" t="s">
        <v>3845</v>
      </c>
      <c r="E872" s="24">
        <f t="shared" si="53"/>
        <v>1.3333333333333333</v>
      </c>
      <c r="F872" s="24">
        <f t="shared" si="54"/>
        <v>5.75</v>
      </c>
      <c r="G872" s="119"/>
      <c r="H872" s="30"/>
      <c r="I872" s="24">
        <f t="shared" si="55"/>
        <v>0.8</v>
      </c>
      <c r="J872" s="119"/>
      <c r="K872" s="30"/>
      <c r="L872" s="31"/>
      <c r="M872" s="31">
        <v>19</v>
      </c>
      <c r="N872" s="31">
        <v>3</v>
      </c>
      <c r="O872" s="31">
        <v>1</v>
      </c>
      <c r="P872" s="31">
        <v>0</v>
      </c>
      <c r="Q872" s="31">
        <v>0</v>
      </c>
      <c r="R872" s="31">
        <v>0</v>
      </c>
      <c r="S872" s="31">
        <v>4</v>
      </c>
      <c r="T872" s="31">
        <v>0</v>
      </c>
    </row>
    <row r="873" spans="1:20" x14ac:dyDescent="0.25">
      <c r="A873" s="106" t="s">
        <v>8111</v>
      </c>
      <c r="B873" s="107" t="s">
        <v>7125</v>
      </c>
      <c r="C873" s="108">
        <v>7</v>
      </c>
      <c r="D873" s="5" t="s">
        <v>7355</v>
      </c>
      <c r="E873" s="24">
        <f t="shared" si="53"/>
        <v>1.3333333333333333</v>
      </c>
      <c r="F873" s="24">
        <f t="shared" si="54"/>
        <v>0</v>
      </c>
      <c r="G873" s="119"/>
      <c r="H873" s="30"/>
      <c r="I873" s="24">
        <f t="shared" si="55"/>
        <v>1</v>
      </c>
      <c r="J873" s="119"/>
      <c r="K873" s="30"/>
      <c r="L873" s="31"/>
      <c r="M873" s="31"/>
      <c r="N873" s="31"/>
      <c r="O873" s="31"/>
      <c r="P873" s="31"/>
      <c r="Q873" s="31">
        <v>1</v>
      </c>
      <c r="R873" s="31">
        <v>0</v>
      </c>
      <c r="S873" s="31">
        <v>4</v>
      </c>
      <c r="T873" s="31"/>
    </row>
    <row r="874" spans="1:20" x14ac:dyDescent="0.25">
      <c r="A874" s="106" t="s">
        <v>2466</v>
      </c>
      <c r="B874" s="107" t="s">
        <v>7097</v>
      </c>
      <c r="C874" s="108">
        <v>14</v>
      </c>
      <c r="D874" s="5" t="s">
        <v>3541</v>
      </c>
      <c r="E874" s="24">
        <f t="shared" si="53"/>
        <v>1.3333333333333333</v>
      </c>
      <c r="F874" s="24">
        <f t="shared" si="54"/>
        <v>0</v>
      </c>
      <c r="G874" s="119"/>
      <c r="H874" s="30"/>
      <c r="I874" s="24">
        <f t="shared" si="55"/>
        <v>0.8</v>
      </c>
      <c r="J874" s="119"/>
      <c r="K874" s="30"/>
      <c r="L874" s="31"/>
      <c r="M874" s="31"/>
      <c r="N874" s="31"/>
      <c r="O874" s="31"/>
      <c r="P874" s="31"/>
      <c r="Q874" s="31"/>
      <c r="R874" s="31">
        <v>4</v>
      </c>
      <c r="S874" s="31"/>
      <c r="T874" s="31"/>
    </row>
    <row r="875" spans="1:20" x14ac:dyDescent="0.25">
      <c r="A875" s="106" t="s">
        <v>1210</v>
      </c>
      <c r="B875" s="107" t="s">
        <v>7131</v>
      </c>
      <c r="C875" s="108">
        <v>15</v>
      </c>
      <c r="D875" s="5" t="s">
        <v>6125</v>
      </c>
      <c r="E875" s="24">
        <f t="shared" si="53"/>
        <v>1</v>
      </c>
      <c r="F875" s="24">
        <f t="shared" si="54"/>
        <v>0.75</v>
      </c>
      <c r="G875" s="119"/>
      <c r="H875" s="30"/>
      <c r="I875" s="24">
        <f t="shared" si="55"/>
        <v>0.6</v>
      </c>
      <c r="J875" s="119"/>
      <c r="K875" s="30"/>
      <c r="L875" s="31">
        <v>3</v>
      </c>
      <c r="M875" s="31"/>
      <c r="N875" s="31"/>
      <c r="O875" s="31"/>
      <c r="P875" s="31">
        <v>0</v>
      </c>
      <c r="Q875" s="31">
        <v>0</v>
      </c>
      <c r="R875" s="31">
        <v>0</v>
      </c>
      <c r="S875" s="31">
        <v>0</v>
      </c>
      <c r="T875" s="31">
        <v>3</v>
      </c>
    </row>
    <row r="876" spans="1:20" x14ac:dyDescent="0.25">
      <c r="A876" s="106" t="s">
        <v>590</v>
      </c>
      <c r="B876" s="107" t="s">
        <v>7227</v>
      </c>
      <c r="C876" s="108">
        <v>6</v>
      </c>
      <c r="D876" s="5" t="s">
        <v>4696</v>
      </c>
      <c r="E876" s="24">
        <f t="shared" si="53"/>
        <v>1</v>
      </c>
      <c r="F876" s="24">
        <f t="shared" si="54"/>
        <v>2.75</v>
      </c>
      <c r="G876" s="119"/>
      <c r="H876" s="30"/>
      <c r="I876" s="24">
        <f t="shared" si="55"/>
        <v>0.6</v>
      </c>
      <c r="J876" s="119"/>
      <c r="K876" s="30"/>
      <c r="L876" s="31"/>
      <c r="M876" s="31"/>
      <c r="N876" s="31">
        <v>8</v>
      </c>
      <c r="O876" s="31">
        <v>3</v>
      </c>
      <c r="P876" s="31">
        <v>0</v>
      </c>
      <c r="Q876" s="31">
        <v>0</v>
      </c>
      <c r="R876" s="31">
        <v>0</v>
      </c>
      <c r="S876" s="31">
        <v>0</v>
      </c>
      <c r="T876" s="31">
        <v>3</v>
      </c>
    </row>
    <row r="877" spans="1:20" x14ac:dyDescent="0.25">
      <c r="A877" s="106" t="s">
        <v>1732</v>
      </c>
      <c r="B877" s="107" t="s">
        <v>7230</v>
      </c>
      <c r="C877" s="108">
        <v>4</v>
      </c>
      <c r="D877" s="5" t="s">
        <v>7017</v>
      </c>
      <c r="E877" s="24">
        <f t="shared" si="53"/>
        <v>1</v>
      </c>
      <c r="F877" s="24">
        <f t="shared" si="54"/>
        <v>0</v>
      </c>
      <c r="G877" s="119"/>
      <c r="H877" s="30"/>
      <c r="I877" s="24">
        <f t="shared" si="55"/>
        <v>0.6</v>
      </c>
      <c r="J877" s="119"/>
      <c r="K877" s="30"/>
      <c r="L877" s="31"/>
      <c r="M877" s="31"/>
      <c r="N877" s="31"/>
      <c r="O877" s="31"/>
      <c r="P877" s="31"/>
      <c r="Q877" s="31"/>
      <c r="R877" s="31">
        <v>0</v>
      </c>
      <c r="S877" s="31"/>
      <c r="T877" s="31">
        <v>3</v>
      </c>
    </row>
    <row r="878" spans="1:20" x14ac:dyDescent="0.25">
      <c r="A878" s="106" t="s">
        <v>614</v>
      </c>
      <c r="B878" s="107" t="s">
        <v>7156</v>
      </c>
      <c r="C878" s="108">
        <v>18</v>
      </c>
      <c r="D878" s="5" t="s">
        <v>6235</v>
      </c>
      <c r="E878" s="24">
        <f t="shared" si="53"/>
        <v>1</v>
      </c>
      <c r="F878" s="24">
        <f t="shared" si="54"/>
        <v>0</v>
      </c>
      <c r="G878" s="119"/>
      <c r="H878" s="30"/>
      <c r="I878" s="24">
        <f t="shared" si="55"/>
        <v>0.6</v>
      </c>
      <c r="J878" s="119"/>
      <c r="K878" s="30"/>
      <c r="L878" s="31"/>
      <c r="M878" s="31"/>
      <c r="N878" s="31"/>
      <c r="O878" s="31"/>
      <c r="P878" s="31"/>
      <c r="Q878" s="31"/>
      <c r="R878" s="31">
        <v>0</v>
      </c>
      <c r="S878" s="31">
        <v>0</v>
      </c>
      <c r="T878" s="31">
        <v>3</v>
      </c>
    </row>
    <row r="879" spans="1:20" x14ac:dyDescent="0.25">
      <c r="A879" s="106" t="s">
        <v>508</v>
      </c>
      <c r="B879" s="107" t="s">
        <v>7154</v>
      </c>
      <c r="C879" s="108">
        <v>16</v>
      </c>
      <c r="D879" s="5" t="s">
        <v>6370</v>
      </c>
      <c r="E879" s="24">
        <f t="shared" si="53"/>
        <v>1</v>
      </c>
      <c r="F879" s="24">
        <f t="shared" si="54"/>
        <v>0.25</v>
      </c>
      <c r="G879" s="119"/>
      <c r="H879" s="30"/>
      <c r="I879" s="24">
        <f t="shared" si="55"/>
        <v>0.8</v>
      </c>
      <c r="J879" s="119"/>
      <c r="K879" s="30"/>
      <c r="L879" s="31"/>
      <c r="M879" s="31"/>
      <c r="N879" s="31">
        <v>1</v>
      </c>
      <c r="O879" s="31"/>
      <c r="P879" s="31">
        <v>1</v>
      </c>
      <c r="Q879" s="31">
        <v>0</v>
      </c>
      <c r="R879" s="31">
        <v>0</v>
      </c>
      <c r="S879" s="31">
        <v>0</v>
      </c>
      <c r="T879" s="31">
        <v>3</v>
      </c>
    </row>
    <row r="880" spans="1:20" x14ac:dyDescent="0.25">
      <c r="A880" s="106" t="s">
        <v>2717</v>
      </c>
      <c r="B880" s="107" t="s">
        <v>7092</v>
      </c>
      <c r="C880" s="108">
        <v>11</v>
      </c>
      <c r="D880" s="5" t="s">
        <v>4164</v>
      </c>
      <c r="E880" s="24">
        <f t="shared" si="53"/>
        <v>1</v>
      </c>
      <c r="F880" s="24">
        <f t="shared" si="54"/>
        <v>0.5</v>
      </c>
      <c r="G880" s="119"/>
      <c r="H880" s="30"/>
      <c r="I880" s="24">
        <f t="shared" si="55"/>
        <v>0.6</v>
      </c>
      <c r="J880" s="119"/>
      <c r="K880" s="30"/>
      <c r="L880" s="31"/>
      <c r="M880" s="31"/>
      <c r="N880" s="31">
        <v>1</v>
      </c>
      <c r="O880" s="31">
        <v>1</v>
      </c>
      <c r="P880" s="31">
        <v>0</v>
      </c>
      <c r="Q880" s="31"/>
      <c r="R880" s="31">
        <v>0</v>
      </c>
      <c r="S880" s="31">
        <v>0</v>
      </c>
      <c r="T880" s="31">
        <v>3</v>
      </c>
    </row>
    <row r="881" spans="1:20" x14ac:dyDescent="0.25">
      <c r="A881" s="106" t="s">
        <v>1644</v>
      </c>
      <c r="B881" s="107" t="s">
        <v>7156</v>
      </c>
      <c r="C881" s="108">
        <v>18</v>
      </c>
      <c r="D881" s="5" t="s">
        <v>5057</v>
      </c>
      <c r="E881" s="24">
        <f t="shared" si="53"/>
        <v>1</v>
      </c>
      <c r="F881" s="24">
        <f t="shared" si="54"/>
        <v>0</v>
      </c>
      <c r="G881" s="119"/>
      <c r="H881" s="30"/>
      <c r="I881" s="24">
        <f t="shared" si="55"/>
        <v>0.6</v>
      </c>
      <c r="J881" s="119"/>
      <c r="K881" s="30"/>
      <c r="L881" s="31"/>
      <c r="M881" s="31"/>
      <c r="N881" s="31"/>
      <c r="O881" s="31"/>
      <c r="P881" s="31">
        <v>0</v>
      </c>
      <c r="Q881" s="31">
        <v>0</v>
      </c>
      <c r="R881" s="31">
        <v>0</v>
      </c>
      <c r="S881" s="31">
        <v>0</v>
      </c>
      <c r="T881" s="31">
        <v>3</v>
      </c>
    </row>
    <row r="882" spans="1:20" x14ac:dyDescent="0.25">
      <c r="A882" s="106" t="s">
        <v>4837</v>
      </c>
      <c r="B882" s="107" t="s">
        <v>7154</v>
      </c>
      <c r="C882" s="108">
        <v>16</v>
      </c>
      <c r="D882" s="5" t="s">
        <v>4838</v>
      </c>
      <c r="E882" s="24">
        <f t="shared" si="53"/>
        <v>1</v>
      </c>
      <c r="F882" s="24">
        <f t="shared" si="54"/>
        <v>0</v>
      </c>
      <c r="G882" s="119"/>
      <c r="H882" s="30"/>
      <c r="I882" s="24">
        <f t="shared" si="55"/>
        <v>0.6</v>
      </c>
      <c r="J882" s="119"/>
      <c r="K882" s="30"/>
      <c r="L882" s="31"/>
      <c r="M882" s="31"/>
      <c r="N882" s="31"/>
      <c r="O882" s="31"/>
      <c r="P882" s="31"/>
      <c r="Q882" s="31"/>
      <c r="R882" s="31"/>
      <c r="S882" s="31">
        <v>0</v>
      </c>
      <c r="T882" s="31">
        <v>3</v>
      </c>
    </row>
    <row r="883" spans="1:20" x14ac:dyDescent="0.25">
      <c r="A883" s="106" t="s">
        <v>153</v>
      </c>
      <c r="B883" s="107" t="s">
        <v>7263</v>
      </c>
      <c r="C883" s="108">
        <v>4</v>
      </c>
      <c r="D883" s="5" t="s">
        <v>4451</v>
      </c>
      <c r="E883" s="24">
        <f t="shared" si="53"/>
        <v>1</v>
      </c>
      <c r="F883" s="24">
        <f t="shared" si="54"/>
        <v>0</v>
      </c>
      <c r="G883" s="119"/>
      <c r="H883" s="30"/>
      <c r="I883" s="24">
        <f t="shared" si="55"/>
        <v>0.6</v>
      </c>
      <c r="J883" s="119"/>
      <c r="K883" s="30"/>
      <c r="L883" s="31"/>
      <c r="M883" s="31"/>
      <c r="N883" s="31"/>
      <c r="O883" s="31"/>
      <c r="P883" s="31">
        <v>0</v>
      </c>
      <c r="Q883" s="31">
        <v>0</v>
      </c>
      <c r="R883" s="31">
        <v>0</v>
      </c>
      <c r="S883" s="31">
        <v>0</v>
      </c>
      <c r="T883" s="31">
        <v>3</v>
      </c>
    </row>
    <row r="884" spans="1:20" x14ac:dyDescent="0.25">
      <c r="A884" s="106" t="s">
        <v>6429</v>
      </c>
      <c r="B884" s="107" t="s">
        <v>7154</v>
      </c>
      <c r="C884" s="108">
        <v>16</v>
      </c>
      <c r="D884" s="5" t="s">
        <v>6430</v>
      </c>
      <c r="E884" s="24">
        <f t="shared" si="53"/>
        <v>1</v>
      </c>
      <c r="F884" s="24">
        <f t="shared" si="54"/>
        <v>1</v>
      </c>
      <c r="G884" s="119"/>
      <c r="H884" s="30"/>
      <c r="I884" s="24">
        <f t="shared" si="55"/>
        <v>0.8</v>
      </c>
      <c r="J884" s="119"/>
      <c r="K884" s="30"/>
      <c r="L884" s="31"/>
      <c r="M884" s="31"/>
      <c r="N884" s="31">
        <v>1</v>
      </c>
      <c r="O884" s="31">
        <v>3</v>
      </c>
      <c r="P884" s="31"/>
      <c r="Q884" s="31">
        <v>1</v>
      </c>
      <c r="R884" s="31"/>
      <c r="S884" s="31">
        <v>0</v>
      </c>
      <c r="T884" s="31">
        <v>3</v>
      </c>
    </row>
    <row r="885" spans="1:20" x14ac:dyDescent="0.25">
      <c r="A885" s="106" t="s">
        <v>7264</v>
      </c>
      <c r="B885" s="107" t="s">
        <v>7207</v>
      </c>
      <c r="C885" s="108">
        <v>17</v>
      </c>
      <c r="D885" s="5" t="s">
        <v>7265</v>
      </c>
      <c r="E885" s="24">
        <f t="shared" si="53"/>
        <v>1</v>
      </c>
      <c r="F885" s="24">
        <f t="shared" si="54"/>
        <v>0</v>
      </c>
      <c r="G885" s="119"/>
      <c r="H885" s="30"/>
      <c r="I885" s="24">
        <f t="shared" si="55"/>
        <v>0.6</v>
      </c>
      <c r="J885" s="119"/>
      <c r="K885" s="30"/>
      <c r="L885" s="31"/>
      <c r="M885" s="31"/>
      <c r="N885" s="31"/>
      <c r="O885" s="31"/>
      <c r="P885" s="31"/>
      <c r="Q885" s="31"/>
      <c r="R885" s="31"/>
      <c r="S885" s="31"/>
      <c r="T885" s="31">
        <v>3</v>
      </c>
    </row>
    <row r="886" spans="1:20" x14ac:dyDescent="0.25">
      <c r="A886" s="106" t="s">
        <v>121</v>
      </c>
      <c r="B886" s="107" t="s">
        <v>7143</v>
      </c>
      <c r="C886" s="108">
        <v>17</v>
      </c>
      <c r="D886" s="5" t="s">
        <v>4996</v>
      </c>
      <c r="E886" s="24">
        <f t="shared" si="53"/>
        <v>1</v>
      </c>
      <c r="F886" s="24">
        <f t="shared" si="54"/>
        <v>11.5</v>
      </c>
      <c r="G886" s="119"/>
      <c r="H886" s="30"/>
      <c r="I886" s="24">
        <f t="shared" si="55"/>
        <v>1.4</v>
      </c>
      <c r="J886" s="119"/>
      <c r="K886" s="30"/>
      <c r="L886" s="31"/>
      <c r="M886" s="31">
        <v>15</v>
      </c>
      <c r="N886" s="31">
        <v>18</v>
      </c>
      <c r="O886" s="31">
        <v>13</v>
      </c>
      <c r="P886" s="31">
        <v>0</v>
      </c>
      <c r="Q886" s="31">
        <v>4</v>
      </c>
      <c r="R886" s="31">
        <v>0</v>
      </c>
      <c r="S886" s="31">
        <v>0</v>
      </c>
      <c r="T886" s="31">
        <v>3</v>
      </c>
    </row>
    <row r="887" spans="1:20" x14ac:dyDescent="0.25">
      <c r="A887" s="106" t="s">
        <v>1621</v>
      </c>
      <c r="B887" s="107" t="s">
        <v>7156</v>
      </c>
      <c r="C887" s="108">
        <v>18</v>
      </c>
      <c r="D887" s="5" t="s">
        <v>6328</v>
      </c>
      <c r="E887" s="24">
        <f t="shared" si="53"/>
        <v>1</v>
      </c>
      <c r="F887" s="24">
        <f t="shared" si="54"/>
        <v>27.5</v>
      </c>
      <c r="G887" s="119"/>
      <c r="H887" s="30"/>
      <c r="I887" s="24">
        <f t="shared" si="55"/>
        <v>57.4</v>
      </c>
      <c r="J887" s="119"/>
      <c r="K887" s="30"/>
      <c r="L887" s="31"/>
      <c r="M887" s="31">
        <v>79</v>
      </c>
      <c r="N887" s="31">
        <v>28</v>
      </c>
      <c r="O887" s="31">
        <v>3</v>
      </c>
      <c r="P887" s="31"/>
      <c r="Q887" s="31">
        <v>284</v>
      </c>
      <c r="R887" s="31"/>
      <c r="S887" s="31"/>
      <c r="T887" s="31">
        <v>3</v>
      </c>
    </row>
    <row r="888" spans="1:20" x14ac:dyDescent="0.25">
      <c r="A888" s="106" t="s">
        <v>325</v>
      </c>
      <c r="B888" s="107" t="s">
        <v>7151</v>
      </c>
      <c r="C888" s="108">
        <v>20</v>
      </c>
      <c r="D888" s="5" t="s">
        <v>3499</v>
      </c>
      <c r="E888" s="24">
        <f t="shared" si="53"/>
        <v>1</v>
      </c>
      <c r="F888" s="24">
        <f t="shared" si="54"/>
        <v>0.25</v>
      </c>
      <c r="G888" s="119"/>
      <c r="H888" s="30"/>
      <c r="I888" s="24">
        <f t="shared" si="55"/>
        <v>4.4000000000000004</v>
      </c>
      <c r="J888" s="119"/>
      <c r="K888" s="30"/>
      <c r="L888" s="31"/>
      <c r="M888" s="31"/>
      <c r="N888" s="31">
        <v>1</v>
      </c>
      <c r="O888" s="31"/>
      <c r="P888" s="31">
        <v>19</v>
      </c>
      <c r="Q888" s="31">
        <v>0</v>
      </c>
      <c r="R888" s="31">
        <v>0</v>
      </c>
      <c r="S888" s="31">
        <v>0</v>
      </c>
      <c r="T888" s="31">
        <v>3</v>
      </c>
    </row>
    <row r="889" spans="1:20" x14ac:dyDescent="0.25">
      <c r="A889" s="106" t="s">
        <v>2472</v>
      </c>
      <c r="B889" s="107" t="s">
        <v>7219</v>
      </c>
      <c r="C889" s="108">
        <v>20</v>
      </c>
      <c r="D889" s="5" t="s">
        <v>5139</v>
      </c>
      <c r="E889" s="24">
        <f t="shared" si="53"/>
        <v>1</v>
      </c>
      <c r="F889" s="24">
        <f t="shared" si="54"/>
        <v>0</v>
      </c>
      <c r="G889" s="119"/>
      <c r="H889" s="30"/>
      <c r="I889" s="24">
        <f t="shared" si="55"/>
        <v>0.8</v>
      </c>
      <c r="J889" s="119"/>
      <c r="K889" s="30"/>
      <c r="L889" s="31"/>
      <c r="M889" s="31"/>
      <c r="N889" s="31"/>
      <c r="O889" s="31"/>
      <c r="P889" s="31">
        <v>1</v>
      </c>
      <c r="Q889" s="31">
        <v>0</v>
      </c>
      <c r="R889" s="31">
        <v>0</v>
      </c>
      <c r="S889" s="31">
        <v>0</v>
      </c>
      <c r="T889" s="31">
        <v>3</v>
      </c>
    </row>
    <row r="890" spans="1:20" x14ac:dyDescent="0.25">
      <c r="A890" s="106" t="s">
        <v>791</v>
      </c>
      <c r="B890" s="107" t="s">
        <v>7244</v>
      </c>
      <c r="C890" s="108">
        <v>3</v>
      </c>
      <c r="D890" s="5" t="s">
        <v>4425</v>
      </c>
      <c r="E890" s="24">
        <f t="shared" si="53"/>
        <v>1</v>
      </c>
      <c r="F890" s="24">
        <f t="shared" si="54"/>
        <v>1</v>
      </c>
      <c r="G890" s="119"/>
      <c r="H890" s="30"/>
      <c r="I890" s="24">
        <f t="shared" si="55"/>
        <v>26</v>
      </c>
      <c r="J890" s="119"/>
      <c r="K890" s="30"/>
      <c r="L890" s="31"/>
      <c r="M890" s="31"/>
      <c r="N890" s="31">
        <v>4</v>
      </c>
      <c r="O890" s="31"/>
      <c r="P890" s="31">
        <v>127</v>
      </c>
      <c r="Q890" s="31">
        <v>0</v>
      </c>
      <c r="R890" s="31"/>
      <c r="S890" s="31">
        <v>0</v>
      </c>
      <c r="T890" s="31">
        <v>3</v>
      </c>
    </row>
    <row r="891" spans="1:20" x14ac:dyDescent="0.25">
      <c r="A891" s="106" t="s">
        <v>2052</v>
      </c>
      <c r="B891" s="107" t="s">
        <v>7092</v>
      </c>
      <c r="C891" s="108">
        <v>11</v>
      </c>
      <c r="D891" s="5" t="s">
        <v>4287</v>
      </c>
      <c r="E891" s="24">
        <f t="shared" si="53"/>
        <v>1</v>
      </c>
      <c r="F891" s="24">
        <f t="shared" si="54"/>
        <v>0.25</v>
      </c>
      <c r="G891" s="119"/>
      <c r="H891" s="30"/>
      <c r="I891" s="24">
        <f t="shared" si="55"/>
        <v>0.6</v>
      </c>
      <c r="J891" s="119"/>
      <c r="K891" s="30"/>
      <c r="L891" s="31">
        <v>1</v>
      </c>
      <c r="M891" s="31"/>
      <c r="N891" s="31"/>
      <c r="O891" s="31"/>
      <c r="P891" s="31">
        <v>0</v>
      </c>
      <c r="Q891" s="31">
        <v>0</v>
      </c>
      <c r="R891" s="31">
        <v>0</v>
      </c>
      <c r="S891" s="31">
        <v>0</v>
      </c>
      <c r="T891" s="31">
        <v>3</v>
      </c>
    </row>
    <row r="892" spans="1:20" x14ac:dyDescent="0.25">
      <c r="A892" s="106" t="s">
        <v>386</v>
      </c>
      <c r="B892" s="107" t="s">
        <v>7101</v>
      </c>
      <c r="C892" s="108">
        <v>16</v>
      </c>
      <c r="D892" s="5" t="s">
        <v>3959</v>
      </c>
      <c r="E892" s="24">
        <f t="shared" si="53"/>
        <v>1</v>
      </c>
      <c r="F892" s="24">
        <f t="shared" si="54"/>
        <v>0</v>
      </c>
      <c r="G892" s="119"/>
      <c r="H892" s="30"/>
      <c r="I892" s="24">
        <f t="shared" si="55"/>
        <v>1.2</v>
      </c>
      <c r="J892" s="119"/>
      <c r="K892" s="30"/>
      <c r="L892" s="31"/>
      <c r="M892" s="31"/>
      <c r="N892" s="31"/>
      <c r="O892" s="31"/>
      <c r="P892" s="31">
        <v>0</v>
      </c>
      <c r="Q892" s="31">
        <v>3</v>
      </c>
      <c r="R892" s="31">
        <v>0</v>
      </c>
      <c r="S892" s="31">
        <v>0</v>
      </c>
      <c r="T892" s="31">
        <v>3</v>
      </c>
    </row>
    <row r="893" spans="1:20" x14ac:dyDescent="0.25">
      <c r="A893" s="106" t="s">
        <v>630</v>
      </c>
      <c r="B893" s="107" t="s">
        <v>7243</v>
      </c>
      <c r="C893" s="108">
        <v>4</v>
      </c>
      <c r="D893" s="5" t="s">
        <v>4396</v>
      </c>
      <c r="E893" s="24">
        <f t="shared" si="53"/>
        <v>1</v>
      </c>
      <c r="F893" s="24">
        <f t="shared" si="54"/>
        <v>0</v>
      </c>
      <c r="G893" s="119"/>
      <c r="H893" s="30"/>
      <c r="I893" s="24">
        <f t="shared" si="55"/>
        <v>0.6</v>
      </c>
      <c r="J893" s="119"/>
      <c r="K893" s="30"/>
      <c r="L893" s="31"/>
      <c r="M893" s="31"/>
      <c r="N893" s="31"/>
      <c r="O893" s="31"/>
      <c r="P893" s="31">
        <v>0</v>
      </c>
      <c r="Q893" s="31">
        <v>0</v>
      </c>
      <c r="R893" s="31">
        <v>0</v>
      </c>
      <c r="S893" s="31">
        <v>0</v>
      </c>
      <c r="T893" s="31">
        <v>3</v>
      </c>
    </row>
    <row r="894" spans="1:20" x14ac:dyDescent="0.25">
      <c r="A894" s="106" t="s">
        <v>1157</v>
      </c>
      <c r="B894" s="107" t="s">
        <v>7157</v>
      </c>
      <c r="C894" s="108">
        <v>11</v>
      </c>
      <c r="D894" s="5" t="s">
        <v>4142</v>
      </c>
      <c r="E894" s="24">
        <f t="shared" si="53"/>
        <v>1</v>
      </c>
      <c r="F894" s="24">
        <f t="shared" si="54"/>
        <v>0</v>
      </c>
      <c r="G894" s="119"/>
      <c r="H894" s="30"/>
      <c r="I894" s="24">
        <f t="shared" si="55"/>
        <v>0.6</v>
      </c>
      <c r="J894" s="119"/>
      <c r="K894" s="30"/>
      <c r="L894" s="31"/>
      <c r="M894" s="31"/>
      <c r="N894" s="31"/>
      <c r="O894" s="31"/>
      <c r="P894" s="31">
        <v>0</v>
      </c>
      <c r="Q894" s="31">
        <v>0</v>
      </c>
      <c r="R894" s="31">
        <v>1</v>
      </c>
      <c r="S894" s="31">
        <v>0</v>
      </c>
      <c r="T894" s="31">
        <v>2</v>
      </c>
    </row>
    <row r="895" spans="1:20" x14ac:dyDescent="0.25">
      <c r="A895" s="106" t="s">
        <v>1350</v>
      </c>
      <c r="B895" s="107" t="s">
        <v>7154</v>
      </c>
      <c r="C895" s="108">
        <v>16</v>
      </c>
      <c r="D895" s="5" t="s">
        <v>4960</v>
      </c>
      <c r="E895" s="24">
        <f t="shared" si="53"/>
        <v>1</v>
      </c>
      <c r="F895" s="24">
        <f t="shared" si="54"/>
        <v>0</v>
      </c>
      <c r="G895" s="119"/>
      <c r="H895" s="30"/>
      <c r="I895" s="24">
        <f t="shared" si="55"/>
        <v>0.6</v>
      </c>
      <c r="J895" s="119"/>
      <c r="K895" s="30"/>
      <c r="L895" s="31"/>
      <c r="M895" s="31"/>
      <c r="N895" s="31"/>
      <c r="O895" s="31"/>
      <c r="P895" s="31">
        <v>0</v>
      </c>
      <c r="Q895" s="31">
        <v>0</v>
      </c>
      <c r="R895" s="31">
        <v>1</v>
      </c>
      <c r="S895" s="31">
        <v>0</v>
      </c>
      <c r="T895" s="31">
        <v>2</v>
      </c>
    </row>
    <row r="896" spans="1:20" x14ac:dyDescent="0.25">
      <c r="A896" s="106" t="s">
        <v>485</v>
      </c>
      <c r="B896" s="107" t="s">
        <v>7101</v>
      </c>
      <c r="C896" s="108">
        <v>16</v>
      </c>
      <c r="D896" s="5" t="s">
        <v>3838</v>
      </c>
      <c r="E896" s="24">
        <f t="shared" si="53"/>
        <v>1</v>
      </c>
      <c r="F896" s="24">
        <f t="shared" si="54"/>
        <v>58</v>
      </c>
      <c r="G896" s="119"/>
      <c r="H896" s="30"/>
      <c r="I896" s="24">
        <f t="shared" si="55"/>
        <v>1.4</v>
      </c>
      <c r="J896" s="119"/>
      <c r="K896" s="30"/>
      <c r="L896" s="31">
        <v>224</v>
      </c>
      <c r="M896" s="31">
        <v>1</v>
      </c>
      <c r="N896" s="31">
        <v>1</v>
      </c>
      <c r="O896" s="31">
        <v>6</v>
      </c>
      <c r="P896" s="31">
        <v>1</v>
      </c>
      <c r="Q896" s="31">
        <v>3</v>
      </c>
      <c r="R896" s="31">
        <v>0</v>
      </c>
      <c r="S896" s="31">
        <v>1</v>
      </c>
      <c r="T896" s="31">
        <v>2</v>
      </c>
    </row>
    <row r="897" spans="1:20" x14ac:dyDescent="0.25">
      <c r="A897" s="106" t="s">
        <v>1379</v>
      </c>
      <c r="B897" s="107" t="s">
        <v>7154</v>
      </c>
      <c r="C897" s="108">
        <v>16</v>
      </c>
      <c r="D897" s="5" t="s">
        <v>6421</v>
      </c>
      <c r="E897" s="24">
        <f t="shared" si="53"/>
        <v>1</v>
      </c>
      <c r="F897" s="24">
        <f t="shared" si="54"/>
        <v>0</v>
      </c>
      <c r="G897" s="119"/>
      <c r="H897" s="30"/>
      <c r="I897" s="24">
        <f t="shared" si="55"/>
        <v>1.6</v>
      </c>
      <c r="J897" s="119"/>
      <c r="K897" s="30"/>
      <c r="L897" s="31"/>
      <c r="M897" s="31"/>
      <c r="N897" s="31"/>
      <c r="O897" s="31"/>
      <c r="P897" s="31">
        <v>0</v>
      </c>
      <c r="Q897" s="31">
        <v>5</v>
      </c>
      <c r="R897" s="31">
        <v>2</v>
      </c>
      <c r="S897" s="31">
        <v>0</v>
      </c>
      <c r="T897" s="31">
        <v>1</v>
      </c>
    </row>
    <row r="898" spans="1:20" x14ac:dyDescent="0.25">
      <c r="A898" s="106" t="s">
        <v>644</v>
      </c>
      <c r="B898" s="107" t="s">
        <v>7263</v>
      </c>
      <c r="C898" s="108">
        <v>4</v>
      </c>
      <c r="D898" s="5" t="s">
        <v>4446</v>
      </c>
      <c r="E898" s="24">
        <f t="shared" si="53"/>
        <v>1</v>
      </c>
      <c r="F898" s="24">
        <f t="shared" si="54"/>
        <v>0</v>
      </c>
      <c r="G898" s="119"/>
      <c r="H898" s="30"/>
      <c r="I898" s="24">
        <f t="shared" si="55"/>
        <v>0.6</v>
      </c>
      <c r="J898" s="119"/>
      <c r="K898" s="30"/>
      <c r="L898" s="31"/>
      <c r="M898" s="31"/>
      <c r="N898" s="31"/>
      <c r="O898" s="31"/>
      <c r="P898" s="31">
        <v>0</v>
      </c>
      <c r="Q898" s="31">
        <v>0</v>
      </c>
      <c r="R898" s="31">
        <v>0</v>
      </c>
      <c r="S898" s="31">
        <v>2</v>
      </c>
      <c r="T898" s="31">
        <v>1</v>
      </c>
    </row>
    <row r="899" spans="1:20" x14ac:dyDescent="0.25">
      <c r="A899" s="106" t="s">
        <v>437</v>
      </c>
      <c r="B899" s="107" t="s">
        <v>7227</v>
      </c>
      <c r="C899" s="108">
        <v>6</v>
      </c>
      <c r="D899" s="5" t="s">
        <v>4695</v>
      </c>
      <c r="E899" s="24">
        <f t="shared" si="53"/>
        <v>1</v>
      </c>
      <c r="F899" s="24">
        <f t="shared" si="54"/>
        <v>9.75</v>
      </c>
      <c r="G899" s="119"/>
      <c r="H899" s="30"/>
      <c r="I899" s="24">
        <f t="shared" si="55"/>
        <v>48.2</v>
      </c>
      <c r="J899" s="119"/>
      <c r="K899" s="30"/>
      <c r="L899" s="31"/>
      <c r="M899" s="31">
        <v>39</v>
      </c>
      <c r="N899" s="31"/>
      <c r="O899" s="31"/>
      <c r="P899" s="31">
        <v>238</v>
      </c>
      <c r="Q899" s="31">
        <v>0</v>
      </c>
      <c r="R899" s="31">
        <v>1</v>
      </c>
      <c r="S899" s="31">
        <v>1</v>
      </c>
      <c r="T899" s="31">
        <v>1</v>
      </c>
    </row>
    <row r="900" spans="1:20" x14ac:dyDescent="0.25">
      <c r="A900" s="106" t="s">
        <v>2809</v>
      </c>
      <c r="B900" s="107" t="s">
        <v>7191</v>
      </c>
      <c r="C900" s="108">
        <v>5</v>
      </c>
      <c r="D900" s="5" t="s">
        <v>5687</v>
      </c>
      <c r="E900" s="24">
        <f t="shared" si="53"/>
        <v>1</v>
      </c>
      <c r="F900" s="24">
        <f t="shared" si="54"/>
        <v>0</v>
      </c>
      <c r="G900" s="119"/>
      <c r="H900" s="30"/>
      <c r="I900" s="24">
        <f t="shared" si="55"/>
        <v>0.6</v>
      </c>
      <c r="J900" s="119"/>
      <c r="K900" s="30"/>
      <c r="L900" s="31"/>
      <c r="M900" s="31"/>
      <c r="N900" s="31"/>
      <c r="O900" s="31"/>
      <c r="P900" s="31">
        <v>0</v>
      </c>
      <c r="Q900" s="31">
        <v>0</v>
      </c>
      <c r="R900" s="31">
        <v>0</v>
      </c>
      <c r="S900" s="31">
        <v>2</v>
      </c>
      <c r="T900" s="31">
        <v>1</v>
      </c>
    </row>
    <row r="901" spans="1:20" x14ac:dyDescent="0.25">
      <c r="A901" s="106" t="s">
        <v>670</v>
      </c>
      <c r="B901" s="107" t="s">
        <v>7154</v>
      </c>
      <c r="C901" s="108">
        <v>16</v>
      </c>
      <c r="D901" s="5" t="s">
        <v>4822</v>
      </c>
      <c r="E901" s="24">
        <f t="shared" si="53"/>
        <v>1</v>
      </c>
      <c r="F901" s="24">
        <f t="shared" si="54"/>
        <v>0</v>
      </c>
      <c r="G901" s="119"/>
      <c r="H901" s="30"/>
      <c r="I901" s="24">
        <f t="shared" si="55"/>
        <v>0.6</v>
      </c>
      <c r="J901" s="119"/>
      <c r="K901" s="30"/>
      <c r="L901" s="31"/>
      <c r="M901" s="31"/>
      <c r="N901" s="31"/>
      <c r="O901" s="31"/>
      <c r="P901" s="31">
        <v>0</v>
      </c>
      <c r="Q901" s="31">
        <v>0</v>
      </c>
      <c r="R901" s="31"/>
      <c r="S901" s="31">
        <v>2</v>
      </c>
      <c r="T901" s="31">
        <v>1</v>
      </c>
    </row>
    <row r="902" spans="1:20" x14ac:dyDescent="0.25">
      <c r="A902" s="106" t="s">
        <v>1665</v>
      </c>
      <c r="B902" s="107" t="s">
        <v>7154</v>
      </c>
      <c r="C902" s="108">
        <v>16</v>
      </c>
      <c r="D902" s="5" t="s">
        <v>4941</v>
      </c>
      <c r="E902" s="24">
        <f t="shared" si="53"/>
        <v>1</v>
      </c>
      <c r="F902" s="24">
        <f t="shared" si="54"/>
        <v>2.75</v>
      </c>
      <c r="G902" s="119"/>
      <c r="H902" s="30"/>
      <c r="I902" s="24">
        <f t="shared" si="55"/>
        <v>0.6</v>
      </c>
      <c r="J902" s="119"/>
      <c r="K902" s="30"/>
      <c r="L902" s="31"/>
      <c r="M902" s="31">
        <v>11</v>
      </c>
      <c r="N902" s="31"/>
      <c r="O902" s="31"/>
      <c r="P902" s="31">
        <v>0</v>
      </c>
      <c r="Q902" s="31">
        <v>0</v>
      </c>
      <c r="R902" s="31">
        <v>0</v>
      </c>
      <c r="S902" s="31">
        <v>2</v>
      </c>
      <c r="T902" s="31">
        <v>1</v>
      </c>
    </row>
    <row r="903" spans="1:20" x14ac:dyDescent="0.25">
      <c r="A903" s="106" t="s">
        <v>2777</v>
      </c>
      <c r="B903" s="107" t="s">
        <v>7088</v>
      </c>
      <c r="C903" s="108">
        <v>2</v>
      </c>
      <c r="D903" s="5" t="s">
        <v>5468</v>
      </c>
      <c r="E903" s="24">
        <f t="shared" si="53"/>
        <v>1</v>
      </c>
      <c r="F903" s="24">
        <f t="shared" si="54"/>
        <v>7</v>
      </c>
      <c r="G903" s="119"/>
      <c r="H903" s="30"/>
      <c r="I903" s="24">
        <f t="shared" si="55"/>
        <v>4.8</v>
      </c>
      <c r="J903" s="119"/>
      <c r="K903" s="30"/>
      <c r="L903" s="31"/>
      <c r="M903" s="31">
        <v>9</v>
      </c>
      <c r="N903" s="31">
        <v>19</v>
      </c>
      <c r="O903" s="31"/>
      <c r="P903" s="31">
        <v>21</v>
      </c>
      <c r="Q903" s="31"/>
      <c r="R903" s="31">
        <v>2</v>
      </c>
      <c r="S903" s="31"/>
      <c r="T903" s="31">
        <v>1</v>
      </c>
    </row>
    <row r="904" spans="1:20" x14ac:dyDescent="0.25">
      <c r="A904" s="106" t="s">
        <v>513</v>
      </c>
      <c r="B904" s="107" t="s">
        <v>7154</v>
      </c>
      <c r="C904" s="108">
        <v>16</v>
      </c>
      <c r="D904" s="5" t="s">
        <v>6373</v>
      </c>
      <c r="E904" s="24">
        <f t="shared" si="53"/>
        <v>1</v>
      </c>
      <c r="F904" s="24">
        <f t="shared" si="54"/>
        <v>0</v>
      </c>
      <c r="G904" s="119"/>
      <c r="H904" s="30"/>
      <c r="I904" s="24">
        <f t="shared" si="55"/>
        <v>0.8</v>
      </c>
      <c r="J904" s="119"/>
      <c r="K904" s="30"/>
      <c r="L904" s="31"/>
      <c r="M904" s="31"/>
      <c r="N904" s="31"/>
      <c r="O904" s="31"/>
      <c r="P904" s="31">
        <v>1</v>
      </c>
      <c r="Q904" s="31">
        <v>0</v>
      </c>
      <c r="R904" s="31">
        <v>2</v>
      </c>
      <c r="S904" s="31">
        <v>0</v>
      </c>
      <c r="T904" s="31">
        <v>1</v>
      </c>
    </row>
    <row r="905" spans="1:20" x14ac:dyDescent="0.25">
      <c r="A905" s="106" t="s">
        <v>7354</v>
      </c>
      <c r="B905" s="107" t="s">
        <v>7125</v>
      </c>
      <c r="C905" s="108">
        <v>7</v>
      </c>
      <c r="D905" s="5" t="s">
        <v>7355</v>
      </c>
      <c r="E905" s="24">
        <f t="shared" si="53"/>
        <v>1</v>
      </c>
      <c r="F905" s="24">
        <f t="shared" si="54"/>
        <v>0.25</v>
      </c>
      <c r="G905" s="119"/>
      <c r="H905" s="30"/>
      <c r="I905" s="24">
        <f t="shared" si="55"/>
        <v>1.8</v>
      </c>
      <c r="J905" s="119"/>
      <c r="K905" s="30"/>
      <c r="L905" s="31">
        <v>1</v>
      </c>
      <c r="M905" s="31"/>
      <c r="N905" s="31"/>
      <c r="O905" s="31"/>
      <c r="P905" s="31">
        <v>0</v>
      </c>
      <c r="Q905" s="31">
        <v>6</v>
      </c>
      <c r="R905" s="31">
        <v>0</v>
      </c>
      <c r="S905" s="31">
        <v>3</v>
      </c>
      <c r="T905" s="31">
        <v>0</v>
      </c>
    </row>
    <row r="906" spans="1:20" x14ac:dyDescent="0.25">
      <c r="A906" s="106" t="s">
        <v>957</v>
      </c>
      <c r="B906" s="107" t="s">
        <v>7125</v>
      </c>
      <c r="C906" s="108">
        <v>7</v>
      </c>
      <c r="D906" s="5" t="s">
        <v>4594</v>
      </c>
      <c r="E906" s="24">
        <f t="shared" si="53"/>
        <v>1</v>
      </c>
      <c r="F906" s="24">
        <f t="shared" si="54"/>
        <v>12.5</v>
      </c>
      <c r="G906" s="119"/>
      <c r="H906" s="30"/>
      <c r="I906" s="24">
        <f t="shared" si="55"/>
        <v>0.6</v>
      </c>
      <c r="J906" s="119"/>
      <c r="K906" s="30"/>
      <c r="L906" s="31">
        <v>35</v>
      </c>
      <c r="M906" s="31">
        <v>15</v>
      </c>
      <c r="N906" s="31"/>
      <c r="O906" s="31"/>
      <c r="P906" s="31">
        <v>0</v>
      </c>
      <c r="Q906" s="31"/>
      <c r="R906" s="31">
        <v>0</v>
      </c>
      <c r="S906" s="31">
        <v>3</v>
      </c>
      <c r="T906" s="31">
        <v>0</v>
      </c>
    </row>
    <row r="907" spans="1:20" x14ac:dyDescent="0.25">
      <c r="A907" s="106" t="s">
        <v>904</v>
      </c>
      <c r="B907" s="107" t="s">
        <v>7154</v>
      </c>
      <c r="C907" s="108">
        <v>16</v>
      </c>
      <c r="D907" s="5" t="s">
        <v>4804</v>
      </c>
      <c r="E907" s="24">
        <f t="shared" si="53"/>
        <v>1</v>
      </c>
      <c r="F907" s="24">
        <f t="shared" si="54"/>
        <v>0.75</v>
      </c>
      <c r="G907" s="119"/>
      <c r="H907" s="30"/>
      <c r="I907" s="24">
        <f t="shared" si="55"/>
        <v>1.6</v>
      </c>
      <c r="J907" s="119"/>
      <c r="K907" s="30"/>
      <c r="L907" s="31"/>
      <c r="M907" s="31"/>
      <c r="N907" s="31"/>
      <c r="O907" s="31">
        <v>3</v>
      </c>
      <c r="P907" s="31">
        <v>0</v>
      </c>
      <c r="Q907" s="31">
        <v>5</v>
      </c>
      <c r="R907" s="31">
        <v>3</v>
      </c>
      <c r="S907" s="31">
        <v>0</v>
      </c>
      <c r="T907" s="31">
        <v>0</v>
      </c>
    </row>
    <row r="908" spans="1:20" x14ac:dyDescent="0.25">
      <c r="A908" s="106" t="s">
        <v>240</v>
      </c>
      <c r="B908" s="107" t="s">
        <v>7161</v>
      </c>
      <c r="C908" s="108">
        <v>15</v>
      </c>
      <c r="D908" s="5" t="s">
        <v>3753</v>
      </c>
      <c r="E908" s="24">
        <f t="shared" si="53"/>
        <v>1</v>
      </c>
      <c r="F908" s="24">
        <f t="shared" si="54"/>
        <v>0</v>
      </c>
      <c r="G908" s="119"/>
      <c r="H908" s="30"/>
      <c r="I908" s="24">
        <f t="shared" si="55"/>
        <v>0.6</v>
      </c>
      <c r="J908" s="119"/>
      <c r="K908" s="30"/>
      <c r="L908" s="31"/>
      <c r="M908" s="31"/>
      <c r="N908" s="31"/>
      <c r="O908" s="31"/>
      <c r="P908" s="31">
        <v>0</v>
      </c>
      <c r="Q908" s="31">
        <v>0</v>
      </c>
      <c r="R908" s="31">
        <v>0</v>
      </c>
      <c r="S908" s="31">
        <v>3</v>
      </c>
      <c r="T908" s="31">
        <v>0</v>
      </c>
    </row>
    <row r="909" spans="1:20" x14ac:dyDescent="0.25">
      <c r="A909" s="106" t="s">
        <v>1955</v>
      </c>
      <c r="B909" s="107" t="s">
        <v>7156</v>
      </c>
      <c r="C909" s="108">
        <v>18</v>
      </c>
      <c r="D909" s="5" t="s">
        <v>6237</v>
      </c>
      <c r="E909" s="24">
        <f t="shared" si="53"/>
        <v>1</v>
      </c>
      <c r="F909" s="24">
        <f t="shared" si="54"/>
        <v>0.5</v>
      </c>
      <c r="G909" s="119"/>
      <c r="H909" s="30"/>
      <c r="I909" s="24">
        <f t="shared" si="55"/>
        <v>1.8</v>
      </c>
      <c r="J909" s="119"/>
      <c r="K909" s="30"/>
      <c r="L909" s="31">
        <v>1</v>
      </c>
      <c r="M909" s="31"/>
      <c r="N909" s="31">
        <v>1</v>
      </c>
      <c r="O909" s="31"/>
      <c r="P909" s="31">
        <v>6</v>
      </c>
      <c r="Q909" s="31">
        <v>0</v>
      </c>
      <c r="R909" s="31">
        <v>0</v>
      </c>
      <c r="S909" s="31">
        <v>3</v>
      </c>
      <c r="T909" s="31">
        <v>0</v>
      </c>
    </row>
    <row r="910" spans="1:20" x14ac:dyDescent="0.25">
      <c r="A910" s="106" t="s">
        <v>256</v>
      </c>
      <c r="B910" s="107" t="s">
        <v>7277</v>
      </c>
      <c r="C910" s="108">
        <v>13</v>
      </c>
      <c r="D910" s="5" t="s">
        <v>4199</v>
      </c>
      <c r="E910" s="24">
        <f t="shared" si="53"/>
        <v>1</v>
      </c>
      <c r="F910" s="24">
        <f t="shared" si="54"/>
        <v>12.5</v>
      </c>
      <c r="G910" s="119"/>
      <c r="H910" s="30"/>
      <c r="I910" s="24">
        <f t="shared" si="55"/>
        <v>0.6</v>
      </c>
      <c r="J910" s="119"/>
      <c r="K910" s="30"/>
      <c r="L910" s="31">
        <v>50</v>
      </c>
      <c r="M910" s="31"/>
      <c r="N910" s="31"/>
      <c r="O910" s="31"/>
      <c r="P910" s="31">
        <v>0</v>
      </c>
      <c r="Q910" s="31">
        <v>0</v>
      </c>
      <c r="R910" s="31">
        <v>0</v>
      </c>
      <c r="S910" s="31">
        <v>3</v>
      </c>
      <c r="T910" s="31">
        <v>0</v>
      </c>
    </row>
    <row r="911" spans="1:20" x14ac:dyDescent="0.25">
      <c r="A911" s="106" t="s">
        <v>691</v>
      </c>
      <c r="B911" s="107" t="s">
        <v>7155</v>
      </c>
      <c r="C911" s="108">
        <v>10</v>
      </c>
      <c r="D911" s="5" t="s">
        <v>4627</v>
      </c>
      <c r="E911" s="24">
        <f t="shared" si="53"/>
        <v>1</v>
      </c>
      <c r="F911" s="24">
        <f t="shared" si="54"/>
        <v>0</v>
      </c>
      <c r="G911" s="119"/>
      <c r="H911" s="30"/>
      <c r="I911" s="24">
        <f t="shared" si="55"/>
        <v>0.6</v>
      </c>
      <c r="J911" s="119"/>
      <c r="K911" s="30"/>
      <c r="L911" s="31"/>
      <c r="M911" s="31"/>
      <c r="N911" s="31"/>
      <c r="O911" s="31"/>
      <c r="P911" s="31">
        <v>0</v>
      </c>
      <c r="Q911" s="31">
        <v>0</v>
      </c>
      <c r="R911" s="31">
        <v>3</v>
      </c>
      <c r="S911" s="31">
        <v>0</v>
      </c>
      <c r="T911" s="31">
        <v>0</v>
      </c>
    </row>
    <row r="912" spans="1:20" x14ac:dyDescent="0.25">
      <c r="A912" s="106" t="s">
        <v>1324</v>
      </c>
      <c r="B912" s="107" t="s">
        <v>7189</v>
      </c>
      <c r="C912" s="108">
        <v>6</v>
      </c>
      <c r="D912" s="5" t="s">
        <v>5146</v>
      </c>
      <c r="E912" s="24">
        <f t="shared" si="53"/>
        <v>1</v>
      </c>
      <c r="F912" s="24">
        <f t="shared" si="54"/>
        <v>2.75</v>
      </c>
      <c r="G912" s="119"/>
      <c r="H912" s="30"/>
      <c r="I912" s="24">
        <f t="shared" si="55"/>
        <v>0.6</v>
      </c>
      <c r="J912" s="119"/>
      <c r="K912" s="30"/>
      <c r="L912" s="31">
        <v>1</v>
      </c>
      <c r="M912" s="31"/>
      <c r="N912" s="31">
        <v>10</v>
      </c>
      <c r="O912" s="31"/>
      <c r="P912" s="31">
        <v>0</v>
      </c>
      <c r="Q912" s="31">
        <v>0</v>
      </c>
      <c r="R912" s="31">
        <v>1</v>
      </c>
      <c r="S912" s="31">
        <v>2</v>
      </c>
      <c r="T912" s="31">
        <v>0</v>
      </c>
    </row>
    <row r="913" spans="1:20" x14ac:dyDescent="0.25">
      <c r="A913" s="106" t="s">
        <v>887</v>
      </c>
      <c r="B913" s="107" t="s">
        <v>7180</v>
      </c>
      <c r="C913" s="108">
        <v>6</v>
      </c>
      <c r="D913" s="5" t="s">
        <v>5224</v>
      </c>
      <c r="E913" s="24">
        <f t="shared" si="53"/>
        <v>1</v>
      </c>
      <c r="F913" s="24">
        <f t="shared" si="54"/>
        <v>0</v>
      </c>
      <c r="G913" s="119"/>
      <c r="H913" s="30"/>
      <c r="I913" s="24">
        <f t="shared" si="55"/>
        <v>0.6</v>
      </c>
      <c r="J913" s="119"/>
      <c r="K913" s="30"/>
      <c r="L913" s="31"/>
      <c r="M913" s="31"/>
      <c r="N913" s="31"/>
      <c r="O913" s="31"/>
      <c r="P913" s="31">
        <v>0</v>
      </c>
      <c r="Q913" s="31">
        <v>0</v>
      </c>
      <c r="R913" s="31">
        <v>0</v>
      </c>
      <c r="S913" s="31">
        <v>3</v>
      </c>
      <c r="T913" s="31">
        <v>0</v>
      </c>
    </row>
    <row r="914" spans="1:20" x14ac:dyDescent="0.25">
      <c r="A914" s="106" t="s">
        <v>815</v>
      </c>
      <c r="B914" s="107" t="s">
        <v>7167</v>
      </c>
      <c r="C914" s="108">
        <v>11</v>
      </c>
      <c r="D914" s="5" t="s">
        <v>4275</v>
      </c>
      <c r="E914" s="24">
        <f t="shared" si="53"/>
        <v>1</v>
      </c>
      <c r="F914" s="24">
        <f t="shared" si="54"/>
        <v>0</v>
      </c>
      <c r="G914" s="119"/>
      <c r="H914" s="30"/>
      <c r="I914" s="24">
        <f t="shared" si="55"/>
        <v>0.6</v>
      </c>
      <c r="J914" s="119"/>
      <c r="K914" s="30"/>
      <c r="L914" s="31"/>
      <c r="M914" s="31"/>
      <c r="N914" s="31"/>
      <c r="O914" s="31"/>
      <c r="P914" s="31">
        <v>0</v>
      </c>
      <c r="Q914" s="31">
        <v>0</v>
      </c>
      <c r="R914" s="31">
        <v>0</v>
      </c>
      <c r="S914" s="31">
        <v>3</v>
      </c>
      <c r="T914" s="31">
        <v>0</v>
      </c>
    </row>
    <row r="915" spans="1:20" x14ac:dyDescent="0.25">
      <c r="A915" s="106" t="s">
        <v>696</v>
      </c>
      <c r="B915" s="107" t="s">
        <v>7161</v>
      </c>
      <c r="C915" s="108">
        <v>15</v>
      </c>
      <c r="D915" s="5" t="s">
        <v>6188</v>
      </c>
      <c r="E915" s="24">
        <f t="shared" si="53"/>
        <v>1</v>
      </c>
      <c r="F915" s="24">
        <f t="shared" si="54"/>
        <v>0</v>
      </c>
      <c r="G915" s="119"/>
      <c r="H915" s="30"/>
      <c r="I915" s="24">
        <f t="shared" si="55"/>
        <v>0.6</v>
      </c>
      <c r="J915" s="119"/>
      <c r="K915" s="30"/>
      <c r="L915" s="31"/>
      <c r="M915" s="31"/>
      <c r="N915" s="31"/>
      <c r="O915" s="31"/>
      <c r="P915" s="31">
        <v>0</v>
      </c>
      <c r="Q915" s="31">
        <v>0</v>
      </c>
      <c r="R915" s="31">
        <v>3</v>
      </c>
      <c r="S915" s="31">
        <v>0</v>
      </c>
      <c r="T915" s="31">
        <v>0</v>
      </c>
    </row>
    <row r="916" spans="1:20" x14ac:dyDescent="0.25">
      <c r="A916" s="106" t="s">
        <v>1188</v>
      </c>
      <c r="B916" s="107" t="s">
        <v>7266</v>
      </c>
      <c r="C916" s="108">
        <v>11</v>
      </c>
      <c r="D916" s="5" t="s">
        <v>6000</v>
      </c>
      <c r="E916" s="24">
        <f t="shared" si="53"/>
        <v>1</v>
      </c>
      <c r="F916" s="24">
        <f t="shared" si="54"/>
        <v>0</v>
      </c>
      <c r="G916" s="119"/>
      <c r="H916" s="30"/>
      <c r="I916" s="24">
        <f t="shared" si="55"/>
        <v>0.6</v>
      </c>
      <c r="J916" s="119"/>
      <c r="K916" s="30"/>
      <c r="L916" s="31"/>
      <c r="M916" s="31"/>
      <c r="N916" s="31"/>
      <c r="O916" s="31"/>
      <c r="P916" s="31">
        <v>0</v>
      </c>
      <c r="Q916" s="31">
        <v>0</v>
      </c>
      <c r="R916" s="31">
        <v>3</v>
      </c>
      <c r="S916" s="31">
        <v>0</v>
      </c>
      <c r="T916" s="31">
        <v>0</v>
      </c>
    </row>
    <row r="917" spans="1:20" x14ac:dyDescent="0.25">
      <c r="A917" s="106" t="s">
        <v>2142</v>
      </c>
      <c r="B917" s="107" t="s">
        <v>7191</v>
      </c>
      <c r="C917" s="108">
        <v>5</v>
      </c>
      <c r="D917" s="5" t="s">
        <v>4412</v>
      </c>
      <c r="E917" s="24">
        <f t="shared" si="53"/>
        <v>1</v>
      </c>
      <c r="F917" s="24">
        <f t="shared" si="54"/>
        <v>4.75</v>
      </c>
      <c r="G917" s="119"/>
      <c r="H917" s="30"/>
      <c r="I917" s="24">
        <f t="shared" si="55"/>
        <v>4</v>
      </c>
      <c r="J917" s="119"/>
      <c r="K917" s="30"/>
      <c r="L917" s="31">
        <v>2</v>
      </c>
      <c r="M917" s="31"/>
      <c r="N917" s="31">
        <v>17</v>
      </c>
      <c r="O917" s="31"/>
      <c r="P917" s="31">
        <v>9</v>
      </c>
      <c r="Q917" s="31">
        <v>8</v>
      </c>
      <c r="R917" s="31">
        <v>0</v>
      </c>
      <c r="S917" s="31">
        <v>3</v>
      </c>
      <c r="T917" s="31">
        <v>0</v>
      </c>
    </row>
    <row r="918" spans="1:20" x14ac:dyDescent="0.25">
      <c r="A918" s="106" t="s">
        <v>3627</v>
      </c>
      <c r="B918" s="107" t="s">
        <v>7124</v>
      </c>
      <c r="C918" s="108">
        <v>4</v>
      </c>
      <c r="D918" s="5" t="s">
        <v>3628</v>
      </c>
      <c r="E918" s="24">
        <f t="shared" si="53"/>
        <v>1</v>
      </c>
      <c r="F918" s="24">
        <f t="shared" si="54"/>
        <v>2.75</v>
      </c>
      <c r="G918" s="119"/>
      <c r="H918" s="30"/>
      <c r="I918" s="24">
        <f t="shared" si="55"/>
        <v>9.1999999999999993</v>
      </c>
      <c r="J918" s="119"/>
      <c r="K918" s="30"/>
      <c r="L918" s="31"/>
      <c r="M918" s="31"/>
      <c r="N918" s="31"/>
      <c r="O918" s="31">
        <v>11</v>
      </c>
      <c r="P918" s="31">
        <v>43</v>
      </c>
      <c r="Q918" s="31">
        <v>0</v>
      </c>
      <c r="R918" s="31">
        <v>0</v>
      </c>
      <c r="S918" s="31">
        <v>3</v>
      </c>
      <c r="T918" s="31">
        <v>0</v>
      </c>
    </row>
    <row r="919" spans="1:20" x14ac:dyDescent="0.25">
      <c r="A919" s="106" t="s">
        <v>585</v>
      </c>
      <c r="B919" s="107" t="s">
        <v>7154</v>
      </c>
      <c r="C919" s="108">
        <v>16</v>
      </c>
      <c r="D919" s="5" t="s">
        <v>4857</v>
      </c>
      <c r="E919" s="24">
        <f t="shared" si="53"/>
        <v>1</v>
      </c>
      <c r="F919" s="24">
        <f t="shared" si="54"/>
        <v>0</v>
      </c>
      <c r="G919" s="119"/>
      <c r="H919" s="30"/>
      <c r="I919" s="24">
        <f t="shared" si="55"/>
        <v>0.8</v>
      </c>
      <c r="J919" s="119"/>
      <c r="K919" s="30"/>
      <c r="L919" s="31"/>
      <c r="M919" s="31"/>
      <c r="N919" s="31"/>
      <c r="O919" s="31"/>
      <c r="P919" s="31">
        <v>1</v>
      </c>
      <c r="Q919" s="31">
        <v>0</v>
      </c>
      <c r="R919" s="31">
        <v>1</v>
      </c>
      <c r="S919" s="31">
        <v>2</v>
      </c>
      <c r="T919" s="31">
        <v>0</v>
      </c>
    </row>
    <row r="920" spans="1:20" x14ac:dyDescent="0.25">
      <c r="A920" s="106" t="s">
        <v>758</v>
      </c>
      <c r="B920" s="107" t="s">
        <v>7234</v>
      </c>
      <c r="C920" s="108">
        <v>15</v>
      </c>
      <c r="D920" s="5" t="s">
        <v>3858</v>
      </c>
      <c r="E920" s="24">
        <f t="shared" si="53"/>
        <v>1</v>
      </c>
      <c r="F920" s="24">
        <f t="shared" si="54"/>
        <v>0</v>
      </c>
      <c r="G920" s="119"/>
      <c r="H920" s="30"/>
      <c r="I920" s="24">
        <f t="shared" si="55"/>
        <v>0.6</v>
      </c>
      <c r="J920" s="119"/>
      <c r="K920" s="30"/>
      <c r="L920" s="31"/>
      <c r="M920" s="31"/>
      <c r="N920" s="31"/>
      <c r="O920" s="31"/>
      <c r="P920" s="31">
        <v>0</v>
      </c>
      <c r="Q920" s="31">
        <v>0</v>
      </c>
      <c r="R920" s="31">
        <v>0</v>
      </c>
      <c r="S920" s="31">
        <v>3</v>
      </c>
      <c r="T920" s="31">
        <v>0</v>
      </c>
    </row>
    <row r="921" spans="1:20" x14ac:dyDescent="0.25">
      <c r="A921" s="106" t="s">
        <v>882</v>
      </c>
      <c r="B921" s="107" t="s">
        <v>7156</v>
      </c>
      <c r="C921" s="108">
        <v>18</v>
      </c>
      <c r="D921" s="5" t="s">
        <v>5032</v>
      </c>
      <c r="E921" s="24">
        <f t="shared" si="53"/>
        <v>1</v>
      </c>
      <c r="F921" s="24">
        <f t="shared" si="54"/>
        <v>0</v>
      </c>
      <c r="G921" s="119"/>
      <c r="H921" s="30"/>
      <c r="I921" s="24">
        <f t="shared" si="55"/>
        <v>0.6</v>
      </c>
      <c r="J921" s="119"/>
      <c r="K921" s="30"/>
      <c r="L921" s="31"/>
      <c r="M921" s="31"/>
      <c r="N921" s="31"/>
      <c r="O921" s="31"/>
      <c r="P921" s="31">
        <v>0</v>
      </c>
      <c r="Q921" s="31">
        <v>0</v>
      </c>
      <c r="R921" s="31">
        <v>0</v>
      </c>
      <c r="S921" s="31">
        <v>3</v>
      </c>
      <c r="T921" s="31">
        <v>0</v>
      </c>
    </row>
    <row r="922" spans="1:20" x14ac:dyDescent="0.25">
      <c r="A922" s="106" t="s">
        <v>1909</v>
      </c>
      <c r="B922" s="107" t="s">
        <v>7101</v>
      </c>
      <c r="C922" s="108">
        <v>16</v>
      </c>
      <c r="D922" s="5" t="s">
        <v>3834</v>
      </c>
      <c r="E922" s="24">
        <f t="shared" si="53"/>
        <v>1</v>
      </c>
      <c r="F922" s="24">
        <f t="shared" si="54"/>
        <v>0</v>
      </c>
      <c r="G922" s="119"/>
      <c r="H922" s="30"/>
      <c r="I922" s="24">
        <f t="shared" si="55"/>
        <v>0.6</v>
      </c>
      <c r="J922" s="119"/>
      <c r="K922" s="30"/>
      <c r="L922" s="31"/>
      <c r="M922" s="31"/>
      <c r="N922" s="31"/>
      <c r="O922" s="31"/>
      <c r="P922" s="31">
        <v>0</v>
      </c>
      <c r="Q922" s="31">
        <v>0</v>
      </c>
      <c r="R922" s="31">
        <v>0</v>
      </c>
      <c r="S922" s="31">
        <v>3</v>
      </c>
      <c r="T922" s="31">
        <v>0</v>
      </c>
    </row>
    <row r="923" spans="1:20" x14ac:dyDescent="0.25">
      <c r="A923" s="106" t="s">
        <v>7856</v>
      </c>
      <c r="B923" s="107" t="s">
        <v>7084</v>
      </c>
      <c r="C923" s="108">
        <v>5</v>
      </c>
      <c r="D923" s="5" t="s">
        <v>7857</v>
      </c>
      <c r="E923" s="24">
        <f t="shared" si="53"/>
        <v>1</v>
      </c>
      <c r="F923" s="24">
        <f t="shared" si="54"/>
        <v>0</v>
      </c>
      <c r="G923" s="119"/>
      <c r="H923" s="30"/>
      <c r="I923" s="24">
        <f t="shared" si="55"/>
        <v>0.6</v>
      </c>
      <c r="J923" s="119"/>
      <c r="K923" s="30"/>
      <c r="L923" s="31"/>
      <c r="M923" s="31"/>
      <c r="N923" s="31"/>
      <c r="O923" s="31"/>
      <c r="P923" s="31"/>
      <c r="Q923" s="31"/>
      <c r="R923" s="31">
        <v>3</v>
      </c>
      <c r="S923" s="31"/>
      <c r="T923" s="31">
        <v>0</v>
      </c>
    </row>
    <row r="924" spans="1:20" x14ac:dyDescent="0.25">
      <c r="A924" s="106" t="s">
        <v>3945</v>
      </c>
      <c r="B924" s="107" t="s">
        <v>7101</v>
      </c>
      <c r="C924" s="108">
        <v>16</v>
      </c>
      <c r="D924" s="5" t="s">
        <v>3944</v>
      </c>
      <c r="E924" s="24">
        <f t="shared" si="53"/>
        <v>1</v>
      </c>
      <c r="F924" s="24">
        <f t="shared" si="54"/>
        <v>6.25</v>
      </c>
      <c r="G924" s="119"/>
      <c r="H924" s="30"/>
      <c r="I924" s="24">
        <f t="shared" si="55"/>
        <v>0.6</v>
      </c>
      <c r="J924" s="119"/>
      <c r="K924" s="30"/>
      <c r="L924" s="31"/>
      <c r="M924" s="31"/>
      <c r="N924" s="31">
        <v>23</v>
      </c>
      <c r="O924" s="31">
        <v>2</v>
      </c>
      <c r="P924" s="31">
        <v>0</v>
      </c>
      <c r="Q924" s="31">
        <v>0</v>
      </c>
      <c r="R924" s="31">
        <v>3</v>
      </c>
      <c r="S924" s="31">
        <v>0</v>
      </c>
      <c r="T924" s="31">
        <v>0</v>
      </c>
    </row>
    <row r="925" spans="1:20" x14ac:dyDescent="0.25">
      <c r="A925" s="106" t="s">
        <v>1306</v>
      </c>
      <c r="B925" s="107" t="s">
        <v>7110</v>
      </c>
      <c r="C925" s="108">
        <v>7</v>
      </c>
      <c r="D925" s="5" t="s">
        <v>4738</v>
      </c>
      <c r="E925" s="24">
        <f t="shared" si="53"/>
        <v>1</v>
      </c>
      <c r="F925" s="24">
        <f t="shared" si="54"/>
        <v>0</v>
      </c>
      <c r="G925" s="119"/>
      <c r="H925" s="30"/>
      <c r="I925" s="24">
        <f t="shared" si="55"/>
        <v>0.6</v>
      </c>
      <c r="J925" s="119"/>
      <c r="K925" s="30"/>
      <c r="L925" s="31"/>
      <c r="M925" s="31"/>
      <c r="N925" s="31"/>
      <c r="O925" s="31"/>
      <c r="P925" s="31">
        <v>0</v>
      </c>
      <c r="Q925" s="31">
        <v>0</v>
      </c>
      <c r="R925" s="31">
        <v>3</v>
      </c>
      <c r="S925" s="31">
        <v>0</v>
      </c>
      <c r="T925" s="31">
        <v>0</v>
      </c>
    </row>
    <row r="926" spans="1:20" x14ac:dyDescent="0.25">
      <c r="A926" s="106" t="s">
        <v>567</v>
      </c>
      <c r="B926" s="107" t="s">
        <v>7130</v>
      </c>
      <c r="C926" s="108">
        <v>10</v>
      </c>
      <c r="D926" s="5" t="s">
        <v>4635</v>
      </c>
      <c r="E926" s="24">
        <f t="shared" si="53"/>
        <v>1</v>
      </c>
      <c r="F926" s="24">
        <f t="shared" si="54"/>
        <v>0.25</v>
      </c>
      <c r="G926" s="119"/>
      <c r="H926" s="30"/>
      <c r="I926" s="24">
        <f t="shared" si="55"/>
        <v>0.6</v>
      </c>
      <c r="J926" s="119"/>
      <c r="K926" s="30"/>
      <c r="L926" s="31"/>
      <c r="M926" s="31">
        <v>1</v>
      </c>
      <c r="N926" s="31"/>
      <c r="O926" s="31"/>
      <c r="P926" s="31">
        <v>0</v>
      </c>
      <c r="Q926" s="31">
        <v>0</v>
      </c>
      <c r="R926" s="31">
        <v>1</v>
      </c>
      <c r="S926" s="31">
        <v>2</v>
      </c>
      <c r="T926" s="31">
        <v>0</v>
      </c>
    </row>
    <row r="927" spans="1:20" x14ac:dyDescent="0.25">
      <c r="A927" s="106" t="s">
        <v>395</v>
      </c>
      <c r="B927" s="107" t="s">
        <v>7155</v>
      </c>
      <c r="C927" s="108">
        <v>10</v>
      </c>
      <c r="D927" s="5" t="s">
        <v>4644</v>
      </c>
      <c r="E927" s="24">
        <f t="shared" si="53"/>
        <v>1</v>
      </c>
      <c r="F927" s="24">
        <f t="shared" si="54"/>
        <v>0.5</v>
      </c>
      <c r="G927" s="119"/>
      <c r="H927" s="30"/>
      <c r="I927" s="24">
        <f t="shared" si="55"/>
        <v>0.6</v>
      </c>
      <c r="J927" s="119"/>
      <c r="K927" s="30"/>
      <c r="L927" s="31"/>
      <c r="M927" s="31"/>
      <c r="N927" s="31">
        <v>2</v>
      </c>
      <c r="O927" s="31"/>
      <c r="P927" s="31">
        <v>0</v>
      </c>
      <c r="Q927" s="31">
        <v>0</v>
      </c>
      <c r="R927" s="31">
        <v>3</v>
      </c>
      <c r="S927" s="31">
        <v>0</v>
      </c>
      <c r="T927" s="31">
        <v>0</v>
      </c>
    </row>
    <row r="928" spans="1:20" x14ac:dyDescent="0.25">
      <c r="A928" s="106" t="s">
        <v>907</v>
      </c>
      <c r="B928" s="107" t="s">
        <v>7157</v>
      </c>
      <c r="C928" s="108">
        <v>11</v>
      </c>
      <c r="D928" s="5" t="s">
        <v>5937</v>
      </c>
      <c r="E928" s="24">
        <f t="shared" ref="E928:E991" si="56">SUM(R928:T928)/3</f>
        <v>1</v>
      </c>
      <c r="F928" s="24">
        <f t="shared" ref="F928:F991" si="57">SUM(L928:O928)/4</f>
        <v>4.75</v>
      </c>
      <c r="G928" s="119"/>
      <c r="H928" s="30"/>
      <c r="I928" s="24">
        <f t="shared" ref="I928:I991" si="58">SUM(P928:T928)/5</f>
        <v>1.2</v>
      </c>
      <c r="J928" s="119"/>
      <c r="K928" s="30"/>
      <c r="L928" s="31">
        <v>16</v>
      </c>
      <c r="M928" s="31"/>
      <c r="N928" s="31"/>
      <c r="O928" s="31">
        <v>3</v>
      </c>
      <c r="P928" s="31">
        <v>0</v>
      </c>
      <c r="Q928" s="31">
        <v>3</v>
      </c>
      <c r="R928" s="31">
        <v>2</v>
      </c>
      <c r="S928" s="31">
        <v>1</v>
      </c>
      <c r="T928" s="31">
        <v>0</v>
      </c>
    </row>
    <row r="929" spans="1:20" x14ac:dyDescent="0.25">
      <c r="A929" s="106" t="s">
        <v>842</v>
      </c>
      <c r="B929" s="107" t="s">
        <v>7136</v>
      </c>
      <c r="C929" s="108">
        <v>15</v>
      </c>
      <c r="D929" s="5" t="s">
        <v>5802</v>
      </c>
      <c r="E929" s="24">
        <f t="shared" si="56"/>
        <v>1</v>
      </c>
      <c r="F929" s="24">
        <f t="shared" si="57"/>
        <v>0</v>
      </c>
      <c r="G929" s="119"/>
      <c r="H929" s="30"/>
      <c r="I929" s="24">
        <f t="shared" si="58"/>
        <v>0.6</v>
      </c>
      <c r="J929" s="119"/>
      <c r="K929" s="30"/>
      <c r="L929" s="31"/>
      <c r="M929" s="31"/>
      <c r="N929" s="31"/>
      <c r="O929" s="31"/>
      <c r="P929" s="31"/>
      <c r="Q929" s="31"/>
      <c r="R929" s="31">
        <v>3</v>
      </c>
      <c r="S929" s="31"/>
      <c r="T929" s="31"/>
    </row>
    <row r="930" spans="1:20" x14ac:dyDescent="0.25">
      <c r="A930" s="106" t="s">
        <v>8238</v>
      </c>
      <c r="B930" s="107" t="s">
        <v>7191</v>
      </c>
      <c r="C930" s="108">
        <v>5</v>
      </c>
      <c r="D930" s="5" t="s">
        <v>8239</v>
      </c>
      <c r="E930" s="24">
        <f t="shared" si="56"/>
        <v>1</v>
      </c>
      <c r="F930" s="24">
        <f t="shared" si="57"/>
        <v>0</v>
      </c>
      <c r="G930" s="119"/>
      <c r="H930" s="30"/>
      <c r="I930" s="24">
        <f t="shared" si="58"/>
        <v>0.6</v>
      </c>
      <c r="J930" s="119"/>
      <c r="K930" s="30"/>
      <c r="L930" s="31"/>
      <c r="M930" s="31"/>
      <c r="N930" s="31"/>
      <c r="O930" s="31"/>
      <c r="P930" s="31"/>
      <c r="Q930" s="31"/>
      <c r="R930" s="31">
        <v>3</v>
      </c>
      <c r="S930" s="31">
        <v>0</v>
      </c>
      <c r="T930" s="31"/>
    </row>
    <row r="931" spans="1:20" x14ac:dyDescent="0.25">
      <c r="A931" s="106" t="s">
        <v>8286</v>
      </c>
      <c r="B931" s="107" t="s">
        <v>7231</v>
      </c>
      <c r="C931" s="108">
        <v>8</v>
      </c>
      <c r="D931" s="5" t="s">
        <v>8287</v>
      </c>
      <c r="E931" s="24">
        <f t="shared" si="56"/>
        <v>1</v>
      </c>
      <c r="F931" s="24">
        <f t="shared" si="57"/>
        <v>2.25</v>
      </c>
      <c r="G931" s="119"/>
      <c r="H931" s="30"/>
      <c r="I931" s="24">
        <f t="shared" si="58"/>
        <v>1.2</v>
      </c>
      <c r="J931" s="119"/>
      <c r="K931" s="30"/>
      <c r="L931" s="31"/>
      <c r="M931" s="31">
        <v>2</v>
      </c>
      <c r="N931" s="31">
        <v>4</v>
      </c>
      <c r="O931" s="31">
        <v>3</v>
      </c>
      <c r="P931" s="31">
        <v>3</v>
      </c>
      <c r="Q931" s="31"/>
      <c r="R931" s="31"/>
      <c r="S931" s="31">
        <v>3</v>
      </c>
      <c r="T931" s="31"/>
    </row>
    <row r="932" spans="1:20" x14ac:dyDescent="0.25">
      <c r="A932" s="106" t="s">
        <v>739</v>
      </c>
      <c r="B932" s="107" t="s">
        <v>7144</v>
      </c>
      <c r="C932" s="108">
        <v>11</v>
      </c>
      <c r="D932" s="5" t="s">
        <v>4073</v>
      </c>
      <c r="E932" s="24">
        <f t="shared" si="56"/>
        <v>1</v>
      </c>
      <c r="F932" s="24">
        <f t="shared" si="57"/>
        <v>1.75</v>
      </c>
      <c r="G932" s="119"/>
      <c r="H932" s="30"/>
      <c r="I932" s="24">
        <f t="shared" si="58"/>
        <v>0.6</v>
      </c>
      <c r="J932" s="119"/>
      <c r="K932" s="30"/>
      <c r="L932" s="31"/>
      <c r="M932" s="31"/>
      <c r="N932" s="31">
        <v>7</v>
      </c>
      <c r="O932" s="31"/>
      <c r="P932" s="31"/>
      <c r="Q932" s="31"/>
      <c r="R932" s="31"/>
      <c r="S932" s="31">
        <v>3</v>
      </c>
      <c r="T932" s="31"/>
    </row>
    <row r="933" spans="1:20" x14ac:dyDescent="0.25">
      <c r="A933" s="106" t="s">
        <v>1460</v>
      </c>
      <c r="B933" s="107" t="s">
        <v>7165</v>
      </c>
      <c r="C933" s="108">
        <v>6</v>
      </c>
      <c r="D933" s="5" t="s">
        <v>6756</v>
      </c>
      <c r="E933" s="24">
        <f t="shared" si="56"/>
        <v>1</v>
      </c>
      <c r="F933" s="24">
        <f t="shared" si="57"/>
        <v>0</v>
      </c>
      <c r="G933" s="119"/>
      <c r="H933" s="30"/>
      <c r="I933" s="24">
        <f t="shared" si="58"/>
        <v>0.6</v>
      </c>
      <c r="J933" s="119"/>
      <c r="K933" s="30"/>
      <c r="L933" s="31"/>
      <c r="M933" s="31"/>
      <c r="N933" s="31"/>
      <c r="O933" s="31"/>
      <c r="P933" s="31"/>
      <c r="Q933" s="31"/>
      <c r="R933" s="31"/>
      <c r="S933" s="31">
        <v>3</v>
      </c>
      <c r="T933" s="31"/>
    </row>
    <row r="934" spans="1:20" x14ac:dyDescent="0.25">
      <c r="A934" s="106" t="s">
        <v>3411</v>
      </c>
      <c r="B934" s="107" t="s">
        <v>7659</v>
      </c>
      <c r="C934" s="108">
        <v>19</v>
      </c>
      <c r="D934" s="5" t="s">
        <v>6213</v>
      </c>
      <c r="E934" s="24">
        <f t="shared" si="56"/>
        <v>1</v>
      </c>
      <c r="F934" s="24">
        <f t="shared" si="57"/>
        <v>0</v>
      </c>
      <c r="G934" s="119"/>
      <c r="H934" s="30"/>
      <c r="I934" s="24">
        <f t="shared" si="58"/>
        <v>0.6</v>
      </c>
      <c r="J934" s="119"/>
      <c r="K934" s="30"/>
      <c r="L934" s="31"/>
      <c r="M934" s="31"/>
      <c r="N934" s="31"/>
      <c r="O934" s="31"/>
      <c r="P934" s="31"/>
      <c r="Q934" s="31"/>
      <c r="R934" s="31"/>
      <c r="S934" s="31">
        <v>3</v>
      </c>
      <c r="T934" s="31"/>
    </row>
    <row r="935" spans="1:20" x14ac:dyDescent="0.25">
      <c r="A935" s="106" t="s">
        <v>5653</v>
      </c>
      <c r="B935" s="107" t="s">
        <v>7191</v>
      </c>
      <c r="C935" s="108">
        <v>5</v>
      </c>
      <c r="D935" s="5" t="s">
        <v>5654</v>
      </c>
      <c r="E935" s="24">
        <f t="shared" si="56"/>
        <v>1</v>
      </c>
      <c r="F935" s="24">
        <f t="shared" si="57"/>
        <v>1.5</v>
      </c>
      <c r="G935" s="119"/>
      <c r="H935" s="30"/>
      <c r="I935" s="24">
        <f t="shared" si="58"/>
        <v>1</v>
      </c>
      <c r="J935" s="119"/>
      <c r="K935" s="30"/>
      <c r="L935" s="31"/>
      <c r="M935" s="31"/>
      <c r="N935" s="31"/>
      <c r="O935" s="31">
        <v>6</v>
      </c>
      <c r="P935" s="31">
        <v>0</v>
      </c>
      <c r="Q935" s="31">
        <v>2</v>
      </c>
      <c r="R935" s="31">
        <v>1</v>
      </c>
      <c r="S935" s="31">
        <v>2</v>
      </c>
      <c r="T935" s="31"/>
    </row>
    <row r="936" spans="1:20" x14ac:dyDescent="0.25">
      <c r="A936" s="106" t="s">
        <v>2162</v>
      </c>
      <c r="B936" s="107" t="s">
        <v>7192</v>
      </c>
      <c r="C936" s="108">
        <v>20</v>
      </c>
      <c r="D936" s="5" t="s">
        <v>6270</v>
      </c>
      <c r="E936" s="24">
        <f t="shared" si="56"/>
        <v>1</v>
      </c>
      <c r="F936" s="24">
        <f t="shared" si="57"/>
        <v>0</v>
      </c>
      <c r="G936" s="119"/>
      <c r="H936" s="30"/>
      <c r="I936" s="24">
        <f t="shared" si="58"/>
        <v>0.6</v>
      </c>
      <c r="J936" s="119"/>
      <c r="K936" s="30"/>
      <c r="L936" s="31"/>
      <c r="M936" s="31"/>
      <c r="N936" s="31"/>
      <c r="O936" s="31"/>
      <c r="P936" s="31"/>
      <c r="Q936" s="31">
        <v>0</v>
      </c>
      <c r="R936" s="31"/>
      <c r="S936" s="31">
        <v>3</v>
      </c>
      <c r="T936" s="31"/>
    </row>
    <row r="937" spans="1:20" x14ac:dyDescent="0.25">
      <c r="A937" s="106" t="s">
        <v>2597</v>
      </c>
      <c r="B937" s="107" t="s">
        <v>7165</v>
      </c>
      <c r="C937" s="108">
        <v>6</v>
      </c>
      <c r="D937" s="5" t="s">
        <v>5717</v>
      </c>
      <c r="E937" s="24">
        <f t="shared" si="56"/>
        <v>1</v>
      </c>
      <c r="F937" s="24">
        <f t="shared" si="57"/>
        <v>0</v>
      </c>
      <c r="G937" s="119"/>
      <c r="H937" s="30"/>
      <c r="I937" s="24">
        <f t="shared" si="58"/>
        <v>0.6</v>
      </c>
      <c r="J937" s="119"/>
      <c r="K937" s="30"/>
      <c r="L937" s="31"/>
      <c r="M937" s="31"/>
      <c r="N937" s="31"/>
      <c r="O937" s="31"/>
      <c r="P937" s="31"/>
      <c r="Q937" s="31"/>
      <c r="R937" s="31"/>
      <c r="S937" s="31">
        <v>3</v>
      </c>
      <c r="T937" s="31"/>
    </row>
    <row r="938" spans="1:20" x14ac:dyDescent="0.25">
      <c r="A938" s="106" t="s">
        <v>8905</v>
      </c>
      <c r="B938" s="107" t="s">
        <v>7084</v>
      </c>
      <c r="C938" s="108">
        <v>5</v>
      </c>
      <c r="D938" s="5" t="s">
        <v>8906</v>
      </c>
      <c r="E938" s="24">
        <f t="shared" si="56"/>
        <v>1</v>
      </c>
      <c r="F938" s="24">
        <f t="shared" si="57"/>
        <v>0</v>
      </c>
      <c r="G938" s="119"/>
      <c r="H938" s="30"/>
      <c r="I938" s="24">
        <f t="shared" si="58"/>
        <v>8.6</v>
      </c>
      <c r="J938" s="119"/>
      <c r="K938" s="30"/>
      <c r="L938" s="31"/>
      <c r="M938" s="31"/>
      <c r="N938" s="31"/>
      <c r="O938" s="31"/>
      <c r="P938" s="31"/>
      <c r="Q938" s="31">
        <v>40</v>
      </c>
      <c r="R938" s="31">
        <v>3</v>
      </c>
      <c r="S938" s="31"/>
      <c r="T938" s="31"/>
    </row>
    <row r="939" spans="1:20" x14ac:dyDescent="0.25">
      <c r="A939" s="106" t="s">
        <v>2700</v>
      </c>
      <c r="B939" s="107" t="s">
        <v>7179</v>
      </c>
      <c r="C939" s="108">
        <v>11</v>
      </c>
      <c r="D939" s="5" t="s">
        <v>6649</v>
      </c>
      <c r="E939" s="24">
        <f t="shared" si="56"/>
        <v>0.66666666666666663</v>
      </c>
      <c r="F939" s="24">
        <f t="shared" si="57"/>
        <v>0</v>
      </c>
      <c r="G939" s="119"/>
      <c r="H939" s="30"/>
      <c r="I939" s="24">
        <f t="shared" si="58"/>
        <v>0.4</v>
      </c>
      <c r="J939" s="119"/>
      <c r="K939" s="30"/>
      <c r="L939" s="31"/>
      <c r="M939" s="31"/>
      <c r="N939" s="31"/>
      <c r="O939" s="31"/>
      <c r="P939" s="31">
        <v>0</v>
      </c>
      <c r="Q939" s="31"/>
      <c r="R939" s="31"/>
      <c r="S939" s="31">
        <v>0</v>
      </c>
      <c r="T939" s="31">
        <v>2</v>
      </c>
    </row>
    <row r="940" spans="1:20" x14ac:dyDescent="0.25">
      <c r="A940" s="106" t="s">
        <v>322</v>
      </c>
      <c r="B940" s="107" t="s">
        <v>7181</v>
      </c>
      <c r="C940" s="108">
        <v>6</v>
      </c>
      <c r="D940" s="5" t="s">
        <v>4785</v>
      </c>
      <c r="E940" s="24">
        <f t="shared" si="56"/>
        <v>0.66666666666666663</v>
      </c>
      <c r="F940" s="24">
        <f t="shared" si="57"/>
        <v>0</v>
      </c>
      <c r="G940" s="119"/>
      <c r="H940" s="30"/>
      <c r="I940" s="24">
        <f t="shared" si="58"/>
        <v>0.4</v>
      </c>
      <c r="J940" s="119"/>
      <c r="K940" s="30"/>
      <c r="L940" s="31"/>
      <c r="M940" s="31"/>
      <c r="N940" s="31"/>
      <c r="O940" s="31"/>
      <c r="P940" s="31">
        <v>0</v>
      </c>
      <c r="Q940" s="31">
        <v>0</v>
      </c>
      <c r="R940" s="31">
        <v>0</v>
      </c>
      <c r="S940" s="31">
        <v>0</v>
      </c>
      <c r="T940" s="31">
        <v>2</v>
      </c>
    </row>
    <row r="941" spans="1:20" x14ac:dyDescent="0.25">
      <c r="A941" s="106" t="s">
        <v>7267</v>
      </c>
      <c r="B941" s="107" t="s">
        <v>7084</v>
      </c>
      <c r="C941" s="108">
        <v>5</v>
      </c>
      <c r="D941" s="5" t="s">
        <v>7268</v>
      </c>
      <c r="E941" s="24">
        <f t="shared" si="56"/>
        <v>0.66666666666666663</v>
      </c>
      <c r="F941" s="24">
        <f t="shared" si="57"/>
        <v>0.25</v>
      </c>
      <c r="G941" s="119"/>
      <c r="H941" s="30"/>
      <c r="I941" s="24">
        <f t="shared" si="58"/>
        <v>0.8</v>
      </c>
      <c r="J941" s="119"/>
      <c r="K941" s="30"/>
      <c r="L941" s="31"/>
      <c r="M941" s="31"/>
      <c r="N941" s="31"/>
      <c r="O941" s="31">
        <v>1</v>
      </c>
      <c r="P941" s="31">
        <v>2</v>
      </c>
      <c r="Q941" s="31"/>
      <c r="R941" s="31"/>
      <c r="S941" s="31"/>
      <c r="T941" s="31">
        <v>2</v>
      </c>
    </row>
    <row r="942" spans="1:20" x14ac:dyDescent="0.25">
      <c r="A942" s="106" t="s">
        <v>1242</v>
      </c>
      <c r="B942" s="107" t="s">
        <v>7092</v>
      </c>
      <c r="C942" s="108">
        <v>11</v>
      </c>
      <c r="D942" s="5" t="s">
        <v>5871</v>
      </c>
      <c r="E942" s="24">
        <f t="shared" si="56"/>
        <v>0.66666666666666663</v>
      </c>
      <c r="F942" s="24">
        <f t="shared" si="57"/>
        <v>1</v>
      </c>
      <c r="G942" s="119"/>
      <c r="H942" s="30"/>
      <c r="I942" s="24">
        <f t="shared" si="58"/>
        <v>0.4</v>
      </c>
      <c r="J942" s="119"/>
      <c r="K942" s="30"/>
      <c r="L942" s="31"/>
      <c r="M942" s="31"/>
      <c r="N942" s="31">
        <v>4</v>
      </c>
      <c r="O942" s="31"/>
      <c r="P942" s="31">
        <v>0</v>
      </c>
      <c r="Q942" s="31">
        <v>0</v>
      </c>
      <c r="R942" s="31">
        <v>0</v>
      </c>
      <c r="S942" s="31">
        <v>0</v>
      </c>
      <c r="T942" s="31">
        <v>2</v>
      </c>
    </row>
    <row r="943" spans="1:20" x14ac:dyDescent="0.25">
      <c r="A943" s="106" t="s">
        <v>751</v>
      </c>
      <c r="B943" s="107" t="s">
        <v>7161</v>
      </c>
      <c r="C943" s="108">
        <v>15</v>
      </c>
      <c r="D943" s="5" t="s">
        <v>3757</v>
      </c>
      <c r="E943" s="24">
        <f t="shared" si="56"/>
        <v>0.66666666666666663</v>
      </c>
      <c r="F943" s="24">
        <f t="shared" si="57"/>
        <v>0</v>
      </c>
      <c r="G943" s="119"/>
      <c r="H943" s="30"/>
      <c r="I943" s="24">
        <f t="shared" si="58"/>
        <v>0.4</v>
      </c>
      <c r="J943" s="119"/>
      <c r="K943" s="30"/>
      <c r="L943" s="31"/>
      <c r="M943" s="31"/>
      <c r="N943" s="31"/>
      <c r="O943" s="31"/>
      <c r="P943" s="31">
        <v>0</v>
      </c>
      <c r="Q943" s="31">
        <v>0</v>
      </c>
      <c r="R943" s="31">
        <v>0</v>
      </c>
      <c r="S943" s="31">
        <v>0</v>
      </c>
      <c r="T943" s="31">
        <v>2</v>
      </c>
    </row>
    <row r="944" spans="1:20" x14ac:dyDescent="0.25">
      <c r="A944" s="106" t="s">
        <v>1184</v>
      </c>
      <c r="B944" s="107" t="s">
        <v>7154</v>
      </c>
      <c r="C944" s="108">
        <v>16</v>
      </c>
      <c r="D944" s="5" t="s">
        <v>4904</v>
      </c>
      <c r="E944" s="24">
        <f t="shared" si="56"/>
        <v>0.66666666666666663</v>
      </c>
      <c r="F944" s="24">
        <f t="shared" si="57"/>
        <v>0</v>
      </c>
      <c r="G944" s="119"/>
      <c r="H944" s="30"/>
      <c r="I944" s="24">
        <f t="shared" si="58"/>
        <v>0.4</v>
      </c>
      <c r="J944" s="119"/>
      <c r="K944" s="30"/>
      <c r="L944" s="31"/>
      <c r="M944" s="31"/>
      <c r="N944" s="31"/>
      <c r="O944" s="31"/>
      <c r="P944" s="31">
        <v>0</v>
      </c>
      <c r="Q944" s="31">
        <v>0</v>
      </c>
      <c r="R944" s="31">
        <v>0</v>
      </c>
      <c r="S944" s="31">
        <v>0</v>
      </c>
      <c r="T944" s="31">
        <v>2</v>
      </c>
    </row>
    <row r="945" spans="1:20" x14ac:dyDescent="0.25">
      <c r="A945" s="106" t="s">
        <v>7269</v>
      </c>
      <c r="B945" s="107" t="s">
        <v>7192</v>
      </c>
      <c r="C945" s="108">
        <v>20</v>
      </c>
      <c r="D945" s="5" t="s">
        <v>7270</v>
      </c>
      <c r="E945" s="24">
        <f t="shared" si="56"/>
        <v>0.66666666666666663</v>
      </c>
      <c r="F945" s="24">
        <f t="shared" si="57"/>
        <v>0</v>
      </c>
      <c r="G945" s="119"/>
      <c r="H945" s="30"/>
      <c r="I945" s="24">
        <f t="shared" si="58"/>
        <v>0.4</v>
      </c>
      <c r="J945" s="119"/>
      <c r="K945" s="30"/>
      <c r="L945" s="31"/>
      <c r="M945" s="31"/>
      <c r="N945" s="31"/>
      <c r="O945" s="31"/>
      <c r="P945" s="31"/>
      <c r="Q945" s="31"/>
      <c r="R945" s="31"/>
      <c r="S945" s="31"/>
      <c r="T945" s="31">
        <v>2</v>
      </c>
    </row>
    <row r="946" spans="1:20" x14ac:dyDescent="0.25">
      <c r="A946" s="106" t="s">
        <v>702</v>
      </c>
      <c r="B946" s="107" t="s">
        <v>7154</v>
      </c>
      <c r="C946" s="108">
        <v>16</v>
      </c>
      <c r="D946" s="5" t="s">
        <v>6363</v>
      </c>
      <c r="E946" s="24">
        <f t="shared" si="56"/>
        <v>0.66666666666666663</v>
      </c>
      <c r="F946" s="24">
        <f t="shared" si="57"/>
        <v>0.25</v>
      </c>
      <c r="G946" s="119"/>
      <c r="H946" s="30"/>
      <c r="I946" s="24">
        <f t="shared" si="58"/>
        <v>0.4</v>
      </c>
      <c r="J946" s="119"/>
      <c r="K946" s="30"/>
      <c r="L946" s="31">
        <v>1</v>
      </c>
      <c r="M946" s="31"/>
      <c r="N946" s="31"/>
      <c r="O946" s="31"/>
      <c r="P946" s="31">
        <v>0</v>
      </c>
      <c r="Q946" s="31">
        <v>0</v>
      </c>
      <c r="R946" s="31">
        <v>0</v>
      </c>
      <c r="S946" s="31">
        <v>0</v>
      </c>
      <c r="T946" s="31">
        <v>2</v>
      </c>
    </row>
    <row r="947" spans="1:20" x14ac:dyDescent="0.25">
      <c r="A947" s="106" t="s">
        <v>2636</v>
      </c>
      <c r="B947" s="107" t="s">
        <v>7082</v>
      </c>
      <c r="C947" s="108">
        <v>11</v>
      </c>
      <c r="D947" s="5" t="s">
        <v>6498</v>
      </c>
      <c r="E947" s="24">
        <f t="shared" si="56"/>
        <v>0.66666666666666663</v>
      </c>
      <c r="F947" s="24">
        <f t="shared" si="57"/>
        <v>0</v>
      </c>
      <c r="G947" s="119"/>
      <c r="H947" s="30"/>
      <c r="I947" s="24">
        <f t="shared" si="58"/>
        <v>0.4</v>
      </c>
      <c r="J947" s="119"/>
      <c r="K947" s="30"/>
      <c r="L947" s="31"/>
      <c r="M947" s="31"/>
      <c r="N947" s="31"/>
      <c r="O947" s="31"/>
      <c r="P947" s="31"/>
      <c r="Q947" s="31"/>
      <c r="R947" s="31"/>
      <c r="S947" s="31"/>
      <c r="T947" s="31">
        <v>2</v>
      </c>
    </row>
    <row r="948" spans="1:20" x14ac:dyDescent="0.25">
      <c r="A948" s="106" t="s">
        <v>2291</v>
      </c>
      <c r="B948" s="107" t="s">
        <v>7219</v>
      </c>
      <c r="C948" s="108">
        <v>20</v>
      </c>
      <c r="D948" s="5" t="s">
        <v>5088</v>
      </c>
      <c r="E948" s="24">
        <f t="shared" si="56"/>
        <v>0.66666666666666663</v>
      </c>
      <c r="F948" s="24">
        <f t="shared" si="57"/>
        <v>0</v>
      </c>
      <c r="G948" s="119"/>
      <c r="H948" s="30"/>
      <c r="I948" s="24">
        <f t="shared" si="58"/>
        <v>0.4</v>
      </c>
      <c r="J948" s="119"/>
      <c r="K948" s="30"/>
      <c r="L948" s="31"/>
      <c r="M948" s="31"/>
      <c r="N948" s="31"/>
      <c r="O948" s="31"/>
      <c r="P948" s="31"/>
      <c r="Q948" s="31">
        <v>0</v>
      </c>
      <c r="R948" s="31">
        <v>0</v>
      </c>
      <c r="S948" s="31">
        <v>0</v>
      </c>
      <c r="T948" s="31">
        <v>2</v>
      </c>
    </row>
    <row r="949" spans="1:20" x14ac:dyDescent="0.25">
      <c r="A949" s="106" t="s">
        <v>853</v>
      </c>
      <c r="B949" s="107" t="s">
        <v>7154</v>
      </c>
      <c r="C949" s="108">
        <v>16</v>
      </c>
      <c r="D949" s="5" t="s">
        <v>3706</v>
      </c>
      <c r="E949" s="24">
        <f t="shared" si="56"/>
        <v>0.66666666666666663</v>
      </c>
      <c r="F949" s="24">
        <f t="shared" si="57"/>
        <v>19.75</v>
      </c>
      <c r="G949" s="119"/>
      <c r="H949" s="30"/>
      <c r="I949" s="24">
        <f t="shared" si="58"/>
        <v>1.2</v>
      </c>
      <c r="J949" s="119"/>
      <c r="K949" s="30"/>
      <c r="L949" s="31">
        <v>79</v>
      </c>
      <c r="M949" s="31"/>
      <c r="N949" s="31"/>
      <c r="O949" s="31"/>
      <c r="P949" s="31">
        <v>1</v>
      </c>
      <c r="Q949" s="31">
        <v>3</v>
      </c>
      <c r="R949" s="31">
        <v>0</v>
      </c>
      <c r="S949" s="31">
        <v>0</v>
      </c>
      <c r="T949" s="31">
        <v>2</v>
      </c>
    </row>
    <row r="950" spans="1:20" x14ac:dyDescent="0.25">
      <c r="A950" s="106" t="s">
        <v>809</v>
      </c>
      <c r="B950" s="107" t="s">
        <v>7157</v>
      </c>
      <c r="C950" s="108">
        <v>11</v>
      </c>
      <c r="D950" s="5" t="s">
        <v>4141</v>
      </c>
      <c r="E950" s="24">
        <f t="shared" si="56"/>
        <v>0.66666666666666663</v>
      </c>
      <c r="F950" s="24">
        <f t="shared" si="57"/>
        <v>0.25</v>
      </c>
      <c r="G950" s="119"/>
      <c r="H950" s="30"/>
      <c r="I950" s="24">
        <f t="shared" si="58"/>
        <v>0.4</v>
      </c>
      <c r="J950" s="119"/>
      <c r="K950" s="30"/>
      <c r="L950" s="31">
        <v>1</v>
      </c>
      <c r="M950" s="31"/>
      <c r="N950" s="31"/>
      <c r="O950" s="31"/>
      <c r="P950" s="31">
        <v>0</v>
      </c>
      <c r="Q950" s="31">
        <v>0</v>
      </c>
      <c r="R950" s="31">
        <v>0</v>
      </c>
      <c r="S950" s="31"/>
      <c r="T950" s="31">
        <v>2</v>
      </c>
    </row>
    <row r="951" spans="1:20" x14ac:dyDescent="0.25">
      <c r="A951" s="106" t="s">
        <v>963</v>
      </c>
      <c r="B951" s="107" t="s">
        <v>7154</v>
      </c>
      <c r="C951" s="108">
        <v>16</v>
      </c>
      <c r="D951" s="5" t="s">
        <v>4809</v>
      </c>
      <c r="E951" s="24">
        <f t="shared" si="56"/>
        <v>0.66666666666666663</v>
      </c>
      <c r="F951" s="24">
        <f t="shared" si="57"/>
        <v>0.5</v>
      </c>
      <c r="G951" s="119"/>
      <c r="H951" s="30"/>
      <c r="I951" s="24">
        <f t="shared" si="58"/>
        <v>0.4</v>
      </c>
      <c r="J951" s="119"/>
      <c r="K951" s="30"/>
      <c r="L951" s="31">
        <v>1</v>
      </c>
      <c r="M951" s="31"/>
      <c r="N951" s="31"/>
      <c r="O951" s="31">
        <v>1</v>
      </c>
      <c r="P951" s="31">
        <v>0</v>
      </c>
      <c r="Q951" s="31">
        <v>0</v>
      </c>
      <c r="R951" s="31">
        <v>0</v>
      </c>
      <c r="S951" s="31">
        <v>0</v>
      </c>
      <c r="T951" s="31">
        <v>2</v>
      </c>
    </row>
    <row r="952" spans="1:20" x14ac:dyDescent="0.25">
      <c r="A952" s="106" t="s">
        <v>1125</v>
      </c>
      <c r="B952" s="107" t="s">
        <v>7131</v>
      </c>
      <c r="C952" s="108">
        <v>15</v>
      </c>
      <c r="D952" s="5" t="s">
        <v>3781</v>
      </c>
      <c r="E952" s="24">
        <f t="shared" si="56"/>
        <v>0.66666666666666663</v>
      </c>
      <c r="F952" s="24">
        <f t="shared" si="57"/>
        <v>0.25</v>
      </c>
      <c r="G952" s="119"/>
      <c r="H952" s="30"/>
      <c r="I952" s="24">
        <f t="shared" si="58"/>
        <v>0.4</v>
      </c>
      <c r="J952" s="119"/>
      <c r="K952" s="30"/>
      <c r="L952" s="31"/>
      <c r="M952" s="31"/>
      <c r="N952" s="31"/>
      <c r="O952" s="31">
        <v>1</v>
      </c>
      <c r="P952" s="31">
        <v>0</v>
      </c>
      <c r="Q952" s="31">
        <v>0</v>
      </c>
      <c r="R952" s="31">
        <v>0</v>
      </c>
      <c r="S952" s="31">
        <v>0</v>
      </c>
      <c r="T952" s="31">
        <v>2</v>
      </c>
    </row>
    <row r="953" spans="1:20" x14ac:dyDescent="0.25">
      <c r="A953" s="106" t="s">
        <v>2848</v>
      </c>
      <c r="B953" s="107" t="s">
        <v>7092</v>
      </c>
      <c r="C953" s="108">
        <v>11</v>
      </c>
      <c r="D953" s="5" t="s">
        <v>5865</v>
      </c>
      <c r="E953" s="24">
        <f t="shared" si="56"/>
        <v>0.66666666666666663</v>
      </c>
      <c r="F953" s="24">
        <f t="shared" si="57"/>
        <v>0</v>
      </c>
      <c r="G953" s="119"/>
      <c r="H953" s="30"/>
      <c r="I953" s="24">
        <f t="shared" si="58"/>
        <v>0.4</v>
      </c>
      <c r="J953" s="119"/>
      <c r="K953" s="30"/>
      <c r="L953" s="31"/>
      <c r="M953" s="31"/>
      <c r="N953" s="31"/>
      <c r="O953" s="31"/>
      <c r="P953" s="31">
        <v>0</v>
      </c>
      <c r="Q953" s="31">
        <v>0</v>
      </c>
      <c r="R953" s="31"/>
      <c r="S953" s="31">
        <v>0</v>
      </c>
      <c r="T953" s="31">
        <v>2</v>
      </c>
    </row>
    <row r="954" spans="1:20" x14ac:dyDescent="0.25">
      <c r="A954" s="106" t="s">
        <v>7271</v>
      </c>
      <c r="B954" s="107" t="s">
        <v>7157</v>
      </c>
      <c r="C954" s="108">
        <v>11</v>
      </c>
      <c r="D954" s="5" t="s">
        <v>7272</v>
      </c>
      <c r="E954" s="24">
        <f t="shared" si="56"/>
        <v>0.66666666666666663</v>
      </c>
      <c r="F954" s="24">
        <f t="shared" si="57"/>
        <v>0</v>
      </c>
      <c r="G954" s="119"/>
      <c r="H954" s="30"/>
      <c r="I954" s="24">
        <f t="shared" si="58"/>
        <v>0.4</v>
      </c>
      <c r="J954" s="119"/>
      <c r="K954" s="30"/>
      <c r="L954" s="31"/>
      <c r="M954" s="31"/>
      <c r="N954" s="31"/>
      <c r="O954" s="31"/>
      <c r="P954" s="31"/>
      <c r="Q954" s="31"/>
      <c r="R954" s="31"/>
      <c r="S954" s="31"/>
      <c r="T954" s="31">
        <v>2</v>
      </c>
    </row>
    <row r="955" spans="1:20" x14ac:dyDescent="0.25">
      <c r="A955" s="106" t="s">
        <v>1156</v>
      </c>
      <c r="B955" s="107" t="s">
        <v>7131</v>
      </c>
      <c r="C955" s="108">
        <v>15</v>
      </c>
      <c r="D955" s="5" t="s">
        <v>3782</v>
      </c>
      <c r="E955" s="24">
        <f t="shared" si="56"/>
        <v>0.66666666666666663</v>
      </c>
      <c r="F955" s="24">
        <f t="shared" si="57"/>
        <v>0.75</v>
      </c>
      <c r="G955" s="119"/>
      <c r="H955" s="30"/>
      <c r="I955" s="24">
        <f t="shared" si="58"/>
        <v>0.4</v>
      </c>
      <c r="J955" s="119"/>
      <c r="K955" s="30"/>
      <c r="L955" s="31"/>
      <c r="M955" s="31"/>
      <c r="N955" s="31">
        <v>3</v>
      </c>
      <c r="O955" s="31"/>
      <c r="P955" s="31">
        <v>0</v>
      </c>
      <c r="Q955" s="31">
        <v>0</v>
      </c>
      <c r="R955" s="31">
        <v>0</v>
      </c>
      <c r="S955" s="31">
        <v>0</v>
      </c>
      <c r="T955" s="31">
        <v>2</v>
      </c>
    </row>
    <row r="956" spans="1:20" x14ac:dyDescent="0.25">
      <c r="A956" s="106" t="s">
        <v>2512</v>
      </c>
      <c r="B956" s="107" t="s">
        <v>7144</v>
      </c>
      <c r="C956" s="108">
        <v>11</v>
      </c>
      <c r="D956" s="5" t="s">
        <v>4076</v>
      </c>
      <c r="E956" s="24">
        <f t="shared" si="56"/>
        <v>0.66666666666666663</v>
      </c>
      <c r="F956" s="24">
        <f t="shared" si="57"/>
        <v>1</v>
      </c>
      <c r="G956" s="119"/>
      <c r="H956" s="30"/>
      <c r="I956" s="24">
        <f t="shared" si="58"/>
        <v>0.4</v>
      </c>
      <c r="J956" s="119"/>
      <c r="K956" s="30"/>
      <c r="L956" s="31"/>
      <c r="M956" s="31">
        <v>4</v>
      </c>
      <c r="N956" s="31"/>
      <c r="O956" s="31"/>
      <c r="P956" s="31">
        <v>0</v>
      </c>
      <c r="Q956" s="31">
        <v>0</v>
      </c>
      <c r="R956" s="31">
        <v>0</v>
      </c>
      <c r="S956" s="31">
        <v>0</v>
      </c>
      <c r="T956" s="31">
        <v>2</v>
      </c>
    </row>
    <row r="957" spans="1:20" x14ac:dyDescent="0.25">
      <c r="A957" s="106" t="s">
        <v>432</v>
      </c>
      <c r="B957" s="107" t="s">
        <v>7167</v>
      </c>
      <c r="C957" s="108">
        <v>11</v>
      </c>
      <c r="D957" s="5" t="s">
        <v>3507</v>
      </c>
      <c r="E957" s="24">
        <f t="shared" si="56"/>
        <v>0.66666666666666663</v>
      </c>
      <c r="F957" s="24">
        <f t="shared" si="57"/>
        <v>0.75</v>
      </c>
      <c r="G957" s="119"/>
      <c r="H957" s="30"/>
      <c r="I957" s="24">
        <f t="shared" si="58"/>
        <v>0.6</v>
      </c>
      <c r="J957" s="119"/>
      <c r="K957" s="30"/>
      <c r="L957" s="31"/>
      <c r="M957" s="31">
        <v>2</v>
      </c>
      <c r="N957" s="31"/>
      <c r="O957" s="31">
        <v>1</v>
      </c>
      <c r="P957" s="31">
        <v>1</v>
      </c>
      <c r="Q957" s="31">
        <v>0</v>
      </c>
      <c r="R957" s="31">
        <v>0</v>
      </c>
      <c r="S957" s="31">
        <v>0</v>
      </c>
      <c r="T957" s="31">
        <v>2</v>
      </c>
    </row>
    <row r="958" spans="1:20" x14ac:dyDescent="0.25">
      <c r="A958" s="106" t="s">
        <v>306</v>
      </c>
      <c r="B958" s="107" t="s">
        <v>7208</v>
      </c>
      <c r="C958" s="108">
        <v>9</v>
      </c>
      <c r="D958" s="5" t="s">
        <v>4602</v>
      </c>
      <c r="E958" s="24">
        <f t="shared" si="56"/>
        <v>0.66666666666666663</v>
      </c>
      <c r="F958" s="24">
        <f t="shared" si="57"/>
        <v>0.5</v>
      </c>
      <c r="G958" s="119"/>
      <c r="H958" s="30"/>
      <c r="I958" s="24">
        <f t="shared" si="58"/>
        <v>0.6</v>
      </c>
      <c r="J958" s="119"/>
      <c r="K958" s="30"/>
      <c r="L958" s="31"/>
      <c r="M958" s="31"/>
      <c r="N958" s="31"/>
      <c r="O958" s="31">
        <v>2</v>
      </c>
      <c r="P958" s="31">
        <v>0</v>
      </c>
      <c r="Q958" s="31">
        <v>1</v>
      </c>
      <c r="R958" s="31">
        <v>0</v>
      </c>
      <c r="S958" s="31">
        <v>0</v>
      </c>
      <c r="T958" s="31">
        <v>2</v>
      </c>
    </row>
    <row r="959" spans="1:20" x14ac:dyDescent="0.25">
      <c r="A959" s="106" t="s">
        <v>7273</v>
      </c>
      <c r="B959" s="107" t="s">
        <v>7193</v>
      </c>
      <c r="C959" s="108">
        <v>13</v>
      </c>
      <c r="D959" s="5" t="s">
        <v>7274</v>
      </c>
      <c r="E959" s="24">
        <f t="shared" si="56"/>
        <v>0.66666666666666663</v>
      </c>
      <c r="F959" s="24">
        <f t="shared" si="57"/>
        <v>0</v>
      </c>
      <c r="G959" s="119"/>
      <c r="H959" s="30"/>
      <c r="I959" s="24">
        <f t="shared" si="58"/>
        <v>0.4</v>
      </c>
      <c r="J959" s="119"/>
      <c r="K959" s="30"/>
      <c r="L959" s="31"/>
      <c r="M959" s="31"/>
      <c r="N959" s="31"/>
      <c r="O959" s="31"/>
      <c r="P959" s="31">
        <v>0</v>
      </c>
      <c r="Q959" s="31">
        <v>0</v>
      </c>
      <c r="R959" s="31">
        <v>0</v>
      </c>
      <c r="S959" s="31">
        <v>0</v>
      </c>
      <c r="T959" s="31">
        <v>2</v>
      </c>
    </row>
    <row r="960" spans="1:20" x14ac:dyDescent="0.25">
      <c r="A960" s="106" t="s">
        <v>1827</v>
      </c>
      <c r="B960" s="107" t="s">
        <v>7131</v>
      </c>
      <c r="C960" s="108">
        <v>15</v>
      </c>
      <c r="D960" s="5" t="s">
        <v>3905</v>
      </c>
      <c r="E960" s="24">
        <f t="shared" si="56"/>
        <v>0.66666666666666663</v>
      </c>
      <c r="F960" s="24">
        <f t="shared" si="57"/>
        <v>2.75</v>
      </c>
      <c r="G960" s="119"/>
      <c r="H960" s="30"/>
      <c r="I960" s="24">
        <f t="shared" si="58"/>
        <v>1.8</v>
      </c>
      <c r="J960" s="119"/>
      <c r="K960" s="30"/>
      <c r="L960" s="31">
        <v>3</v>
      </c>
      <c r="M960" s="31">
        <v>2</v>
      </c>
      <c r="N960" s="31">
        <v>1</v>
      </c>
      <c r="O960" s="31">
        <v>5</v>
      </c>
      <c r="P960" s="31">
        <v>3</v>
      </c>
      <c r="Q960" s="31">
        <v>4</v>
      </c>
      <c r="R960" s="31">
        <v>0</v>
      </c>
      <c r="S960" s="31">
        <v>0</v>
      </c>
      <c r="T960" s="31">
        <v>2</v>
      </c>
    </row>
    <row r="961" spans="1:20" x14ac:dyDescent="0.25">
      <c r="A961" s="106" t="s">
        <v>1688</v>
      </c>
      <c r="B961" s="107" t="s">
        <v>7088</v>
      </c>
      <c r="C961" s="108">
        <v>2</v>
      </c>
      <c r="D961" s="5" t="s">
        <v>5470</v>
      </c>
      <c r="E961" s="24">
        <f t="shared" si="56"/>
        <v>0.66666666666666663</v>
      </c>
      <c r="F961" s="24">
        <f t="shared" si="57"/>
        <v>28</v>
      </c>
      <c r="G961" s="119"/>
      <c r="H961" s="30"/>
      <c r="I961" s="24">
        <f t="shared" si="58"/>
        <v>2.2000000000000002</v>
      </c>
      <c r="J961" s="119"/>
      <c r="K961" s="30"/>
      <c r="L961" s="31">
        <v>4</v>
      </c>
      <c r="M961" s="31">
        <v>22</v>
      </c>
      <c r="N961" s="31">
        <v>86</v>
      </c>
      <c r="O961" s="31"/>
      <c r="P961" s="31">
        <v>6</v>
      </c>
      <c r="Q961" s="31">
        <v>3</v>
      </c>
      <c r="R961" s="31"/>
      <c r="S961" s="31"/>
      <c r="T961" s="31">
        <v>2</v>
      </c>
    </row>
    <row r="962" spans="1:20" x14ac:dyDescent="0.25">
      <c r="A962" s="106" t="s">
        <v>442</v>
      </c>
      <c r="B962" s="107" t="s">
        <v>7210</v>
      </c>
      <c r="C962" s="108">
        <v>1</v>
      </c>
      <c r="D962" s="5" t="s">
        <v>4478</v>
      </c>
      <c r="E962" s="24">
        <f t="shared" si="56"/>
        <v>0.66666666666666663</v>
      </c>
      <c r="F962" s="24">
        <f t="shared" si="57"/>
        <v>0</v>
      </c>
      <c r="G962" s="119"/>
      <c r="H962" s="30"/>
      <c r="I962" s="24">
        <f t="shared" si="58"/>
        <v>0.4</v>
      </c>
      <c r="J962" s="119"/>
      <c r="K962" s="30"/>
      <c r="L962" s="31"/>
      <c r="M962" s="31"/>
      <c r="N962" s="31"/>
      <c r="O962" s="31"/>
      <c r="P962" s="31">
        <v>0</v>
      </c>
      <c r="Q962" s="31">
        <v>0</v>
      </c>
      <c r="R962" s="31">
        <v>0</v>
      </c>
      <c r="S962" s="31">
        <v>0</v>
      </c>
      <c r="T962" s="31">
        <v>2</v>
      </c>
    </row>
    <row r="963" spans="1:20" x14ac:dyDescent="0.25">
      <c r="A963" s="106" t="s">
        <v>74</v>
      </c>
      <c r="B963" s="107" t="s">
        <v>7191</v>
      </c>
      <c r="C963" s="108">
        <v>5</v>
      </c>
      <c r="D963" s="5" t="s">
        <v>4392</v>
      </c>
      <c r="E963" s="24">
        <f t="shared" si="56"/>
        <v>0.66666666666666663</v>
      </c>
      <c r="F963" s="24">
        <f t="shared" si="57"/>
        <v>0.25</v>
      </c>
      <c r="G963" s="119"/>
      <c r="H963" s="30"/>
      <c r="I963" s="24">
        <f t="shared" si="58"/>
        <v>0.4</v>
      </c>
      <c r="J963" s="119"/>
      <c r="K963" s="30"/>
      <c r="L963" s="31"/>
      <c r="M963" s="31">
        <v>1</v>
      </c>
      <c r="N963" s="31"/>
      <c r="O963" s="31"/>
      <c r="P963" s="31">
        <v>0</v>
      </c>
      <c r="Q963" s="31">
        <v>0</v>
      </c>
      <c r="R963" s="31">
        <v>0</v>
      </c>
      <c r="S963" s="31">
        <v>0</v>
      </c>
      <c r="T963" s="31">
        <v>2</v>
      </c>
    </row>
    <row r="964" spans="1:20" x14ac:dyDescent="0.25">
      <c r="A964" s="106" t="s">
        <v>618</v>
      </c>
      <c r="B964" s="107" t="s">
        <v>7081</v>
      </c>
      <c r="C964" s="108">
        <v>15</v>
      </c>
      <c r="D964" s="5" t="s">
        <v>3797</v>
      </c>
      <c r="E964" s="24">
        <f t="shared" si="56"/>
        <v>0.66666666666666663</v>
      </c>
      <c r="F964" s="24">
        <f t="shared" si="57"/>
        <v>1</v>
      </c>
      <c r="G964" s="119"/>
      <c r="H964" s="30"/>
      <c r="I964" s="24">
        <f t="shared" si="58"/>
        <v>0.4</v>
      </c>
      <c r="J964" s="119"/>
      <c r="K964" s="30"/>
      <c r="L964" s="31"/>
      <c r="M964" s="31">
        <v>4</v>
      </c>
      <c r="N964" s="31"/>
      <c r="O964" s="31"/>
      <c r="P964" s="31">
        <v>0</v>
      </c>
      <c r="Q964" s="31"/>
      <c r="R964" s="31">
        <v>0</v>
      </c>
      <c r="S964" s="31">
        <v>0</v>
      </c>
      <c r="T964" s="31">
        <v>2</v>
      </c>
    </row>
    <row r="965" spans="1:20" x14ac:dyDescent="0.25">
      <c r="A965" s="106" t="s">
        <v>73</v>
      </c>
      <c r="B965" s="107" t="s">
        <v>7084</v>
      </c>
      <c r="C965" s="108">
        <v>5</v>
      </c>
      <c r="D965" s="5" t="s">
        <v>5682</v>
      </c>
      <c r="E965" s="24">
        <f t="shared" si="56"/>
        <v>0.66666666666666663</v>
      </c>
      <c r="F965" s="24">
        <f t="shared" si="57"/>
        <v>0</v>
      </c>
      <c r="G965" s="119"/>
      <c r="H965" s="30"/>
      <c r="I965" s="24">
        <f t="shared" si="58"/>
        <v>0.4</v>
      </c>
      <c r="J965" s="119"/>
      <c r="K965" s="30"/>
      <c r="L965" s="31"/>
      <c r="M965" s="31"/>
      <c r="N965" s="31"/>
      <c r="O965" s="31"/>
      <c r="P965" s="31"/>
      <c r="Q965" s="31"/>
      <c r="R965" s="31"/>
      <c r="S965" s="31"/>
      <c r="T965" s="31">
        <v>2</v>
      </c>
    </row>
    <row r="966" spans="1:20" x14ac:dyDescent="0.25">
      <c r="A966" s="106" t="s">
        <v>1335</v>
      </c>
      <c r="B966" s="107" t="s">
        <v>7201</v>
      </c>
      <c r="C966" s="108">
        <v>1</v>
      </c>
      <c r="D966" s="5" t="s">
        <v>4503</v>
      </c>
      <c r="E966" s="24">
        <f t="shared" si="56"/>
        <v>0.66666666666666663</v>
      </c>
      <c r="F966" s="24">
        <f t="shared" si="57"/>
        <v>0.75</v>
      </c>
      <c r="G966" s="119"/>
      <c r="H966" s="30"/>
      <c r="I966" s="24">
        <f t="shared" si="58"/>
        <v>0.4</v>
      </c>
      <c r="J966" s="119"/>
      <c r="K966" s="30"/>
      <c r="L966" s="31"/>
      <c r="M966" s="31"/>
      <c r="N966" s="31"/>
      <c r="O966" s="31">
        <v>3</v>
      </c>
      <c r="P966" s="31"/>
      <c r="Q966" s="31"/>
      <c r="R966" s="31">
        <v>0</v>
      </c>
      <c r="S966" s="31"/>
      <c r="T966" s="31">
        <v>2</v>
      </c>
    </row>
    <row r="967" spans="1:20" x14ac:dyDescent="0.25">
      <c r="A967" s="106" t="s">
        <v>1352</v>
      </c>
      <c r="B967" s="107" t="s">
        <v>7131</v>
      </c>
      <c r="C967" s="108">
        <v>15</v>
      </c>
      <c r="D967" s="5" t="s">
        <v>3893</v>
      </c>
      <c r="E967" s="24">
        <f t="shared" si="56"/>
        <v>0.66666666666666663</v>
      </c>
      <c r="F967" s="24">
        <f t="shared" si="57"/>
        <v>1</v>
      </c>
      <c r="G967" s="119"/>
      <c r="H967" s="30"/>
      <c r="I967" s="24">
        <f t="shared" si="58"/>
        <v>2</v>
      </c>
      <c r="J967" s="119"/>
      <c r="K967" s="30"/>
      <c r="L967" s="31"/>
      <c r="M967" s="31"/>
      <c r="N967" s="31"/>
      <c r="O967" s="31">
        <v>4</v>
      </c>
      <c r="P967" s="31">
        <v>8</v>
      </c>
      <c r="Q967" s="31">
        <v>0</v>
      </c>
      <c r="R967" s="31">
        <v>0</v>
      </c>
      <c r="S967" s="31">
        <v>0</v>
      </c>
      <c r="T967" s="31">
        <v>2</v>
      </c>
    </row>
    <row r="968" spans="1:20" x14ac:dyDescent="0.25">
      <c r="A968" s="106" t="s">
        <v>2802</v>
      </c>
      <c r="B968" s="107" t="s">
        <v>7092</v>
      </c>
      <c r="C968" s="108">
        <v>11</v>
      </c>
      <c r="D968" s="5" t="s">
        <v>5916</v>
      </c>
      <c r="E968" s="24">
        <f t="shared" si="56"/>
        <v>0.66666666666666663</v>
      </c>
      <c r="F968" s="24">
        <f t="shared" si="57"/>
        <v>0</v>
      </c>
      <c r="G968" s="119"/>
      <c r="H968" s="30"/>
      <c r="I968" s="24">
        <f t="shared" si="58"/>
        <v>0.4</v>
      </c>
      <c r="J968" s="119"/>
      <c r="K968" s="30"/>
      <c r="L968" s="31"/>
      <c r="M968" s="31"/>
      <c r="N968" s="31"/>
      <c r="O968" s="31"/>
      <c r="P968" s="31">
        <v>0</v>
      </c>
      <c r="Q968" s="31">
        <v>0</v>
      </c>
      <c r="R968" s="31">
        <v>0</v>
      </c>
      <c r="S968" s="31">
        <v>0</v>
      </c>
      <c r="T968" s="31">
        <v>2</v>
      </c>
    </row>
    <row r="969" spans="1:20" x14ac:dyDescent="0.25">
      <c r="A969" s="106" t="s">
        <v>243</v>
      </c>
      <c r="B969" s="107" t="s">
        <v>7143</v>
      </c>
      <c r="C969" s="108">
        <v>17</v>
      </c>
      <c r="D969" s="5" t="s">
        <v>3501</v>
      </c>
      <c r="E969" s="24">
        <f t="shared" si="56"/>
        <v>0.66666666666666663</v>
      </c>
      <c r="F969" s="24">
        <f t="shared" si="57"/>
        <v>0</v>
      </c>
      <c r="G969" s="119"/>
      <c r="H969" s="30"/>
      <c r="I969" s="24">
        <f t="shared" si="58"/>
        <v>0.4</v>
      </c>
      <c r="J969" s="119"/>
      <c r="K969" s="30"/>
      <c r="L969" s="31"/>
      <c r="M969" s="31"/>
      <c r="N969" s="31"/>
      <c r="O969" s="31"/>
      <c r="P969" s="31">
        <v>0</v>
      </c>
      <c r="Q969" s="31">
        <v>0</v>
      </c>
      <c r="R969" s="31">
        <v>0</v>
      </c>
      <c r="S969" s="31">
        <v>0</v>
      </c>
      <c r="T969" s="31">
        <v>2</v>
      </c>
    </row>
    <row r="970" spans="1:20" x14ac:dyDescent="0.25">
      <c r="A970" s="106" t="s">
        <v>1328</v>
      </c>
      <c r="B970" s="107" t="s">
        <v>7219</v>
      </c>
      <c r="C970" s="108">
        <v>20</v>
      </c>
      <c r="D970" s="5" t="s">
        <v>3488</v>
      </c>
      <c r="E970" s="24">
        <f t="shared" si="56"/>
        <v>0.66666666666666663</v>
      </c>
      <c r="F970" s="24">
        <f t="shared" si="57"/>
        <v>0</v>
      </c>
      <c r="G970" s="119"/>
      <c r="H970" s="30"/>
      <c r="I970" s="24">
        <f t="shared" si="58"/>
        <v>0.4</v>
      </c>
      <c r="J970" s="119"/>
      <c r="K970" s="30"/>
      <c r="L970" s="31"/>
      <c r="M970" s="31"/>
      <c r="N970" s="31"/>
      <c r="O970" s="31"/>
      <c r="P970" s="31">
        <v>0</v>
      </c>
      <c r="Q970" s="31">
        <v>0</v>
      </c>
      <c r="R970" s="31">
        <v>0</v>
      </c>
      <c r="S970" s="31">
        <v>0</v>
      </c>
      <c r="T970" s="31">
        <v>2</v>
      </c>
    </row>
    <row r="971" spans="1:20" x14ac:dyDescent="0.25">
      <c r="A971" s="106" t="s">
        <v>1905</v>
      </c>
      <c r="B971" s="107" t="s">
        <v>7219</v>
      </c>
      <c r="C971" s="108">
        <v>20</v>
      </c>
      <c r="D971" s="5" t="s">
        <v>6254</v>
      </c>
      <c r="E971" s="24">
        <f t="shared" si="56"/>
        <v>0.66666666666666663</v>
      </c>
      <c r="F971" s="24">
        <f t="shared" si="57"/>
        <v>0.75</v>
      </c>
      <c r="G971" s="119"/>
      <c r="H971" s="30"/>
      <c r="I971" s="24">
        <f t="shared" si="58"/>
        <v>0.4</v>
      </c>
      <c r="J971" s="119"/>
      <c r="K971" s="30"/>
      <c r="L971" s="31"/>
      <c r="M971" s="31"/>
      <c r="N971" s="31"/>
      <c r="O971" s="31">
        <v>3</v>
      </c>
      <c r="P971" s="31"/>
      <c r="Q971" s="31"/>
      <c r="R971" s="31">
        <v>1</v>
      </c>
      <c r="S971" s="31"/>
      <c r="T971" s="31">
        <v>1</v>
      </c>
    </row>
    <row r="972" spans="1:20" x14ac:dyDescent="0.25">
      <c r="A972" s="106" t="s">
        <v>776</v>
      </c>
      <c r="B972" s="107" t="s">
        <v>7156</v>
      </c>
      <c r="C972" s="108">
        <v>18</v>
      </c>
      <c r="D972" s="5" t="s">
        <v>3697</v>
      </c>
      <c r="E972" s="24">
        <f t="shared" si="56"/>
        <v>0.66666666666666663</v>
      </c>
      <c r="F972" s="24">
        <f t="shared" si="57"/>
        <v>0.25</v>
      </c>
      <c r="G972" s="119"/>
      <c r="H972" s="30"/>
      <c r="I972" s="24">
        <f t="shared" si="58"/>
        <v>0.4</v>
      </c>
      <c r="J972" s="119"/>
      <c r="K972" s="30"/>
      <c r="L972" s="31"/>
      <c r="M972" s="31"/>
      <c r="N972" s="31">
        <v>1</v>
      </c>
      <c r="O972" s="31"/>
      <c r="P972" s="31">
        <v>0</v>
      </c>
      <c r="Q972" s="31">
        <v>0</v>
      </c>
      <c r="R972" s="31">
        <v>0</v>
      </c>
      <c r="S972" s="31">
        <v>1</v>
      </c>
      <c r="T972" s="31">
        <v>1</v>
      </c>
    </row>
    <row r="973" spans="1:20" x14ac:dyDescent="0.25">
      <c r="A973" s="106" t="s">
        <v>855</v>
      </c>
      <c r="B973" s="107" t="s">
        <v>7192</v>
      </c>
      <c r="C973" s="108">
        <v>20</v>
      </c>
      <c r="D973" s="5" t="s">
        <v>3642</v>
      </c>
      <c r="E973" s="24">
        <f t="shared" si="56"/>
        <v>0.66666666666666663</v>
      </c>
      <c r="F973" s="24">
        <f t="shared" si="57"/>
        <v>0.5</v>
      </c>
      <c r="G973" s="119"/>
      <c r="H973" s="30"/>
      <c r="I973" s="24">
        <f t="shared" si="58"/>
        <v>0.4</v>
      </c>
      <c r="J973" s="119"/>
      <c r="K973" s="30"/>
      <c r="L973" s="31"/>
      <c r="M973" s="31"/>
      <c r="N973" s="31"/>
      <c r="O973" s="31">
        <v>2</v>
      </c>
      <c r="P973" s="31">
        <v>0</v>
      </c>
      <c r="Q973" s="31">
        <v>0</v>
      </c>
      <c r="R973" s="31">
        <v>0</v>
      </c>
      <c r="S973" s="31">
        <v>1</v>
      </c>
      <c r="T973" s="31">
        <v>1</v>
      </c>
    </row>
    <row r="974" spans="1:20" x14ac:dyDescent="0.25">
      <c r="A974" s="106" t="s">
        <v>1169</v>
      </c>
      <c r="B974" s="107" t="s">
        <v>7156</v>
      </c>
      <c r="C974" s="108">
        <v>18</v>
      </c>
      <c r="D974" s="5" t="s">
        <v>5055</v>
      </c>
      <c r="E974" s="24">
        <f t="shared" si="56"/>
        <v>0.66666666666666663</v>
      </c>
      <c r="F974" s="24">
        <f t="shared" si="57"/>
        <v>1.5</v>
      </c>
      <c r="G974" s="119"/>
      <c r="H974" s="30"/>
      <c r="I974" s="24">
        <f t="shared" si="58"/>
        <v>0.4</v>
      </c>
      <c r="J974" s="119"/>
      <c r="K974" s="30"/>
      <c r="L974" s="31">
        <v>3</v>
      </c>
      <c r="M974" s="31"/>
      <c r="N974" s="31"/>
      <c r="O974" s="31">
        <v>3</v>
      </c>
      <c r="P974" s="31">
        <v>0</v>
      </c>
      <c r="Q974" s="31">
        <v>0</v>
      </c>
      <c r="R974" s="31">
        <v>0</v>
      </c>
      <c r="S974" s="31">
        <v>1</v>
      </c>
      <c r="T974" s="31">
        <v>1</v>
      </c>
    </row>
    <row r="975" spans="1:20" x14ac:dyDescent="0.25">
      <c r="A975" s="106" t="s">
        <v>699</v>
      </c>
      <c r="B975" s="107" t="s">
        <v>7154</v>
      </c>
      <c r="C975" s="108">
        <v>16</v>
      </c>
      <c r="D975" s="5" t="s">
        <v>4899</v>
      </c>
      <c r="E975" s="24">
        <f t="shared" si="56"/>
        <v>0.66666666666666663</v>
      </c>
      <c r="F975" s="24">
        <f t="shared" si="57"/>
        <v>4.25</v>
      </c>
      <c r="G975" s="119"/>
      <c r="H975" s="30"/>
      <c r="I975" s="24">
        <f t="shared" si="58"/>
        <v>1</v>
      </c>
      <c r="J975" s="119"/>
      <c r="K975" s="30"/>
      <c r="L975" s="31">
        <v>1</v>
      </c>
      <c r="M975" s="31">
        <v>14</v>
      </c>
      <c r="N975" s="31"/>
      <c r="O975" s="31">
        <v>2</v>
      </c>
      <c r="P975" s="31">
        <v>0</v>
      </c>
      <c r="Q975" s="31">
        <v>3</v>
      </c>
      <c r="R975" s="31">
        <v>0</v>
      </c>
      <c r="S975" s="31">
        <v>1</v>
      </c>
      <c r="T975" s="31">
        <v>1</v>
      </c>
    </row>
    <row r="976" spans="1:20" x14ac:dyDescent="0.25">
      <c r="A976" s="106" t="s">
        <v>917</v>
      </c>
      <c r="B976" s="107" t="s">
        <v>7156</v>
      </c>
      <c r="C976" s="108">
        <v>18</v>
      </c>
      <c r="D976" s="5" t="s">
        <v>3696</v>
      </c>
      <c r="E976" s="24">
        <f t="shared" si="56"/>
        <v>0.66666666666666663</v>
      </c>
      <c r="F976" s="24">
        <f t="shared" si="57"/>
        <v>0</v>
      </c>
      <c r="G976" s="119"/>
      <c r="H976" s="30"/>
      <c r="I976" s="24">
        <f t="shared" si="58"/>
        <v>0.4</v>
      </c>
      <c r="J976" s="119"/>
      <c r="K976" s="30"/>
      <c r="L976" s="31"/>
      <c r="M976" s="31"/>
      <c r="N976" s="31"/>
      <c r="O976" s="31"/>
      <c r="P976" s="31">
        <v>0</v>
      </c>
      <c r="Q976" s="31">
        <v>0</v>
      </c>
      <c r="R976" s="31">
        <v>0</v>
      </c>
      <c r="S976" s="31">
        <v>1</v>
      </c>
      <c r="T976" s="31">
        <v>1</v>
      </c>
    </row>
    <row r="977" spans="1:20" x14ac:dyDescent="0.25">
      <c r="A977" s="106" t="s">
        <v>962</v>
      </c>
      <c r="B977" s="107" t="s">
        <v>7097</v>
      </c>
      <c r="C977" s="108">
        <v>14</v>
      </c>
      <c r="D977" s="5" t="s">
        <v>3515</v>
      </c>
      <c r="E977" s="24">
        <f t="shared" si="56"/>
        <v>0.66666666666666663</v>
      </c>
      <c r="F977" s="24">
        <f t="shared" si="57"/>
        <v>59.5</v>
      </c>
      <c r="G977" s="119"/>
      <c r="H977" s="30"/>
      <c r="I977" s="24">
        <f t="shared" si="58"/>
        <v>4.8</v>
      </c>
      <c r="J977" s="119"/>
      <c r="K977" s="30"/>
      <c r="L977" s="31"/>
      <c r="M977" s="31">
        <v>98</v>
      </c>
      <c r="N977" s="31">
        <v>113</v>
      </c>
      <c r="O977" s="31">
        <v>27</v>
      </c>
      <c r="P977" s="31">
        <v>22</v>
      </c>
      <c r="Q977" s="31"/>
      <c r="R977" s="31"/>
      <c r="S977" s="31">
        <v>1</v>
      </c>
      <c r="T977" s="31">
        <v>1</v>
      </c>
    </row>
    <row r="978" spans="1:20" x14ac:dyDescent="0.25">
      <c r="A978" s="106" t="s">
        <v>1499</v>
      </c>
      <c r="B978" s="107" t="s">
        <v>7154</v>
      </c>
      <c r="C978" s="108">
        <v>16</v>
      </c>
      <c r="D978" s="5" t="s">
        <v>6392</v>
      </c>
      <c r="E978" s="24">
        <f t="shared" si="56"/>
        <v>0.66666666666666663</v>
      </c>
      <c r="F978" s="24">
        <f t="shared" si="57"/>
        <v>1</v>
      </c>
      <c r="G978" s="119"/>
      <c r="H978" s="30"/>
      <c r="I978" s="24">
        <f t="shared" si="58"/>
        <v>0.4</v>
      </c>
      <c r="J978" s="119"/>
      <c r="K978" s="30"/>
      <c r="L978" s="31"/>
      <c r="M978" s="31">
        <v>4</v>
      </c>
      <c r="N978" s="31"/>
      <c r="O978" s="31"/>
      <c r="P978" s="31">
        <v>0</v>
      </c>
      <c r="Q978" s="31"/>
      <c r="R978" s="31">
        <v>1</v>
      </c>
      <c r="S978" s="31">
        <v>0</v>
      </c>
      <c r="T978" s="31">
        <v>1</v>
      </c>
    </row>
    <row r="979" spans="1:20" x14ac:dyDescent="0.25">
      <c r="A979" s="106" t="s">
        <v>2212</v>
      </c>
      <c r="B979" s="107" t="s">
        <v>7193</v>
      </c>
      <c r="C979" s="108">
        <v>13</v>
      </c>
      <c r="D979" s="5" t="s">
        <v>4226</v>
      </c>
      <c r="E979" s="24">
        <f t="shared" si="56"/>
        <v>0.66666666666666663</v>
      </c>
      <c r="F979" s="24">
        <f t="shared" si="57"/>
        <v>0.25</v>
      </c>
      <c r="G979" s="119"/>
      <c r="H979" s="30"/>
      <c r="I979" s="24">
        <f t="shared" si="58"/>
        <v>0.4</v>
      </c>
      <c r="J979" s="119"/>
      <c r="K979" s="30"/>
      <c r="L979" s="31">
        <v>1</v>
      </c>
      <c r="M979" s="31"/>
      <c r="N979" s="31"/>
      <c r="O979" s="31"/>
      <c r="P979" s="31">
        <v>0</v>
      </c>
      <c r="Q979" s="31">
        <v>0</v>
      </c>
      <c r="R979" s="31">
        <v>2</v>
      </c>
      <c r="S979" s="31">
        <v>0</v>
      </c>
      <c r="T979" s="31">
        <v>0</v>
      </c>
    </row>
    <row r="980" spans="1:20" x14ac:dyDescent="0.25">
      <c r="A980" s="106" t="s">
        <v>579</v>
      </c>
      <c r="B980" s="107" t="s">
        <v>7110</v>
      </c>
      <c r="C980" s="108">
        <v>7</v>
      </c>
      <c r="D980" s="5" t="s">
        <v>4564</v>
      </c>
      <c r="E980" s="24">
        <f t="shared" si="56"/>
        <v>0.66666666666666663</v>
      </c>
      <c r="F980" s="24">
        <f t="shared" si="57"/>
        <v>0</v>
      </c>
      <c r="G980" s="119"/>
      <c r="H980" s="30"/>
      <c r="I980" s="24">
        <f t="shared" si="58"/>
        <v>0.4</v>
      </c>
      <c r="J980" s="119"/>
      <c r="K980" s="30"/>
      <c r="L980" s="31"/>
      <c r="M980" s="31"/>
      <c r="N980" s="31"/>
      <c r="O980" s="31"/>
      <c r="P980" s="31">
        <v>0</v>
      </c>
      <c r="Q980" s="31">
        <v>0</v>
      </c>
      <c r="R980" s="31">
        <v>2</v>
      </c>
      <c r="S980" s="31">
        <v>0</v>
      </c>
      <c r="T980" s="31">
        <v>0</v>
      </c>
    </row>
    <row r="981" spans="1:20" x14ac:dyDescent="0.25">
      <c r="A981" s="106" t="s">
        <v>2556</v>
      </c>
      <c r="B981" s="107" t="s">
        <v>7157</v>
      </c>
      <c r="C981" s="108">
        <v>11</v>
      </c>
      <c r="D981" s="5" t="s">
        <v>4157</v>
      </c>
      <c r="E981" s="24">
        <f t="shared" si="56"/>
        <v>0.66666666666666663</v>
      </c>
      <c r="F981" s="24">
        <f t="shared" si="57"/>
        <v>0</v>
      </c>
      <c r="G981" s="119"/>
      <c r="H981" s="30"/>
      <c r="I981" s="24">
        <f t="shared" si="58"/>
        <v>0.8</v>
      </c>
      <c r="J981" s="119"/>
      <c r="K981" s="30"/>
      <c r="L981" s="31"/>
      <c r="M981" s="31"/>
      <c r="N981" s="31"/>
      <c r="O981" s="31"/>
      <c r="P981" s="31"/>
      <c r="Q981" s="31">
        <v>2</v>
      </c>
      <c r="R981" s="31">
        <v>1</v>
      </c>
      <c r="S981" s="31">
        <v>1</v>
      </c>
      <c r="T981" s="31">
        <v>0</v>
      </c>
    </row>
    <row r="982" spans="1:20" x14ac:dyDescent="0.25">
      <c r="A982" s="106" t="s">
        <v>2182</v>
      </c>
      <c r="B982" s="107" t="s">
        <v>7092</v>
      </c>
      <c r="C982" s="108">
        <v>11</v>
      </c>
      <c r="D982" s="5" t="s">
        <v>5885</v>
      </c>
      <c r="E982" s="24">
        <f t="shared" si="56"/>
        <v>0.66666666666666663</v>
      </c>
      <c r="F982" s="24">
        <f t="shared" si="57"/>
        <v>0</v>
      </c>
      <c r="G982" s="119"/>
      <c r="H982" s="30"/>
      <c r="I982" s="24">
        <f t="shared" si="58"/>
        <v>0.6</v>
      </c>
      <c r="J982" s="119"/>
      <c r="K982" s="30"/>
      <c r="L982" s="31"/>
      <c r="M982" s="31"/>
      <c r="N982" s="31"/>
      <c r="O982" s="31"/>
      <c r="P982" s="31">
        <v>1</v>
      </c>
      <c r="Q982" s="31">
        <v>0</v>
      </c>
      <c r="R982" s="31">
        <v>2</v>
      </c>
      <c r="S982" s="31">
        <v>0</v>
      </c>
      <c r="T982" s="31">
        <v>0</v>
      </c>
    </row>
    <row r="983" spans="1:20" x14ac:dyDescent="0.25">
      <c r="A983" s="106" t="s">
        <v>1371</v>
      </c>
      <c r="B983" s="107" t="s">
        <v>7131</v>
      </c>
      <c r="C983" s="108">
        <v>15</v>
      </c>
      <c r="D983" s="5" t="s">
        <v>3882</v>
      </c>
      <c r="E983" s="24">
        <f t="shared" si="56"/>
        <v>0.66666666666666663</v>
      </c>
      <c r="F983" s="24">
        <f t="shared" si="57"/>
        <v>0</v>
      </c>
      <c r="G983" s="119"/>
      <c r="H983" s="30"/>
      <c r="I983" s="24">
        <f t="shared" si="58"/>
        <v>5.4</v>
      </c>
      <c r="J983" s="119"/>
      <c r="K983" s="30"/>
      <c r="L983" s="31"/>
      <c r="M983" s="31"/>
      <c r="N983" s="31"/>
      <c r="O983" s="31"/>
      <c r="P983" s="31">
        <v>24</v>
      </c>
      <c r="Q983" s="31">
        <v>1</v>
      </c>
      <c r="R983" s="31">
        <v>0</v>
      </c>
      <c r="S983" s="31">
        <v>2</v>
      </c>
      <c r="T983" s="31">
        <v>0</v>
      </c>
    </row>
    <row r="984" spans="1:20" x14ac:dyDescent="0.25">
      <c r="A984" s="106" t="s">
        <v>66</v>
      </c>
      <c r="B984" s="107" t="s">
        <v>7161</v>
      </c>
      <c r="C984" s="108">
        <v>15</v>
      </c>
      <c r="D984" s="5" t="s">
        <v>3754</v>
      </c>
      <c r="E984" s="24">
        <f t="shared" si="56"/>
        <v>0.66666666666666663</v>
      </c>
      <c r="F984" s="24">
        <f t="shared" si="57"/>
        <v>601.75</v>
      </c>
      <c r="G984" s="119"/>
      <c r="H984" s="30"/>
      <c r="I984" s="24">
        <f t="shared" si="58"/>
        <v>10.6</v>
      </c>
      <c r="J984" s="119"/>
      <c r="K984" s="30"/>
      <c r="L984" s="31"/>
      <c r="M984" s="31"/>
      <c r="N984" s="31">
        <v>208</v>
      </c>
      <c r="O984" s="31">
        <v>2199</v>
      </c>
      <c r="P984" s="31">
        <v>49</v>
      </c>
      <c r="Q984" s="31">
        <v>2</v>
      </c>
      <c r="R984" s="31">
        <v>2</v>
      </c>
      <c r="S984" s="31">
        <v>0</v>
      </c>
      <c r="T984" s="31">
        <v>0</v>
      </c>
    </row>
    <row r="985" spans="1:20" x14ac:dyDescent="0.25">
      <c r="A985" s="106" t="s">
        <v>1658</v>
      </c>
      <c r="B985" s="107" t="s">
        <v>7131</v>
      </c>
      <c r="C985" s="108">
        <v>15</v>
      </c>
      <c r="D985" s="5" t="s">
        <v>3778</v>
      </c>
      <c r="E985" s="24">
        <f t="shared" si="56"/>
        <v>0.66666666666666663</v>
      </c>
      <c r="F985" s="24">
        <f t="shared" si="57"/>
        <v>0</v>
      </c>
      <c r="G985" s="119"/>
      <c r="H985" s="30"/>
      <c r="I985" s="24">
        <f t="shared" si="58"/>
        <v>1.4</v>
      </c>
      <c r="J985" s="119"/>
      <c r="K985" s="30"/>
      <c r="L985" s="31"/>
      <c r="M985" s="31"/>
      <c r="N985" s="31"/>
      <c r="O985" s="31"/>
      <c r="P985" s="31">
        <v>0</v>
      </c>
      <c r="Q985" s="31">
        <v>5</v>
      </c>
      <c r="R985" s="31">
        <v>0</v>
      </c>
      <c r="S985" s="31">
        <v>2</v>
      </c>
      <c r="T985" s="31">
        <v>0</v>
      </c>
    </row>
    <row r="986" spans="1:20" x14ac:dyDescent="0.25">
      <c r="A986" s="106" t="s">
        <v>1251</v>
      </c>
      <c r="B986" s="107" t="s">
        <v>7156</v>
      </c>
      <c r="C986" s="108">
        <v>18</v>
      </c>
      <c r="D986" s="5" t="s">
        <v>6236</v>
      </c>
      <c r="E986" s="24">
        <f t="shared" si="56"/>
        <v>0.66666666666666663</v>
      </c>
      <c r="F986" s="24">
        <f t="shared" si="57"/>
        <v>0</v>
      </c>
      <c r="G986" s="119"/>
      <c r="H986" s="30"/>
      <c r="I986" s="24">
        <f t="shared" si="58"/>
        <v>0.4</v>
      </c>
      <c r="J986" s="119"/>
      <c r="K986" s="30"/>
      <c r="L986" s="31"/>
      <c r="M986" s="31"/>
      <c r="N986" s="31"/>
      <c r="O986" s="31"/>
      <c r="P986" s="31">
        <v>0</v>
      </c>
      <c r="Q986" s="31">
        <v>0</v>
      </c>
      <c r="R986" s="31">
        <v>0</v>
      </c>
      <c r="S986" s="31">
        <v>2</v>
      </c>
      <c r="T986" s="31">
        <v>0</v>
      </c>
    </row>
    <row r="987" spans="1:20" x14ac:dyDescent="0.25">
      <c r="A987" s="106" t="s">
        <v>1161</v>
      </c>
      <c r="B987" s="107" t="s">
        <v>7154</v>
      </c>
      <c r="C987" s="108">
        <v>16</v>
      </c>
      <c r="D987" s="5" t="s">
        <v>4901</v>
      </c>
      <c r="E987" s="24">
        <f t="shared" si="56"/>
        <v>0.66666666666666663</v>
      </c>
      <c r="F987" s="24">
        <f t="shared" si="57"/>
        <v>0</v>
      </c>
      <c r="G987" s="119"/>
      <c r="H987" s="30"/>
      <c r="I987" s="24">
        <f t="shared" si="58"/>
        <v>0.4</v>
      </c>
      <c r="J987" s="119"/>
      <c r="K987" s="30"/>
      <c r="L987" s="31"/>
      <c r="M987" s="31"/>
      <c r="N987" s="31"/>
      <c r="O987" s="31"/>
      <c r="P987" s="31">
        <v>0</v>
      </c>
      <c r="Q987" s="31">
        <v>0</v>
      </c>
      <c r="R987" s="31">
        <v>2</v>
      </c>
      <c r="S987" s="31">
        <v>0</v>
      </c>
      <c r="T987" s="31">
        <v>0</v>
      </c>
    </row>
    <row r="988" spans="1:20" x14ac:dyDescent="0.25">
      <c r="A988" s="106" t="s">
        <v>539</v>
      </c>
      <c r="B988" s="107" t="s">
        <v>7101</v>
      </c>
      <c r="C988" s="108">
        <v>16</v>
      </c>
      <c r="D988" s="5" t="s">
        <v>4978</v>
      </c>
      <c r="E988" s="24">
        <f t="shared" si="56"/>
        <v>0.66666666666666663</v>
      </c>
      <c r="F988" s="24">
        <f t="shared" si="57"/>
        <v>7</v>
      </c>
      <c r="G988" s="119"/>
      <c r="H988" s="30"/>
      <c r="I988" s="24">
        <f t="shared" si="58"/>
        <v>2</v>
      </c>
      <c r="J988" s="119"/>
      <c r="K988" s="30"/>
      <c r="L988" s="31">
        <v>5</v>
      </c>
      <c r="M988" s="31">
        <v>4</v>
      </c>
      <c r="N988" s="31">
        <v>6</v>
      </c>
      <c r="O988" s="31">
        <v>13</v>
      </c>
      <c r="P988" s="31">
        <v>2</v>
      </c>
      <c r="Q988" s="31">
        <v>6</v>
      </c>
      <c r="R988" s="31">
        <v>2</v>
      </c>
      <c r="S988" s="31">
        <v>0</v>
      </c>
      <c r="T988" s="31">
        <v>0</v>
      </c>
    </row>
    <row r="989" spans="1:20" x14ac:dyDescent="0.25">
      <c r="A989" s="106" t="s">
        <v>402</v>
      </c>
      <c r="B989" s="107" t="s">
        <v>7148</v>
      </c>
      <c r="C989" s="108">
        <v>6</v>
      </c>
      <c r="D989" s="5" t="s">
        <v>3647</v>
      </c>
      <c r="E989" s="24">
        <f t="shared" si="56"/>
        <v>0.66666666666666663</v>
      </c>
      <c r="F989" s="24">
        <f t="shared" si="57"/>
        <v>0</v>
      </c>
      <c r="G989" s="119"/>
      <c r="H989" s="30"/>
      <c r="I989" s="24">
        <f t="shared" si="58"/>
        <v>0.4</v>
      </c>
      <c r="J989" s="119"/>
      <c r="K989" s="30"/>
      <c r="L989" s="31"/>
      <c r="M989" s="31"/>
      <c r="N989" s="31"/>
      <c r="O989" s="31"/>
      <c r="P989" s="31">
        <v>0</v>
      </c>
      <c r="Q989" s="31">
        <v>0</v>
      </c>
      <c r="R989" s="31">
        <v>2</v>
      </c>
      <c r="S989" s="31">
        <v>0</v>
      </c>
      <c r="T989" s="31">
        <v>0</v>
      </c>
    </row>
    <row r="990" spans="1:20" x14ac:dyDescent="0.25">
      <c r="A990" s="106" t="s">
        <v>2948</v>
      </c>
      <c r="B990" s="107" t="s">
        <v>7154</v>
      </c>
      <c r="C990" s="108">
        <v>16</v>
      </c>
      <c r="D990" s="5" t="s">
        <v>6560</v>
      </c>
      <c r="E990" s="24">
        <f t="shared" si="56"/>
        <v>0.66666666666666663</v>
      </c>
      <c r="F990" s="24">
        <f t="shared" si="57"/>
        <v>0.25</v>
      </c>
      <c r="G990" s="119"/>
      <c r="H990" s="30"/>
      <c r="I990" s="24">
        <f t="shared" si="58"/>
        <v>0.4</v>
      </c>
      <c r="J990" s="119"/>
      <c r="K990" s="30"/>
      <c r="L990" s="31">
        <v>1</v>
      </c>
      <c r="M990" s="31"/>
      <c r="N990" s="31"/>
      <c r="O990" s="31"/>
      <c r="P990" s="31"/>
      <c r="Q990" s="31"/>
      <c r="R990" s="31"/>
      <c r="S990" s="31">
        <v>2</v>
      </c>
      <c r="T990" s="31">
        <v>0</v>
      </c>
    </row>
    <row r="991" spans="1:20" x14ac:dyDescent="0.25">
      <c r="A991" s="106" t="s">
        <v>862</v>
      </c>
      <c r="B991" s="107" t="s">
        <v>7143</v>
      </c>
      <c r="C991" s="108">
        <v>17</v>
      </c>
      <c r="D991" s="5" t="s">
        <v>5006</v>
      </c>
      <c r="E991" s="24">
        <f t="shared" si="56"/>
        <v>0.66666666666666663</v>
      </c>
      <c r="F991" s="24">
        <f t="shared" si="57"/>
        <v>114.5</v>
      </c>
      <c r="G991" s="119"/>
      <c r="H991" s="30"/>
      <c r="I991" s="24">
        <f t="shared" si="58"/>
        <v>0.4</v>
      </c>
      <c r="J991" s="119"/>
      <c r="K991" s="30"/>
      <c r="L991" s="31"/>
      <c r="M991" s="31"/>
      <c r="N991" s="31"/>
      <c r="O991" s="31">
        <v>458</v>
      </c>
      <c r="P991" s="31">
        <v>0</v>
      </c>
      <c r="Q991" s="31">
        <v>0</v>
      </c>
      <c r="R991" s="31">
        <v>0</v>
      </c>
      <c r="S991" s="31">
        <v>2</v>
      </c>
      <c r="T991" s="31">
        <v>0</v>
      </c>
    </row>
    <row r="992" spans="1:20" x14ac:dyDescent="0.25">
      <c r="A992" s="106" t="s">
        <v>4843</v>
      </c>
      <c r="B992" s="107" t="s">
        <v>7154</v>
      </c>
      <c r="C992" s="108">
        <v>16</v>
      </c>
      <c r="D992" s="5" t="s">
        <v>4844</v>
      </c>
      <c r="E992" s="24">
        <f t="shared" ref="E992:E1055" si="59">SUM(R992:T992)/3</f>
        <v>0.66666666666666663</v>
      </c>
      <c r="F992" s="24">
        <f t="shared" ref="F992:F1055" si="60">SUM(L992:O992)/4</f>
        <v>0</v>
      </c>
      <c r="G992" s="119"/>
      <c r="H992" s="30"/>
      <c r="I992" s="24">
        <f t="shared" ref="I992:I1055" si="61">SUM(P992:T992)/5</f>
        <v>0.4</v>
      </c>
      <c r="J992" s="119"/>
      <c r="K992" s="30"/>
      <c r="L992" s="31"/>
      <c r="M992" s="31"/>
      <c r="N992" s="31"/>
      <c r="O992" s="31"/>
      <c r="P992" s="31">
        <v>0</v>
      </c>
      <c r="Q992" s="31">
        <v>0</v>
      </c>
      <c r="R992" s="31">
        <v>0</v>
      </c>
      <c r="S992" s="31">
        <v>2</v>
      </c>
      <c r="T992" s="31">
        <v>0</v>
      </c>
    </row>
    <row r="993" spans="1:20" x14ac:dyDescent="0.25">
      <c r="A993" s="106" t="s">
        <v>214</v>
      </c>
      <c r="B993" s="107" t="s">
        <v>7151</v>
      </c>
      <c r="C993" s="108">
        <v>20</v>
      </c>
      <c r="D993" s="5" t="s">
        <v>5071</v>
      </c>
      <c r="E993" s="24">
        <f t="shared" si="59"/>
        <v>0.66666666666666663</v>
      </c>
      <c r="F993" s="24">
        <f t="shared" si="60"/>
        <v>4.5</v>
      </c>
      <c r="G993" s="119"/>
      <c r="H993" s="30"/>
      <c r="I993" s="24">
        <f t="shared" si="61"/>
        <v>4</v>
      </c>
      <c r="J993" s="119"/>
      <c r="K993" s="30"/>
      <c r="L993" s="31"/>
      <c r="M993" s="31">
        <v>15</v>
      </c>
      <c r="N993" s="31"/>
      <c r="O993" s="31">
        <v>3</v>
      </c>
      <c r="P993" s="31">
        <v>1</v>
      </c>
      <c r="Q993" s="31">
        <v>17</v>
      </c>
      <c r="R993" s="31">
        <v>0</v>
      </c>
      <c r="S993" s="31">
        <v>2</v>
      </c>
      <c r="T993" s="31">
        <v>0</v>
      </c>
    </row>
    <row r="994" spans="1:20" x14ac:dyDescent="0.25">
      <c r="A994" s="106" t="s">
        <v>687</v>
      </c>
      <c r="B994" s="107" t="s">
        <v>7154</v>
      </c>
      <c r="C994" s="108">
        <v>16</v>
      </c>
      <c r="D994" s="5" t="s">
        <v>4934</v>
      </c>
      <c r="E994" s="24">
        <f t="shared" si="59"/>
        <v>0.66666666666666663</v>
      </c>
      <c r="F994" s="24">
        <f t="shared" si="60"/>
        <v>3</v>
      </c>
      <c r="G994" s="119"/>
      <c r="H994" s="30"/>
      <c r="I994" s="24">
        <f t="shared" si="61"/>
        <v>1.4</v>
      </c>
      <c r="J994" s="119"/>
      <c r="K994" s="30"/>
      <c r="L994" s="31"/>
      <c r="M994" s="31">
        <v>10</v>
      </c>
      <c r="N994" s="31"/>
      <c r="O994" s="31">
        <v>2</v>
      </c>
      <c r="P994" s="31">
        <v>0</v>
      </c>
      <c r="Q994" s="31">
        <v>5</v>
      </c>
      <c r="R994" s="31">
        <v>1</v>
      </c>
      <c r="S994" s="31">
        <v>1</v>
      </c>
      <c r="T994" s="31">
        <v>0</v>
      </c>
    </row>
    <row r="995" spans="1:20" x14ac:dyDescent="0.25">
      <c r="A995" s="106" t="s">
        <v>2395</v>
      </c>
      <c r="B995" s="107" t="s">
        <v>7156</v>
      </c>
      <c r="C995" s="108">
        <v>18</v>
      </c>
      <c r="D995" s="5" t="s">
        <v>4990</v>
      </c>
      <c r="E995" s="24">
        <f t="shared" si="59"/>
        <v>0.66666666666666663</v>
      </c>
      <c r="F995" s="24">
        <f t="shared" si="60"/>
        <v>0</v>
      </c>
      <c r="G995" s="119"/>
      <c r="H995" s="30"/>
      <c r="I995" s="24">
        <f t="shared" si="61"/>
        <v>0.4</v>
      </c>
      <c r="J995" s="119"/>
      <c r="K995" s="30"/>
      <c r="L995" s="31"/>
      <c r="M995" s="31"/>
      <c r="N995" s="31"/>
      <c r="O995" s="31"/>
      <c r="P995" s="31">
        <v>0</v>
      </c>
      <c r="Q995" s="31">
        <v>0</v>
      </c>
      <c r="R995" s="31">
        <v>2</v>
      </c>
      <c r="S995" s="31">
        <v>0</v>
      </c>
      <c r="T995" s="31">
        <v>0</v>
      </c>
    </row>
    <row r="996" spans="1:20" x14ac:dyDescent="0.25">
      <c r="A996" s="106" t="s">
        <v>1950</v>
      </c>
      <c r="B996" s="107" t="s">
        <v>7219</v>
      </c>
      <c r="C996" s="108">
        <v>20</v>
      </c>
      <c r="D996" s="5" t="s">
        <v>5097</v>
      </c>
      <c r="E996" s="24">
        <f t="shared" si="59"/>
        <v>0.66666666666666663</v>
      </c>
      <c r="F996" s="24">
        <f t="shared" si="60"/>
        <v>0.25</v>
      </c>
      <c r="G996" s="119"/>
      <c r="H996" s="30"/>
      <c r="I996" s="24">
        <f t="shared" si="61"/>
        <v>0.4</v>
      </c>
      <c r="J996" s="119"/>
      <c r="K996" s="30"/>
      <c r="L996" s="31">
        <v>1</v>
      </c>
      <c r="M996" s="31"/>
      <c r="N996" s="31"/>
      <c r="O996" s="31"/>
      <c r="P996" s="31">
        <v>0</v>
      </c>
      <c r="Q996" s="31">
        <v>0</v>
      </c>
      <c r="R996" s="31">
        <v>2</v>
      </c>
      <c r="S996" s="31">
        <v>0</v>
      </c>
      <c r="T996" s="31">
        <v>0</v>
      </c>
    </row>
    <row r="997" spans="1:20" x14ac:dyDescent="0.25">
      <c r="A997" s="106" t="s">
        <v>4607</v>
      </c>
      <c r="B997" s="107" t="s">
        <v>7208</v>
      </c>
      <c r="C997" s="108">
        <v>9</v>
      </c>
      <c r="D997" s="5" t="s">
        <v>4608</v>
      </c>
      <c r="E997" s="24">
        <f t="shared" si="59"/>
        <v>0.66666666666666663</v>
      </c>
      <c r="F997" s="24">
        <f t="shared" si="60"/>
        <v>3.25</v>
      </c>
      <c r="G997" s="119"/>
      <c r="H997" s="30"/>
      <c r="I997" s="24">
        <f t="shared" si="61"/>
        <v>0.6</v>
      </c>
      <c r="J997" s="119"/>
      <c r="K997" s="30"/>
      <c r="L997" s="31"/>
      <c r="M997" s="31"/>
      <c r="N997" s="31">
        <v>13</v>
      </c>
      <c r="O997" s="31"/>
      <c r="P997" s="31">
        <v>0</v>
      </c>
      <c r="Q997" s="31">
        <v>1</v>
      </c>
      <c r="R997" s="31">
        <v>2</v>
      </c>
      <c r="S997" s="31">
        <v>0</v>
      </c>
      <c r="T997" s="31">
        <v>0</v>
      </c>
    </row>
    <row r="998" spans="1:20" x14ac:dyDescent="0.25">
      <c r="A998" s="106" t="s">
        <v>2228</v>
      </c>
      <c r="B998" s="107" t="s">
        <v>7154</v>
      </c>
      <c r="C998" s="108">
        <v>16</v>
      </c>
      <c r="D998" s="5" t="s">
        <v>6462</v>
      </c>
      <c r="E998" s="24">
        <f t="shared" si="59"/>
        <v>0.66666666666666663</v>
      </c>
      <c r="F998" s="24">
        <f t="shared" si="60"/>
        <v>0</v>
      </c>
      <c r="G998" s="119"/>
      <c r="H998" s="30"/>
      <c r="I998" s="24">
        <f t="shared" si="61"/>
        <v>0.8</v>
      </c>
      <c r="J998" s="119"/>
      <c r="K998" s="30"/>
      <c r="L998" s="31"/>
      <c r="M998" s="31"/>
      <c r="N998" s="31"/>
      <c r="O998" s="31"/>
      <c r="P998" s="31">
        <v>2</v>
      </c>
      <c r="Q998" s="31">
        <v>0</v>
      </c>
      <c r="R998" s="31">
        <v>2</v>
      </c>
      <c r="S998" s="31">
        <v>0</v>
      </c>
      <c r="T998" s="31">
        <v>0</v>
      </c>
    </row>
    <row r="999" spans="1:20" x14ac:dyDescent="0.25">
      <c r="A999" s="106" t="s">
        <v>1253</v>
      </c>
      <c r="B999" s="107" t="s">
        <v>7154</v>
      </c>
      <c r="C999" s="108">
        <v>16</v>
      </c>
      <c r="D999" s="5" t="s">
        <v>4949</v>
      </c>
      <c r="E999" s="24">
        <f t="shared" si="59"/>
        <v>0.66666666666666663</v>
      </c>
      <c r="F999" s="24">
        <f t="shared" si="60"/>
        <v>0</v>
      </c>
      <c r="G999" s="119"/>
      <c r="H999" s="30"/>
      <c r="I999" s="24">
        <f t="shared" si="61"/>
        <v>0.8</v>
      </c>
      <c r="J999" s="119"/>
      <c r="K999" s="30"/>
      <c r="L999" s="31"/>
      <c r="M999" s="31"/>
      <c r="N999" s="31"/>
      <c r="O999" s="31"/>
      <c r="P999" s="31">
        <v>2</v>
      </c>
      <c r="Q999" s="31">
        <v>0</v>
      </c>
      <c r="R999" s="31">
        <v>2</v>
      </c>
      <c r="S999" s="31">
        <v>0</v>
      </c>
      <c r="T999" s="31">
        <v>0</v>
      </c>
    </row>
    <row r="1000" spans="1:20" x14ac:dyDescent="0.25">
      <c r="A1000" s="106" t="s">
        <v>574</v>
      </c>
      <c r="B1000" s="107" t="s">
        <v>7216</v>
      </c>
      <c r="C1000" s="108">
        <v>2</v>
      </c>
      <c r="D1000" s="5" t="s">
        <v>4524</v>
      </c>
      <c r="E1000" s="24">
        <f t="shared" si="59"/>
        <v>0.66666666666666663</v>
      </c>
      <c r="F1000" s="24">
        <f t="shared" si="60"/>
        <v>0.25</v>
      </c>
      <c r="G1000" s="119"/>
      <c r="H1000" s="30"/>
      <c r="I1000" s="24">
        <f t="shared" si="61"/>
        <v>3.6</v>
      </c>
      <c r="J1000" s="119"/>
      <c r="K1000" s="30"/>
      <c r="L1000" s="31"/>
      <c r="M1000" s="31"/>
      <c r="N1000" s="31">
        <v>1</v>
      </c>
      <c r="O1000" s="31"/>
      <c r="P1000" s="31">
        <v>15</v>
      </c>
      <c r="Q1000" s="31">
        <v>1</v>
      </c>
      <c r="R1000" s="31">
        <v>2</v>
      </c>
      <c r="S1000" s="31">
        <v>0</v>
      </c>
      <c r="T1000" s="31">
        <v>0</v>
      </c>
    </row>
    <row r="1001" spans="1:20" x14ac:dyDescent="0.25">
      <c r="A1001" s="106" t="s">
        <v>604</v>
      </c>
      <c r="B1001" s="107" t="s">
        <v>7155</v>
      </c>
      <c r="C1001" s="108">
        <v>10</v>
      </c>
      <c r="D1001" s="5" t="s">
        <v>4643</v>
      </c>
      <c r="E1001" s="24">
        <f t="shared" si="59"/>
        <v>0.66666666666666663</v>
      </c>
      <c r="F1001" s="24">
        <f t="shared" si="60"/>
        <v>0</v>
      </c>
      <c r="G1001" s="119"/>
      <c r="H1001" s="30"/>
      <c r="I1001" s="24">
        <f t="shared" si="61"/>
        <v>0.4</v>
      </c>
      <c r="J1001" s="119"/>
      <c r="K1001" s="30"/>
      <c r="L1001" s="31"/>
      <c r="M1001" s="31"/>
      <c r="N1001" s="31"/>
      <c r="O1001" s="31"/>
      <c r="P1001" s="31">
        <v>0</v>
      </c>
      <c r="Q1001" s="31">
        <v>0</v>
      </c>
      <c r="R1001" s="31">
        <v>2</v>
      </c>
      <c r="S1001" s="31">
        <v>0</v>
      </c>
      <c r="T1001" s="31">
        <v>0</v>
      </c>
    </row>
    <row r="1002" spans="1:20" x14ac:dyDescent="0.25">
      <c r="A1002" s="106" t="s">
        <v>1991</v>
      </c>
      <c r="B1002" s="107" t="s">
        <v>7110</v>
      </c>
      <c r="C1002" s="108">
        <v>7</v>
      </c>
      <c r="D1002" s="5" t="s">
        <v>6820</v>
      </c>
      <c r="E1002" s="24">
        <f t="shared" si="59"/>
        <v>0.66666666666666663</v>
      </c>
      <c r="F1002" s="24">
        <f t="shared" si="60"/>
        <v>0</v>
      </c>
      <c r="G1002" s="119"/>
      <c r="H1002" s="30"/>
      <c r="I1002" s="24">
        <f t="shared" si="61"/>
        <v>0.4</v>
      </c>
      <c r="J1002" s="119"/>
      <c r="K1002" s="30"/>
      <c r="L1002" s="31"/>
      <c r="M1002" s="31"/>
      <c r="N1002" s="31"/>
      <c r="O1002" s="31"/>
      <c r="P1002" s="31">
        <v>0</v>
      </c>
      <c r="Q1002" s="31">
        <v>0</v>
      </c>
      <c r="R1002" s="31">
        <v>0</v>
      </c>
      <c r="S1002" s="31">
        <v>2</v>
      </c>
      <c r="T1002" s="31">
        <v>0</v>
      </c>
    </row>
    <row r="1003" spans="1:20" x14ac:dyDescent="0.25">
      <c r="A1003" s="106" t="s">
        <v>1785</v>
      </c>
      <c r="B1003" s="107" t="s">
        <v>7155</v>
      </c>
      <c r="C1003" s="108">
        <v>10</v>
      </c>
      <c r="D1003" s="5" t="s">
        <v>5292</v>
      </c>
      <c r="E1003" s="24">
        <f t="shared" si="59"/>
        <v>0.66666666666666663</v>
      </c>
      <c r="F1003" s="24">
        <f t="shared" si="60"/>
        <v>0</v>
      </c>
      <c r="G1003" s="119"/>
      <c r="H1003" s="30"/>
      <c r="I1003" s="24">
        <f t="shared" si="61"/>
        <v>0.4</v>
      </c>
      <c r="J1003" s="119"/>
      <c r="K1003" s="30"/>
      <c r="L1003" s="31"/>
      <c r="M1003" s="31"/>
      <c r="N1003" s="31"/>
      <c r="O1003" s="31"/>
      <c r="P1003" s="31">
        <v>0</v>
      </c>
      <c r="Q1003" s="31">
        <v>0</v>
      </c>
      <c r="R1003" s="31">
        <v>2</v>
      </c>
      <c r="S1003" s="31">
        <v>0</v>
      </c>
      <c r="T1003" s="31">
        <v>0</v>
      </c>
    </row>
    <row r="1004" spans="1:20" x14ac:dyDescent="0.25">
      <c r="A1004" s="106" t="s">
        <v>1105</v>
      </c>
      <c r="B1004" s="107" t="s">
        <v>7288</v>
      </c>
      <c r="C1004" s="108">
        <v>2</v>
      </c>
      <c r="D1004" s="5" t="s">
        <v>5422</v>
      </c>
      <c r="E1004" s="24">
        <f t="shared" si="59"/>
        <v>0.66666666666666663</v>
      </c>
      <c r="F1004" s="24">
        <f t="shared" si="60"/>
        <v>0.25</v>
      </c>
      <c r="G1004" s="119"/>
      <c r="H1004" s="30"/>
      <c r="I1004" s="24">
        <f t="shared" si="61"/>
        <v>0.4</v>
      </c>
      <c r="J1004" s="119"/>
      <c r="K1004" s="30"/>
      <c r="L1004" s="31"/>
      <c r="M1004" s="31">
        <v>1</v>
      </c>
      <c r="N1004" s="31"/>
      <c r="O1004" s="31"/>
      <c r="P1004" s="31">
        <v>0</v>
      </c>
      <c r="Q1004" s="31">
        <v>0</v>
      </c>
      <c r="R1004" s="31">
        <v>0</v>
      </c>
      <c r="S1004" s="31">
        <v>2</v>
      </c>
      <c r="T1004" s="31">
        <v>0</v>
      </c>
    </row>
    <row r="1005" spans="1:20" x14ac:dyDescent="0.25">
      <c r="A1005" s="106" t="s">
        <v>1316</v>
      </c>
      <c r="B1005" s="107" t="s">
        <v>7156</v>
      </c>
      <c r="C1005" s="108">
        <v>18</v>
      </c>
      <c r="D1005" s="5" t="s">
        <v>6241</v>
      </c>
      <c r="E1005" s="24">
        <f t="shared" si="59"/>
        <v>0.66666666666666663</v>
      </c>
      <c r="F1005" s="24">
        <f t="shared" si="60"/>
        <v>0</v>
      </c>
      <c r="G1005" s="119"/>
      <c r="H1005" s="30"/>
      <c r="I1005" s="24">
        <f t="shared" si="61"/>
        <v>0.4</v>
      </c>
      <c r="J1005" s="119"/>
      <c r="K1005" s="30"/>
      <c r="L1005" s="31"/>
      <c r="M1005" s="31"/>
      <c r="N1005" s="31"/>
      <c r="O1005" s="31"/>
      <c r="P1005" s="31">
        <v>0</v>
      </c>
      <c r="Q1005" s="31">
        <v>0</v>
      </c>
      <c r="R1005" s="31">
        <v>2</v>
      </c>
      <c r="S1005" s="31">
        <v>0</v>
      </c>
      <c r="T1005" s="31">
        <v>0</v>
      </c>
    </row>
    <row r="1006" spans="1:20" x14ac:dyDescent="0.25">
      <c r="A1006" s="106" t="s">
        <v>1330</v>
      </c>
      <c r="B1006" s="107" t="s">
        <v>7154</v>
      </c>
      <c r="C1006" s="108">
        <v>16</v>
      </c>
      <c r="D1006" s="5" t="s">
        <v>3514</v>
      </c>
      <c r="E1006" s="24">
        <f t="shared" si="59"/>
        <v>0.66666666666666663</v>
      </c>
      <c r="F1006" s="24">
        <f t="shared" si="60"/>
        <v>0</v>
      </c>
      <c r="G1006" s="119"/>
      <c r="H1006" s="30"/>
      <c r="I1006" s="24">
        <f t="shared" si="61"/>
        <v>0.4</v>
      </c>
      <c r="J1006" s="119"/>
      <c r="K1006" s="30"/>
      <c r="L1006" s="31"/>
      <c r="M1006" s="31"/>
      <c r="N1006" s="31"/>
      <c r="O1006" s="31"/>
      <c r="P1006" s="31"/>
      <c r="Q1006" s="31"/>
      <c r="R1006" s="31">
        <v>0</v>
      </c>
      <c r="S1006" s="31">
        <v>2</v>
      </c>
      <c r="T1006" s="31">
        <v>0</v>
      </c>
    </row>
    <row r="1007" spans="1:20" x14ac:dyDescent="0.25">
      <c r="A1007" s="106" t="s">
        <v>1519</v>
      </c>
      <c r="B1007" s="107" t="s">
        <v>7154</v>
      </c>
      <c r="C1007" s="108">
        <v>16</v>
      </c>
      <c r="D1007" s="5" t="s">
        <v>4948</v>
      </c>
      <c r="E1007" s="24">
        <f t="shared" si="59"/>
        <v>0.66666666666666663</v>
      </c>
      <c r="F1007" s="24">
        <f t="shared" si="60"/>
        <v>0</v>
      </c>
      <c r="G1007" s="119"/>
      <c r="H1007" s="30"/>
      <c r="I1007" s="24">
        <f t="shared" si="61"/>
        <v>0.8</v>
      </c>
      <c r="J1007" s="119"/>
      <c r="K1007" s="30"/>
      <c r="L1007" s="31"/>
      <c r="M1007" s="31"/>
      <c r="N1007" s="31"/>
      <c r="O1007" s="31"/>
      <c r="P1007" s="31">
        <v>0</v>
      </c>
      <c r="Q1007" s="31">
        <v>2</v>
      </c>
      <c r="R1007" s="31">
        <v>0</v>
      </c>
      <c r="S1007" s="31">
        <v>2</v>
      </c>
      <c r="T1007" s="31">
        <v>0</v>
      </c>
    </row>
    <row r="1008" spans="1:20" x14ac:dyDescent="0.25">
      <c r="A1008" s="106" t="s">
        <v>1203</v>
      </c>
      <c r="B1008" s="107" t="s">
        <v>7154</v>
      </c>
      <c r="C1008" s="108">
        <v>16</v>
      </c>
      <c r="D1008" s="5" t="s">
        <v>4909</v>
      </c>
      <c r="E1008" s="24">
        <f t="shared" si="59"/>
        <v>0.66666666666666663</v>
      </c>
      <c r="F1008" s="24">
        <f t="shared" si="60"/>
        <v>0</v>
      </c>
      <c r="G1008" s="119"/>
      <c r="H1008" s="30"/>
      <c r="I1008" s="24">
        <f t="shared" si="61"/>
        <v>3.2</v>
      </c>
      <c r="J1008" s="119"/>
      <c r="K1008" s="30"/>
      <c r="L1008" s="31"/>
      <c r="M1008" s="31"/>
      <c r="N1008" s="31"/>
      <c r="O1008" s="31"/>
      <c r="P1008" s="31">
        <v>12</v>
      </c>
      <c r="Q1008" s="31">
        <v>2</v>
      </c>
      <c r="R1008" s="31">
        <v>0</v>
      </c>
      <c r="S1008" s="31">
        <v>2</v>
      </c>
      <c r="T1008" s="31">
        <v>0</v>
      </c>
    </row>
    <row r="1009" spans="1:20" x14ac:dyDescent="0.25">
      <c r="A1009" s="106" t="s">
        <v>1653</v>
      </c>
      <c r="B1009" s="107" t="s">
        <v>7092</v>
      </c>
      <c r="C1009" s="108">
        <v>11</v>
      </c>
      <c r="D1009" s="5" t="s">
        <v>5872</v>
      </c>
      <c r="E1009" s="24">
        <f t="shared" si="59"/>
        <v>0.66666666666666663</v>
      </c>
      <c r="F1009" s="24">
        <f t="shared" si="60"/>
        <v>0.25</v>
      </c>
      <c r="G1009" s="119"/>
      <c r="H1009" s="30"/>
      <c r="I1009" s="24">
        <f t="shared" si="61"/>
        <v>0.4</v>
      </c>
      <c r="J1009" s="119"/>
      <c r="K1009" s="30"/>
      <c r="L1009" s="31"/>
      <c r="M1009" s="31"/>
      <c r="N1009" s="31">
        <v>1</v>
      </c>
      <c r="O1009" s="31"/>
      <c r="P1009" s="31">
        <v>0</v>
      </c>
      <c r="Q1009" s="31">
        <v>0</v>
      </c>
      <c r="R1009" s="31">
        <v>2</v>
      </c>
      <c r="S1009" s="31">
        <v>0</v>
      </c>
      <c r="T1009" s="31">
        <v>0</v>
      </c>
    </row>
    <row r="1010" spans="1:20" x14ac:dyDescent="0.25">
      <c r="A1010" s="106" t="s">
        <v>2669</v>
      </c>
      <c r="B1010" s="107" t="s">
        <v>7157</v>
      </c>
      <c r="C1010" s="108">
        <v>11</v>
      </c>
      <c r="D1010" s="5" t="s">
        <v>5933</v>
      </c>
      <c r="E1010" s="24">
        <f t="shared" si="59"/>
        <v>0.66666666666666663</v>
      </c>
      <c r="F1010" s="24">
        <f t="shared" si="60"/>
        <v>0</v>
      </c>
      <c r="G1010" s="119"/>
      <c r="H1010" s="30"/>
      <c r="I1010" s="24">
        <f t="shared" si="61"/>
        <v>0.4</v>
      </c>
      <c r="J1010" s="119"/>
      <c r="K1010" s="30"/>
      <c r="L1010" s="31"/>
      <c r="M1010" s="31"/>
      <c r="N1010" s="31"/>
      <c r="O1010" s="31"/>
      <c r="P1010" s="31">
        <v>0</v>
      </c>
      <c r="Q1010" s="31">
        <v>0</v>
      </c>
      <c r="R1010" s="31">
        <v>0</v>
      </c>
      <c r="S1010" s="31">
        <v>2</v>
      </c>
      <c r="T1010" s="31">
        <v>0</v>
      </c>
    </row>
    <row r="1011" spans="1:20" x14ac:dyDescent="0.25">
      <c r="A1011" s="106" t="s">
        <v>682</v>
      </c>
      <c r="B1011" s="107" t="s">
        <v>7092</v>
      </c>
      <c r="C1011" s="108">
        <v>11</v>
      </c>
      <c r="D1011" s="5" t="s">
        <v>3679</v>
      </c>
      <c r="E1011" s="24">
        <f t="shared" si="59"/>
        <v>0.66666666666666663</v>
      </c>
      <c r="F1011" s="24">
        <f t="shared" si="60"/>
        <v>0.75</v>
      </c>
      <c r="G1011" s="119"/>
      <c r="H1011" s="30"/>
      <c r="I1011" s="24">
        <f t="shared" si="61"/>
        <v>0.4</v>
      </c>
      <c r="J1011" s="119"/>
      <c r="K1011" s="30"/>
      <c r="L1011" s="31"/>
      <c r="M1011" s="31"/>
      <c r="N1011" s="31"/>
      <c r="O1011" s="31">
        <v>3</v>
      </c>
      <c r="P1011" s="31"/>
      <c r="Q1011" s="31">
        <v>0</v>
      </c>
      <c r="R1011" s="31">
        <v>1</v>
      </c>
      <c r="S1011" s="31">
        <v>1</v>
      </c>
      <c r="T1011" s="31">
        <v>0</v>
      </c>
    </row>
    <row r="1012" spans="1:20" x14ac:dyDescent="0.25">
      <c r="A1012" s="106" t="s">
        <v>803</v>
      </c>
      <c r="B1012" s="107" t="s">
        <v>7151</v>
      </c>
      <c r="C1012" s="108">
        <v>20</v>
      </c>
      <c r="D1012" s="5" t="s">
        <v>5073</v>
      </c>
      <c r="E1012" s="24">
        <f t="shared" si="59"/>
        <v>0.66666666666666663</v>
      </c>
      <c r="F1012" s="24">
        <f t="shared" si="60"/>
        <v>0</v>
      </c>
      <c r="G1012" s="119"/>
      <c r="H1012" s="30"/>
      <c r="I1012" s="24">
        <f t="shared" si="61"/>
        <v>0.4</v>
      </c>
      <c r="J1012" s="119"/>
      <c r="K1012" s="30"/>
      <c r="L1012" s="31"/>
      <c r="M1012" s="31"/>
      <c r="N1012" s="31"/>
      <c r="O1012" s="31"/>
      <c r="P1012" s="31">
        <v>0</v>
      </c>
      <c r="Q1012" s="31">
        <v>0</v>
      </c>
      <c r="R1012" s="31">
        <v>0</v>
      </c>
      <c r="S1012" s="31">
        <v>2</v>
      </c>
      <c r="T1012" s="31">
        <v>0</v>
      </c>
    </row>
    <row r="1013" spans="1:20" x14ac:dyDescent="0.25">
      <c r="A1013" s="106" t="s">
        <v>1806</v>
      </c>
      <c r="B1013" s="107" t="s">
        <v>7161</v>
      </c>
      <c r="C1013" s="108">
        <v>15</v>
      </c>
      <c r="D1013" s="5" t="s">
        <v>3607</v>
      </c>
      <c r="E1013" s="24">
        <f t="shared" si="59"/>
        <v>0.66666666666666663</v>
      </c>
      <c r="F1013" s="24">
        <f t="shared" si="60"/>
        <v>0.5</v>
      </c>
      <c r="G1013" s="119"/>
      <c r="H1013" s="30"/>
      <c r="I1013" s="24">
        <f t="shared" si="61"/>
        <v>0.4</v>
      </c>
      <c r="J1013" s="119"/>
      <c r="K1013" s="30"/>
      <c r="L1013" s="31"/>
      <c r="M1013" s="31">
        <v>1</v>
      </c>
      <c r="N1013" s="31">
        <v>1</v>
      </c>
      <c r="O1013" s="31"/>
      <c r="P1013" s="31">
        <v>0</v>
      </c>
      <c r="Q1013" s="31">
        <v>0</v>
      </c>
      <c r="R1013" s="31">
        <v>0</v>
      </c>
      <c r="S1013" s="31">
        <v>2</v>
      </c>
      <c r="T1013" s="31">
        <v>0</v>
      </c>
    </row>
    <row r="1014" spans="1:20" x14ac:dyDescent="0.25">
      <c r="A1014" s="106" t="s">
        <v>8148</v>
      </c>
      <c r="B1014" s="107" t="s">
        <v>7345</v>
      </c>
      <c r="C1014" s="108">
        <v>11</v>
      </c>
      <c r="D1014" s="5" t="s">
        <v>8149</v>
      </c>
      <c r="E1014" s="24">
        <f t="shared" si="59"/>
        <v>0.66666666666666663</v>
      </c>
      <c r="F1014" s="24">
        <f t="shared" si="60"/>
        <v>0</v>
      </c>
      <c r="G1014" s="119"/>
      <c r="H1014" s="30"/>
      <c r="I1014" s="24">
        <f t="shared" si="61"/>
        <v>0.4</v>
      </c>
      <c r="J1014" s="119"/>
      <c r="K1014" s="30"/>
      <c r="L1014" s="31"/>
      <c r="M1014" s="31"/>
      <c r="N1014" s="31"/>
      <c r="O1014" s="31"/>
      <c r="P1014" s="31"/>
      <c r="Q1014" s="31">
        <v>0</v>
      </c>
      <c r="R1014" s="31"/>
      <c r="S1014" s="31">
        <v>2</v>
      </c>
      <c r="T1014" s="31"/>
    </row>
    <row r="1015" spans="1:20" x14ac:dyDescent="0.25">
      <c r="A1015" s="106" t="s">
        <v>8358</v>
      </c>
      <c r="B1015" s="107" t="s">
        <v>7179</v>
      </c>
      <c r="C1015" s="108">
        <v>11</v>
      </c>
      <c r="D1015" s="5" t="s">
        <v>8359</v>
      </c>
      <c r="E1015" s="24">
        <f t="shared" si="59"/>
        <v>0.66666666666666663</v>
      </c>
      <c r="F1015" s="24">
        <f t="shared" si="60"/>
        <v>10.5</v>
      </c>
      <c r="G1015" s="119"/>
      <c r="H1015" s="30"/>
      <c r="I1015" s="24">
        <f t="shared" si="61"/>
        <v>0.4</v>
      </c>
      <c r="J1015" s="119"/>
      <c r="K1015" s="30"/>
      <c r="L1015" s="31">
        <v>1</v>
      </c>
      <c r="M1015" s="31">
        <v>32</v>
      </c>
      <c r="N1015" s="31">
        <v>9</v>
      </c>
      <c r="O1015" s="31"/>
      <c r="P1015" s="31"/>
      <c r="Q1015" s="31">
        <v>0</v>
      </c>
      <c r="R1015" s="31">
        <v>0</v>
      </c>
      <c r="S1015" s="31">
        <v>2</v>
      </c>
      <c r="T1015" s="31"/>
    </row>
    <row r="1016" spans="1:20" x14ac:dyDescent="0.25">
      <c r="A1016" s="106" t="s">
        <v>8533</v>
      </c>
      <c r="B1016" s="107" t="s">
        <v>7193</v>
      </c>
      <c r="C1016" s="108">
        <v>13</v>
      </c>
      <c r="D1016" s="5" t="s">
        <v>8534</v>
      </c>
      <c r="E1016" s="24">
        <f t="shared" si="59"/>
        <v>0.66666666666666663</v>
      </c>
      <c r="F1016" s="24">
        <f t="shared" si="60"/>
        <v>0</v>
      </c>
      <c r="G1016" s="119"/>
      <c r="H1016" s="30"/>
      <c r="I1016" s="24">
        <f t="shared" si="61"/>
        <v>0.4</v>
      </c>
      <c r="J1016" s="119"/>
      <c r="K1016" s="30"/>
      <c r="L1016" s="31"/>
      <c r="M1016" s="31"/>
      <c r="N1016" s="31"/>
      <c r="O1016" s="31"/>
      <c r="P1016" s="31">
        <v>0</v>
      </c>
      <c r="Q1016" s="31">
        <v>0</v>
      </c>
      <c r="R1016" s="31">
        <v>2</v>
      </c>
      <c r="S1016" s="31"/>
      <c r="T1016" s="31"/>
    </row>
    <row r="1017" spans="1:20" x14ac:dyDescent="0.25">
      <c r="A1017" s="106" t="s">
        <v>1131</v>
      </c>
      <c r="B1017" s="107" t="s">
        <v>7098</v>
      </c>
      <c r="C1017" s="108">
        <v>8</v>
      </c>
      <c r="D1017" s="5" t="s">
        <v>3460</v>
      </c>
      <c r="E1017" s="24">
        <f t="shared" si="59"/>
        <v>0.66666666666666663</v>
      </c>
      <c r="F1017" s="24">
        <f t="shared" si="60"/>
        <v>926.75</v>
      </c>
      <c r="G1017" s="119"/>
      <c r="H1017" s="30"/>
      <c r="I1017" s="24">
        <f t="shared" si="61"/>
        <v>482.2</v>
      </c>
      <c r="J1017" s="119"/>
      <c r="K1017" s="30"/>
      <c r="L1017" s="31">
        <v>340</v>
      </c>
      <c r="M1017" s="31">
        <v>646</v>
      </c>
      <c r="N1017" s="31">
        <v>1493</v>
      </c>
      <c r="O1017" s="31">
        <v>1228</v>
      </c>
      <c r="P1017" s="31">
        <v>1359</v>
      </c>
      <c r="Q1017" s="31">
        <v>1050</v>
      </c>
      <c r="R1017" s="31">
        <v>2</v>
      </c>
      <c r="S1017" s="31"/>
      <c r="T1017" s="31"/>
    </row>
    <row r="1018" spans="1:20" x14ac:dyDescent="0.25">
      <c r="A1018" s="106" t="s">
        <v>8749</v>
      </c>
      <c r="B1018" s="107" t="s">
        <v>7157</v>
      </c>
      <c r="C1018" s="108">
        <v>11</v>
      </c>
      <c r="D1018" s="5" t="s">
        <v>8750</v>
      </c>
      <c r="E1018" s="24">
        <f t="shared" si="59"/>
        <v>0.66666666666666663</v>
      </c>
      <c r="F1018" s="24">
        <f t="shared" si="60"/>
        <v>0</v>
      </c>
      <c r="G1018" s="119"/>
      <c r="H1018" s="30"/>
      <c r="I1018" s="24">
        <f t="shared" si="61"/>
        <v>0.6</v>
      </c>
      <c r="J1018" s="119"/>
      <c r="K1018" s="30"/>
      <c r="L1018" s="31"/>
      <c r="M1018" s="31"/>
      <c r="N1018" s="31"/>
      <c r="O1018" s="31"/>
      <c r="P1018" s="31"/>
      <c r="Q1018" s="31">
        <v>1</v>
      </c>
      <c r="R1018" s="31">
        <v>2</v>
      </c>
      <c r="S1018" s="31"/>
      <c r="T1018" s="31"/>
    </row>
    <row r="1019" spans="1:20" x14ac:dyDescent="0.25">
      <c r="A1019" s="106" t="s">
        <v>8767</v>
      </c>
      <c r="B1019" s="107" t="s">
        <v>7084</v>
      </c>
      <c r="C1019" s="108">
        <v>5</v>
      </c>
      <c r="D1019" s="5" t="s">
        <v>8768</v>
      </c>
      <c r="E1019" s="24">
        <f t="shared" si="59"/>
        <v>0.66666666666666663</v>
      </c>
      <c r="F1019" s="24">
        <f t="shared" si="60"/>
        <v>0</v>
      </c>
      <c r="G1019" s="119"/>
      <c r="H1019" s="30"/>
      <c r="I1019" s="24">
        <f t="shared" si="61"/>
        <v>0.4</v>
      </c>
      <c r="J1019" s="119"/>
      <c r="K1019" s="30"/>
      <c r="L1019" s="31"/>
      <c r="M1019" s="31"/>
      <c r="N1019" s="31"/>
      <c r="O1019" s="31"/>
      <c r="P1019" s="31"/>
      <c r="Q1019" s="31"/>
      <c r="R1019" s="31">
        <v>2</v>
      </c>
      <c r="S1019" s="31"/>
      <c r="T1019" s="31"/>
    </row>
    <row r="1020" spans="1:20" x14ac:dyDescent="0.25">
      <c r="A1020" s="106" t="s">
        <v>8937</v>
      </c>
      <c r="B1020" s="107" t="s">
        <v>7192</v>
      </c>
      <c r="C1020" s="108">
        <v>20</v>
      </c>
      <c r="D1020" s="5" t="s">
        <v>8938</v>
      </c>
      <c r="E1020" s="24">
        <f t="shared" si="59"/>
        <v>0.66666666666666663</v>
      </c>
      <c r="F1020" s="24">
        <f t="shared" si="60"/>
        <v>0</v>
      </c>
      <c r="G1020" s="119"/>
      <c r="H1020" s="30"/>
      <c r="I1020" s="24">
        <f t="shared" si="61"/>
        <v>0.4</v>
      </c>
      <c r="J1020" s="119"/>
      <c r="K1020" s="30"/>
      <c r="L1020" s="31"/>
      <c r="M1020" s="31"/>
      <c r="N1020" s="31"/>
      <c r="O1020" s="31"/>
      <c r="P1020" s="31"/>
      <c r="Q1020" s="31"/>
      <c r="R1020" s="31"/>
      <c r="S1020" s="31">
        <v>2</v>
      </c>
      <c r="T1020" s="31"/>
    </row>
    <row r="1021" spans="1:20" x14ac:dyDescent="0.25">
      <c r="A1021" s="106" t="s">
        <v>1414</v>
      </c>
      <c r="B1021" s="107" t="s">
        <v>7131</v>
      </c>
      <c r="C1021" s="108">
        <v>15</v>
      </c>
      <c r="D1021" s="5" t="s">
        <v>3898</v>
      </c>
      <c r="E1021" s="24">
        <f t="shared" si="59"/>
        <v>0.33333333333333331</v>
      </c>
      <c r="F1021" s="24">
        <f t="shared" si="60"/>
        <v>0</v>
      </c>
      <c r="G1021" s="119"/>
      <c r="H1021" s="30"/>
      <c r="I1021" s="24">
        <f t="shared" si="61"/>
        <v>0.2</v>
      </c>
      <c r="J1021" s="119"/>
      <c r="K1021" s="30"/>
      <c r="L1021" s="31"/>
      <c r="M1021" s="31"/>
      <c r="N1021" s="31"/>
      <c r="O1021" s="31"/>
      <c r="P1021" s="31">
        <v>0</v>
      </c>
      <c r="Q1021" s="31">
        <v>0</v>
      </c>
      <c r="R1021" s="31">
        <v>0</v>
      </c>
      <c r="S1021" s="31">
        <v>0</v>
      </c>
      <c r="T1021" s="31">
        <v>1</v>
      </c>
    </row>
    <row r="1022" spans="1:20" x14ac:dyDescent="0.25">
      <c r="A1022" s="106" t="s">
        <v>986</v>
      </c>
      <c r="B1022" s="107" t="s">
        <v>7277</v>
      </c>
      <c r="C1022" s="108">
        <v>13</v>
      </c>
      <c r="D1022" s="5" t="s">
        <v>4202</v>
      </c>
      <c r="E1022" s="24">
        <f t="shared" si="59"/>
        <v>0.33333333333333331</v>
      </c>
      <c r="F1022" s="24">
        <f t="shared" si="60"/>
        <v>0.75</v>
      </c>
      <c r="G1022" s="119"/>
      <c r="H1022" s="30"/>
      <c r="I1022" s="24">
        <f t="shared" si="61"/>
        <v>0.6</v>
      </c>
      <c r="J1022" s="119"/>
      <c r="K1022" s="30"/>
      <c r="L1022" s="31"/>
      <c r="M1022" s="31"/>
      <c r="N1022" s="31"/>
      <c r="O1022" s="31">
        <v>3</v>
      </c>
      <c r="P1022" s="31">
        <v>1</v>
      </c>
      <c r="Q1022" s="31">
        <v>1</v>
      </c>
      <c r="R1022" s="31">
        <v>0</v>
      </c>
      <c r="S1022" s="31">
        <v>0</v>
      </c>
      <c r="T1022" s="31">
        <v>1</v>
      </c>
    </row>
    <row r="1023" spans="1:20" x14ac:dyDescent="0.25">
      <c r="A1023" s="106" t="s">
        <v>245</v>
      </c>
      <c r="B1023" s="107" t="s">
        <v>7110</v>
      </c>
      <c r="C1023" s="108">
        <v>7</v>
      </c>
      <c r="D1023" s="5" t="s">
        <v>4557</v>
      </c>
      <c r="E1023" s="24">
        <f t="shared" si="59"/>
        <v>0.33333333333333331</v>
      </c>
      <c r="F1023" s="24">
        <f t="shared" si="60"/>
        <v>0.25</v>
      </c>
      <c r="G1023" s="119"/>
      <c r="H1023" s="30"/>
      <c r="I1023" s="24">
        <f t="shared" si="61"/>
        <v>0.2</v>
      </c>
      <c r="J1023" s="119"/>
      <c r="K1023" s="30"/>
      <c r="L1023" s="31"/>
      <c r="M1023" s="31"/>
      <c r="N1023" s="31"/>
      <c r="O1023" s="31">
        <v>1</v>
      </c>
      <c r="P1023" s="31">
        <v>0</v>
      </c>
      <c r="Q1023" s="31">
        <v>0</v>
      </c>
      <c r="R1023" s="31">
        <v>0</v>
      </c>
      <c r="S1023" s="31">
        <v>0</v>
      </c>
      <c r="T1023" s="31">
        <v>1</v>
      </c>
    </row>
    <row r="1024" spans="1:20" x14ac:dyDescent="0.25">
      <c r="A1024" s="106" t="s">
        <v>7278</v>
      </c>
      <c r="B1024" s="107" t="s">
        <v>7279</v>
      </c>
      <c r="C1024" s="108">
        <v>9</v>
      </c>
      <c r="D1024" s="5" t="s">
        <v>7280</v>
      </c>
      <c r="E1024" s="24">
        <f t="shared" si="59"/>
        <v>0.33333333333333331</v>
      </c>
      <c r="F1024" s="24">
        <f t="shared" si="60"/>
        <v>0</v>
      </c>
      <c r="G1024" s="119"/>
      <c r="H1024" s="30"/>
      <c r="I1024" s="24">
        <f t="shared" si="61"/>
        <v>0.2</v>
      </c>
      <c r="J1024" s="119"/>
      <c r="K1024" s="30"/>
      <c r="L1024" s="31"/>
      <c r="M1024" s="31"/>
      <c r="N1024" s="31"/>
      <c r="O1024" s="31"/>
      <c r="P1024" s="31"/>
      <c r="Q1024" s="31"/>
      <c r="R1024" s="31"/>
      <c r="S1024" s="31"/>
      <c r="T1024" s="31">
        <v>1</v>
      </c>
    </row>
    <row r="1025" spans="1:20" x14ac:dyDescent="0.25">
      <c r="A1025" s="106" t="s">
        <v>6238</v>
      </c>
      <c r="B1025" s="107" t="s">
        <v>7156</v>
      </c>
      <c r="C1025" s="108">
        <v>18</v>
      </c>
      <c r="D1025" s="5" t="s">
        <v>6239</v>
      </c>
      <c r="E1025" s="24">
        <f t="shared" si="59"/>
        <v>0.33333333333333331</v>
      </c>
      <c r="F1025" s="24">
        <f t="shared" si="60"/>
        <v>0</v>
      </c>
      <c r="G1025" s="119"/>
      <c r="H1025" s="30"/>
      <c r="I1025" s="24">
        <f t="shared" si="61"/>
        <v>0.4</v>
      </c>
      <c r="J1025" s="119"/>
      <c r="K1025" s="30"/>
      <c r="L1025" s="31"/>
      <c r="M1025" s="31"/>
      <c r="N1025" s="31"/>
      <c r="O1025" s="31"/>
      <c r="P1025" s="31">
        <v>0</v>
      </c>
      <c r="Q1025" s="31">
        <v>1</v>
      </c>
      <c r="R1025" s="31">
        <v>0</v>
      </c>
      <c r="S1025" s="31">
        <v>0</v>
      </c>
      <c r="T1025" s="31">
        <v>1</v>
      </c>
    </row>
    <row r="1026" spans="1:20" x14ac:dyDescent="0.25">
      <c r="A1026" s="106" t="s">
        <v>570</v>
      </c>
      <c r="B1026" s="107" t="s">
        <v>7154</v>
      </c>
      <c r="C1026" s="108">
        <v>16</v>
      </c>
      <c r="D1026" s="5" t="s">
        <v>4957</v>
      </c>
      <c r="E1026" s="24">
        <f t="shared" si="59"/>
        <v>0.33333333333333331</v>
      </c>
      <c r="F1026" s="24">
        <f t="shared" si="60"/>
        <v>0</v>
      </c>
      <c r="G1026" s="119"/>
      <c r="H1026" s="30"/>
      <c r="I1026" s="24">
        <f t="shared" si="61"/>
        <v>0.2</v>
      </c>
      <c r="J1026" s="119"/>
      <c r="K1026" s="30"/>
      <c r="L1026" s="31"/>
      <c r="M1026" s="31"/>
      <c r="N1026" s="31"/>
      <c r="O1026" s="31"/>
      <c r="P1026" s="31">
        <v>0</v>
      </c>
      <c r="Q1026" s="31">
        <v>0</v>
      </c>
      <c r="R1026" s="31">
        <v>0</v>
      </c>
      <c r="S1026" s="31">
        <v>0</v>
      </c>
      <c r="T1026" s="31">
        <v>1</v>
      </c>
    </row>
    <row r="1027" spans="1:20" x14ac:dyDescent="0.25">
      <c r="A1027" s="106" t="s">
        <v>1374</v>
      </c>
      <c r="B1027" s="107" t="s">
        <v>7101</v>
      </c>
      <c r="C1027" s="108">
        <v>16</v>
      </c>
      <c r="D1027" s="5" t="s">
        <v>4027</v>
      </c>
      <c r="E1027" s="24">
        <f t="shared" si="59"/>
        <v>0.33333333333333331</v>
      </c>
      <c r="F1027" s="24">
        <f t="shared" si="60"/>
        <v>4.25</v>
      </c>
      <c r="G1027" s="119"/>
      <c r="H1027" s="30"/>
      <c r="I1027" s="24">
        <f t="shared" si="61"/>
        <v>0.2</v>
      </c>
      <c r="J1027" s="119"/>
      <c r="K1027" s="30"/>
      <c r="L1027" s="31"/>
      <c r="M1027" s="31"/>
      <c r="N1027" s="31">
        <v>3</v>
      </c>
      <c r="O1027" s="31">
        <v>14</v>
      </c>
      <c r="P1027" s="31">
        <v>0</v>
      </c>
      <c r="Q1027" s="31">
        <v>0</v>
      </c>
      <c r="R1027" s="31">
        <v>0</v>
      </c>
      <c r="S1027" s="31">
        <v>0</v>
      </c>
      <c r="T1027" s="31">
        <v>1</v>
      </c>
    </row>
    <row r="1028" spans="1:20" x14ac:dyDescent="0.25">
      <c r="A1028" s="106" t="s">
        <v>2260</v>
      </c>
      <c r="B1028" s="107" t="s">
        <v>7092</v>
      </c>
      <c r="C1028" s="108">
        <v>11</v>
      </c>
      <c r="D1028" s="5" t="s">
        <v>3675</v>
      </c>
      <c r="E1028" s="24">
        <f t="shared" si="59"/>
        <v>0.33333333333333331</v>
      </c>
      <c r="F1028" s="24">
        <f t="shared" si="60"/>
        <v>0</v>
      </c>
      <c r="G1028" s="119"/>
      <c r="H1028" s="30"/>
      <c r="I1028" s="24">
        <f t="shared" si="61"/>
        <v>0.2</v>
      </c>
      <c r="J1028" s="119"/>
      <c r="K1028" s="30"/>
      <c r="L1028" s="31"/>
      <c r="M1028" s="31"/>
      <c r="N1028" s="31"/>
      <c r="O1028" s="31"/>
      <c r="P1028" s="31">
        <v>0</v>
      </c>
      <c r="Q1028" s="31">
        <v>0</v>
      </c>
      <c r="R1028" s="31"/>
      <c r="S1028" s="31">
        <v>0</v>
      </c>
      <c r="T1028" s="31">
        <v>1</v>
      </c>
    </row>
    <row r="1029" spans="1:20" x14ac:dyDescent="0.25">
      <c r="A1029" s="106" t="s">
        <v>1917</v>
      </c>
      <c r="B1029" s="107" t="s">
        <v>7154</v>
      </c>
      <c r="C1029" s="108">
        <v>16</v>
      </c>
      <c r="D1029" s="5" t="s">
        <v>6357</v>
      </c>
      <c r="E1029" s="24">
        <f t="shared" si="59"/>
        <v>0.33333333333333331</v>
      </c>
      <c r="F1029" s="24">
        <f t="shared" si="60"/>
        <v>0</v>
      </c>
      <c r="G1029" s="119"/>
      <c r="H1029" s="30"/>
      <c r="I1029" s="24">
        <f t="shared" si="61"/>
        <v>0.2</v>
      </c>
      <c r="J1029" s="119"/>
      <c r="K1029" s="30"/>
      <c r="L1029" s="31"/>
      <c r="M1029" s="31"/>
      <c r="N1029" s="31"/>
      <c r="O1029" s="31"/>
      <c r="P1029" s="31">
        <v>0</v>
      </c>
      <c r="Q1029" s="31">
        <v>0</v>
      </c>
      <c r="R1029" s="31">
        <v>0</v>
      </c>
      <c r="S1029" s="31">
        <v>0</v>
      </c>
      <c r="T1029" s="31">
        <v>1</v>
      </c>
    </row>
    <row r="1030" spans="1:20" x14ac:dyDescent="0.25">
      <c r="A1030" s="106" t="s">
        <v>7281</v>
      </c>
      <c r="B1030" s="107" t="s">
        <v>7216</v>
      </c>
      <c r="C1030" s="108">
        <v>2</v>
      </c>
      <c r="D1030" s="5" t="s">
        <v>7282</v>
      </c>
      <c r="E1030" s="24">
        <f t="shared" si="59"/>
        <v>0.33333333333333331</v>
      </c>
      <c r="F1030" s="24">
        <f t="shared" si="60"/>
        <v>0</v>
      </c>
      <c r="G1030" s="119"/>
      <c r="H1030" s="30"/>
      <c r="I1030" s="24">
        <f t="shared" si="61"/>
        <v>0.2</v>
      </c>
      <c r="J1030" s="119"/>
      <c r="K1030" s="30"/>
      <c r="L1030" s="31"/>
      <c r="M1030" s="31"/>
      <c r="N1030" s="31"/>
      <c r="O1030" s="31"/>
      <c r="P1030" s="31"/>
      <c r="Q1030" s="31"/>
      <c r="R1030" s="31"/>
      <c r="S1030" s="31"/>
      <c r="T1030" s="31">
        <v>1</v>
      </c>
    </row>
    <row r="1031" spans="1:20" x14ac:dyDescent="0.25">
      <c r="A1031" s="106" t="s">
        <v>2055</v>
      </c>
      <c r="B1031" s="107" t="s">
        <v>7222</v>
      </c>
      <c r="C1031" s="108">
        <v>6</v>
      </c>
      <c r="D1031" s="5" t="s">
        <v>5159</v>
      </c>
      <c r="E1031" s="24">
        <f t="shared" si="59"/>
        <v>0.33333333333333331</v>
      </c>
      <c r="F1031" s="24">
        <f t="shared" si="60"/>
        <v>0</v>
      </c>
      <c r="G1031" s="119"/>
      <c r="H1031" s="30"/>
      <c r="I1031" s="24">
        <f t="shared" si="61"/>
        <v>0.2</v>
      </c>
      <c r="J1031" s="119"/>
      <c r="K1031" s="30"/>
      <c r="L1031" s="31"/>
      <c r="M1031" s="31"/>
      <c r="N1031" s="31"/>
      <c r="O1031" s="31"/>
      <c r="P1031" s="31">
        <v>0</v>
      </c>
      <c r="Q1031" s="31">
        <v>0</v>
      </c>
      <c r="R1031" s="31">
        <v>0</v>
      </c>
      <c r="S1031" s="31">
        <v>0</v>
      </c>
      <c r="T1031" s="31">
        <v>1</v>
      </c>
    </row>
    <row r="1032" spans="1:20" x14ac:dyDescent="0.25">
      <c r="A1032" s="106" t="s">
        <v>255</v>
      </c>
      <c r="B1032" s="107" t="s">
        <v>7110</v>
      </c>
      <c r="C1032" s="108">
        <v>7</v>
      </c>
      <c r="D1032" s="5" t="s">
        <v>3518</v>
      </c>
      <c r="E1032" s="24">
        <f t="shared" si="59"/>
        <v>0.33333333333333331</v>
      </c>
      <c r="F1032" s="24">
        <f t="shared" si="60"/>
        <v>6</v>
      </c>
      <c r="G1032" s="119"/>
      <c r="H1032" s="30"/>
      <c r="I1032" s="24">
        <f t="shared" si="61"/>
        <v>1.6</v>
      </c>
      <c r="J1032" s="119"/>
      <c r="K1032" s="30"/>
      <c r="L1032" s="31"/>
      <c r="M1032" s="31"/>
      <c r="N1032" s="31"/>
      <c r="O1032" s="31">
        <v>24</v>
      </c>
      <c r="P1032" s="31">
        <v>7</v>
      </c>
      <c r="Q1032" s="31">
        <v>0</v>
      </c>
      <c r="R1032" s="31">
        <v>0</v>
      </c>
      <c r="S1032" s="31">
        <v>0</v>
      </c>
      <c r="T1032" s="31">
        <v>1</v>
      </c>
    </row>
    <row r="1033" spans="1:20" x14ac:dyDescent="0.25">
      <c r="A1033" s="106" t="s">
        <v>929</v>
      </c>
      <c r="B1033" s="107" t="s">
        <v>7125</v>
      </c>
      <c r="C1033" s="108">
        <v>7</v>
      </c>
      <c r="D1033" s="5" t="s">
        <v>4584</v>
      </c>
      <c r="E1033" s="24">
        <f t="shared" si="59"/>
        <v>0.33333333333333331</v>
      </c>
      <c r="F1033" s="24">
        <f t="shared" si="60"/>
        <v>0.75</v>
      </c>
      <c r="G1033" s="119"/>
      <c r="H1033" s="30"/>
      <c r="I1033" s="24">
        <f t="shared" si="61"/>
        <v>0.2</v>
      </c>
      <c r="J1033" s="119"/>
      <c r="K1033" s="30"/>
      <c r="L1033" s="31">
        <v>3</v>
      </c>
      <c r="M1033" s="31"/>
      <c r="N1033" s="31"/>
      <c r="O1033" s="31"/>
      <c r="P1033" s="31">
        <v>0</v>
      </c>
      <c r="Q1033" s="31">
        <v>0</v>
      </c>
      <c r="R1033" s="31">
        <v>0</v>
      </c>
      <c r="S1033" s="31">
        <v>0</v>
      </c>
      <c r="T1033" s="31">
        <v>1</v>
      </c>
    </row>
    <row r="1034" spans="1:20" x14ac:dyDescent="0.25">
      <c r="A1034" s="106" t="s">
        <v>1348</v>
      </c>
      <c r="B1034" s="107" t="s">
        <v>7156</v>
      </c>
      <c r="C1034" s="108">
        <v>18</v>
      </c>
      <c r="D1034" s="5" t="s">
        <v>5026</v>
      </c>
      <c r="E1034" s="24">
        <f t="shared" si="59"/>
        <v>0.33333333333333331</v>
      </c>
      <c r="F1034" s="24">
        <f t="shared" si="60"/>
        <v>1.75</v>
      </c>
      <c r="G1034" s="119"/>
      <c r="H1034" s="30"/>
      <c r="I1034" s="24">
        <f t="shared" si="61"/>
        <v>0.4</v>
      </c>
      <c r="J1034" s="119"/>
      <c r="K1034" s="30"/>
      <c r="L1034" s="31"/>
      <c r="M1034" s="31"/>
      <c r="N1034" s="31">
        <v>7</v>
      </c>
      <c r="O1034" s="31"/>
      <c r="P1034" s="31">
        <v>1</v>
      </c>
      <c r="Q1034" s="31">
        <v>0</v>
      </c>
      <c r="R1034" s="31">
        <v>0</v>
      </c>
      <c r="S1034" s="31">
        <v>0</v>
      </c>
      <c r="T1034" s="31">
        <v>1</v>
      </c>
    </row>
    <row r="1035" spans="1:20" x14ac:dyDescent="0.25">
      <c r="A1035" s="106" t="s">
        <v>1976</v>
      </c>
      <c r="B1035" s="107" t="s">
        <v>7167</v>
      </c>
      <c r="C1035" s="108">
        <v>11</v>
      </c>
      <c r="D1035" s="5" t="s">
        <v>4295</v>
      </c>
      <c r="E1035" s="24">
        <f t="shared" si="59"/>
        <v>0.33333333333333331</v>
      </c>
      <c r="F1035" s="24">
        <f t="shared" si="60"/>
        <v>0.25</v>
      </c>
      <c r="G1035" s="119"/>
      <c r="H1035" s="30"/>
      <c r="I1035" s="24">
        <f t="shared" si="61"/>
        <v>0.2</v>
      </c>
      <c r="J1035" s="119"/>
      <c r="K1035" s="30"/>
      <c r="L1035" s="31"/>
      <c r="M1035" s="31"/>
      <c r="N1035" s="31"/>
      <c r="O1035" s="31">
        <v>1</v>
      </c>
      <c r="P1035" s="31">
        <v>0</v>
      </c>
      <c r="Q1035" s="31">
        <v>0</v>
      </c>
      <c r="R1035" s="31">
        <v>0</v>
      </c>
      <c r="S1035" s="31">
        <v>0</v>
      </c>
      <c r="T1035" s="31">
        <v>1</v>
      </c>
    </row>
    <row r="1036" spans="1:20" x14ac:dyDescent="0.25">
      <c r="A1036" s="106" t="s">
        <v>2145</v>
      </c>
      <c r="B1036" s="107" t="s">
        <v>7131</v>
      </c>
      <c r="C1036" s="108">
        <v>15</v>
      </c>
      <c r="D1036" s="5" t="s">
        <v>3901</v>
      </c>
      <c r="E1036" s="24">
        <f t="shared" si="59"/>
        <v>0.33333333333333331</v>
      </c>
      <c r="F1036" s="24">
        <f t="shared" si="60"/>
        <v>1</v>
      </c>
      <c r="G1036" s="119"/>
      <c r="H1036" s="30"/>
      <c r="I1036" s="24">
        <f t="shared" si="61"/>
        <v>0.2</v>
      </c>
      <c r="J1036" s="119"/>
      <c r="K1036" s="30"/>
      <c r="L1036" s="31"/>
      <c r="M1036" s="31"/>
      <c r="N1036" s="31">
        <v>4</v>
      </c>
      <c r="O1036" s="31"/>
      <c r="P1036" s="31">
        <v>0</v>
      </c>
      <c r="Q1036" s="31">
        <v>0</v>
      </c>
      <c r="R1036" s="31">
        <v>0</v>
      </c>
      <c r="S1036" s="31">
        <v>0</v>
      </c>
      <c r="T1036" s="31">
        <v>1</v>
      </c>
    </row>
    <row r="1037" spans="1:20" x14ac:dyDescent="0.25">
      <c r="A1037" s="106" t="s">
        <v>354</v>
      </c>
      <c r="B1037" s="107" t="s">
        <v>7222</v>
      </c>
      <c r="C1037" s="108">
        <v>6</v>
      </c>
      <c r="D1037" s="5" t="s">
        <v>4773</v>
      </c>
      <c r="E1037" s="24">
        <f t="shared" si="59"/>
        <v>0.33333333333333331</v>
      </c>
      <c r="F1037" s="24">
        <f t="shared" si="60"/>
        <v>8</v>
      </c>
      <c r="G1037" s="119"/>
      <c r="H1037" s="30"/>
      <c r="I1037" s="24">
        <f t="shared" si="61"/>
        <v>0.4</v>
      </c>
      <c r="J1037" s="119"/>
      <c r="K1037" s="30"/>
      <c r="L1037" s="31">
        <v>9</v>
      </c>
      <c r="M1037" s="31">
        <v>10</v>
      </c>
      <c r="N1037" s="31">
        <v>13</v>
      </c>
      <c r="O1037" s="31"/>
      <c r="P1037" s="31">
        <v>1</v>
      </c>
      <c r="Q1037" s="31">
        <v>0</v>
      </c>
      <c r="R1037" s="31">
        <v>0</v>
      </c>
      <c r="S1037" s="31">
        <v>0</v>
      </c>
      <c r="T1037" s="31">
        <v>1</v>
      </c>
    </row>
    <row r="1038" spans="1:20" x14ac:dyDescent="0.25">
      <c r="A1038" s="106" t="s">
        <v>7283</v>
      </c>
      <c r="B1038" s="107" t="s">
        <v>7284</v>
      </c>
      <c r="C1038" s="108">
        <v>2</v>
      </c>
      <c r="D1038" s="5" t="s">
        <v>7285</v>
      </c>
      <c r="E1038" s="24">
        <f t="shared" si="59"/>
        <v>0.33333333333333331</v>
      </c>
      <c r="F1038" s="24">
        <f t="shared" si="60"/>
        <v>0</v>
      </c>
      <c r="G1038" s="119"/>
      <c r="H1038" s="30"/>
      <c r="I1038" s="24">
        <f t="shared" si="61"/>
        <v>0.2</v>
      </c>
      <c r="J1038" s="119"/>
      <c r="K1038" s="30"/>
      <c r="L1038" s="31"/>
      <c r="M1038" s="31"/>
      <c r="N1038" s="31"/>
      <c r="O1038" s="31"/>
      <c r="P1038" s="31"/>
      <c r="Q1038" s="31"/>
      <c r="R1038" s="31"/>
      <c r="S1038" s="31"/>
      <c r="T1038" s="31">
        <v>1</v>
      </c>
    </row>
    <row r="1039" spans="1:20" x14ac:dyDescent="0.25">
      <c r="A1039" s="106" t="s">
        <v>2375</v>
      </c>
      <c r="B1039" s="107" t="s">
        <v>7156</v>
      </c>
      <c r="C1039" s="108">
        <v>18</v>
      </c>
      <c r="D1039" s="5" t="s">
        <v>6970</v>
      </c>
      <c r="E1039" s="24">
        <f t="shared" si="59"/>
        <v>0.33333333333333331</v>
      </c>
      <c r="F1039" s="24">
        <f t="shared" si="60"/>
        <v>0</v>
      </c>
      <c r="G1039" s="119"/>
      <c r="H1039" s="30"/>
      <c r="I1039" s="24">
        <f t="shared" si="61"/>
        <v>0.2</v>
      </c>
      <c r="J1039" s="119"/>
      <c r="K1039" s="30"/>
      <c r="L1039" s="31"/>
      <c r="M1039" s="31"/>
      <c r="N1039" s="31"/>
      <c r="O1039" s="31"/>
      <c r="P1039" s="31"/>
      <c r="Q1039" s="31"/>
      <c r="R1039" s="31"/>
      <c r="S1039" s="31"/>
      <c r="T1039" s="31">
        <v>1</v>
      </c>
    </row>
    <row r="1040" spans="1:20" x14ac:dyDescent="0.25">
      <c r="A1040" s="106" t="s">
        <v>1890</v>
      </c>
      <c r="B1040" s="107" t="s">
        <v>7216</v>
      </c>
      <c r="C1040" s="108">
        <v>2</v>
      </c>
      <c r="D1040" s="5" t="s">
        <v>5453</v>
      </c>
      <c r="E1040" s="24">
        <f t="shared" si="59"/>
        <v>0.33333333333333331</v>
      </c>
      <c r="F1040" s="24">
        <f t="shared" si="60"/>
        <v>0</v>
      </c>
      <c r="G1040" s="119"/>
      <c r="H1040" s="30"/>
      <c r="I1040" s="24">
        <f t="shared" si="61"/>
        <v>0.4</v>
      </c>
      <c r="J1040" s="119"/>
      <c r="K1040" s="30"/>
      <c r="L1040" s="31"/>
      <c r="M1040" s="31"/>
      <c r="N1040" s="31"/>
      <c r="O1040" s="31"/>
      <c r="P1040" s="31">
        <v>0</v>
      </c>
      <c r="Q1040" s="31">
        <v>1</v>
      </c>
      <c r="R1040" s="31">
        <v>0</v>
      </c>
      <c r="S1040" s="31">
        <v>0</v>
      </c>
      <c r="T1040" s="31">
        <v>1</v>
      </c>
    </row>
    <row r="1041" spans="1:20" x14ac:dyDescent="0.25">
      <c r="A1041" s="106" t="s">
        <v>6198</v>
      </c>
      <c r="B1041" s="107" t="s">
        <v>7161</v>
      </c>
      <c r="C1041" s="108">
        <v>15</v>
      </c>
      <c r="D1041" s="5" t="s">
        <v>6199</v>
      </c>
      <c r="E1041" s="24">
        <f t="shared" si="59"/>
        <v>0.33333333333333331</v>
      </c>
      <c r="F1041" s="24">
        <f t="shared" si="60"/>
        <v>0</v>
      </c>
      <c r="G1041" s="119"/>
      <c r="H1041" s="30"/>
      <c r="I1041" s="24">
        <f t="shared" si="61"/>
        <v>0.2</v>
      </c>
      <c r="J1041" s="119"/>
      <c r="K1041" s="30"/>
      <c r="L1041" s="31"/>
      <c r="M1041" s="31"/>
      <c r="N1041" s="31"/>
      <c r="O1041" s="31"/>
      <c r="P1041" s="31">
        <v>0</v>
      </c>
      <c r="Q1041" s="31">
        <v>0</v>
      </c>
      <c r="R1041" s="31">
        <v>0</v>
      </c>
      <c r="S1041" s="31">
        <v>0</v>
      </c>
      <c r="T1041" s="31">
        <v>1</v>
      </c>
    </row>
    <row r="1042" spans="1:20" x14ac:dyDescent="0.25">
      <c r="A1042" s="106" t="s">
        <v>2588</v>
      </c>
      <c r="B1042" s="107" t="s">
        <v>7219</v>
      </c>
      <c r="C1042" s="108">
        <v>20</v>
      </c>
      <c r="D1042" s="5" t="s">
        <v>5093</v>
      </c>
      <c r="E1042" s="24">
        <f t="shared" si="59"/>
        <v>0.33333333333333331</v>
      </c>
      <c r="F1042" s="24">
        <f t="shared" si="60"/>
        <v>0.75</v>
      </c>
      <c r="G1042" s="119"/>
      <c r="H1042" s="30"/>
      <c r="I1042" s="24">
        <f t="shared" si="61"/>
        <v>0.2</v>
      </c>
      <c r="J1042" s="119"/>
      <c r="K1042" s="30"/>
      <c r="L1042" s="31"/>
      <c r="M1042" s="31"/>
      <c r="N1042" s="31"/>
      <c r="O1042" s="31">
        <v>3</v>
      </c>
      <c r="P1042" s="31">
        <v>0</v>
      </c>
      <c r="Q1042" s="31">
        <v>0</v>
      </c>
      <c r="R1042" s="31"/>
      <c r="S1042" s="31">
        <v>0</v>
      </c>
      <c r="T1042" s="31">
        <v>1</v>
      </c>
    </row>
    <row r="1043" spans="1:20" x14ac:dyDescent="0.25">
      <c r="A1043" s="106" t="s">
        <v>3465</v>
      </c>
      <c r="B1043" s="107" t="s">
        <v>7143</v>
      </c>
      <c r="C1043" s="108">
        <v>17</v>
      </c>
      <c r="D1043" s="5" t="s">
        <v>3466</v>
      </c>
      <c r="E1043" s="24">
        <f t="shared" si="59"/>
        <v>0.33333333333333331</v>
      </c>
      <c r="F1043" s="24">
        <f t="shared" si="60"/>
        <v>0</v>
      </c>
      <c r="G1043" s="119"/>
      <c r="H1043" s="30"/>
      <c r="I1043" s="24">
        <f t="shared" si="61"/>
        <v>0.2</v>
      </c>
      <c r="J1043" s="119"/>
      <c r="K1043" s="30"/>
      <c r="L1043" s="31"/>
      <c r="M1043" s="31"/>
      <c r="N1043" s="31"/>
      <c r="O1043" s="31"/>
      <c r="P1043" s="31"/>
      <c r="Q1043" s="31">
        <v>0</v>
      </c>
      <c r="R1043" s="31"/>
      <c r="S1043" s="31"/>
      <c r="T1043" s="31">
        <v>1</v>
      </c>
    </row>
    <row r="1044" spans="1:20" x14ac:dyDescent="0.25">
      <c r="A1044" s="106" t="s">
        <v>1363</v>
      </c>
      <c r="B1044" s="107" t="s">
        <v>7092</v>
      </c>
      <c r="C1044" s="108">
        <v>11</v>
      </c>
      <c r="D1044" s="5" t="s">
        <v>5870</v>
      </c>
      <c r="E1044" s="24">
        <f t="shared" si="59"/>
        <v>0.33333333333333331</v>
      </c>
      <c r="F1044" s="24">
        <f t="shared" si="60"/>
        <v>0.5</v>
      </c>
      <c r="G1044" s="119"/>
      <c r="H1044" s="30"/>
      <c r="I1044" s="24">
        <f t="shared" si="61"/>
        <v>0.6</v>
      </c>
      <c r="J1044" s="119"/>
      <c r="K1044" s="30"/>
      <c r="L1044" s="31">
        <v>1</v>
      </c>
      <c r="M1044" s="31"/>
      <c r="N1044" s="31">
        <v>1</v>
      </c>
      <c r="O1044" s="31"/>
      <c r="P1044" s="31">
        <v>2</v>
      </c>
      <c r="Q1044" s="31">
        <v>0</v>
      </c>
      <c r="R1044" s="31">
        <v>0</v>
      </c>
      <c r="S1044" s="31">
        <v>0</v>
      </c>
      <c r="T1044" s="31">
        <v>1</v>
      </c>
    </row>
    <row r="1045" spans="1:20" x14ac:dyDescent="0.25">
      <c r="A1045" s="106" t="s">
        <v>6794</v>
      </c>
      <c r="B1045" s="107" t="s">
        <v>7140</v>
      </c>
      <c r="C1045" s="108">
        <v>11</v>
      </c>
      <c r="D1045" s="5" t="s">
        <v>6795</v>
      </c>
      <c r="E1045" s="24">
        <f t="shared" si="59"/>
        <v>0.33333333333333331</v>
      </c>
      <c r="F1045" s="24">
        <f t="shared" si="60"/>
        <v>0</v>
      </c>
      <c r="G1045" s="119"/>
      <c r="H1045" s="30"/>
      <c r="I1045" s="24">
        <f t="shared" si="61"/>
        <v>0.2</v>
      </c>
      <c r="J1045" s="119"/>
      <c r="K1045" s="30"/>
      <c r="L1045" s="31"/>
      <c r="M1045" s="31"/>
      <c r="N1045" s="31"/>
      <c r="O1045" s="31"/>
      <c r="P1045" s="31"/>
      <c r="Q1045" s="31">
        <v>0</v>
      </c>
      <c r="R1045" s="31">
        <v>0</v>
      </c>
      <c r="S1045" s="31">
        <v>0</v>
      </c>
      <c r="T1045" s="31">
        <v>1</v>
      </c>
    </row>
    <row r="1046" spans="1:20" x14ac:dyDescent="0.25">
      <c r="A1046" s="106" t="s">
        <v>2151</v>
      </c>
      <c r="B1046" s="107" t="s">
        <v>7154</v>
      </c>
      <c r="C1046" s="108">
        <v>16</v>
      </c>
      <c r="D1046" s="5" t="s">
        <v>6362</v>
      </c>
      <c r="E1046" s="24">
        <f t="shared" si="59"/>
        <v>0.33333333333333331</v>
      </c>
      <c r="F1046" s="24">
        <f t="shared" si="60"/>
        <v>0</v>
      </c>
      <c r="G1046" s="119"/>
      <c r="H1046" s="30"/>
      <c r="I1046" s="24">
        <f t="shared" si="61"/>
        <v>0.2</v>
      </c>
      <c r="J1046" s="119"/>
      <c r="K1046" s="30"/>
      <c r="L1046" s="31"/>
      <c r="M1046" s="31"/>
      <c r="N1046" s="31"/>
      <c r="O1046" s="31"/>
      <c r="P1046" s="31">
        <v>0</v>
      </c>
      <c r="Q1046" s="31">
        <v>0</v>
      </c>
      <c r="R1046" s="31">
        <v>0</v>
      </c>
      <c r="S1046" s="31">
        <v>0</v>
      </c>
      <c r="T1046" s="31">
        <v>1</v>
      </c>
    </row>
    <row r="1047" spans="1:20" x14ac:dyDescent="0.25">
      <c r="A1047" s="106" t="s">
        <v>2429</v>
      </c>
      <c r="B1047" s="107" t="s">
        <v>7234</v>
      </c>
      <c r="C1047" s="108">
        <v>15</v>
      </c>
      <c r="D1047" s="5" t="s">
        <v>6137</v>
      </c>
      <c r="E1047" s="24">
        <f t="shared" si="59"/>
        <v>0.33333333333333331</v>
      </c>
      <c r="F1047" s="24">
        <f t="shared" si="60"/>
        <v>0.25</v>
      </c>
      <c r="G1047" s="119"/>
      <c r="H1047" s="30"/>
      <c r="I1047" s="24">
        <f t="shared" si="61"/>
        <v>0.2</v>
      </c>
      <c r="J1047" s="119"/>
      <c r="K1047" s="30"/>
      <c r="L1047" s="31">
        <v>1</v>
      </c>
      <c r="M1047" s="31"/>
      <c r="N1047" s="31"/>
      <c r="O1047" s="31"/>
      <c r="P1047" s="31">
        <v>0</v>
      </c>
      <c r="Q1047" s="31">
        <v>0</v>
      </c>
      <c r="R1047" s="31">
        <v>0</v>
      </c>
      <c r="S1047" s="31">
        <v>0</v>
      </c>
      <c r="T1047" s="31">
        <v>1</v>
      </c>
    </row>
    <row r="1048" spans="1:20" x14ac:dyDescent="0.25">
      <c r="A1048" s="106" t="s">
        <v>2843</v>
      </c>
      <c r="B1048" s="107" t="s">
        <v>7154</v>
      </c>
      <c r="C1048" s="108">
        <v>16</v>
      </c>
      <c r="D1048" s="5" t="s">
        <v>6709</v>
      </c>
      <c r="E1048" s="24">
        <f t="shared" si="59"/>
        <v>0.33333333333333331</v>
      </c>
      <c r="F1048" s="24">
        <f t="shared" si="60"/>
        <v>0.25</v>
      </c>
      <c r="G1048" s="119"/>
      <c r="H1048" s="30"/>
      <c r="I1048" s="24">
        <f t="shared" si="61"/>
        <v>0.2</v>
      </c>
      <c r="J1048" s="119"/>
      <c r="K1048" s="30"/>
      <c r="L1048" s="31">
        <v>1</v>
      </c>
      <c r="M1048" s="31"/>
      <c r="N1048" s="31"/>
      <c r="O1048" s="31"/>
      <c r="P1048" s="31">
        <v>0</v>
      </c>
      <c r="Q1048" s="31">
        <v>0</v>
      </c>
      <c r="R1048" s="31">
        <v>0</v>
      </c>
      <c r="S1048" s="31"/>
      <c r="T1048" s="31">
        <v>1</v>
      </c>
    </row>
    <row r="1049" spans="1:20" x14ac:dyDescent="0.25">
      <c r="A1049" s="106" t="s">
        <v>1693</v>
      </c>
      <c r="B1049" s="107" t="s">
        <v>7154</v>
      </c>
      <c r="C1049" s="108">
        <v>16</v>
      </c>
      <c r="D1049" s="5" t="s">
        <v>6688</v>
      </c>
      <c r="E1049" s="24">
        <f t="shared" si="59"/>
        <v>0.33333333333333331</v>
      </c>
      <c r="F1049" s="24">
        <f t="shared" si="60"/>
        <v>0</v>
      </c>
      <c r="G1049" s="119"/>
      <c r="H1049" s="30"/>
      <c r="I1049" s="24">
        <f t="shared" si="61"/>
        <v>0.4</v>
      </c>
      <c r="J1049" s="119"/>
      <c r="K1049" s="30"/>
      <c r="L1049" s="31"/>
      <c r="M1049" s="31"/>
      <c r="N1049" s="31"/>
      <c r="O1049" s="31"/>
      <c r="P1049" s="31">
        <v>1</v>
      </c>
      <c r="Q1049" s="31">
        <v>0</v>
      </c>
      <c r="R1049" s="31"/>
      <c r="S1049" s="31">
        <v>0</v>
      </c>
      <c r="T1049" s="31">
        <v>1</v>
      </c>
    </row>
    <row r="1050" spans="1:20" x14ac:dyDescent="0.25">
      <c r="A1050" s="106" t="s">
        <v>2671</v>
      </c>
      <c r="B1050" s="107" t="s">
        <v>7101</v>
      </c>
      <c r="C1050" s="108">
        <v>16</v>
      </c>
      <c r="D1050" s="5" t="s">
        <v>6151</v>
      </c>
      <c r="E1050" s="24">
        <f t="shared" si="59"/>
        <v>0.33333333333333331</v>
      </c>
      <c r="F1050" s="24">
        <f t="shared" si="60"/>
        <v>0</v>
      </c>
      <c r="G1050" s="119"/>
      <c r="H1050" s="30"/>
      <c r="I1050" s="24">
        <f t="shared" si="61"/>
        <v>0.2</v>
      </c>
      <c r="J1050" s="119"/>
      <c r="K1050" s="30"/>
      <c r="L1050" s="31"/>
      <c r="M1050" s="31"/>
      <c r="N1050" s="31"/>
      <c r="O1050" s="31"/>
      <c r="P1050" s="31">
        <v>0</v>
      </c>
      <c r="Q1050" s="31">
        <v>0</v>
      </c>
      <c r="R1050" s="31">
        <v>0</v>
      </c>
      <c r="S1050" s="31"/>
      <c r="T1050" s="31">
        <v>1</v>
      </c>
    </row>
    <row r="1051" spans="1:20" x14ac:dyDescent="0.25">
      <c r="A1051" s="106" t="s">
        <v>1911</v>
      </c>
      <c r="B1051" s="107" t="s">
        <v>7192</v>
      </c>
      <c r="C1051" s="108">
        <v>20</v>
      </c>
      <c r="D1051" s="5" t="s">
        <v>5070</v>
      </c>
      <c r="E1051" s="24">
        <f t="shared" si="59"/>
        <v>0.33333333333333331</v>
      </c>
      <c r="F1051" s="24">
        <f t="shared" si="60"/>
        <v>0.5</v>
      </c>
      <c r="G1051" s="119"/>
      <c r="H1051" s="30"/>
      <c r="I1051" s="24">
        <f t="shared" si="61"/>
        <v>0.2</v>
      </c>
      <c r="J1051" s="119"/>
      <c r="K1051" s="30"/>
      <c r="L1051" s="31">
        <v>2</v>
      </c>
      <c r="M1051" s="31"/>
      <c r="N1051" s="31"/>
      <c r="O1051" s="31"/>
      <c r="P1051" s="31"/>
      <c r="Q1051" s="31">
        <v>0</v>
      </c>
      <c r="R1051" s="31">
        <v>0</v>
      </c>
      <c r="S1051" s="31">
        <v>0</v>
      </c>
      <c r="T1051" s="31">
        <v>1</v>
      </c>
    </row>
    <row r="1052" spans="1:20" x14ac:dyDescent="0.25">
      <c r="A1052" s="106" t="s">
        <v>2419</v>
      </c>
      <c r="B1052" s="107" t="s">
        <v>7288</v>
      </c>
      <c r="C1052" s="108">
        <v>2</v>
      </c>
      <c r="D1052" s="5" t="s">
        <v>3662</v>
      </c>
      <c r="E1052" s="24">
        <f t="shared" si="59"/>
        <v>0.33333333333333331</v>
      </c>
      <c r="F1052" s="24">
        <f t="shared" si="60"/>
        <v>0</v>
      </c>
      <c r="G1052" s="119"/>
      <c r="H1052" s="30"/>
      <c r="I1052" s="24">
        <f t="shared" si="61"/>
        <v>0.2</v>
      </c>
      <c r="J1052" s="119"/>
      <c r="K1052" s="30"/>
      <c r="L1052" s="31"/>
      <c r="M1052" s="31"/>
      <c r="N1052" s="31"/>
      <c r="O1052" s="31"/>
      <c r="P1052" s="31"/>
      <c r="Q1052" s="31"/>
      <c r="R1052" s="31"/>
      <c r="S1052" s="31"/>
      <c r="T1052" s="31">
        <v>1</v>
      </c>
    </row>
    <row r="1053" spans="1:20" x14ac:dyDescent="0.25">
      <c r="A1053" s="106" t="s">
        <v>597</v>
      </c>
      <c r="B1053" s="107" t="s">
        <v>7167</v>
      </c>
      <c r="C1053" s="108">
        <v>11</v>
      </c>
      <c r="D1053" s="5" t="s">
        <v>4276</v>
      </c>
      <c r="E1053" s="24">
        <f t="shared" si="59"/>
        <v>0.33333333333333331</v>
      </c>
      <c r="F1053" s="24">
        <f t="shared" si="60"/>
        <v>1.5</v>
      </c>
      <c r="G1053" s="119"/>
      <c r="H1053" s="30"/>
      <c r="I1053" s="24">
        <f t="shared" si="61"/>
        <v>1.8</v>
      </c>
      <c r="J1053" s="119"/>
      <c r="K1053" s="30"/>
      <c r="L1053" s="31">
        <v>3</v>
      </c>
      <c r="M1053" s="31"/>
      <c r="N1053" s="31"/>
      <c r="O1053" s="31">
        <v>3</v>
      </c>
      <c r="P1053" s="31">
        <v>0</v>
      </c>
      <c r="Q1053" s="31">
        <v>8</v>
      </c>
      <c r="R1053" s="31">
        <v>0</v>
      </c>
      <c r="S1053" s="31">
        <v>0</v>
      </c>
      <c r="T1053" s="31">
        <v>1</v>
      </c>
    </row>
    <row r="1054" spans="1:20" x14ac:dyDescent="0.25">
      <c r="A1054" s="106" t="s">
        <v>5076</v>
      </c>
      <c r="B1054" s="107" t="s">
        <v>7151</v>
      </c>
      <c r="C1054" s="108">
        <v>20</v>
      </c>
      <c r="D1054" s="5" t="s">
        <v>5077</v>
      </c>
      <c r="E1054" s="24">
        <f t="shared" si="59"/>
        <v>0.33333333333333331</v>
      </c>
      <c r="F1054" s="24">
        <f t="shared" si="60"/>
        <v>0.25</v>
      </c>
      <c r="G1054" s="119"/>
      <c r="H1054" s="30"/>
      <c r="I1054" s="24">
        <f t="shared" si="61"/>
        <v>0.2</v>
      </c>
      <c r="J1054" s="119"/>
      <c r="K1054" s="30"/>
      <c r="L1054" s="31"/>
      <c r="M1054" s="31"/>
      <c r="N1054" s="31"/>
      <c r="O1054" s="31">
        <v>1</v>
      </c>
      <c r="P1054" s="31">
        <v>0</v>
      </c>
      <c r="Q1054" s="31">
        <v>0</v>
      </c>
      <c r="R1054" s="31">
        <v>0</v>
      </c>
      <c r="S1054" s="31">
        <v>0</v>
      </c>
      <c r="T1054" s="31">
        <v>1</v>
      </c>
    </row>
    <row r="1055" spans="1:20" x14ac:dyDescent="0.25">
      <c r="A1055" s="106" t="s">
        <v>2041</v>
      </c>
      <c r="B1055" s="107" t="s">
        <v>7092</v>
      </c>
      <c r="C1055" s="108">
        <v>11</v>
      </c>
      <c r="D1055" s="5" t="s">
        <v>4171</v>
      </c>
      <c r="E1055" s="24">
        <f t="shared" si="59"/>
        <v>0.33333333333333331</v>
      </c>
      <c r="F1055" s="24">
        <f t="shared" si="60"/>
        <v>0</v>
      </c>
      <c r="G1055" s="119"/>
      <c r="H1055" s="30"/>
      <c r="I1055" s="24">
        <f t="shared" si="61"/>
        <v>0.4</v>
      </c>
      <c r="J1055" s="119"/>
      <c r="K1055" s="30"/>
      <c r="L1055" s="31"/>
      <c r="M1055" s="31"/>
      <c r="N1055" s="31"/>
      <c r="O1055" s="31"/>
      <c r="P1055" s="31">
        <v>0</v>
      </c>
      <c r="Q1055" s="31">
        <v>1</v>
      </c>
      <c r="R1055" s="31">
        <v>0</v>
      </c>
      <c r="S1055" s="31">
        <v>0</v>
      </c>
      <c r="T1055" s="31">
        <v>1</v>
      </c>
    </row>
    <row r="1056" spans="1:20" x14ac:dyDescent="0.25">
      <c r="A1056" s="106" t="s">
        <v>1691</v>
      </c>
      <c r="B1056" s="107" t="s">
        <v>7157</v>
      </c>
      <c r="C1056" s="108">
        <v>11</v>
      </c>
      <c r="D1056" s="5" t="s">
        <v>6495</v>
      </c>
      <c r="E1056" s="24">
        <f t="shared" ref="E1056:E1119" si="62">SUM(R1056:T1056)/3</f>
        <v>0.33333333333333331</v>
      </c>
      <c r="F1056" s="24">
        <f t="shared" ref="F1056:F1119" si="63">SUM(L1056:O1056)/4</f>
        <v>0</v>
      </c>
      <c r="G1056" s="119"/>
      <c r="H1056" s="30"/>
      <c r="I1056" s="24">
        <f t="shared" ref="I1056:I1119" si="64">SUM(P1056:T1056)/5</f>
        <v>0.2</v>
      </c>
      <c r="J1056" s="119"/>
      <c r="K1056" s="30"/>
      <c r="L1056" s="31"/>
      <c r="M1056" s="31"/>
      <c r="N1056" s="31"/>
      <c r="O1056" s="31"/>
      <c r="P1056" s="31">
        <v>0</v>
      </c>
      <c r="Q1056" s="31">
        <v>0</v>
      </c>
      <c r="R1056" s="31">
        <v>0</v>
      </c>
      <c r="S1056" s="31"/>
      <c r="T1056" s="31">
        <v>1</v>
      </c>
    </row>
    <row r="1057" spans="1:20" x14ac:dyDescent="0.25">
      <c r="A1057" s="106" t="s">
        <v>1922</v>
      </c>
      <c r="B1057" s="107" t="s">
        <v>7263</v>
      </c>
      <c r="C1057" s="108">
        <v>4</v>
      </c>
      <c r="D1057" s="5" t="s">
        <v>3543</v>
      </c>
      <c r="E1057" s="24">
        <f t="shared" si="62"/>
        <v>0.33333333333333331</v>
      </c>
      <c r="F1057" s="24">
        <f t="shared" si="63"/>
        <v>10.25</v>
      </c>
      <c r="G1057" s="119"/>
      <c r="H1057" s="30"/>
      <c r="I1057" s="24">
        <f t="shared" si="64"/>
        <v>0.2</v>
      </c>
      <c r="J1057" s="119"/>
      <c r="K1057" s="30"/>
      <c r="L1057" s="31">
        <v>41</v>
      </c>
      <c r="M1057" s="31"/>
      <c r="N1057" s="31"/>
      <c r="O1057" s="31"/>
      <c r="P1057" s="31">
        <v>0</v>
      </c>
      <c r="Q1057" s="31">
        <v>0</v>
      </c>
      <c r="R1057" s="31">
        <v>0</v>
      </c>
      <c r="S1057" s="31">
        <v>0</v>
      </c>
      <c r="T1057" s="31">
        <v>1</v>
      </c>
    </row>
    <row r="1058" spans="1:20" x14ac:dyDescent="0.25">
      <c r="A1058" s="106" t="s">
        <v>7289</v>
      </c>
      <c r="B1058" s="107" t="s">
        <v>7090</v>
      </c>
      <c r="C1058" s="108">
        <v>2</v>
      </c>
      <c r="D1058" s="5" t="s">
        <v>7290</v>
      </c>
      <c r="E1058" s="24">
        <f t="shared" si="62"/>
        <v>0.33333333333333331</v>
      </c>
      <c r="F1058" s="24">
        <f t="shared" si="63"/>
        <v>0</v>
      </c>
      <c r="G1058" s="119"/>
      <c r="H1058" s="30"/>
      <c r="I1058" s="24">
        <f t="shared" si="64"/>
        <v>0.2</v>
      </c>
      <c r="J1058" s="119"/>
      <c r="K1058" s="30"/>
      <c r="L1058" s="31"/>
      <c r="M1058" s="31"/>
      <c r="N1058" s="31"/>
      <c r="O1058" s="31"/>
      <c r="P1058" s="31"/>
      <c r="Q1058" s="31"/>
      <c r="R1058" s="31">
        <v>0</v>
      </c>
      <c r="S1058" s="31">
        <v>0</v>
      </c>
      <c r="T1058" s="31">
        <v>1</v>
      </c>
    </row>
    <row r="1059" spans="1:20" x14ac:dyDescent="0.25">
      <c r="A1059" s="106" t="s">
        <v>985</v>
      </c>
      <c r="B1059" s="107" t="s">
        <v>7209</v>
      </c>
      <c r="C1059" s="108">
        <v>21</v>
      </c>
      <c r="D1059" s="5" t="s">
        <v>6611</v>
      </c>
      <c r="E1059" s="24">
        <f t="shared" si="62"/>
        <v>0.33333333333333331</v>
      </c>
      <c r="F1059" s="24">
        <f t="shared" si="63"/>
        <v>0</v>
      </c>
      <c r="G1059" s="119"/>
      <c r="H1059" s="30"/>
      <c r="I1059" s="24">
        <f t="shared" si="64"/>
        <v>0.2</v>
      </c>
      <c r="J1059" s="119"/>
      <c r="K1059" s="30"/>
      <c r="L1059" s="31"/>
      <c r="M1059" s="31"/>
      <c r="N1059" s="31"/>
      <c r="O1059" s="31"/>
      <c r="P1059" s="31"/>
      <c r="Q1059" s="31">
        <v>0</v>
      </c>
      <c r="R1059" s="31"/>
      <c r="S1059" s="31"/>
      <c r="T1059" s="31">
        <v>1</v>
      </c>
    </row>
    <row r="1060" spans="1:20" x14ac:dyDescent="0.25">
      <c r="A1060" s="106" t="s">
        <v>4925</v>
      </c>
      <c r="B1060" s="107" t="s">
        <v>7154</v>
      </c>
      <c r="C1060" s="108">
        <v>16</v>
      </c>
      <c r="D1060" s="5" t="s">
        <v>4926</v>
      </c>
      <c r="E1060" s="24">
        <f t="shared" si="62"/>
        <v>0.33333333333333331</v>
      </c>
      <c r="F1060" s="24">
        <f t="shared" si="63"/>
        <v>0</v>
      </c>
      <c r="G1060" s="119"/>
      <c r="H1060" s="30"/>
      <c r="I1060" s="24">
        <f t="shared" si="64"/>
        <v>0.2</v>
      </c>
      <c r="J1060" s="119"/>
      <c r="K1060" s="30"/>
      <c r="L1060" s="31"/>
      <c r="M1060" s="31"/>
      <c r="N1060" s="31"/>
      <c r="O1060" s="31"/>
      <c r="P1060" s="31"/>
      <c r="Q1060" s="31"/>
      <c r="R1060" s="31"/>
      <c r="S1060" s="31">
        <v>0</v>
      </c>
      <c r="T1060" s="31">
        <v>1</v>
      </c>
    </row>
    <row r="1061" spans="1:20" x14ac:dyDescent="0.25">
      <c r="A1061" s="106" t="s">
        <v>1904</v>
      </c>
      <c r="B1061" s="107" t="s">
        <v>7154</v>
      </c>
      <c r="C1061" s="108">
        <v>16</v>
      </c>
      <c r="D1061" s="5" t="s">
        <v>4903</v>
      </c>
      <c r="E1061" s="24">
        <f t="shared" si="62"/>
        <v>0.33333333333333331</v>
      </c>
      <c r="F1061" s="24">
        <f t="shared" si="63"/>
        <v>0</v>
      </c>
      <c r="G1061" s="119"/>
      <c r="H1061" s="30"/>
      <c r="I1061" s="24">
        <f t="shared" si="64"/>
        <v>0.2</v>
      </c>
      <c r="J1061" s="119"/>
      <c r="K1061" s="30"/>
      <c r="L1061" s="31"/>
      <c r="M1061" s="31"/>
      <c r="N1061" s="31"/>
      <c r="O1061" s="31"/>
      <c r="P1061" s="31">
        <v>0</v>
      </c>
      <c r="Q1061" s="31">
        <v>0</v>
      </c>
      <c r="R1061" s="31">
        <v>0</v>
      </c>
      <c r="S1061" s="31">
        <v>0</v>
      </c>
      <c r="T1061" s="31">
        <v>1</v>
      </c>
    </row>
    <row r="1062" spans="1:20" x14ac:dyDescent="0.25">
      <c r="A1062" s="106" t="s">
        <v>5855</v>
      </c>
      <c r="B1062" s="107" t="s">
        <v>7193</v>
      </c>
      <c r="C1062" s="108">
        <v>13</v>
      </c>
      <c r="D1062" s="5" t="s">
        <v>5856</v>
      </c>
      <c r="E1062" s="24">
        <f t="shared" si="62"/>
        <v>0.33333333333333331</v>
      </c>
      <c r="F1062" s="24">
        <f t="shared" si="63"/>
        <v>1.5</v>
      </c>
      <c r="G1062" s="119"/>
      <c r="H1062" s="30"/>
      <c r="I1062" s="24">
        <f t="shared" si="64"/>
        <v>0.6</v>
      </c>
      <c r="J1062" s="119"/>
      <c r="K1062" s="30"/>
      <c r="L1062" s="31"/>
      <c r="M1062" s="31"/>
      <c r="N1062" s="31">
        <v>6</v>
      </c>
      <c r="O1062" s="31"/>
      <c r="P1062" s="31">
        <v>2</v>
      </c>
      <c r="Q1062" s="31">
        <v>0</v>
      </c>
      <c r="R1062" s="31">
        <v>0</v>
      </c>
      <c r="S1062" s="31">
        <v>0</v>
      </c>
      <c r="T1062" s="31">
        <v>1</v>
      </c>
    </row>
    <row r="1063" spans="1:20" x14ac:dyDescent="0.25">
      <c r="A1063" s="106" t="s">
        <v>1318</v>
      </c>
      <c r="B1063" s="107" t="s">
        <v>7136</v>
      </c>
      <c r="C1063" s="108">
        <v>15</v>
      </c>
      <c r="D1063" s="5" t="s">
        <v>5806</v>
      </c>
      <c r="E1063" s="24">
        <f t="shared" si="62"/>
        <v>0.33333333333333331</v>
      </c>
      <c r="F1063" s="24">
        <f t="shared" si="63"/>
        <v>0</v>
      </c>
      <c r="G1063" s="119"/>
      <c r="H1063" s="30"/>
      <c r="I1063" s="24">
        <f t="shared" si="64"/>
        <v>0.2</v>
      </c>
      <c r="J1063" s="119"/>
      <c r="K1063" s="30"/>
      <c r="L1063" s="31"/>
      <c r="M1063" s="31"/>
      <c r="N1063" s="31"/>
      <c r="O1063" s="31"/>
      <c r="P1063" s="31">
        <v>0</v>
      </c>
      <c r="Q1063" s="31">
        <v>0</v>
      </c>
      <c r="R1063" s="31">
        <v>0</v>
      </c>
      <c r="S1063" s="31">
        <v>0</v>
      </c>
      <c r="T1063" s="31">
        <v>1</v>
      </c>
    </row>
    <row r="1064" spans="1:20" x14ac:dyDescent="0.25">
      <c r="A1064" s="106" t="s">
        <v>7291</v>
      </c>
      <c r="B1064" s="107" t="s">
        <v>7157</v>
      </c>
      <c r="C1064" s="108">
        <v>11</v>
      </c>
      <c r="D1064" s="5" t="s">
        <v>7292</v>
      </c>
      <c r="E1064" s="24">
        <f t="shared" si="62"/>
        <v>0.33333333333333331</v>
      </c>
      <c r="F1064" s="24">
        <f t="shared" si="63"/>
        <v>0</v>
      </c>
      <c r="G1064" s="119"/>
      <c r="H1064" s="30"/>
      <c r="I1064" s="24">
        <f t="shared" si="64"/>
        <v>0.2</v>
      </c>
      <c r="J1064" s="119"/>
      <c r="K1064" s="30"/>
      <c r="L1064" s="31"/>
      <c r="M1064" s="31"/>
      <c r="N1064" s="31"/>
      <c r="O1064" s="31"/>
      <c r="P1064" s="31">
        <v>0</v>
      </c>
      <c r="Q1064" s="31">
        <v>0</v>
      </c>
      <c r="R1064" s="31">
        <v>0</v>
      </c>
      <c r="S1064" s="31">
        <v>0</v>
      </c>
      <c r="T1064" s="31">
        <v>1</v>
      </c>
    </row>
    <row r="1065" spans="1:20" x14ac:dyDescent="0.25">
      <c r="A1065" s="106" t="s">
        <v>1440</v>
      </c>
      <c r="B1065" s="107" t="s">
        <v>7125</v>
      </c>
      <c r="C1065" s="108">
        <v>7</v>
      </c>
      <c r="D1065" s="5" t="s">
        <v>4587</v>
      </c>
      <c r="E1065" s="24">
        <f t="shared" si="62"/>
        <v>0.33333333333333331</v>
      </c>
      <c r="F1065" s="24">
        <f t="shared" si="63"/>
        <v>52.75</v>
      </c>
      <c r="G1065" s="119"/>
      <c r="H1065" s="30"/>
      <c r="I1065" s="24">
        <f t="shared" si="64"/>
        <v>16.600000000000001</v>
      </c>
      <c r="J1065" s="119"/>
      <c r="K1065" s="30"/>
      <c r="L1065" s="31">
        <v>60</v>
      </c>
      <c r="M1065" s="31">
        <v>55</v>
      </c>
      <c r="N1065" s="31">
        <v>96</v>
      </c>
      <c r="O1065" s="31"/>
      <c r="P1065" s="31">
        <v>82</v>
      </c>
      <c r="Q1065" s="31">
        <v>0</v>
      </c>
      <c r="R1065" s="31">
        <v>0</v>
      </c>
      <c r="S1065" s="31">
        <v>0</v>
      </c>
      <c r="T1065" s="31">
        <v>1</v>
      </c>
    </row>
    <row r="1066" spans="1:20" x14ac:dyDescent="0.25">
      <c r="A1066" s="106" t="s">
        <v>931</v>
      </c>
      <c r="B1066" s="107" t="s">
        <v>7151</v>
      </c>
      <c r="C1066" s="108">
        <v>20</v>
      </c>
      <c r="D1066" s="5" t="s">
        <v>5127</v>
      </c>
      <c r="E1066" s="24">
        <f t="shared" si="62"/>
        <v>0.33333333333333331</v>
      </c>
      <c r="F1066" s="24">
        <f t="shared" si="63"/>
        <v>0</v>
      </c>
      <c r="G1066" s="119"/>
      <c r="H1066" s="30"/>
      <c r="I1066" s="24">
        <f t="shared" si="64"/>
        <v>0.2</v>
      </c>
      <c r="J1066" s="119"/>
      <c r="K1066" s="30"/>
      <c r="L1066" s="31"/>
      <c r="M1066" s="31"/>
      <c r="N1066" s="31"/>
      <c r="O1066" s="31"/>
      <c r="P1066" s="31">
        <v>0</v>
      </c>
      <c r="Q1066" s="31">
        <v>0</v>
      </c>
      <c r="R1066" s="31">
        <v>0</v>
      </c>
      <c r="S1066" s="31">
        <v>0</v>
      </c>
      <c r="T1066" s="31">
        <v>1</v>
      </c>
    </row>
    <row r="1067" spans="1:20" x14ac:dyDescent="0.25">
      <c r="A1067" s="106" t="s">
        <v>2202</v>
      </c>
      <c r="B1067" s="107" t="s">
        <v>7156</v>
      </c>
      <c r="C1067" s="108">
        <v>18</v>
      </c>
      <c r="D1067" s="5" t="s">
        <v>6303</v>
      </c>
      <c r="E1067" s="24">
        <f t="shared" si="62"/>
        <v>0.33333333333333331</v>
      </c>
      <c r="F1067" s="24">
        <f t="shared" si="63"/>
        <v>0.75</v>
      </c>
      <c r="G1067" s="119"/>
      <c r="H1067" s="30"/>
      <c r="I1067" s="24">
        <f t="shared" si="64"/>
        <v>0.2</v>
      </c>
      <c r="J1067" s="119"/>
      <c r="K1067" s="30"/>
      <c r="L1067" s="31">
        <v>2</v>
      </c>
      <c r="M1067" s="31">
        <v>1</v>
      </c>
      <c r="N1067" s="31"/>
      <c r="O1067" s="31"/>
      <c r="P1067" s="31">
        <v>0</v>
      </c>
      <c r="Q1067" s="31">
        <v>0</v>
      </c>
      <c r="R1067" s="31">
        <v>0</v>
      </c>
      <c r="S1067" s="31">
        <v>0</v>
      </c>
      <c r="T1067" s="31">
        <v>1</v>
      </c>
    </row>
    <row r="1068" spans="1:20" x14ac:dyDescent="0.25">
      <c r="A1068" s="106" t="s">
        <v>2001</v>
      </c>
      <c r="B1068" s="107" t="s">
        <v>7154</v>
      </c>
      <c r="C1068" s="108">
        <v>16</v>
      </c>
      <c r="D1068" s="5" t="s">
        <v>4802</v>
      </c>
      <c r="E1068" s="24">
        <f t="shared" si="62"/>
        <v>0.33333333333333331</v>
      </c>
      <c r="F1068" s="24">
        <f t="shared" si="63"/>
        <v>0.75</v>
      </c>
      <c r="G1068" s="119"/>
      <c r="H1068" s="30"/>
      <c r="I1068" s="24">
        <f t="shared" si="64"/>
        <v>0.2</v>
      </c>
      <c r="J1068" s="119"/>
      <c r="K1068" s="30"/>
      <c r="L1068" s="31">
        <v>3</v>
      </c>
      <c r="M1068" s="31"/>
      <c r="N1068" s="31"/>
      <c r="O1068" s="31"/>
      <c r="P1068" s="31">
        <v>0</v>
      </c>
      <c r="Q1068" s="31">
        <v>0</v>
      </c>
      <c r="R1068" s="31">
        <v>1</v>
      </c>
      <c r="S1068" s="31">
        <v>0</v>
      </c>
      <c r="T1068" s="31">
        <v>0</v>
      </c>
    </row>
    <row r="1069" spans="1:20" x14ac:dyDescent="0.25">
      <c r="A1069" s="106" t="s">
        <v>1664</v>
      </c>
      <c r="B1069" s="107" t="s">
        <v>7241</v>
      </c>
      <c r="C1069" s="108">
        <v>12</v>
      </c>
      <c r="D1069" s="5" t="s">
        <v>3747</v>
      </c>
      <c r="E1069" s="24">
        <f t="shared" si="62"/>
        <v>0.33333333333333331</v>
      </c>
      <c r="F1069" s="24">
        <f t="shared" si="63"/>
        <v>0</v>
      </c>
      <c r="G1069" s="119"/>
      <c r="H1069" s="30"/>
      <c r="I1069" s="24">
        <f t="shared" si="64"/>
        <v>0.2</v>
      </c>
      <c r="J1069" s="119"/>
      <c r="K1069" s="30"/>
      <c r="L1069" s="31"/>
      <c r="M1069" s="31"/>
      <c r="N1069" s="31"/>
      <c r="O1069" s="31"/>
      <c r="P1069" s="31">
        <v>0</v>
      </c>
      <c r="Q1069" s="31"/>
      <c r="R1069" s="31"/>
      <c r="S1069" s="31">
        <v>1</v>
      </c>
      <c r="T1069" s="31">
        <v>0</v>
      </c>
    </row>
    <row r="1070" spans="1:20" x14ac:dyDescent="0.25">
      <c r="A1070" s="106" t="s">
        <v>1765</v>
      </c>
      <c r="B1070" s="107" t="s">
        <v>7092</v>
      </c>
      <c r="C1070" s="108">
        <v>11</v>
      </c>
      <c r="D1070" s="5" t="s">
        <v>4149</v>
      </c>
      <c r="E1070" s="24">
        <f t="shared" si="62"/>
        <v>0.33333333333333331</v>
      </c>
      <c r="F1070" s="24">
        <f t="shared" si="63"/>
        <v>0.75</v>
      </c>
      <c r="G1070" s="119"/>
      <c r="H1070" s="30"/>
      <c r="I1070" s="24">
        <f t="shared" si="64"/>
        <v>0.4</v>
      </c>
      <c r="J1070" s="119"/>
      <c r="K1070" s="30"/>
      <c r="L1070" s="31"/>
      <c r="M1070" s="31">
        <v>3</v>
      </c>
      <c r="N1070" s="31"/>
      <c r="O1070" s="31"/>
      <c r="P1070" s="31">
        <v>1</v>
      </c>
      <c r="Q1070" s="31">
        <v>0</v>
      </c>
      <c r="R1070" s="31">
        <v>1</v>
      </c>
      <c r="S1070" s="31">
        <v>0</v>
      </c>
      <c r="T1070" s="31">
        <v>0</v>
      </c>
    </row>
    <row r="1071" spans="1:20" x14ac:dyDescent="0.25">
      <c r="A1071" s="106" t="s">
        <v>1797</v>
      </c>
      <c r="B1071" s="107" t="s">
        <v>7193</v>
      </c>
      <c r="C1071" s="108">
        <v>13</v>
      </c>
      <c r="D1071" s="5" t="s">
        <v>4229</v>
      </c>
      <c r="E1071" s="24">
        <f t="shared" si="62"/>
        <v>0.33333333333333331</v>
      </c>
      <c r="F1071" s="24">
        <f t="shared" si="63"/>
        <v>0</v>
      </c>
      <c r="G1071" s="119"/>
      <c r="H1071" s="30"/>
      <c r="I1071" s="24">
        <f t="shared" si="64"/>
        <v>0.2</v>
      </c>
      <c r="J1071" s="119"/>
      <c r="K1071" s="30"/>
      <c r="L1071" s="31"/>
      <c r="M1071" s="31"/>
      <c r="N1071" s="31"/>
      <c r="O1071" s="31"/>
      <c r="P1071" s="31">
        <v>0</v>
      </c>
      <c r="Q1071" s="31">
        <v>0</v>
      </c>
      <c r="R1071" s="31"/>
      <c r="S1071" s="31">
        <v>1</v>
      </c>
      <c r="T1071" s="31">
        <v>0</v>
      </c>
    </row>
    <row r="1072" spans="1:20" x14ac:dyDescent="0.25">
      <c r="A1072" s="106" t="s">
        <v>722</v>
      </c>
      <c r="B1072" s="107" t="s">
        <v>7240</v>
      </c>
      <c r="C1072" s="108">
        <v>6</v>
      </c>
      <c r="D1072" s="5" t="s">
        <v>4669</v>
      </c>
      <c r="E1072" s="24">
        <f t="shared" si="62"/>
        <v>0.33333333333333331</v>
      </c>
      <c r="F1072" s="24">
        <f t="shared" si="63"/>
        <v>0</v>
      </c>
      <c r="G1072" s="119"/>
      <c r="H1072" s="30"/>
      <c r="I1072" s="24">
        <f t="shared" si="64"/>
        <v>0.2</v>
      </c>
      <c r="J1072" s="119"/>
      <c r="K1072" s="30"/>
      <c r="L1072" s="31"/>
      <c r="M1072" s="31"/>
      <c r="N1072" s="31"/>
      <c r="O1072" s="31"/>
      <c r="P1072" s="31">
        <v>0</v>
      </c>
      <c r="Q1072" s="31">
        <v>0</v>
      </c>
      <c r="R1072" s="31">
        <v>0</v>
      </c>
      <c r="S1072" s="31">
        <v>1</v>
      </c>
      <c r="T1072" s="31">
        <v>0</v>
      </c>
    </row>
    <row r="1073" spans="1:20" x14ac:dyDescent="0.25">
      <c r="A1073" s="106" t="s">
        <v>1963</v>
      </c>
      <c r="B1073" s="107" t="s">
        <v>7157</v>
      </c>
      <c r="C1073" s="108">
        <v>11</v>
      </c>
      <c r="D1073" s="5" t="s">
        <v>5934</v>
      </c>
      <c r="E1073" s="24">
        <f t="shared" si="62"/>
        <v>0.33333333333333331</v>
      </c>
      <c r="F1073" s="24">
        <f t="shared" si="63"/>
        <v>0</v>
      </c>
      <c r="G1073" s="119"/>
      <c r="H1073" s="30"/>
      <c r="I1073" s="24">
        <f t="shared" si="64"/>
        <v>0.2</v>
      </c>
      <c r="J1073" s="119"/>
      <c r="K1073" s="30"/>
      <c r="L1073" s="31"/>
      <c r="M1073" s="31"/>
      <c r="N1073" s="31"/>
      <c r="O1073" s="31"/>
      <c r="P1073" s="31">
        <v>0</v>
      </c>
      <c r="Q1073" s="31">
        <v>0</v>
      </c>
      <c r="R1073" s="31">
        <v>1</v>
      </c>
      <c r="S1073" s="31">
        <v>0</v>
      </c>
      <c r="T1073" s="31">
        <v>0</v>
      </c>
    </row>
    <row r="1074" spans="1:20" x14ac:dyDescent="0.25">
      <c r="A1074" s="106" t="s">
        <v>7351</v>
      </c>
      <c r="B1074" s="107" t="s">
        <v>7092</v>
      </c>
      <c r="C1074" s="108">
        <v>11</v>
      </c>
      <c r="D1074" s="5" t="s">
        <v>7352</v>
      </c>
      <c r="E1074" s="24">
        <f t="shared" si="62"/>
        <v>0.33333333333333331</v>
      </c>
      <c r="F1074" s="24">
        <f t="shared" si="63"/>
        <v>1</v>
      </c>
      <c r="G1074" s="119"/>
      <c r="H1074" s="30"/>
      <c r="I1074" s="24">
        <f t="shared" si="64"/>
        <v>0.2</v>
      </c>
      <c r="J1074" s="119"/>
      <c r="K1074" s="30"/>
      <c r="L1074" s="31"/>
      <c r="M1074" s="31">
        <v>4</v>
      </c>
      <c r="N1074" s="31"/>
      <c r="O1074" s="31"/>
      <c r="P1074" s="31"/>
      <c r="Q1074" s="31">
        <v>0</v>
      </c>
      <c r="R1074" s="31">
        <v>0</v>
      </c>
      <c r="S1074" s="31">
        <v>1</v>
      </c>
      <c r="T1074" s="31">
        <v>0</v>
      </c>
    </row>
    <row r="1075" spans="1:20" x14ac:dyDescent="0.25">
      <c r="A1075" s="106" t="s">
        <v>7353</v>
      </c>
      <c r="B1075" s="107" t="s">
        <v>7125</v>
      </c>
      <c r="C1075" s="108">
        <v>7</v>
      </c>
      <c r="D1075" s="5" t="s">
        <v>4584</v>
      </c>
      <c r="E1075" s="24">
        <f t="shared" si="62"/>
        <v>0.33333333333333331</v>
      </c>
      <c r="F1075" s="24">
        <f t="shared" si="63"/>
        <v>0</v>
      </c>
      <c r="G1075" s="119"/>
      <c r="H1075" s="30"/>
      <c r="I1075" s="24">
        <f t="shared" si="64"/>
        <v>0.2</v>
      </c>
      <c r="J1075" s="119"/>
      <c r="K1075" s="30"/>
      <c r="L1075" s="31"/>
      <c r="M1075" s="31"/>
      <c r="N1075" s="31"/>
      <c r="O1075" s="31"/>
      <c r="P1075" s="31">
        <v>0</v>
      </c>
      <c r="Q1075" s="31">
        <v>0</v>
      </c>
      <c r="R1075" s="31">
        <v>1</v>
      </c>
      <c r="S1075" s="31">
        <v>0</v>
      </c>
      <c r="T1075" s="31">
        <v>0</v>
      </c>
    </row>
    <row r="1076" spans="1:20" x14ac:dyDescent="0.25">
      <c r="A1076" s="106" t="s">
        <v>594</v>
      </c>
      <c r="B1076" s="107" t="s">
        <v>7155</v>
      </c>
      <c r="C1076" s="108">
        <v>10</v>
      </c>
      <c r="D1076" s="5" t="s">
        <v>4654</v>
      </c>
      <c r="E1076" s="24">
        <f t="shared" si="62"/>
        <v>0.33333333333333331</v>
      </c>
      <c r="F1076" s="24">
        <f t="shared" si="63"/>
        <v>0</v>
      </c>
      <c r="G1076" s="119"/>
      <c r="H1076" s="30"/>
      <c r="I1076" s="24">
        <f t="shared" si="64"/>
        <v>0.2</v>
      </c>
      <c r="J1076" s="119"/>
      <c r="K1076" s="30"/>
      <c r="L1076" s="31"/>
      <c r="M1076" s="31"/>
      <c r="N1076" s="31"/>
      <c r="O1076" s="31"/>
      <c r="P1076" s="31">
        <v>0</v>
      </c>
      <c r="Q1076" s="31">
        <v>0</v>
      </c>
      <c r="R1076" s="31">
        <v>1</v>
      </c>
      <c r="S1076" s="31">
        <v>0</v>
      </c>
      <c r="T1076" s="31">
        <v>0</v>
      </c>
    </row>
    <row r="1077" spans="1:20" x14ac:dyDescent="0.25">
      <c r="A1077" s="106" t="s">
        <v>225</v>
      </c>
      <c r="B1077" s="107" t="s">
        <v>7101</v>
      </c>
      <c r="C1077" s="108">
        <v>16</v>
      </c>
      <c r="D1077" s="5" t="s">
        <v>3831</v>
      </c>
      <c r="E1077" s="24">
        <f t="shared" si="62"/>
        <v>0.33333333333333331</v>
      </c>
      <c r="F1077" s="24">
        <f t="shared" si="63"/>
        <v>19.5</v>
      </c>
      <c r="G1077" s="119"/>
      <c r="H1077" s="30"/>
      <c r="I1077" s="24">
        <f t="shared" si="64"/>
        <v>0.2</v>
      </c>
      <c r="J1077" s="119"/>
      <c r="K1077" s="30"/>
      <c r="L1077" s="31">
        <v>7</v>
      </c>
      <c r="M1077" s="31">
        <v>71</v>
      </c>
      <c r="N1077" s="31"/>
      <c r="O1077" s="31"/>
      <c r="P1077" s="31">
        <v>0</v>
      </c>
      <c r="Q1077" s="31">
        <v>0</v>
      </c>
      <c r="R1077" s="31">
        <v>1</v>
      </c>
      <c r="S1077" s="31">
        <v>0</v>
      </c>
      <c r="T1077" s="31">
        <v>0</v>
      </c>
    </row>
    <row r="1078" spans="1:20" x14ac:dyDescent="0.25">
      <c r="A1078" s="106" t="s">
        <v>463</v>
      </c>
      <c r="B1078" s="107" t="s">
        <v>7101</v>
      </c>
      <c r="C1078" s="108">
        <v>16</v>
      </c>
      <c r="D1078" s="5" t="s">
        <v>4969</v>
      </c>
      <c r="E1078" s="24">
        <f t="shared" si="62"/>
        <v>0.33333333333333331</v>
      </c>
      <c r="F1078" s="24">
        <f t="shared" si="63"/>
        <v>0</v>
      </c>
      <c r="G1078" s="119"/>
      <c r="H1078" s="30"/>
      <c r="I1078" s="24">
        <f t="shared" si="64"/>
        <v>0.2</v>
      </c>
      <c r="J1078" s="119"/>
      <c r="K1078" s="30"/>
      <c r="L1078" s="31"/>
      <c r="M1078" s="31"/>
      <c r="N1078" s="31"/>
      <c r="O1078" s="31"/>
      <c r="P1078" s="31">
        <v>0</v>
      </c>
      <c r="Q1078" s="31">
        <v>0</v>
      </c>
      <c r="R1078" s="31">
        <v>1</v>
      </c>
      <c r="S1078" s="31">
        <v>0</v>
      </c>
      <c r="T1078" s="31">
        <v>0</v>
      </c>
    </row>
    <row r="1079" spans="1:20" x14ac:dyDescent="0.25">
      <c r="A1079" s="106" t="s">
        <v>180</v>
      </c>
      <c r="B1079" s="107" t="s">
        <v>7161</v>
      </c>
      <c r="C1079" s="108">
        <v>15</v>
      </c>
      <c r="D1079" s="5" t="s">
        <v>3733</v>
      </c>
      <c r="E1079" s="24">
        <f t="shared" si="62"/>
        <v>0.33333333333333331</v>
      </c>
      <c r="F1079" s="24">
        <f t="shared" si="63"/>
        <v>21</v>
      </c>
      <c r="G1079" s="119"/>
      <c r="H1079" s="30"/>
      <c r="I1079" s="24">
        <f t="shared" si="64"/>
        <v>0.2</v>
      </c>
      <c r="J1079" s="119"/>
      <c r="K1079" s="30"/>
      <c r="L1079" s="31"/>
      <c r="M1079" s="31"/>
      <c r="N1079" s="31"/>
      <c r="O1079" s="31">
        <v>84</v>
      </c>
      <c r="P1079" s="31">
        <v>0</v>
      </c>
      <c r="Q1079" s="31">
        <v>0</v>
      </c>
      <c r="R1079" s="31">
        <v>0</v>
      </c>
      <c r="S1079" s="31">
        <v>1</v>
      </c>
      <c r="T1079" s="31">
        <v>0</v>
      </c>
    </row>
    <row r="1080" spans="1:20" x14ac:dyDescent="0.25">
      <c r="A1080" s="106" t="s">
        <v>5807</v>
      </c>
      <c r="B1080" s="107" t="s">
        <v>7161</v>
      </c>
      <c r="C1080" s="108">
        <v>15</v>
      </c>
      <c r="D1080" s="5" t="s">
        <v>5808</v>
      </c>
      <c r="E1080" s="24">
        <f t="shared" si="62"/>
        <v>0.33333333333333331</v>
      </c>
      <c r="F1080" s="24">
        <f t="shared" si="63"/>
        <v>0</v>
      </c>
      <c r="G1080" s="119"/>
      <c r="H1080" s="30"/>
      <c r="I1080" s="24">
        <f t="shared" si="64"/>
        <v>0.2</v>
      </c>
      <c r="J1080" s="119"/>
      <c r="K1080" s="30"/>
      <c r="L1080" s="31"/>
      <c r="M1080" s="31"/>
      <c r="N1080" s="31"/>
      <c r="O1080" s="31"/>
      <c r="P1080" s="31">
        <v>0</v>
      </c>
      <c r="Q1080" s="31">
        <v>0</v>
      </c>
      <c r="R1080" s="31">
        <v>1</v>
      </c>
      <c r="S1080" s="31"/>
      <c r="T1080" s="31">
        <v>0</v>
      </c>
    </row>
    <row r="1081" spans="1:20" x14ac:dyDescent="0.25">
      <c r="A1081" s="106" t="s">
        <v>786</v>
      </c>
      <c r="B1081" s="107" t="s">
        <v>7131</v>
      </c>
      <c r="C1081" s="108">
        <v>15</v>
      </c>
      <c r="D1081" s="5" t="s">
        <v>3888</v>
      </c>
      <c r="E1081" s="24">
        <f t="shared" si="62"/>
        <v>0.33333333333333331</v>
      </c>
      <c r="F1081" s="24">
        <f t="shared" si="63"/>
        <v>0.5</v>
      </c>
      <c r="G1081" s="119"/>
      <c r="H1081" s="30"/>
      <c r="I1081" s="24">
        <f t="shared" si="64"/>
        <v>0.4</v>
      </c>
      <c r="J1081" s="119"/>
      <c r="K1081" s="30"/>
      <c r="L1081" s="31">
        <v>2</v>
      </c>
      <c r="M1081" s="31"/>
      <c r="N1081" s="31"/>
      <c r="O1081" s="31"/>
      <c r="P1081" s="31">
        <v>1</v>
      </c>
      <c r="Q1081" s="31">
        <v>0</v>
      </c>
      <c r="R1081" s="31">
        <v>0</v>
      </c>
      <c r="S1081" s="31">
        <v>1</v>
      </c>
      <c r="T1081" s="31">
        <v>0</v>
      </c>
    </row>
    <row r="1082" spans="1:20" x14ac:dyDescent="0.25">
      <c r="A1082" s="106" t="s">
        <v>2473</v>
      </c>
      <c r="B1082" s="107" t="s">
        <v>7092</v>
      </c>
      <c r="C1082" s="108">
        <v>11</v>
      </c>
      <c r="D1082" s="5" t="s">
        <v>5883</v>
      </c>
      <c r="E1082" s="24">
        <f t="shared" si="62"/>
        <v>0.33333333333333331</v>
      </c>
      <c r="F1082" s="24">
        <f t="shared" si="63"/>
        <v>0.75</v>
      </c>
      <c r="G1082" s="119"/>
      <c r="H1082" s="30"/>
      <c r="I1082" s="24">
        <f t="shared" si="64"/>
        <v>1.2</v>
      </c>
      <c r="J1082" s="119"/>
      <c r="K1082" s="30"/>
      <c r="L1082" s="31">
        <v>1</v>
      </c>
      <c r="M1082" s="31">
        <v>1</v>
      </c>
      <c r="N1082" s="31">
        <v>1</v>
      </c>
      <c r="O1082" s="31"/>
      <c r="P1082" s="31">
        <v>5</v>
      </c>
      <c r="Q1082" s="31">
        <v>0</v>
      </c>
      <c r="R1082" s="31">
        <v>1</v>
      </c>
      <c r="S1082" s="31">
        <v>0</v>
      </c>
      <c r="T1082" s="31">
        <v>0</v>
      </c>
    </row>
    <row r="1083" spans="1:20" x14ac:dyDescent="0.25">
      <c r="A1083" s="106" t="s">
        <v>2236</v>
      </c>
      <c r="B1083" s="107" t="s">
        <v>7193</v>
      </c>
      <c r="C1083" s="108">
        <v>13</v>
      </c>
      <c r="D1083" s="5" t="s">
        <v>4227</v>
      </c>
      <c r="E1083" s="24">
        <f t="shared" si="62"/>
        <v>0.33333333333333331</v>
      </c>
      <c r="F1083" s="24">
        <f t="shared" si="63"/>
        <v>0</v>
      </c>
      <c r="G1083" s="119"/>
      <c r="H1083" s="30"/>
      <c r="I1083" s="24">
        <f t="shared" si="64"/>
        <v>0.2</v>
      </c>
      <c r="J1083" s="119"/>
      <c r="K1083" s="30"/>
      <c r="L1083" s="31"/>
      <c r="M1083" s="31"/>
      <c r="N1083" s="31"/>
      <c r="O1083" s="31"/>
      <c r="P1083" s="31">
        <v>0</v>
      </c>
      <c r="Q1083" s="31"/>
      <c r="R1083" s="31">
        <v>0</v>
      </c>
      <c r="S1083" s="31">
        <v>1</v>
      </c>
      <c r="T1083" s="31">
        <v>0</v>
      </c>
    </row>
    <row r="1084" spans="1:20" x14ac:dyDescent="0.25">
      <c r="A1084" s="106" t="s">
        <v>7458</v>
      </c>
      <c r="B1084" s="107" t="s">
        <v>7161</v>
      </c>
      <c r="C1084" s="108">
        <v>15</v>
      </c>
      <c r="D1084" s="5" t="s">
        <v>7459</v>
      </c>
      <c r="E1084" s="24">
        <f t="shared" si="62"/>
        <v>0.33333333333333331</v>
      </c>
      <c r="F1084" s="24">
        <f t="shared" si="63"/>
        <v>0</v>
      </c>
      <c r="G1084" s="119"/>
      <c r="H1084" s="30"/>
      <c r="I1084" s="24">
        <f t="shared" si="64"/>
        <v>0.2</v>
      </c>
      <c r="J1084" s="119"/>
      <c r="K1084" s="30"/>
      <c r="L1084" s="31"/>
      <c r="M1084" s="31"/>
      <c r="N1084" s="31"/>
      <c r="O1084" s="31"/>
      <c r="P1084" s="31">
        <v>0</v>
      </c>
      <c r="Q1084" s="31"/>
      <c r="R1084" s="31">
        <v>1</v>
      </c>
      <c r="S1084" s="31">
        <v>0</v>
      </c>
      <c r="T1084" s="31">
        <v>0</v>
      </c>
    </row>
    <row r="1085" spans="1:20" x14ac:dyDescent="0.25">
      <c r="A1085" s="106" t="s">
        <v>716</v>
      </c>
      <c r="B1085" s="107" t="s">
        <v>7161</v>
      </c>
      <c r="C1085" s="108">
        <v>15</v>
      </c>
      <c r="D1085" s="5" t="s">
        <v>3717</v>
      </c>
      <c r="E1085" s="24">
        <f t="shared" si="62"/>
        <v>0.33333333333333331</v>
      </c>
      <c r="F1085" s="24">
        <f t="shared" si="63"/>
        <v>0</v>
      </c>
      <c r="G1085" s="119"/>
      <c r="H1085" s="30"/>
      <c r="I1085" s="24">
        <f t="shared" si="64"/>
        <v>0.2</v>
      </c>
      <c r="J1085" s="119"/>
      <c r="K1085" s="30"/>
      <c r="L1085" s="31"/>
      <c r="M1085" s="31"/>
      <c r="N1085" s="31"/>
      <c r="O1085" s="31"/>
      <c r="P1085" s="31">
        <v>0</v>
      </c>
      <c r="Q1085" s="31">
        <v>0</v>
      </c>
      <c r="R1085" s="31">
        <v>0</v>
      </c>
      <c r="S1085" s="31">
        <v>1</v>
      </c>
      <c r="T1085" s="31">
        <v>0</v>
      </c>
    </row>
    <row r="1086" spans="1:20" x14ac:dyDescent="0.25">
      <c r="A1086" s="106" t="s">
        <v>7506</v>
      </c>
      <c r="B1086" s="107" t="s">
        <v>7109</v>
      </c>
      <c r="C1086" s="108">
        <v>2</v>
      </c>
      <c r="D1086" s="5" t="s">
        <v>7507</v>
      </c>
      <c r="E1086" s="24">
        <f t="shared" si="62"/>
        <v>0.33333333333333331</v>
      </c>
      <c r="F1086" s="24">
        <f t="shared" si="63"/>
        <v>0</v>
      </c>
      <c r="G1086" s="119"/>
      <c r="H1086" s="30"/>
      <c r="I1086" s="24">
        <f t="shared" si="64"/>
        <v>0.2</v>
      </c>
      <c r="J1086" s="119"/>
      <c r="K1086" s="30"/>
      <c r="L1086" s="31"/>
      <c r="M1086" s="31"/>
      <c r="N1086" s="31"/>
      <c r="O1086" s="31"/>
      <c r="P1086" s="31">
        <v>0</v>
      </c>
      <c r="Q1086" s="31"/>
      <c r="R1086" s="31">
        <v>0</v>
      </c>
      <c r="S1086" s="31">
        <v>1</v>
      </c>
      <c r="T1086" s="31">
        <v>0</v>
      </c>
    </row>
    <row r="1087" spans="1:20" x14ac:dyDescent="0.25">
      <c r="A1087" s="106" t="s">
        <v>7516</v>
      </c>
      <c r="B1087" s="107" t="s">
        <v>7092</v>
      </c>
      <c r="C1087" s="108">
        <v>11</v>
      </c>
      <c r="D1087" s="5" t="s">
        <v>7517</v>
      </c>
      <c r="E1087" s="24">
        <f t="shared" si="62"/>
        <v>0.33333333333333331</v>
      </c>
      <c r="F1087" s="24">
        <f t="shared" si="63"/>
        <v>0</v>
      </c>
      <c r="G1087" s="119"/>
      <c r="H1087" s="30"/>
      <c r="I1087" s="24">
        <f t="shared" si="64"/>
        <v>0.2</v>
      </c>
      <c r="J1087" s="119"/>
      <c r="K1087" s="30"/>
      <c r="L1087" s="31"/>
      <c r="M1087" s="31"/>
      <c r="N1087" s="31"/>
      <c r="O1087" s="31"/>
      <c r="P1087" s="31"/>
      <c r="Q1087" s="31">
        <v>0</v>
      </c>
      <c r="R1087" s="31">
        <v>1</v>
      </c>
      <c r="S1087" s="31">
        <v>0</v>
      </c>
      <c r="T1087" s="31">
        <v>0</v>
      </c>
    </row>
    <row r="1088" spans="1:20" x14ac:dyDescent="0.25">
      <c r="A1088" s="106" t="s">
        <v>591</v>
      </c>
      <c r="B1088" s="107" t="s">
        <v>7345</v>
      </c>
      <c r="C1088" s="108">
        <v>11</v>
      </c>
      <c r="D1088" s="5" t="s">
        <v>4071</v>
      </c>
      <c r="E1088" s="24">
        <f t="shared" si="62"/>
        <v>0.33333333333333331</v>
      </c>
      <c r="F1088" s="24">
        <f t="shared" si="63"/>
        <v>90.75</v>
      </c>
      <c r="G1088" s="119"/>
      <c r="H1088" s="30"/>
      <c r="I1088" s="24">
        <f t="shared" si="64"/>
        <v>0.8</v>
      </c>
      <c r="J1088" s="119"/>
      <c r="K1088" s="30"/>
      <c r="L1088" s="31">
        <v>73</v>
      </c>
      <c r="M1088" s="31">
        <v>118</v>
      </c>
      <c r="N1088" s="31">
        <v>106</v>
      </c>
      <c r="O1088" s="31">
        <v>66</v>
      </c>
      <c r="P1088" s="31">
        <v>2</v>
      </c>
      <c r="Q1088" s="31">
        <v>1</v>
      </c>
      <c r="R1088" s="31">
        <v>1</v>
      </c>
      <c r="S1088" s="31">
        <v>0</v>
      </c>
      <c r="T1088" s="31">
        <v>0</v>
      </c>
    </row>
    <row r="1089" spans="1:20" x14ac:dyDescent="0.25">
      <c r="A1089" s="106" t="s">
        <v>1413</v>
      </c>
      <c r="B1089" s="107" t="s">
        <v>7266</v>
      </c>
      <c r="C1089" s="108">
        <v>11</v>
      </c>
      <c r="D1089" s="5" t="s">
        <v>4095</v>
      </c>
      <c r="E1089" s="24">
        <f t="shared" si="62"/>
        <v>0.33333333333333331</v>
      </c>
      <c r="F1089" s="24">
        <f t="shared" si="63"/>
        <v>0</v>
      </c>
      <c r="G1089" s="119"/>
      <c r="H1089" s="30"/>
      <c r="I1089" s="24">
        <f t="shared" si="64"/>
        <v>0.4</v>
      </c>
      <c r="J1089" s="119"/>
      <c r="K1089" s="30"/>
      <c r="L1089" s="31"/>
      <c r="M1089" s="31"/>
      <c r="N1089" s="31"/>
      <c r="O1089" s="31"/>
      <c r="P1089" s="31">
        <v>0</v>
      </c>
      <c r="Q1089" s="31">
        <v>1</v>
      </c>
      <c r="R1089" s="31">
        <v>0</v>
      </c>
      <c r="S1089" s="31">
        <v>1</v>
      </c>
      <c r="T1089" s="31">
        <v>0</v>
      </c>
    </row>
    <row r="1090" spans="1:20" x14ac:dyDescent="0.25">
      <c r="A1090" s="106" t="s">
        <v>374</v>
      </c>
      <c r="B1090" s="107" t="s">
        <v>7156</v>
      </c>
      <c r="C1090" s="108">
        <v>18</v>
      </c>
      <c r="D1090" s="5" t="s">
        <v>5030</v>
      </c>
      <c r="E1090" s="24">
        <f t="shared" si="62"/>
        <v>0.33333333333333331</v>
      </c>
      <c r="F1090" s="24">
        <f t="shared" si="63"/>
        <v>0</v>
      </c>
      <c r="G1090" s="119"/>
      <c r="H1090" s="30"/>
      <c r="I1090" s="24">
        <f t="shared" si="64"/>
        <v>2</v>
      </c>
      <c r="J1090" s="119"/>
      <c r="K1090" s="30"/>
      <c r="L1090" s="31"/>
      <c r="M1090" s="31"/>
      <c r="N1090" s="31"/>
      <c r="O1090" s="31"/>
      <c r="P1090" s="31">
        <v>4</v>
      </c>
      <c r="Q1090" s="31">
        <v>5</v>
      </c>
      <c r="R1090" s="31">
        <v>0</v>
      </c>
      <c r="S1090" s="31">
        <v>1</v>
      </c>
      <c r="T1090" s="31">
        <v>0</v>
      </c>
    </row>
    <row r="1091" spans="1:20" x14ac:dyDescent="0.25">
      <c r="A1091" s="106" t="s">
        <v>6439</v>
      </c>
      <c r="B1091" s="107" t="s">
        <v>7154</v>
      </c>
      <c r="C1091" s="108">
        <v>16</v>
      </c>
      <c r="D1091" s="5" t="s">
        <v>6440</v>
      </c>
      <c r="E1091" s="24">
        <f t="shared" si="62"/>
        <v>0.33333333333333331</v>
      </c>
      <c r="F1091" s="24">
        <f t="shared" si="63"/>
        <v>0.25</v>
      </c>
      <c r="G1091" s="119"/>
      <c r="H1091" s="30"/>
      <c r="I1091" s="24">
        <f t="shared" si="64"/>
        <v>4</v>
      </c>
      <c r="J1091" s="119"/>
      <c r="K1091" s="30"/>
      <c r="L1091" s="31"/>
      <c r="M1091" s="31"/>
      <c r="N1091" s="31">
        <v>1</v>
      </c>
      <c r="O1091" s="31"/>
      <c r="P1091" s="31"/>
      <c r="Q1091" s="31">
        <v>19</v>
      </c>
      <c r="R1091" s="31"/>
      <c r="S1091" s="31">
        <v>1</v>
      </c>
      <c r="T1091" s="31">
        <v>0</v>
      </c>
    </row>
    <row r="1092" spans="1:20" x14ac:dyDescent="0.25">
      <c r="A1092" s="106" t="s">
        <v>2101</v>
      </c>
      <c r="B1092" s="107" t="s">
        <v>7234</v>
      </c>
      <c r="C1092" s="108">
        <v>15</v>
      </c>
      <c r="D1092" s="5" t="s">
        <v>3879</v>
      </c>
      <c r="E1092" s="24">
        <f t="shared" si="62"/>
        <v>0.33333333333333331</v>
      </c>
      <c r="F1092" s="24">
        <f t="shared" si="63"/>
        <v>0</v>
      </c>
      <c r="G1092" s="119"/>
      <c r="H1092" s="30"/>
      <c r="I1092" s="24">
        <f t="shared" si="64"/>
        <v>1</v>
      </c>
      <c r="J1092" s="119"/>
      <c r="K1092" s="30"/>
      <c r="L1092" s="31"/>
      <c r="M1092" s="31"/>
      <c r="N1092" s="31"/>
      <c r="O1092" s="31"/>
      <c r="P1092" s="31">
        <v>0</v>
      </c>
      <c r="Q1092" s="31">
        <v>4</v>
      </c>
      <c r="R1092" s="31">
        <v>0</v>
      </c>
      <c r="S1092" s="31">
        <v>1</v>
      </c>
      <c r="T1092" s="31">
        <v>0</v>
      </c>
    </row>
    <row r="1093" spans="1:20" x14ac:dyDescent="0.25">
      <c r="A1093" s="106" t="s">
        <v>1133</v>
      </c>
      <c r="B1093" s="107" t="s">
        <v>7101</v>
      </c>
      <c r="C1093" s="108">
        <v>16</v>
      </c>
      <c r="D1093" s="5" t="s">
        <v>6145</v>
      </c>
      <c r="E1093" s="24">
        <f t="shared" si="62"/>
        <v>0.33333333333333331</v>
      </c>
      <c r="F1093" s="24">
        <f t="shared" si="63"/>
        <v>0</v>
      </c>
      <c r="G1093" s="119"/>
      <c r="H1093" s="30"/>
      <c r="I1093" s="24">
        <f t="shared" si="64"/>
        <v>2102.6</v>
      </c>
      <c r="J1093" s="119"/>
      <c r="K1093" s="30"/>
      <c r="L1093" s="31"/>
      <c r="M1093" s="31"/>
      <c r="N1093" s="31"/>
      <c r="O1093" s="31"/>
      <c r="P1093" s="31"/>
      <c r="Q1093" s="31">
        <v>10512</v>
      </c>
      <c r="R1093" s="31">
        <v>1</v>
      </c>
      <c r="S1093" s="31">
        <v>0</v>
      </c>
      <c r="T1093" s="31">
        <v>0</v>
      </c>
    </row>
    <row r="1094" spans="1:20" x14ac:dyDescent="0.25">
      <c r="A1094" s="106" t="s">
        <v>1769</v>
      </c>
      <c r="B1094" s="107" t="s">
        <v>7101</v>
      </c>
      <c r="C1094" s="108">
        <v>16</v>
      </c>
      <c r="D1094" s="5" t="s">
        <v>4042</v>
      </c>
      <c r="E1094" s="24">
        <f t="shared" si="62"/>
        <v>0.33333333333333331</v>
      </c>
      <c r="F1094" s="24">
        <f t="shared" si="63"/>
        <v>0</v>
      </c>
      <c r="G1094" s="119"/>
      <c r="H1094" s="30"/>
      <c r="I1094" s="24">
        <f t="shared" si="64"/>
        <v>2.8</v>
      </c>
      <c r="J1094" s="119"/>
      <c r="K1094" s="30"/>
      <c r="L1094" s="31"/>
      <c r="M1094" s="31"/>
      <c r="N1094" s="31"/>
      <c r="O1094" s="31"/>
      <c r="P1094" s="31">
        <v>13</v>
      </c>
      <c r="Q1094" s="31">
        <v>0</v>
      </c>
      <c r="R1094" s="31">
        <v>0</v>
      </c>
      <c r="S1094" s="31">
        <v>1</v>
      </c>
      <c r="T1094" s="31">
        <v>0</v>
      </c>
    </row>
    <row r="1095" spans="1:20" x14ac:dyDescent="0.25">
      <c r="A1095" s="106" t="s">
        <v>1461</v>
      </c>
      <c r="B1095" s="107" t="s">
        <v>7242</v>
      </c>
      <c r="C1095" s="108">
        <v>8</v>
      </c>
      <c r="D1095" s="5" t="s">
        <v>4597</v>
      </c>
      <c r="E1095" s="24">
        <f t="shared" si="62"/>
        <v>0.33333333333333331</v>
      </c>
      <c r="F1095" s="24">
        <f t="shared" si="63"/>
        <v>0.25</v>
      </c>
      <c r="G1095" s="119"/>
      <c r="H1095" s="30"/>
      <c r="I1095" s="24">
        <f t="shared" si="64"/>
        <v>0.2</v>
      </c>
      <c r="J1095" s="119"/>
      <c r="K1095" s="30"/>
      <c r="L1095" s="31">
        <v>1</v>
      </c>
      <c r="M1095" s="31"/>
      <c r="N1095" s="31"/>
      <c r="O1095" s="31"/>
      <c r="P1095" s="31"/>
      <c r="Q1095" s="31">
        <v>0</v>
      </c>
      <c r="R1095" s="31">
        <v>0</v>
      </c>
      <c r="S1095" s="31">
        <v>1</v>
      </c>
      <c r="T1095" s="31">
        <v>0</v>
      </c>
    </row>
    <row r="1096" spans="1:20" x14ac:dyDescent="0.25">
      <c r="A1096" s="106" t="s">
        <v>743</v>
      </c>
      <c r="B1096" s="107" t="s">
        <v>7165</v>
      </c>
      <c r="C1096" s="108">
        <v>6</v>
      </c>
      <c r="D1096" s="5" t="s">
        <v>4383</v>
      </c>
      <c r="E1096" s="24">
        <f t="shared" si="62"/>
        <v>0.33333333333333331</v>
      </c>
      <c r="F1096" s="24">
        <f t="shared" si="63"/>
        <v>0</v>
      </c>
      <c r="G1096" s="119"/>
      <c r="H1096" s="30"/>
      <c r="I1096" s="24">
        <f t="shared" si="64"/>
        <v>0.2</v>
      </c>
      <c r="J1096" s="119"/>
      <c r="K1096" s="30"/>
      <c r="L1096" s="31"/>
      <c r="M1096" s="31"/>
      <c r="N1096" s="31"/>
      <c r="O1096" s="31"/>
      <c r="P1096" s="31">
        <v>0</v>
      </c>
      <c r="Q1096" s="31">
        <v>0</v>
      </c>
      <c r="R1096" s="31">
        <v>0</v>
      </c>
      <c r="S1096" s="31">
        <v>1</v>
      </c>
      <c r="T1096" s="31">
        <v>0</v>
      </c>
    </row>
    <row r="1097" spans="1:20" x14ac:dyDescent="0.25">
      <c r="A1097" s="106" t="s">
        <v>275</v>
      </c>
      <c r="B1097" s="107" t="s">
        <v>7154</v>
      </c>
      <c r="C1097" s="108">
        <v>16</v>
      </c>
      <c r="D1097" s="5" t="s">
        <v>4907</v>
      </c>
      <c r="E1097" s="24">
        <f t="shared" si="62"/>
        <v>0.33333333333333331</v>
      </c>
      <c r="F1097" s="24">
        <f t="shared" si="63"/>
        <v>5</v>
      </c>
      <c r="G1097" s="119"/>
      <c r="H1097" s="30"/>
      <c r="I1097" s="24">
        <f t="shared" si="64"/>
        <v>0.2</v>
      </c>
      <c r="J1097" s="119"/>
      <c r="K1097" s="30"/>
      <c r="L1097" s="31"/>
      <c r="M1097" s="31"/>
      <c r="N1097" s="31">
        <v>2</v>
      </c>
      <c r="O1097" s="31">
        <v>18</v>
      </c>
      <c r="P1097" s="31">
        <v>0</v>
      </c>
      <c r="Q1097" s="31">
        <v>0</v>
      </c>
      <c r="R1097" s="31">
        <v>0</v>
      </c>
      <c r="S1097" s="31">
        <v>1</v>
      </c>
      <c r="T1097" s="31">
        <v>0</v>
      </c>
    </row>
    <row r="1098" spans="1:20" x14ac:dyDescent="0.25">
      <c r="A1098" s="106" t="s">
        <v>1834</v>
      </c>
      <c r="B1098" s="107" t="s">
        <v>7193</v>
      </c>
      <c r="C1098" s="108">
        <v>13</v>
      </c>
      <c r="D1098" s="5" t="s">
        <v>4228</v>
      </c>
      <c r="E1098" s="24">
        <f t="shared" si="62"/>
        <v>0.33333333333333331</v>
      </c>
      <c r="F1098" s="24">
        <f t="shared" si="63"/>
        <v>0.5</v>
      </c>
      <c r="G1098" s="119"/>
      <c r="H1098" s="30"/>
      <c r="I1098" s="24">
        <f t="shared" si="64"/>
        <v>0.2</v>
      </c>
      <c r="J1098" s="119"/>
      <c r="K1098" s="30"/>
      <c r="L1098" s="31"/>
      <c r="M1098" s="31">
        <v>2</v>
      </c>
      <c r="N1098" s="31"/>
      <c r="O1098" s="31"/>
      <c r="P1098" s="31">
        <v>0</v>
      </c>
      <c r="Q1098" s="31">
        <v>0</v>
      </c>
      <c r="R1098" s="31">
        <v>0</v>
      </c>
      <c r="S1098" s="31">
        <v>1</v>
      </c>
      <c r="T1098" s="31">
        <v>0</v>
      </c>
    </row>
    <row r="1099" spans="1:20" x14ac:dyDescent="0.25">
      <c r="A1099" s="106" t="s">
        <v>1447</v>
      </c>
      <c r="B1099" s="107" t="s">
        <v>7277</v>
      </c>
      <c r="C1099" s="108">
        <v>13</v>
      </c>
      <c r="D1099" s="5" t="s">
        <v>4218</v>
      </c>
      <c r="E1099" s="24">
        <f t="shared" si="62"/>
        <v>0.33333333333333331</v>
      </c>
      <c r="F1099" s="24">
        <f t="shared" si="63"/>
        <v>0</v>
      </c>
      <c r="G1099" s="119"/>
      <c r="H1099" s="30"/>
      <c r="I1099" s="24">
        <f t="shared" si="64"/>
        <v>0.2</v>
      </c>
      <c r="J1099" s="119"/>
      <c r="K1099" s="30"/>
      <c r="L1099" s="31"/>
      <c r="M1099" s="31"/>
      <c r="N1099" s="31"/>
      <c r="O1099" s="31"/>
      <c r="P1099" s="31"/>
      <c r="Q1099" s="31">
        <v>0</v>
      </c>
      <c r="R1099" s="31">
        <v>0</v>
      </c>
      <c r="S1099" s="31">
        <v>1</v>
      </c>
      <c r="T1099" s="31">
        <v>0</v>
      </c>
    </row>
    <row r="1100" spans="1:20" x14ac:dyDescent="0.25">
      <c r="A1100" s="106" t="s">
        <v>1565</v>
      </c>
      <c r="B1100" s="107" t="s">
        <v>7131</v>
      </c>
      <c r="C1100" s="108">
        <v>15</v>
      </c>
      <c r="D1100" s="5" t="s">
        <v>6129</v>
      </c>
      <c r="E1100" s="24">
        <f t="shared" si="62"/>
        <v>0.33333333333333331</v>
      </c>
      <c r="F1100" s="24">
        <f t="shared" si="63"/>
        <v>0.25</v>
      </c>
      <c r="G1100" s="119"/>
      <c r="H1100" s="30"/>
      <c r="I1100" s="24">
        <f t="shared" si="64"/>
        <v>0.2</v>
      </c>
      <c r="J1100" s="119"/>
      <c r="K1100" s="30"/>
      <c r="L1100" s="31">
        <v>1</v>
      </c>
      <c r="M1100" s="31"/>
      <c r="N1100" s="31"/>
      <c r="O1100" s="31"/>
      <c r="P1100" s="31">
        <v>0</v>
      </c>
      <c r="Q1100" s="31">
        <v>0</v>
      </c>
      <c r="R1100" s="31">
        <v>1</v>
      </c>
      <c r="S1100" s="31">
        <v>0</v>
      </c>
      <c r="T1100" s="31">
        <v>0</v>
      </c>
    </row>
    <row r="1101" spans="1:20" x14ac:dyDescent="0.25">
      <c r="A1101" s="106" t="s">
        <v>1606</v>
      </c>
      <c r="B1101" s="107" t="s">
        <v>7161</v>
      </c>
      <c r="C1101" s="108">
        <v>15</v>
      </c>
      <c r="D1101" s="5" t="s">
        <v>3581</v>
      </c>
      <c r="E1101" s="24">
        <f t="shared" si="62"/>
        <v>0.33333333333333331</v>
      </c>
      <c r="F1101" s="24">
        <f t="shared" si="63"/>
        <v>1.75</v>
      </c>
      <c r="G1101" s="119"/>
      <c r="H1101" s="30"/>
      <c r="I1101" s="24">
        <f t="shared" si="64"/>
        <v>0.2</v>
      </c>
      <c r="J1101" s="119"/>
      <c r="K1101" s="30"/>
      <c r="L1101" s="31"/>
      <c r="M1101" s="31">
        <v>3</v>
      </c>
      <c r="N1101" s="31">
        <v>2</v>
      </c>
      <c r="O1101" s="31">
        <v>2</v>
      </c>
      <c r="P1101" s="31">
        <v>0</v>
      </c>
      <c r="Q1101" s="31">
        <v>0</v>
      </c>
      <c r="R1101" s="31">
        <v>1</v>
      </c>
      <c r="S1101" s="31">
        <v>0</v>
      </c>
      <c r="T1101" s="31">
        <v>0</v>
      </c>
    </row>
    <row r="1102" spans="1:20" x14ac:dyDescent="0.25">
      <c r="A1102" s="106" t="s">
        <v>1796</v>
      </c>
      <c r="B1102" s="107" t="s">
        <v>7101</v>
      </c>
      <c r="C1102" s="108">
        <v>16</v>
      </c>
      <c r="D1102" s="5" t="s">
        <v>3912</v>
      </c>
      <c r="E1102" s="24">
        <f t="shared" si="62"/>
        <v>0.33333333333333331</v>
      </c>
      <c r="F1102" s="24">
        <f t="shared" si="63"/>
        <v>1</v>
      </c>
      <c r="G1102" s="119"/>
      <c r="H1102" s="30"/>
      <c r="I1102" s="24">
        <f t="shared" si="64"/>
        <v>0.2</v>
      </c>
      <c r="J1102" s="119"/>
      <c r="K1102" s="30"/>
      <c r="L1102" s="31"/>
      <c r="M1102" s="31">
        <v>4</v>
      </c>
      <c r="N1102" s="31"/>
      <c r="O1102" s="31"/>
      <c r="P1102" s="31">
        <v>0</v>
      </c>
      <c r="Q1102" s="31">
        <v>0</v>
      </c>
      <c r="R1102" s="31">
        <v>1</v>
      </c>
      <c r="S1102" s="31">
        <v>0</v>
      </c>
      <c r="T1102" s="31">
        <v>0</v>
      </c>
    </row>
    <row r="1103" spans="1:20" x14ac:dyDescent="0.25">
      <c r="A1103" s="106" t="s">
        <v>2884</v>
      </c>
      <c r="B1103" s="107" t="s">
        <v>7092</v>
      </c>
      <c r="C1103" s="108">
        <v>11</v>
      </c>
      <c r="D1103" s="5" t="s">
        <v>4285</v>
      </c>
      <c r="E1103" s="24">
        <f t="shared" si="62"/>
        <v>0.33333333333333331</v>
      </c>
      <c r="F1103" s="24">
        <f t="shared" si="63"/>
        <v>0</v>
      </c>
      <c r="G1103" s="119"/>
      <c r="H1103" s="30"/>
      <c r="I1103" s="24">
        <f t="shared" si="64"/>
        <v>0.2</v>
      </c>
      <c r="J1103" s="119"/>
      <c r="K1103" s="30"/>
      <c r="L1103" s="31"/>
      <c r="M1103" s="31"/>
      <c r="N1103" s="31"/>
      <c r="O1103" s="31"/>
      <c r="P1103" s="31">
        <v>0</v>
      </c>
      <c r="Q1103" s="31">
        <v>0</v>
      </c>
      <c r="R1103" s="31"/>
      <c r="S1103" s="31">
        <v>1</v>
      </c>
      <c r="T1103" s="31">
        <v>0</v>
      </c>
    </row>
    <row r="1104" spans="1:20" x14ac:dyDescent="0.25">
      <c r="A1104" s="106" t="s">
        <v>4244</v>
      </c>
      <c r="B1104" s="107" t="s">
        <v>7167</v>
      </c>
      <c r="C1104" s="108">
        <v>11</v>
      </c>
      <c r="D1104" s="5" t="s">
        <v>4245</v>
      </c>
      <c r="E1104" s="24">
        <f t="shared" si="62"/>
        <v>0.33333333333333331</v>
      </c>
      <c r="F1104" s="24">
        <f t="shared" si="63"/>
        <v>0</v>
      </c>
      <c r="G1104" s="119"/>
      <c r="H1104" s="30"/>
      <c r="I1104" s="24">
        <f t="shared" si="64"/>
        <v>0.2</v>
      </c>
      <c r="J1104" s="119"/>
      <c r="K1104" s="30"/>
      <c r="L1104" s="31"/>
      <c r="M1104" s="31"/>
      <c r="N1104" s="31"/>
      <c r="O1104" s="31"/>
      <c r="P1104" s="31"/>
      <c r="Q1104" s="31"/>
      <c r="R1104" s="31"/>
      <c r="S1104" s="31">
        <v>1</v>
      </c>
      <c r="T1104" s="31">
        <v>0</v>
      </c>
    </row>
    <row r="1105" spans="1:20" x14ac:dyDescent="0.25">
      <c r="A1105" s="106" t="s">
        <v>1408</v>
      </c>
      <c r="B1105" s="107" t="s">
        <v>7151</v>
      </c>
      <c r="C1105" s="108">
        <v>20</v>
      </c>
      <c r="D1105" s="5" t="s">
        <v>5072</v>
      </c>
      <c r="E1105" s="24">
        <f t="shared" si="62"/>
        <v>0.33333333333333331</v>
      </c>
      <c r="F1105" s="24">
        <f t="shared" si="63"/>
        <v>7.75</v>
      </c>
      <c r="G1105" s="119"/>
      <c r="H1105" s="30"/>
      <c r="I1105" s="24">
        <f t="shared" si="64"/>
        <v>0.2</v>
      </c>
      <c r="J1105" s="119"/>
      <c r="K1105" s="30"/>
      <c r="L1105" s="31"/>
      <c r="M1105" s="31"/>
      <c r="N1105" s="31">
        <v>2</v>
      </c>
      <c r="O1105" s="31">
        <v>29</v>
      </c>
      <c r="P1105" s="31">
        <v>0</v>
      </c>
      <c r="Q1105" s="31">
        <v>0</v>
      </c>
      <c r="R1105" s="31">
        <v>1</v>
      </c>
      <c r="S1105" s="31">
        <v>0</v>
      </c>
      <c r="T1105" s="31">
        <v>0</v>
      </c>
    </row>
    <row r="1106" spans="1:20" x14ac:dyDescent="0.25">
      <c r="A1106" s="106" t="s">
        <v>332</v>
      </c>
      <c r="B1106" s="107" t="s">
        <v>7101</v>
      </c>
      <c r="C1106" s="108">
        <v>16</v>
      </c>
      <c r="D1106" s="5" t="s">
        <v>6337</v>
      </c>
      <c r="E1106" s="24">
        <f t="shared" si="62"/>
        <v>0.33333333333333331</v>
      </c>
      <c r="F1106" s="24">
        <f t="shared" si="63"/>
        <v>2.5</v>
      </c>
      <c r="G1106" s="119"/>
      <c r="H1106" s="30"/>
      <c r="I1106" s="24">
        <f t="shared" si="64"/>
        <v>2.4</v>
      </c>
      <c r="J1106" s="119"/>
      <c r="K1106" s="30"/>
      <c r="L1106" s="31"/>
      <c r="M1106" s="31">
        <v>2</v>
      </c>
      <c r="N1106" s="31">
        <v>3</v>
      </c>
      <c r="O1106" s="31">
        <v>5</v>
      </c>
      <c r="P1106" s="31">
        <v>5</v>
      </c>
      <c r="Q1106" s="31">
        <v>6</v>
      </c>
      <c r="R1106" s="31">
        <v>0</v>
      </c>
      <c r="S1106" s="31">
        <v>1</v>
      </c>
      <c r="T1106" s="31">
        <v>0</v>
      </c>
    </row>
    <row r="1107" spans="1:20" x14ac:dyDescent="0.25">
      <c r="A1107" s="106" t="s">
        <v>1821</v>
      </c>
      <c r="B1107" s="107" t="s">
        <v>7154</v>
      </c>
      <c r="C1107" s="108">
        <v>16</v>
      </c>
      <c r="D1107" s="5" t="s">
        <v>3640</v>
      </c>
      <c r="E1107" s="24">
        <f t="shared" si="62"/>
        <v>0.33333333333333331</v>
      </c>
      <c r="F1107" s="24">
        <f t="shared" si="63"/>
        <v>0.5</v>
      </c>
      <c r="G1107" s="119"/>
      <c r="H1107" s="30"/>
      <c r="I1107" s="24">
        <f t="shared" si="64"/>
        <v>0.2</v>
      </c>
      <c r="J1107" s="119"/>
      <c r="K1107" s="30"/>
      <c r="L1107" s="31">
        <v>1</v>
      </c>
      <c r="M1107" s="31"/>
      <c r="N1107" s="31">
        <v>1</v>
      </c>
      <c r="O1107" s="31"/>
      <c r="P1107" s="31">
        <v>0</v>
      </c>
      <c r="Q1107" s="31"/>
      <c r="R1107" s="31">
        <v>1</v>
      </c>
      <c r="S1107" s="31">
        <v>0</v>
      </c>
      <c r="T1107" s="31">
        <v>0</v>
      </c>
    </row>
    <row r="1108" spans="1:20" x14ac:dyDescent="0.25">
      <c r="A1108" s="106" t="s">
        <v>222</v>
      </c>
      <c r="B1108" s="107" t="s">
        <v>7125</v>
      </c>
      <c r="C1108" s="108">
        <v>7</v>
      </c>
      <c r="D1108" s="5" t="s">
        <v>4595</v>
      </c>
      <c r="E1108" s="24">
        <f t="shared" si="62"/>
        <v>0.33333333333333331</v>
      </c>
      <c r="F1108" s="24">
        <f t="shared" si="63"/>
        <v>0.75</v>
      </c>
      <c r="G1108" s="119"/>
      <c r="H1108" s="30"/>
      <c r="I1108" s="24">
        <f t="shared" si="64"/>
        <v>0.2</v>
      </c>
      <c r="J1108" s="119"/>
      <c r="K1108" s="30"/>
      <c r="L1108" s="31"/>
      <c r="M1108" s="31"/>
      <c r="N1108" s="31">
        <v>3</v>
      </c>
      <c r="O1108" s="31"/>
      <c r="P1108" s="31">
        <v>0</v>
      </c>
      <c r="Q1108" s="31">
        <v>0</v>
      </c>
      <c r="R1108" s="31">
        <v>1</v>
      </c>
      <c r="S1108" s="31">
        <v>0</v>
      </c>
      <c r="T1108" s="31">
        <v>0</v>
      </c>
    </row>
    <row r="1109" spans="1:20" x14ac:dyDescent="0.25">
      <c r="A1109" s="106" t="s">
        <v>1204</v>
      </c>
      <c r="B1109" s="107" t="s">
        <v>7155</v>
      </c>
      <c r="C1109" s="108">
        <v>10</v>
      </c>
      <c r="D1109" s="5" t="s">
        <v>5299</v>
      </c>
      <c r="E1109" s="24">
        <f t="shared" si="62"/>
        <v>0.33333333333333331</v>
      </c>
      <c r="F1109" s="24">
        <f t="shared" si="63"/>
        <v>0</v>
      </c>
      <c r="G1109" s="119"/>
      <c r="H1109" s="30"/>
      <c r="I1109" s="24">
        <f t="shared" si="64"/>
        <v>0.2</v>
      </c>
      <c r="J1109" s="119"/>
      <c r="K1109" s="30"/>
      <c r="L1109" s="31"/>
      <c r="M1109" s="31"/>
      <c r="N1109" s="31"/>
      <c r="O1109" s="31"/>
      <c r="P1109" s="31"/>
      <c r="Q1109" s="31">
        <v>0</v>
      </c>
      <c r="R1109" s="31">
        <v>1</v>
      </c>
      <c r="S1109" s="31">
        <v>0</v>
      </c>
      <c r="T1109" s="31">
        <v>0</v>
      </c>
    </row>
    <row r="1110" spans="1:20" x14ac:dyDescent="0.25">
      <c r="A1110" s="106" t="s">
        <v>582</v>
      </c>
      <c r="B1110" s="107" t="s">
        <v>7208</v>
      </c>
      <c r="C1110" s="108">
        <v>9</v>
      </c>
      <c r="D1110" s="5" t="s">
        <v>4659</v>
      </c>
      <c r="E1110" s="24">
        <f t="shared" si="62"/>
        <v>0.33333333333333331</v>
      </c>
      <c r="F1110" s="24">
        <f t="shared" si="63"/>
        <v>0.5</v>
      </c>
      <c r="G1110" s="119"/>
      <c r="H1110" s="30"/>
      <c r="I1110" s="24">
        <f t="shared" si="64"/>
        <v>0.2</v>
      </c>
      <c r="J1110" s="119"/>
      <c r="K1110" s="30"/>
      <c r="L1110" s="31"/>
      <c r="M1110" s="31"/>
      <c r="N1110" s="31">
        <v>2</v>
      </c>
      <c r="O1110" s="31"/>
      <c r="P1110" s="31">
        <v>0</v>
      </c>
      <c r="Q1110" s="31">
        <v>0</v>
      </c>
      <c r="R1110" s="31">
        <v>0</v>
      </c>
      <c r="S1110" s="31">
        <v>1</v>
      </c>
      <c r="T1110" s="31">
        <v>0</v>
      </c>
    </row>
    <row r="1111" spans="1:20" x14ac:dyDescent="0.25">
      <c r="A1111" s="106" t="s">
        <v>1515</v>
      </c>
      <c r="B1111" s="107" t="s">
        <v>7160</v>
      </c>
      <c r="C1111" s="108">
        <v>12</v>
      </c>
      <c r="D1111" s="5" t="s">
        <v>4260</v>
      </c>
      <c r="E1111" s="24">
        <f t="shared" si="62"/>
        <v>0.33333333333333331</v>
      </c>
      <c r="F1111" s="24">
        <f t="shared" si="63"/>
        <v>0</v>
      </c>
      <c r="G1111" s="119"/>
      <c r="H1111" s="30"/>
      <c r="I1111" s="24">
        <f t="shared" si="64"/>
        <v>0.2</v>
      </c>
      <c r="J1111" s="119"/>
      <c r="K1111" s="30"/>
      <c r="L1111" s="31"/>
      <c r="M1111" s="31"/>
      <c r="N1111" s="31"/>
      <c r="O1111" s="31"/>
      <c r="P1111" s="31">
        <v>0</v>
      </c>
      <c r="Q1111" s="31">
        <v>0</v>
      </c>
      <c r="R1111" s="31">
        <v>0</v>
      </c>
      <c r="S1111" s="31">
        <v>1</v>
      </c>
      <c r="T1111" s="31">
        <v>0</v>
      </c>
    </row>
    <row r="1112" spans="1:20" x14ac:dyDescent="0.25">
      <c r="A1112" s="106" t="s">
        <v>7736</v>
      </c>
      <c r="B1112" s="107" t="s">
        <v>7193</v>
      </c>
      <c r="C1112" s="108">
        <v>13</v>
      </c>
      <c r="D1112" s="5" t="s">
        <v>4217</v>
      </c>
      <c r="E1112" s="24">
        <f t="shared" si="62"/>
        <v>0.33333333333333331</v>
      </c>
      <c r="F1112" s="24">
        <f t="shared" si="63"/>
        <v>0.25</v>
      </c>
      <c r="G1112" s="119"/>
      <c r="H1112" s="30"/>
      <c r="I1112" s="24">
        <f t="shared" si="64"/>
        <v>0.2</v>
      </c>
      <c r="J1112" s="119"/>
      <c r="K1112" s="30"/>
      <c r="L1112" s="31"/>
      <c r="M1112" s="31"/>
      <c r="N1112" s="31"/>
      <c r="O1112" s="31">
        <v>1</v>
      </c>
      <c r="P1112" s="31">
        <v>0</v>
      </c>
      <c r="Q1112" s="31"/>
      <c r="R1112" s="31">
        <v>0</v>
      </c>
      <c r="S1112" s="31">
        <v>1</v>
      </c>
      <c r="T1112" s="31">
        <v>0</v>
      </c>
    </row>
    <row r="1113" spans="1:20" x14ac:dyDescent="0.25">
      <c r="A1113" s="106" t="s">
        <v>1300</v>
      </c>
      <c r="B1113" s="107" t="s">
        <v>7092</v>
      </c>
      <c r="C1113" s="108">
        <v>11</v>
      </c>
      <c r="D1113" s="5" t="s">
        <v>5867</v>
      </c>
      <c r="E1113" s="24">
        <f t="shared" si="62"/>
        <v>0.33333333333333331</v>
      </c>
      <c r="F1113" s="24">
        <f t="shared" si="63"/>
        <v>0.5</v>
      </c>
      <c r="G1113" s="119"/>
      <c r="H1113" s="30"/>
      <c r="I1113" s="24">
        <f t="shared" si="64"/>
        <v>0.8</v>
      </c>
      <c r="J1113" s="119"/>
      <c r="K1113" s="30"/>
      <c r="L1113" s="31"/>
      <c r="M1113" s="31"/>
      <c r="N1113" s="31">
        <v>2</v>
      </c>
      <c r="O1113" s="31"/>
      <c r="P1113" s="31"/>
      <c r="Q1113" s="31">
        <v>3</v>
      </c>
      <c r="R1113" s="31">
        <v>1</v>
      </c>
      <c r="S1113" s="31">
        <v>0</v>
      </c>
      <c r="T1113" s="31">
        <v>0</v>
      </c>
    </row>
    <row r="1114" spans="1:20" x14ac:dyDescent="0.25">
      <c r="A1114" s="106" t="s">
        <v>2533</v>
      </c>
      <c r="B1114" s="107" t="s">
        <v>7092</v>
      </c>
      <c r="C1114" s="108">
        <v>11</v>
      </c>
      <c r="D1114" s="5" t="s">
        <v>5863</v>
      </c>
      <c r="E1114" s="24">
        <f t="shared" si="62"/>
        <v>0.33333333333333331</v>
      </c>
      <c r="F1114" s="24">
        <f t="shared" si="63"/>
        <v>0</v>
      </c>
      <c r="G1114" s="119"/>
      <c r="H1114" s="30"/>
      <c r="I1114" s="24">
        <f t="shared" si="64"/>
        <v>0.2</v>
      </c>
      <c r="J1114" s="119"/>
      <c r="K1114" s="30"/>
      <c r="L1114" s="31"/>
      <c r="M1114" s="31"/>
      <c r="N1114" s="31"/>
      <c r="O1114" s="31"/>
      <c r="P1114" s="31">
        <v>0</v>
      </c>
      <c r="Q1114" s="31"/>
      <c r="R1114" s="31">
        <v>1</v>
      </c>
      <c r="S1114" s="31"/>
      <c r="T1114" s="31">
        <v>0</v>
      </c>
    </row>
    <row r="1115" spans="1:20" x14ac:dyDescent="0.25">
      <c r="A1115" s="106" t="s">
        <v>2087</v>
      </c>
      <c r="B1115" s="107" t="s">
        <v>7157</v>
      </c>
      <c r="C1115" s="108">
        <v>11</v>
      </c>
      <c r="D1115" s="5" t="s">
        <v>6013</v>
      </c>
      <c r="E1115" s="24">
        <f t="shared" si="62"/>
        <v>0.33333333333333331</v>
      </c>
      <c r="F1115" s="24">
        <f t="shared" si="63"/>
        <v>0</v>
      </c>
      <c r="G1115" s="119"/>
      <c r="H1115" s="30"/>
      <c r="I1115" s="24">
        <f t="shared" si="64"/>
        <v>2.6</v>
      </c>
      <c r="J1115" s="119"/>
      <c r="K1115" s="30"/>
      <c r="L1115" s="31"/>
      <c r="M1115" s="31"/>
      <c r="N1115" s="31"/>
      <c r="O1115" s="31"/>
      <c r="P1115" s="31">
        <v>7</v>
      </c>
      <c r="Q1115" s="31">
        <v>5</v>
      </c>
      <c r="R1115" s="31">
        <v>1</v>
      </c>
      <c r="S1115" s="31">
        <v>0</v>
      </c>
      <c r="T1115" s="31">
        <v>0</v>
      </c>
    </row>
    <row r="1116" spans="1:20" x14ac:dyDescent="0.25">
      <c r="A1116" s="106" t="s">
        <v>1491</v>
      </c>
      <c r="B1116" s="107" t="s">
        <v>7166</v>
      </c>
      <c r="C1116" s="108">
        <v>13</v>
      </c>
      <c r="D1116" s="5" t="s">
        <v>4211</v>
      </c>
      <c r="E1116" s="24">
        <f t="shared" si="62"/>
        <v>0.33333333333333331</v>
      </c>
      <c r="F1116" s="24">
        <f t="shared" si="63"/>
        <v>0.5</v>
      </c>
      <c r="G1116" s="119"/>
      <c r="H1116" s="30"/>
      <c r="I1116" s="24">
        <f t="shared" si="64"/>
        <v>0.8</v>
      </c>
      <c r="J1116" s="119"/>
      <c r="K1116" s="30"/>
      <c r="L1116" s="31"/>
      <c r="M1116" s="31">
        <v>2</v>
      </c>
      <c r="N1116" s="31"/>
      <c r="O1116" s="31"/>
      <c r="P1116" s="31">
        <v>0</v>
      </c>
      <c r="Q1116" s="31">
        <v>3</v>
      </c>
      <c r="R1116" s="31">
        <v>1</v>
      </c>
      <c r="S1116" s="31">
        <v>0</v>
      </c>
      <c r="T1116" s="31">
        <v>0</v>
      </c>
    </row>
    <row r="1117" spans="1:20" x14ac:dyDescent="0.25">
      <c r="A1117" s="106" t="s">
        <v>4945</v>
      </c>
      <c r="B1117" s="107" t="s">
        <v>7101</v>
      </c>
      <c r="C1117" s="108">
        <v>16</v>
      </c>
      <c r="D1117" s="5" t="s">
        <v>4946</v>
      </c>
      <c r="E1117" s="24">
        <f t="shared" si="62"/>
        <v>0.33333333333333331</v>
      </c>
      <c r="F1117" s="24">
        <f t="shared" si="63"/>
        <v>0</v>
      </c>
      <c r="G1117" s="119"/>
      <c r="H1117" s="30"/>
      <c r="I1117" s="24">
        <f t="shared" si="64"/>
        <v>0.2</v>
      </c>
      <c r="J1117" s="119"/>
      <c r="K1117" s="30"/>
      <c r="L1117" s="31"/>
      <c r="M1117" s="31"/>
      <c r="N1117" s="31"/>
      <c r="O1117" s="31"/>
      <c r="P1117" s="31">
        <v>0</v>
      </c>
      <c r="Q1117" s="31">
        <v>0</v>
      </c>
      <c r="R1117" s="31">
        <v>1</v>
      </c>
      <c r="S1117" s="31">
        <v>0</v>
      </c>
      <c r="T1117" s="31">
        <v>0</v>
      </c>
    </row>
    <row r="1118" spans="1:20" x14ac:dyDescent="0.25">
      <c r="A1118" s="106" t="s">
        <v>1612</v>
      </c>
      <c r="B1118" s="107" t="s">
        <v>7157</v>
      </c>
      <c r="C1118" s="108">
        <v>11</v>
      </c>
      <c r="D1118" s="5" t="s">
        <v>6921</v>
      </c>
      <c r="E1118" s="24">
        <f t="shared" si="62"/>
        <v>0.33333333333333331</v>
      </c>
      <c r="F1118" s="24">
        <f t="shared" si="63"/>
        <v>0</v>
      </c>
      <c r="G1118" s="119"/>
      <c r="H1118" s="30"/>
      <c r="I1118" s="24">
        <f t="shared" si="64"/>
        <v>0.2</v>
      </c>
      <c r="J1118" s="119"/>
      <c r="K1118" s="30"/>
      <c r="L1118" s="31"/>
      <c r="M1118" s="31"/>
      <c r="N1118" s="31"/>
      <c r="O1118" s="31"/>
      <c r="P1118" s="31">
        <v>0</v>
      </c>
      <c r="Q1118" s="31"/>
      <c r="R1118" s="31">
        <v>1</v>
      </c>
      <c r="S1118" s="31">
        <v>0</v>
      </c>
      <c r="T1118" s="31">
        <v>0</v>
      </c>
    </row>
    <row r="1119" spans="1:20" x14ac:dyDescent="0.25">
      <c r="A1119" s="106" t="s">
        <v>1547</v>
      </c>
      <c r="B1119" s="107" t="s">
        <v>7219</v>
      </c>
      <c r="C1119" s="108">
        <v>20</v>
      </c>
      <c r="D1119" s="5" t="s">
        <v>5136</v>
      </c>
      <c r="E1119" s="24">
        <f t="shared" si="62"/>
        <v>0.33333333333333331</v>
      </c>
      <c r="F1119" s="24">
        <f t="shared" si="63"/>
        <v>0</v>
      </c>
      <c r="G1119" s="119"/>
      <c r="H1119" s="30"/>
      <c r="I1119" s="24">
        <f t="shared" si="64"/>
        <v>0.2</v>
      </c>
      <c r="J1119" s="119"/>
      <c r="K1119" s="30"/>
      <c r="L1119" s="31"/>
      <c r="M1119" s="31"/>
      <c r="N1119" s="31"/>
      <c r="O1119" s="31"/>
      <c r="P1119" s="31">
        <v>0</v>
      </c>
      <c r="Q1119" s="31">
        <v>0</v>
      </c>
      <c r="R1119" s="31">
        <v>0</v>
      </c>
      <c r="S1119" s="31">
        <v>1</v>
      </c>
      <c r="T1119" s="31">
        <v>0</v>
      </c>
    </row>
    <row r="1120" spans="1:20" x14ac:dyDescent="0.25">
      <c r="A1120" s="106" t="s">
        <v>1915</v>
      </c>
      <c r="B1120" s="107" t="s">
        <v>7143</v>
      </c>
      <c r="C1120" s="108">
        <v>17</v>
      </c>
      <c r="D1120" s="5" t="s">
        <v>4985</v>
      </c>
      <c r="E1120" s="24">
        <f t="shared" ref="E1120:E1183" si="65">SUM(R1120:T1120)/3</f>
        <v>0.33333333333333331</v>
      </c>
      <c r="F1120" s="24">
        <f t="shared" ref="F1120:F1183" si="66">SUM(L1120:O1120)/4</f>
        <v>0</v>
      </c>
      <c r="G1120" s="119"/>
      <c r="H1120" s="30"/>
      <c r="I1120" s="24">
        <f t="shared" ref="I1120:I1183" si="67">SUM(P1120:T1120)/5</f>
        <v>0.2</v>
      </c>
      <c r="J1120" s="119"/>
      <c r="K1120" s="30"/>
      <c r="L1120" s="31"/>
      <c r="M1120" s="31"/>
      <c r="N1120" s="31"/>
      <c r="O1120" s="31"/>
      <c r="P1120" s="31">
        <v>0</v>
      </c>
      <c r="Q1120" s="31"/>
      <c r="R1120" s="31">
        <v>1</v>
      </c>
      <c r="S1120" s="31">
        <v>0</v>
      </c>
      <c r="T1120" s="31">
        <v>0</v>
      </c>
    </row>
    <row r="1121" spans="1:20" x14ac:dyDescent="0.25">
      <c r="A1121" s="106" t="s">
        <v>2510</v>
      </c>
      <c r="B1121" s="107" t="s">
        <v>7193</v>
      </c>
      <c r="C1121" s="108">
        <v>13</v>
      </c>
      <c r="D1121" s="5" t="s">
        <v>6832</v>
      </c>
      <c r="E1121" s="24">
        <f t="shared" si="65"/>
        <v>0.33333333333333331</v>
      </c>
      <c r="F1121" s="24">
        <f t="shared" si="66"/>
        <v>9</v>
      </c>
      <c r="G1121" s="119"/>
      <c r="H1121" s="30"/>
      <c r="I1121" s="24">
        <f t="shared" si="67"/>
        <v>0.2</v>
      </c>
      <c r="J1121" s="119"/>
      <c r="K1121" s="30"/>
      <c r="L1121" s="31">
        <v>10</v>
      </c>
      <c r="M1121" s="31">
        <v>14</v>
      </c>
      <c r="N1121" s="31">
        <v>12</v>
      </c>
      <c r="O1121" s="31"/>
      <c r="P1121" s="31">
        <v>0</v>
      </c>
      <c r="Q1121" s="31">
        <v>0</v>
      </c>
      <c r="R1121" s="31">
        <v>0</v>
      </c>
      <c r="S1121" s="31">
        <v>1</v>
      </c>
      <c r="T1121" s="31">
        <v>0</v>
      </c>
    </row>
    <row r="1122" spans="1:20" x14ac:dyDescent="0.25">
      <c r="A1122" s="106" t="s">
        <v>445</v>
      </c>
      <c r="B1122" s="107" t="s">
        <v>7131</v>
      </c>
      <c r="C1122" s="108">
        <v>15</v>
      </c>
      <c r="D1122" s="5" t="s">
        <v>3789</v>
      </c>
      <c r="E1122" s="24">
        <f t="shared" si="65"/>
        <v>0.33333333333333331</v>
      </c>
      <c r="F1122" s="24">
        <f t="shared" si="66"/>
        <v>0.5</v>
      </c>
      <c r="G1122" s="119"/>
      <c r="H1122" s="30"/>
      <c r="I1122" s="24">
        <f t="shared" si="67"/>
        <v>0.2</v>
      </c>
      <c r="J1122" s="119"/>
      <c r="K1122" s="30"/>
      <c r="L1122" s="31"/>
      <c r="M1122" s="31"/>
      <c r="N1122" s="31">
        <v>1</v>
      </c>
      <c r="O1122" s="31">
        <v>1</v>
      </c>
      <c r="P1122" s="31">
        <v>0</v>
      </c>
      <c r="Q1122" s="31">
        <v>0</v>
      </c>
      <c r="R1122" s="31">
        <v>1</v>
      </c>
      <c r="S1122" s="31">
        <v>0</v>
      </c>
      <c r="T1122" s="31">
        <v>0</v>
      </c>
    </row>
    <row r="1123" spans="1:20" x14ac:dyDescent="0.25">
      <c r="A1123" s="106" t="s">
        <v>474</v>
      </c>
      <c r="B1123" s="107" t="s">
        <v>7154</v>
      </c>
      <c r="C1123" s="108">
        <v>16</v>
      </c>
      <c r="D1123" s="5" t="s">
        <v>4862</v>
      </c>
      <c r="E1123" s="24">
        <f t="shared" si="65"/>
        <v>0.33333333333333331</v>
      </c>
      <c r="F1123" s="24">
        <f t="shared" si="66"/>
        <v>0</v>
      </c>
      <c r="G1123" s="119"/>
      <c r="H1123" s="30"/>
      <c r="I1123" s="24">
        <f t="shared" si="67"/>
        <v>0.2</v>
      </c>
      <c r="J1123" s="119"/>
      <c r="K1123" s="30"/>
      <c r="L1123" s="31"/>
      <c r="M1123" s="31"/>
      <c r="N1123" s="31"/>
      <c r="O1123" s="31"/>
      <c r="P1123" s="31">
        <v>0</v>
      </c>
      <c r="Q1123" s="31">
        <v>0</v>
      </c>
      <c r="R1123" s="31">
        <v>1</v>
      </c>
      <c r="S1123" s="31">
        <v>0</v>
      </c>
      <c r="T1123" s="31">
        <v>0</v>
      </c>
    </row>
    <row r="1124" spans="1:20" x14ac:dyDescent="0.25">
      <c r="A1124" s="106" t="s">
        <v>1315</v>
      </c>
      <c r="B1124" s="107" t="s">
        <v>7167</v>
      </c>
      <c r="C1124" s="108">
        <v>11</v>
      </c>
      <c r="D1124" s="5" t="s">
        <v>4280</v>
      </c>
      <c r="E1124" s="24">
        <f t="shared" si="65"/>
        <v>0.33333333333333331</v>
      </c>
      <c r="F1124" s="24">
        <f t="shared" si="66"/>
        <v>0</v>
      </c>
      <c r="G1124" s="119"/>
      <c r="H1124" s="30"/>
      <c r="I1124" s="24">
        <f t="shared" si="67"/>
        <v>0.2</v>
      </c>
      <c r="J1124" s="119"/>
      <c r="K1124" s="30"/>
      <c r="L1124" s="31"/>
      <c r="M1124" s="31"/>
      <c r="N1124" s="31"/>
      <c r="O1124" s="31"/>
      <c r="P1124" s="31">
        <v>0</v>
      </c>
      <c r="Q1124" s="31">
        <v>0</v>
      </c>
      <c r="R1124" s="31">
        <v>0</v>
      </c>
      <c r="S1124" s="31">
        <v>1</v>
      </c>
      <c r="T1124" s="31">
        <v>0</v>
      </c>
    </row>
    <row r="1125" spans="1:20" x14ac:dyDescent="0.25">
      <c r="A1125" s="106" t="s">
        <v>626</v>
      </c>
      <c r="B1125" s="107" t="s">
        <v>7131</v>
      </c>
      <c r="C1125" s="108">
        <v>15</v>
      </c>
      <c r="D1125" s="5" t="s">
        <v>3894</v>
      </c>
      <c r="E1125" s="24">
        <f t="shared" si="65"/>
        <v>0.33333333333333331</v>
      </c>
      <c r="F1125" s="24">
        <f t="shared" si="66"/>
        <v>1</v>
      </c>
      <c r="G1125" s="119"/>
      <c r="H1125" s="30"/>
      <c r="I1125" s="24">
        <f t="shared" si="67"/>
        <v>0.2</v>
      </c>
      <c r="J1125" s="119"/>
      <c r="K1125" s="30"/>
      <c r="L1125" s="31">
        <v>2</v>
      </c>
      <c r="M1125" s="31">
        <v>2</v>
      </c>
      <c r="N1125" s="31"/>
      <c r="O1125" s="31"/>
      <c r="P1125" s="31">
        <v>0</v>
      </c>
      <c r="Q1125" s="31">
        <v>0</v>
      </c>
      <c r="R1125" s="31">
        <v>0</v>
      </c>
      <c r="S1125" s="31">
        <v>1</v>
      </c>
      <c r="T1125" s="31">
        <v>0</v>
      </c>
    </row>
    <row r="1126" spans="1:20" x14ac:dyDescent="0.25">
      <c r="A1126" s="106" t="s">
        <v>7901</v>
      </c>
      <c r="B1126" s="107" t="s">
        <v>7161</v>
      </c>
      <c r="C1126" s="108">
        <v>15</v>
      </c>
      <c r="D1126" s="5" t="s">
        <v>7902</v>
      </c>
      <c r="E1126" s="24">
        <f t="shared" si="65"/>
        <v>0.33333333333333331</v>
      </c>
      <c r="F1126" s="24">
        <f t="shared" si="66"/>
        <v>0</v>
      </c>
      <c r="G1126" s="119"/>
      <c r="H1126" s="30"/>
      <c r="I1126" s="24">
        <f t="shared" si="67"/>
        <v>0.2</v>
      </c>
      <c r="J1126" s="119"/>
      <c r="K1126" s="30"/>
      <c r="L1126" s="31"/>
      <c r="M1126" s="31"/>
      <c r="N1126" s="31"/>
      <c r="O1126" s="31"/>
      <c r="P1126" s="31"/>
      <c r="Q1126" s="31"/>
      <c r="R1126" s="31"/>
      <c r="S1126" s="31">
        <v>1</v>
      </c>
      <c r="T1126" s="31">
        <v>0</v>
      </c>
    </row>
    <row r="1127" spans="1:20" x14ac:dyDescent="0.25">
      <c r="A1127" s="106" t="s">
        <v>2003</v>
      </c>
      <c r="B1127" s="107" t="s">
        <v>7156</v>
      </c>
      <c r="C1127" s="108">
        <v>18</v>
      </c>
      <c r="D1127" s="5" t="s">
        <v>5045</v>
      </c>
      <c r="E1127" s="24">
        <f t="shared" si="65"/>
        <v>0.33333333333333331</v>
      </c>
      <c r="F1127" s="24">
        <f t="shared" si="66"/>
        <v>0</v>
      </c>
      <c r="G1127" s="119"/>
      <c r="H1127" s="30"/>
      <c r="I1127" s="24">
        <f t="shared" si="67"/>
        <v>0.2</v>
      </c>
      <c r="J1127" s="119"/>
      <c r="K1127" s="30"/>
      <c r="L1127" s="31"/>
      <c r="M1127" s="31"/>
      <c r="N1127" s="31"/>
      <c r="O1127" s="31"/>
      <c r="P1127" s="31">
        <v>0</v>
      </c>
      <c r="Q1127" s="31">
        <v>0</v>
      </c>
      <c r="R1127" s="31">
        <v>1</v>
      </c>
      <c r="S1127" s="31">
        <v>0</v>
      </c>
      <c r="T1127" s="31">
        <v>0</v>
      </c>
    </row>
    <row r="1128" spans="1:20" x14ac:dyDescent="0.25">
      <c r="A1128" s="106" t="s">
        <v>2038</v>
      </c>
      <c r="B1128" s="107" t="s">
        <v>7242</v>
      </c>
      <c r="C1128" s="108">
        <v>8</v>
      </c>
      <c r="D1128" s="5" t="s">
        <v>5401</v>
      </c>
      <c r="E1128" s="24">
        <f t="shared" si="65"/>
        <v>0.33333333333333331</v>
      </c>
      <c r="F1128" s="24">
        <f t="shared" si="66"/>
        <v>0</v>
      </c>
      <c r="G1128" s="119"/>
      <c r="H1128" s="30"/>
      <c r="I1128" s="24">
        <f t="shared" si="67"/>
        <v>0.2</v>
      </c>
      <c r="J1128" s="119"/>
      <c r="K1128" s="30"/>
      <c r="L1128" s="31"/>
      <c r="M1128" s="31"/>
      <c r="N1128" s="31"/>
      <c r="O1128" s="31"/>
      <c r="P1128" s="31">
        <v>0</v>
      </c>
      <c r="Q1128" s="31">
        <v>0</v>
      </c>
      <c r="R1128" s="31">
        <v>1</v>
      </c>
      <c r="S1128" s="31">
        <v>0</v>
      </c>
      <c r="T1128" s="31">
        <v>0</v>
      </c>
    </row>
    <row r="1129" spans="1:20" x14ac:dyDescent="0.25">
      <c r="A1129" s="106" t="s">
        <v>2718</v>
      </c>
      <c r="B1129" s="107" t="s">
        <v>7165</v>
      </c>
      <c r="C1129" s="108">
        <v>6</v>
      </c>
      <c r="D1129" s="5" t="s">
        <v>4377</v>
      </c>
      <c r="E1129" s="24">
        <f t="shared" si="65"/>
        <v>0.33333333333333331</v>
      </c>
      <c r="F1129" s="24">
        <f t="shared" si="66"/>
        <v>0</v>
      </c>
      <c r="G1129" s="119"/>
      <c r="H1129" s="30"/>
      <c r="I1129" s="24">
        <f t="shared" si="67"/>
        <v>0.2</v>
      </c>
      <c r="J1129" s="119"/>
      <c r="K1129" s="30"/>
      <c r="L1129" s="31"/>
      <c r="M1129" s="31"/>
      <c r="N1129" s="31"/>
      <c r="O1129" s="31"/>
      <c r="P1129" s="31"/>
      <c r="Q1129" s="31">
        <v>0</v>
      </c>
      <c r="R1129" s="31">
        <v>0</v>
      </c>
      <c r="S1129" s="31">
        <v>1</v>
      </c>
      <c r="T1129" s="31">
        <v>0</v>
      </c>
    </row>
    <row r="1130" spans="1:20" x14ac:dyDescent="0.25">
      <c r="A1130" s="106" t="s">
        <v>7928</v>
      </c>
      <c r="B1130" s="107" t="s">
        <v>7165</v>
      </c>
      <c r="C1130" s="108">
        <v>6</v>
      </c>
      <c r="D1130" s="5" t="s">
        <v>7929</v>
      </c>
      <c r="E1130" s="24">
        <f t="shared" si="65"/>
        <v>0.33333333333333331</v>
      </c>
      <c r="F1130" s="24">
        <f t="shared" si="66"/>
        <v>4.75</v>
      </c>
      <c r="G1130" s="119"/>
      <c r="H1130" s="30"/>
      <c r="I1130" s="24">
        <f t="shared" si="67"/>
        <v>0.2</v>
      </c>
      <c r="J1130" s="119"/>
      <c r="K1130" s="30"/>
      <c r="L1130" s="31">
        <v>7</v>
      </c>
      <c r="M1130" s="31">
        <v>12</v>
      </c>
      <c r="N1130" s="31"/>
      <c r="O1130" s="31"/>
      <c r="P1130" s="31"/>
      <c r="Q1130" s="31"/>
      <c r="R1130" s="31">
        <v>0</v>
      </c>
      <c r="S1130" s="31">
        <v>1</v>
      </c>
      <c r="T1130" s="31">
        <v>0</v>
      </c>
    </row>
    <row r="1131" spans="1:20" x14ac:dyDescent="0.25">
      <c r="A1131" s="106" t="s">
        <v>1454</v>
      </c>
      <c r="B1131" s="107" t="s">
        <v>7157</v>
      </c>
      <c r="C1131" s="108">
        <v>11</v>
      </c>
      <c r="D1131" s="5" t="s">
        <v>5942</v>
      </c>
      <c r="E1131" s="24">
        <f t="shared" si="65"/>
        <v>0.33333333333333331</v>
      </c>
      <c r="F1131" s="24">
        <f t="shared" si="66"/>
        <v>1</v>
      </c>
      <c r="G1131" s="119"/>
      <c r="H1131" s="30"/>
      <c r="I1131" s="24">
        <f t="shared" si="67"/>
        <v>0.6</v>
      </c>
      <c r="J1131" s="119"/>
      <c r="K1131" s="30"/>
      <c r="L1131" s="31"/>
      <c r="M1131" s="31">
        <v>4</v>
      </c>
      <c r="N1131" s="31"/>
      <c r="O1131" s="31"/>
      <c r="P1131" s="31">
        <v>1</v>
      </c>
      <c r="Q1131" s="31">
        <v>1</v>
      </c>
      <c r="R1131" s="31">
        <v>1</v>
      </c>
      <c r="S1131" s="31">
        <v>0</v>
      </c>
      <c r="T1131" s="31">
        <v>0</v>
      </c>
    </row>
    <row r="1132" spans="1:20" x14ac:dyDescent="0.25">
      <c r="A1132" s="106" t="s">
        <v>7956</v>
      </c>
      <c r="B1132" s="107" t="s">
        <v>7194</v>
      </c>
      <c r="C1132" s="108">
        <v>11</v>
      </c>
      <c r="D1132" s="5" t="s">
        <v>7957</v>
      </c>
      <c r="E1132" s="24">
        <f t="shared" si="65"/>
        <v>0.33333333333333331</v>
      </c>
      <c r="F1132" s="24">
        <f t="shared" si="66"/>
        <v>0</v>
      </c>
      <c r="G1132" s="119"/>
      <c r="H1132" s="30"/>
      <c r="I1132" s="24">
        <f t="shared" si="67"/>
        <v>0.2</v>
      </c>
      <c r="J1132" s="119"/>
      <c r="K1132" s="30"/>
      <c r="L1132" s="31"/>
      <c r="M1132" s="31"/>
      <c r="N1132" s="31"/>
      <c r="O1132" s="31"/>
      <c r="P1132" s="31">
        <v>0</v>
      </c>
      <c r="Q1132" s="31"/>
      <c r="R1132" s="31">
        <v>0</v>
      </c>
      <c r="S1132" s="31">
        <v>1</v>
      </c>
      <c r="T1132" s="31">
        <v>0</v>
      </c>
    </row>
    <row r="1133" spans="1:20" x14ac:dyDescent="0.25">
      <c r="A1133" s="106" t="s">
        <v>1725</v>
      </c>
      <c r="B1133" s="107" t="s">
        <v>7208</v>
      </c>
      <c r="C1133" s="108">
        <v>9</v>
      </c>
      <c r="D1133" s="5" t="s">
        <v>5330</v>
      </c>
      <c r="E1133" s="24">
        <f t="shared" si="65"/>
        <v>0.33333333333333331</v>
      </c>
      <c r="F1133" s="24">
        <f t="shared" si="66"/>
        <v>2</v>
      </c>
      <c r="G1133" s="119"/>
      <c r="H1133" s="30"/>
      <c r="I1133" s="24">
        <f t="shared" si="67"/>
        <v>2.4</v>
      </c>
      <c r="J1133" s="119"/>
      <c r="K1133" s="30"/>
      <c r="L1133" s="31"/>
      <c r="M1133" s="31"/>
      <c r="N1133" s="31">
        <v>8</v>
      </c>
      <c r="O1133" s="31"/>
      <c r="P1133" s="31">
        <v>8</v>
      </c>
      <c r="Q1133" s="31">
        <v>3</v>
      </c>
      <c r="R1133" s="31">
        <v>0</v>
      </c>
      <c r="S1133" s="31">
        <v>1</v>
      </c>
      <c r="T1133" s="31">
        <v>0</v>
      </c>
    </row>
    <row r="1134" spans="1:20" x14ac:dyDescent="0.25">
      <c r="A1134" s="106" t="s">
        <v>1407</v>
      </c>
      <c r="B1134" s="107" t="s">
        <v>7165</v>
      </c>
      <c r="C1134" s="108">
        <v>6</v>
      </c>
      <c r="D1134" s="5" t="s">
        <v>4378</v>
      </c>
      <c r="E1134" s="24">
        <f t="shared" si="65"/>
        <v>0.33333333333333331</v>
      </c>
      <c r="F1134" s="24">
        <f t="shared" si="66"/>
        <v>0</v>
      </c>
      <c r="G1134" s="119"/>
      <c r="H1134" s="30"/>
      <c r="I1134" s="24">
        <f t="shared" si="67"/>
        <v>0.2</v>
      </c>
      <c r="J1134" s="119"/>
      <c r="K1134" s="30"/>
      <c r="L1134" s="31"/>
      <c r="M1134" s="31"/>
      <c r="N1134" s="31"/>
      <c r="O1134" s="31"/>
      <c r="P1134" s="31">
        <v>0</v>
      </c>
      <c r="Q1134" s="31">
        <v>0</v>
      </c>
      <c r="R1134" s="31">
        <v>0</v>
      </c>
      <c r="S1134" s="31">
        <v>1</v>
      </c>
      <c r="T1134" s="31">
        <v>0</v>
      </c>
    </row>
    <row r="1135" spans="1:20" x14ac:dyDescent="0.25">
      <c r="A1135" s="106" t="s">
        <v>1457</v>
      </c>
      <c r="B1135" s="107" t="s">
        <v>7180</v>
      </c>
      <c r="C1135" s="108">
        <v>6</v>
      </c>
      <c r="D1135" s="5" t="s">
        <v>4693</v>
      </c>
      <c r="E1135" s="24">
        <f t="shared" si="65"/>
        <v>0.33333333333333331</v>
      </c>
      <c r="F1135" s="24">
        <f t="shared" si="66"/>
        <v>1.75</v>
      </c>
      <c r="G1135" s="119"/>
      <c r="H1135" s="30"/>
      <c r="I1135" s="24">
        <f t="shared" si="67"/>
        <v>0.2</v>
      </c>
      <c r="J1135" s="119"/>
      <c r="K1135" s="30"/>
      <c r="L1135" s="31">
        <v>6</v>
      </c>
      <c r="M1135" s="31">
        <v>1</v>
      </c>
      <c r="N1135" s="31"/>
      <c r="O1135" s="31"/>
      <c r="P1135" s="31">
        <v>0</v>
      </c>
      <c r="Q1135" s="31">
        <v>0</v>
      </c>
      <c r="R1135" s="31">
        <v>0</v>
      </c>
      <c r="S1135" s="31">
        <v>1</v>
      </c>
      <c r="T1135" s="31">
        <v>0</v>
      </c>
    </row>
    <row r="1136" spans="1:20" x14ac:dyDescent="0.25">
      <c r="A1136" s="106" t="s">
        <v>2232</v>
      </c>
      <c r="B1136" s="107" t="s">
        <v>7234</v>
      </c>
      <c r="C1136" s="108">
        <v>15</v>
      </c>
      <c r="D1136" s="5" t="s">
        <v>3908</v>
      </c>
      <c r="E1136" s="24">
        <f t="shared" si="65"/>
        <v>0.33333333333333331</v>
      </c>
      <c r="F1136" s="24">
        <f t="shared" si="66"/>
        <v>1.25</v>
      </c>
      <c r="G1136" s="119"/>
      <c r="H1136" s="30"/>
      <c r="I1136" s="24">
        <f t="shared" si="67"/>
        <v>0.2</v>
      </c>
      <c r="J1136" s="119"/>
      <c r="K1136" s="30"/>
      <c r="L1136" s="31">
        <v>3</v>
      </c>
      <c r="M1136" s="31"/>
      <c r="N1136" s="31"/>
      <c r="O1136" s="31">
        <v>2</v>
      </c>
      <c r="P1136" s="31">
        <v>0</v>
      </c>
      <c r="Q1136" s="31">
        <v>0</v>
      </c>
      <c r="R1136" s="31">
        <v>0</v>
      </c>
      <c r="S1136" s="31">
        <v>1</v>
      </c>
      <c r="T1136" s="31">
        <v>0</v>
      </c>
    </row>
    <row r="1137" spans="1:20" x14ac:dyDescent="0.25">
      <c r="A1137" s="106" t="s">
        <v>8039</v>
      </c>
      <c r="B1137" s="107" t="s">
        <v>7240</v>
      </c>
      <c r="C1137" s="108">
        <v>6</v>
      </c>
      <c r="D1137" s="5" t="s">
        <v>8040</v>
      </c>
      <c r="E1137" s="24">
        <f t="shared" si="65"/>
        <v>0.33333333333333331</v>
      </c>
      <c r="F1137" s="24">
        <f t="shared" si="66"/>
        <v>0</v>
      </c>
      <c r="G1137" s="119"/>
      <c r="H1137" s="30"/>
      <c r="I1137" s="24">
        <f t="shared" si="67"/>
        <v>0.2</v>
      </c>
      <c r="J1137" s="119"/>
      <c r="K1137" s="30"/>
      <c r="L1137" s="31"/>
      <c r="M1137" s="31"/>
      <c r="N1137" s="31"/>
      <c r="O1137" s="31"/>
      <c r="P1137" s="31"/>
      <c r="Q1137" s="31"/>
      <c r="R1137" s="31"/>
      <c r="S1137" s="31">
        <v>1</v>
      </c>
      <c r="T1137" s="31"/>
    </row>
    <row r="1138" spans="1:20" x14ac:dyDescent="0.25">
      <c r="A1138" s="106" t="s">
        <v>1060</v>
      </c>
      <c r="B1138" s="107" t="s">
        <v>7140</v>
      </c>
      <c r="C1138" s="108">
        <v>11</v>
      </c>
      <c r="D1138" s="5" t="s">
        <v>4084</v>
      </c>
      <c r="E1138" s="24">
        <f t="shared" si="65"/>
        <v>0.33333333333333331</v>
      </c>
      <c r="F1138" s="24">
        <f t="shared" si="66"/>
        <v>0.25</v>
      </c>
      <c r="G1138" s="119"/>
      <c r="H1138" s="30"/>
      <c r="I1138" s="24">
        <f t="shared" si="67"/>
        <v>0.2</v>
      </c>
      <c r="J1138" s="119"/>
      <c r="K1138" s="30"/>
      <c r="L1138" s="31"/>
      <c r="M1138" s="31">
        <v>1</v>
      </c>
      <c r="N1138" s="31"/>
      <c r="O1138" s="31"/>
      <c r="P1138" s="31"/>
      <c r="Q1138" s="31"/>
      <c r="R1138" s="31"/>
      <c r="S1138" s="31">
        <v>1</v>
      </c>
      <c r="T1138" s="31"/>
    </row>
    <row r="1139" spans="1:20" x14ac:dyDescent="0.25">
      <c r="A1139" s="106" t="s">
        <v>8071</v>
      </c>
      <c r="B1139" s="107" t="s">
        <v>7094</v>
      </c>
      <c r="C1139" s="108">
        <v>1</v>
      </c>
      <c r="D1139" s="5" t="s">
        <v>8072</v>
      </c>
      <c r="E1139" s="24">
        <f t="shared" si="65"/>
        <v>0.33333333333333331</v>
      </c>
      <c r="F1139" s="24">
        <f t="shared" si="66"/>
        <v>0</v>
      </c>
      <c r="G1139" s="119"/>
      <c r="H1139" s="30"/>
      <c r="I1139" s="24">
        <f t="shared" si="67"/>
        <v>0.2</v>
      </c>
      <c r="J1139" s="119"/>
      <c r="K1139" s="30"/>
      <c r="L1139" s="31"/>
      <c r="M1139" s="31"/>
      <c r="N1139" s="31"/>
      <c r="O1139" s="31"/>
      <c r="P1139" s="31"/>
      <c r="Q1139" s="31"/>
      <c r="R1139" s="31"/>
      <c r="S1139" s="31">
        <v>1</v>
      </c>
      <c r="T1139" s="31"/>
    </row>
    <row r="1140" spans="1:20" x14ac:dyDescent="0.25">
      <c r="A1140" s="106" t="s">
        <v>1850</v>
      </c>
      <c r="B1140" s="107" t="s">
        <v>7088</v>
      </c>
      <c r="C1140" s="108">
        <v>2</v>
      </c>
      <c r="D1140" s="5" t="s">
        <v>4512</v>
      </c>
      <c r="E1140" s="24">
        <f t="shared" si="65"/>
        <v>0.33333333333333331</v>
      </c>
      <c r="F1140" s="24">
        <f t="shared" si="66"/>
        <v>0</v>
      </c>
      <c r="G1140" s="119"/>
      <c r="H1140" s="30"/>
      <c r="I1140" s="24">
        <f t="shared" si="67"/>
        <v>0.2</v>
      </c>
      <c r="J1140" s="119"/>
      <c r="K1140" s="30"/>
      <c r="L1140" s="31"/>
      <c r="M1140" s="31"/>
      <c r="N1140" s="31"/>
      <c r="O1140" s="31"/>
      <c r="P1140" s="31"/>
      <c r="Q1140" s="31"/>
      <c r="R1140" s="31">
        <v>1</v>
      </c>
      <c r="S1140" s="31"/>
      <c r="T1140" s="31"/>
    </row>
    <row r="1141" spans="1:20" x14ac:dyDescent="0.25">
      <c r="A1141" s="106" t="s">
        <v>501</v>
      </c>
      <c r="B1141" s="107" t="s">
        <v>7098</v>
      </c>
      <c r="C1141" s="108">
        <v>8</v>
      </c>
      <c r="D1141" s="5" t="s">
        <v>3454</v>
      </c>
      <c r="E1141" s="24">
        <f t="shared" si="65"/>
        <v>0.33333333333333331</v>
      </c>
      <c r="F1141" s="24">
        <f t="shared" si="66"/>
        <v>0</v>
      </c>
      <c r="G1141" s="119"/>
      <c r="H1141" s="30"/>
      <c r="I1141" s="24">
        <f t="shared" si="67"/>
        <v>19.399999999999999</v>
      </c>
      <c r="J1141" s="119"/>
      <c r="K1141" s="30"/>
      <c r="L1141" s="31"/>
      <c r="M1141" s="31"/>
      <c r="N1141" s="31"/>
      <c r="O1141" s="31"/>
      <c r="P1141" s="31">
        <v>19</v>
      </c>
      <c r="Q1141" s="31">
        <v>77</v>
      </c>
      <c r="R1141" s="31"/>
      <c r="S1141" s="31">
        <v>1</v>
      </c>
      <c r="T1141" s="31"/>
    </row>
    <row r="1142" spans="1:20" x14ac:dyDescent="0.25">
      <c r="A1142" s="106" t="s">
        <v>8312</v>
      </c>
      <c r="B1142" s="107" t="s">
        <v>7216</v>
      </c>
      <c r="C1142" s="108">
        <v>2</v>
      </c>
      <c r="D1142" s="5" t="s">
        <v>8313</v>
      </c>
      <c r="E1142" s="24">
        <f t="shared" si="65"/>
        <v>0.33333333333333331</v>
      </c>
      <c r="F1142" s="24">
        <f t="shared" si="66"/>
        <v>0</v>
      </c>
      <c r="G1142" s="119"/>
      <c r="H1142" s="30"/>
      <c r="I1142" s="24">
        <f t="shared" si="67"/>
        <v>0.2</v>
      </c>
      <c r="J1142" s="119"/>
      <c r="K1142" s="30"/>
      <c r="L1142" s="31"/>
      <c r="M1142" s="31"/>
      <c r="N1142" s="31"/>
      <c r="O1142" s="31"/>
      <c r="P1142" s="31"/>
      <c r="Q1142" s="31"/>
      <c r="R1142" s="31"/>
      <c r="S1142" s="31">
        <v>1</v>
      </c>
      <c r="T1142" s="31"/>
    </row>
    <row r="1143" spans="1:20" x14ac:dyDescent="0.25">
      <c r="A1143" s="106" t="s">
        <v>2008</v>
      </c>
      <c r="B1143" s="107" t="s">
        <v>7143</v>
      </c>
      <c r="C1143" s="108">
        <v>17</v>
      </c>
      <c r="D1143" s="5" t="s">
        <v>6317</v>
      </c>
      <c r="E1143" s="24">
        <f t="shared" si="65"/>
        <v>0.33333333333333331</v>
      </c>
      <c r="F1143" s="24">
        <f t="shared" si="66"/>
        <v>0</v>
      </c>
      <c r="G1143" s="119"/>
      <c r="H1143" s="30"/>
      <c r="I1143" s="24">
        <f t="shared" si="67"/>
        <v>0.4</v>
      </c>
      <c r="J1143" s="119"/>
      <c r="K1143" s="30"/>
      <c r="L1143" s="31"/>
      <c r="M1143" s="31"/>
      <c r="N1143" s="31"/>
      <c r="O1143" s="31"/>
      <c r="P1143" s="31">
        <v>1</v>
      </c>
      <c r="Q1143" s="31">
        <v>0</v>
      </c>
      <c r="R1143" s="31">
        <v>1</v>
      </c>
      <c r="S1143" s="31"/>
      <c r="T1143" s="31"/>
    </row>
    <row r="1144" spans="1:20" x14ac:dyDescent="0.25">
      <c r="A1144" s="106" t="s">
        <v>8376</v>
      </c>
      <c r="B1144" s="107" t="s">
        <v>7240</v>
      </c>
      <c r="C1144" s="108">
        <v>6</v>
      </c>
      <c r="D1144" s="5" t="s">
        <v>8377</v>
      </c>
      <c r="E1144" s="24">
        <f t="shared" si="65"/>
        <v>0.33333333333333331</v>
      </c>
      <c r="F1144" s="24">
        <f t="shared" si="66"/>
        <v>0</v>
      </c>
      <c r="G1144" s="119"/>
      <c r="H1144" s="30"/>
      <c r="I1144" s="24">
        <f t="shared" si="67"/>
        <v>0.2</v>
      </c>
      <c r="J1144" s="119"/>
      <c r="K1144" s="30"/>
      <c r="L1144" s="31"/>
      <c r="M1144" s="31"/>
      <c r="N1144" s="31"/>
      <c r="O1144" s="31"/>
      <c r="P1144" s="31"/>
      <c r="Q1144" s="31"/>
      <c r="R1144" s="31">
        <v>1</v>
      </c>
      <c r="S1144" s="31"/>
      <c r="T1144" s="31"/>
    </row>
    <row r="1145" spans="1:20" x14ac:dyDescent="0.25">
      <c r="A1145" s="106" t="s">
        <v>1346</v>
      </c>
      <c r="B1145" s="107" t="s">
        <v>7101</v>
      </c>
      <c r="C1145" s="108">
        <v>16</v>
      </c>
      <c r="D1145" s="5" t="s">
        <v>3881</v>
      </c>
      <c r="E1145" s="24">
        <f t="shared" si="65"/>
        <v>0.33333333333333331</v>
      </c>
      <c r="F1145" s="24">
        <f t="shared" si="66"/>
        <v>0</v>
      </c>
      <c r="G1145" s="119"/>
      <c r="H1145" s="30"/>
      <c r="I1145" s="24">
        <f t="shared" si="67"/>
        <v>0.2</v>
      </c>
      <c r="J1145" s="119"/>
      <c r="K1145" s="30"/>
      <c r="L1145" s="31"/>
      <c r="M1145" s="31"/>
      <c r="N1145" s="31"/>
      <c r="O1145" s="31"/>
      <c r="P1145" s="31"/>
      <c r="Q1145" s="31"/>
      <c r="R1145" s="31"/>
      <c r="S1145" s="31">
        <v>1</v>
      </c>
      <c r="T1145" s="31"/>
    </row>
    <row r="1146" spans="1:20" x14ac:dyDescent="0.25">
      <c r="A1146" s="106" t="s">
        <v>1851</v>
      </c>
      <c r="B1146" s="107" t="s">
        <v>7194</v>
      </c>
      <c r="C1146" s="108">
        <v>11</v>
      </c>
      <c r="D1146" s="5" t="s">
        <v>5975</v>
      </c>
      <c r="E1146" s="24">
        <f t="shared" si="65"/>
        <v>0.33333333333333331</v>
      </c>
      <c r="F1146" s="24">
        <f t="shared" si="66"/>
        <v>0</v>
      </c>
      <c r="G1146" s="119"/>
      <c r="H1146" s="30"/>
      <c r="I1146" s="24">
        <f t="shared" si="67"/>
        <v>0.2</v>
      </c>
      <c r="J1146" s="119"/>
      <c r="K1146" s="30"/>
      <c r="L1146" s="31"/>
      <c r="M1146" s="31"/>
      <c r="N1146" s="31"/>
      <c r="O1146" s="31"/>
      <c r="P1146" s="31">
        <v>0</v>
      </c>
      <c r="Q1146" s="31"/>
      <c r="R1146" s="31">
        <v>0</v>
      </c>
      <c r="S1146" s="31">
        <v>1</v>
      </c>
      <c r="T1146" s="31"/>
    </row>
    <row r="1147" spans="1:20" x14ac:dyDescent="0.25">
      <c r="A1147" s="106" t="s">
        <v>8424</v>
      </c>
      <c r="B1147" s="107" t="s">
        <v>7277</v>
      </c>
      <c r="C1147" s="108">
        <v>13</v>
      </c>
      <c r="D1147" s="5" t="s">
        <v>8425</v>
      </c>
      <c r="E1147" s="24">
        <f t="shared" si="65"/>
        <v>0.33333333333333331</v>
      </c>
      <c r="F1147" s="24">
        <f t="shared" si="66"/>
        <v>0</v>
      </c>
      <c r="G1147" s="119"/>
      <c r="H1147" s="30"/>
      <c r="I1147" s="24">
        <f t="shared" si="67"/>
        <v>0.2</v>
      </c>
      <c r="J1147" s="119"/>
      <c r="K1147" s="30"/>
      <c r="L1147" s="31"/>
      <c r="M1147" s="31"/>
      <c r="N1147" s="31"/>
      <c r="O1147" s="31"/>
      <c r="P1147" s="31"/>
      <c r="Q1147" s="31"/>
      <c r="R1147" s="31"/>
      <c r="S1147" s="31">
        <v>1</v>
      </c>
      <c r="T1147" s="31"/>
    </row>
    <row r="1148" spans="1:20" x14ac:dyDescent="0.25">
      <c r="A1148" s="106" t="s">
        <v>3630</v>
      </c>
      <c r="B1148" s="107" t="s">
        <v>7216</v>
      </c>
      <c r="C1148" s="108">
        <v>2</v>
      </c>
      <c r="D1148" s="5" t="s">
        <v>3631</v>
      </c>
      <c r="E1148" s="24">
        <f t="shared" si="65"/>
        <v>0.33333333333333331</v>
      </c>
      <c r="F1148" s="24">
        <f t="shared" si="66"/>
        <v>0</v>
      </c>
      <c r="G1148" s="119"/>
      <c r="H1148" s="30"/>
      <c r="I1148" s="24">
        <f t="shared" si="67"/>
        <v>0.2</v>
      </c>
      <c r="J1148" s="119"/>
      <c r="K1148" s="30"/>
      <c r="L1148" s="31"/>
      <c r="M1148" s="31"/>
      <c r="N1148" s="31"/>
      <c r="O1148" s="31"/>
      <c r="P1148" s="31"/>
      <c r="Q1148" s="31"/>
      <c r="R1148" s="31"/>
      <c r="S1148" s="31">
        <v>1</v>
      </c>
      <c r="T1148" s="31"/>
    </row>
    <row r="1149" spans="1:20" x14ac:dyDescent="0.25">
      <c r="A1149" s="106" t="s">
        <v>3231</v>
      </c>
      <c r="B1149" s="107" t="s">
        <v>7241</v>
      </c>
      <c r="C1149" s="108">
        <v>12</v>
      </c>
      <c r="D1149" s="5" t="s">
        <v>5851</v>
      </c>
      <c r="E1149" s="24">
        <f t="shared" si="65"/>
        <v>0.33333333333333331</v>
      </c>
      <c r="F1149" s="24">
        <f t="shared" si="66"/>
        <v>5.75</v>
      </c>
      <c r="G1149" s="119"/>
      <c r="H1149" s="30"/>
      <c r="I1149" s="24">
        <f t="shared" si="67"/>
        <v>2.4</v>
      </c>
      <c r="J1149" s="119"/>
      <c r="K1149" s="30"/>
      <c r="L1149" s="31">
        <v>5</v>
      </c>
      <c r="M1149" s="31"/>
      <c r="N1149" s="31">
        <v>14</v>
      </c>
      <c r="O1149" s="31">
        <v>4</v>
      </c>
      <c r="P1149" s="31">
        <v>11</v>
      </c>
      <c r="Q1149" s="31">
        <v>0</v>
      </c>
      <c r="R1149" s="31">
        <v>1</v>
      </c>
      <c r="S1149" s="31"/>
      <c r="T1149" s="31"/>
    </row>
    <row r="1150" spans="1:20" x14ac:dyDescent="0.25">
      <c r="A1150" s="106" t="s">
        <v>2488</v>
      </c>
      <c r="B1150" s="107" t="s">
        <v>7088</v>
      </c>
      <c r="C1150" s="108">
        <v>2</v>
      </c>
      <c r="D1150" s="5" t="s">
        <v>5471</v>
      </c>
      <c r="E1150" s="24">
        <f t="shared" si="65"/>
        <v>0.33333333333333331</v>
      </c>
      <c r="F1150" s="24">
        <f t="shared" si="66"/>
        <v>0</v>
      </c>
      <c r="G1150" s="119"/>
      <c r="H1150" s="30"/>
      <c r="I1150" s="24">
        <f t="shared" si="67"/>
        <v>0.2</v>
      </c>
      <c r="J1150" s="119"/>
      <c r="K1150" s="30"/>
      <c r="L1150" s="31"/>
      <c r="M1150" s="31"/>
      <c r="N1150" s="31"/>
      <c r="O1150" s="31"/>
      <c r="P1150" s="31"/>
      <c r="Q1150" s="31"/>
      <c r="R1150" s="31">
        <v>1</v>
      </c>
      <c r="S1150" s="31"/>
      <c r="T1150" s="31"/>
    </row>
    <row r="1151" spans="1:20" x14ac:dyDescent="0.25">
      <c r="A1151" s="106" t="s">
        <v>2647</v>
      </c>
      <c r="B1151" s="107" t="s">
        <v>7157</v>
      </c>
      <c r="C1151" s="108">
        <v>11</v>
      </c>
      <c r="D1151" s="5" t="s">
        <v>5900</v>
      </c>
      <c r="E1151" s="24">
        <f t="shared" si="65"/>
        <v>0.33333333333333331</v>
      </c>
      <c r="F1151" s="24">
        <f t="shared" si="66"/>
        <v>0</v>
      </c>
      <c r="G1151" s="119"/>
      <c r="H1151" s="30"/>
      <c r="I1151" s="24">
        <f t="shared" si="67"/>
        <v>0.2</v>
      </c>
      <c r="J1151" s="119"/>
      <c r="K1151" s="30"/>
      <c r="L1151" s="31"/>
      <c r="M1151" s="31"/>
      <c r="N1151" s="31"/>
      <c r="O1151" s="31"/>
      <c r="P1151" s="31"/>
      <c r="Q1151" s="31"/>
      <c r="R1151" s="31">
        <v>1</v>
      </c>
      <c r="S1151" s="31"/>
      <c r="T1151" s="31"/>
    </row>
    <row r="1152" spans="1:20" x14ac:dyDescent="0.25">
      <c r="A1152" s="106" t="s">
        <v>8655</v>
      </c>
      <c r="B1152" s="107" t="s">
        <v>7165</v>
      </c>
      <c r="C1152" s="108">
        <v>6</v>
      </c>
      <c r="D1152" s="5" t="s">
        <v>8656</v>
      </c>
      <c r="E1152" s="24">
        <f t="shared" si="65"/>
        <v>0.33333333333333331</v>
      </c>
      <c r="F1152" s="24">
        <f t="shared" si="66"/>
        <v>0</v>
      </c>
      <c r="G1152" s="119"/>
      <c r="H1152" s="30"/>
      <c r="I1152" s="24">
        <f t="shared" si="67"/>
        <v>0.2</v>
      </c>
      <c r="J1152" s="119"/>
      <c r="K1152" s="30"/>
      <c r="L1152" s="31"/>
      <c r="M1152" s="31"/>
      <c r="N1152" s="31"/>
      <c r="O1152" s="31"/>
      <c r="P1152" s="31"/>
      <c r="Q1152" s="31"/>
      <c r="R1152" s="31"/>
      <c r="S1152" s="31">
        <v>1</v>
      </c>
      <c r="T1152" s="31"/>
    </row>
    <row r="1153" spans="1:20" x14ac:dyDescent="0.25">
      <c r="A1153" s="106" t="s">
        <v>2736</v>
      </c>
      <c r="B1153" s="107" t="s">
        <v>7167</v>
      </c>
      <c r="C1153" s="108">
        <v>11</v>
      </c>
      <c r="D1153" s="5" t="s">
        <v>4284</v>
      </c>
      <c r="E1153" s="24">
        <f t="shared" si="65"/>
        <v>0.33333333333333331</v>
      </c>
      <c r="F1153" s="24">
        <f t="shared" si="66"/>
        <v>0</v>
      </c>
      <c r="G1153" s="119"/>
      <c r="H1153" s="30"/>
      <c r="I1153" s="24">
        <f t="shared" si="67"/>
        <v>0.2</v>
      </c>
      <c r="J1153" s="119"/>
      <c r="K1153" s="30"/>
      <c r="L1153" s="31"/>
      <c r="M1153" s="31"/>
      <c r="N1153" s="31"/>
      <c r="O1153" s="31"/>
      <c r="P1153" s="31">
        <v>0</v>
      </c>
      <c r="Q1153" s="31">
        <v>0</v>
      </c>
      <c r="R1153" s="31">
        <v>0</v>
      </c>
      <c r="S1153" s="31">
        <v>1</v>
      </c>
      <c r="T1153" s="31"/>
    </row>
    <row r="1154" spans="1:20" x14ac:dyDescent="0.25">
      <c r="A1154" s="106" t="s">
        <v>2388</v>
      </c>
      <c r="B1154" s="107" t="s">
        <v>7151</v>
      </c>
      <c r="C1154" s="108">
        <v>20</v>
      </c>
      <c r="D1154" s="5" t="s">
        <v>6607</v>
      </c>
      <c r="E1154" s="24">
        <f t="shared" si="65"/>
        <v>0.33333333333333331</v>
      </c>
      <c r="F1154" s="24">
        <f t="shared" si="66"/>
        <v>0</v>
      </c>
      <c r="G1154" s="119"/>
      <c r="H1154" s="30"/>
      <c r="I1154" s="24">
        <f t="shared" si="67"/>
        <v>0.2</v>
      </c>
      <c r="J1154" s="119"/>
      <c r="K1154" s="30"/>
      <c r="L1154" s="31"/>
      <c r="M1154" s="31"/>
      <c r="N1154" s="31"/>
      <c r="O1154" s="31"/>
      <c r="P1154" s="31"/>
      <c r="Q1154" s="31"/>
      <c r="R1154" s="31">
        <v>1</v>
      </c>
      <c r="S1154" s="31"/>
      <c r="T1154" s="31"/>
    </row>
    <row r="1155" spans="1:20" x14ac:dyDescent="0.25">
      <c r="A1155" s="106" t="s">
        <v>8921</v>
      </c>
      <c r="B1155" s="107" t="s">
        <v>7136</v>
      </c>
      <c r="C1155" s="108">
        <v>15</v>
      </c>
      <c r="D1155" s="5" t="s">
        <v>8922</v>
      </c>
      <c r="E1155" s="24">
        <f t="shared" si="65"/>
        <v>0.33333333333333331</v>
      </c>
      <c r="F1155" s="24">
        <f t="shared" si="66"/>
        <v>0</v>
      </c>
      <c r="G1155" s="119"/>
      <c r="H1155" s="30"/>
      <c r="I1155" s="24">
        <f t="shared" si="67"/>
        <v>0.2</v>
      </c>
      <c r="J1155" s="119"/>
      <c r="K1155" s="30"/>
      <c r="L1155" s="31"/>
      <c r="M1155" s="31"/>
      <c r="N1155" s="31"/>
      <c r="O1155" s="31"/>
      <c r="P1155" s="31">
        <v>0</v>
      </c>
      <c r="Q1155" s="31">
        <v>0</v>
      </c>
      <c r="R1155" s="31"/>
      <c r="S1155" s="31">
        <v>1</v>
      </c>
      <c r="T1155" s="31"/>
    </row>
    <row r="1156" spans="1:20" x14ac:dyDescent="0.25">
      <c r="A1156" s="106" t="s">
        <v>2363</v>
      </c>
      <c r="B1156" s="107" t="s">
        <v>7156</v>
      </c>
      <c r="C1156" s="108">
        <v>18</v>
      </c>
      <c r="D1156" s="5" t="s">
        <v>6301</v>
      </c>
      <c r="E1156" s="24">
        <f t="shared" si="65"/>
        <v>0</v>
      </c>
      <c r="F1156" s="24">
        <f t="shared" si="66"/>
        <v>0</v>
      </c>
      <c r="G1156" s="119"/>
      <c r="H1156" s="30"/>
      <c r="I1156" s="24">
        <f t="shared" si="67"/>
        <v>0</v>
      </c>
      <c r="J1156" s="119"/>
      <c r="K1156" s="30"/>
      <c r="L1156" s="31"/>
      <c r="M1156" s="31"/>
      <c r="N1156" s="31"/>
      <c r="O1156" s="31"/>
      <c r="P1156" s="31"/>
      <c r="Q1156" s="31">
        <v>0</v>
      </c>
      <c r="R1156" s="31">
        <v>0</v>
      </c>
      <c r="S1156" s="31">
        <v>0</v>
      </c>
      <c r="T1156" s="31">
        <v>0</v>
      </c>
    </row>
    <row r="1157" spans="1:20" x14ac:dyDescent="0.25">
      <c r="A1157" s="106" t="s">
        <v>1145</v>
      </c>
      <c r="B1157" s="107" t="s">
        <v>7154</v>
      </c>
      <c r="C1157" s="108">
        <v>16</v>
      </c>
      <c r="D1157" s="5" t="s">
        <v>6466</v>
      </c>
      <c r="E1157" s="24">
        <f t="shared" si="65"/>
        <v>0</v>
      </c>
      <c r="F1157" s="24">
        <f t="shared" si="66"/>
        <v>0</v>
      </c>
      <c r="G1157" s="119"/>
      <c r="H1157" s="30"/>
      <c r="I1157" s="24">
        <f t="shared" si="67"/>
        <v>5.2</v>
      </c>
      <c r="J1157" s="119"/>
      <c r="K1157" s="30"/>
      <c r="L1157" s="31"/>
      <c r="M1157" s="31"/>
      <c r="N1157" s="31"/>
      <c r="O1157" s="31"/>
      <c r="P1157" s="31">
        <v>26</v>
      </c>
      <c r="Q1157" s="31">
        <v>0</v>
      </c>
      <c r="R1157" s="31">
        <v>0</v>
      </c>
      <c r="S1157" s="31">
        <v>0</v>
      </c>
      <c r="T1157" s="31">
        <v>0</v>
      </c>
    </row>
    <row r="1158" spans="1:20" x14ac:dyDescent="0.25">
      <c r="A1158" s="106" t="s">
        <v>480</v>
      </c>
      <c r="B1158" s="107" t="s">
        <v>7156</v>
      </c>
      <c r="C1158" s="108">
        <v>18</v>
      </c>
      <c r="D1158" s="5" t="s">
        <v>6281</v>
      </c>
      <c r="E1158" s="24">
        <f t="shared" si="65"/>
        <v>0</v>
      </c>
      <c r="F1158" s="24">
        <f t="shared" si="66"/>
        <v>0</v>
      </c>
      <c r="G1158" s="119"/>
      <c r="H1158" s="30"/>
      <c r="I1158" s="24">
        <f t="shared" si="67"/>
        <v>0</v>
      </c>
      <c r="J1158" s="119"/>
      <c r="K1158" s="30"/>
      <c r="L1158" s="31"/>
      <c r="M1158" s="31"/>
      <c r="N1158" s="31"/>
      <c r="O1158" s="31"/>
      <c r="P1158" s="31"/>
      <c r="Q1158" s="31">
        <v>0</v>
      </c>
      <c r="R1158" s="31">
        <v>0</v>
      </c>
      <c r="S1158" s="31"/>
      <c r="T1158" s="31">
        <v>0</v>
      </c>
    </row>
    <row r="1159" spans="1:20" x14ac:dyDescent="0.25">
      <c r="A1159" s="106" t="s">
        <v>1179</v>
      </c>
      <c r="B1159" s="107" t="s">
        <v>7156</v>
      </c>
      <c r="C1159" s="108">
        <v>18</v>
      </c>
      <c r="D1159" s="5" t="s">
        <v>5035</v>
      </c>
      <c r="E1159" s="24">
        <f t="shared" si="65"/>
        <v>0</v>
      </c>
      <c r="F1159" s="24">
        <f t="shared" si="66"/>
        <v>0</v>
      </c>
      <c r="G1159" s="119"/>
      <c r="H1159" s="30"/>
      <c r="I1159" s="24">
        <f t="shared" si="67"/>
        <v>0</v>
      </c>
      <c r="J1159" s="119"/>
      <c r="K1159" s="30"/>
      <c r="L1159" s="31"/>
      <c r="M1159" s="31"/>
      <c r="N1159" s="31"/>
      <c r="O1159" s="31"/>
      <c r="P1159" s="31">
        <v>0</v>
      </c>
      <c r="Q1159" s="31">
        <v>0</v>
      </c>
      <c r="R1159" s="31">
        <v>0</v>
      </c>
      <c r="S1159" s="31">
        <v>0</v>
      </c>
      <c r="T1159" s="31">
        <v>0</v>
      </c>
    </row>
    <row r="1160" spans="1:20" x14ac:dyDescent="0.25">
      <c r="A1160" s="106" t="s">
        <v>1618</v>
      </c>
      <c r="B1160" s="107" t="s">
        <v>7156</v>
      </c>
      <c r="C1160" s="108">
        <v>18</v>
      </c>
      <c r="D1160" s="5" t="s">
        <v>5031</v>
      </c>
      <c r="E1160" s="24">
        <f t="shared" si="65"/>
        <v>0</v>
      </c>
      <c r="F1160" s="24">
        <f t="shared" si="66"/>
        <v>0</v>
      </c>
      <c r="G1160" s="119"/>
      <c r="H1160" s="30"/>
      <c r="I1160" s="24">
        <f t="shared" si="67"/>
        <v>0</v>
      </c>
      <c r="J1160" s="119"/>
      <c r="K1160" s="30"/>
      <c r="L1160" s="31"/>
      <c r="M1160" s="31"/>
      <c r="N1160" s="31"/>
      <c r="O1160" s="31"/>
      <c r="P1160" s="31">
        <v>0</v>
      </c>
      <c r="Q1160" s="31">
        <v>0</v>
      </c>
      <c r="R1160" s="31">
        <v>0</v>
      </c>
      <c r="S1160" s="31">
        <v>0</v>
      </c>
      <c r="T1160" s="31">
        <v>0</v>
      </c>
    </row>
    <row r="1161" spans="1:20" x14ac:dyDescent="0.25">
      <c r="A1161" s="106" t="s">
        <v>2115</v>
      </c>
      <c r="B1161" s="107" t="s">
        <v>7156</v>
      </c>
      <c r="C1161" s="108">
        <v>18</v>
      </c>
      <c r="D1161" s="5" t="s">
        <v>6300</v>
      </c>
      <c r="E1161" s="24">
        <f t="shared" si="65"/>
        <v>0</v>
      </c>
      <c r="F1161" s="24">
        <f t="shared" si="66"/>
        <v>0</v>
      </c>
      <c r="G1161" s="119"/>
      <c r="H1161" s="30"/>
      <c r="I1161" s="24">
        <f t="shared" si="67"/>
        <v>1</v>
      </c>
      <c r="J1161" s="119"/>
      <c r="K1161" s="30"/>
      <c r="L1161" s="31"/>
      <c r="M1161" s="31"/>
      <c r="N1161" s="31"/>
      <c r="O1161" s="31"/>
      <c r="P1161" s="31">
        <v>0</v>
      </c>
      <c r="Q1161" s="31">
        <v>5</v>
      </c>
      <c r="R1161" s="31"/>
      <c r="S1161" s="31">
        <v>0</v>
      </c>
      <c r="T1161" s="31">
        <v>0</v>
      </c>
    </row>
    <row r="1162" spans="1:20" x14ac:dyDescent="0.25">
      <c r="A1162" s="106" t="s">
        <v>883</v>
      </c>
      <c r="B1162" s="107" t="s">
        <v>7143</v>
      </c>
      <c r="C1162" s="108">
        <v>17</v>
      </c>
      <c r="D1162" s="5" t="s">
        <v>6310</v>
      </c>
      <c r="E1162" s="24">
        <f t="shared" si="65"/>
        <v>0</v>
      </c>
      <c r="F1162" s="24">
        <f t="shared" si="66"/>
        <v>0</v>
      </c>
      <c r="G1162" s="119"/>
      <c r="H1162" s="30"/>
      <c r="I1162" s="24">
        <f t="shared" si="67"/>
        <v>1</v>
      </c>
      <c r="J1162" s="119"/>
      <c r="K1162" s="30"/>
      <c r="L1162" s="31"/>
      <c r="M1162" s="31"/>
      <c r="N1162" s="31"/>
      <c r="O1162" s="31"/>
      <c r="P1162" s="31">
        <v>5</v>
      </c>
      <c r="Q1162" s="31">
        <v>0</v>
      </c>
      <c r="R1162" s="31">
        <v>0</v>
      </c>
      <c r="S1162" s="31">
        <v>0</v>
      </c>
      <c r="T1162" s="31">
        <v>0</v>
      </c>
    </row>
    <row r="1163" spans="1:20" x14ac:dyDescent="0.25">
      <c r="A1163" s="106" t="s">
        <v>2286</v>
      </c>
      <c r="B1163" s="107" t="s">
        <v>7143</v>
      </c>
      <c r="C1163" s="108">
        <v>17</v>
      </c>
      <c r="D1163" s="5" t="s">
        <v>5007</v>
      </c>
      <c r="E1163" s="24">
        <f t="shared" si="65"/>
        <v>0</v>
      </c>
      <c r="F1163" s="24">
        <f t="shared" si="66"/>
        <v>0</v>
      </c>
      <c r="G1163" s="119"/>
      <c r="H1163" s="30"/>
      <c r="I1163" s="24">
        <f t="shared" si="67"/>
        <v>0</v>
      </c>
      <c r="J1163" s="119"/>
      <c r="K1163" s="30"/>
      <c r="L1163" s="31"/>
      <c r="M1163" s="31"/>
      <c r="N1163" s="31"/>
      <c r="O1163" s="31"/>
      <c r="P1163" s="31">
        <v>0</v>
      </c>
      <c r="Q1163" s="31">
        <v>0</v>
      </c>
      <c r="R1163" s="31">
        <v>0</v>
      </c>
      <c r="S1163" s="31">
        <v>0</v>
      </c>
      <c r="T1163" s="31">
        <v>0</v>
      </c>
    </row>
    <row r="1164" spans="1:20" x14ac:dyDescent="0.25">
      <c r="A1164" s="106" t="s">
        <v>901</v>
      </c>
      <c r="B1164" s="107" t="s">
        <v>7143</v>
      </c>
      <c r="C1164" s="108">
        <v>17</v>
      </c>
      <c r="D1164" s="5" t="s">
        <v>6314</v>
      </c>
      <c r="E1164" s="24">
        <f t="shared" si="65"/>
        <v>0</v>
      </c>
      <c r="F1164" s="24">
        <f t="shared" si="66"/>
        <v>0</v>
      </c>
      <c r="G1164" s="119"/>
      <c r="H1164" s="30"/>
      <c r="I1164" s="24">
        <f t="shared" si="67"/>
        <v>0</v>
      </c>
      <c r="J1164" s="119"/>
      <c r="K1164" s="30"/>
      <c r="L1164" s="31"/>
      <c r="M1164" s="31"/>
      <c r="N1164" s="31"/>
      <c r="O1164" s="31"/>
      <c r="P1164" s="31"/>
      <c r="Q1164" s="31">
        <v>0</v>
      </c>
      <c r="R1164" s="31">
        <v>0</v>
      </c>
      <c r="S1164" s="31">
        <v>0</v>
      </c>
      <c r="T1164" s="31">
        <v>0</v>
      </c>
    </row>
    <row r="1165" spans="1:20" x14ac:dyDescent="0.25">
      <c r="A1165" s="106" t="s">
        <v>2704</v>
      </c>
      <c r="B1165" s="107" t="s">
        <v>7295</v>
      </c>
      <c r="C1165" s="108">
        <v>18</v>
      </c>
      <c r="D1165" s="5" t="s">
        <v>6226</v>
      </c>
      <c r="E1165" s="24">
        <f t="shared" si="65"/>
        <v>0</v>
      </c>
      <c r="F1165" s="24">
        <f t="shared" si="66"/>
        <v>0</v>
      </c>
      <c r="G1165" s="119"/>
      <c r="H1165" s="30"/>
      <c r="I1165" s="24">
        <f t="shared" si="67"/>
        <v>0</v>
      </c>
      <c r="J1165" s="119"/>
      <c r="K1165" s="30"/>
      <c r="L1165" s="31"/>
      <c r="M1165" s="31"/>
      <c r="N1165" s="31"/>
      <c r="O1165" s="31"/>
      <c r="P1165" s="31">
        <v>0</v>
      </c>
      <c r="Q1165" s="31">
        <v>0</v>
      </c>
      <c r="R1165" s="31">
        <v>0</v>
      </c>
      <c r="S1165" s="31">
        <v>0</v>
      </c>
      <c r="T1165" s="31">
        <v>0</v>
      </c>
    </row>
    <row r="1166" spans="1:20" x14ac:dyDescent="0.25">
      <c r="A1166" s="106" t="s">
        <v>902</v>
      </c>
      <c r="B1166" s="107" t="s">
        <v>7156</v>
      </c>
      <c r="C1166" s="108">
        <v>18</v>
      </c>
      <c r="D1166" s="5" t="s">
        <v>5104</v>
      </c>
      <c r="E1166" s="24">
        <f t="shared" si="65"/>
        <v>0</v>
      </c>
      <c r="F1166" s="24">
        <f t="shared" si="66"/>
        <v>0</v>
      </c>
      <c r="G1166" s="119"/>
      <c r="H1166" s="30"/>
      <c r="I1166" s="24">
        <f t="shared" si="67"/>
        <v>0</v>
      </c>
      <c r="J1166" s="119"/>
      <c r="K1166" s="30"/>
      <c r="L1166" s="31"/>
      <c r="M1166" s="31"/>
      <c r="N1166" s="31"/>
      <c r="O1166" s="31"/>
      <c r="P1166" s="31">
        <v>0</v>
      </c>
      <c r="Q1166" s="31">
        <v>0</v>
      </c>
      <c r="R1166" s="31">
        <v>0</v>
      </c>
      <c r="S1166" s="31">
        <v>0</v>
      </c>
      <c r="T1166" s="31">
        <v>0</v>
      </c>
    </row>
    <row r="1167" spans="1:20" x14ac:dyDescent="0.25">
      <c r="A1167" s="106" t="s">
        <v>212</v>
      </c>
      <c r="B1167" s="107" t="s">
        <v>7156</v>
      </c>
      <c r="C1167" s="108">
        <v>18</v>
      </c>
      <c r="D1167" s="5" t="s">
        <v>5105</v>
      </c>
      <c r="E1167" s="24">
        <f t="shared" si="65"/>
        <v>0</v>
      </c>
      <c r="F1167" s="24">
        <f t="shared" si="66"/>
        <v>0.5</v>
      </c>
      <c r="G1167" s="119"/>
      <c r="H1167" s="30"/>
      <c r="I1167" s="24">
        <f t="shared" si="67"/>
        <v>0</v>
      </c>
      <c r="J1167" s="119"/>
      <c r="K1167" s="30"/>
      <c r="L1167" s="31"/>
      <c r="M1167" s="31">
        <v>2</v>
      </c>
      <c r="N1167" s="31"/>
      <c r="O1167" s="31"/>
      <c r="P1167" s="31">
        <v>0</v>
      </c>
      <c r="Q1167" s="31">
        <v>0</v>
      </c>
      <c r="R1167" s="31">
        <v>0</v>
      </c>
      <c r="S1167" s="31">
        <v>0</v>
      </c>
      <c r="T1167" s="31">
        <v>0</v>
      </c>
    </row>
    <row r="1168" spans="1:20" x14ac:dyDescent="0.25">
      <c r="A1168" s="106" t="s">
        <v>2254</v>
      </c>
      <c r="B1168" s="107" t="s">
        <v>7151</v>
      </c>
      <c r="C1168" s="108">
        <v>20</v>
      </c>
      <c r="D1168" s="5" t="s">
        <v>6268</v>
      </c>
      <c r="E1168" s="24">
        <f t="shared" si="65"/>
        <v>0</v>
      </c>
      <c r="F1168" s="24">
        <f t="shared" si="66"/>
        <v>0</v>
      </c>
      <c r="G1168" s="119"/>
      <c r="H1168" s="30"/>
      <c r="I1168" s="24">
        <f t="shared" si="67"/>
        <v>0</v>
      </c>
      <c r="J1168" s="119"/>
      <c r="K1168" s="30"/>
      <c r="L1168" s="31"/>
      <c r="M1168" s="31"/>
      <c r="N1168" s="31"/>
      <c r="O1168" s="31"/>
      <c r="P1168" s="31">
        <v>0</v>
      </c>
      <c r="Q1168" s="31">
        <v>0</v>
      </c>
      <c r="R1168" s="31">
        <v>0</v>
      </c>
      <c r="S1168" s="31">
        <v>0</v>
      </c>
      <c r="T1168" s="31">
        <v>0</v>
      </c>
    </row>
    <row r="1169" spans="1:20" x14ac:dyDescent="0.25">
      <c r="A1169" s="106" t="s">
        <v>920</v>
      </c>
      <c r="B1169" s="107" t="s">
        <v>7219</v>
      </c>
      <c r="C1169" s="108">
        <v>20</v>
      </c>
      <c r="D1169" s="5" t="s">
        <v>5091</v>
      </c>
      <c r="E1169" s="24">
        <f t="shared" si="65"/>
        <v>0</v>
      </c>
      <c r="F1169" s="24">
        <f t="shared" si="66"/>
        <v>5.5</v>
      </c>
      <c r="G1169" s="119"/>
      <c r="H1169" s="30"/>
      <c r="I1169" s="24">
        <f t="shared" si="67"/>
        <v>3</v>
      </c>
      <c r="J1169" s="119"/>
      <c r="K1169" s="30"/>
      <c r="L1169" s="31"/>
      <c r="M1169" s="31">
        <v>22</v>
      </c>
      <c r="N1169" s="31"/>
      <c r="O1169" s="31"/>
      <c r="P1169" s="31">
        <v>7</v>
      </c>
      <c r="Q1169" s="31">
        <v>8</v>
      </c>
      <c r="R1169" s="31">
        <v>0</v>
      </c>
      <c r="S1169" s="31">
        <v>0</v>
      </c>
      <c r="T1169" s="31">
        <v>0</v>
      </c>
    </row>
    <row r="1170" spans="1:20" x14ac:dyDescent="0.25">
      <c r="A1170" s="106" t="s">
        <v>2164</v>
      </c>
      <c r="B1170" s="107" t="s">
        <v>7219</v>
      </c>
      <c r="C1170" s="108">
        <v>20</v>
      </c>
      <c r="D1170" s="5" t="s">
        <v>5094</v>
      </c>
      <c r="E1170" s="24">
        <f t="shared" si="65"/>
        <v>0</v>
      </c>
      <c r="F1170" s="24">
        <f t="shared" si="66"/>
        <v>0</v>
      </c>
      <c r="G1170" s="119"/>
      <c r="H1170" s="30"/>
      <c r="I1170" s="24">
        <f t="shared" si="67"/>
        <v>0</v>
      </c>
      <c r="J1170" s="119"/>
      <c r="K1170" s="30"/>
      <c r="L1170" s="31"/>
      <c r="M1170" s="31"/>
      <c r="N1170" s="31"/>
      <c r="O1170" s="31"/>
      <c r="P1170" s="31">
        <v>0</v>
      </c>
      <c r="Q1170" s="31">
        <v>0</v>
      </c>
      <c r="R1170" s="31">
        <v>0</v>
      </c>
      <c r="S1170" s="31">
        <v>0</v>
      </c>
      <c r="T1170" s="31">
        <v>0</v>
      </c>
    </row>
    <row r="1171" spans="1:20" x14ac:dyDescent="0.25">
      <c r="A1171" s="106" t="s">
        <v>2775</v>
      </c>
      <c r="B1171" s="107" t="s">
        <v>7219</v>
      </c>
      <c r="C1171" s="108">
        <v>20</v>
      </c>
      <c r="D1171" s="5" t="s">
        <v>6638</v>
      </c>
      <c r="E1171" s="24">
        <f t="shared" si="65"/>
        <v>0</v>
      </c>
      <c r="F1171" s="24">
        <f t="shared" si="66"/>
        <v>0</v>
      </c>
      <c r="G1171" s="119"/>
      <c r="H1171" s="30"/>
      <c r="I1171" s="24">
        <f t="shared" si="67"/>
        <v>0</v>
      </c>
      <c r="J1171" s="119"/>
      <c r="K1171" s="30"/>
      <c r="L1171" s="31"/>
      <c r="M1171" s="31"/>
      <c r="N1171" s="31"/>
      <c r="O1171" s="31"/>
      <c r="P1171" s="31">
        <v>0</v>
      </c>
      <c r="Q1171" s="31">
        <v>0</v>
      </c>
      <c r="R1171" s="31">
        <v>0</v>
      </c>
      <c r="S1171" s="31">
        <v>0</v>
      </c>
      <c r="T1171" s="31">
        <v>0</v>
      </c>
    </row>
    <row r="1172" spans="1:20" x14ac:dyDescent="0.25">
      <c r="A1172" s="106" t="s">
        <v>619</v>
      </c>
      <c r="B1172" s="107" t="s">
        <v>7154</v>
      </c>
      <c r="C1172" s="108">
        <v>16</v>
      </c>
      <c r="D1172" s="5" t="s">
        <v>4900</v>
      </c>
      <c r="E1172" s="24">
        <f t="shared" si="65"/>
        <v>0</v>
      </c>
      <c r="F1172" s="24">
        <f t="shared" si="66"/>
        <v>0</v>
      </c>
      <c r="G1172" s="119"/>
      <c r="H1172" s="30"/>
      <c r="I1172" s="24">
        <f t="shared" si="67"/>
        <v>0</v>
      </c>
      <c r="J1172" s="119"/>
      <c r="K1172" s="30"/>
      <c r="L1172" s="31"/>
      <c r="M1172" s="31"/>
      <c r="N1172" s="31"/>
      <c r="O1172" s="31"/>
      <c r="P1172" s="31">
        <v>0</v>
      </c>
      <c r="Q1172" s="31">
        <v>0</v>
      </c>
      <c r="R1172" s="31">
        <v>0</v>
      </c>
      <c r="S1172" s="31">
        <v>0</v>
      </c>
      <c r="T1172" s="31">
        <v>0</v>
      </c>
    </row>
    <row r="1173" spans="1:20" x14ac:dyDescent="0.25">
      <c r="A1173" s="106" t="s">
        <v>7296</v>
      </c>
      <c r="B1173" s="107" t="s">
        <v>7154</v>
      </c>
      <c r="C1173" s="108">
        <v>16</v>
      </c>
      <c r="D1173" s="5" t="s">
        <v>7297</v>
      </c>
      <c r="E1173" s="24">
        <f t="shared" si="65"/>
        <v>0</v>
      </c>
      <c r="F1173" s="24">
        <f t="shared" si="66"/>
        <v>0</v>
      </c>
      <c r="G1173" s="119"/>
      <c r="H1173" s="30"/>
      <c r="I1173" s="24">
        <f t="shared" si="67"/>
        <v>0</v>
      </c>
      <c r="J1173" s="119"/>
      <c r="K1173" s="30"/>
      <c r="L1173" s="31"/>
      <c r="M1173" s="31"/>
      <c r="N1173" s="31"/>
      <c r="O1173" s="31"/>
      <c r="P1173" s="31">
        <v>0</v>
      </c>
      <c r="Q1173" s="31">
        <v>0</v>
      </c>
      <c r="R1173" s="31">
        <v>0</v>
      </c>
      <c r="S1173" s="31">
        <v>0</v>
      </c>
      <c r="T1173" s="31">
        <v>0</v>
      </c>
    </row>
    <row r="1174" spans="1:20" x14ac:dyDescent="0.25">
      <c r="A1174" s="106" t="s">
        <v>2374</v>
      </c>
      <c r="B1174" s="107" t="s">
        <v>7154</v>
      </c>
      <c r="C1174" s="108">
        <v>16</v>
      </c>
      <c r="D1174" s="5" t="s">
        <v>4885</v>
      </c>
      <c r="E1174" s="24">
        <f t="shared" si="65"/>
        <v>0</v>
      </c>
      <c r="F1174" s="24">
        <f t="shared" si="66"/>
        <v>0</v>
      </c>
      <c r="G1174" s="119"/>
      <c r="H1174" s="30"/>
      <c r="I1174" s="24">
        <f t="shared" si="67"/>
        <v>0</v>
      </c>
      <c r="J1174" s="119"/>
      <c r="K1174" s="30"/>
      <c r="L1174" s="31"/>
      <c r="M1174" s="31"/>
      <c r="N1174" s="31"/>
      <c r="O1174" s="31"/>
      <c r="P1174" s="31">
        <v>0</v>
      </c>
      <c r="Q1174" s="31">
        <v>0</v>
      </c>
      <c r="R1174" s="31">
        <v>0</v>
      </c>
      <c r="S1174" s="31">
        <v>0</v>
      </c>
      <c r="T1174" s="31">
        <v>0</v>
      </c>
    </row>
    <row r="1175" spans="1:20" x14ac:dyDescent="0.25">
      <c r="A1175" s="106" t="s">
        <v>1332</v>
      </c>
      <c r="B1175" s="107" t="s">
        <v>7143</v>
      </c>
      <c r="C1175" s="108">
        <v>17</v>
      </c>
      <c r="D1175" s="5" t="s">
        <v>4880</v>
      </c>
      <c r="E1175" s="24">
        <f t="shared" si="65"/>
        <v>0</v>
      </c>
      <c r="F1175" s="24">
        <f t="shared" si="66"/>
        <v>0</v>
      </c>
      <c r="G1175" s="119"/>
      <c r="H1175" s="30"/>
      <c r="I1175" s="24">
        <f t="shared" si="67"/>
        <v>0</v>
      </c>
      <c r="J1175" s="119"/>
      <c r="K1175" s="30"/>
      <c r="L1175" s="31"/>
      <c r="M1175" s="31"/>
      <c r="N1175" s="31"/>
      <c r="O1175" s="31"/>
      <c r="P1175" s="31"/>
      <c r="Q1175" s="31"/>
      <c r="R1175" s="31">
        <v>0</v>
      </c>
      <c r="S1175" s="31"/>
      <c r="T1175" s="31">
        <v>0</v>
      </c>
    </row>
    <row r="1176" spans="1:20" x14ac:dyDescent="0.25">
      <c r="A1176" s="106" t="s">
        <v>126</v>
      </c>
      <c r="B1176" s="107" t="s">
        <v>7143</v>
      </c>
      <c r="C1176" s="108">
        <v>17</v>
      </c>
      <c r="D1176" s="5" t="s">
        <v>4864</v>
      </c>
      <c r="E1176" s="24">
        <f t="shared" si="65"/>
        <v>0</v>
      </c>
      <c r="F1176" s="24">
        <f t="shared" si="66"/>
        <v>0</v>
      </c>
      <c r="G1176" s="119"/>
      <c r="H1176" s="30"/>
      <c r="I1176" s="24">
        <f t="shared" si="67"/>
        <v>0</v>
      </c>
      <c r="J1176" s="119"/>
      <c r="K1176" s="30"/>
      <c r="L1176" s="31"/>
      <c r="M1176" s="31"/>
      <c r="N1176" s="31"/>
      <c r="O1176" s="31"/>
      <c r="P1176" s="31">
        <v>0</v>
      </c>
      <c r="Q1176" s="31">
        <v>0</v>
      </c>
      <c r="R1176" s="31">
        <v>0</v>
      </c>
      <c r="S1176" s="31">
        <v>0</v>
      </c>
      <c r="T1176" s="31">
        <v>0</v>
      </c>
    </row>
    <row r="1177" spans="1:20" x14ac:dyDescent="0.25">
      <c r="A1177" s="106" t="s">
        <v>2335</v>
      </c>
      <c r="B1177" s="107" t="s">
        <v>7101</v>
      </c>
      <c r="C1177" s="108">
        <v>16</v>
      </c>
      <c r="D1177" s="5" t="s">
        <v>3910</v>
      </c>
      <c r="E1177" s="24">
        <f t="shared" si="65"/>
        <v>0</v>
      </c>
      <c r="F1177" s="24">
        <f t="shared" si="66"/>
        <v>2</v>
      </c>
      <c r="G1177" s="119"/>
      <c r="H1177" s="30"/>
      <c r="I1177" s="24">
        <f t="shared" si="67"/>
        <v>0</v>
      </c>
      <c r="J1177" s="119"/>
      <c r="K1177" s="30"/>
      <c r="L1177" s="31">
        <v>8</v>
      </c>
      <c r="M1177" s="31"/>
      <c r="N1177" s="31"/>
      <c r="O1177" s="31"/>
      <c r="P1177" s="31">
        <v>0</v>
      </c>
      <c r="Q1177" s="31"/>
      <c r="R1177" s="31">
        <v>0</v>
      </c>
      <c r="S1177" s="31">
        <v>0</v>
      </c>
      <c r="T1177" s="31">
        <v>0</v>
      </c>
    </row>
    <row r="1178" spans="1:20" x14ac:dyDescent="0.25">
      <c r="A1178" s="106" t="s">
        <v>152</v>
      </c>
      <c r="B1178" s="107" t="s">
        <v>7101</v>
      </c>
      <c r="C1178" s="108">
        <v>16</v>
      </c>
      <c r="D1178" s="5" t="s">
        <v>3612</v>
      </c>
      <c r="E1178" s="24">
        <f t="shared" si="65"/>
        <v>0</v>
      </c>
      <c r="F1178" s="24">
        <f t="shared" si="66"/>
        <v>4.75</v>
      </c>
      <c r="G1178" s="119"/>
      <c r="H1178" s="30"/>
      <c r="I1178" s="24">
        <f t="shared" si="67"/>
        <v>0.2</v>
      </c>
      <c r="J1178" s="119"/>
      <c r="K1178" s="30"/>
      <c r="L1178" s="31">
        <v>1</v>
      </c>
      <c r="M1178" s="31">
        <v>3</v>
      </c>
      <c r="N1178" s="31">
        <v>14</v>
      </c>
      <c r="O1178" s="31">
        <v>1</v>
      </c>
      <c r="P1178" s="31">
        <v>1</v>
      </c>
      <c r="Q1178" s="31">
        <v>0</v>
      </c>
      <c r="R1178" s="31">
        <v>0</v>
      </c>
      <c r="S1178" s="31">
        <v>0</v>
      </c>
      <c r="T1178" s="31">
        <v>0</v>
      </c>
    </row>
    <row r="1179" spans="1:20" x14ac:dyDescent="0.25">
      <c r="A1179" s="106" t="s">
        <v>519</v>
      </c>
      <c r="B1179" s="107" t="s">
        <v>7154</v>
      </c>
      <c r="C1179" s="108">
        <v>16</v>
      </c>
      <c r="D1179" s="5" t="s">
        <v>4951</v>
      </c>
      <c r="E1179" s="24">
        <f t="shared" si="65"/>
        <v>0</v>
      </c>
      <c r="F1179" s="24">
        <f t="shared" si="66"/>
        <v>0.25</v>
      </c>
      <c r="G1179" s="119"/>
      <c r="H1179" s="30"/>
      <c r="I1179" s="24">
        <f t="shared" si="67"/>
        <v>0.2</v>
      </c>
      <c r="J1179" s="119"/>
      <c r="K1179" s="30"/>
      <c r="L1179" s="31"/>
      <c r="M1179" s="31"/>
      <c r="N1179" s="31"/>
      <c r="O1179" s="31">
        <v>1</v>
      </c>
      <c r="P1179" s="31">
        <v>1</v>
      </c>
      <c r="Q1179" s="31">
        <v>0</v>
      </c>
      <c r="R1179" s="31">
        <v>0</v>
      </c>
      <c r="S1179" s="31">
        <v>0</v>
      </c>
      <c r="T1179" s="31">
        <v>0</v>
      </c>
    </row>
    <row r="1180" spans="1:20" x14ac:dyDescent="0.25">
      <c r="A1180" s="106" t="s">
        <v>468</v>
      </c>
      <c r="B1180" s="107" t="s">
        <v>7154</v>
      </c>
      <c r="C1180" s="108">
        <v>16</v>
      </c>
      <c r="D1180" s="5" t="s">
        <v>4962</v>
      </c>
      <c r="E1180" s="24">
        <f t="shared" si="65"/>
        <v>0</v>
      </c>
      <c r="F1180" s="24">
        <f t="shared" si="66"/>
        <v>0</v>
      </c>
      <c r="G1180" s="119"/>
      <c r="H1180" s="30"/>
      <c r="I1180" s="24">
        <f t="shared" si="67"/>
        <v>0</v>
      </c>
      <c r="J1180" s="119"/>
      <c r="K1180" s="30"/>
      <c r="L1180" s="31"/>
      <c r="M1180" s="31"/>
      <c r="N1180" s="31"/>
      <c r="O1180" s="31"/>
      <c r="P1180" s="31">
        <v>0</v>
      </c>
      <c r="Q1180" s="31">
        <v>0</v>
      </c>
      <c r="R1180" s="31">
        <v>0</v>
      </c>
      <c r="S1180" s="31">
        <v>0</v>
      </c>
      <c r="T1180" s="31">
        <v>0</v>
      </c>
    </row>
    <row r="1181" spans="1:20" x14ac:dyDescent="0.25">
      <c r="A1181" s="106" t="s">
        <v>943</v>
      </c>
      <c r="B1181" s="107" t="s">
        <v>7161</v>
      </c>
      <c r="C1181" s="108">
        <v>15</v>
      </c>
      <c r="D1181" s="5" t="s">
        <v>6628</v>
      </c>
      <c r="E1181" s="24">
        <f t="shared" si="65"/>
        <v>0</v>
      </c>
      <c r="F1181" s="24">
        <f t="shared" si="66"/>
        <v>0</v>
      </c>
      <c r="G1181" s="119"/>
      <c r="H1181" s="30"/>
      <c r="I1181" s="24">
        <f t="shared" si="67"/>
        <v>0</v>
      </c>
      <c r="J1181" s="119"/>
      <c r="K1181" s="30"/>
      <c r="L1181" s="31"/>
      <c r="M1181" s="31"/>
      <c r="N1181" s="31"/>
      <c r="O1181" s="31"/>
      <c r="P1181" s="31">
        <v>0</v>
      </c>
      <c r="Q1181" s="31">
        <v>0</v>
      </c>
      <c r="R1181" s="31">
        <v>0</v>
      </c>
      <c r="S1181" s="31">
        <v>0</v>
      </c>
      <c r="T1181" s="31">
        <v>0</v>
      </c>
    </row>
    <row r="1182" spans="1:20" x14ac:dyDescent="0.25">
      <c r="A1182" s="106" t="s">
        <v>693</v>
      </c>
      <c r="B1182" s="107" t="s">
        <v>7161</v>
      </c>
      <c r="C1182" s="108">
        <v>15</v>
      </c>
      <c r="D1182" s="5" t="s">
        <v>3734</v>
      </c>
      <c r="E1182" s="24">
        <f t="shared" si="65"/>
        <v>0</v>
      </c>
      <c r="F1182" s="24">
        <f t="shared" si="66"/>
        <v>2.5</v>
      </c>
      <c r="G1182" s="119"/>
      <c r="H1182" s="30"/>
      <c r="I1182" s="24">
        <f t="shared" si="67"/>
        <v>0.8</v>
      </c>
      <c r="J1182" s="119"/>
      <c r="K1182" s="30"/>
      <c r="L1182" s="31">
        <v>5</v>
      </c>
      <c r="M1182" s="31">
        <v>5</v>
      </c>
      <c r="N1182" s="31"/>
      <c r="O1182" s="31"/>
      <c r="P1182" s="31">
        <v>4</v>
      </c>
      <c r="Q1182" s="31">
        <v>0</v>
      </c>
      <c r="R1182" s="31">
        <v>0</v>
      </c>
      <c r="S1182" s="31">
        <v>0</v>
      </c>
      <c r="T1182" s="31">
        <v>0</v>
      </c>
    </row>
    <row r="1183" spans="1:20" x14ac:dyDescent="0.25">
      <c r="A1183" s="106" t="s">
        <v>2961</v>
      </c>
      <c r="B1183" s="107" t="s">
        <v>7101</v>
      </c>
      <c r="C1183" s="108">
        <v>16</v>
      </c>
      <c r="D1183" s="5" t="s">
        <v>6110</v>
      </c>
      <c r="E1183" s="24">
        <f t="shared" si="65"/>
        <v>0</v>
      </c>
      <c r="F1183" s="24">
        <f t="shared" si="66"/>
        <v>0.5</v>
      </c>
      <c r="G1183" s="119"/>
      <c r="H1183" s="30"/>
      <c r="I1183" s="24">
        <f t="shared" si="67"/>
        <v>0</v>
      </c>
      <c r="J1183" s="119"/>
      <c r="K1183" s="30"/>
      <c r="L1183" s="31"/>
      <c r="M1183" s="31"/>
      <c r="N1183" s="31"/>
      <c r="O1183" s="31">
        <v>2</v>
      </c>
      <c r="P1183" s="31"/>
      <c r="Q1183" s="31">
        <v>0</v>
      </c>
      <c r="R1183" s="31"/>
      <c r="S1183" s="31">
        <v>0</v>
      </c>
      <c r="T1183" s="31">
        <v>0</v>
      </c>
    </row>
    <row r="1184" spans="1:20" x14ac:dyDescent="0.25">
      <c r="A1184" s="106" t="s">
        <v>7298</v>
      </c>
      <c r="B1184" s="107" t="s">
        <v>7131</v>
      </c>
      <c r="C1184" s="108">
        <v>15</v>
      </c>
      <c r="D1184" s="5" t="s">
        <v>7299</v>
      </c>
      <c r="E1184" s="24">
        <f t="shared" ref="E1184:E1247" si="68">SUM(R1184:T1184)/3</f>
        <v>0</v>
      </c>
      <c r="F1184" s="24">
        <f t="shared" ref="F1184:F1247" si="69">SUM(L1184:O1184)/4</f>
        <v>0.5</v>
      </c>
      <c r="G1184" s="119"/>
      <c r="H1184" s="30"/>
      <c r="I1184" s="24">
        <f t="shared" ref="I1184:I1247" si="70">SUM(P1184:T1184)/5</f>
        <v>0</v>
      </c>
      <c r="J1184" s="119"/>
      <c r="K1184" s="30"/>
      <c r="L1184" s="31"/>
      <c r="M1184" s="31">
        <v>2</v>
      </c>
      <c r="N1184" s="31"/>
      <c r="O1184" s="31"/>
      <c r="P1184" s="31"/>
      <c r="Q1184" s="31"/>
      <c r="R1184" s="31">
        <v>0</v>
      </c>
      <c r="S1184" s="31">
        <v>0</v>
      </c>
      <c r="T1184" s="31">
        <v>0</v>
      </c>
    </row>
    <row r="1185" spans="1:20" x14ac:dyDescent="0.25">
      <c r="A1185" s="106" t="s">
        <v>1576</v>
      </c>
      <c r="B1185" s="107" t="s">
        <v>7131</v>
      </c>
      <c r="C1185" s="108">
        <v>15</v>
      </c>
      <c r="D1185" s="5" t="s">
        <v>6126</v>
      </c>
      <c r="E1185" s="24">
        <f t="shared" si="68"/>
        <v>0</v>
      </c>
      <c r="F1185" s="24">
        <f t="shared" si="69"/>
        <v>0</v>
      </c>
      <c r="G1185" s="119"/>
      <c r="H1185" s="30"/>
      <c r="I1185" s="24">
        <f t="shared" si="70"/>
        <v>0</v>
      </c>
      <c r="J1185" s="119"/>
      <c r="K1185" s="30"/>
      <c r="L1185" s="31"/>
      <c r="M1185" s="31"/>
      <c r="N1185" s="31"/>
      <c r="O1185" s="31"/>
      <c r="P1185" s="31">
        <v>0</v>
      </c>
      <c r="Q1185" s="31">
        <v>0</v>
      </c>
      <c r="R1185" s="31">
        <v>0</v>
      </c>
      <c r="S1185" s="31">
        <v>0</v>
      </c>
      <c r="T1185" s="31">
        <v>0</v>
      </c>
    </row>
    <row r="1186" spans="1:20" x14ac:dyDescent="0.25">
      <c r="A1186" s="106" t="s">
        <v>1958</v>
      </c>
      <c r="B1186" s="107" t="s">
        <v>7234</v>
      </c>
      <c r="C1186" s="108">
        <v>15</v>
      </c>
      <c r="D1186" s="5" t="s">
        <v>3873</v>
      </c>
      <c r="E1186" s="24">
        <f t="shared" si="68"/>
        <v>0</v>
      </c>
      <c r="F1186" s="24">
        <f t="shared" si="69"/>
        <v>0</v>
      </c>
      <c r="G1186" s="119"/>
      <c r="H1186" s="30"/>
      <c r="I1186" s="24">
        <f t="shared" si="70"/>
        <v>0</v>
      </c>
      <c r="J1186" s="119"/>
      <c r="K1186" s="30"/>
      <c r="L1186" s="31"/>
      <c r="M1186" s="31"/>
      <c r="N1186" s="31"/>
      <c r="O1186" s="31"/>
      <c r="P1186" s="31">
        <v>0</v>
      </c>
      <c r="Q1186" s="31">
        <v>0</v>
      </c>
      <c r="R1186" s="31">
        <v>0</v>
      </c>
      <c r="S1186" s="31">
        <v>0</v>
      </c>
      <c r="T1186" s="31">
        <v>0</v>
      </c>
    </row>
    <row r="1187" spans="1:20" x14ac:dyDescent="0.25">
      <c r="A1187" s="106" t="s">
        <v>1975</v>
      </c>
      <c r="B1187" s="107" t="s">
        <v>7234</v>
      </c>
      <c r="C1187" s="108">
        <v>15</v>
      </c>
      <c r="D1187" s="5" t="s">
        <v>3860</v>
      </c>
      <c r="E1187" s="24">
        <f t="shared" si="68"/>
        <v>0</v>
      </c>
      <c r="F1187" s="24">
        <f t="shared" si="69"/>
        <v>0</v>
      </c>
      <c r="G1187" s="119"/>
      <c r="H1187" s="30"/>
      <c r="I1187" s="24">
        <f t="shared" si="70"/>
        <v>0</v>
      </c>
      <c r="J1187" s="119"/>
      <c r="K1187" s="30"/>
      <c r="L1187" s="31"/>
      <c r="M1187" s="31"/>
      <c r="N1187" s="31"/>
      <c r="O1187" s="31"/>
      <c r="P1187" s="31">
        <v>0</v>
      </c>
      <c r="Q1187" s="31">
        <v>0</v>
      </c>
      <c r="R1187" s="31">
        <v>0</v>
      </c>
      <c r="S1187" s="31">
        <v>0</v>
      </c>
      <c r="T1187" s="31">
        <v>0</v>
      </c>
    </row>
    <row r="1188" spans="1:20" x14ac:dyDescent="0.25">
      <c r="A1188" s="106" t="s">
        <v>7300</v>
      </c>
      <c r="B1188" s="107" t="s">
        <v>7101</v>
      </c>
      <c r="C1188" s="108">
        <v>16</v>
      </c>
      <c r="D1188" s="5" t="s">
        <v>7301</v>
      </c>
      <c r="E1188" s="24">
        <f t="shared" si="68"/>
        <v>0</v>
      </c>
      <c r="F1188" s="24">
        <f t="shared" si="69"/>
        <v>0</v>
      </c>
      <c r="G1188" s="119"/>
      <c r="H1188" s="30"/>
      <c r="I1188" s="24">
        <f t="shared" si="70"/>
        <v>0</v>
      </c>
      <c r="J1188" s="119"/>
      <c r="K1188" s="30"/>
      <c r="L1188" s="31"/>
      <c r="M1188" s="31"/>
      <c r="N1188" s="31"/>
      <c r="O1188" s="31"/>
      <c r="P1188" s="31"/>
      <c r="Q1188" s="31"/>
      <c r="R1188" s="31"/>
      <c r="S1188" s="31"/>
      <c r="T1188" s="31">
        <v>0</v>
      </c>
    </row>
    <row r="1189" spans="1:20" x14ac:dyDescent="0.25">
      <c r="A1189" s="106" t="s">
        <v>2734</v>
      </c>
      <c r="B1189" s="107" t="s">
        <v>7101</v>
      </c>
      <c r="C1189" s="108">
        <v>16</v>
      </c>
      <c r="D1189" s="5" t="s">
        <v>6629</v>
      </c>
      <c r="E1189" s="24">
        <f t="shared" si="68"/>
        <v>0</v>
      </c>
      <c r="F1189" s="24">
        <f t="shared" si="69"/>
        <v>0</v>
      </c>
      <c r="G1189" s="119"/>
      <c r="H1189" s="30"/>
      <c r="I1189" s="24">
        <f t="shared" si="70"/>
        <v>0</v>
      </c>
      <c r="J1189" s="119"/>
      <c r="K1189" s="30"/>
      <c r="L1189" s="31"/>
      <c r="M1189" s="31"/>
      <c r="N1189" s="31"/>
      <c r="O1189" s="31"/>
      <c r="P1189" s="31">
        <v>0</v>
      </c>
      <c r="Q1189" s="31"/>
      <c r="R1189" s="31"/>
      <c r="S1189" s="31"/>
      <c r="T1189" s="31">
        <v>0</v>
      </c>
    </row>
    <row r="1190" spans="1:20" x14ac:dyDescent="0.25">
      <c r="A1190" s="106" t="s">
        <v>2432</v>
      </c>
      <c r="B1190" s="107" t="s">
        <v>7101</v>
      </c>
      <c r="C1190" s="108">
        <v>16</v>
      </c>
      <c r="D1190" s="5" t="s">
        <v>4048</v>
      </c>
      <c r="E1190" s="24">
        <f t="shared" si="68"/>
        <v>0</v>
      </c>
      <c r="F1190" s="24">
        <f t="shared" si="69"/>
        <v>3</v>
      </c>
      <c r="G1190" s="119"/>
      <c r="H1190" s="30"/>
      <c r="I1190" s="24">
        <f t="shared" si="70"/>
        <v>0.4</v>
      </c>
      <c r="J1190" s="119"/>
      <c r="K1190" s="30"/>
      <c r="L1190" s="31"/>
      <c r="M1190" s="31">
        <v>9</v>
      </c>
      <c r="N1190" s="31">
        <v>3</v>
      </c>
      <c r="O1190" s="31"/>
      <c r="P1190" s="31">
        <v>2</v>
      </c>
      <c r="Q1190" s="31">
        <v>0</v>
      </c>
      <c r="R1190" s="31">
        <v>0</v>
      </c>
      <c r="S1190" s="31">
        <v>0</v>
      </c>
      <c r="T1190" s="31">
        <v>0</v>
      </c>
    </row>
    <row r="1191" spans="1:20" x14ac:dyDescent="0.25">
      <c r="A1191" s="106" t="s">
        <v>7302</v>
      </c>
      <c r="B1191" s="107" t="s">
        <v>7101</v>
      </c>
      <c r="C1191" s="108">
        <v>16</v>
      </c>
      <c r="D1191" s="5" t="s">
        <v>7303</v>
      </c>
      <c r="E1191" s="24">
        <f t="shared" si="68"/>
        <v>0</v>
      </c>
      <c r="F1191" s="24">
        <f t="shared" si="69"/>
        <v>1.25</v>
      </c>
      <c r="G1191" s="119"/>
      <c r="H1191" s="30"/>
      <c r="I1191" s="24">
        <f t="shared" si="70"/>
        <v>0</v>
      </c>
      <c r="J1191" s="119"/>
      <c r="K1191" s="30"/>
      <c r="L1191" s="31"/>
      <c r="M1191" s="31">
        <v>5</v>
      </c>
      <c r="N1191" s="31"/>
      <c r="O1191" s="31"/>
      <c r="P1191" s="31">
        <v>0</v>
      </c>
      <c r="Q1191" s="31">
        <v>0</v>
      </c>
      <c r="R1191" s="31">
        <v>0</v>
      </c>
      <c r="S1191" s="31">
        <v>0</v>
      </c>
      <c r="T1191" s="31">
        <v>0</v>
      </c>
    </row>
    <row r="1192" spans="1:20" x14ac:dyDescent="0.25">
      <c r="A1192" s="106" t="s">
        <v>2667</v>
      </c>
      <c r="B1192" s="107" t="s">
        <v>7101</v>
      </c>
      <c r="C1192" s="108">
        <v>16</v>
      </c>
      <c r="D1192" s="5" t="s">
        <v>6631</v>
      </c>
      <c r="E1192" s="24">
        <f t="shared" si="68"/>
        <v>0</v>
      </c>
      <c r="F1192" s="24">
        <f t="shared" si="69"/>
        <v>0</v>
      </c>
      <c r="G1192" s="119"/>
      <c r="H1192" s="30"/>
      <c r="I1192" s="24">
        <f t="shared" si="70"/>
        <v>0</v>
      </c>
      <c r="J1192" s="119"/>
      <c r="K1192" s="30"/>
      <c r="L1192" s="31"/>
      <c r="M1192" s="31"/>
      <c r="N1192" s="31"/>
      <c r="O1192" s="31"/>
      <c r="P1192" s="31">
        <v>0</v>
      </c>
      <c r="Q1192" s="31"/>
      <c r="R1192" s="31"/>
      <c r="S1192" s="31"/>
      <c r="T1192" s="31">
        <v>0</v>
      </c>
    </row>
    <row r="1193" spans="1:20" x14ac:dyDescent="0.25">
      <c r="A1193" s="106" t="s">
        <v>981</v>
      </c>
      <c r="B1193" s="107" t="s">
        <v>7101</v>
      </c>
      <c r="C1193" s="108">
        <v>16</v>
      </c>
      <c r="D1193" s="5" t="s">
        <v>4059</v>
      </c>
      <c r="E1193" s="24">
        <f t="shared" si="68"/>
        <v>0</v>
      </c>
      <c r="F1193" s="24">
        <f t="shared" si="69"/>
        <v>0.75</v>
      </c>
      <c r="G1193" s="119"/>
      <c r="H1193" s="30"/>
      <c r="I1193" s="24">
        <f t="shared" si="70"/>
        <v>0.8</v>
      </c>
      <c r="J1193" s="119"/>
      <c r="K1193" s="30"/>
      <c r="L1193" s="31">
        <v>2</v>
      </c>
      <c r="M1193" s="31"/>
      <c r="N1193" s="31"/>
      <c r="O1193" s="31">
        <v>1</v>
      </c>
      <c r="P1193" s="31">
        <v>4</v>
      </c>
      <c r="Q1193" s="31">
        <v>0</v>
      </c>
      <c r="R1193" s="31">
        <v>0</v>
      </c>
      <c r="S1193" s="31">
        <v>0</v>
      </c>
      <c r="T1193" s="31">
        <v>0</v>
      </c>
    </row>
    <row r="1194" spans="1:20" x14ac:dyDescent="0.25">
      <c r="A1194" s="106" t="s">
        <v>1175</v>
      </c>
      <c r="B1194" s="107" t="s">
        <v>7101</v>
      </c>
      <c r="C1194" s="108">
        <v>16</v>
      </c>
      <c r="D1194" s="5" t="s">
        <v>4028</v>
      </c>
      <c r="E1194" s="24">
        <f t="shared" si="68"/>
        <v>0</v>
      </c>
      <c r="F1194" s="24">
        <f t="shared" si="69"/>
        <v>1</v>
      </c>
      <c r="G1194" s="119"/>
      <c r="H1194" s="30"/>
      <c r="I1194" s="24">
        <f t="shared" si="70"/>
        <v>0</v>
      </c>
      <c r="J1194" s="119"/>
      <c r="K1194" s="30"/>
      <c r="L1194" s="31">
        <v>2</v>
      </c>
      <c r="M1194" s="31"/>
      <c r="N1194" s="31">
        <v>2</v>
      </c>
      <c r="O1194" s="31"/>
      <c r="P1194" s="31">
        <v>0</v>
      </c>
      <c r="Q1194" s="31">
        <v>0</v>
      </c>
      <c r="R1194" s="31">
        <v>0</v>
      </c>
      <c r="S1194" s="31">
        <v>0</v>
      </c>
      <c r="T1194" s="31">
        <v>0</v>
      </c>
    </row>
    <row r="1195" spans="1:20" x14ac:dyDescent="0.25">
      <c r="A1195" s="106" t="s">
        <v>2026</v>
      </c>
      <c r="B1195" s="107" t="s">
        <v>7101</v>
      </c>
      <c r="C1195" s="108">
        <v>16</v>
      </c>
      <c r="D1195" s="5" t="s">
        <v>6630</v>
      </c>
      <c r="E1195" s="24">
        <f t="shared" si="68"/>
        <v>0</v>
      </c>
      <c r="F1195" s="24">
        <f t="shared" si="69"/>
        <v>0</v>
      </c>
      <c r="G1195" s="119"/>
      <c r="H1195" s="30"/>
      <c r="I1195" s="24">
        <f t="shared" si="70"/>
        <v>0</v>
      </c>
      <c r="J1195" s="119"/>
      <c r="K1195" s="30"/>
      <c r="L1195" s="31"/>
      <c r="M1195" s="31"/>
      <c r="N1195" s="31"/>
      <c r="O1195" s="31"/>
      <c r="P1195" s="31"/>
      <c r="Q1195" s="31"/>
      <c r="R1195" s="31"/>
      <c r="S1195" s="31"/>
      <c r="T1195" s="31">
        <v>0</v>
      </c>
    </row>
    <row r="1196" spans="1:20" x14ac:dyDescent="0.25">
      <c r="A1196" s="106" t="s">
        <v>671</v>
      </c>
      <c r="B1196" s="107" t="s">
        <v>7101</v>
      </c>
      <c r="C1196" s="108">
        <v>16</v>
      </c>
      <c r="D1196" s="5" t="s">
        <v>4009</v>
      </c>
      <c r="E1196" s="24">
        <f t="shared" si="68"/>
        <v>0</v>
      </c>
      <c r="F1196" s="24">
        <f t="shared" si="69"/>
        <v>0</v>
      </c>
      <c r="G1196" s="119"/>
      <c r="H1196" s="30"/>
      <c r="I1196" s="24">
        <f t="shared" si="70"/>
        <v>0.2</v>
      </c>
      <c r="J1196" s="119"/>
      <c r="K1196" s="30"/>
      <c r="L1196" s="31"/>
      <c r="M1196" s="31"/>
      <c r="N1196" s="31"/>
      <c r="O1196" s="31"/>
      <c r="P1196" s="31">
        <v>1</v>
      </c>
      <c r="Q1196" s="31">
        <v>0</v>
      </c>
      <c r="R1196" s="31">
        <v>0</v>
      </c>
      <c r="S1196" s="31">
        <v>0</v>
      </c>
      <c r="T1196" s="31">
        <v>0</v>
      </c>
    </row>
    <row r="1197" spans="1:20" x14ac:dyDescent="0.25">
      <c r="A1197" s="106" t="s">
        <v>1730</v>
      </c>
      <c r="B1197" s="107" t="s">
        <v>7161</v>
      </c>
      <c r="C1197" s="108">
        <v>15</v>
      </c>
      <c r="D1197" s="5" t="s">
        <v>6621</v>
      </c>
      <c r="E1197" s="24">
        <f t="shared" si="68"/>
        <v>0</v>
      </c>
      <c r="F1197" s="24">
        <f t="shared" si="69"/>
        <v>1.75</v>
      </c>
      <c r="G1197" s="119"/>
      <c r="H1197" s="30"/>
      <c r="I1197" s="24">
        <f t="shared" si="70"/>
        <v>0</v>
      </c>
      <c r="J1197" s="119"/>
      <c r="K1197" s="30"/>
      <c r="L1197" s="31"/>
      <c r="M1197" s="31"/>
      <c r="N1197" s="31"/>
      <c r="O1197" s="31">
        <v>7</v>
      </c>
      <c r="P1197" s="31">
        <v>0</v>
      </c>
      <c r="Q1197" s="31">
        <v>0</v>
      </c>
      <c r="R1197" s="31">
        <v>0</v>
      </c>
      <c r="S1197" s="31">
        <v>0</v>
      </c>
      <c r="T1197" s="31">
        <v>0</v>
      </c>
    </row>
    <row r="1198" spans="1:20" x14ac:dyDescent="0.25">
      <c r="A1198" s="106" t="s">
        <v>2243</v>
      </c>
      <c r="B1198" s="107" t="s">
        <v>7161</v>
      </c>
      <c r="C1198" s="108">
        <v>15</v>
      </c>
      <c r="D1198" s="5" t="s">
        <v>6622</v>
      </c>
      <c r="E1198" s="24">
        <f t="shared" si="68"/>
        <v>0</v>
      </c>
      <c r="F1198" s="24">
        <f t="shared" si="69"/>
        <v>0</v>
      </c>
      <c r="G1198" s="119"/>
      <c r="H1198" s="30"/>
      <c r="I1198" s="24">
        <f t="shared" si="70"/>
        <v>0</v>
      </c>
      <c r="J1198" s="119"/>
      <c r="K1198" s="30"/>
      <c r="L1198" s="31"/>
      <c r="M1198" s="31"/>
      <c r="N1198" s="31"/>
      <c r="O1198" s="31"/>
      <c r="P1198" s="31">
        <v>0</v>
      </c>
      <c r="Q1198" s="31">
        <v>0</v>
      </c>
      <c r="R1198" s="31">
        <v>0</v>
      </c>
      <c r="S1198" s="31">
        <v>0</v>
      </c>
      <c r="T1198" s="31">
        <v>0</v>
      </c>
    </row>
    <row r="1199" spans="1:20" x14ac:dyDescent="0.25">
      <c r="A1199" s="106" t="s">
        <v>1646</v>
      </c>
      <c r="B1199" s="107" t="s">
        <v>7096</v>
      </c>
      <c r="C1199" s="108">
        <v>15</v>
      </c>
      <c r="D1199" s="5" t="s">
        <v>6623</v>
      </c>
      <c r="E1199" s="24">
        <f t="shared" si="68"/>
        <v>0</v>
      </c>
      <c r="F1199" s="24">
        <f t="shared" si="69"/>
        <v>0</v>
      </c>
      <c r="G1199" s="119"/>
      <c r="H1199" s="30"/>
      <c r="I1199" s="24">
        <f t="shared" si="70"/>
        <v>0</v>
      </c>
      <c r="J1199" s="119"/>
      <c r="K1199" s="30"/>
      <c r="L1199" s="31"/>
      <c r="M1199" s="31"/>
      <c r="N1199" s="31"/>
      <c r="O1199" s="31"/>
      <c r="P1199" s="31">
        <v>0</v>
      </c>
      <c r="Q1199" s="31">
        <v>0</v>
      </c>
      <c r="R1199" s="31">
        <v>0</v>
      </c>
      <c r="S1199" s="31">
        <v>0</v>
      </c>
      <c r="T1199" s="31">
        <v>0</v>
      </c>
    </row>
    <row r="1200" spans="1:20" x14ac:dyDescent="0.25">
      <c r="A1200" s="106" t="s">
        <v>7304</v>
      </c>
      <c r="B1200" s="107" t="s">
        <v>7096</v>
      </c>
      <c r="C1200" s="108">
        <v>15</v>
      </c>
      <c r="D1200" s="5" t="s">
        <v>7305</v>
      </c>
      <c r="E1200" s="24">
        <f t="shared" si="68"/>
        <v>0</v>
      </c>
      <c r="F1200" s="24">
        <f t="shared" si="69"/>
        <v>0</v>
      </c>
      <c r="G1200" s="119"/>
      <c r="H1200" s="30"/>
      <c r="I1200" s="24">
        <f t="shared" si="70"/>
        <v>0</v>
      </c>
      <c r="J1200" s="119"/>
      <c r="K1200" s="30"/>
      <c r="L1200" s="31"/>
      <c r="M1200" s="31"/>
      <c r="N1200" s="31"/>
      <c r="O1200" s="31"/>
      <c r="P1200" s="31"/>
      <c r="Q1200" s="31"/>
      <c r="R1200" s="31">
        <v>0</v>
      </c>
      <c r="S1200" s="31"/>
      <c r="T1200" s="31">
        <v>0</v>
      </c>
    </row>
    <row r="1201" spans="1:20" x14ac:dyDescent="0.25">
      <c r="A1201" s="106" t="s">
        <v>577</v>
      </c>
      <c r="B1201" s="107" t="s">
        <v>7081</v>
      </c>
      <c r="C1201" s="108">
        <v>15</v>
      </c>
      <c r="D1201" s="5" t="s">
        <v>6180</v>
      </c>
      <c r="E1201" s="24">
        <f t="shared" si="68"/>
        <v>0</v>
      </c>
      <c r="F1201" s="24">
        <f t="shared" si="69"/>
        <v>0</v>
      </c>
      <c r="G1201" s="119"/>
      <c r="H1201" s="30"/>
      <c r="I1201" s="24">
        <f t="shared" si="70"/>
        <v>0</v>
      </c>
      <c r="J1201" s="119"/>
      <c r="K1201" s="30"/>
      <c r="L1201" s="31"/>
      <c r="M1201" s="31"/>
      <c r="N1201" s="31"/>
      <c r="O1201" s="31"/>
      <c r="P1201" s="31">
        <v>0</v>
      </c>
      <c r="Q1201" s="31">
        <v>0</v>
      </c>
      <c r="R1201" s="31">
        <v>0</v>
      </c>
      <c r="S1201" s="31">
        <v>0</v>
      </c>
      <c r="T1201" s="31">
        <v>0</v>
      </c>
    </row>
    <row r="1202" spans="1:20" x14ac:dyDescent="0.25">
      <c r="A1202" s="106" t="s">
        <v>2134</v>
      </c>
      <c r="B1202" s="107" t="s">
        <v>7081</v>
      </c>
      <c r="C1202" s="108">
        <v>15</v>
      </c>
      <c r="D1202" s="5" t="s">
        <v>3796</v>
      </c>
      <c r="E1202" s="24">
        <f t="shared" si="68"/>
        <v>0</v>
      </c>
      <c r="F1202" s="24">
        <f t="shared" si="69"/>
        <v>0</v>
      </c>
      <c r="G1202" s="119"/>
      <c r="H1202" s="30"/>
      <c r="I1202" s="24">
        <f t="shared" si="70"/>
        <v>0</v>
      </c>
      <c r="J1202" s="119"/>
      <c r="K1202" s="30"/>
      <c r="L1202" s="31"/>
      <c r="M1202" s="31"/>
      <c r="N1202" s="31"/>
      <c r="O1202" s="31"/>
      <c r="P1202" s="31"/>
      <c r="Q1202" s="31"/>
      <c r="R1202" s="31">
        <v>0</v>
      </c>
      <c r="S1202" s="31"/>
      <c r="T1202" s="31">
        <v>0</v>
      </c>
    </row>
    <row r="1203" spans="1:20" x14ac:dyDescent="0.25">
      <c r="A1203" s="106" t="s">
        <v>7306</v>
      </c>
      <c r="B1203" s="107" t="s">
        <v>7307</v>
      </c>
      <c r="C1203" s="108">
        <v>15</v>
      </c>
      <c r="D1203" s="5" t="s">
        <v>7308</v>
      </c>
      <c r="E1203" s="24">
        <f t="shared" si="68"/>
        <v>0</v>
      </c>
      <c r="F1203" s="24">
        <f t="shared" si="69"/>
        <v>0</v>
      </c>
      <c r="G1203" s="119"/>
      <c r="H1203" s="30"/>
      <c r="I1203" s="24">
        <f t="shared" si="70"/>
        <v>0</v>
      </c>
      <c r="J1203" s="119"/>
      <c r="K1203" s="30"/>
      <c r="L1203" s="31"/>
      <c r="M1203" s="31"/>
      <c r="N1203" s="31"/>
      <c r="O1203" s="31"/>
      <c r="P1203" s="31"/>
      <c r="Q1203" s="31"/>
      <c r="R1203" s="31">
        <v>0</v>
      </c>
      <c r="S1203" s="31">
        <v>0</v>
      </c>
      <c r="T1203" s="31">
        <v>0</v>
      </c>
    </row>
    <row r="1204" spans="1:20" x14ac:dyDescent="0.25">
      <c r="A1204" s="106" t="s">
        <v>7309</v>
      </c>
      <c r="B1204" s="107" t="s">
        <v>7161</v>
      </c>
      <c r="C1204" s="108">
        <v>15</v>
      </c>
      <c r="D1204" s="5" t="s">
        <v>7310</v>
      </c>
      <c r="E1204" s="24">
        <f t="shared" si="68"/>
        <v>0</v>
      </c>
      <c r="F1204" s="24">
        <f t="shared" si="69"/>
        <v>0</v>
      </c>
      <c r="G1204" s="119"/>
      <c r="H1204" s="30"/>
      <c r="I1204" s="24">
        <f t="shared" si="70"/>
        <v>0</v>
      </c>
      <c r="J1204" s="119"/>
      <c r="K1204" s="30"/>
      <c r="L1204" s="31"/>
      <c r="M1204" s="31"/>
      <c r="N1204" s="31"/>
      <c r="O1204" s="31"/>
      <c r="P1204" s="31"/>
      <c r="Q1204" s="31"/>
      <c r="R1204" s="31"/>
      <c r="S1204" s="31">
        <v>0</v>
      </c>
      <c r="T1204" s="31">
        <v>0</v>
      </c>
    </row>
    <row r="1205" spans="1:20" x14ac:dyDescent="0.25">
      <c r="A1205" s="106" t="s">
        <v>1240</v>
      </c>
      <c r="B1205" s="107" t="s">
        <v>7161</v>
      </c>
      <c r="C1205" s="108">
        <v>15</v>
      </c>
      <c r="D1205" s="5" t="s">
        <v>5793</v>
      </c>
      <c r="E1205" s="24">
        <f t="shared" si="68"/>
        <v>0</v>
      </c>
      <c r="F1205" s="24">
        <f t="shared" si="69"/>
        <v>8.75</v>
      </c>
      <c r="G1205" s="119"/>
      <c r="H1205" s="30"/>
      <c r="I1205" s="24">
        <f t="shared" si="70"/>
        <v>0</v>
      </c>
      <c r="J1205" s="119"/>
      <c r="K1205" s="30"/>
      <c r="L1205" s="31"/>
      <c r="M1205" s="31"/>
      <c r="N1205" s="31"/>
      <c r="O1205" s="31">
        <v>35</v>
      </c>
      <c r="P1205" s="31">
        <v>0</v>
      </c>
      <c r="Q1205" s="31">
        <v>0</v>
      </c>
      <c r="R1205" s="31">
        <v>0</v>
      </c>
      <c r="S1205" s="31">
        <v>0</v>
      </c>
      <c r="T1205" s="31">
        <v>0</v>
      </c>
    </row>
    <row r="1206" spans="1:20" x14ac:dyDescent="0.25">
      <c r="A1206" s="106" t="s">
        <v>2582</v>
      </c>
      <c r="B1206" s="107" t="s">
        <v>7136</v>
      </c>
      <c r="C1206" s="108">
        <v>15</v>
      </c>
      <c r="D1206" s="5" t="s">
        <v>6625</v>
      </c>
      <c r="E1206" s="24">
        <f t="shared" si="68"/>
        <v>0</v>
      </c>
      <c r="F1206" s="24">
        <f t="shared" si="69"/>
        <v>0</v>
      </c>
      <c r="G1206" s="119"/>
      <c r="H1206" s="30"/>
      <c r="I1206" s="24">
        <f t="shared" si="70"/>
        <v>0</v>
      </c>
      <c r="J1206" s="119"/>
      <c r="K1206" s="30"/>
      <c r="L1206" s="31"/>
      <c r="M1206" s="31"/>
      <c r="N1206" s="31"/>
      <c r="O1206" s="31"/>
      <c r="P1206" s="31">
        <v>0</v>
      </c>
      <c r="Q1206" s="31">
        <v>0</v>
      </c>
      <c r="R1206" s="31">
        <v>0</v>
      </c>
      <c r="S1206" s="31">
        <v>0</v>
      </c>
      <c r="T1206" s="31">
        <v>0</v>
      </c>
    </row>
    <row r="1207" spans="1:20" x14ac:dyDescent="0.25">
      <c r="A1207" s="106" t="s">
        <v>1802</v>
      </c>
      <c r="B1207" s="107" t="s">
        <v>7242</v>
      </c>
      <c r="C1207" s="108">
        <v>8</v>
      </c>
      <c r="D1207" s="5" t="s">
        <v>3540</v>
      </c>
      <c r="E1207" s="24">
        <f t="shared" si="68"/>
        <v>0</v>
      </c>
      <c r="F1207" s="24">
        <f t="shared" si="69"/>
        <v>0</v>
      </c>
      <c r="G1207" s="119"/>
      <c r="H1207" s="30"/>
      <c r="I1207" s="24">
        <f t="shared" si="70"/>
        <v>0</v>
      </c>
      <c r="J1207" s="119"/>
      <c r="K1207" s="30"/>
      <c r="L1207" s="31"/>
      <c r="M1207" s="31"/>
      <c r="N1207" s="31"/>
      <c r="O1207" s="31"/>
      <c r="P1207" s="31"/>
      <c r="Q1207" s="31">
        <v>0</v>
      </c>
      <c r="R1207" s="31">
        <v>0</v>
      </c>
      <c r="S1207" s="31">
        <v>0</v>
      </c>
      <c r="T1207" s="31">
        <v>0</v>
      </c>
    </row>
    <row r="1208" spans="1:20" x14ac:dyDescent="0.25">
      <c r="A1208" s="106" t="s">
        <v>1365</v>
      </c>
      <c r="B1208" s="107" t="s">
        <v>7161</v>
      </c>
      <c r="C1208" s="108">
        <v>15</v>
      </c>
      <c r="D1208" s="5" t="s">
        <v>5784</v>
      </c>
      <c r="E1208" s="24">
        <f t="shared" si="68"/>
        <v>0</v>
      </c>
      <c r="F1208" s="24">
        <f t="shared" si="69"/>
        <v>0</v>
      </c>
      <c r="G1208" s="119"/>
      <c r="H1208" s="30"/>
      <c r="I1208" s="24">
        <f t="shared" si="70"/>
        <v>0</v>
      </c>
      <c r="J1208" s="119"/>
      <c r="K1208" s="30"/>
      <c r="L1208" s="31"/>
      <c r="M1208" s="31"/>
      <c r="N1208" s="31"/>
      <c r="O1208" s="31"/>
      <c r="P1208" s="31">
        <v>0</v>
      </c>
      <c r="Q1208" s="31">
        <v>0</v>
      </c>
      <c r="R1208" s="31">
        <v>0</v>
      </c>
      <c r="S1208" s="31">
        <v>0</v>
      </c>
      <c r="T1208" s="31">
        <v>0</v>
      </c>
    </row>
    <row r="1209" spans="1:20" x14ac:dyDescent="0.25">
      <c r="A1209" s="106" t="s">
        <v>7311</v>
      </c>
      <c r="B1209" s="107" t="s">
        <v>7101</v>
      </c>
      <c r="C1209" s="108">
        <v>16</v>
      </c>
      <c r="D1209" s="5" t="s">
        <v>7312</v>
      </c>
      <c r="E1209" s="24">
        <f t="shared" si="68"/>
        <v>0</v>
      </c>
      <c r="F1209" s="24">
        <f t="shared" si="69"/>
        <v>0</v>
      </c>
      <c r="G1209" s="119"/>
      <c r="H1209" s="30"/>
      <c r="I1209" s="24">
        <f t="shared" si="70"/>
        <v>0</v>
      </c>
      <c r="J1209" s="119"/>
      <c r="K1209" s="30"/>
      <c r="L1209" s="31"/>
      <c r="M1209" s="31"/>
      <c r="N1209" s="31"/>
      <c r="O1209" s="31"/>
      <c r="P1209" s="31">
        <v>0</v>
      </c>
      <c r="Q1209" s="31">
        <v>0</v>
      </c>
      <c r="R1209" s="31">
        <v>0</v>
      </c>
      <c r="S1209" s="31">
        <v>0</v>
      </c>
      <c r="T1209" s="31">
        <v>0</v>
      </c>
    </row>
    <row r="1210" spans="1:20" x14ac:dyDescent="0.25">
      <c r="A1210" s="106" t="s">
        <v>889</v>
      </c>
      <c r="B1210" s="107" t="s">
        <v>7101</v>
      </c>
      <c r="C1210" s="108">
        <v>16</v>
      </c>
      <c r="D1210" s="5" t="s">
        <v>3990</v>
      </c>
      <c r="E1210" s="24">
        <f t="shared" si="68"/>
        <v>0</v>
      </c>
      <c r="F1210" s="24">
        <f t="shared" si="69"/>
        <v>0</v>
      </c>
      <c r="G1210" s="119"/>
      <c r="H1210" s="30"/>
      <c r="I1210" s="24">
        <f t="shared" si="70"/>
        <v>0</v>
      </c>
      <c r="J1210" s="119"/>
      <c r="K1210" s="30"/>
      <c r="L1210" s="31"/>
      <c r="M1210" s="31"/>
      <c r="N1210" s="31"/>
      <c r="O1210" s="31"/>
      <c r="P1210" s="31">
        <v>0</v>
      </c>
      <c r="Q1210" s="31">
        <v>0</v>
      </c>
      <c r="R1210" s="31">
        <v>0</v>
      </c>
      <c r="S1210" s="31">
        <v>0</v>
      </c>
      <c r="T1210" s="31">
        <v>0</v>
      </c>
    </row>
    <row r="1211" spans="1:20" x14ac:dyDescent="0.25">
      <c r="A1211" s="106" t="s">
        <v>2632</v>
      </c>
      <c r="B1211" s="107" t="s">
        <v>7101</v>
      </c>
      <c r="C1211" s="108">
        <v>16</v>
      </c>
      <c r="D1211" s="5" t="s">
        <v>3991</v>
      </c>
      <c r="E1211" s="24">
        <f t="shared" si="68"/>
        <v>0</v>
      </c>
      <c r="F1211" s="24">
        <f t="shared" si="69"/>
        <v>0</v>
      </c>
      <c r="G1211" s="119"/>
      <c r="H1211" s="30"/>
      <c r="I1211" s="24">
        <f t="shared" si="70"/>
        <v>0</v>
      </c>
      <c r="J1211" s="119"/>
      <c r="K1211" s="30"/>
      <c r="L1211" s="31"/>
      <c r="M1211" s="31"/>
      <c r="N1211" s="31"/>
      <c r="O1211" s="31"/>
      <c r="P1211" s="31">
        <v>0</v>
      </c>
      <c r="Q1211" s="31">
        <v>0</v>
      </c>
      <c r="R1211" s="31">
        <v>0</v>
      </c>
      <c r="S1211" s="31"/>
      <c r="T1211" s="31">
        <v>0</v>
      </c>
    </row>
    <row r="1212" spans="1:20" x14ac:dyDescent="0.25">
      <c r="A1212" s="106" t="s">
        <v>1197</v>
      </c>
      <c r="B1212" s="107" t="s">
        <v>7101</v>
      </c>
      <c r="C1212" s="108">
        <v>16</v>
      </c>
      <c r="D1212" s="5" t="s">
        <v>6092</v>
      </c>
      <c r="E1212" s="24">
        <f t="shared" si="68"/>
        <v>0</v>
      </c>
      <c r="F1212" s="24">
        <f t="shared" si="69"/>
        <v>0</v>
      </c>
      <c r="G1212" s="119"/>
      <c r="H1212" s="30"/>
      <c r="I1212" s="24">
        <f t="shared" si="70"/>
        <v>0</v>
      </c>
      <c r="J1212" s="119"/>
      <c r="K1212" s="30"/>
      <c r="L1212" s="31"/>
      <c r="M1212" s="31"/>
      <c r="N1212" s="31"/>
      <c r="O1212" s="31"/>
      <c r="P1212" s="31">
        <v>0</v>
      </c>
      <c r="Q1212" s="31">
        <v>0</v>
      </c>
      <c r="R1212" s="31"/>
      <c r="S1212" s="31">
        <v>0</v>
      </c>
      <c r="T1212" s="31">
        <v>0</v>
      </c>
    </row>
    <row r="1213" spans="1:20" x14ac:dyDescent="0.25">
      <c r="A1213" s="106" t="s">
        <v>1436</v>
      </c>
      <c r="B1213" s="107" t="s">
        <v>7101</v>
      </c>
      <c r="C1213" s="108">
        <v>16</v>
      </c>
      <c r="D1213" s="5" t="s">
        <v>3929</v>
      </c>
      <c r="E1213" s="24">
        <f t="shared" si="68"/>
        <v>0</v>
      </c>
      <c r="F1213" s="24">
        <f t="shared" si="69"/>
        <v>0</v>
      </c>
      <c r="G1213" s="119"/>
      <c r="H1213" s="30"/>
      <c r="I1213" s="24">
        <f t="shared" si="70"/>
        <v>0</v>
      </c>
      <c r="J1213" s="119"/>
      <c r="K1213" s="30"/>
      <c r="L1213" s="31"/>
      <c r="M1213" s="31"/>
      <c r="N1213" s="31"/>
      <c r="O1213" s="31"/>
      <c r="P1213" s="31">
        <v>0</v>
      </c>
      <c r="Q1213" s="31">
        <v>0</v>
      </c>
      <c r="R1213" s="31"/>
      <c r="S1213" s="31">
        <v>0</v>
      </c>
      <c r="T1213" s="31">
        <v>0</v>
      </c>
    </row>
    <row r="1214" spans="1:20" x14ac:dyDescent="0.25">
      <c r="A1214" s="106" t="s">
        <v>7313</v>
      </c>
      <c r="B1214" s="107" t="s">
        <v>7101</v>
      </c>
      <c r="C1214" s="108">
        <v>16</v>
      </c>
      <c r="D1214" s="5" t="s">
        <v>7314</v>
      </c>
      <c r="E1214" s="24">
        <f t="shared" si="68"/>
        <v>0</v>
      </c>
      <c r="F1214" s="24">
        <f t="shared" si="69"/>
        <v>0</v>
      </c>
      <c r="G1214" s="119"/>
      <c r="H1214" s="30"/>
      <c r="I1214" s="24">
        <f t="shared" si="70"/>
        <v>0</v>
      </c>
      <c r="J1214" s="119"/>
      <c r="K1214" s="30"/>
      <c r="L1214" s="31"/>
      <c r="M1214" s="31"/>
      <c r="N1214" s="31"/>
      <c r="O1214" s="31"/>
      <c r="P1214" s="31">
        <v>0</v>
      </c>
      <c r="Q1214" s="31"/>
      <c r="R1214" s="31">
        <v>0</v>
      </c>
      <c r="S1214" s="31">
        <v>0</v>
      </c>
      <c r="T1214" s="31">
        <v>0</v>
      </c>
    </row>
    <row r="1215" spans="1:20" x14ac:dyDescent="0.25">
      <c r="A1215" s="106" t="s">
        <v>1772</v>
      </c>
      <c r="B1215" s="107" t="s">
        <v>7101</v>
      </c>
      <c r="C1215" s="108">
        <v>16</v>
      </c>
      <c r="D1215" s="5" t="s">
        <v>3844</v>
      </c>
      <c r="E1215" s="24">
        <f t="shared" si="68"/>
        <v>0</v>
      </c>
      <c r="F1215" s="24">
        <f t="shared" si="69"/>
        <v>0</v>
      </c>
      <c r="G1215" s="119"/>
      <c r="H1215" s="30"/>
      <c r="I1215" s="24">
        <f t="shared" si="70"/>
        <v>0</v>
      </c>
      <c r="J1215" s="119"/>
      <c r="K1215" s="30"/>
      <c r="L1215" s="31"/>
      <c r="M1215" s="31"/>
      <c r="N1215" s="31"/>
      <c r="O1215" s="31"/>
      <c r="P1215" s="31">
        <v>0</v>
      </c>
      <c r="Q1215" s="31"/>
      <c r="R1215" s="31">
        <v>0</v>
      </c>
      <c r="S1215" s="31">
        <v>0</v>
      </c>
      <c r="T1215" s="31">
        <v>0</v>
      </c>
    </row>
    <row r="1216" spans="1:20" x14ac:dyDescent="0.25">
      <c r="A1216" s="106" t="s">
        <v>1040</v>
      </c>
      <c r="B1216" s="107" t="s">
        <v>7101</v>
      </c>
      <c r="C1216" s="108">
        <v>16</v>
      </c>
      <c r="D1216" s="5" t="s">
        <v>3810</v>
      </c>
      <c r="E1216" s="24">
        <f t="shared" si="68"/>
        <v>0</v>
      </c>
      <c r="F1216" s="24">
        <f t="shared" si="69"/>
        <v>12</v>
      </c>
      <c r="G1216" s="119"/>
      <c r="H1216" s="30"/>
      <c r="I1216" s="24">
        <f t="shared" si="70"/>
        <v>0</v>
      </c>
      <c r="J1216" s="119"/>
      <c r="K1216" s="30"/>
      <c r="L1216" s="31">
        <v>48</v>
      </c>
      <c r="M1216" s="31"/>
      <c r="N1216" s="31"/>
      <c r="O1216" s="31"/>
      <c r="P1216" s="31">
        <v>0</v>
      </c>
      <c r="Q1216" s="31">
        <v>0</v>
      </c>
      <c r="R1216" s="31">
        <v>0</v>
      </c>
      <c r="S1216" s="31">
        <v>0</v>
      </c>
      <c r="T1216" s="31">
        <v>0</v>
      </c>
    </row>
    <row r="1217" spans="1:20" x14ac:dyDescent="0.25">
      <c r="A1217" s="106" t="s">
        <v>518</v>
      </c>
      <c r="B1217" s="107" t="s">
        <v>7101</v>
      </c>
      <c r="C1217" s="108">
        <v>16</v>
      </c>
      <c r="D1217" s="5" t="s">
        <v>3958</v>
      </c>
      <c r="E1217" s="24">
        <f t="shared" si="68"/>
        <v>0</v>
      </c>
      <c r="F1217" s="24">
        <f t="shared" si="69"/>
        <v>0</v>
      </c>
      <c r="G1217" s="119"/>
      <c r="H1217" s="30"/>
      <c r="I1217" s="24">
        <f t="shared" si="70"/>
        <v>0</v>
      </c>
      <c r="J1217" s="119"/>
      <c r="K1217" s="30"/>
      <c r="L1217" s="31"/>
      <c r="M1217" s="31"/>
      <c r="N1217" s="31"/>
      <c r="O1217" s="31"/>
      <c r="P1217" s="31">
        <v>0</v>
      </c>
      <c r="Q1217" s="31">
        <v>0</v>
      </c>
      <c r="R1217" s="31">
        <v>0</v>
      </c>
      <c r="S1217" s="31">
        <v>0</v>
      </c>
      <c r="T1217" s="31">
        <v>0</v>
      </c>
    </row>
    <row r="1218" spans="1:20" x14ac:dyDescent="0.25">
      <c r="A1218" s="106" t="s">
        <v>2274</v>
      </c>
      <c r="B1218" s="107" t="s">
        <v>7101</v>
      </c>
      <c r="C1218" s="108">
        <v>16</v>
      </c>
      <c r="D1218" s="5" t="s">
        <v>3967</v>
      </c>
      <c r="E1218" s="24">
        <f t="shared" si="68"/>
        <v>0</v>
      </c>
      <c r="F1218" s="24">
        <f t="shared" si="69"/>
        <v>0</v>
      </c>
      <c r="G1218" s="119"/>
      <c r="H1218" s="30"/>
      <c r="I1218" s="24">
        <f t="shared" si="70"/>
        <v>0</v>
      </c>
      <c r="J1218" s="119"/>
      <c r="K1218" s="30"/>
      <c r="L1218" s="31"/>
      <c r="M1218" s="31"/>
      <c r="N1218" s="31"/>
      <c r="O1218" s="31"/>
      <c r="P1218" s="31">
        <v>0</v>
      </c>
      <c r="Q1218" s="31">
        <v>0</v>
      </c>
      <c r="R1218" s="31">
        <v>0</v>
      </c>
      <c r="S1218" s="31">
        <v>0</v>
      </c>
      <c r="T1218" s="31">
        <v>0</v>
      </c>
    </row>
    <row r="1219" spans="1:20" x14ac:dyDescent="0.25">
      <c r="A1219" s="106" t="s">
        <v>316</v>
      </c>
      <c r="B1219" s="107" t="s">
        <v>7101</v>
      </c>
      <c r="C1219" s="108">
        <v>16</v>
      </c>
      <c r="D1219" s="5" t="s">
        <v>3976</v>
      </c>
      <c r="E1219" s="24">
        <f t="shared" si="68"/>
        <v>0</v>
      </c>
      <c r="F1219" s="24">
        <f t="shared" si="69"/>
        <v>0</v>
      </c>
      <c r="G1219" s="119"/>
      <c r="H1219" s="30"/>
      <c r="I1219" s="24">
        <f t="shared" si="70"/>
        <v>0</v>
      </c>
      <c r="J1219" s="119"/>
      <c r="K1219" s="30"/>
      <c r="L1219" s="31"/>
      <c r="M1219" s="31"/>
      <c r="N1219" s="31"/>
      <c r="O1219" s="31"/>
      <c r="P1219" s="31">
        <v>0</v>
      </c>
      <c r="Q1219" s="31">
        <v>0</v>
      </c>
      <c r="R1219" s="31">
        <v>0</v>
      </c>
      <c r="S1219" s="31">
        <v>0</v>
      </c>
      <c r="T1219" s="31">
        <v>0</v>
      </c>
    </row>
    <row r="1220" spans="1:20" x14ac:dyDescent="0.25">
      <c r="A1220" s="106" t="s">
        <v>1444</v>
      </c>
      <c r="B1220" s="107" t="s">
        <v>7101</v>
      </c>
      <c r="C1220" s="108">
        <v>16</v>
      </c>
      <c r="D1220" s="5" t="s">
        <v>3996</v>
      </c>
      <c r="E1220" s="24">
        <f t="shared" si="68"/>
        <v>0</v>
      </c>
      <c r="F1220" s="24">
        <f t="shared" si="69"/>
        <v>0</v>
      </c>
      <c r="G1220" s="119"/>
      <c r="H1220" s="30"/>
      <c r="I1220" s="24">
        <f t="shared" si="70"/>
        <v>0</v>
      </c>
      <c r="J1220" s="119"/>
      <c r="K1220" s="30"/>
      <c r="L1220" s="31"/>
      <c r="M1220" s="31"/>
      <c r="N1220" s="31"/>
      <c r="O1220" s="31"/>
      <c r="P1220" s="31">
        <v>0</v>
      </c>
      <c r="Q1220" s="31">
        <v>0</v>
      </c>
      <c r="R1220" s="31">
        <v>0</v>
      </c>
      <c r="S1220" s="31">
        <v>0</v>
      </c>
      <c r="T1220" s="31">
        <v>0</v>
      </c>
    </row>
    <row r="1221" spans="1:20" x14ac:dyDescent="0.25">
      <c r="A1221" s="106" t="s">
        <v>503</v>
      </c>
      <c r="B1221" s="107" t="s">
        <v>7101</v>
      </c>
      <c r="C1221" s="108">
        <v>16</v>
      </c>
      <c r="D1221" s="5" t="s">
        <v>4003</v>
      </c>
      <c r="E1221" s="24">
        <f t="shared" si="68"/>
        <v>0</v>
      </c>
      <c r="F1221" s="24">
        <f t="shared" si="69"/>
        <v>0</v>
      </c>
      <c r="G1221" s="119"/>
      <c r="H1221" s="30"/>
      <c r="I1221" s="24">
        <f t="shared" si="70"/>
        <v>14.6</v>
      </c>
      <c r="J1221" s="119"/>
      <c r="K1221" s="30"/>
      <c r="L1221" s="31"/>
      <c r="M1221" s="31"/>
      <c r="N1221" s="31"/>
      <c r="O1221" s="31"/>
      <c r="P1221" s="31">
        <v>73</v>
      </c>
      <c r="Q1221" s="31">
        <v>0</v>
      </c>
      <c r="R1221" s="31">
        <v>0</v>
      </c>
      <c r="S1221" s="31">
        <v>0</v>
      </c>
      <c r="T1221" s="31">
        <v>0</v>
      </c>
    </row>
    <row r="1222" spans="1:20" x14ac:dyDescent="0.25">
      <c r="A1222" s="106" t="s">
        <v>965</v>
      </c>
      <c r="B1222" s="107" t="s">
        <v>7092</v>
      </c>
      <c r="C1222" s="108">
        <v>11</v>
      </c>
      <c r="D1222" s="5" t="s">
        <v>4186</v>
      </c>
      <c r="E1222" s="24">
        <f t="shared" si="68"/>
        <v>0</v>
      </c>
      <c r="F1222" s="24">
        <f t="shared" si="69"/>
        <v>6.75</v>
      </c>
      <c r="G1222" s="119"/>
      <c r="H1222" s="30"/>
      <c r="I1222" s="24">
        <f t="shared" si="70"/>
        <v>2.2000000000000002</v>
      </c>
      <c r="J1222" s="119"/>
      <c r="K1222" s="30"/>
      <c r="L1222" s="31">
        <v>26</v>
      </c>
      <c r="M1222" s="31"/>
      <c r="N1222" s="31">
        <v>1</v>
      </c>
      <c r="O1222" s="31"/>
      <c r="P1222" s="31">
        <v>0</v>
      </c>
      <c r="Q1222" s="31">
        <v>11</v>
      </c>
      <c r="R1222" s="31">
        <v>0</v>
      </c>
      <c r="S1222" s="31">
        <v>0</v>
      </c>
      <c r="T1222" s="31">
        <v>0</v>
      </c>
    </row>
    <row r="1223" spans="1:20" x14ac:dyDescent="0.25">
      <c r="A1223" s="106" t="s">
        <v>2189</v>
      </c>
      <c r="B1223" s="107" t="s">
        <v>7092</v>
      </c>
      <c r="C1223" s="108">
        <v>11</v>
      </c>
      <c r="D1223" s="5" t="s">
        <v>4178</v>
      </c>
      <c r="E1223" s="24">
        <f t="shared" si="68"/>
        <v>0</v>
      </c>
      <c r="F1223" s="24">
        <f t="shared" si="69"/>
        <v>0</v>
      </c>
      <c r="G1223" s="119"/>
      <c r="H1223" s="30"/>
      <c r="I1223" s="24">
        <f t="shared" si="70"/>
        <v>0</v>
      </c>
      <c r="J1223" s="119"/>
      <c r="K1223" s="30"/>
      <c r="L1223" s="31"/>
      <c r="M1223" s="31"/>
      <c r="N1223" s="31"/>
      <c r="O1223" s="31"/>
      <c r="P1223" s="31">
        <v>0</v>
      </c>
      <c r="Q1223" s="31">
        <v>0</v>
      </c>
      <c r="R1223" s="31">
        <v>0</v>
      </c>
      <c r="S1223" s="31">
        <v>0</v>
      </c>
      <c r="T1223" s="31">
        <v>0</v>
      </c>
    </row>
    <row r="1224" spans="1:20" x14ac:dyDescent="0.25">
      <c r="A1224" s="106" t="s">
        <v>2829</v>
      </c>
      <c r="B1224" s="107" t="s">
        <v>7193</v>
      </c>
      <c r="C1224" s="108">
        <v>13</v>
      </c>
      <c r="D1224" s="5" t="s">
        <v>5857</v>
      </c>
      <c r="E1224" s="24">
        <f t="shared" si="68"/>
        <v>0</v>
      </c>
      <c r="F1224" s="24">
        <f t="shared" si="69"/>
        <v>0</v>
      </c>
      <c r="G1224" s="119"/>
      <c r="H1224" s="30"/>
      <c r="I1224" s="24">
        <f t="shared" si="70"/>
        <v>0</v>
      </c>
      <c r="J1224" s="119"/>
      <c r="K1224" s="30"/>
      <c r="L1224" s="31"/>
      <c r="M1224" s="31"/>
      <c r="N1224" s="31"/>
      <c r="O1224" s="31"/>
      <c r="P1224" s="31"/>
      <c r="Q1224" s="31"/>
      <c r="R1224" s="31"/>
      <c r="S1224" s="31"/>
      <c r="T1224" s="31">
        <v>0</v>
      </c>
    </row>
    <row r="1225" spans="1:20" x14ac:dyDescent="0.25">
      <c r="A1225" s="106" t="s">
        <v>7317</v>
      </c>
      <c r="B1225" s="107" t="s">
        <v>7277</v>
      </c>
      <c r="C1225" s="108">
        <v>13</v>
      </c>
      <c r="D1225" s="5" t="s">
        <v>7318</v>
      </c>
      <c r="E1225" s="24">
        <f t="shared" si="68"/>
        <v>0</v>
      </c>
      <c r="F1225" s="24">
        <f t="shared" si="69"/>
        <v>0</v>
      </c>
      <c r="G1225" s="119"/>
      <c r="H1225" s="30"/>
      <c r="I1225" s="24">
        <f t="shared" si="70"/>
        <v>0</v>
      </c>
      <c r="J1225" s="119"/>
      <c r="K1225" s="30"/>
      <c r="L1225" s="31"/>
      <c r="M1225" s="31"/>
      <c r="N1225" s="31"/>
      <c r="O1225" s="31"/>
      <c r="P1225" s="31"/>
      <c r="Q1225" s="31">
        <v>0</v>
      </c>
      <c r="R1225" s="31">
        <v>0</v>
      </c>
      <c r="S1225" s="31">
        <v>0</v>
      </c>
      <c r="T1225" s="31">
        <v>0</v>
      </c>
    </row>
    <row r="1226" spans="1:20" x14ac:dyDescent="0.25">
      <c r="A1226" s="106" t="s">
        <v>852</v>
      </c>
      <c r="B1226" s="107" t="s">
        <v>7277</v>
      </c>
      <c r="C1226" s="108">
        <v>13</v>
      </c>
      <c r="D1226" s="5" t="s">
        <v>6656</v>
      </c>
      <c r="E1226" s="24">
        <f t="shared" si="68"/>
        <v>0</v>
      </c>
      <c r="F1226" s="24">
        <f t="shared" si="69"/>
        <v>0</v>
      </c>
      <c r="G1226" s="119"/>
      <c r="H1226" s="30"/>
      <c r="I1226" s="24">
        <f t="shared" si="70"/>
        <v>0</v>
      </c>
      <c r="J1226" s="119"/>
      <c r="K1226" s="30"/>
      <c r="L1226" s="31"/>
      <c r="M1226" s="31"/>
      <c r="N1226" s="31"/>
      <c r="O1226" s="31"/>
      <c r="P1226" s="31"/>
      <c r="Q1226" s="31">
        <v>0</v>
      </c>
      <c r="R1226" s="31"/>
      <c r="S1226" s="31">
        <v>0</v>
      </c>
      <c r="T1226" s="31">
        <v>0</v>
      </c>
    </row>
    <row r="1227" spans="1:20" x14ac:dyDescent="0.25">
      <c r="A1227" s="106" t="s">
        <v>2727</v>
      </c>
      <c r="B1227" s="107" t="s">
        <v>7277</v>
      </c>
      <c r="C1227" s="108">
        <v>13</v>
      </c>
      <c r="D1227" s="5" t="s">
        <v>4205</v>
      </c>
      <c r="E1227" s="24">
        <f t="shared" si="68"/>
        <v>0</v>
      </c>
      <c r="F1227" s="24">
        <f t="shared" si="69"/>
        <v>0</v>
      </c>
      <c r="G1227" s="119"/>
      <c r="H1227" s="30"/>
      <c r="I1227" s="24">
        <f t="shared" si="70"/>
        <v>0</v>
      </c>
      <c r="J1227" s="119"/>
      <c r="K1227" s="30"/>
      <c r="L1227" s="31"/>
      <c r="M1227" s="31"/>
      <c r="N1227" s="31"/>
      <c r="O1227" s="31"/>
      <c r="P1227" s="31">
        <v>0</v>
      </c>
      <c r="Q1227" s="31">
        <v>0</v>
      </c>
      <c r="R1227" s="31">
        <v>0</v>
      </c>
      <c r="S1227" s="31"/>
      <c r="T1227" s="31">
        <v>0</v>
      </c>
    </row>
    <row r="1228" spans="1:20" x14ac:dyDescent="0.25">
      <c r="A1228" s="106" t="s">
        <v>2051</v>
      </c>
      <c r="B1228" s="107" t="s">
        <v>7166</v>
      </c>
      <c r="C1228" s="108">
        <v>13</v>
      </c>
      <c r="D1228" s="5" t="s">
        <v>4213</v>
      </c>
      <c r="E1228" s="24">
        <f t="shared" si="68"/>
        <v>0</v>
      </c>
      <c r="F1228" s="24">
        <f t="shared" si="69"/>
        <v>3</v>
      </c>
      <c r="G1228" s="119"/>
      <c r="H1228" s="30"/>
      <c r="I1228" s="24">
        <f t="shared" si="70"/>
        <v>33</v>
      </c>
      <c r="J1228" s="119"/>
      <c r="K1228" s="30"/>
      <c r="L1228" s="31">
        <v>12</v>
      </c>
      <c r="M1228" s="31"/>
      <c r="N1228" s="31"/>
      <c r="O1228" s="31"/>
      <c r="P1228" s="31">
        <v>165</v>
      </c>
      <c r="Q1228" s="31">
        <v>0</v>
      </c>
      <c r="R1228" s="31">
        <v>0</v>
      </c>
      <c r="S1228" s="31">
        <v>0</v>
      </c>
      <c r="T1228" s="31">
        <v>0</v>
      </c>
    </row>
    <row r="1229" spans="1:20" x14ac:dyDescent="0.25">
      <c r="A1229" s="106" t="s">
        <v>2386</v>
      </c>
      <c r="B1229" s="107" t="s">
        <v>7136</v>
      </c>
      <c r="C1229" s="108">
        <v>15</v>
      </c>
      <c r="D1229" s="5" t="s">
        <v>4306</v>
      </c>
      <c r="E1229" s="24">
        <f t="shared" si="68"/>
        <v>0</v>
      </c>
      <c r="F1229" s="24">
        <f t="shared" si="69"/>
        <v>0</v>
      </c>
      <c r="G1229" s="119"/>
      <c r="H1229" s="30"/>
      <c r="I1229" s="24">
        <f t="shared" si="70"/>
        <v>0</v>
      </c>
      <c r="J1229" s="119"/>
      <c r="K1229" s="30"/>
      <c r="L1229" s="31"/>
      <c r="M1229" s="31"/>
      <c r="N1229" s="31"/>
      <c r="O1229" s="31"/>
      <c r="P1229" s="31"/>
      <c r="Q1229" s="31"/>
      <c r="R1229" s="31">
        <v>0</v>
      </c>
      <c r="S1229" s="31">
        <v>0</v>
      </c>
      <c r="T1229" s="31">
        <v>0</v>
      </c>
    </row>
    <row r="1230" spans="1:20" x14ac:dyDescent="0.25">
      <c r="A1230" s="106" t="s">
        <v>119</v>
      </c>
      <c r="B1230" s="107" t="s">
        <v>7136</v>
      </c>
      <c r="C1230" s="108">
        <v>15</v>
      </c>
      <c r="D1230" s="5" t="s">
        <v>5765</v>
      </c>
      <c r="E1230" s="24">
        <f t="shared" si="68"/>
        <v>0</v>
      </c>
      <c r="F1230" s="24">
        <f t="shared" si="69"/>
        <v>0</v>
      </c>
      <c r="G1230" s="119"/>
      <c r="H1230" s="30"/>
      <c r="I1230" s="24">
        <f t="shared" si="70"/>
        <v>0</v>
      </c>
      <c r="J1230" s="119"/>
      <c r="K1230" s="30"/>
      <c r="L1230" s="31"/>
      <c r="M1230" s="31"/>
      <c r="N1230" s="31"/>
      <c r="O1230" s="31"/>
      <c r="P1230" s="31">
        <v>0</v>
      </c>
      <c r="Q1230" s="31">
        <v>0</v>
      </c>
      <c r="R1230" s="31">
        <v>0</v>
      </c>
      <c r="S1230" s="31">
        <v>0</v>
      </c>
      <c r="T1230" s="31">
        <v>0</v>
      </c>
    </row>
    <row r="1231" spans="1:20" x14ac:dyDescent="0.25">
      <c r="A1231" s="106" t="s">
        <v>1021</v>
      </c>
      <c r="B1231" s="107" t="s">
        <v>7136</v>
      </c>
      <c r="C1231" s="108">
        <v>15</v>
      </c>
      <c r="D1231" s="5" t="s">
        <v>6626</v>
      </c>
      <c r="E1231" s="24">
        <f t="shared" si="68"/>
        <v>0</v>
      </c>
      <c r="F1231" s="24">
        <f t="shared" si="69"/>
        <v>0</v>
      </c>
      <c r="G1231" s="119"/>
      <c r="H1231" s="30"/>
      <c r="I1231" s="24">
        <f t="shared" si="70"/>
        <v>0</v>
      </c>
      <c r="J1231" s="119"/>
      <c r="K1231" s="30"/>
      <c r="L1231" s="31"/>
      <c r="M1231" s="31"/>
      <c r="N1231" s="31"/>
      <c r="O1231" s="31"/>
      <c r="P1231" s="31"/>
      <c r="Q1231" s="31">
        <v>0</v>
      </c>
      <c r="R1231" s="31">
        <v>0</v>
      </c>
      <c r="S1231" s="31">
        <v>0</v>
      </c>
      <c r="T1231" s="31">
        <v>0</v>
      </c>
    </row>
    <row r="1232" spans="1:20" x14ac:dyDescent="0.25">
      <c r="A1232" s="106" t="s">
        <v>1079</v>
      </c>
      <c r="B1232" s="107" t="s">
        <v>7136</v>
      </c>
      <c r="C1232" s="108">
        <v>15</v>
      </c>
      <c r="D1232" s="5" t="s">
        <v>5770</v>
      </c>
      <c r="E1232" s="24">
        <f t="shared" si="68"/>
        <v>0</v>
      </c>
      <c r="F1232" s="24">
        <f t="shared" si="69"/>
        <v>0</v>
      </c>
      <c r="G1232" s="119"/>
      <c r="H1232" s="30"/>
      <c r="I1232" s="24">
        <f t="shared" si="70"/>
        <v>0</v>
      </c>
      <c r="J1232" s="119"/>
      <c r="K1232" s="30"/>
      <c r="L1232" s="31"/>
      <c r="M1232" s="31"/>
      <c r="N1232" s="31"/>
      <c r="O1232" s="31"/>
      <c r="P1232" s="31">
        <v>0</v>
      </c>
      <c r="Q1232" s="31">
        <v>0</v>
      </c>
      <c r="R1232" s="31">
        <v>0</v>
      </c>
      <c r="S1232" s="31">
        <v>0</v>
      </c>
      <c r="T1232" s="31">
        <v>0</v>
      </c>
    </row>
    <row r="1233" spans="1:20" x14ac:dyDescent="0.25">
      <c r="A1233" s="106" t="s">
        <v>2649</v>
      </c>
      <c r="B1233" s="107" t="s">
        <v>7166</v>
      </c>
      <c r="C1233" s="108">
        <v>13</v>
      </c>
      <c r="D1233" s="5" t="s">
        <v>5749</v>
      </c>
      <c r="E1233" s="24">
        <f t="shared" si="68"/>
        <v>0</v>
      </c>
      <c r="F1233" s="24">
        <f t="shared" si="69"/>
        <v>0</v>
      </c>
      <c r="G1233" s="119"/>
      <c r="H1233" s="30"/>
      <c r="I1233" s="24">
        <f t="shared" si="70"/>
        <v>0</v>
      </c>
      <c r="J1233" s="119"/>
      <c r="K1233" s="30"/>
      <c r="L1233" s="31"/>
      <c r="M1233" s="31"/>
      <c r="N1233" s="31"/>
      <c r="O1233" s="31"/>
      <c r="P1233" s="31">
        <v>0</v>
      </c>
      <c r="Q1233" s="31">
        <v>0</v>
      </c>
      <c r="R1233" s="31"/>
      <c r="S1233" s="31"/>
      <c r="T1233" s="31">
        <v>0</v>
      </c>
    </row>
    <row r="1234" spans="1:20" x14ac:dyDescent="0.25">
      <c r="A1234" s="106" t="s">
        <v>2833</v>
      </c>
      <c r="B1234" s="107" t="s">
        <v>7166</v>
      </c>
      <c r="C1234" s="108">
        <v>13</v>
      </c>
      <c r="D1234" s="5" t="s">
        <v>6657</v>
      </c>
      <c r="E1234" s="24">
        <f t="shared" si="68"/>
        <v>0</v>
      </c>
      <c r="F1234" s="24">
        <f t="shared" si="69"/>
        <v>0</v>
      </c>
      <c r="G1234" s="119"/>
      <c r="H1234" s="30"/>
      <c r="I1234" s="24">
        <f t="shared" si="70"/>
        <v>0</v>
      </c>
      <c r="J1234" s="119"/>
      <c r="K1234" s="30"/>
      <c r="L1234" s="31"/>
      <c r="M1234" s="31"/>
      <c r="N1234" s="31"/>
      <c r="O1234" s="31"/>
      <c r="P1234" s="31">
        <v>0</v>
      </c>
      <c r="Q1234" s="31">
        <v>0</v>
      </c>
      <c r="R1234" s="31">
        <v>0</v>
      </c>
      <c r="S1234" s="31">
        <v>0</v>
      </c>
      <c r="T1234" s="31">
        <v>0</v>
      </c>
    </row>
    <row r="1235" spans="1:20" x14ac:dyDescent="0.25">
      <c r="A1235" s="106" t="s">
        <v>7319</v>
      </c>
      <c r="B1235" s="107" t="s">
        <v>7136</v>
      </c>
      <c r="C1235" s="108">
        <v>15</v>
      </c>
      <c r="D1235" s="5" t="s">
        <v>7320</v>
      </c>
      <c r="E1235" s="24">
        <f t="shared" si="68"/>
        <v>0</v>
      </c>
      <c r="F1235" s="24">
        <f t="shared" si="69"/>
        <v>0</v>
      </c>
      <c r="G1235" s="119"/>
      <c r="H1235" s="30"/>
      <c r="I1235" s="24">
        <f t="shared" si="70"/>
        <v>0</v>
      </c>
      <c r="J1235" s="119"/>
      <c r="K1235" s="30"/>
      <c r="L1235" s="31"/>
      <c r="M1235" s="31"/>
      <c r="N1235" s="31"/>
      <c r="O1235" s="31"/>
      <c r="P1235" s="31"/>
      <c r="Q1235" s="31"/>
      <c r="R1235" s="31"/>
      <c r="S1235" s="31"/>
      <c r="T1235" s="31">
        <v>0</v>
      </c>
    </row>
    <row r="1236" spans="1:20" x14ac:dyDescent="0.25">
      <c r="A1236" s="106" t="s">
        <v>2207</v>
      </c>
      <c r="B1236" s="107" t="s">
        <v>7136</v>
      </c>
      <c r="C1236" s="108">
        <v>15</v>
      </c>
      <c r="D1236" s="5" t="s">
        <v>6658</v>
      </c>
      <c r="E1236" s="24">
        <f t="shared" si="68"/>
        <v>0</v>
      </c>
      <c r="F1236" s="24">
        <f t="shared" si="69"/>
        <v>0</v>
      </c>
      <c r="G1236" s="119"/>
      <c r="H1236" s="30"/>
      <c r="I1236" s="24">
        <f t="shared" si="70"/>
        <v>0</v>
      </c>
      <c r="J1236" s="119"/>
      <c r="K1236" s="30"/>
      <c r="L1236" s="31"/>
      <c r="M1236" s="31"/>
      <c r="N1236" s="31"/>
      <c r="O1236" s="31"/>
      <c r="P1236" s="31"/>
      <c r="Q1236" s="31"/>
      <c r="R1236" s="31"/>
      <c r="S1236" s="31">
        <v>0</v>
      </c>
      <c r="T1236" s="31">
        <v>0</v>
      </c>
    </row>
    <row r="1237" spans="1:20" x14ac:dyDescent="0.25">
      <c r="A1237" s="106" t="s">
        <v>369</v>
      </c>
      <c r="B1237" s="107" t="s">
        <v>7243</v>
      </c>
      <c r="C1237" s="108">
        <v>4</v>
      </c>
      <c r="D1237" s="5" t="s">
        <v>4402</v>
      </c>
      <c r="E1237" s="24">
        <f t="shared" si="68"/>
        <v>0</v>
      </c>
      <c r="F1237" s="24">
        <f t="shared" si="69"/>
        <v>0</v>
      </c>
      <c r="G1237" s="119"/>
      <c r="H1237" s="30"/>
      <c r="I1237" s="24">
        <f t="shared" si="70"/>
        <v>0</v>
      </c>
      <c r="J1237" s="119"/>
      <c r="K1237" s="30"/>
      <c r="L1237" s="31"/>
      <c r="M1237" s="31"/>
      <c r="N1237" s="31"/>
      <c r="O1237" s="31"/>
      <c r="P1237" s="31">
        <v>0</v>
      </c>
      <c r="Q1237" s="31">
        <v>0</v>
      </c>
      <c r="R1237" s="31">
        <v>0</v>
      </c>
      <c r="S1237" s="31">
        <v>0</v>
      </c>
      <c r="T1237" s="31">
        <v>0</v>
      </c>
    </row>
    <row r="1238" spans="1:20" x14ac:dyDescent="0.25">
      <c r="A1238" s="106" t="s">
        <v>944</v>
      </c>
      <c r="B1238" s="107" t="s">
        <v>7218</v>
      </c>
      <c r="C1238" s="108">
        <v>4</v>
      </c>
      <c r="D1238" s="5" t="s">
        <v>5666</v>
      </c>
      <c r="E1238" s="24">
        <f t="shared" si="68"/>
        <v>0</v>
      </c>
      <c r="F1238" s="24">
        <f t="shared" si="69"/>
        <v>11.5</v>
      </c>
      <c r="G1238" s="119"/>
      <c r="H1238" s="30"/>
      <c r="I1238" s="24">
        <f t="shared" si="70"/>
        <v>0</v>
      </c>
      <c r="J1238" s="119"/>
      <c r="K1238" s="30"/>
      <c r="L1238" s="31"/>
      <c r="M1238" s="31">
        <v>46</v>
      </c>
      <c r="N1238" s="31"/>
      <c r="O1238" s="31"/>
      <c r="P1238" s="31">
        <v>0</v>
      </c>
      <c r="Q1238" s="31">
        <v>0</v>
      </c>
      <c r="R1238" s="31">
        <v>0</v>
      </c>
      <c r="S1238" s="31">
        <v>0</v>
      </c>
      <c r="T1238" s="31">
        <v>0</v>
      </c>
    </row>
    <row r="1239" spans="1:20" x14ac:dyDescent="0.25">
      <c r="A1239" s="106" t="s">
        <v>86</v>
      </c>
      <c r="B1239" s="107" t="s">
        <v>7218</v>
      </c>
      <c r="C1239" s="108">
        <v>4</v>
      </c>
      <c r="D1239" s="5" t="s">
        <v>5667</v>
      </c>
      <c r="E1239" s="24">
        <f t="shared" si="68"/>
        <v>0</v>
      </c>
      <c r="F1239" s="24">
        <f t="shared" si="69"/>
        <v>0</v>
      </c>
      <c r="G1239" s="119"/>
      <c r="H1239" s="30"/>
      <c r="I1239" s="24">
        <f t="shared" si="70"/>
        <v>0</v>
      </c>
      <c r="J1239" s="119"/>
      <c r="K1239" s="30"/>
      <c r="L1239" s="31"/>
      <c r="M1239" s="31"/>
      <c r="N1239" s="31"/>
      <c r="O1239" s="31"/>
      <c r="P1239" s="31">
        <v>0</v>
      </c>
      <c r="Q1239" s="31">
        <v>0</v>
      </c>
      <c r="R1239" s="31">
        <v>0</v>
      </c>
      <c r="S1239" s="31">
        <v>0</v>
      </c>
      <c r="T1239" s="31">
        <v>0</v>
      </c>
    </row>
    <row r="1240" spans="1:20" x14ac:dyDescent="0.25">
      <c r="A1240" s="106" t="s">
        <v>1768</v>
      </c>
      <c r="B1240" s="107" t="s">
        <v>7191</v>
      </c>
      <c r="C1240" s="108">
        <v>5</v>
      </c>
      <c r="D1240" s="5" t="s">
        <v>4419</v>
      </c>
      <c r="E1240" s="24">
        <f t="shared" si="68"/>
        <v>0</v>
      </c>
      <c r="F1240" s="24">
        <f t="shared" si="69"/>
        <v>85.75</v>
      </c>
      <c r="G1240" s="119"/>
      <c r="H1240" s="30"/>
      <c r="I1240" s="24">
        <f t="shared" si="70"/>
        <v>4.2</v>
      </c>
      <c r="J1240" s="119"/>
      <c r="K1240" s="30"/>
      <c r="L1240" s="31">
        <v>142</v>
      </c>
      <c r="M1240" s="31">
        <v>29</v>
      </c>
      <c r="N1240" s="31">
        <v>45</v>
      </c>
      <c r="O1240" s="31">
        <v>127</v>
      </c>
      <c r="P1240" s="31">
        <v>21</v>
      </c>
      <c r="Q1240" s="31">
        <v>0</v>
      </c>
      <c r="R1240" s="31">
        <v>0</v>
      </c>
      <c r="S1240" s="31">
        <v>0</v>
      </c>
      <c r="T1240" s="31">
        <v>0</v>
      </c>
    </row>
    <row r="1241" spans="1:20" x14ac:dyDescent="0.25">
      <c r="A1241" s="106" t="s">
        <v>1165</v>
      </c>
      <c r="B1241" s="107" t="s">
        <v>7124</v>
      </c>
      <c r="C1241" s="108">
        <v>4</v>
      </c>
      <c r="D1241" s="5" t="s">
        <v>5582</v>
      </c>
      <c r="E1241" s="24">
        <f t="shared" si="68"/>
        <v>0</v>
      </c>
      <c r="F1241" s="24">
        <f t="shared" si="69"/>
        <v>0</v>
      </c>
      <c r="G1241" s="119"/>
      <c r="H1241" s="30"/>
      <c r="I1241" s="24">
        <f t="shared" si="70"/>
        <v>0</v>
      </c>
      <c r="J1241" s="119"/>
      <c r="K1241" s="30"/>
      <c r="L1241" s="31"/>
      <c r="M1241" s="31"/>
      <c r="N1241" s="31"/>
      <c r="O1241" s="31"/>
      <c r="P1241" s="31"/>
      <c r="Q1241" s="31"/>
      <c r="R1241" s="31">
        <v>0</v>
      </c>
      <c r="S1241" s="31">
        <v>0</v>
      </c>
      <c r="T1241" s="31">
        <v>0</v>
      </c>
    </row>
    <row r="1242" spans="1:20" x14ac:dyDescent="0.25">
      <c r="A1242" s="106" t="s">
        <v>7321</v>
      </c>
      <c r="B1242" s="107" t="s">
        <v>7191</v>
      </c>
      <c r="C1242" s="108">
        <v>5</v>
      </c>
      <c r="D1242" s="5" t="s">
        <v>7322</v>
      </c>
      <c r="E1242" s="24">
        <f t="shared" si="68"/>
        <v>0</v>
      </c>
      <c r="F1242" s="24">
        <f t="shared" si="69"/>
        <v>0</v>
      </c>
      <c r="G1242" s="119"/>
      <c r="H1242" s="30"/>
      <c r="I1242" s="24">
        <f t="shared" si="70"/>
        <v>0</v>
      </c>
      <c r="J1242" s="119"/>
      <c r="K1242" s="30"/>
      <c r="L1242" s="31"/>
      <c r="M1242" s="31"/>
      <c r="N1242" s="31"/>
      <c r="O1242" s="31"/>
      <c r="P1242" s="31">
        <v>0</v>
      </c>
      <c r="Q1242" s="31">
        <v>0</v>
      </c>
      <c r="R1242" s="31">
        <v>0</v>
      </c>
      <c r="S1242" s="31"/>
      <c r="T1242" s="31">
        <v>0</v>
      </c>
    </row>
    <row r="1243" spans="1:20" x14ac:dyDescent="0.25">
      <c r="A1243" s="106" t="s">
        <v>2404</v>
      </c>
      <c r="B1243" s="107" t="s">
        <v>7191</v>
      </c>
      <c r="C1243" s="108">
        <v>5</v>
      </c>
      <c r="D1243" s="5" t="s">
        <v>5678</v>
      </c>
      <c r="E1243" s="24">
        <f t="shared" si="68"/>
        <v>0</v>
      </c>
      <c r="F1243" s="24">
        <f t="shared" si="69"/>
        <v>0</v>
      </c>
      <c r="G1243" s="119"/>
      <c r="H1243" s="30"/>
      <c r="I1243" s="24">
        <f t="shared" si="70"/>
        <v>0</v>
      </c>
      <c r="J1243" s="119"/>
      <c r="K1243" s="30"/>
      <c r="L1243" s="31"/>
      <c r="M1243" s="31"/>
      <c r="N1243" s="31"/>
      <c r="O1243" s="31"/>
      <c r="P1243" s="31"/>
      <c r="Q1243" s="31">
        <v>0</v>
      </c>
      <c r="R1243" s="31">
        <v>0</v>
      </c>
      <c r="S1243" s="31">
        <v>0</v>
      </c>
      <c r="T1243" s="31">
        <v>0</v>
      </c>
    </row>
    <row r="1244" spans="1:20" x14ac:dyDescent="0.25">
      <c r="A1244" s="106" t="s">
        <v>7323</v>
      </c>
      <c r="B1244" s="107" t="s">
        <v>7169</v>
      </c>
      <c r="C1244" s="108">
        <v>5</v>
      </c>
      <c r="D1244" s="5" t="s">
        <v>7324</v>
      </c>
      <c r="E1244" s="24">
        <f t="shared" si="68"/>
        <v>0</v>
      </c>
      <c r="F1244" s="24">
        <f t="shared" si="69"/>
        <v>0</v>
      </c>
      <c r="G1244" s="119"/>
      <c r="H1244" s="30"/>
      <c r="I1244" s="24">
        <f t="shared" si="70"/>
        <v>0</v>
      </c>
      <c r="J1244" s="119"/>
      <c r="K1244" s="30"/>
      <c r="L1244" s="31"/>
      <c r="M1244" s="31"/>
      <c r="N1244" s="31"/>
      <c r="O1244" s="31"/>
      <c r="P1244" s="31">
        <v>0</v>
      </c>
      <c r="Q1244" s="31">
        <v>0</v>
      </c>
      <c r="R1244" s="31">
        <v>0</v>
      </c>
      <c r="S1244" s="31">
        <v>0</v>
      </c>
      <c r="T1244" s="31">
        <v>0</v>
      </c>
    </row>
    <row r="1245" spans="1:20" x14ac:dyDescent="0.25">
      <c r="A1245" s="106" t="s">
        <v>755</v>
      </c>
      <c r="B1245" s="107" t="s">
        <v>7148</v>
      </c>
      <c r="C1245" s="108">
        <v>6</v>
      </c>
      <c r="D1245" s="5" t="s">
        <v>3634</v>
      </c>
      <c r="E1245" s="24">
        <f t="shared" si="68"/>
        <v>0</v>
      </c>
      <c r="F1245" s="24">
        <f t="shared" si="69"/>
        <v>0</v>
      </c>
      <c r="G1245" s="119"/>
      <c r="H1245" s="30"/>
      <c r="I1245" s="24">
        <f t="shared" si="70"/>
        <v>8</v>
      </c>
      <c r="J1245" s="119"/>
      <c r="K1245" s="30"/>
      <c r="L1245" s="31"/>
      <c r="M1245" s="31"/>
      <c r="N1245" s="31"/>
      <c r="O1245" s="31"/>
      <c r="P1245" s="31">
        <v>6</v>
      </c>
      <c r="Q1245" s="31">
        <v>34</v>
      </c>
      <c r="R1245" s="31">
        <v>0</v>
      </c>
      <c r="S1245" s="31"/>
      <c r="T1245" s="31">
        <v>0</v>
      </c>
    </row>
    <row r="1246" spans="1:20" x14ac:dyDescent="0.25">
      <c r="A1246" s="106" t="s">
        <v>1996</v>
      </c>
      <c r="B1246" s="107" t="s">
        <v>7165</v>
      </c>
      <c r="C1246" s="108">
        <v>6</v>
      </c>
      <c r="D1246" s="5" t="s">
        <v>4382</v>
      </c>
      <c r="E1246" s="24">
        <f t="shared" si="68"/>
        <v>0</v>
      </c>
      <c r="F1246" s="24">
        <f t="shared" si="69"/>
        <v>0</v>
      </c>
      <c r="G1246" s="119"/>
      <c r="H1246" s="30"/>
      <c r="I1246" s="24">
        <f t="shared" si="70"/>
        <v>0</v>
      </c>
      <c r="J1246" s="119"/>
      <c r="K1246" s="30"/>
      <c r="L1246" s="31"/>
      <c r="M1246" s="31"/>
      <c r="N1246" s="31"/>
      <c r="O1246" s="31"/>
      <c r="P1246" s="31"/>
      <c r="Q1246" s="31">
        <v>0</v>
      </c>
      <c r="R1246" s="31">
        <v>0</v>
      </c>
      <c r="S1246" s="31">
        <v>0</v>
      </c>
      <c r="T1246" s="31">
        <v>0</v>
      </c>
    </row>
    <row r="1247" spans="1:20" x14ac:dyDescent="0.25">
      <c r="A1247" s="106" t="s">
        <v>7325</v>
      </c>
      <c r="B1247" s="107" t="s">
        <v>7240</v>
      </c>
      <c r="C1247" s="108">
        <v>6</v>
      </c>
      <c r="D1247" s="5" t="s">
        <v>7326</v>
      </c>
      <c r="E1247" s="24">
        <f t="shared" si="68"/>
        <v>0</v>
      </c>
      <c r="F1247" s="24">
        <f t="shared" si="69"/>
        <v>0</v>
      </c>
      <c r="G1247" s="119"/>
      <c r="H1247" s="30"/>
      <c r="I1247" s="24">
        <f t="shared" si="70"/>
        <v>0</v>
      </c>
      <c r="J1247" s="119"/>
      <c r="K1247" s="30"/>
      <c r="L1247" s="31"/>
      <c r="M1247" s="31"/>
      <c r="N1247" s="31"/>
      <c r="O1247" s="31"/>
      <c r="P1247" s="31"/>
      <c r="Q1247" s="31"/>
      <c r="R1247" s="31"/>
      <c r="S1247" s="31"/>
      <c r="T1247" s="31">
        <v>0</v>
      </c>
    </row>
    <row r="1248" spans="1:20" x14ac:dyDescent="0.25">
      <c r="A1248" s="106" t="s">
        <v>1793</v>
      </c>
      <c r="B1248" s="107" t="s">
        <v>7240</v>
      </c>
      <c r="C1248" s="108">
        <v>6</v>
      </c>
      <c r="D1248" s="5" t="s">
        <v>5206</v>
      </c>
      <c r="E1248" s="24">
        <f t="shared" ref="E1248:E1311" si="71">SUM(R1248:T1248)/3</f>
        <v>0</v>
      </c>
      <c r="F1248" s="24">
        <f t="shared" ref="F1248:F1311" si="72">SUM(L1248:O1248)/4</f>
        <v>4.5</v>
      </c>
      <c r="G1248" s="119"/>
      <c r="H1248" s="30"/>
      <c r="I1248" s="24">
        <f t="shared" ref="I1248:I1311" si="73">SUM(P1248:T1248)/5</f>
        <v>0</v>
      </c>
      <c r="J1248" s="119"/>
      <c r="K1248" s="30"/>
      <c r="L1248" s="31"/>
      <c r="M1248" s="31"/>
      <c r="N1248" s="31">
        <v>9</v>
      </c>
      <c r="O1248" s="31">
        <v>9</v>
      </c>
      <c r="P1248" s="31">
        <v>0</v>
      </c>
      <c r="Q1248" s="31">
        <v>0</v>
      </c>
      <c r="R1248" s="31">
        <v>0</v>
      </c>
      <c r="S1248" s="31">
        <v>0</v>
      </c>
      <c r="T1248" s="31">
        <v>0</v>
      </c>
    </row>
    <row r="1249" spans="1:20" x14ac:dyDescent="0.25">
      <c r="A1249" s="106" t="s">
        <v>344</v>
      </c>
      <c r="B1249" s="107" t="s">
        <v>7227</v>
      </c>
      <c r="C1249" s="108">
        <v>6</v>
      </c>
      <c r="D1249" s="5" t="s">
        <v>4713</v>
      </c>
      <c r="E1249" s="24">
        <f t="shared" si="71"/>
        <v>0</v>
      </c>
      <c r="F1249" s="24">
        <f t="shared" si="72"/>
        <v>0</v>
      </c>
      <c r="G1249" s="119"/>
      <c r="H1249" s="30"/>
      <c r="I1249" s="24">
        <f t="shared" si="73"/>
        <v>0</v>
      </c>
      <c r="J1249" s="119"/>
      <c r="K1249" s="30"/>
      <c r="L1249" s="31"/>
      <c r="M1249" s="31"/>
      <c r="N1249" s="31"/>
      <c r="O1249" s="31"/>
      <c r="P1249" s="31">
        <v>0</v>
      </c>
      <c r="Q1249" s="31">
        <v>0</v>
      </c>
      <c r="R1249" s="31">
        <v>0</v>
      </c>
      <c r="S1249" s="31">
        <v>0</v>
      </c>
      <c r="T1249" s="31">
        <v>0</v>
      </c>
    </row>
    <row r="1250" spans="1:20" x14ac:dyDescent="0.25">
      <c r="A1250" s="106" t="s">
        <v>562</v>
      </c>
      <c r="B1250" s="107" t="s">
        <v>7227</v>
      </c>
      <c r="C1250" s="108">
        <v>6</v>
      </c>
      <c r="D1250" s="5" t="s">
        <v>4719</v>
      </c>
      <c r="E1250" s="24">
        <f t="shared" si="71"/>
        <v>0</v>
      </c>
      <c r="F1250" s="24">
        <f t="shared" si="72"/>
        <v>0</v>
      </c>
      <c r="G1250" s="119"/>
      <c r="H1250" s="30"/>
      <c r="I1250" s="24">
        <f t="shared" si="73"/>
        <v>0</v>
      </c>
      <c r="J1250" s="119"/>
      <c r="K1250" s="30"/>
      <c r="L1250" s="31"/>
      <c r="M1250" s="31"/>
      <c r="N1250" s="31"/>
      <c r="O1250" s="31"/>
      <c r="P1250" s="31">
        <v>0</v>
      </c>
      <c r="Q1250" s="31">
        <v>0</v>
      </c>
      <c r="R1250" s="31">
        <v>0</v>
      </c>
      <c r="S1250" s="31">
        <v>0</v>
      </c>
      <c r="T1250" s="31">
        <v>0</v>
      </c>
    </row>
    <row r="1251" spans="1:20" x14ac:dyDescent="0.25">
      <c r="A1251" s="106" t="s">
        <v>183</v>
      </c>
      <c r="B1251" s="107" t="s">
        <v>7327</v>
      </c>
      <c r="C1251" s="108">
        <v>6</v>
      </c>
      <c r="D1251" s="5" t="s">
        <v>6659</v>
      </c>
      <c r="E1251" s="24">
        <f t="shared" si="71"/>
        <v>0</v>
      </c>
      <c r="F1251" s="24">
        <f t="shared" si="72"/>
        <v>0</v>
      </c>
      <c r="G1251" s="119"/>
      <c r="H1251" s="30"/>
      <c r="I1251" s="24">
        <f t="shared" si="73"/>
        <v>0</v>
      </c>
      <c r="J1251" s="119"/>
      <c r="K1251" s="30"/>
      <c r="L1251" s="31"/>
      <c r="M1251" s="31"/>
      <c r="N1251" s="31"/>
      <c r="O1251" s="31"/>
      <c r="P1251" s="31"/>
      <c r="Q1251" s="31"/>
      <c r="R1251" s="31"/>
      <c r="S1251" s="31"/>
      <c r="T1251" s="31">
        <v>0</v>
      </c>
    </row>
    <row r="1252" spans="1:20" x14ac:dyDescent="0.25">
      <c r="A1252" s="106" t="s">
        <v>2938</v>
      </c>
      <c r="B1252" s="107" t="s">
        <v>7165</v>
      </c>
      <c r="C1252" s="108">
        <v>6</v>
      </c>
      <c r="D1252" s="5" t="s">
        <v>6663</v>
      </c>
      <c r="E1252" s="24">
        <f t="shared" si="71"/>
        <v>0</v>
      </c>
      <c r="F1252" s="24">
        <f t="shared" si="72"/>
        <v>0</v>
      </c>
      <c r="G1252" s="119"/>
      <c r="H1252" s="30"/>
      <c r="I1252" s="24">
        <f t="shared" si="73"/>
        <v>0</v>
      </c>
      <c r="J1252" s="119"/>
      <c r="K1252" s="30"/>
      <c r="L1252" s="31"/>
      <c r="M1252" s="31"/>
      <c r="N1252" s="31"/>
      <c r="O1252" s="31"/>
      <c r="P1252" s="31">
        <v>0</v>
      </c>
      <c r="Q1252" s="31">
        <v>0</v>
      </c>
      <c r="R1252" s="31">
        <v>0</v>
      </c>
      <c r="S1252" s="31">
        <v>0</v>
      </c>
      <c r="T1252" s="31">
        <v>0</v>
      </c>
    </row>
    <row r="1253" spans="1:20" x14ac:dyDescent="0.25">
      <c r="A1253" s="106" t="s">
        <v>2867</v>
      </c>
      <c r="B1253" s="107" t="s">
        <v>7240</v>
      </c>
      <c r="C1253" s="108">
        <v>6</v>
      </c>
      <c r="D1253" s="5" t="s">
        <v>4675</v>
      </c>
      <c r="E1253" s="24">
        <f t="shared" si="71"/>
        <v>0</v>
      </c>
      <c r="F1253" s="24">
        <f t="shared" si="72"/>
        <v>0</v>
      </c>
      <c r="G1253" s="119"/>
      <c r="H1253" s="30"/>
      <c r="I1253" s="24">
        <f t="shared" si="73"/>
        <v>0</v>
      </c>
      <c r="J1253" s="119"/>
      <c r="K1253" s="30"/>
      <c r="L1253" s="31"/>
      <c r="M1253" s="31"/>
      <c r="N1253" s="31"/>
      <c r="O1253" s="31"/>
      <c r="P1253" s="31">
        <v>0</v>
      </c>
      <c r="Q1253" s="31">
        <v>0</v>
      </c>
      <c r="R1253" s="31">
        <v>0</v>
      </c>
      <c r="S1253" s="31">
        <v>0</v>
      </c>
      <c r="T1253" s="31">
        <v>0</v>
      </c>
    </row>
    <row r="1254" spans="1:20" x14ac:dyDescent="0.25">
      <c r="A1254" s="106" t="s">
        <v>7330</v>
      </c>
      <c r="B1254" s="107" t="s">
        <v>7240</v>
      </c>
      <c r="C1254" s="108">
        <v>6</v>
      </c>
      <c r="D1254" s="5" t="s">
        <v>7331</v>
      </c>
      <c r="E1254" s="24">
        <f t="shared" si="71"/>
        <v>0</v>
      </c>
      <c r="F1254" s="24">
        <f t="shared" si="72"/>
        <v>0</v>
      </c>
      <c r="G1254" s="119"/>
      <c r="H1254" s="30"/>
      <c r="I1254" s="24">
        <f t="shared" si="73"/>
        <v>0</v>
      </c>
      <c r="J1254" s="119"/>
      <c r="K1254" s="30"/>
      <c r="L1254" s="31"/>
      <c r="M1254" s="31"/>
      <c r="N1254" s="31"/>
      <c r="O1254" s="31"/>
      <c r="P1254" s="31"/>
      <c r="Q1254" s="31"/>
      <c r="R1254" s="31"/>
      <c r="S1254" s="31"/>
      <c r="T1254" s="31">
        <v>0</v>
      </c>
    </row>
    <row r="1255" spans="1:20" x14ac:dyDescent="0.25">
      <c r="A1255" s="106" t="s">
        <v>527</v>
      </c>
      <c r="B1255" s="107" t="s">
        <v>7088</v>
      </c>
      <c r="C1255" s="108">
        <v>2</v>
      </c>
      <c r="D1255" s="5" t="s">
        <v>5465</v>
      </c>
      <c r="E1255" s="24">
        <f t="shared" si="71"/>
        <v>0</v>
      </c>
      <c r="F1255" s="24">
        <f t="shared" si="72"/>
        <v>0</v>
      </c>
      <c r="G1255" s="119"/>
      <c r="H1255" s="30"/>
      <c r="I1255" s="24">
        <f t="shared" si="73"/>
        <v>1</v>
      </c>
      <c r="J1255" s="119"/>
      <c r="K1255" s="30"/>
      <c r="L1255" s="31"/>
      <c r="M1255" s="31"/>
      <c r="N1255" s="31"/>
      <c r="O1255" s="31"/>
      <c r="P1255" s="31"/>
      <c r="Q1255" s="31">
        <v>5</v>
      </c>
      <c r="R1255" s="31">
        <v>0</v>
      </c>
      <c r="S1255" s="31"/>
      <c r="T1255" s="31">
        <v>0</v>
      </c>
    </row>
    <row r="1256" spans="1:20" x14ac:dyDescent="0.25">
      <c r="A1256" s="106" t="s">
        <v>7334</v>
      </c>
      <c r="B1256" s="107" t="s">
        <v>7094</v>
      </c>
      <c r="C1256" s="108">
        <v>1</v>
      </c>
      <c r="D1256" s="5" t="s">
        <v>7335</v>
      </c>
      <c r="E1256" s="24">
        <f t="shared" si="71"/>
        <v>0</v>
      </c>
      <c r="F1256" s="24">
        <f t="shared" si="72"/>
        <v>0</v>
      </c>
      <c r="G1256" s="119"/>
      <c r="H1256" s="30"/>
      <c r="I1256" s="24">
        <f t="shared" si="73"/>
        <v>0</v>
      </c>
      <c r="J1256" s="119"/>
      <c r="K1256" s="30"/>
      <c r="L1256" s="31"/>
      <c r="M1256" s="31"/>
      <c r="N1256" s="31"/>
      <c r="O1256" s="31"/>
      <c r="P1256" s="31"/>
      <c r="Q1256" s="31"/>
      <c r="R1256" s="31"/>
      <c r="S1256" s="31"/>
      <c r="T1256" s="31">
        <v>0</v>
      </c>
    </row>
    <row r="1257" spans="1:20" x14ac:dyDescent="0.25">
      <c r="A1257" s="106" t="s">
        <v>2615</v>
      </c>
      <c r="B1257" s="107" t="s">
        <v>7094</v>
      </c>
      <c r="C1257" s="108">
        <v>1</v>
      </c>
      <c r="D1257" s="5" t="s">
        <v>5491</v>
      </c>
      <c r="E1257" s="24">
        <f t="shared" si="71"/>
        <v>0</v>
      </c>
      <c r="F1257" s="24">
        <f t="shared" si="72"/>
        <v>0</v>
      </c>
      <c r="G1257" s="119"/>
      <c r="H1257" s="30"/>
      <c r="I1257" s="24">
        <f t="shared" si="73"/>
        <v>0</v>
      </c>
      <c r="J1257" s="119"/>
      <c r="K1257" s="30"/>
      <c r="L1257" s="31"/>
      <c r="M1257" s="31"/>
      <c r="N1257" s="31"/>
      <c r="O1257" s="31"/>
      <c r="P1257" s="31"/>
      <c r="Q1257" s="31"/>
      <c r="R1257" s="31"/>
      <c r="S1257" s="31">
        <v>0</v>
      </c>
      <c r="T1257" s="31">
        <v>0</v>
      </c>
    </row>
    <row r="1258" spans="1:20" x14ac:dyDescent="0.25">
      <c r="A1258" s="106" t="s">
        <v>5550</v>
      </c>
      <c r="B1258" s="107" t="s">
        <v>7094</v>
      </c>
      <c r="C1258" s="108">
        <v>1</v>
      </c>
      <c r="D1258" s="5" t="s">
        <v>5551</v>
      </c>
      <c r="E1258" s="24">
        <f t="shared" si="71"/>
        <v>0</v>
      </c>
      <c r="F1258" s="24">
        <f t="shared" si="72"/>
        <v>0</v>
      </c>
      <c r="G1258" s="119"/>
      <c r="H1258" s="30"/>
      <c r="I1258" s="24">
        <f t="shared" si="73"/>
        <v>0</v>
      </c>
      <c r="J1258" s="119"/>
      <c r="K1258" s="30"/>
      <c r="L1258" s="31"/>
      <c r="M1258" s="31"/>
      <c r="N1258" s="31"/>
      <c r="O1258" s="31"/>
      <c r="P1258" s="31"/>
      <c r="Q1258" s="31"/>
      <c r="R1258" s="31"/>
      <c r="S1258" s="31">
        <v>0</v>
      </c>
      <c r="T1258" s="31">
        <v>0</v>
      </c>
    </row>
    <row r="1259" spans="1:20" x14ac:dyDescent="0.25">
      <c r="A1259" s="106" t="s">
        <v>2393</v>
      </c>
      <c r="B1259" s="107" t="s">
        <v>7210</v>
      </c>
      <c r="C1259" s="108">
        <v>1</v>
      </c>
      <c r="D1259" s="5" t="s">
        <v>4479</v>
      </c>
      <c r="E1259" s="24">
        <f t="shared" si="71"/>
        <v>0</v>
      </c>
      <c r="F1259" s="24">
        <f t="shared" si="72"/>
        <v>0</v>
      </c>
      <c r="G1259" s="119"/>
      <c r="H1259" s="30"/>
      <c r="I1259" s="24">
        <f t="shared" si="73"/>
        <v>0</v>
      </c>
      <c r="J1259" s="119"/>
      <c r="K1259" s="30"/>
      <c r="L1259" s="31"/>
      <c r="M1259" s="31"/>
      <c r="N1259" s="31"/>
      <c r="O1259" s="31"/>
      <c r="P1259" s="31"/>
      <c r="Q1259" s="31"/>
      <c r="R1259" s="31"/>
      <c r="S1259" s="31"/>
      <c r="T1259" s="31">
        <v>0</v>
      </c>
    </row>
    <row r="1260" spans="1:20" x14ac:dyDescent="0.25">
      <c r="A1260" s="106" t="s">
        <v>1607</v>
      </c>
      <c r="B1260" s="107" t="s">
        <v>7210</v>
      </c>
      <c r="C1260" s="108">
        <v>1</v>
      </c>
      <c r="D1260" s="5" t="s">
        <v>5522</v>
      </c>
      <c r="E1260" s="24">
        <f t="shared" si="71"/>
        <v>0</v>
      </c>
      <c r="F1260" s="24">
        <f t="shared" si="72"/>
        <v>0</v>
      </c>
      <c r="G1260" s="119"/>
      <c r="H1260" s="30"/>
      <c r="I1260" s="24">
        <f t="shared" si="73"/>
        <v>0</v>
      </c>
      <c r="J1260" s="119"/>
      <c r="K1260" s="30"/>
      <c r="L1260" s="31"/>
      <c r="M1260" s="31"/>
      <c r="N1260" s="31"/>
      <c r="O1260" s="31"/>
      <c r="P1260" s="31"/>
      <c r="Q1260" s="31"/>
      <c r="R1260" s="31"/>
      <c r="S1260" s="31"/>
      <c r="T1260" s="31">
        <v>0</v>
      </c>
    </row>
    <row r="1261" spans="1:20" x14ac:dyDescent="0.25">
      <c r="A1261" s="106" t="s">
        <v>4480</v>
      </c>
      <c r="B1261" s="107" t="s">
        <v>7223</v>
      </c>
      <c r="C1261" s="108">
        <v>1</v>
      </c>
      <c r="D1261" s="5" t="s">
        <v>4481</v>
      </c>
      <c r="E1261" s="24">
        <f t="shared" si="71"/>
        <v>0</v>
      </c>
      <c r="F1261" s="24">
        <f t="shared" si="72"/>
        <v>0</v>
      </c>
      <c r="G1261" s="119"/>
      <c r="H1261" s="30"/>
      <c r="I1261" s="24">
        <f t="shared" si="73"/>
        <v>0</v>
      </c>
      <c r="J1261" s="119"/>
      <c r="K1261" s="30"/>
      <c r="L1261" s="31"/>
      <c r="M1261" s="31"/>
      <c r="N1261" s="31"/>
      <c r="O1261" s="31"/>
      <c r="P1261" s="31"/>
      <c r="Q1261" s="31"/>
      <c r="R1261" s="31"/>
      <c r="S1261" s="31">
        <v>0</v>
      </c>
      <c r="T1261" s="31">
        <v>0</v>
      </c>
    </row>
    <row r="1262" spans="1:20" x14ac:dyDescent="0.25">
      <c r="A1262" s="106" t="s">
        <v>449</v>
      </c>
      <c r="B1262" s="107" t="s">
        <v>7223</v>
      </c>
      <c r="C1262" s="108">
        <v>1</v>
      </c>
      <c r="D1262" s="5" t="s">
        <v>4483</v>
      </c>
      <c r="E1262" s="24">
        <f t="shared" si="71"/>
        <v>0</v>
      </c>
      <c r="F1262" s="24">
        <f t="shared" si="72"/>
        <v>0</v>
      </c>
      <c r="G1262" s="119"/>
      <c r="H1262" s="30"/>
      <c r="I1262" s="24">
        <f t="shared" si="73"/>
        <v>0</v>
      </c>
      <c r="J1262" s="119"/>
      <c r="K1262" s="30"/>
      <c r="L1262" s="31"/>
      <c r="M1262" s="31"/>
      <c r="N1262" s="31"/>
      <c r="O1262" s="31"/>
      <c r="P1262" s="31">
        <v>0</v>
      </c>
      <c r="Q1262" s="31">
        <v>0</v>
      </c>
      <c r="R1262" s="31">
        <v>0</v>
      </c>
      <c r="S1262" s="31">
        <v>0</v>
      </c>
      <c r="T1262" s="31">
        <v>0</v>
      </c>
    </row>
    <row r="1263" spans="1:20" x14ac:dyDescent="0.25">
      <c r="A1263" s="106" t="s">
        <v>7336</v>
      </c>
      <c r="B1263" s="107" t="s">
        <v>7288</v>
      </c>
      <c r="C1263" s="108">
        <v>2</v>
      </c>
      <c r="D1263" s="5" t="s">
        <v>7337</v>
      </c>
      <c r="E1263" s="24">
        <f t="shared" si="71"/>
        <v>0</v>
      </c>
      <c r="F1263" s="24">
        <f t="shared" si="72"/>
        <v>0</v>
      </c>
      <c r="G1263" s="119"/>
      <c r="H1263" s="30"/>
      <c r="I1263" s="24">
        <f t="shared" si="73"/>
        <v>0</v>
      </c>
      <c r="J1263" s="119"/>
      <c r="K1263" s="30"/>
      <c r="L1263" s="31"/>
      <c r="M1263" s="31"/>
      <c r="N1263" s="31"/>
      <c r="O1263" s="31"/>
      <c r="P1263" s="31">
        <v>0</v>
      </c>
      <c r="Q1263" s="31">
        <v>0</v>
      </c>
      <c r="R1263" s="31">
        <v>0</v>
      </c>
      <c r="S1263" s="31">
        <v>0</v>
      </c>
      <c r="T1263" s="31">
        <v>0</v>
      </c>
    </row>
    <row r="1264" spans="1:20" x14ac:dyDescent="0.25">
      <c r="A1264" s="106" t="s">
        <v>7338</v>
      </c>
      <c r="B1264" s="107" t="s">
        <v>7216</v>
      </c>
      <c r="C1264" s="108">
        <v>2</v>
      </c>
      <c r="D1264" s="5" t="s">
        <v>7339</v>
      </c>
      <c r="E1264" s="24">
        <f t="shared" si="71"/>
        <v>0</v>
      </c>
      <c r="F1264" s="24">
        <f t="shared" si="72"/>
        <v>0</v>
      </c>
      <c r="G1264" s="119"/>
      <c r="H1264" s="30"/>
      <c r="I1264" s="24">
        <f t="shared" si="73"/>
        <v>0</v>
      </c>
      <c r="J1264" s="119"/>
      <c r="K1264" s="30"/>
      <c r="L1264" s="31"/>
      <c r="M1264" s="31"/>
      <c r="N1264" s="31"/>
      <c r="O1264" s="31"/>
      <c r="P1264" s="31"/>
      <c r="Q1264" s="31"/>
      <c r="R1264" s="31"/>
      <c r="S1264" s="31">
        <v>0</v>
      </c>
      <c r="T1264" s="31">
        <v>0</v>
      </c>
    </row>
    <row r="1265" spans="1:20" x14ac:dyDescent="0.25">
      <c r="A1265" s="106" t="s">
        <v>802</v>
      </c>
      <c r="B1265" s="107" t="s">
        <v>7288</v>
      </c>
      <c r="C1265" s="108">
        <v>2</v>
      </c>
      <c r="D1265" s="5" t="s">
        <v>5608</v>
      </c>
      <c r="E1265" s="24">
        <f t="shared" si="71"/>
        <v>0</v>
      </c>
      <c r="F1265" s="24">
        <f t="shared" si="72"/>
        <v>0</v>
      </c>
      <c r="G1265" s="119"/>
      <c r="H1265" s="30"/>
      <c r="I1265" s="24">
        <f t="shared" si="73"/>
        <v>0</v>
      </c>
      <c r="J1265" s="119"/>
      <c r="K1265" s="30"/>
      <c r="L1265" s="31"/>
      <c r="M1265" s="31"/>
      <c r="N1265" s="31"/>
      <c r="O1265" s="31"/>
      <c r="P1265" s="31"/>
      <c r="Q1265" s="31"/>
      <c r="R1265" s="31"/>
      <c r="S1265" s="31">
        <v>0</v>
      </c>
      <c r="T1265" s="31">
        <v>0</v>
      </c>
    </row>
    <row r="1266" spans="1:20" x14ac:dyDescent="0.25">
      <c r="A1266" s="106" t="s">
        <v>1342</v>
      </c>
      <c r="B1266" s="107" t="s">
        <v>7244</v>
      </c>
      <c r="C1266" s="108">
        <v>3</v>
      </c>
      <c r="D1266" s="5" t="s">
        <v>4436</v>
      </c>
      <c r="E1266" s="24">
        <f t="shared" si="71"/>
        <v>0</v>
      </c>
      <c r="F1266" s="24">
        <f t="shared" si="72"/>
        <v>0</v>
      </c>
      <c r="G1266" s="119"/>
      <c r="H1266" s="30"/>
      <c r="I1266" s="24">
        <f t="shared" si="73"/>
        <v>0</v>
      </c>
      <c r="J1266" s="119"/>
      <c r="K1266" s="30"/>
      <c r="L1266" s="31"/>
      <c r="M1266" s="31"/>
      <c r="N1266" s="31"/>
      <c r="O1266" s="31"/>
      <c r="P1266" s="31">
        <v>0</v>
      </c>
      <c r="Q1266" s="31">
        <v>0</v>
      </c>
      <c r="R1266" s="31">
        <v>0</v>
      </c>
      <c r="S1266" s="31">
        <v>0</v>
      </c>
      <c r="T1266" s="31">
        <v>0</v>
      </c>
    </row>
    <row r="1267" spans="1:20" x14ac:dyDescent="0.25">
      <c r="A1267" s="106" t="s">
        <v>75</v>
      </c>
      <c r="B1267" s="107" t="s">
        <v>7244</v>
      </c>
      <c r="C1267" s="108">
        <v>3</v>
      </c>
      <c r="D1267" s="5" t="s">
        <v>3669</v>
      </c>
      <c r="E1267" s="24">
        <f t="shared" si="71"/>
        <v>0</v>
      </c>
      <c r="F1267" s="24">
        <f t="shared" si="72"/>
        <v>0</v>
      </c>
      <c r="G1267" s="119"/>
      <c r="H1267" s="30"/>
      <c r="I1267" s="24">
        <f t="shared" si="73"/>
        <v>0</v>
      </c>
      <c r="J1267" s="119"/>
      <c r="K1267" s="30"/>
      <c r="L1267" s="31"/>
      <c r="M1267" s="31"/>
      <c r="N1267" s="31"/>
      <c r="O1267" s="31"/>
      <c r="P1267" s="31">
        <v>0</v>
      </c>
      <c r="Q1267" s="31">
        <v>0</v>
      </c>
      <c r="R1267" s="31">
        <v>0</v>
      </c>
      <c r="S1267" s="31">
        <v>0</v>
      </c>
      <c r="T1267" s="31">
        <v>0</v>
      </c>
    </row>
    <row r="1268" spans="1:20" x14ac:dyDescent="0.25">
      <c r="A1268" s="106" t="s">
        <v>2443</v>
      </c>
      <c r="B1268" s="107" t="s">
        <v>7126</v>
      </c>
      <c r="C1268" s="108">
        <v>4</v>
      </c>
      <c r="D1268" s="5" t="s">
        <v>5623</v>
      </c>
      <c r="E1268" s="24">
        <f t="shared" si="71"/>
        <v>0</v>
      </c>
      <c r="F1268" s="24">
        <f t="shared" si="72"/>
        <v>0</v>
      </c>
      <c r="G1268" s="119"/>
      <c r="H1268" s="30"/>
      <c r="I1268" s="24">
        <f t="shared" si="73"/>
        <v>0</v>
      </c>
      <c r="J1268" s="119"/>
      <c r="K1268" s="30"/>
      <c r="L1268" s="31"/>
      <c r="M1268" s="31"/>
      <c r="N1268" s="31"/>
      <c r="O1268" s="31"/>
      <c r="P1268" s="31">
        <v>0</v>
      </c>
      <c r="Q1268" s="31">
        <v>0</v>
      </c>
      <c r="R1268" s="31">
        <v>0</v>
      </c>
      <c r="S1268" s="31">
        <v>0</v>
      </c>
      <c r="T1268" s="31">
        <v>0</v>
      </c>
    </row>
    <row r="1269" spans="1:20" x14ac:dyDescent="0.25">
      <c r="A1269" s="106" t="s">
        <v>2581</v>
      </c>
      <c r="B1269" s="107" t="s">
        <v>7230</v>
      </c>
      <c r="C1269" s="108">
        <v>4</v>
      </c>
      <c r="D1269" s="5" t="s">
        <v>5584</v>
      </c>
      <c r="E1269" s="24">
        <f t="shared" si="71"/>
        <v>0</v>
      </c>
      <c r="F1269" s="24">
        <f t="shared" si="72"/>
        <v>0</v>
      </c>
      <c r="G1269" s="119"/>
      <c r="H1269" s="30"/>
      <c r="I1269" s="24">
        <f t="shared" si="73"/>
        <v>0</v>
      </c>
      <c r="J1269" s="119"/>
      <c r="K1269" s="30"/>
      <c r="L1269" s="31"/>
      <c r="M1269" s="31"/>
      <c r="N1269" s="31"/>
      <c r="O1269" s="31"/>
      <c r="P1269" s="31"/>
      <c r="Q1269" s="31">
        <v>0</v>
      </c>
      <c r="R1269" s="31">
        <v>0</v>
      </c>
      <c r="S1269" s="31">
        <v>0</v>
      </c>
      <c r="T1269" s="31">
        <v>0</v>
      </c>
    </row>
    <row r="1270" spans="1:20" x14ac:dyDescent="0.25">
      <c r="A1270" s="106" t="s">
        <v>2941</v>
      </c>
      <c r="B1270" s="107" t="s">
        <v>7235</v>
      </c>
      <c r="C1270" s="108">
        <v>4</v>
      </c>
      <c r="D1270" s="5" t="s">
        <v>6665</v>
      </c>
      <c r="E1270" s="24">
        <f t="shared" si="71"/>
        <v>0</v>
      </c>
      <c r="F1270" s="24">
        <f t="shared" si="72"/>
        <v>0</v>
      </c>
      <c r="G1270" s="119"/>
      <c r="H1270" s="30"/>
      <c r="I1270" s="24">
        <f t="shared" si="73"/>
        <v>0</v>
      </c>
      <c r="J1270" s="119"/>
      <c r="K1270" s="30"/>
      <c r="L1270" s="31"/>
      <c r="M1270" s="31"/>
      <c r="N1270" s="31"/>
      <c r="O1270" s="31"/>
      <c r="P1270" s="31"/>
      <c r="Q1270" s="31"/>
      <c r="R1270" s="31"/>
      <c r="S1270" s="31">
        <v>0</v>
      </c>
      <c r="T1270" s="31">
        <v>0</v>
      </c>
    </row>
    <row r="1271" spans="1:20" x14ac:dyDescent="0.25">
      <c r="A1271" s="106" t="s">
        <v>547</v>
      </c>
      <c r="B1271" s="107" t="s">
        <v>7263</v>
      </c>
      <c r="C1271" s="108">
        <v>4</v>
      </c>
      <c r="D1271" s="5" t="s">
        <v>5590</v>
      </c>
      <c r="E1271" s="24">
        <f t="shared" si="71"/>
        <v>0</v>
      </c>
      <c r="F1271" s="24">
        <f t="shared" si="72"/>
        <v>0</v>
      </c>
      <c r="G1271" s="119"/>
      <c r="H1271" s="30"/>
      <c r="I1271" s="24">
        <f t="shared" si="73"/>
        <v>0</v>
      </c>
      <c r="J1271" s="119"/>
      <c r="K1271" s="30"/>
      <c r="L1271" s="31"/>
      <c r="M1271" s="31"/>
      <c r="N1271" s="31"/>
      <c r="O1271" s="31"/>
      <c r="P1271" s="31"/>
      <c r="Q1271" s="31">
        <v>0</v>
      </c>
      <c r="R1271" s="31">
        <v>0</v>
      </c>
      <c r="S1271" s="31">
        <v>0</v>
      </c>
      <c r="T1271" s="31">
        <v>0</v>
      </c>
    </row>
    <row r="1272" spans="1:20" x14ac:dyDescent="0.25">
      <c r="A1272" s="106" t="s">
        <v>303</v>
      </c>
      <c r="B1272" s="107" t="s">
        <v>7263</v>
      </c>
      <c r="C1272" s="108">
        <v>4</v>
      </c>
      <c r="D1272" s="5" t="s">
        <v>4448</v>
      </c>
      <c r="E1272" s="24">
        <f t="shared" si="71"/>
        <v>0</v>
      </c>
      <c r="F1272" s="24">
        <f t="shared" si="72"/>
        <v>0</v>
      </c>
      <c r="G1272" s="119"/>
      <c r="H1272" s="30"/>
      <c r="I1272" s="24">
        <f t="shared" si="73"/>
        <v>0</v>
      </c>
      <c r="J1272" s="119"/>
      <c r="K1272" s="30"/>
      <c r="L1272" s="31"/>
      <c r="M1272" s="31"/>
      <c r="N1272" s="31"/>
      <c r="O1272" s="31"/>
      <c r="P1272" s="31">
        <v>0</v>
      </c>
      <c r="Q1272" s="31">
        <v>0</v>
      </c>
      <c r="R1272" s="31">
        <v>0</v>
      </c>
      <c r="S1272" s="31">
        <v>0</v>
      </c>
      <c r="T1272" s="31">
        <v>0</v>
      </c>
    </row>
    <row r="1273" spans="1:20" x14ac:dyDescent="0.25">
      <c r="A1273" s="106" t="s">
        <v>753</v>
      </c>
      <c r="B1273" s="107" t="s">
        <v>7124</v>
      </c>
      <c r="C1273" s="108">
        <v>4</v>
      </c>
      <c r="D1273" s="5" t="s">
        <v>4466</v>
      </c>
      <c r="E1273" s="24">
        <f t="shared" si="71"/>
        <v>0</v>
      </c>
      <c r="F1273" s="24">
        <f t="shared" si="72"/>
        <v>0</v>
      </c>
      <c r="G1273" s="119"/>
      <c r="H1273" s="30"/>
      <c r="I1273" s="24">
        <f t="shared" si="73"/>
        <v>0</v>
      </c>
      <c r="J1273" s="119"/>
      <c r="K1273" s="30"/>
      <c r="L1273" s="31"/>
      <c r="M1273" s="31"/>
      <c r="N1273" s="31"/>
      <c r="O1273" s="31"/>
      <c r="P1273" s="31">
        <v>0</v>
      </c>
      <c r="Q1273" s="31">
        <v>0</v>
      </c>
      <c r="R1273" s="31">
        <v>0</v>
      </c>
      <c r="S1273" s="31">
        <v>0</v>
      </c>
      <c r="T1273" s="31">
        <v>0</v>
      </c>
    </row>
    <row r="1274" spans="1:20" x14ac:dyDescent="0.25">
      <c r="A1274" s="106" t="s">
        <v>7340</v>
      </c>
      <c r="B1274" s="107" t="s">
        <v>7189</v>
      </c>
      <c r="C1274" s="108">
        <v>6</v>
      </c>
      <c r="D1274" s="5" t="s">
        <v>7341</v>
      </c>
      <c r="E1274" s="24">
        <f t="shared" si="71"/>
        <v>0</v>
      </c>
      <c r="F1274" s="24">
        <f t="shared" si="72"/>
        <v>0</v>
      </c>
      <c r="G1274" s="119"/>
      <c r="H1274" s="30"/>
      <c r="I1274" s="24">
        <f t="shared" si="73"/>
        <v>0</v>
      </c>
      <c r="J1274" s="119"/>
      <c r="K1274" s="30"/>
      <c r="L1274" s="31"/>
      <c r="M1274" s="31"/>
      <c r="N1274" s="31"/>
      <c r="O1274" s="31"/>
      <c r="P1274" s="31">
        <v>0</v>
      </c>
      <c r="Q1274" s="31">
        <v>0</v>
      </c>
      <c r="R1274" s="31">
        <v>0</v>
      </c>
      <c r="S1274" s="31">
        <v>0</v>
      </c>
      <c r="T1274" s="31">
        <v>0</v>
      </c>
    </row>
    <row r="1275" spans="1:20" x14ac:dyDescent="0.25">
      <c r="A1275" s="106" t="s">
        <v>1610</v>
      </c>
      <c r="B1275" s="107" t="s">
        <v>7189</v>
      </c>
      <c r="C1275" s="108">
        <v>6</v>
      </c>
      <c r="D1275" s="5" t="s">
        <v>6661</v>
      </c>
      <c r="E1275" s="24">
        <f t="shared" si="71"/>
        <v>0</v>
      </c>
      <c r="F1275" s="24">
        <f t="shared" si="72"/>
        <v>0</v>
      </c>
      <c r="G1275" s="119"/>
      <c r="H1275" s="30"/>
      <c r="I1275" s="24">
        <f t="shared" si="73"/>
        <v>0</v>
      </c>
      <c r="J1275" s="119"/>
      <c r="K1275" s="30"/>
      <c r="L1275" s="31"/>
      <c r="M1275" s="31"/>
      <c r="N1275" s="31"/>
      <c r="O1275" s="31"/>
      <c r="P1275" s="31">
        <v>0</v>
      </c>
      <c r="Q1275" s="31"/>
      <c r="R1275" s="31"/>
      <c r="S1275" s="31"/>
      <c r="T1275" s="31">
        <v>0</v>
      </c>
    </row>
    <row r="1276" spans="1:20" x14ac:dyDescent="0.25">
      <c r="A1276" s="106" t="s">
        <v>534</v>
      </c>
      <c r="B1276" s="107" t="s">
        <v>7110</v>
      </c>
      <c r="C1276" s="108">
        <v>7</v>
      </c>
      <c r="D1276" s="5" t="s">
        <v>4741</v>
      </c>
      <c r="E1276" s="24">
        <f t="shared" si="71"/>
        <v>0</v>
      </c>
      <c r="F1276" s="24">
        <f t="shared" si="72"/>
        <v>0</v>
      </c>
      <c r="G1276" s="119"/>
      <c r="H1276" s="30"/>
      <c r="I1276" s="24">
        <f t="shared" si="73"/>
        <v>0</v>
      </c>
      <c r="J1276" s="119"/>
      <c r="K1276" s="30"/>
      <c r="L1276" s="31"/>
      <c r="M1276" s="31"/>
      <c r="N1276" s="31"/>
      <c r="O1276" s="31"/>
      <c r="P1276" s="31">
        <v>0</v>
      </c>
      <c r="Q1276" s="31">
        <v>0</v>
      </c>
      <c r="R1276" s="31">
        <v>0</v>
      </c>
      <c r="S1276" s="31">
        <v>0</v>
      </c>
      <c r="T1276" s="31">
        <v>0</v>
      </c>
    </row>
    <row r="1277" spans="1:20" x14ac:dyDescent="0.25">
      <c r="A1277" s="106" t="s">
        <v>2076</v>
      </c>
      <c r="B1277" s="107" t="s">
        <v>7110</v>
      </c>
      <c r="C1277" s="108">
        <v>7</v>
      </c>
      <c r="D1277" s="5" t="s">
        <v>4727</v>
      </c>
      <c r="E1277" s="24">
        <f t="shared" si="71"/>
        <v>0</v>
      </c>
      <c r="F1277" s="24">
        <f t="shared" si="72"/>
        <v>0</v>
      </c>
      <c r="G1277" s="119"/>
      <c r="H1277" s="30"/>
      <c r="I1277" s="24">
        <f t="shared" si="73"/>
        <v>0</v>
      </c>
      <c r="J1277" s="119"/>
      <c r="K1277" s="30"/>
      <c r="L1277" s="31"/>
      <c r="M1277" s="31"/>
      <c r="N1277" s="31"/>
      <c r="O1277" s="31"/>
      <c r="P1277" s="31">
        <v>0</v>
      </c>
      <c r="Q1277" s="31">
        <v>0</v>
      </c>
      <c r="R1277" s="31">
        <v>0</v>
      </c>
      <c r="S1277" s="31">
        <v>0</v>
      </c>
      <c r="T1277" s="31">
        <v>0</v>
      </c>
    </row>
    <row r="1278" spans="1:20" x14ac:dyDescent="0.25">
      <c r="A1278" s="106" t="s">
        <v>208</v>
      </c>
      <c r="B1278" s="107" t="s">
        <v>7125</v>
      </c>
      <c r="C1278" s="108">
        <v>7</v>
      </c>
      <c r="D1278" s="5" t="s">
        <v>4594</v>
      </c>
      <c r="E1278" s="24">
        <f t="shared" si="71"/>
        <v>0</v>
      </c>
      <c r="F1278" s="24">
        <f t="shared" si="72"/>
        <v>0</v>
      </c>
      <c r="G1278" s="119"/>
      <c r="H1278" s="30"/>
      <c r="I1278" s="24">
        <f t="shared" si="73"/>
        <v>0</v>
      </c>
      <c r="J1278" s="119"/>
      <c r="K1278" s="30"/>
      <c r="L1278" s="31"/>
      <c r="M1278" s="31"/>
      <c r="N1278" s="31"/>
      <c r="O1278" s="31"/>
      <c r="P1278" s="31">
        <v>0</v>
      </c>
      <c r="Q1278" s="31">
        <v>0</v>
      </c>
      <c r="R1278" s="31">
        <v>0</v>
      </c>
      <c r="S1278" s="31">
        <v>0</v>
      </c>
      <c r="T1278" s="31">
        <v>0</v>
      </c>
    </row>
    <row r="1279" spans="1:20" x14ac:dyDescent="0.25">
      <c r="A1279" s="106" t="s">
        <v>6641</v>
      </c>
      <c r="B1279" s="107" t="s">
        <v>7208</v>
      </c>
      <c r="C1279" s="108">
        <v>9</v>
      </c>
      <c r="D1279" s="5" t="s">
        <v>4610</v>
      </c>
      <c r="E1279" s="24">
        <f t="shared" si="71"/>
        <v>0</v>
      </c>
      <c r="F1279" s="24">
        <f t="shared" si="72"/>
        <v>0</v>
      </c>
      <c r="G1279" s="119"/>
      <c r="H1279" s="30"/>
      <c r="I1279" s="24">
        <f t="shared" si="73"/>
        <v>0</v>
      </c>
      <c r="J1279" s="119"/>
      <c r="K1279" s="30"/>
      <c r="L1279" s="31"/>
      <c r="M1279" s="31"/>
      <c r="N1279" s="31"/>
      <c r="O1279" s="31"/>
      <c r="P1279" s="31">
        <v>0</v>
      </c>
      <c r="Q1279" s="31">
        <v>0</v>
      </c>
      <c r="R1279" s="31">
        <v>0</v>
      </c>
      <c r="S1279" s="31">
        <v>0</v>
      </c>
      <c r="T1279" s="31">
        <v>0</v>
      </c>
    </row>
    <row r="1280" spans="1:20" x14ac:dyDescent="0.25">
      <c r="A1280" s="106" t="s">
        <v>7342</v>
      </c>
      <c r="B1280" s="107" t="s">
        <v>7155</v>
      </c>
      <c r="C1280" s="108">
        <v>10</v>
      </c>
      <c r="D1280" s="5" t="s">
        <v>7343</v>
      </c>
      <c r="E1280" s="24">
        <f t="shared" si="71"/>
        <v>0</v>
      </c>
      <c r="F1280" s="24">
        <f t="shared" si="72"/>
        <v>0</v>
      </c>
      <c r="G1280" s="119"/>
      <c r="H1280" s="30"/>
      <c r="I1280" s="24">
        <f t="shared" si="73"/>
        <v>0</v>
      </c>
      <c r="J1280" s="119"/>
      <c r="K1280" s="30"/>
      <c r="L1280" s="31"/>
      <c r="M1280" s="31"/>
      <c r="N1280" s="31"/>
      <c r="O1280" s="31"/>
      <c r="P1280" s="31">
        <v>0</v>
      </c>
      <c r="Q1280" s="31">
        <v>0</v>
      </c>
      <c r="R1280" s="31">
        <v>0</v>
      </c>
      <c r="S1280" s="31">
        <v>0</v>
      </c>
      <c r="T1280" s="31">
        <v>0</v>
      </c>
    </row>
    <row r="1281" spans="1:20" x14ac:dyDescent="0.25">
      <c r="A1281" s="106" t="s">
        <v>1603</v>
      </c>
      <c r="B1281" s="107" t="s">
        <v>7130</v>
      </c>
      <c r="C1281" s="108">
        <v>10</v>
      </c>
      <c r="D1281" s="5" t="s">
        <v>4634</v>
      </c>
      <c r="E1281" s="24">
        <f t="shared" si="71"/>
        <v>0</v>
      </c>
      <c r="F1281" s="24">
        <f t="shared" si="72"/>
        <v>0</v>
      </c>
      <c r="G1281" s="119"/>
      <c r="H1281" s="30"/>
      <c r="I1281" s="24">
        <f t="shared" si="73"/>
        <v>0</v>
      </c>
      <c r="J1281" s="119"/>
      <c r="K1281" s="30"/>
      <c r="L1281" s="31"/>
      <c r="M1281" s="31"/>
      <c r="N1281" s="31"/>
      <c r="O1281" s="31"/>
      <c r="P1281" s="31">
        <v>0</v>
      </c>
      <c r="Q1281" s="31">
        <v>0</v>
      </c>
      <c r="R1281" s="31">
        <v>0</v>
      </c>
      <c r="S1281" s="31">
        <v>0</v>
      </c>
      <c r="T1281" s="31">
        <v>0</v>
      </c>
    </row>
    <row r="1282" spans="1:20" x14ac:dyDescent="0.25">
      <c r="A1282" s="106" t="s">
        <v>994</v>
      </c>
      <c r="B1282" s="107" t="s">
        <v>7179</v>
      </c>
      <c r="C1282" s="108">
        <v>11</v>
      </c>
      <c r="D1282" s="5" t="s">
        <v>4124</v>
      </c>
      <c r="E1282" s="24">
        <f t="shared" si="71"/>
        <v>0</v>
      </c>
      <c r="F1282" s="24">
        <f t="shared" si="72"/>
        <v>2</v>
      </c>
      <c r="G1282" s="119"/>
      <c r="H1282" s="30"/>
      <c r="I1282" s="24">
        <f t="shared" si="73"/>
        <v>0</v>
      </c>
      <c r="J1282" s="119"/>
      <c r="K1282" s="30"/>
      <c r="L1282" s="31">
        <v>8</v>
      </c>
      <c r="M1282" s="31"/>
      <c r="N1282" s="31"/>
      <c r="O1282" s="31"/>
      <c r="P1282" s="31"/>
      <c r="Q1282" s="31">
        <v>0</v>
      </c>
      <c r="R1282" s="31"/>
      <c r="S1282" s="31">
        <v>0</v>
      </c>
      <c r="T1282" s="31">
        <v>0</v>
      </c>
    </row>
    <row r="1283" spans="1:20" x14ac:dyDescent="0.25">
      <c r="A1283" s="106" t="s">
        <v>2818</v>
      </c>
      <c r="B1283" s="107" t="s">
        <v>7194</v>
      </c>
      <c r="C1283" s="108">
        <v>11</v>
      </c>
      <c r="D1283" s="5" t="s">
        <v>6648</v>
      </c>
      <c r="E1283" s="24">
        <f t="shared" si="71"/>
        <v>0</v>
      </c>
      <c r="F1283" s="24">
        <f t="shared" si="72"/>
        <v>0</v>
      </c>
      <c r="G1283" s="119"/>
      <c r="H1283" s="30"/>
      <c r="I1283" s="24">
        <f t="shared" si="73"/>
        <v>0</v>
      </c>
      <c r="J1283" s="119"/>
      <c r="K1283" s="30"/>
      <c r="L1283" s="31"/>
      <c r="M1283" s="31"/>
      <c r="N1283" s="31"/>
      <c r="O1283" s="31"/>
      <c r="P1283" s="31"/>
      <c r="Q1283" s="31">
        <v>0</v>
      </c>
      <c r="R1283" s="31"/>
      <c r="S1283" s="31">
        <v>0</v>
      </c>
      <c r="T1283" s="31">
        <v>0</v>
      </c>
    </row>
    <row r="1284" spans="1:20" x14ac:dyDescent="0.25">
      <c r="A1284" s="106" t="s">
        <v>2873</v>
      </c>
      <c r="B1284" s="107" t="s">
        <v>7194</v>
      </c>
      <c r="C1284" s="108">
        <v>11</v>
      </c>
      <c r="D1284" s="5" t="s">
        <v>5958</v>
      </c>
      <c r="E1284" s="24">
        <f t="shared" si="71"/>
        <v>0</v>
      </c>
      <c r="F1284" s="24">
        <f t="shared" si="72"/>
        <v>0</v>
      </c>
      <c r="G1284" s="119"/>
      <c r="H1284" s="30"/>
      <c r="I1284" s="24">
        <f t="shared" si="73"/>
        <v>0</v>
      </c>
      <c r="J1284" s="119"/>
      <c r="K1284" s="30"/>
      <c r="L1284" s="31"/>
      <c r="M1284" s="31"/>
      <c r="N1284" s="31"/>
      <c r="O1284" s="31"/>
      <c r="P1284" s="31"/>
      <c r="Q1284" s="31">
        <v>0</v>
      </c>
      <c r="R1284" s="31"/>
      <c r="S1284" s="31">
        <v>0</v>
      </c>
      <c r="T1284" s="31">
        <v>0</v>
      </c>
    </row>
    <row r="1285" spans="1:20" x14ac:dyDescent="0.25">
      <c r="A1285" s="106" t="s">
        <v>2739</v>
      </c>
      <c r="B1285" s="107" t="s">
        <v>7179</v>
      </c>
      <c r="C1285" s="108">
        <v>11</v>
      </c>
      <c r="D1285" s="5" t="s">
        <v>5949</v>
      </c>
      <c r="E1285" s="24">
        <f t="shared" si="71"/>
        <v>0</v>
      </c>
      <c r="F1285" s="24">
        <f t="shared" si="72"/>
        <v>0</v>
      </c>
      <c r="G1285" s="119"/>
      <c r="H1285" s="30"/>
      <c r="I1285" s="24">
        <f t="shared" si="73"/>
        <v>0</v>
      </c>
      <c r="J1285" s="119"/>
      <c r="K1285" s="30"/>
      <c r="L1285" s="31"/>
      <c r="M1285" s="31"/>
      <c r="N1285" s="31"/>
      <c r="O1285" s="31"/>
      <c r="P1285" s="31">
        <v>0</v>
      </c>
      <c r="Q1285" s="31">
        <v>0</v>
      </c>
      <c r="R1285" s="31">
        <v>0</v>
      </c>
      <c r="S1285" s="31">
        <v>0</v>
      </c>
      <c r="T1285" s="31">
        <v>0</v>
      </c>
    </row>
    <row r="1286" spans="1:20" x14ac:dyDescent="0.25">
      <c r="A1286" s="106" t="s">
        <v>1623</v>
      </c>
      <c r="B1286" s="107" t="s">
        <v>7266</v>
      </c>
      <c r="C1286" s="108">
        <v>11</v>
      </c>
      <c r="D1286" s="5" t="s">
        <v>6653</v>
      </c>
      <c r="E1286" s="24">
        <f t="shared" si="71"/>
        <v>0</v>
      </c>
      <c r="F1286" s="24">
        <f t="shared" si="72"/>
        <v>0</v>
      </c>
      <c r="G1286" s="119"/>
      <c r="H1286" s="30"/>
      <c r="I1286" s="24">
        <f t="shared" si="73"/>
        <v>0</v>
      </c>
      <c r="J1286" s="119"/>
      <c r="K1286" s="30"/>
      <c r="L1286" s="31"/>
      <c r="M1286" s="31"/>
      <c r="N1286" s="31"/>
      <c r="O1286" s="31"/>
      <c r="P1286" s="31"/>
      <c r="Q1286" s="31"/>
      <c r="R1286" s="31">
        <v>0</v>
      </c>
      <c r="S1286" s="31"/>
      <c r="T1286" s="31">
        <v>0</v>
      </c>
    </row>
    <row r="1287" spans="1:20" x14ac:dyDescent="0.25">
      <c r="A1287" s="106" t="s">
        <v>2427</v>
      </c>
      <c r="B1287" s="107" t="s">
        <v>7266</v>
      </c>
      <c r="C1287" s="108">
        <v>11</v>
      </c>
      <c r="D1287" s="5" t="s">
        <v>6654</v>
      </c>
      <c r="E1287" s="24">
        <f t="shared" si="71"/>
        <v>0</v>
      </c>
      <c r="F1287" s="24">
        <f t="shared" si="72"/>
        <v>0</v>
      </c>
      <c r="G1287" s="119"/>
      <c r="H1287" s="30"/>
      <c r="I1287" s="24">
        <f t="shared" si="73"/>
        <v>0</v>
      </c>
      <c r="J1287" s="119"/>
      <c r="K1287" s="30"/>
      <c r="L1287" s="31"/>
      <c r="M1287" s="31"/>
      <c r="N1287" s="31"/>
      <c r="O1287" s="31"/>
      <c r="P1287" s="31"/>
      <c r="Q1287" s="31">
        <v>0</v>
      </c>
      <c r="R1287" s="31"/>
      <c r="S1287" s="31"/>
      <c r="T1287" s="31">
        <v>0</v>
      </c>
    </row>
    <row r="1288" spans="1:20" x14ac:dyDescent="0.25">
      <c r="A1288" s="106" t="s">
        <v>7344</v>
      </c>
      <c r="B1288" s="107" t="s">
        <v>7345</v>
      </c>
      <c r="C1288" s="108">
        <v>11</v>
      </c>
      <c r="D1288" s="5" t="s">
        <v>7346</v>
      </c>
      <c r="E1288" s="24">
        <f t="shared" si="71"/>
        <v>0</v>
      </c>
      <c r="F1288" s="24">
        <f t="shared" si="72"/>
        <v>0</v>
      </c>
      <c r="G1288" s="119"/>
      <c r="H1288" s="30"/>
      <c r="I1288" s="24">
        <f t="shared" si="73"/>
        <v>0</v>
      </c>
      <c r="J1288" s="119"/>
      <c r="K1288" s="30"/>
      <c r="L1288" s="31"/>
      <c r="M1288" s="31"/>
      <c r="N1288" s="31"/>
      <c r="O1288" s="31"/>
      <c r="P1288" s="31"/>
      <c r="Q1288" s="31"/>
      <c r="R1288" s="31">
        <v>0</v>
      </c>
      <c r="S1288" s="31">
        <v>0</v>
      </c>
      <c r="T1288" s="31">
        <v>0</v>
      </c>
    </row>
    <row r="1289" spans="1:20" x14ac:dyDescent="0.25">
      <c r="A1289" s="106" t="s">
        <v>851</v>
      </c>
      <c r="B1289" s="107" t="s">
        <v>7345</v>
      </c>
      <c r="C1289" s="108">
        <v>11</v>
      </c>
      <c r="D1289" s="5" t="s">
        <v>6027</v>
      </c>
      <c r="E1289" s="24">
        <f t="shared" si="71"/>
        <v>0</v>
      </c>
      <c r="F1289" s="24">
        <f t="shared" si="72"/>
        <v>0</v>
      </c>
      <c r="G1289" s="119"/>
      <c r="H1289" s="30"/>
      <c r="I1289" s="24">
        <f t="shared" si="73"/>
        <v>0</v>
      </c>
      <c r="J1289" s="119"/>
      <c r="K1289" s="30"/>
      <c r="L1289" s="31"/>
      <c r="M1289" s="31"/>
      <c r="N1289" s="31"/>
      <c r="O1289" s="31"/>
      <c r="P1289" s="31">
        <v>0</v>
      </c>
      <c r="Q1289" s="31">
        <v>0</v>
      </c>
      <c r="R1289" s="31"/>
      <c r="S1289" s="31">
        <v>0</v>
      </c>
      <c r="T1289" s="31">
        <v>0</v>
      </c>
    </row>
    <row r="1290" spans="1:20" x14ac:dyDescent="0.25">
      <c r="A1290" s="106" t="s">
        <v>2313</v>
      </c>
      <c r="B1290" s="107" t="s">
        <v>7345</v>
      </c>
      <c r="C1290" s="108">
        <v>11</v>
      </c>
      <c r="D1290" s="5" t="s">
        <v>4070</v>
      </c>
      <c r="E1290" s="24">
        <f t="shared" si="71"/>
        <v>0</v>
      </c>
      <c r="F1290" s="24">
        <f t="shared" si="72"/>
        <v>0</v>
      </c>
      <c r="G1290" s="119"/>
      <c r="H1290" s="30"/>
      <c r="I1290" s="24">
        <f t="shared" si="73"/>
        <v>0</v>
      </c>
      <c r="J1290" s="119"/>
      <c r="K1290" s="30"/>
      <c r="L1290" s="31"/>
      <c r="M1290" s="31"/>
      <c r="N1290" s="31"/>
      <c r="O1290" s="31"/>
      <c r="P1290" s="31">
        <v>0</v>
      </c>
      <c r="Q1290" s="31">
        <v>0</v>
      </c>
      <c r="R1290" s="31">
        <v>0</v>
      </c>
      <c r="S1290" s="31">
        <v>0</v>
      </c>
      <c r="T1290" s="31">
        <v>0</v>
      </c>
    </row>
    <row r="1291" spans="1:20" x14ac:dyDescent="0.25">
      <c r="A1291" s="106" t="s">
        <v>2249</v>
      </c>
      <c r="B1291" s="107" t="s">
        <v>7157</v>
      </c>
      <c r="C1291" s="108">
        <v>11</v>
      </c>
      <c r="D1291" s="5" t="s">
        <v>5918</v>
      </c>
      <c r="E1291" s="24">
        <f t="shared" si="71"/>
        <v>0</v>
      </c>
      <c r="F1291" s="24">
        <f t="shared" si="72"/>
        <v>0</v>
      </c>
      <c r="G1291" s="119"/>
      <c r="H1291" s="30"/>
      <c r="I1291" s="24">
        <f t="shared" si="73"/>
        <v>0</v>
      </c>
      <c r="J1291" s="119"/>
      <c r="K1291" s="30"/>
      <c r="L1291" s="31"/>
      <c r="M1291" s="31"/>
      <c r="N1291" s="31"/>
      <c r="O1291" s="31"/>
      <c r="P1291" s="31"/>
      <c r="Q1291" s="31">
        <v>0</v>
      </c>
      <c r="R1291" s="31">
        <v>0</v>
      </c>
      <c r="S1291" s="31">
        <v>0</v>
      </c>
      <c r="T1291" s="31">
        <v>0</v>
      </c>
    </row>
    <row r="1292" spans="1:20" x14ac:dyDescent="0.25">
      <c r="A1292" s="106" t="s">
        <v>7347</v>
      </c>
      <c r="B1292" s="107" t="s">
        <v>7259</v>
      </c>
      <c r="C1292" s="108">
        <v>11</v>
      </c>
      <c r="D1292" s="5" t="s">
        <v>7348</v>
      </c>
      <c r="E1292" s="24">
        <f t="shared" si="71"/>
        <v>0</v>
      </c>
      <c r="F1292" s="24">
        <f t="shared" si="72"/>
        <v>0</v>
      </c>
      <c r="G1292" s="119"/>
      <c r="H1292" s="30"/>
      <c r="I1292" s="24">
        <f t="shared" si="73"/>
        <v>0</v>
      </c>
      <c r="J1292" s="119"/>
      <c r="K1292" s="30"/>
      <c r="L1292" s="31"/>
      <c r="M1292" s="31"/>
      <c r="N1292" s="31"/>
      <c r="O1292" s="31"/>
      <c r="P1292" s="31"/>
      <c r="Q1292" s="31"/>
      <c r="R1292" s="31"/>
      <c r="S1292" s="31">
        <v>0</v>
      </c>
      <c r="T1292" s="31">
        <v>0</v>
      </c>
    </row>
    <row r="1293" spans="1:20" x14ac:dyDescent="0.25">
      <c r="A1293" s="106" t="s">
        <v>2385</v>
      </c>
      <c r="B1293" s="107" t="s">
        <v>7157</v>
      </c>
      <c r="C1293" s="108">
        <v>11</v>
      </c>
      <c r="D1293" s="5" t="s">
        <v>4132</v>
      </c>
      <c r="E1293" s="24">
        <f t="shared" si="71"/>
        <v>0</v>
      </c>
      <c r="F1293" s="24">
        <f t="shared" si="72"/>
        <v>0</v>
      </c>
      <c r="G1293" s="119"/>
      <c r="H1293" s="30"/>
      <c r="I1293" s="24">
        <f t="shared" si="73"/>
        <v>0</v>
      </c>
      <c r="J1293" s="119"/>
      <c r="K1293" s="30"/>
      <c r="L1293" s="31"/>
      <c r="M1293" s="31"/>
      <c r="N1293" s="31"/>
      <c r="O1293" s="31"/>
      <c r="P1293" s="31">
        <v>0</v>
      </c>
      <c r="Q1293" s="31">
        <v>0</v>
      </c>
      <c r="R1293" s="31">
        <v>0</v>
      </c>
      <c r="S1293" s="31">
        <v>0</v>
      </c>
      <c r="T1293" s="31">
        <v>0</v>
      </c>
    </row>
    <row r="1294" spans="1:20" x14ac:dyDescent="0.25">
      <c r="A1294" s="106" t="s">
        <v>1706</v>
      </c>
      <c r="B1294" s="107" t="s">
        <v>7167</v>
      </c>
      <c r="C1294" s="108">
        <v>11</v>
      </c>
      <c r="D1294" s="5" t="s">
        <v>5822</v>
      </c>
      <c r="E1294" s="24">
        <f t="shared" si="71"/>
        <v>0</v>
      </c>
      <c r="F1294" s="24">
        <f t="shared" si="72"/>
        <v>0</v>
      </c>
      <c r="G1294" s="119"/>
      <c r="H1294" s="30"/>
      <c r="I1294" s="24">
        <f t="shared" si="73"/>
        <v>0</v>
      </c>
      <c r="J1294" s="119"/>
      <c r="K1294" s="30"/>
      <c r="L1294" s="31"/>
      <c r="M1294" s="31"/>
      <c r="N1294" s="31"/>
      <c r="O1294" s="31"/>
      <c r="P1294" s="31">
        <v>0</v>
      </c>
      <c r="Q1294" s="31"/>
      <c r="R1294" s="31">
        <v>0</v>
      </c>
      <c r="S1294" s="31">
        <v>0</v>
      </c>
      <c r="T1294" s="31">
        <v>0</v>
      </c>
    </row>
    <row r="1295" spans="1:20" x14ac:dyDescent="0.25">
      <c r="A1295" s="106" t="s">
        <v>1748</v>
      </c>
      <c r="B1295" s="107" t="s">
        <v>7167</v>
      </c>
      <c r="C1295" s="108">
        <v>11</v>
      </c>
      <c r="D1295" s="5" t="s">
        <v>5816</v>
      </c>
      <c r="E1295" s="24">
        <f t="shared" si="71"/>
        <v>0</v>
      </c>
      <c r="F1295" s="24">
        <f t="shared" si="72"/>
        <v>0</v>
      </c>
      <c r="G1295" s="119"/>
      <c r="H1295" s="30"/>
      <c r="I1295" s="24">
        <f t="shared" si="73"/>
        <v>0</v>
      </c>
      <c r="J1295" s="119"/>
      <c r="K1295" s="30"/>
      <c r="L1295" s="31"/>
      <c r="M1295" s="31"/>
      <c r="N1295" s="31"/>
      <c r="O1295" s="31"/>
      <c r="P1295" s="31">
        <v>0</v>
      </c>
      <c r="Q1295" s="31"/>
      <c r="R1295" s="31">
        <v>0</v>
      </c>
      <c r="S1295" s="31">
        <v>0</v>
      </c>
      <c r="T1295" s="31">
        <v>0</v>
      </c>
    </row>
    <row r="1296" spans="1:20" x14ac:dyDescent="0.25">
      <c r="A1296" s="106" t="s">
        <v>970</v>
      </c>
      <c r="B1296" s="107" t="s">
        <v>7167</v>
      </c>
      <c r="C1296" s="108">
        <v>11</v>
      </c>
      <c r="D1296" s="5" t="s">
        <v>5817</v>
      </c>
      <c r="E1296" s="24">
        <f t="shared" si="71"/>
        <v>0</v>
      </c>
      <c r="F1296" s="24">
        <f t="shared" si="72"/>
        <v>0</v>
      </c>
      <c r="G1296" s="119"/>
      <c r="H1296" s="30"/>
      <c r="I1296" s="24">
        <f t="shared" si="73"/>
        <v>0</v>
      </c>
      <c r="J1296" s="119"/>
      <c r="K1296" s="30"/>
      <c r="L1296" s="31"/>
      <c r="M1296" s="31"/>
      <c r="N1296" s="31"/>
      <c r="O1296" s="31"/>
      <c r="P1296" s="31">
        <v>0</v>
      </c>
      <c r="Q1296" s="31">
        <v>0</v>
      </c>
      <c r="R1296" s="31">
        <v>0</v>
      </c>
      <c r="S1296" s="31">
        <v>0</v>
      </c>
      <c r="T1296" s="31">
        <v>0</v>
      </c>
    </row>
    <row r="1297" spans="1:20" x14ac:dyDescent="0.25">
      <c r="A1297" s="106" t="s">
        <v>377</v>
      </c>
      <c r="B1297" s="107" t="s">
        <v>7110</v>
      </c>
      <c r="C1297" s="108">
        <v>7</v>
      </c>
      <c r="D1297" s="5" t="s">
        <v>4570</v>
      </c>
      <c r="E1297" s="24">
        <f t="shared" si="71"/>
        <v>0</v>
      </c>
      <c r="F1297" s="24">
        <f t="shared" si="72"/>
        <v>11</v>
      </c>
      <c r="G1297" s="119"/>
      <c r="H1297" s="30"/>
      <c r="I1297" s="24">
        <f t="shared" si="73"/>
        <v>2.6</v>
      </c>
      <c r="J1297" s="119"/>
      <c r="K1297" s="30"/>
      <c r="L1297" s="31">
        <v>19</v>
      </c>
      <c r="M1297" s="31">
        <v>5</v>
      </c>
      <c r="N1297" s="31">
        <v>7</v>
      </c>
      <c r="O1297" s="31">
        <v>13</v>
      </c>
      <c r="P1297" s="31">
        <v>12</v>
      </c>
      <c r="Q1297" s="31">
        <v>1</v>
      </c>
      <c r="R1297" s="31">
        <v>0</v>
      </c>
      <c r="S1297" s="31">
        <v>0</v>
      </c>
      <c r="T1297" s="31">
        <v>0</v>
      </c>
    </row>
    <row r="1298" spans="1:20" x14ac:dyDescent="0.25">
      <c r="A1298" s="106" t="s">
        <v>2175</v>
      </c>
      <c r="B1298" s="107" t="s">
        <v>7125</v>
      </c>
      <c r="C1298" s="108">
        <v>7</v>
      </c>
      <c r="D1298" s="5" t="s">
        <v>5368</v>
      </c>
      <c r="E1298" s="24">
        <f t="shared" si="71"/>
        <v>0</v>
      </c>
      <c r="F1298" s="24">
        <f t="shared" si="72"/>
        <v>0</v>
      </c>
      <c r="G1298" s="119"/>
      <c r="H1298" s="30"/>
      <c r="I1298" s="24">
        <f t="shared" si="73"/>
        <v>0</v>
      </c>
      <c r="J1298" s="119"/>
      <c r="K1298" s="30"/>
      <c r="L1298" s="31"/>
      <c r="M1298" s="31"/>
      <c r="N1298" s="31"/>
      <c r="O1298" s="31"/>
      <c r="P1298" s="31">
        <v>0</v>
      </c>
      <c r="Q1298" s="31"/>
      <c r="R1298" s="31">
        <v>0</v>
      </c>
      <c r="S1298" s="31">
        <v>0</v>
      </c>
      <c r="T1298" s="31">
        <v>0</v>
      </c>
    </row>
    <row r="1299" spans="1:20" x14ac:dyDescent="0.25">
      <c r="A1299" s="106" t="s">
        <v>7356</v>
      </c>
      <c r="B1299" s="107" t="s">
        <v>7155</v>
      </c>
      <c r="C1299" s="108">
        <v>10</v>
      </c>
      <c r="D1299" s="5" t="s">
        <v>7357</v>
      </c>
      <c r="E1299" s="24">
        <f t="shared" si="71"/>
        <v>0</v>
      </c>
      <c r="F1299" s="24">
        <f t="shared" si="72"/>
        <v>0</v>
      </c>
      <c r="G1299" s="119"/>
      <c r="H1299" s="30"/>
      <c r="I1299" s="24">
        <f t="shared" si="73"/>
        <v>0</v>
      </c>
      <c r="J1299" s="119"/>
      <c r="K1299" s="30"/>
      <c r="L1299" s="31"/>
      <c r="M1299" s="31"/>
      <c r="N1299" s="31"/>
      <c r="O1299" s="31"/>
      <c r="P1299" s="31"/>
      <c r="Q1299" s="31"/>
      <c r="R1299" s="31"/>
      <c r="S1299" s="31">
        <v>0</v>
      </c>
      <c r="T1299" s="31">
        <v>0</v>
      </c>
    </row>
    <row r="1300" spans="1:20" x14ac:dyDescent="0.25">
      <c r="A1300" s="106" t="s">
        <v>1661</v>
      </c>
      <c r="B1300" s="107" t="s">
        <v>7155</v>
      </c>
      <c r="C1300" s="108">
        <v>10</v>
      </c>
      <c r="D1300" s="5" t="s">
        <v>4657</v>
      </c>
      <c r="E1300" s="24">
        <f t="shared" si="71"/>
        <v>0</v>
      </c>
      <c r="F1300" s="24">
        <f t="shared" si="72"/>
        <v>0</v>
      </c>
      <c r="G1300" s="119"/>
      <c r="H1300" s="30"/>
      <c r="I1300" s="24">
        <f t="shared" si="73"/>
        <v>0</v>
      </c>
      <c r="J1300" s="119"/>
      <c r="K1300" s="30"/>
      <c r="L1300" s="31"/>
      <c r="M1300" s="31"/>
      <c r="N1300" s="31"/>
      <c r="O1300" s="31"/>
      <c r="P1300" s="31"/>
      <c r="Q1300" s="31"/>
      <c r="R1300" s="31">
        <v>0</v>
      </c>
      <c r="S1300" s="31">
        <v>0</v>
      </c>
      <c r="T1300" s="31">
        <v>0</v>
      </c>
    </row>
    <row r="1301" spans="1:20" x14ac:dyDescent="0.25">
      <c r="A1301" s="106" t="s">
        <v>607</v>
      </c>
      <c r="B1301" s="107" t="s">
        <v>7155</v>
      </c>
      <c r="C1301" s="108">
        <v>10</v>
      </c>
      <c r="D1301" s="5" t="s">
        <v>4653</v>
      </c>
      <c r="E1301" s="24">
        <f t="shared" si="71"/>
        <v>0</v>
      </c>
      <c r="F1301" s="24">
        <f t="shared" si="72"/>
        <v>0.25</v>
      </c>
      <c r="G1301" s="119"/>
      <c r="H1301" s="30"/>
      <c r="I1301" s="24">
        <f t="shared" si="73"/>
        <v>0</v>
      </c>
      <c r="J1301" s="119"/>
      <c r="K1301" s="30"/>
      <c r="L1301" s="31">
        <v>1</v>
      </c>
      <c r="M1301" s="31"/>
      <c r="N1301" s="31"/>
      <c r="O1301" s="31"/>
      <c r="P1301" s="31">
        <v>0</v>
      </c>
      <c r="Q1301" s="31">
        <v>0</v>
      </c>
      <c r="R1301" s="31">
        <v>0</v>
      </c>
      <c r="S1301" s="31">
        <v>0</v>
      </c>
      <c r="T1301" s="31">
        <v>0</v>
      </c>
    </row>
    <row r="1302" spans="1:20" x14ac:dyDescent="0.25">
      <c r="A1302" s="106" t="s">
        <v>4615</v>
      </c>
      <c r="B1302" s="107" t="s">
        <v>7208</v>
      </c>
      <c r="C1302" s="108">
        <v>9</v>
      </c>
      <c r="D1302" s="5" t="s">
        <v>4616</v>
      </c>
      <c r="E1302" s="24">
        <f t="shared" si="71"/>
        <v>0</v>
      </c>
      <c r="F1302" s="24">
        <f t="shared" si="72"/>
        <v>0</v>
      </c>
      <c r="G1302" s="119"/>
      <c r="H1302" s="30"/>
      <c r="I1302" s="24">
        <f t="shared" si="73"/>
        <v>0</v>
      </c>
      <c r="J1302" s="119"/>
      <c r="K1302" s="30"/>
      <c r="L1302" s="31"/>
      <c r="M1302" s="31"/>
      <c r="N1302" s="31"/>
      <c r="O1302" s="31"/>
      <c r="P1302" s="31">
        <v>0</v>
      </c>
      <c r="Q1302" s="31">
        <v>0</v>
      </c>
      <c r="R1302" s="31">
        <v>0</v>
      </c>
      <c r="S1302" s="31">
        <v>0</v>
      </c>
      <c r="T1302" s="31">
        <v>0</v>
      </c>
    </row>
    <row r="1303" spans="1:20" x14ac:dyDescent="0.25">
      <c r="A1303" s="106" t="s">
        <v>7358</v>
      </c>
      <c r="B1303" s="107" t="s">
        <v>7208</v>
      </c>
      <c r="C1303" s="108">
        <v>9</v>
      </c>
      <c r="D1303" s="5" t="s">
        <v>7359</v>
      </c>
      <c r="E1303" s="24">
        <f t="shared" si="71"/>
        <v>0</v>
      </c>
      <c r="F1303" s="24">
        <f t="shared" si="72"/>
        <v>0</v>
      </c>
      <c r="G1303" s="119"/>
      <c r="H1303" s="30"/>
      <c r="I1303" s="24">
        <f t="shared" si="73"/>
        <v>0</v>
      </c>
      <c r="J1303" s="119"/>
      <c r="K1303" s="30"/>
      <c r="L1303" s="31"/>
      <c r="M1303" s="31"/>
      <c r="N1303" s="31"/>
      <c r="O1303" s="31"/>
      <c r="P1303" s="31">
        <v>0</v>
      </c>
      <c r="Q1303" s="31">
        <v>0</v>
      </c>
      <c r="R1303" s="31">
        <v>0</v>
      </c>
      <c r="S1303" s="31">
        <v>0</v>
      </c>
      <c r="T1303" s="31">
        <v>0</v>
      </c>
    </row>
    <row r="1304" spans="1:20" x14ac:dyDescent="0.25">
      <c r="A1304" s="106" t="s">
        <v>5343</v>
      </c>
      <c r="B1304" s="107" t="s">
        <v>7208</v>
      </c>
      <c r="C1304" s="108">
        <v>9</v>
      </c>
      <c r="D1304" s="5" t="s">
        <v>5344</v>
      </c>
      <c r="E1304" s="24">
        <f t="shared" si="71"/>
        <v>0</v>
      </c>
      <c r="F1304" s="24">
        <f t="shared" si="72"/>
        <v>0</v>
      </c>
      <c r="G1304" s="119"/>
      <c r="H1304" s="30"/>
      <c r="I1304" s="24">
        <f t="shared" si="73"/>
        <v>0</v>
      </c>
      <c r="J1304" s="119"/>
      <c r="K1304" s="30"/>
      <c r="L1304" s="31"/>
      <c r="M1304" s="31"/>
      <c r="N1304" s="31"/>
      <c r="O1304" s="31"/>
      <c r="P1304" s="31">
        <v>0</v>
      </c>
      <c r="Q1304" s="31">
        <v>0</v>
      </c>
      <c r="R1304" s="31">
        <v>0</v>
      </c>
      <c r="S1304" s="31">
        <v>0</v>
      </c>
      <c r="T1304" s="31">
        <v>0</v>
      </c>
    </row>
    <row r="1305" spans="1:20" x14ac:dyDescent="0.25">
      <c r="A1305" s="106" t="s">
        <v>2370</v>
      </c>
      <c r="B1305" s="107" t="s">
        <v>7360</v>
      </c>
      <c r="C1305" s="108">
        <v>9</v>
      </c>
      <c r="D1305" s="5" t="s">
        <v>6588</v>
      </c>
      <c r="E1305" s="24">
        <f t="shared" si="71"/>
        <v>0</v>
      </c>
      <c r="F1305" s="24">
        <f t="shared" si="72"/>
        <v>0</v>
      </c>
      <c r="G1305" s="119"/>
      <c r="H1305" s="30"/>
      <c r="I1305" s="24">
        <f t="shared" si="73"/>
        <v>0</v>
      </c>
      <c r="J1305" s="119"/>
      <c r="K1305" s="30"/>
      <c r="L1305" s="31"/>
      <c r="M1305" s="31"/>
      <c r="N1305" s="31"/>
      <c r="O1305" s="31"/>
      <c r="P1305" s="31">
        <v>0</v>
      </c>
      <c r="Q1305" s="31"/>
      <c r="R1305" s="31">
        <v>0</v>
      </c>
      <c r="S1305" s="31">
        <v>0</v>
      </c>
      <c r="T1305" s="31">
        <v>0</v>
      </c>
    </row>
    <row r="1306" spans="1:20" x14ac:dyDescent="0.25">
      <c r="A1306" s="106" t="s">
        <v>1564</v>
      </c>
      <c r="B1306" s="107" t="s">
        <v>7361</v>
      </c>
      <c r="C1306" s="108">
        <v>10</v>
      </c>
      <c r="D1306" s="5" t="s">
        <v>6590</v>
      </c>
      <c r="E1306" s="24">
        <f t="shared" si="71"/>
        <v>0</v>
      </c>
      <c r="F1306" s="24">
        <f t="shared" si="72"/>
        <v>0</v>
      </c>
      <c r="G1306" s="119"/>
      <c r="H1306" s="30"/>
      <c r="I1306" s="24">
        <f t="shared" si="73"/>
        <v>0</v>
      </c>
      <c r="J1306" s="119"/>
      <c r="K1306" s="30"/>
      <c r="L1306" s="31"/>
      <c r="M1306" s="31"/>
      <c r="N1306" s="31"/>
      <c r="O1306" s="31"/>
      <c r="P1306" s="31"/>
      <c r="Q1306" s="31"/>
      <c r="R1306" s="31"/>
      <c r="S1306" s="31"/>
      <c r="T1306" s="31">
        <v>0</v>
      </c>
    </row>
    <row r="1307" spans="1:20" x14ac:dyDescent="0.25">
      <c r="A1307" s="106" t="s">
        <v>2757</v>
      </c>
      <c r="B1307" s="107" t="s">
        <v>7208</v>
      </c>
      <c r="C1307" s="108">
        <v>9</v>
      </c>
      <c r="D1307" s="5" t="s">
        <v>6585</v>
      </c>
      <c r="E1307" s="24">
        <f t="shared" si="71"/>
        <v>0</v>
      </c>
      <c r="F1307" s="24">
        <f t="shared" si="72"/>
        <v>0</v>
      </c>
      <c r="G1307" s="119"/>
      <c r="H1307" s="30"/>
      <c r="I1307" s="24">
        <f t="shared" si="73"/>
        <v>6.4</v>
      </c>
      <c r="J1307" s="119"/>
      <c r="K1307" s="30"/>
      <c r="L1307" s="31"/>
      <c r="M1307" s="31"/>
      <c r="N1307" s="31"/>
      <c r="O1307" s="31"/>
      <c r="P1307" s="31"/>
      <c r="Q1307" s="31">
        <v>32</v>
      </c>
      <c r="R1307" s="31"/>
      <c r="S1307" s="31">
        <v>0</v>
      </c>
      <c r="T1307" s="31">
        <v>0</v>
      </c>
    </row>
    <row r="1308" spans="1:20" x14ac:dyDescent="0.25">
      <c r="A1308" s="106" t="s">
        <v>7362</v>
      </c>
      <c r="B1308" s="107" t="s">
        <v>7082</v>
      </c>
      <c r="C1308" s="108">
        <v>11</v>
      </c>
      <c r="D1308" s="5" t="s">
        <v>7363</v>
      </c>
      <c r="E1308" s="24">
        <f t="shared" si="71"/>
        <v>0</v>
      </c>
      <c r="F1308" s="24">
        <f t="shared" si="72"/>
        <v>0</v>
      </c>
      <c r="G1308" s="119"/>
      <c r="H1308" s="30"/>
      <c r="I1308" s="24">
        <f t="shared" si="73"/>
        <v>0</v>
      </c>
      <c r="J1308" s="119"/>
      <c r="K1308" s="30"/>
      <c r="L1308" s="31"/>
      <c r="M1308" s="31"/>
      <c r="N1308" s="31"/>
      <c r="O1308" s="31"/>
      <c r="P1308" s="31">
        <v>0</v>
      </c>
      <c r="Q1308" s="31">
        <v>0</v>
      </c>
      <c r="R1308" s="31">
        <v>0</v>
      </c>
      <c r="S1308" s="31">
        <v>0</v>
      </c>
      <c r="T1308" s="31">
        <v>0</v>
      </c>
    </row>
    <row r="1309" spans="1:20" x14ac:dyDescent="0.25">
      <c r="A1309" s="106" t="s">
        <v>2909</v>
      </c>
      <c r="B1309" s="107" t="s">
        <v>7364</v>
      </c>
      <c r="C1309" s="108">
        <v>11</v>
      </c>
      <c r="D1309" s="5" t="s">
        <v>5987</v>
      </c>
      <c r="E1309" s="24">
        <f t="shared" si="71"/>
        <v>0</v>
      </c>
      <c r="F1309" s="24">
        <f t="shared" si="72"/>
        <v>0</v>
      </c>
      <c r="G1309" s="119"/>
      <c r="H1309" s="30"/>
      <c r="I1309" s="24">
        <f t="shared" si="73"/>
        <v>0</v>
      </c>
      <c r="J1309" s="119"/>
      <c r="K1309" s="30"/>
      <c r="L1309" s="31"/>
      <c r="M1309" s="31"/>
      <c r="N1309" s="31"/>
      <c r="O1309" s="31"/>
      <c r="P1309" s="31">
        <v>0</v>
      </c>
      <c r="Q1309" s="31">
        <v>0</v>
      </c>
      <c r="R1309" s="31">
        <v>0</v>
      </c>
      <c r="S1309" s="31">
        <v>0</v>
      </c>
      <c r="T1309" s="31">
        <v>0</v>
      </c>
    </row>
    <row r="1310" spans="1:20" x14ac:dyDescent="0.25">
      <c r="A1310" s="106" t="s">
        <v>2321</v>
      </c>
      <c r="B1310" s="107" t="s">
        <v>7157</v>
      </c>
      <c r="C1310" s="108">
        <v>11</v>
      </c>
      <c r="D1310" s="5" t="s">
        <v>5932</v>
      </c>
      <c r="E1310" s="24">
        <f t="shared" si="71"/>
        <v>0</v>
      </c>
      <c r="F1310" s="24">
        <f t="shared" si="72"/>
        <v>0</v>
      </c>
      <c r="G1310" s="119"/>
      <c r="H1310" s="30"/>
      <c r="I1310" s="24">
        <f t="shared" si="73"/>
        <v>2.6</v>
      </c>
      <c r="J1310" s="119"/>
      <c r="K1310" s="30"/>
      <c r="L1310" s="31"/>
      <c r="M1310" s="31"/>
      <c r="N1310" s="31"/>
      <c r="O1310" s="31"/>
      <c r="P1310" s="31">
        <v>13</v>
      </c>
      <c r="Q1310" s="31">
        <v>0</v>
      </c>
      <c r="R1310" s="31">
        <v>0</v>
      </c>
      <c r="S1310" s="31">
        <v>0</v>
      </c>
      <c r="T1310" s="31">
        <v>0</v>
      </c>
    </row>
    <row r="1311" spans="1:20" x14ac:dyDescent="0.25">
      <c r="A1311" s="106" t="s">
        <v>7365</v>
      </c>
      <c r="B1311" s="107" t="s">
        <v>7144</v>
      </c>
      <c r="C1311" s="108">
        <v>11</v>
      </c>
      <c r="D1311" s="5" t="s">
        <v>6019</v>
      </c>
      <c r="E1311" s="24">
        <f t="shared" si="71"/>
        <v>0</v>
      </c>
      <c r="F1311" s="24">
        <f t="shared" si="72"/>
        <v>0.25</v>
      </c>
      <c r="G1311" s="119"/>
      <c r="H1311" s="30"/>
      <c r="I1311" s="24">
        <f t="shared" si="73"/>
        <v>0</v>
      </c>
      <c r="J1311" s="119"/>
      <c r="K1311" s="30"/>
      <c r="L1311" s="31"/>
      <c r="M1311" s="31"/>
      <c r="N1311" s="31">
        <v>1</v>
      </c>
      <c r="O1311" s="31"/>
      <c r="P1311" s="31"/>
      <c r="Q1311" s="31"/>
      <c r="R1311" s="31"/>
      <c r="S1311" s="31"/>
      <c r="T1311" s="31">
        <v>0</v>
      </c>
    </row>
    <row r="1312" spans="1:20" x14ac:dyDescent="0.25">
      <c r="A1312" s="106" t="s">
        <v>7366</v>
      </c>
      <c r="B1312" s="107" t="s">
        <v>7194</v>
      </c>
      <c r="C1312" s="108">
        <v>11</v>
      </c>
      <c r="D1312" s="5" t="s">
        <v>7367</v>
      </c>
      <c r="E1312" s="24">
        <f t="shared" ref="E1312:E1375" si="74">SUM(R1312:T1312)/3</f>
        <v>0</v>
      </c>
      <c r="F1312" s="24">
        <f t="shared" ref="F1312:F1375" si="75">SUM(L1312:O1312)/4</f>
        <v>0</v>
      </c>
      <c r="G1312" s="119"/>
      <c r="H1312" s="30"/>
      <c r="I1312" s="24">
        <f t="shared" ref="I1312:I1375" si="76">SUM(P1312:T1312)/5</f>
        <v>0</v>
      </c>
      <c r="J1312" s="119"/>
      <c r="K1312" s="30"/>
      <c r="L1312" s="31"/>
      <c r="M1312" s="31"/>
      <c r="N1312" s="31"/>
      <c r="O1312" s="31"/>
      <c r="P1312" s="31"/>
      <c r="Q1312" s="31"/>
      <c r="R1312" s="31"/>
      <c r="S1312" s="31">
        <v>0</v>
      </c>
      <c r="T1312" s="31">
        <v>0</v>
      </c>
    </row>
    <row r="1313" spans="1:20" x14ac:dyDescent="0.25">
      <c r="A1313" s="106" t="s">
        <v>2620</v>
      </c>
      <c r="B1313" s="107" t="s">
        <v>7194</v>
      </c>
      <c r="C1313" s="108">
        <v>11</v>
      </c>
      <c r="D1313" s="5" t="s">
        <v>5967</v>
      </c>
      <c r="E1313" s="24">
        <f t="shared" si="74"/>
        <v>0</v>
      </c>
      <c r="F1313" s="24">
        <f t="shared" si="75"/>
        <v>0</v>
      </c>
      <c r="G1313" s="119"/>
      <c r="H1313" s="30"/>
      <c r="I1313" s="24">
        <f t="shared" si="76"/>
        <v>0</v>
      </c>
      <c r="J1313" s="119"/>
      <c r="K1313" s="30"/>
      <c r="L1313" s="31"/>
      <c r="M1313" s="31"/>
      <c r="N1313" s="31"/>
      <c r="O1313" s="31"/>
      <c r="P1313" s="31">
        <v>0</v>
      </c>
      <c r="Q1313" s="31">
        <v>0</v>
      </c>
      <c r="R1313" s="31">
        <v>0</v>
      </c>
      <c r="S1313" s="31">
        <v>0</v>
      </c>
      <c r="T1313" s="31">
        <v>0</v>
      </c>
    </row>
    <row r="1314" spans="1:20" x14ac:dyDescent="0.25">
      <c r="A1314" s="106" t="s">
        <v>2966</v>
      </c>
      <c r="B1314" s="107" t="s">
        <v>7194</v>
      </c>
      <c r="C1314" s="108">
        <v>11</v>
      </c>
      <c r="D1314" s="5" t="s">
        <v>6597</v>
      </c>
      <c r="E1314" s="24">
        <f t="shared" si="74"/>
        <v>0</v>
      </c>
      <c r="F1314" s="24">
        <f t="shared" si="75"/>
        <v>0</v>
      </c>
      <c r="G1314" s="119"/>
      <c r="H1314" s="30"/>
      <c r="I1314" s="24">
        <f t="shared" si="76"/>
        <v>0</v>
      </c>
      <c r="J1314" s="119"/>
      <c r="K1314" s="30"/>
      <c r="L1314" s="31"/>
      <c r="M1314" s="31"/>
      <c r="N1314" s="31"/>
      <c r="O1314" s="31"/>
      <c r="P1314" s="31"/>
      <c r="Q1314" s="31">
        <v>0</v>
      </c>
      <c r="R1314" s="31"/>
      <c r="S1314" s="31">
        <v>0</v>
      </c>
      <c r="T1314" s="31">
        <v>0</v>
      </c>
    </row>
    <row r="1315" spans="1:20" x14ac:dyDescent="0.25">
      <c r="A1315" s="106" t="s">
        <v>1657</v>
      </c>
      <c r="B1315" s="107" t="s">
        <v>7194</v>
      </c>
      <c r="C1315" s="108">
        <v>11</v>
      </c>
      <c r="D1315" s="5" t="s">
        <v>6598</v>
      </c>
      <c r="E1315" s="24">
        <f t="shared" si="74"/>
        <v>0</v>
      </c>
      <c r="F1315" s="24">
        <f t="shared" si="75"/>
        <v>0</v>
      </c>
      <c r="G1315" s="119"/>
      <c r="H1315" s="30"/>
      <c r="I1315" s="24">
        <f t="shared" si="76"/>
        <v>0</v>
      </c>
      <c r="J1315" s="119"/>
      <c r="K1315" s="30"/>
      <c r="L1315" s="31"/>
      <c r="M1315" s="31"/>
      <c r="N1315" s="31"/>
      <c r="O1315" s="31"/>
      <c r="P1315" s="31"/>
      <c r="Q1315" s="31">
        <v>0</v>
      </c>
      <c r="R1315" s="31"/>
      <c r="S1315" s="31">
        <v>0</v>
      </c>
      <c r="T1315" s="31">
        <v>0</v>
      </c>
    </row>
    <row r="1316" spans="1:20" x14ac:dyDescent="0.25">
      <c r="A1316" s="106" t="s">
        <v>2364</v>
      </c>
      <c r="B1316" s="107" t="s">
        <v>7179</v>
      </c>
      <c r="C1316" s="108">
        <v>11</v>
      </c>
      <c r="D1316" s="5" t="s">
        <v>4113</v>
      </c>
      <c r="E1316" s="24">
        <f t="shared" si="74"/>
        <v>0</v>
      </c>
      <c r="F1316" s="24">
        <f t="shared" si="75"/>
        <v>0</v>
      </c>
      <c r="G1316" s="119"/>
      <c r="H1316" s="30"/>
      <c r="I1316" s="24">
        <f t="shared" si="76"/>
        <v>0</v>
      </c>
      <c r="J1316" s="119"/>
      <c r="K1316" s="30"/>
      <c r="L1316" s="31"/>
      <c r="M1316" s="31"/>
      <c r="N1316" s="31"/>
      <c r="O1316" s="31"/>
      <c r="P1316" s="31">
        <v>0</v>
      </c>
      <c r="Q1316" s="31">
        <v>0</v>
      </c>
      <c r="R1316" s="31">
        <v>0</v>
      </c>
      <c r="S1316" s="31">
        <v>0</v>
      </c>
      <c r="T1316" s="31">
        <v>0</v>
      </c>
    </row>
    <row r="1317" spans="1:20" x14ac:dyDescent="0.25">
      <c r="A1317" s="106" t="s">
        <v>3141</v>
      </c>
      <c r="B1317" s="107" t="s">
        <v>7179</v>
      </c>
      <c r="C1317" s="108">
        <v>11</v>
      </c>
      <c r="D1317" s="5" t="s">
        <v>6592</v>
      </c>
      <c r="E1317" s="24">
        <f t="shared" si="74"/>
        <v>0</v>
      </c>
      <c r="F1317" s="24">
        <f t="shared" si="75"/>
        <v>0</v>
      </c>
      <c r="G1317" s="119"/>
      <c r="H1317" s="30"/>
      <c r="I1317" s="24">
        <f t="shared" si="76"/>
        <v>0</v>
      </c>
      <c r="J1317" s="119"/>
      <c r="K1317" s="30"/>
      <c r="L1317" s="31"/>
      <c r="M1317" s="31"/>
      <c r="N1317" s="31"/>
      <c r="O1317" s="31"/>
      <c r="P1317" s="31"/>
      <c r="Q1317" s="31"/>
      <c r="R1317" s="31"/>
      <c r="S1317" s="31"/>
      <c r="T1317" s="31">
        <v>0</v>
      </c>
    </row>
    <row r="1318" spans="1:20" x14ac:dyDescent="0.25">
      <c r="A1318" s="106" t="s">
        <v>382</v>
      </c>
      <c r="B1318" s="107" t="s">
        <v>7266</v>
      </c>
      <c r="C1318" s="108">
        <v>11</v>
      </c>
      <c r="D1318" s="5" t="s">
        <v>5947</v>
      </c>
      <c r="E1318" s="24">
        <f t="shared" si="74"/>
        <v>0</v>
      </c>
      <c r="F1318" s="24">
        <f t="shared" si="75"/>
        <v>0</v>
      </c>
      <c r="G1318" s="119"/>
      <c r="H1318" s="30"/>
      <c r="I1318" s="24">
        <f t="shared" si="76"/>
        <v>0</v>
      </c>
      <c r="J1318" s="119"/>
      <c r="K1318" s="30"/>
      <c r="L1318" s="31"/>
      <c r="M1318" s="31"/>
      <c r="N1318" s="31"/>
      <c r="O1318" s="31"/>
      <c r="P1318" s="31"/>
      <c r="Q1318" s="31"/>
      <c r="R1318" s="31"/>
      <c r="S1318" s="31">
        <v>0</v>
      </c>
      <c r="T1318" s="31">
        <v>0</v>
      </c>
    </row>
    <row r="1319" spans="1:20" x14ac:dyDescent="0.25">
      <c r="A1319" s="106" t="s">
        <v>2223</v>
      </c>
      <c r="B1319" s="107" t="s">
        <v>7157</v>
      </c>
      <c r="C1319" s="108">
        <v>11</v>
      </c>
      <c r="D1319" s="5" t="s">
        <v>4136</v>
      </c>
      <c r="E1319" s="24">
        <f t="shared" si="74"/>
        <v>0</v>
      </c>
      <c r="F1319" s="24">
        <f t="shared" si="75"/>
        <v>0</v>
      </c>
      <c r="G1319" s="119"/>
      <c r="H1319" s="30"/>
      <c r="I1319" s="24">
        <f t="shared" si="76"/>
        <v>0</v>
      </c>
      <c r="J1319" s="119"/>
      <c r="K1319" s="30"/>
      <c r="L1319" s="31"/>
      <c r="M1319" s="31"/>
      <c r="N1319" s="31"/>
      <c r="O1319" s="31"/>
      <c r="P1319" s="31"/>
      <c r="Q1319" s="31"/>
      <c r="R1319" s="31"/>
      <c r="S1319" s="31">
        <v>0</v>
      </c>
      <c r="T1319" s="31">
        <v>0</v>
      </c>
    </row>
    <row r="1320" spans="1:20" x14ac:dyDescent="0.25">
      <c r="A1320" s="106" t="s">
        <v>2830</v>
      </c>
      <c r="B1320" s="107" t="s">
        <v>7092</v>
      </c>
      <c r="C1320" s="108">
        <v>11</v>
      </c>
      <c r="D1320" s="5" t="s">
        <v>5911</v>
      </c>
      <c r="E1320" s="24">
        <f t="shared" si="74"/>
        <v>0</v>
      </c>
      <c r="F1320" s="24">
        <f t="shared" si="75"/>
        <v>0</v>
      </c>
      <c r="G1320" s="119"/>
      <c r="H1320" s="30"/>
      <c r="I1320" s="24">
        <f t="shared" si="76"/>
        <v>0.6</v>
      </c>
      <c r="J1320" s="119"/>
      <c r="K1320" s="30"/>
      <c r="L1320" s="31"/>
      <c r="M1320" s="31"/>
      <c r="N1320" s="31"/>
      <c r="O1320" s="31"/>
      <c r="P1320" s="31">
        <v>3</v>
      </c>
      <c r="Q1320" s="31">
        <v>0</v>
      </c>
      <c r="R1320" s="31">
        <v>0</v>
      </c>
      <c r="S1320" s="31">
        <v>0</v>
      </c>
      <c r="T1320" s="31">
        <v>0</v>
      </c>
    </row>
    <row r="1321" spans="1:20" x14ac:dyDescent="0.25">
      <c r="A1321" s="106" t="s">
        <v>2102</v>
      </c>
      <c r="B1321" s="107" t="s">
        <v>7092</v>
      </c>
      <c r="C1321" s="108">
        <v>11</v>
      </c>
      <c r="D1321" s="5" t="s">
        <v>5873</v>
      </c>
      <c r="E1321" s="24">
        <f t="shared" si="74"/>
        <v>0</v>
      </c>
      <c r="F1321" s="24">
        <f t="shared" si="75"/>
        <v>0</v>
      </c>
      <c r="G1321" s="119"/>
      <c r="H1321" s="30"/>
      <c r="I1321" s="24">
        <f t="shared" si="76"/>
        <v>0</v>
      </c>
      <c r="J1321" s="119"/>
      <c r="K1321" s="30"/>
      <c r="L1321" s="31"/>
      <c r="M1321" s="31"/>
      <c r="N1321" s="31"/>
      <c r="O1321" s="31"/>
      <c r="P1321" s="31">
        <v>0</v>
      </c>
      <c r="Q1321" s="31">
        <v>0</v>
      </c>
      <c r="R1321" s="31">
        <v>0</v>
      </c>
      <c r="S1321" s="31">
        <v>0</v>
      </c>
      <c r="T1321" s="31">
        <v>0</v>
      </c>
    </row>
    <row r="1322" spans="1:20" x14ac:dyDescent="0.25">
      <c r="A1322" s="106" t="s">
        <v>2252</v>
      </c>
      <c r="B1322" s="107" t="s">
        <v>7092</v>
      </c>
      <c r="C1322" s="108">
        <v>11</v>
      </c>
      <c r="D1322" s="5" t="s">
        <v>5895</v>
      </c>
      <c r="E1322" s="24">
        <f t="shared" si="74"/>
        <v>0</v>
      </c>
      <c r="F1322" s="24">
        <f t="shared" si="75"/>
        <v>0</v>
      </c>
      <c r="G1322" s="119"/>
      <c r="H1322" s="30"/>
      <c r="I1322" s="24">
        <f t="shared" si="76"/>
        <v>0</v>
      </c>
      <c r="J1322" s="119"/>
      <c r="K1322" s="30"/>
      <c r="L1322" s="31"/>
      <c r="M1322" s="31"/>
      <c r="N1322" s="31"/>
      <c r="O1322" s="31"/>
      <c r="P1322" s="31"/>
      <c r="Q1322" s="31"/>
      <c r="R1322" s="31">
        <v>0</v>
      </c>
      <c r="S1322" s="31">
        <v>0</v>
      </c>
      <c r="T1322" s="31">
        <v>0</v>
      </c>
    </row>
    <row r="1323" spans="1:20" x14ac:dyDescent="0.25">
      <c r="A1323" s="106" t="s">
        <v>2557</v>
      </c>
      <c r="B1323" s="107" t="s">
        <v>7092</v>
      </c>
      <c r="C1323" s="108">
        <v>11</v>
      </c>
      <c r="D1323" s="5" t="s">
        <v>4166</v>
      </c>
      <c r="E1323" s="24">
        <f t="shared" si="74"/>
        <v>0</v>
      </c>
      <c r="F1323" s="24">
        <f t="shared" si="75"/>
        <v>0</v>
      </c>
      <c r="G1323" s="119"/>
      <c r="H1323" s="30"/>
      <c r="I1323" s="24">
        <f t="shared" si="76"/>
        <v>0</v>
      </c>
      <c r="J1323" s="119"/>
      <c r="K1323" s="30"/>
      <c r="L1323" s="31"/>
      <c r="M1323" s="31"/>
      <c r="N1323" s="31"/>
      <c r="O1323" s="31"/>
      <c r="P1323" s="31">
        <v>0</v>
      </c>
      <c r="Q1323" s="31">
        <v>0</v>
      </c>
      <c r="R1323" s="31">
        <v>0</v>
      </c>
      <c r="S1323" s="31">
        <v>0</v>
      </c>
      <c r="T1323" s="31">
        <v>0</v>
      </c>
    </row>
    <row r="1324" spans="1:20" x14ac:dyDescent="0.25">
      <c r="A1324" s="106" t="s">
        <v>1628</v>
      </c>
      <c r="B1324" s="107" t="s">
        <v>7092</v>
      </c>
      <c r="C1324" s="108">
        <v>11</v>
      </c>
      <c r="D1324" s="5" t="s">
        <v>6579</v>
      </c>
      <c r="E1324" s="24">
        <f t="shared" si="74"/>
        <v>0</v>
      </c>
      <c r="F1324" s="24">
        <f t="shared" si="75"/>
        <v>0.25</v>
      </c>
      <c r="G1324" s="119"/>
      <c r="H1324" s="30"/>
      <c r="I1324" s="24">
        <f t="shared" si="76"/>
        <v>0</v>
      </c>
      <c r="J1324" s="119"/>
      <c r="K1324" s="30"/>
      <c r="L1324" s="31">
        <v>1</v>
      </c>
      <c r="M1324" s="31"/>
      <c r="N1324" s="31"/>
      <c r="O1324" s="31"/>
      <c r="P1324" s="31">
        <v>0</v>
      </c>
      <c r="Q1324" s="31">
        <v>0</v>
      </c>
      <c r="R1324" s="31">
        <v>0</v>
      </c>
      <c r="S1324" s="31">
        <v>0</v>
      </c>
      <c r="T1324" s="31">
        <v>0</v>
      </c>
    </row>
    <row r="1325" spans="1:20" x14ac:dyDescent="0.25">
      <c r="A1325" s="106" t="s">
        <v>2608</v>
      </c>
      <c r="B1325" s="107" t="s">
        <v>7092</v>
      </c>
      <c r="C1325" s="108">
        <v>11</v>
      </c>
      <c r="D1325" s="5" t="s">
        <v>4288</v>
      </c>
      <c r="E1325" s="24">
        <f t="shared" si="74"/>
        <v>0</v>
      </c>
      <c r="F1325" s="24">
        <f t="shared" si="75"/>
        <v>0</v>
      </c>
      <c r="G1325" s="119"/>
      <c r="H1325" s="30"/>
      <c r="I1325" s="24">
        <f t="shared" si="76"/>
        <v>0</v>
      </c>
      <c r="J1325" s="119"/>
      <c r="K1325" s="30"/>
      <c r="L1325" s="31"/>
      <c r="M1325" s="31"/>
      <c r="N1325" s="31"/>
      <c r="O1325" s="31"/>
      <c r="P1325" s="31">
        <v>0</v>
      </c>
      <c r="Q1325" s="31">
        <v>0</v>
      </c>
      <c r="R1325" s="31">
        <v>0</v>
      </c>
      <c r="S1325" s="31">
        <v>0</v>
      </c>
      <c r="T1325" s="31">
        <v>0</v>
      </c>
    </row>
    <row r="1326" spans="1:20" x14ac:dyDescent="0.25">
      <c r="A1326" s="106" t="s">
        <v>1948</v>
      </c>
      <c r="B1326" s="107" t="s">
        <v>7167</v>
      </c>
      <c r="C1326" s="108">
        <v>11</v>
      </c>
      <c r="D1326" s="5" t="s">
        <v>4272</v>
      </c>
      <c r="E1326" s="24">
        <f t="shared" si="74"/>
        <v>0</v>
      </c>
      <c r="F1326" s="24">
        <f t="shared" si="75"/>
        <v>0</v>
      </c>
      <c r="G1326" s="119"/>
      <c r="H1326" s="30"/>
      <c r="I1326" s="24">
        <f t="shared" si="76"/>
        <v>0</v>
      </c>
      <c r="J1326" s="119"/>
      <c r="K1326" s="30"/>
      <c r="L1326" s="31"/>
      <c r="M1326" s="31"/>
      <c r="N1326" s="31"/>
      <c r="O1326" s="31"/>
      <c r="P1326" s="31"/>
      <c r="Q1326" s="31"/>
      <c r="R1326" s="31">
        <v>0</v>
      </c>
      <c r="S1326" s="31">
        <v>0</v>
      </c>
      <c r="T1326" s="31">
        <v>0</v>
      </c>
    </row>
    <row r="1327" spans="1:20" x14ac:dyDescent="0.25">
      <c r="A1327" s="106" t="s">
        <v>2513</v>
      </c>
      <c r="B1327" s="107" t="s">
        <v>7167</v>
      </c>
      <c r="C1327" s="108">
        <v>11</v>
      </c>
      <c r="D1327" s="5" t="s">
        <v>5835</v>
      </c>
      <c r="E1327" s="24">
        <f t="shared" si="74"/>
        <v>0</v>
      </c>
      <c r="F1327" s="24">
        <f t="shared" si="75"/>
        <v>0</v>
      </c>
      <c r="G1327" s="119"/>
      <c r="H1327" s="30"/>
      <c r="I1327" s="24">
        <f t="shared" si="76"/>
        <v>0</v>
      </c>
      <c r="J1327" s="119"/>
      <c r="K1327" s="30"/>
      <c r="L1327" s="31"/>
      <c r="M1327" s="31"/>
      <c r="N1327" s="31"/>
      <c r="O1327" s="31"/>
      <c r="P1327" s="31"/>
      <c r="Q1327" s="31"/>
      <c r="R1327" s="31"/>
      <c r="S1327" s="31"/>
      <c r="T1327" s="31">
        <v>0</v>
      </c>
    </row>
    <row r="1328" spans="1:20" x14ac:dyDescent="0.25">
      <c r="A1328" s="106" t="s">
        <v>788</v>
      </c>
      <c r="B1328" s="107" t="s">
        <v>7126</v>
      </c>
      <c r="C1328" s="108">
        <v>4</v>
      </c>
      <c r="D1328" s="5" t="s">
        <v>5621</v>
      </c>
      <c r="E1328" s="24">
        <f t="shared" si="74"/>
        <v>0</v>
      </c>
      <c r="F1328" s="24">
        <f t="shared" si="75"/>
        <v>0</v>
      </c>
      <c r="G1328" s="119"/>
      <c r="H1328" s="30"/>
      <c r="I1328" s="24">
        <f t="shared" si="76"/>
        <v>0</v>
      </c>
      <c r="J1328" s="119"/>
      <c r="K1328" s="30"/>
      <c r="L1328" s="31"/>
      <c r="M1328" s="31"/>
      <c r="N1328" s="31"/>
      <c r="O1328" s="31"/>
      <c r="P1328" s="31">
        <v>0</v>
      </c>
      <c r="Q1328" s="31">
        <v>0</v>
      </c>
      <c r="R1328" s="31">
        <v>0</v>
      </c>
      <c r="S1328" s="31">
        <v>0</v>
      </c>
      <c r="T1328" s="31">
        <v>0</v>
      </c>
    </row>
    <row r="1329" spans="1:20" x14ac:dyDescent="0.25">
      <c r="A1329" s="106" t="s">
        <v>230</v>
      </c>
      <c r="B1329" s="107" t="s">
        <v>7124</v>
      </c>
      <c r="C1329" s="108">
        <v>4</v>
      </c>
      <c r="D1329" s="5" t="s">
        <v>4471</v>
      </c>
      <c r="E1329" s="24">
        <f t="shared" si="74"/>
        <v>0</v>
      </c>
      <c r="F1329" s="24">
        <f t="shared" si="75"/>
        <v>1.5</v>
      </c>
      <c r="G1329" s="119"/>
      <c r="H1329" s="30"/>
      <c r="I1329" s="24">
        <f t="shared" si="76"/>
        <v>0</v>
      </c>
      <c r="J1329" s="119"/>
      <c r="K1329" s="30"/>
      <c r="L1329" s="31">
        <v>5</v>
      </c>
      <c r="M1329" s="31"/>
      <c r="N1329" s="31">
        <v>1</v>
      </c>
      <c r="O1329" s="31"/>
      <c r="P1329" s="31">
        <v>0</v>
      </c>
      <c r="Q1329" s="31">
        <v>0</v>
      </c>
      <c r="R1329" s="31"/>
      <c r="S1329" s="31">
        <v>0</v>
      </c>
      <c r="T1329" s="31">
        <v>0</v>
      </c>
    </row>
    <row r="1330" spans="1:20" x14ac:dyDescent="0.25">
      <c r="A1330" s="106" t="s">
        <v>606</v>
      </c>
      <c r="B1330" s="107" t="s">
        <v>7230</v>
      </c>
      <c r="C1330" s="108">
        <v>4</v>
      </c>
      <c r="D1330" s="5" t="s">
        <v>4457</v>
      </c>
      <c r="E1330" s="24">
        <f t="shared" si="74"/>
        <v>0</v>
      </c>
      <c r="F1330" s="24">
        <f t="shared" si="75"/>
        <v>0</v>
      </c>
      <c r="G1330" s="119"/>
      <c r="H1330" s="30"/>
      <c r="I1330" s="24">
        <f t="shared" si="76"/>
        <v>0</v>
      </c>
      <c r="J1330" s="119"/>
      <c r="K1330" s="30"/>
      <c r="L1330" s="31"/>
      <c r="M1330" s="31"/>
      <c r="N1330" s="31"/>
      <c r="O1330" s="31"/>
      <c r="P1330" s="31">
        <v>0</v>
      </c>
      <c r="Q1330" s="31">
        <v>0</v>
      </c>
      <c r="R1330" s="31">
        <v>0</v>
      </c>
      <c r="S1330" s="31">
        <v>0</v>
      </c>
      <c r="T1330" s="31">
        <v>0</v>
      </c>
    </row>
    <row r="1331" spans="1:20" x14ac:dyDescent="0.25">
      <c r="A1331" s="106" t="s">
        <v>2273</v>
      </c>
      <c r="B1331" s="107" t="s">
        <v>7263</v>
      </c>
      <c r="C1331" s="108">
        <v>4</v>
      </c>
      <c r="D1331" s="5" t="s">
        <v>5589</v>
      </c>
      <c r="E1331" s="24">
        <f t="shared" si="74"/>
        <v>0</v>
      </c>
      <c r="F1331" s="24">
        <f t="shared" si="75"/>
        <v>0</v>
      </c>
      <c r="G1331" s="119"/>
      <c r="H1331" s="30"/>
      <c r="I1331" s="24">
        <f t="shared" si="76"/>
        <v>0</v>
      </c>
      <c r="J1331" s="119"/>
      <c r="K1331" s="30"/>
      <c r="L1331" s="31"/>
      <c r="M1331" s="31"/>
      <c r="N1331" s="31"/>
      <c r="O1331" s="31"/>
      <c r="P1331" s="31">
        <v>0</v>
      </c>
      <c r="Q1331" s="31">
        <v>0</v>
      </c>
      <c r="R1331" s="31">
        <v>0</v>
      </c>
      <c r="S1331" s="31">
        <v>0</v>
      </c>
      <c r="T1331" s="31">
        <v>0</v>
      </c>
    </row>
    <row r="1332" spans="1:20" x14ac:dyDescent="0.25">
      <c r="A1332" s="106" t="s">
        <v>258</v>
      </c>
      <c r="B1332" s="107" t="s">
        <v>7263</v>
      </c>
      <c r="C1332" s="108">
        <v>4</v>
      </c>
      <c r="D1332" s="5" t="s">
        <v>4447</v>
      </c>
      <c r="E1332" s="24">
        <f t="shared" si="74"/>
        <v>0</v>
      </c>
      <c r="F1332" s="24">
        <f t="shared" si="75"/>
        <v>0</v>
      </c>
      <c r="G1332" s="119"/>
      <c r="H1332" s="30"/>
      <c r="I1332" s="24">
        <f t="shared" si="76"/>
        <v>0</v>
      </c>
      <c r="J1332" s="119"/>
      <c r="K1332" s="30"/>
      <c r="L1332" s="31"/>
      <c r="M1332" s="31"/>
      <c r="N1332" s="31"/>
      <c r="O1332" s="31"/>
      <c r="P1332" s="31">
        <v>0</v>
      </c>
      <c r="Q1332" s="31">
        <v>0</v>
      </c>
      <c r="R1332" s="31">
        <v>0</v>
      </c>
      <c r="S1332" s="31">
        <v>0</v>
      </c>
      <c r="T1332" s="31">
        <v>0</v>
      </c>
    </row>
    <row r="1333" spans="1:20" x14ac:dyDescent="0.25">
      <c r="A1333" s="106" t="s">
        <v>2394</v>
      </c>
      <c r="B1333" s="107" t="s">
        <v>7124</v>
      </c>
      <c r="C1333" s="108">
        <v>4</v>
      </c>
      <c r="D1333" s="5" t="s">
        <v>4461</v>
      </c>
      <c r="E1333" s="24">
        <f t="shared" si="74"/>
        <v>0</v>
      </c>
      <c r="F1333" s="24">
        <f t="shared" si="75"/>
        <v>0</v>
      </c>
      <c r="G1333" s="119"/>
      <c r="H1333" s="30"/>
      <c r="I1333" s="24">
        <f t="shared" si="76"/>
        <v>0</v>
      </c>
      <c r="J1333" s="119"/>
      <c r="K1333" s="30"/>
      <c r="L1333" s="31"/>
      <c r="M1333" s="31"/>
      <c r="N1333" s="31"/>
      <c r="O1333" s="31"/>
      <c r="P1333" s="31">
        <v>0</v>
      </c>
      <c r="Q1333" s="31"/>
      <c r="R1333" s="31">
        <v>0</v>
      </c>
      <c r="S1333" s="31">
        <v>0</v>
      </c>
      <c r="T1333" s="31">
        <v>0</v>
      </c>
    </row>
    <row r="1334" spans="1:20" x14ac:dyDescent="0.25">
      <c r="A1334" s="106" t="s">
        <v>1539</v>
      </c>
      <c r="B1334" s="107" t="s">
        <v>7370</v>
      </c>
      <c r="C1334" s="108">
        <v>4</v>
      </c>
      <c r="D1334" s="5" t="s">
        <v>5645</v>
      </c>
      <c r="E1334" s="24">
        <f t="shared" si="74"/>
        <v>0</v>
      </c>
      <c r="F1334" s="24">
        <f t="shared" si="75"/>
        <v>0</v>
      </c>
      <c r="G1334" s="119"/>
      <c r="H1334" s="30"/>
      <c r="I1334" s="24">
        <f t="shared" si="76"/>
        <v>0</v>
      </c>
      <c r="J1334" s="119"/>
      <c r="K1334" s="30"/>
      <c r="L1334" s="31"/>
      <c r="M1334" s="31"/>
      <c r="N1334" s="31"/>
      <c r="O1334" s="31"/>
      <c r="P1334" s="31"/>
      <c r="Q1334" s="31"/>
      <c r="R1334" s="31"/>
      <c r="S1334" s="31"/>
      <c r="T1334" s="31">
        <v>0</v>
      </c>
    </row>
    <row r="1335" spans="1:20" x14ac:dyDescent="0.25">
      <c r="A1335" s="106" t="s">
        <v>7371</v>
      </c>
      <c r="B1335" s="107" t="s">
        <v>7169</v>
      </c>
      <c r="C1335" s="108">
        <v>5</v>
      </c>
      <c r="D1335" s="5" t="s">
        <v>7372</v>
      </c>
      <c r="E1335" s="24">
        <f t="shared" si="74"/>
        <v>0</v>
      </c>
      <c r="F1335" s="24">
        <f t="shared" si="75"/>
        <v>0</v>
      </c>
      <c r="G1335" s="119"/>
      <c r="H1335" s="30"/>
      <c r="I1335" s="24">
        <f t="shared" si="76"/>
        <v>0</v>
      </c>
      <c r="J1335" s="119"/>
      <c r="K1335" s="30"/>
      <c r="L1335" s="31"/>
      <c r="M1335" s="31"/>
      <c r="N1335" s="31"/>
      <c r="O1335" s="31"/>
      <c r="P1335" s="31">
        <v>0</v>
      </c>
      <c r="Q1335" s="31">
        <v>0</v>
      </c>
      <c r="R1335" s="31">
        <v>0</v>
      </c>
      <c r="S1335" s="31">
        <v>0</v>
      </c>
      <c r="T1335" s="31">
        <v>0</v>
      </c>
    </row>
    <row r="1336" spans="1:20" x14ac:dyDescent="0.25">
      <c r="A1336" s="106" t="s">
        <v>1338</v>
      </c>
      <c r="B1336" s="107" t="s">
        <v>7165</v>
      </c>
      <c r="C1336" s="108">
        <v>6</v>
      </c>
      <c r="D1336" s="5" t="s">
        <v>5711</v>
      </c>
      <c r="E1336" s="24">
        <f t="shared" si="74"/>
        <v>0</v>
      </c>
      <c r="F1336" s="24">
        <f t="shared" si="75"/>
        <v>0.25</v>
      </c>
      <c r="G1336" s="119"/>
      <c r="H1336" s="30"/>
      <c r="I1336" s="24">
        <f t="shared" si="76"/>
        <v>0</v>
      </c>
      <c r="J1336" s="119"/>
      <c r="K1336" s="30"/>
      <c r="L1336" s="31"/>
      <c r="M1336" s="31"/>
      <c r="N1336" s="31">
        <v>1</v>
      </c>
      <c r="O1336" s="31"/>
      <c r="P1336" s="31"/>
      <c r="Q1336" s="31">
        <v>0</v>
      </c>
      <c r="R1336" s="31">
        <v>0</v>
      </c>
      <c r="S1336" s="31"/>
      <c r="T1336" s="31">
        <v>0</v>
      </c>
    </row>
    <row r="1337" spans="1:20" x14ac:dyDescent="0.25">
      <c r="A1337" s="106" t="s">
        <v>7373</v>
      </c>
      <c r="B1337" s="107" t="s">
        <v>7090</v>
      </c>
      <c r="C1337" s="108">
        <v>2</v>
      </c>
      <c r="D1337" s="5" t="s">
        <v>7374</v>
      </c>
      <c r="E1337" s="24">
        <f t="shared" si="74"/>
        <v>0</v>
      </c>
      <c r="F1337" s="24">
        <f t="shared" si="75"/>
        <v>0</v>
      </c>
      <c r="G1337" s="119"/>
      <c r="H1337" s="30"/>
      <c r="I1337" s="24">
        <f t="shared" si="76"/>
        <v>0</v>
      </c>
      <c r="J1337" s="119"/>
      <c r="K1337" s="30"/>
      <c r="L1337" s="31"/>
      <c r="M1337" s="31"/>
      <c r="N1337" s="31"/>
      <c r="O1337" s="31"/>
      <c r="P1337" s="31"/>
      <c r="Q1337" s="31"/>
      <c r="R1337" s="31"/>
      <c r="S1337" s="31">
        <v>0</v>
      </c>
      <c r="T1337" s="31">
        <v>0</v>
      </c>
    </row>
    <row r="1338" spans="1:20" x14ac:dyDescent="0.25">
      <c r="A1338" s="106" t="s">
        <v>1643</v>
      </c>
      <c r="B1338" s="107" t="s">
        <v>7288</v>
      </c>
      <c r="C1338" s="108">
        <v>2</v>
      </c>
      <c r="D1338" s="5" t="s">
        <v>6602</v>
      </c>
      <c r="E1338" s="24">
        <f t="shared" si="74"/>
        <v>0</v>
      </c>
      <c r="F1338" s="24">
        <f t="shared" si="75"/>
        <v>0</v>
      </c>
      <c r="G1338" s="119"/>
      <c r="H1338" s="30"/>
      <c r="I1338" s="24">
        <f t="shared" si="76"/>
        <v>0</v>
      </c>
      <c r="J1338" s="119"/>
      <c r="K1338" s="30"/>
      <c r="L1338" s="31"/>
      <c r="M1338" s="31"/>
      <c r="N1338" s="31"/>
      <c r="O1338" s="31"/>
      <c r="P1338" s="31"/>
      <c r="Q1338" s="31"/>
      <c r="R1338" s="31"/>
      <c r="S1338" s="31"/>
      <c r="T1338" s="31">
        <v>0</v>
      </c>
    </row>
    <row r="1339" spans="1:20" x14ac:dyDescent="0.25">
      <c r="A1339" s="106" t="s">
        <v>7377</v>
      </c>
      <c r="B1339" s="107" t="s">
        <v>7094</v>
      </c>
      <c r="C1339" s="108">
        <v>1</v>
      </c>
      <c r="D1339" s="5" t="s">
        <v>7378</v>
      </c>
      <c r="E1339" s="24">
        <f t="shared" si="74"/>
        <v>0</v>
      </c>
      <c r="F1339" s="24">
        <f t="shared" si="75"/>
        <v>0</v>
      </c>
      <c r="G1339" s="119"/>
      <c r="H1339" s="30"/>
      <c r="I1339" s="24">
        <f t="shared" si="76"/>
        <v>0</v>
      </c>
      <c r="J1339" s="119"/>
      <c r="K1339" s="30"/>
      <c r="L1339" s="31"/>
      <c r="M1339" s="31"/>
      <c r="N1339" s="31"/>
      <c r="O1339" s="31"/>
      <c r="P1339" s="31"/>
      <c r="Q1339" s="31"/>
      <c r="R1339" s="31"/>
      <c r="S1339" s="31">
        <v>0</v>
      </c>
      <c r="T1339" s="31">
        <v>0</v>
      </c>
    </row>
    <row r="1340" spans="1:20" x14ac:dyDescent="0.25">
      <c r="A1340" s="106" t="s">
        <v>174</v>
      </c>
      <c r="B1340" s="107" t="s">
        <v>7223</v>
      </c>
      <c r="C1340" s="108">
        <v>1</v>
      </c>
      <c r="D1340" s="5" t="s">
        <v>4487</v>
      </c>
      <c r="E1340" s="24">
        <f t="shared" si="74"/>
        <v>0</v>
      </c>
      <c r="F1340" s="24">
        <f t="shared" si="75"/>
        <v>0</v>
      </c>
      <c r="G1340" s="119"/>
      <c r="H1340" s="30"/>
      <c r="I1340" s="24">
        <f t="shared" si="76"/>
        <v>0</v>
      </c>
      <c r="J1340" s="119"/>
      <c r="K1340" s="30"/>
      <c r="L1340" s="31"/>
      <c r="M1340" s="31"/>
      <c r="N1340" s="31"/>
      <c r="O1340" s="31"/>
      <c r="P1340" s="31">
        <v>0</v>
      </c>
      <c r="Q1340" s="31">
        <v>0</v>
      </c>
      <c r="R1340" s="31">
        <v>0</v>
      </c>
      <c r="S1340" s="31">
        <v>0</v>
      </c>
      <c r="T1340" s="31">
        <v>0</v>
      </c>
    </row>
    <row r="1341" spans="1:20" x14ac:dyDescent="0.25">
      <c r="A1341" s="106" t="s">
        <v>1217</v>
      </c>
      <c r="B1341" s="107" t="s">
        <v>7223</v>
      </c>
      <c r="C1341" s="108">
        <v>1</v>
      </c>
      <c r="D1341" s="5" t="s">
        <v>5540</v>
      </c>
      <c r="E1341" s="24">
        <f t="shared" si="74"/>
        <v>0</v>
      </c>
      <c r="F1341" s="24">
        <f t="shared" si="75"/>
        <v>0</v>
      </c>
      <c r="G1341" s="119"/>
      <c r="H1341" s="30"/>
      <c r="I1341" s="24">
        <f t="shared" si="76"/>
        <v>0</v>
      </c>
      <c r="J1341" s="119"/>
      <c r="K1341" s="30"/>
      <c r="L1341" s="31"/>
      <c r="M1341" s="31"/>
      <c r="N1341" s="31"/>
      <c r="O1341" s="31"/>
      <c r="P1341" s="31">
        <v>0</v>
      </c>
      <c r="Q1341" s="31">
        <v>0</v>
      </c>
      <c r="R1341" s="31">
        <v>0</v>
      </c>
      <c r="S1341" s="31">
        <v>0</v>
      </c>
      <c r="T1341" s="31">
        <v>0</v>
      </c>
    </row>
    <row r="1342" spans="1:20" x14ac:dyDescent="0.25">
      <c r="A1342" s="106" t="s">
        <v>5530</v>
      </c>
      <c r="B1342" s="107" t="s">
        <v>7223</v>
      </c>
      <c r="C1342" s="108">
        <v>1</v>
      </c>
      <c r="D1342" s="5" t="s">
        <v>5531</v>
      </c>
      <c r="E1342" s="24">
        <f t="shared" si="74"/>
        <v>0</v>
      </c>
      <c r="F1342" s="24">
        <f t="shared" si="75"/>
        <v>0</v>
      </c>
      <c r="G1342" s="119"/>
      <c r="H1342" s="30"/>
      <c r="I1342" s="24">
        <f t="shared" si="76"/>
        <v>0</v>
      </c>
      <c r="J1342" s="119"/>
      <c r="K1342" s="30"/>
      <c r="L1342" s="31"/>
      <c r="M1342" s="31"/>
      <c r="N1342" s="31"/>
      <c r="O1342" s="31"/>
      <c r="P1342" s="31"/>
      <c r="Q1342" s="31"/>
      <c r="R1342" s="31"/>
      <c r="S1342" s="31">
        <v>0</v>
      </c>
      <c r="T1342" s="31">
        <v>0</v>
      </c>
    </row>
    <row r="1343" spans="1:20" x14ac:dyDescent="0.25">
      <c r="A1343" s="106" t="s">
        <v>4496</v>
      </c>
      <c r="B1343" s="107" t="s">
        <v>7223</v>
      </c>
      <c r="C1343" s="108">
        <v>1</v>
      </c>
      <c r="D1343" s="5" t="s">
        <v>4497</v>
      </c>
      <c r="E1343" s="24">
        <f t="shared" si="74"/>
        <v>0</v>
      </c>
      <c r="F1343" s="24">
        <f t="shared" si="75"/>
        <v>0</v>
      </c>
      <c r="G1343" s="119"/>
      <c r="H1343" s="30"/>
      <c r="I1343" s="24">
        <f t="shared" si="76"/>
        <v>0</v>
      </c>
      <c r="J1343" s="119"/>
      <c r="K1343" s="30"/>
      <c r="L1343" s="31"/>
      <c r="M1343" s="31"/>
      <c r="N1343" s="31"/>
      <c r="O1343" s="31"/>
      <c r="P1343" s="31"/>
      <c r="Q1343" s="31"/>
      <c r="R1343" s="31"/>
      <c r="S1343" s="31">
        <v>0</v>
      </c>
      <c r="T1343" s="31">
        <v>0</v>
      </c>
    </row>
    <row r="1344" spans="1:20" x14ac:dyDescent="0.25">
      <c r="A1344" s="106" t="s">
        <v>133</v>
      </c>
      <c r="B1344" s="107" t="s">
        <v>7148</v>
      </c>
      <c r="C1344" s="108">
        <v>6</v>
      </c>
      <c r="D1344" s="5" t="s">
        <v>4757</v>
      </c>
      <c r="E1344" s="24">
        <f t="shared" si="74"/>
        <v>0</v>
      </c>
      <c r="F1344" s="24">
        <f t="shared" si="75"/>
        <v>0</v>
      </c>
      <c r="G1344" s="119"/>
      <c r="H1344" s="30"/>
      <c r="I1344" s="24">
        <f t="shared" si="76"/>
        <v>0</v>
      </c>
      <c r="J1344" s="119"/>
      <c r="K1344" s="30"/>
      <c r="L1344" s="31"/>
      <c r="M1344" s="31"/>
      <c r="N1344" s="31"/>
      <c r="O1344" s="31"/>
      <c r="P1344" s="31">
        <v>0</v>
      </c>
      <c r="Q1344" s="31">
        <v>0</v>
      </c>
      <c r="R1344" s="31">
        <v>0</v>
      </c>
      <c r="S1344" s="31">
        <v>0</v>
      </c>
      <c r="T1344" s="31">
        <v>0</v>
      </c>
    </row>
    <row r="1345" spans="1:20" x14ac:dyDescent="0.25">
      <c r="A1345" s="106" t="s">
        <v>1844</v>
      </c>
      <c r="B1345" s="107" t="s">
        <v>7222</v>
      </c>
      <c r="C1345" s="108">
        <v>6</v>
      </c>
      <c r="D1345" s="5" t="s">
        <v>5164</v>
      </c>
      <c r="E1345" s="24">
        <f t="shared" si="74"/>
        <v>0</v>
      </c>
      <c r="F1345" s="24">
        <f t="shared" si="75"/>
        <v>0</v>
      </c>
      <c r="G1345" s="119"/>
      <c r="H1345" s="30"/>
      <c r="I1345" s="24">
        <f t="shared" si="76"/>
        <v>0</v>
      </c>
      <c r="J1345" s="119"/>
      <c r="K1345" s="30"/>
      <c r="L1345" s="31"/>
      <c r="M1345" s="31"/>
      <c r="N1345" s="31"/>
      <c r="O1345" s="31"/>
      <c r="P1345" s="31">
        <v>0</v>
      </c>
      <c r="Q1345" s="31">
        <v>0</v>
      </c>
      <c r="R1345" s="31">
        <v>0</v>
      </c>
      <c r="S1345" s="31">
        <v>0</v>
      </c>
      <c r="T1345" s="31">
        <v>0</v>
      </c>
    </row>
    <row r="1346" spans="1:20" x14ac:dyDescent="0.25">
      <c r="A1346" s="106" t="s">
        <v>2059</v>
      </c>
      <c r="B1346" s="107" t="s">
        <v>7222</v>
      </c>
      <c r="C1346" s="108">
        <v>6</v>
      </c>
      <c r="D1346" s="5" t="s">
        <v>4771</v>
      </c>
      <c r="E1346" s="24">
        <f t="shared" si="74"/>
        <v>0</v>
      </c>
      <c r="F1346" s="24">
        <f t="shared" si="75"/>
        <v>0</v>
      </c>
      <c r="G1346" s="119"/>
      <c r="H1346" s="30"/>
      <c r="I1346" s="24">
        <f t="shared" si="76"/>
        <v>0</v>
      </c>
      <c r="J1346" s="119"/>
      <c r="K1346" s="30"/>
      <c r="L1346" s="31"/>
      <c r="M1346" s="31"/>
      <c r="N1346" s="31"/>
      <c r="O1346" s="31"/>
      <c r="P1346" s="31">
        <v>0</v>
      </c>
      <c r="Q1346" s="31">
        <v>0</v>
      </c>
      <c r="R1346" s="31">
        <v>0</v>
      </c>
      <c r="S1346" s="31">
        <v>0</v>
      </c>
      <c r="T1346" s="31">
        <v>0</v>
      </c>
    </row>
    <row r="1347" spans="1:20" x14ac:dyDescent="0.25">
      <c r="A1347" s="106" t="s">
        <v>7379</v>
      </c>
      <c r="B1347" s="107" t="s">
        <v>7189</v>
      </c>
      <c r="C1347" s="108">
        <v>6</v>
      </c>
      <c r="D1347" s="5" t="s">
        <v>7380</v>
      </c>
      <c r="E1347" s="24">
        <f t="shared" si="74"/>
        <v>0</v>
      </c>
      <c r="F1347" s="24">
        <f t="shared" si="75"/>
        <v>0</v>
      </c>
      <c r="G1347" s="119"/>
      <c r="H1347" s="30"/>
      <c r="I1347" s="24">
        <f t="shared" si="76"/>
        <v>0</v>
      </c>
      <c r="J1347" s="119"/>
      <c r="K1347" s="30"/>
      <c r="L1347" s="31"/>
      <c r="M1347" s="31"/>
      <c r="N1347" s="31"/>
      <c r="O1347" s="31"/>
      <c r="P1347" s="31">
        <v>0</v>
      </c>
      <c r="Q1347" s="31">
        <v>0</v>
      </c>
      <c r="R1347" s="31">
        <v>0</v>
      </c>
      <c r="S1347" s="31">
        <v>0</v>
      </c>
      <c r="T1347" s="31">
        <v>0</v>
      </c>
    </row>
    <row r="1348" spans="1:20" x14ac:dyDescent="0.25">
      <c r="A1348" s="106" t="s">
        <v>4788</v>
      </c>
      <c r="B1348" s="107" t="s">
        <v>7189</v>
      </c>
      <c r="C1348" s="108">
        <v>6</v>
      </c>
      <c r="D1348" s="5" t="s">
        <v>4789</v>
      </c>
      <c r="E1348" s="24">
        <f t="shared" si="74"/>
        <v>0</v>
      </c>
      <c r="F1348" s="24">
        <f t="shared" si="75"/>
        <v>0</v>
      </c>
      <c r="G1348" s="119"/>
      <c r="H1348" s="30"/>
      <c r="I1348" s="24">
        <f t="shared" si="76"/>
        <v>0</v>
      </c>
      <c r="J1348" s="119"/>
      <c r="K1348" s="30"/>
      <c r="L1348" s="31"/>
      <c r="M1348" s="31"/>
      <c r="N1348" s="31"/>
      <c r="O1348" s="31"/>
      <c r="P1348" s="31">
        <v>0</v>
      </c>
      <c r="Q1348" s="31">
        <v>0</v>
      </c>
      <c r="R1348" s="31">
        <v>0</v>
      </c>
      <c r="S1348" s="31">
        <v>0</v>
      </c>
      <c r="T1348" s="31">
        <v>0</v>
      </c>
    </row>
    <row r="1349" spans="1:20" x14ac:dyDescent="0.25">
      <c r="A1349" s="106" t="s">
        <v>1629</v>
      </c>
      <c r="B1349" s="107" t="s">
        <v>7191</v>
      </c>
      <c r="C1349" s="108">
        <v>5</v>
      </c>
      <c r="D1349" s="5" t="s">
        <v>4410</v>
      </c>
      <c r="E1349" s="24">
        <f t="shared" si="74"/>
        <v>0</v>
      </c>
      <c r="F1349" s="24">
        <f t="shared" si="75"/>
        <v>0</v>
      </c>
      <c r="G1349" s="119"/>
      <c r="H1349" s="30"/>
      <c r="I1349" s="24">
        <f t="shared" si="76"/>
        <v>0</v>
      </c>
      <c r="J1349" s="119"/>
      <c r="K1349" s="30"/>
      <c r="L1349" s="31"/>
      <c r="M1349" s="31"/>
      <c r="N1349" s="31"/>
      <c r="O1349" s="31"/>
      <c r="P1349" s="31">
        <v>0</v>
      </c>
      <c r="Q1349" s="31"/>
      <c r="R1349" s="31"/>
      <c r="S1349" s="31"/>
      <c r="T1349" s="31">
        <v>0</v>
      </c>
    </row>
    <row r="1350" spans="1:20" x14ac:dyDescent="0.25">
      <c r="A1350" s="106" t="s">
        <v>563</v>
      </c>
      <c r="B1350" s="107" t="s">
        <v>7110</v>
      </c>
      <c r="C1350" s="108">
        <v>7</v>
      </c>
      <c r="D1350" s="5" t="s">
        <v>5189</v>
      </c>
      <c r="E1350" s="24">
        <f t="shared" si="74"/>
        <v>0</v>
      </c>
      <c r="F1350" s="24">
        <f t="shared" si="75"/>
        <v>0</v>
      </c>
      <c r="G1350" s="119"/>
      <c r="H1350" s="30"/>
      <c r="I1350" s="24">
        <f t="shared" si="76"/>
        <v>0.4</v>
      </c>
      <c r="J1350" s="119"/>
      <c r="K1350" s="30"/>
      <c r="L1350" s="31"/>
      <c r="M1350" s="31"/>
      <c r="N1350" s="31"/>
      <c r="O1350" s="31"/>
      <c r="P1350" s="31">
        <v>2</v>
      </c>
      <c r="Q1350" s="31">
        <v>0</v>
      </c>
      <c r="R1350" s="31">
        <v>0</v>
      </c>
      <c r="S1350" s="31">
        <v>0</v>
      </c>
      <c r="T1350" s="31">
        <v>0</v>
      </c>
    </row>
    <row r="1351" spans="1:20" x14ac:dyDescent="0.25">
      <c r="A1351" s="106" t="s">
        <v>421</v>
      </c>
      <c r="B1351" s="107" t="s">
        <v>7189</v>
      </c>
      <c r="C1351" s="108">
        <v>6</v>
      </c>
      <c r="D1351" s="5" t="s">
        <v>5177</v>
      </c>
      <c r="E1351" s="24">
        <f t="shared" si="74"/>
        <v>0</v>
      </c>
      <c r="F1351" s="24">
        <f t="shared" si="75"/>
        <v>0</v>
      </c>
      <c r="G1351" s="119"/>
      <c r="H1351" s="30"/>
      <c r="I1351" s="24">
        <f t="shared" si="76"/>
        <v>0.2</v>
      </c>
      <c r="J1351" s="119"/>
      <c r="K1351" s="30"/>
      <c r="L1351" s="31"/>
      <c r="M1351" s="31"/>
      <c r="N1351" s="31"/>
      <c r="O1351" s="31"/>
      <c r="P1351" s="31">
        <v>1</v>
      </c>
      <c r="Q1351" s="31">
        <v>0</v>
      </c>
      <c r="R1351" s="31">
        <v>0</v>
      </c>
      <c r="S1351" s="31">
        <v>0</v>
      </c>
      <c r="T1351" s="31">
        <v>0</v>
      </c>
    </row>
    <row r="1352" spans="1:20" x14ac:dyDescent="0.25">
      <c r="A1352" s="106" t="s">
        <v>7381</v>
      </c>
      <c r="B1352" s="107" t="s">
        <v>7189</v>
      </c>
      <c r="C1352" s="108">
        <v>6</v>
      </c>
      <c r="D1352" s="5" t="s">
        <v>7382</v>
      </c>
      <c r="E1352" s="24">
        <f t="shared" si="74"/>
        <v>0</v>
      </c>
      <c r="F1352" s="24">
        <f t="shared" si="75"/>
        <v>0</v>
      </c>
      <c r="G1352" s="119"/>
      <c r="H1352" s="30"/>
      <c r="I1352" s="24">
        <f t="shared" si="76"/>
        <v>0</v>
      </c>
      <c r="J1352" s="119"/>
      <c r="K1352" s="30"/>
      <c r="L1352" s="31"/>
      <c r="M1352" s="31"/>
      <c r="N1352" s="31"/>
      <c r="O1352" s="31"/>
      <c r="P1352" s="31"/>
      <c r="Q1352" s="31"/>
      <c r="R1352" s="31"/>
      <c r="S1352" s="31"/>
      <c r="T1352" s="31">
        <v>0</v>
      </c>
    </row>
    <row r="1353" spans="1:20" x14ac:dyDescent="0.25">
      <c r="A1353" s="106" t="s">
        <v>7383</v>
      </c>
      <c r="B1353" s="107" t="s">
        <v>7110</v>
      </c>
      <c r="C1353" s="108">
        <v>7</v>
      </c>
      <c r="D1353" s="5" t="s">
        <v>7384</v>
      </c>
      <c r="E1353" s="24">
        <f t="shared" si="74"/>
        <v>0</v>
      </c>
      <c r="F1353" s="24">
        <f t="shared" si="75"/>
        <v>0</v>
      </c>
      <c r="G1353" s="119"/>
      <c r="H1353" s="30"/>
      <c r="I1353" s="24">
        <f t="shared" si="76"/>
        <v>0</v>
      </c>
      <c r="J1353" s="119"/>
      <c r="K1353" s="30"/>
      <c r="L1353" s="31"/>
      <c r="M1353" s="31"/>
      <c r="N1353" s="31"/>
      <c r="O1353" s="31"/>
      <c r="P1353" s="31">
        <v>0</v>
      </c>
      <c r="Q1353" s="31">
        <v>0</v>
      </c>
      <c r="R1353" s="31">
        <v>0</v>
      </c>
      <c r="S1353" s="31">
        <v>0</v>
      </c>
      <c r="T1353" s="31">
        <v>0</v>
      </c>
    </row>
    <row r="1354" spans="1:20" x14ac:dyDescent="0.25">
      <c r="A1354" s="106" t="s">
        <v>7385</v>
      </c>
      <c r="B1354" s="107" t="s">
        <v>7110</v>
      </c>
      <c r="C1354" s="108">
        <v>7</v>
      </c>
      <c r="D1354" s="5" t="s">
        <v>7386</v>
      </c>
      <c r="E1354" s="24">
        <f t="shared" si="74"/>
        <v>0</v>
      </c>
      <c r="F1354" s="24">
        <f t="shared" si="75"/>
        <v>0</v>
      </c>
      <c r="G1354" s="119"/>
      <c r="H1354" s="30"/>
      <c r="I1354" s="24">
        <f t="shared" si="76"/>
        <v>0</v>
      </c>
      <c r="J1354" s="119"/>
      <c r="K1354" s="30"/>
      <c r="L1354" s="31"/>
      <c r="M1354" s="31"/>
      <c r="N1354" s="31"/>
      <c r="O1354" s="31"/>
      <c r="P1354" s="31">
        <v>0</v>
      </c>
      <c r="Q1354" s="31">
        <v>0</v>
      </c>
      <c r="R1354" s="31">
        <v>0</v>
      </c>
      <c r="S1354" s="31">
        <v>0</v>
      </c>
      <c r="T1354" s="31">
        <v>0</v>
      </c>
    </row>
    <row r="1355" spans="1:20" x14ac:dyDescent="0.25">
      <c r="A1355" s="106" t="s">
        <v>1552</v>
      </c>
      <c r="B1355" s="107" t="s">
        <v>7165</v>
      </c>
      <c r="C1355" s="108">
        <v>6</v>
      </c>
      <c r="D1355" s="5" t="s">
        <v>4744</v>
      </c>
      <c r="E1355" s="24">
        <f t="shared" si="74"/>
        <v>0</v>
      </c>
      <c r="F1355" s="24">
        <f t="shared" si="75"/>
        <v>0</v>
      </c>
      <c r="G1355" s="119"/>
      <c r="H1355" s="30"/>
      <c r="I1355" s="24">
        <f t="shared" si="76"/>
        <v>0</v>
      </c>
      <c r="J1355" s="119"/>
      <c r="K1355" s="30"/>
      <c r="L1355" s="31"/>
      <c r="M1355" s="31"/>
      <c r="N1355" s="31"/>
      <c r="O1355" s="31"/>
      <c r="P1355" s="31">
        <v>0</v>
      </c>
      <c r="Q1355" s="31">
        <v>0</v>
      </c>
      <c r="R1355" s="31">
        <v>0</v>
      </c>
      <c r="S1355" s="31">
        <v>0</v>
      </c>
      <c r="T1355" s="31">
        <v>0</v>
      </c>
    </row>
    <row r="1356" spans="1:20" x14ac:dyDescent="0.25">
      <c r="A1356" s="106" t="s">
        <v>7387</v>
      </c>
      <c r="B1356" s="107" t="s">
        <v>7240</v>
      </c>
      <c r="C1356" s="108">
        <v>6</v>
      </c>
      <c r="D1356" s="5" t="s">
        <v>7388</v>
      </c>
      <c r="E1356" s="24">
        <f t="shared" si="74"/>
        <v>0</v>
      </c>
      <c r="F1356" s="24">
        <f t="shared" si="75"/>
        <v>0</v>
      </c>
      <c r="G1356" s="119"/>
      <c r="H1356" s="30"/>
      <c r="I1356" s="24">
        <f t="shared" si="76"/>
        <v>0</v>
      </c>
      <c r="J1356" s="119"/>
      <c r="K1356" s="30"/>
      <c r="L1356" s="31"/>
      <c r="M1356" s="31"/>
      <c r="N1356" s="31"/>
      <c r="O1356" s="31"/>
      <c r="P1356" s="31"/>
      <c r="Q1356" s="31"/>
      <c r="R1356" s="31"/>
      <c r="S1356" s="31"/>
      <c r="T1356" s="31">
        <v>0</v>
      </c>
    </row>
    <row r="1357" spans="1:20" x14ac:dyDescent="0.25">
      <c r="A1357" s="106" t="s">
        <v>400</v>
      </c>
      <c r="B1357" s="107" t="s">
        <v>7240</v>
      </c>
      <c r="C1357" s="108">
        <v>6</v>
      </c>
      <c r="D1357" s="5" t="s">
        <v>5266</v>
      </c>
      <c r="E1357" s="24">
        <f t="shared" si="74"/>
        <v>0</v>
      </c>
      <c r="F1357" s="24">
        <f t="shared" si="75"/>
        <v>0</v>
      </c>
      <c r="G1357" s="119"/>
      <c r="H1357" s="30"/>
      <c r="I1357" s="24">
        <f t="shared" si="76"/>
        <v>0</v>
      </c>
      <c r="J1357" s="119"/>
      <c r="K1357" s="30"/>
      <c r="L1357" s="31"/>
      <c r="M1357" s="31"/>
      <c r="N1357" s="31"/>
      <c r="O1357" s="31"/>
      <c r="P1357" s="31">
        <v>0</v>
      </c>
      <c r="Q1357" s="31">
        <v>0</v>
      </c>
      <c r="R1357" s="31">
        <v>0</v>
      </c>
      <c r="S1357" s="31">
        <v>0</v>
      </c>
      <c r="T1357" s="31">
        <v>0</v>
      </c>
    </row>
    <row r="1358" spans="1:20" x14ac:dyDescent="0.25">
      <c r="A1358" s="106" t="s">
        <v>2356</v>
      </c>
      <c r="B1358" s="107" t="s">
        <v>7240</v>
      </c>
      <c r="C1358" s="108">
        <v>6</v>
      </c>
      <c r="D1358" s="5" t="s">
        <v>5275</v>
      </c>
      <c r="E1358" s="24">
        <f t="shared" si="74"/>
        <v>0</v>
      </c>
      <c r="F1358" s="24">
        <f t="shared" si="75"/>
        <v>0</v>
      </c>
      <c r="G1358" s="119"/>
      <c r="H1358" s="30"/>
      <c r="I1358" s="24">
        <f t="shared" si="76"/>
        <v>0</v>
      </c>
      <c r="J1358" s="119"/>
      <c r="K1358" s="30"/>
      <c r="L1358" s="31"/>
      <c r="M1358" s="31"/>
      <c r="N1358" s="31"/>
      <c r="O1358" s="31"/>
      <c r="P1358" s="31">
        <v>0</v>
      </c>
      <c r="Q1358" s="31">
        <v>0</v>
      </c>
      <c r="R1358" s="31"/>
      <c r="S1358" s="31">
        <v>0</v>
      </c>
      <c r="T1358" s="31">
        <v>0</v>
      </c>
    </row>
    <row r="1359" spans="1:20" x14ac:dyDescent="0.25">
      <c r="A1359" s="106" t="s">
        <v>1874</v>
      </c>
      <c r="B1359" s="107" t="s">
        <v>7240</v>
      </c>
      <c r="C1359" s="108">
        <v>6</v>
      </c>
      <c r="D1359" s="5" t="s">
        <v>4665</v>
      </c>
      <c r="E1359" s="24">
        <f t="shared" si="74"/>
        <v>0</v>
      </c>
      <c r="F1359" s="24">
        <f t="shared" si="75"/>
        <v>0.5</v>
      </c>
      <c r="G1359" s="119"/>
      <c r="H1359" s="30"/>
      <c r="I1359" s="24">
        <f t="shared" si="76"/>
        <v>0</v>
      </c>
      <c r="J1359" s="119"/>
      <c r="K1359" s="30"/>
      <c r="L1359" s="31"/>
      <c r="M1359" s="31">
        <v>2</v>
      </c>
      <c r="N1359" s="31"/>
      <c r="O1359" s="31"/>
      <c r="P1359" s="31"/>
      <c r="Q1359" s="31">
        <v>0</v>
      </c>
      <c r="R1359" s="31">
        <v>0</v>
      </c>
      <c r="S1359" s="31">
        <v>0</v>
      </c>
      <c r="T1359" s="31">
        <v>0</v>
      </c>
    </row>
    <row r="1360" spans="1:20" x14ac:dyDescent="0.25">
      <c r="A1360" s="106" t="s">
        <v>2477</v>
      </c>
      <c r="B1360" s="107" t="s">
        <v>7227</v>
      </c>
      <c r="C1360" s="108">
        <v>6</v>
      </c>
      <c r="D1360" s="5" t="s">
        <v>4716</v>
      </c>
      <c r="E1360" s="24">
        <f t="shared" si="74"/>
        <v>0</v>
      </c>
      <c r="F1360" s="24">
        <f t="shared" si="75"/>
        <v>0</v>
      </c>
      <c r="G1360" s="119"/>
      <c r="H1360" s="30"/>
      <c r="I1360" s="24">
        <f t="shared" si="76"/>
        <v>0</v>
      </c>
      <c r="J1360" s="119"/>
      <c r="K1360" s="30"/>
      <c r="L1360" s="31"/>
      <c r="M1360" s="31"/>
      <c r="N1360" s="31"/>
      <c r="O1360" s="31"/>
      <c r="P1360" s="31">
        <v>0</v>
      </c>
      <c r="Q1360" s="31">
        <v>0</v>
      </c>
      <c r="R1360" s="31">
        <v>0</v>
      </c>
      <c r="S1360" s="31">
        <v>0</v>
      </c>
      <c r="T1360" s="31">
        <v>0</v>
      </c>
    </row>
    <row r="1361" spans="1:20" x14ac:dyDescent="0.25">
      <c r="A1361" s="106" t="s">
        <v>2937</v>
      </c>
      <c r="B1361" s="107" t="s">
        <v>7227</v>
      </c>
      <c r="C1361" s="108">
        <v>6</v>
      </c>
      <c r="D1361" s="5" t="s">
        <v>4717</v>
      </c>
      <c r="E1361" s="24">
        <f t="shared" si="74"/>
        <v>0</v>
      </c>
      <c r="F1361" s="24">
        <f t="shared" si="75"/>
        <v>0</v>
      </c>
      <c r="G1361" s="119"/>
      <c r="H1361" s="30"/>
      <c r="I1361" s="24">
        <f t="shared" si="76"/>
        <v>0</v>
      </c>
      <c r="J1361" s="119"/>
      <c r="K1361" s="30"/>
      <c r="L1361" s="31"/>
      <c r="M1361" s="31"/>
      <c r="N1361" s="31"/>
      <c r="O1361" s="31"/>
      <c r="P1361" s="31">
        <v>0</v>
      </c>
      <c r="Q1361" s="31">
        <v>0</v>
      </c>
      <c r="R1361" s="31">
        <v>0</v>
      </c>
      <c r="S1361" s="31">
        <v>0</v>
      </c>
      <c r="T1361" s="31">
        <v>0</v>
      </c>
    </row>
    <row r="1362" spans="1:20" x14ac:dyDescent="0.25">
      <c r="A1362" s="106" t="s">
        <v>197</v>
      </c>
      <c r="B1362" s="107" t="s">
        <v>7180</v>
      </c>
      <c r="C1362" s="108">
        <v>6</v>
      </c>
      <c r="D1362" s="5" t="s">
        <v>4681</v>
      </c>
      <c r="E1362" s="24">
        <f t="shared" si="74"/>
        <v>0</v>
      </c>
      <c r="F1362" s="24">
        <f t="shared" si="75"/>
        <v>0</v>
      </c>
      <c r="G1362" s="119"/>
      <c r="H1362" s="30"/>
      <c r="I1362" s="24">
        <f t="shared" si="76"/>
        <v>0</v>
      </c>
      <c r="J1362" s="119"/>
      <c r="K1362" s="30"/>
      <c r="L1362" s="31"/>
      <c r="M1362" s="31"/>
      <c r="N1362" s="31"/>
      <c r="O1362" s="31"/>
      <c r="P1362" s="31">
        <v>0</v>
      </c>
      <c r="Q1362" s="31">
        <v>0</v>
      </c>
      <c r="R1362" s="31">
        <v>0</v>
      </c>
      <c r="S1362" s="31">
        <v>0</v>
      </c>
      <c r="T1362" s="31">
        <v>0</v>
      </c>
    </row>
    <row r="1363" spans="1:20" x14ac:dyDescent="0.25">
      <c r="A1363" s="106" t="s">
        <v>746</v>
      </c>
      <c r="B1363" s="107" t="s">
        <v>7161</v>
      </c>
      <c r="C1363" s="108">
        <v>15</v>
      </c>
      <c r="D1363" s="5" t="s">
        <v>3673</v>
      </c>
      <c r="E1363" s="24">
        <f t="shared" si="74"/>
        <v>0</v>
      </c>
      <c r="F1363" s="24">
        <f t="shared" si="75"/>
        <v>0</v>
      </c>
      <c r="G1363" s="119"/>
      <c r="H1363" s="30"/>
      <c r="I1363" s="24">
        <f t="shared" si="76"/>
        <v>0</v>
      </c>
      <c r="J1363" s="119"/>
      <c r="K1363" s="30"/>
      <c r="L1363" s="31"/>
      <c r="M1363" s="31"/>
      <c r="N1363" s="31"/>
      <c r="O1363" s="31"/>
      <c r="P1363" s="31">
        <v>0</v>
      </c>
      <c r="Q1363" s="31">
        <v>0</v>
      </c>
      <c r="R1363" s="31">
        <v>0</v>
      </c>
      <c r="S1363" s="31">
        <v>0</v>
      </c>
      <c r="T1363" s="31">
        <v>0</v>
      </c>
    </row>
    <row r="1364" spans="1:20" x14ac:dyDescent="0.25">
      <c r="A1364" s="106" t="s">
        <v>4318</v>
      </c>
      <c r="B1364" s="107" t="s">
        <v>7161</v>
      </c>
      <c r="C1364" s="108">
        <v>15</v>
      </c>
      <c r="D1364" s="5" t="s">
        <v>4319</v>
      </c>
      <c r="E1364" s="24">
        <f t="shared" si="74"/>
        <v>0</v>
      </c>
      <c r="F1364" s="24">
        <f t="shared" si="75"/>
        <v>0</v>
      </c>
      <c r="G1364" s="119"/>
      <c r="H1364" s="30"/>
      <c r="I1364" s="24">
        <f t="shared" si="76"/>
        <v>0</v>
      </c>
      <c r="J1364" s="119"/>
      <c r="K1364" s="30"/>
      <c r="L1364" s="31"/>
      <c r="M1364" s="31"/>
      <c r="N1364" s="31"/>
      <c r="O1364" s="31"/>
      <c r="P1364" s="31"/>
      <c r="Q1364" s="31"/>
      <c r="R1364" s="31"/>
      <c r="S1364" s="31"/>
      <c r="T1364" s="31">
        <v>0</v>
      </c>
    </row>
    <row r="1365" spans="1:20" x14ac:dyDescent="0.25">
      <c r="A1365" s="106" t="s">
        <v>479</v>
      </c>
      <c r="B1365" s="107" t="s">
        <v>7161</v>
      </c>
      <c r="C1365" s="108">
        <v>15</v>
      </c>
      <c r="D1365" s="5" t="s">
        <v>3740</v>
      </c>
      <c r="E1365" s="24">
        <f t="shared" si="74"/>
        <v>0</v>
      </c>
      <c r="F1365" s="24">
        <f t="shared" si="75"/>
        <v>0</v>
      </c>
      <c r="G1365" s="119"/>
      <c r="H1365" s="30"/>
      <c r="I1365" s="24">
        <f t="shared" si="76"/>
        <v>0</v>
      </c>
      <c r="J1365" s="119"/>
      <c r="K1365" s="30"/>
      <c r="L1365" s="31"/>
      <c r="M1365" s="31"/>
      <c r="N1365" s="31"/>
      <c r="O1365" s="31"/>
      <c r="P1365" s="31">
        <v>0</v>
      </c>
      <c r="Q1365" s="31">
        <v>0</v>
      </c>
      <c r="R1365" s="31">
        <v>0</v>
      </c>
      <c r="S1365" s="31">
        <v>0</v>
      </c>
      <c r="T1365" s="31">
        <v>0</v>
      </c>
    </row>
    <row r="1366" spans="1:20" x14ac:dyDescent="0.25">
      <c r="A1366" s="106" t="s">
        <v>1030</v>
      </c>
      <c r="B1366" s="107" t="s">
        <v>7161</v>
      </c>
      <c r="C1366" s="108">
        <v>15</v>
      </c>
      <c r="D1366" s="5" t="s">
        <v>3746</v>
      </c>
      <c r="E1366" s="24">
        <f t="shared" si="74"/>
        <v>0</v>
      </c>
      <c r="F1366" s="24">
        <f t="shared" si="75"/>
        <v>0.25</v>
      </c>
      <c r="G1366" s="119"/>
      <c r="H1366" s="30"/>
      <c r="I1366" s="24">
        <f t="shared" si="76"/>
        <v>0</v>
      </c>
      <c r="J1366" s="119"/>
      <c r="K1366" s="30"/>
      <c r="L1366" s="31"/>
      <c r="M1366" s="31"/>
      <c r="N1366" s="31">
        <v>1</v>
      </c>
      <c r="O1366" s="31"/>
      <c r="P1366" s="31"/>
      <c r="Q1366" s="31"/>
      <c r="R1366" s="31">
        <v>0</v>
      </c>
      <c r="S1366" s="31"/>
      <c r="T1366" s="31">
        <v>0</v>
      </c>
    </row>
    <row r="1367" spans="1:20" x14ac:dyDescent="0.25">
      <c r="A1367" s="106" t="s">
        <v>2090</v>
      </c>
      <c r="B1367" s="107" t="s">
        <v>7161</v>
      </c>
      <c r="C1367" s="108">
        <v>15</v>
      </c>
      <c r="D1367" s="5" t="s">
        <v>6615</v>
      </c>
      <c r="E1367" s="24">
        <f t="shared" si="74"/>
        <v>0</v>
      </c>
      <c r="F1367" s="24">
        <f t="shared" si="75"/>
        <v>0</v>
      </c>
      <c r="G1367" s="119"/>
      <c r="H1367" s="30"/>
      <c r="I1367" s="24">
        <f t="shared" si="76"/>
        <v>0</v>
      </c>
      <c r="J1367" s="119"/>
      <c r="K1367" s="30"/>
      <c r="L1367" s="31"/>
      <c r="M1367" s="31"/>
      <c r="N1367" s="31"/>
      <c r="O1367" s="31"/>
      <c r="P1367" s="31">
        <v>0</v>
      </c>
      <c r="Q1367" s="31">
        <v>0</v>
      </c>
      <c r="R1367" s="31">
        <v>0</v>
      </c>
      <c r="S1367" s="31">
        <v>0</v>
      </c>
      <c r="T1367" s="31">
        <v>0</v>
      </c>
    </row>
    <row r="1368" spans="1:20" x14ac:dyDescent="0.25">
      <c r="A1368" s="106" t="s">
        <v>456</v>
      </c>
      <c r="B1368" s="107" t="s">
        <v>7081</v>
      </c>
      <c r="C1368" s="108">
        <v>15</v>
      </c>
      <c r="D1368" s="5" t="s">
        <v>3795</v>
      </c>
      <c r="E1368" s="24">
        <f t="shared" si="74"/>
        <v>0</v>
      </c>
      <c r="F1368" s="24">
        <f t="shared" si="75"/>
        <v>0</v>
      </c>
      <c r="G1368" s="119"/>
      <c r="H1368" s="30"/>
      <c r="I1368" s="24">
        <f t="shared" si="76"/>
        <v>0</v>
      </c>
      <c r="J1368" s="119"/>
      <c r="K1368" s="30"/>
      <c r="L1368" s="31"/>
      <c r="M1368" s="31"/>
      <c r="N1368" s="31"/>
      <c r="O1368" s="31"/>
      <c r="P1368" s="31">
        <v>0</v>
      </c>
      <c r="Q1368" s="31">
        <v>0</v>
      </c>
      <c r="R1368" s="31">
        <v>0</v>
      </c>
      <c r="S1368" s="31">
        <v>0</v>
      </c>
      <c r="T1368" s="31">
        <v>0</v>
      </c>
    </row>
    <row r="1369" spans="1:20" x14ac:dyDescent="0.25">
      <c r="A1369" s="106" t="s">
        <v>2463</v>
      </c>
      <c r="B1369" s="107" t="s">
        <v>7081</v>
      </c>
      <c r="C1369" s="108">
        <v>15</v>
      </c>
      <c r="D1369" s="5" t="s">
        <v>6162</v>
      </c>
      <c r="E1369" s="24">
        <f t="shared" si="74"/>
        <v>0</v>
      </c>
      <c r="F1369" s="24">
        <f t="shared" si="75"/>
        <v>0</v>
      </c>
      <c r="G1369" s="119"/>
      <c r="H1369" s="30"/>
      <c r="I1369" s="24">
        <f t="shared" si="76"/>
        <v>0</v>
      </c>
      <c r="J1369" s="119"/>
      <c r="K1369" s="30"/>
      <c r="L1369" s="31"/>
      <c r="M1369" s="31"/>
      <c r="N1369" s="31"/>
      <c r="O1369" s="31"/>
      <c r="P1369" s="31"/>
      <c r="Q1369" s="31"/>
      <c r="R1369" s="31"/>
      <c r="S1369" s="31"/>
      <c r="T1369" s="31">
        <v>0</v>
      </c>
    </row>
    <row r="1370" spans="1:20" x14ac:dyDescent="0.25">
      <c r="A1370" s="106" t="s">
        <v>661</v>
      </c>
      <c r="B1370" s="107" t="s">
        <v>7096</v>
      </c>
      <c r="C1370" s="108">
        <v>15</v>
      </c>
      <c r="D1370" s="5" t="s">
        <v>3774</v>
      </c>
      <c r="E1370" s="24">
        <f t="shared" si="74"/>
        <v>0</v>
      </c>
      <c r="F1370" s="24">
        <f t="shared" si="75"/>
        <v>0</v>
      </c>
      <c r="G1370" s="119"/>
      <c r="H1370" s="30"/>
      <c r="I1370" s="24">
        <f t="shared" si="76"/>
        <v>0</v>
      </c>
      <c r="J1370" s="119"/>
      <c r="K1370" s="30"/>
      <c r="L1370" s="31"/>
      <c r="M1370" s="31"/>
      <c r="N1370" s="31"/>
      <c r="O1370" s="31"/>
      <c r="P1370" s="31">
        <v>0</v>
      </c>
      <c r="Q1370" s="31"/>
      <c r="R1370" s="31">
        <v>0</v>
      </c>
      <c r="S1370" s="31">
        <v>0</v>
      </c>
      <c r="T1370" s="31">
        <v>0</v>
      </c>
    </row>
    <row r="1371" spans="1:20" x14ac:dyDescent="0.25">
      <c r="A1371" s="106" t="s">
        <v>1185</v>
      </c>
      <c r="B1371" s="107" t="s">
        <v>7277</v>
      </c>
      <c r="C1371" s="108">
        <v>13</v>
      </c>
      <c r="D1371" s="5" t="s">
        <v>4193</v>
      </c>
      <c r="E1371" s="24">
        <f t="shared" si="74"/>
        <v>0</v>
      </c>
      <c r="F1371" s="24">
        <f t="shared" si="75"/>
        <v>0.25</v>
      </c>
      <c r="G1371" s="119"/>
      <c r="H1371" s="30"/>
      <c r="I1371" s="24">
        <f t="shared" si="76"/>
        <v>0</v>
      </c>
      <c r="J1371" s="119"/>
      <c r="K1371" s="30"/>
      <c r="L1371" s="31"/>
      <c r="M1371" s="31"/>
      <c r="N1371" s="31"/>
      <c r="O1371" s="31">
        <v>1</v>
      </c>
      <c r="P1371" s="31">
        <v>0</v>
      </c>
      <c r="Q1371" s="31">
        <v>0</v>
      </c>
      <c r="R1371" s="31">
        <v>0</v>
      </c>
      <c r="S1371" s="31">
        <v>0</v>
      </c>
      <c r="T1371" s="31">
        <v>0</v>
      </c>
    </row>
    <row r="1372" spans="1:20" x14ac:dyDescent="0.25">
      <c r="A1372" s="106" t="s">
        <v>2896</v>
      </c>
      <c r="B1372" s="107" t="s">
        <v>7166</v>
      </c>
      <c r="C1372" s="108">
        <v>13</v>
      </c>
      <c r="D1372" s="5" t="s">
        <v>5852</v>
      </c>
      <c r="E1372" s="24">
        <f t="shared" si="74"/>
        <v>0</v>
      </c>
      <c r="F1372" s="24">
        <f t="shared" si="75"/>
        <v>0</v>
      </c>
      <c r="G1372" s="119"/>
      <c r="H1372" s="30"/>
      <c r="I1372" s="24">
        <f t="shared" si="76"/>
        <v>0</v>
      </c>
      <c r="J1372" s="119"/>
      <c r="K1372" s="30"/>
      <c r="L1372" s="31"/>
      <c r="M1372" s="31"/>
      <c r="N1372" s="31"/>
      <c r="O1372" s="31"/>
      <c r="P1372" s="31"/>
      <c r="Q1372" s="31"/>
      <c r="R1372" s="31"/>
      <c r="S1372" s="31">
        <v>0</v>
      </c>
      <c r="T1372" s="31">
        <v>0</v>
      </c>
    </row>
    <row r="1373" spans="1:20" x14ac:dyDescent="0.25">
      <c r="A1373" s="106" t="s">
        <v>1933</v>
      </c>
      <c r="B1373" s="107" t="s">
        <v>7166</v>
      </c>
      <c r="C1373" s="108">
        <v>13</v>
      </c>
      <c r="D1373" s="5" t="s">
        <v>6581</v>
      </c>
      <c r="E1373" s="24">
        <f t="shared" si="74"/>
        <v>0</v>
      </c>
      <c r="F1373" s="24">
        <f t="shared" si="75"/>
        <v>0.25</v>
      </c>
      <c r="G1373" s="119"/>
      <c r="H1373" s="30"/>
      <c r="I1373" s="24">
        <f t="shared" si="76"/>
        <v>22.4</v>
      </c>
      <c r="J1373" s="119"/>
      <c r="K1373" s="30"/>
      <c r="L1373" s="31">
        <v>1</v>
      </c>
      <c r="M1373" s="31"/>
      <c r="N1373" s="31"/>
      <c r="O1373" s="31"/>
      <c r="P1373" s="31">
        <v>112</v>
      </c>
      <c r="Q1373" s="31">
        <v>0</v>
      </c>
      <c r="R1373" s="31">
        <v>0</v>
      </c>
      <c r="S1373" s="31">
        <v>0</v>
      </c>
      <c r="T1373" s="31">
        <v>0</v>
      </c>
    </row>
    <row r="1374" spans="1:20" x14ac:dyDescent="0.25">
      <c r="A1374" s="106" t="s">
        <v>845</v>
      </c>
      <c r="B1374" s="107" t="s">
        <v>7166</v>
      </c>
      <c r="C1374" s="108">
        <v>13</v>
      </c>
      <c r="D1374" s="5" t="s">
        <v>4207</v>
      </c>
      <c r="E1374" s="24">
        <f t="shared" si="74"/>
        <v>0</v>
      </c>
      <c r="F1374" s="24">
        <f t="shared" si="75"/>
        <v>0</v>
      </c>
      <c r="G1374" s="119"/>
      <c r="H1374" s="30"/>
      <c r="I1374" s="24">
        <f t="shared" si="76"/>
        <v>0</v>
      </c>
      <c r="J1374" s="119"/>
      <c r="K1374" s="30"/>
      <c r="L1374" s="31"/>
      <c r="M1374" s="31"/>
      <c r="N1374" s="31"/>
      <c r="O1374" s="31"/>
      <c r="P1374" s="31">
        <v>0</v>
      </c>
      <c r="Q1374" s="31">
        <v>0</v>
      </c>
      <c r="R1374" s="31">
        <v>0</v>
      </c>
      <c r="S1374" s="31">
        <v>0</v>
      </c>
      <c r="T1374" s="31">
        <v>0</v>
      </c>
    </row>
    <row r="1375" spans="1:20" x14ac:dyDescent="0.25">
      <c r="A1375" s="106" t="s">
        <v>4344</v>
      </c>
      <c r="B1375" s="107" t="s">
        <v>7166</v>
      </c>
      <c r="C1375" s="108">
        <v>13</v>
      </c>
      <c r="D1375" s="5" t="s">
        <v>4345</v>
      </c>
      <c r="E1375" s="24">
        <f t="shared" si="74"/>
        <v>0</v>
      </c>
      <c r="F1375" s="24">
        <f t="shared" si="75"/>
        <v>2.25</v>
      </c>
      <c r="G1375" s="119"/>
      <c r="H1375" s="30"/>
      <c r="I1375" s="24">
        <f t="shared" si="76"/>
        <v>0.4</v>
      </c>
      <c r="J1375" s="119"/>
      <c r="K1375" s="30"/>
      <c r="L1375" s="31"/>
      <c r="M1375" s="31"/>
      <c r="N1375" s="31"/>
      <c r="O1375" s="31">
        <v>9</v>
      </c>
      <c r="P1375" s="31">
        <v>1</v>
      </c>
      <c r="Q1375" s="31">
        <v>1</v>
      </c>
      <c r="R1375" s="31">
        <v>0</v>
      </c>
      <c r="S1375" s="31">
        <v>0</v>
      </c>
      <c r="T1375" s="31">
        <v>0</v>
      </c>
    </row>
    <row r="1376" spans="1:20" x14ac:dyDescent="0.25">
      <c r="A1376" s="106" t="s">
        <v>2893</v>
      </c>
      <c r="B1376" s="107" t="s">
        <v>7166</v>
      </c>
      <c r="C1376" s="108">
        <v>13</v>
      </c>
      <c r="D1376" s="5" t="s">
        <v>5755</v>
      </c>
      <c r="E1376" s="24">
        <f t="shared" ref="E1376:E1439" si="77">SUM(R1376:T1376)/3</f>
        <v>0</v>
      </c>
      <c r="F1376" s="24">
        <f t="shared" ref="F1376:F1439" si="78">SUM(L1376:O1376)/4</f>
        <v>0</v>
      </c>
      <c r="G1376" s="119"/>
      <c r="H1376" s="30"/>
      <c r="I1376" s="24">
        <f t="shared" ref="I1376:I1439" si="79">SUM(P1376:T1376)/5</f>
        <v>0</v>
      </c>
      <c r="J1376" s="119"/>
      <c r="K1376" s="30"/>
      <c r="L1376" s="31"/>
      <c r="M1376" s="31"/>
      <c r="N1376" s="31"/>
      <c r="O1376" s="31"/>
      <c r="P1376" s="31">
        <v>0</v>
      </c>
      <c r="Q1376" s="31">
        <v>0</v>
      </c>
      <c r="R1376" s="31">
        <v>0</v>
      </c>
      <c r="S1376" s="31">
        <v>0</v>
      </c>
      <c r="T1376" s="31">
        <v>0</v>
      </c>
    </row>
    <row r="1377" spans="1:20" x14ac:dyDescent="0.25">
      <c r="A1377" s="106" t="s">
        <v>2822</v>
      </c>
      <c r="B1377" s="107" t="s">
        <v>7166</v>
      </c>
      <c r="C1377" s="108">
        <v>13</v>
      </c>
      <c r="D1377" s="5" t="s">
        <v>6582</v>
      </c>
      <c r="E1377" s="24">
        <f t="shared" si="77"/>
        <v>0</v>
      </c>
      <c r="F1377" s="24">
        <f t="shared" si="78"/>
        <v>0</v>
      </c>
      <c r="G1377" s="119"/>
      <c r="H1377" s="30"/>
      <c r="I1377" s="24">
        <f t="shared" si="79"/>
        <v>0</v>
      </c>
      <c r="J1377" s="119"/>
      <c r="K1377" s="30"/>
      <c r="L1377" s="31"/>
      <c r="M1377" s="31"/>
      <c r="N1377" s="31"/>
      <c r="O1377" s="31"/>
      <c r="P1377" s="31"/>
      <c r="Q1377" s="31"/>
      <c r="R1377" s="31"/>
      <c r="S1377" s="31"/>
      <c r="T1377" s="31">
        <v>0</v>
      </c>
    </row>
    <row r="1378" spans="1:20" x14ac:dyDescent="0.25">
      <c r="A1378" s="106" t="s">
        <v>1602</v>
      </c>
      <c r="B1378" s="107" t="s">
        <v>7166</v>
      </c>
      <c r="C1378" s="108">
        <v>13</v>
      </c>
      <c r="D1378" s="5" t="s">
        <v>5748</v>
      </c>
      <c r="E1378" s="24">
        <f t="shared" si="77"/>
        <v>0</v>
      </c>
      <c r="F1378" s="24">
        <f t="shared" si="78"/>
        <v>0</v>
      </c>
      <c r="G1378" s="119"/>
      <c r="H1378" s="30"/>
      <c r="I1378" s="24">
        <f t="shared" si="79"/>
        <v>0</v>
      </c>
      <c r="J1378" s="119"/>
      <c r="K1378" s="30"/>
      <c r="L1378" s="31"/>
      <c r="M1378" s="31"/>
      <c r="N1378" s="31"/>
      <c r="O1378" s="31"/>
      <c r="P1378" s="31">
        <v>0</v>
      </c>
      <c r="Q1378" s="31">
        <v>0</v>
      </c>
      <c r="R1378" s="31">
        <v>0</v>
      </c>
      <c r="S1378" s="31">
        <v>0</v>
      </c>
      <c r="T1378" s="31">
        <v>0</v>
      </c>
    </row>
    <row r="1379" spans="1:20" x14ac:dyDescent="0.25">
      <c r="A1379" s="106" t="s">
        <v>7389</v>
      </c>
      <c r="B1379" s="107" t="s">
        <v>7166</v>
      </c>
      <c r="C1379" s="108">
        <v>13</v>
      </c>
      <c r="D1379" s="5" t="s">
        <v>7390</v>
      </c>
      <c r="E1379" s="24">
        <f t="shared" si="77"/>
        <v>0</v>
      </c>
      <c r="F1379" s="24">
        <f t="shared" si="78"/>
        <v>0</v>
      </c>
      <c r="G1379" s="119"/>
      <c r="H1379" s="30"/>
      <c r="I1379" s="24">
        <f t="shared" si="79"/>
        <v>0</v>
      </c>
      <c r="J1379" s="119"/>
      <c r="K1379" s="30"/>
      <c r="L1379" s="31"/>
      <c r="M1379" s="31"/>
      <c r="N1379" s="31"/>
      <c r="O1379" s="31"/>
      <c r="P1379" s="31">
        <v>0</v>
      </c>
      <c r="Q1379" s="31">
        <v>0</v>
      </c>
      <c r="R1379" s="31">
        <v>0</v>
      </c>
      <c r="S1379" s="31">
        <v>0</v>
      </c>
      <c r="T1379" s="31">
        <v>0</v>
      </c>
    </row>
    <row r="1380" spans="1:20" x14ac:dyDescent="0.25">
      <c r="A1380" s="106" t="s">
        <v>1218</v>
      </c>
      <c r="B1380" s="107" t="s">
        <v>7136</v>
      </c>
      <c r="C1380" s="108">
        <v>15</v>
      </c>
      <c r="D1380" s="5" t="s">
        <v>4360</v>
      </c>
      <c r="E1380" s="24">
        <f t="shared" si="77"/>
        <v>0</v>
      </c>
      <c r="F1380" s="24">
        <f t="shared" si="78"/>
        <v>0</v>
      </c>
      <c r="G1380" s="119"/>
      <c r="H1380" s="30"/>
      <c r="I1380" s="24">
        <f t="shared" si="79"/>
        <v>0</v>
      </c>
      <c r="J1380" s="119"/>
      <c r="K1380" s="30"/>
      <c r="L1380" s="31"/>
      <c r="M1380" s="31"/>
      <c r="N1380" s="31"/>
      <c r="O1380" s="31"/>
      <c r="P1380" s="31"/>
      <c r="Q1380" s="31"/>
      <c r="R1380" s="31"/>
      <c r="S1380" s="31"/>
      <c r="T1380" s="31">
        <v>0</v>
      </c>
    </row>
    <row r="1381" spans="1:20" x14ac:dyDescent="0.25">
      <c r="A1381" s="106" t="s">
        <v>1726</v>
      </c>
      <c r="B1381" s="107" t="s">
        <v>7136</v>
      </c>
      <c r="C1381" s="108">
        <v>15</v>
      </c>
      <c r="D1381" s="5" t="s">
        <v>4364</v>
      </c>
      <c r="E1381" s="24">
        <f t="shared" si="77"/>
        <v>0</v>
      </c>
      <c r="F1381" s="24">
        <f t="shared" si="78"/>
        <v>0</v>
      </c>
      <c r="G1381" s="119"/>
      <c r="H1381" s="30"/>
      <c r="I1381" s="24">
        <f t="shared" si="79"/>
        <v>0</v>
      </c>
      <c r="J1381" s="119"/>
      <c r="K1381" s="30"/>
      <c r="L1381" s="31"/>
      <c r="M1381" s="31"/>
      <c r="N1381" s="31"/>
      <c r="O1381" s="31"/>
      <c r="P1381" s="31">
        <v>0</v>
      </c>
      <c r="Q1381" s="31">
        <v>0</v>
      </c>
      <c r="R1381" s="31">
        <v>0</v>
      </c>
      <c r="S1381" s="31">
        <v>0</v>
      </c>
      <c r="T1381" s="31">
        <v>0</v>
      </c>
    </row>
    <row r="1382" spans="1:20" x14ac:dyDescent="0.25">
      <c r="A1382" s="106" t="s">
        <v>523</v>
      </c>
      <c r="B1382" s="107" t="s">
        <v>7136</v>
      </c>
      <c r="C1382" s="108">
        <v>15</v>
      </c>
      <c r="D1382" s="5" t="s">
        <v>5723</v>
      </c>
      <c r="E1382" s="24">
        <f t="shared" si="77"/>
        <v>0</v>
      </c>
      <c r="F1382" s="24">
        <f t="shared" si="78"/>
        <v>0</v>
      </c>
      <c r="G1382" s="119"/>
      <c r="H1382" s="30"/>
      <c r="I1382" s="24">
        <f t="shared" si="79"/>
        <v>0</v>
      </c>
      <c r="J1382" s="119"/>
      <c r="K1382" s="30"/>
      <c r="L1382" s="31"/>
      <c r="M1382" s="31"/>
      <c r="N1382" s="31"/>
      <c r="O1382" s="31"/>
      <c r="P1382" s="31">
        <v>0</v>
      </c>
      <c r="Q1382" s="31">
        <v>0</v>
      </c>
      <c r="R1382" s="31">
        <v>0</v>
      </c>
      <c r="S1382" s="31">
        <v>0</v>
      </c>
      <c r="T1382" s="31">
        <v>0</v>
      </c>
    </row>
    <row r="1383" spans="1:20" x14ac:dyDescent="0.25">
      <c r="A1383" s="106" t="s">
        <v>398</v>
      </c>
      <c r="B1383" s="107" t="s">
        <v>7136</v>
      </c>
      <c r="C1383" s="108">
        <v>15</v>
      </c>
      <c r="D1383" s="5" t="s">
        <v>6617</v>
      </c>
      <c r="E1383" s="24">
        <f t="shared" si="77"/>
        <v>0</v>
      </c>
      <c r="F1383" s="24">
        <f t="shared" si="78"/>
        <v>0</v>
      </c>
      <c r="G1383" s="119"/>
      <c r="H1383" s="30"/>
      <c r="I1383" s="24">
        <f t="shared" si="79"/>
        <v>11.2</v>
      </c>
      <c r="J1383" s="119"/>
      <c r="K1383" s="30"/>
      <c r="L1383" s="31"/>
      <c r="M1383" s="31"/>
      <c r="N1383" s="31"/>
      <c r="O1383" s="31"/>
      <c r="P1383" s="31">
        <v>0</v>
      </c>
      <c r="Q1383" s="31">
        <v>56</v>
      </c>
      <c r="R1383" s="31">
        <v>0</v>
      </c>
      <c r="S1383" s="31">
        <v>0</v>
      </c>
      <c r="T1383" s="31">
        <v>0</v>
      </c>
    </row>
    <row r="1384" spans="1:20" x14ac:dyDescent="0.25">
      <c r="A1384" s="106" t="s">
        <v>7391</v>
      </c>
      <c r="B1384" s="107" t="s">
        <v>7136</v>
      </c>
      <c r="C1384" s="108">
        <v>15</v>
      </c>
      <c r="D1384" s="5" t="s">
        <v>7392</v>
      </c>
      <c r="E1384" s="24">
        <f t="shared" si="77"/>
        <v>0</v>
      </c>
      <c r="F1384" s="24">
        <f t="shared" si="78"/>
        <v>0</v>
      </c>
      <c r="G1384" s="119"/>
      <c r="H1384" s="30"/>
      <c r="I1384" s="24">
        <f t="shared" si="79"/>
        <v>0</v>
      </c>
      <c r="J1384" s="119"/>
      <c r="K1384" s="30"/>
      <c r="L1384" s="31"/>
      <c r="M1384" s="31"/>
      <c r="N1384" s="31"/>
      <c r="O1384" s="31"/>
      <c r="P1384" s="31">
        <v>0</v>
      </c>
      <c r="Q1384" s="31"/>
      <c r="R1384" s="31"/>
      <c r="S1384" s="31"/>
      <c r="T1384" s="31">
        <v>0</v>
      </c>
    </row>
    <row r="1385" spans="1:20" x14ac:dyDescent="0.25">
      <c r="A1385" s="106" t="s">
        <v>7393</v>
      </c>
      <c r="B1385" s="107" t="s">
        <v>7136</v>
      </c>
      <c r="C1385" s="108">
        <v>15</v>
      </c>
      <c r="D1385" s="5" t="s">
        <v>7394</v>
      </c>
      <c r="E1385" s="24">
        <f t="shared" si="77"/>
        <v>0</v>
      </c>
      <c r="F1385" s="24">
        <f t="shared" si="78"/>
        <v>0</v>
      </c>
      <c r="G1385" s="119"/>
      <c r="H1385" s="30"/>
      <c r="I1385" s="24">
        <f t="shared" si="79"/>
        <v>0</v>
      </c>
      <c r="J1385" s="119"/>
      <c r="K1385" s="30"/>
      <c r="L1385" s="31"/>
      <c r="M1385" s="31"/>
      <c r="N1385" s="31"/>
      <c r="O1385" s="31"/>
      <c r="P1385" s="31"/>
      <c r="Q1385" s="31"/>
      <c r="R1385" s="31">
        <v>0</v>
      </c>
      <c r="S1385" s="31"/>
      <c r="T1385" s="31">
        <v>0</v>
      </c>
    </row>
    <row r="1386" spans="1:20" x14ac:dyDescent="0.25">
      <c r="A1386" s="106" t="s">
        <v>551</v>
      </c>
      <c r="B1386" s="107" t="s">
        <v>7136</v>
      </c>
      <c r="C1386" s="108">
        <v>15</v>
      </c>
      <c r="D1386" s="5" t="s">
        <v>4322</v>
      </c>
      <c r="E1386" s="24">
        <f t="shared" si="77"/>
        <v>0</v>
      </c>
      <c r="F1386" s="24">
        <f t="shared" si="78"/>
        <v>0</v>
      </c>
      <c r="G1386" s="119"/>
      <c r="H1386" s="30"/>
      <c r="I1386" s="24">
        <f t="shared" si="79"/>
        <v>0</v>
      </c>
      <c r="J1386" s="119"/>
      <c r="K1386" s="30"/>
      <c r="L1386" s="31"/>
      <c r="M1386" s="31"/>
      <c r="N1386" s="31"/>
      <c r="O1386" s="31"/>
      <c r="P1386" s="31">
        <v>0</v>
      </c>
      <c r="Q1386" s="31">
        <v>0</v>
      </c>
      <c r="R1386" s="31">
        <v>0</v>
      </c>
      <c r="S1386" s="31">
        <v>0</v>
      </c>
      <c r="T1386" s="31">
        <v>0</v>
      </c>
    </row>
    <row r="1387" spans="1:20" x14ac:dyDescent="0.25">
      <c r="A1387" s="106" t="s">
        <v>1281</v>
      </c>
      <c r="B1387" s="107" t="s">
        <v>7101</v>
      </c>
      <c r="C1387" s="108">
        <v>16</v>
      </c>
      <c r="D1387" s="5" t="s">
        <v>3820</v>
      </c>
      <c r="E1387" s="24">
        <f t="shared" si="77"/>
        <v>0</v>
      </c>
      <c r="F1387" s="24">
        <f t="shared" si="78"/>
        <v>0.5</v>
      </c>
      <c r="G1387" s="119"/>
      <c r="H1387" s="30"/>
      <c r="I1387" s="24">
        <f t="shared" si="79"/>
        <v>0</v>
      </c>
      <c r="J1387" s="119"/>
      <c r="K1387" s="30"/>
      <c r="L1387" s="31"/>
      <c r="M1387" s="31"/>
      <c r="N1387" s="31"/>
      <c r="O1387" s="31">
        <v>2</v>
      </c>
      <c r="P1387" s="31">
        <v>0</v>
      </c>
      <c r="Q1387" s="31">
        <v>0</v>
      </c>
      <c r="R1387" s="31">
        <v>0</v>
      </c>
      <c r="S1387" s="31">
        <v>0</v>
      </c>
      <c r="T1387" s="31">
        <v>0</v>
      </c>
    </row>
    <row r="1388" spans="1:20" x14ac:dyDescent="0.25">
      <c r="A1388" s="106" t="s">
        <v>1924</v>
      </c>
      <c r="B1388" s="107" t="s">
        <v>7101</v>
      </c>
      <c r="C1388" s="108">
        <v>16</v>
      </c>
      <c r="D1388" s="5" t="s">
        <v>3823</v>
      </c>
      <c r="E1388" s="24">
        <f t="shared" si="77"/>
        <v>0</v>
      </c>
      <c r="F1388" s="24">
        <f t="shared" si="78"/>
        <v>0</v>
      </c>
      <c r="G1388" s="119"/>
      <c r="H1388" s="30"/>
      <c r="I1388" s="24">
        <f t="shared" si="79"/>
        <v>0</v>
      </c>
      <c r="J1388" s="119"/>
      <c r="K1388" s="30"/>
      <c r="L1388" s="31"/>
      <c r="M1388" s="31"/>
      <c r="N1388" s="31"/>
      <c r="O1388" s="31"/>
      <c r="P1388" s="31">
        <v>0</v>
      </c>
      <c r="Q1388" s="31">
        <v>0</v>
      </c>
      <c r="R1388" s="31">
        <v>0</v>
      </c>
      <c r="S1388" s="31">
        <v>0</v>
      </c>
      <c r="T1388" s="31">
        <v>0</v>
      </c>
    </row>
    <row r="1389" spans="1:20" x14ac:dyDescent="0.25">
      <c r="A1389" s="106" t="s">
        <v>680</v>
      </c>
      <c r="B1389" s="107" t="s">
        <v>7101</v>
      </c>
      <c r="C1389" s="108">
        <v>16</v>
      </c>
      <c r="D1389" s="5" t="s">
        <v>3875</v>
      </c>
      <c r="E1389" s="24">
        <f t="shared" si="77"/>
        <v>0</v>
      </c>
      <c r="F1389" s="24">
        <f t="shared" si="78"/>
        <v>0</v>
      </c>
      <c r="G1389" s="119"/>
      <c r="H1389" s="30"/>
      <c r="I1389" s="24">
        <f t="shared" si="79"/>
        <v>0</v>
      </c>
      <c r="J1389" s="119"/>
      <c r="K1389" s="30"/>
      <c r="L1389" s="31"/>
      <c r="M1389" s="31"/>
      <c r="N1389" s="31"/>
      <c r="O1389" s="31"/>
      <c r="P1389" s="31">
        <v>0</v>
      </c>
      <c r="Q1389" s="31">
        <v>0</v>
      </c>
      <c r="R1389" s="31">
        <v>0</v>
      </c>
      <c r="S1389" s="31">
        <v>0</v>
      </c>
      <c r="T1389" s="31">
        <v>0</v>
      </c>
    </row>
    <row r="1390" spans="1:20" x14ac:dyDescent="0.25">
      <c r="A1390" s="106" t="s">
        <v>2056</v>
      </c>
      <c r="B1390" s="107" t="s">
        <v>7101</v>
      </c>
      <c r="C1390" s="108">
        <v>16</v>
      </c>
      <c r="D1390" s="5" t="s">
        <v>6613</v>
      </c>
      <c r="E1390" s="24">
        <f t="shared" si="77"/>
        <v>0</v>
      </c>
      <c r="F1390" s="24">
        <f t="shared" si="78"/>
        <v>0</v>
      </c>
      <c r="G1390" s="119"/>
      <c r="H1390" s="30"/>
      <c r="I1390" s="24">
        <f t="shared" si="79"/>
        <v>0</v>
      </c>
      <c r="J1390" s="119"/>
      <c r="K1390" s="30"/>
      <c r="L1390" s="31"/>
      <c r="M1390" s="31"/>
      <c r="N1390" s="31"/>
      <c r="O1390" s="31"/>
      <c r="P1390" s="31">
        <v>0</v>
      </c>
      <c r="Q1390" s="31">
        <v>0</v>
      </c>
      <c r="R1390" s="31">
        <v>0</v>
      </c>
      <c r="S1390" s="31">
        <v>0</v>
      </c>
      <c r="T1390" s="31">
        <v>0</v>
      </c>
    </row>
    <row r="1391" spans="1:20" x14ac:dyDescent="0.25">
      <c r="A1391" s="106" t="s">
        <v>1893</v>
      </c>
      <c r="B1391" s="107" t="s">
        <v>7101</v>
      </c>
      <c r="C1391" s="108">
        <v>16</v>
      </c>
      <c r="D1391" s="5" t="s">
        <v>3852</v>
      </c>
      <c r="E1391" s="24">
        <f t="shared" si="77"/>
        <v>0</v>
      </c>
      <c r="F1391" s="24">
        <f t="shared" si="78"/>
        <v>0</v>
      </c>
      <c r="G1391" s="119"/>
      <c r="H1391" s="30"/>
      <c r="I1391" s="24">
        <f t="shared" si="79"/>
        <v>0</v>
      </c>
      <c r="J1391" s="119"/>
      <c r="K1391" s="30"/>
      <c r="L1391" s="31"/>
      <c r="M1391" s="31"/>
      <c r="N1391" s="31"/>
      <c r="O1391" s="31"/>
      <c r="P1391" s="31"/>
      <c r="Q1391" s="31"/>
      <c r="R1391" s="31"/>
      <c r="S1391" s="31"/>
      <c r="T1391" s="31">
        <v>0</v>
      </c>
    </row>
    <row r="1392" spans="1:20" x14ac:dyDescent="0.25">
      <c r="A1392" s="106" t="s">
        <v>1990</v>
      </c>
      <c r="B1392" s="107" t="s">
        <v>7101</v>
      </c>
      <c r="C1392" s="108">
        <v>16</v>
      </c>
      <c r="D1392" s="5" t="s">
        <v>3848</v>
      </c>
      <c r="E1392" s="24">
        <f t="shared" si="77"/>
        <v>0</v>
      </c>
      <c r="F1392" s="24">
        <f t="shared" si="78"/>
        <v>0</v>
      </c>
      <c r="G1392" s="119"/>
      <c r="H1392" s="30"/>
      <c r="I1392" s="24">
        <f t="shared" si="79"/>
        <v>0</v>
      </c>
      <c r="J1392" s="119"/>
      <c r="K1392" s="30"/>
      <c r="L1392" s="31"/>
      <c r="M1392" s="31"/>
      <c r="N1392" s="31"/>
      <c r="O1392" s="31"/>
      <c r="P1392" s="31">
        <v>0</v>
      </c>
      <c r="Q1392" s="31">
        <v>0</v>
      </c>
      <c r="R1392" s="31">
        <v>0</v>
      </c>
      <c r="S1392" s="31">
        <v>0</v>
      </c>
      <c r="T1392" s="31">
        <v>0</v>
      </c>
    </row>
    <row r="1393" spans="1:20" x14ac:dyDescent="0.25">
      <c r="A1393" s="106" t="s">
        <v>1354</v>
      </c>
      <c r="B1393" s="107" t="s">
        <v>7131</v>
      </c>
      <c r="C1393" s="108">
        <v>15</v>
      </c>
      <c r="D1393" s="5" t="s">
        <v>3887</v>
      </c>
      <c r="E1393" s="24">
        <f t="shared" si="77"/>
        <v>0</v>
      </c>
      <c r="F1393" s="24">
        <f t="shared" si="78"/>
        <v>0</v>
      </c>
      <c r="G1393" s="119"/>
      <c r="H1393" s="30"/>
      <c r="I1393" s="24">
        <f t="shared" si="79"/>
        <v>0</v>
      </c>
      <c r="J1393" s="119"/>
      <c r="K1393" s="30"/>
      <c r="L1393" s="31"/>
      <c r="M1393" s="31"/>
      <c r="N1393" s="31"/>
      <c r="O1393" s="31"/>
      <c r="P1393" s="31">
        <v>0</v>
      </c>
      <c r="Q1393" s="31">
        <v>0</v>
      </c>
      <c r="R1393" s="31">
        <v>0</v>
      </c>
      <c r="S1393" s="31">
        <v>0</v>
      </c>
      <c r="T1393" s="31">
        <v>0</v>
      </c>
    </row>
    <row r="1394" spans="1:20" x14ac:dyDescent="0.25">
      <c r="A1394" s="106" t="s">
        <v>1479</v>
      </c>
      <c r="B1394" s="107" t="s">
        <v>7131</v>
      </c>
      <c r="C1394" s="108">
        <v>15</v>
      </c>
      <c r="D1394" s="5" t="s">
        <v>3788</v>
      </c>
      <c r="E1394" s="24">
        <f t="shared" si="77"/>
        <v>0</v>
      </c>
      <c r="F1394" s="24">
        <f t="shared" si="78"/>
        <v>0</v>
      </c>
      <c r="G1394" s="119"/>
      <c r="H1394" s="30"/>
      <c r="I1394" s="24">
        <f t="shared" si="79"/>
        <v>0</v>
      </c>
      <c r="J1394" s="119"/>
      <c r="K1394" s="30"/>
      <c r="L1394" s="31"/>
      <c r="M1394" s="31"/>
      <c r="N1394" s="31"/>
      <c r="O1394" s="31"/>
      <c r="P1394" s="31">
        <v>0</v>
      </c>
      <c r="Q1394" s="31">
        <v>0</v>
      </c>
      <c r="R1394" s="31">
        <v>0</v>
      </c>
      <c r="S1394" s="31">
        <v>0</v>
      </c>
      <c r="T1394" s="31">
        <v>0</v>
      </c>
    </row>
    <row r="1395" spans="1:20" x14ac:dyDescent="0.25">
      <c r="A1395" s="106" t="s">
        <v>1076</v>
      </c>
      <c r="B1395" s="107" t="s">
        <v>7234</v>
      </c>
      <c r="C1395" s="108">
        <v>15</v>
      </c>
      <c r="D1395" s="5" t="s">
        <v>3867</v>
      </c>
      <c r="E1395" s="24">
        <f t="shared" si="77"/>
        <v>0</v>
      </c>
      <c r="F1395" s="24">
        <f t="shared" si="78"/>
        <v>0</v>
      </c>
      <c r="G1395" s="119"/>
      <c r="H1395" s="30"/>
      <c r="I1395" s="24">
        <f t="shared" si="79"/>
        <v>0.4</v>
      </c>
      <c r="J1395" s="119"/>
      <c r="K1395" s="30"/>
      <c r="L1395" s="31"/>
      <c r="M1395" s="31"/>
      <c r="N1395" s="31"/>
      <c r="O1395" s="31"/>
      <c r="P1395" s="31">
        <v>0</v>
      </c>
      <c r="Q1395" s="31">
        <v>2</v>
      </c>
      <c r="R1395" s="31">
        <v>0</v>
      </c>
      <c r="S1395" s="31">
        <v>0</v>
      </c>
      <c r="T1395" s="31">
        <v>0</v>
      </c>
    </row>
    <row r="1396" spans="1:20" x14ac:dyDescent="0.25">
      <c r="A1396" s="106" t="s">
        <v>2267</v>
      </c>
      <c r="B1396" s="107" t="s">
        <v>7234</v>
      </c>
      <c r="C1396" s="108">
        <v>15</v>
      </c>
      <c r="D1396" s="5" t="s">
        <v>6138</v>
      </c>
      <c r="E1396" s="24">
        <f t="shared" si="77"/>
        <v>0</v>
      </c>
      <c r="F1396" s="24">
        <f t="shared" si="78"/>
        <v>0</v>
      </c>
      <c r="G1396" s="119"/>
      <c r="H1396" s="30"/>
      <c r="I1396" s="24">
        <f t="shared" si="79"/>
        <v>0</v>
      </c>
      <c r="J1396" s="119"/>
      <c r="K1396" s="30"/>
      <c r="L1396" s="31"/>
      <c r="M1396" s="31"/>
      <c r="N1396" s="31"/>
      <c r="O1396" s="31"/>
      <c r="P1396" s="31">
        <v>0</v>
      </c>
      <c r="Q1396" s="31">
        <v>0</v>
      </c>
      <c r="R1396" s="31">
        <v>0</v>
      </c>
      <c r="S1396" s="31">
        <v>0</v>
      </c>
      <c r="T1396" s="31">
        <v>0</v>
      </c>
    </row>
    <row r="1397" spans="1:20" x14ac:dyDescent="0.25">
      <c r="A1397" s="106" t="s">
        <v>1853</v>
      </c>
      <c r="B1397" s="107" t="s">
        <v>7234</v>
      </c>
      <c r="C1397" s="108">
        <v>15</v>
      </c>
      <c r="D1397" s="5" t="s">
        <v>3617</v>
      </c>
      <c r="E1397" s="24">
        <f t="shared" si="77"/>
        <v>0</v>
      </c>
      <c r="F1397" s="24">
        <f t="shared" si="78"/>
        <v>0</v>
      </c>
      <c r="G1397" s="119"/>
      <c r="H1397" s="30"/>
      <c r="I1397" s="24">
        <f t="shared" si="79"/>
        <v>0</v>
      </c>
      <c r="J1397" s="119"/>
      <c r="K1397" s="30"/>
      <c r="L1397" s="31"/>
      <c r="M1397" s="31"/>
      <c r="N1397" s="31"/>
      <c r="O1397" s="31"/>
      <c r="P1397" s="31">
        <v>0</v>
      </c>
      <c r="Q1397" s="31">
        <v>0</v>
      </c>
      <c r="R1397" s="31">
        <v>0</v>
      </c>
      <c r="S1397" s="31">
        <v>0</v>
      </c>
      <c r="T1397" s="31">
        <v>0</v>
      </c>
    </row>
    <row r="1398" spans="1:20" x14ac:dyDescent="0.25">
      <c r="A1398" s="106" t="s">
        <v>2172</v>
      </c>
      <c r="B1398" s="107" t="s">
        <v>7101</v>
      </c>
      <c r="C1398" s="108">
        <v>16</v>
      </c>
      <c r="D1398" s="5" t="s">
        <v>3925</v>
      </c>
      <c r="E1398" s="24">
        <f t="shared" si="77"/>
        <v>0</v>
      </c>
      <c r="F1398" s="24">
        <f t="shared" si="78"/>
        <v>0</v>
      </c>
      <c r="G1398" s="119"/>
      <c r="H1398" s="30"/>
      <c r="I1398" s="24">
        <f t="shared" si="79"/>
        <v>0</v>
      </c>
      <c r="J1398" s="119"/>
      <c r="K1398" s="30"/>
      <c r="L1398" s="31"/>
      <c r="M1398" s="31"/>
      <c r="N1398" s="31"/>
      <c r="O1398" s="31"/>
      <c r="P1398" s="31">
        <v>0</v>
      </c>
      <c r="Q1398" s="31">
        <v>0</v>
      </c>
      <c r="R1398" s="31">
        <v>0</v>
      </c>
      <c r="S1398" s="31">
        <v>0</v>
      </c>
      <c r="T1398" s="31">
        <v>0</v>
      </c>
    </row>
    <row r="1399" spans="1:20" x14ac:dyDescent="0.25">
      <c r="A1399" s="106" t="s">
        <v>2518</v>
      </c>
      <c r="B1399" s="107" t="s">
        <v>7101</v>
      </c>
      <c r="C1399" s="108">
        <v>16</v>
      </c>
      <c r="D1399" s="5" t="s">
        <v>6619</v>
      </c>
      <c r="E1399" s="24">
        <f t="shared" si="77"/>
        <v>0</v>
      </c>
      <c r="F1399" s="24">
        <f t="shared" si="78"/>
        <v>0</v>
      </c>
      <c r="G1399" s="119"/>
      <c r="H1399" s="30"/>
      <c r="I1399" s="24">
        <f t="shared" si="79"/>
        <v>0</v>
      </c>
      <c r="J1399" s="119"/>
      <c r="K1399" s="30"/>
      <c r="L1399" s="31"/>
      <c r="M1399" s="31"/>
      <c r="N1399" s="31"/>
      <c r="O1399" s="31"/>
      <c r="P1399" s="31">
        <v>0</v>
      </c>
      <c r="Q1399" s="31"/>
      <c r="R1399" s="31"/>
      <c r="S1399" s="31">
        <v>0</v>
      </c>
      <c r="T1399" s="31">
        <v>0</v>
      </c>
    </row>
    <row r="1400" spans="1:20" x14ac:dyDescent="0.25">
      <c r="A1400" s="106" t="s">
        <v>2284</v>
      </c>
      <c r="B1400" s="107" t="s">
        <v>7101</v>
      </c>
      <c r="C1400" s="108">
        <v>16</v>
      </c>
      <c r="D1400" s="5" t="s">
        <v>4039</v>
      </c>
      <c r="E1400" s="24">
        <f t="shared" si="77"/>
        <v>0</v>
      </c>
      <c r="F1400" s="24">
        <f t="shared" si="78"/>
        <v>0</v>
      </c>
      <c r="G1400" s="119"/>
      <c r="H1400" s="30"/>
      <c r="I1400" s="24">
        <f t="shared" si="79"/>
        <v>0</v>
      </c>
      <c r="J1400" s="119"/>
      <c r="K1400" s="30"/>
      <c r="L1400" s="31"/>
      <c r="M1400" s="31"/>
      <c r="N1400" s="31"/>
      <c r="O1400" s="31"/>
      <c r="P1400" s="31">
        <v>0</v>
      </c>
      <c r="Q1400" s="31"/>
      <c r="R1400" s="31">
        <v>0</v>
      </c>
      <c r="S1400" s="31">
        <v>0</v>
      </c>
      <c r="T1400" s="31">
        <v>0</v>
      </c>
    </row>
    <row r="1401" spans="1:20" x14ac:dyDescent="0.25">
      <c r="A1401" s="106" t="s">
        <v>1410</v>
      </c>
      <c r="B1401" s="107" t="s">
        <v>7101</v>
      </c>
      <c r="C1401" s="108">
        <v>16</v>
      </c>
      <c r="D1401" s="5" t="s">
        <v>4051</v>
      </c>
      <c r="E1401" s="24">
        <f t="shared" si="77"/>
        <v>0</v>
      </c>
      <c r="F1401" s="24">
        <f t="shared" si="78"/>
        <v>0.25</v>
      </c>
      <c r="G1401" s="119"/>
      <c r="H1401" s="30"/>
      <c r="I1401" s="24">
        <f t="shared" si="79"/>
        <v>6.4</v>
      </c>
      <c r="J1401" s="119"/>
      <c r="K1401" s="30"/>
      <c r="L1401" s="31"/>
      <c r="M1401" s="31"/>
      <c r="N1401" s="31">
        <v>1</v>
      </c>
      <c r="O1401" s="31"/>
      <c r="P1401" s="31">
        <v>32</v>
      </c>
      <c r="Q1401" s="31">
        <v>0</v>
      </c>
      <c r="R1401" s="31">
        <v>0</v>
      </c>
      <c r="S1401" s="31">
        <v>0</v>
      </c>
      <c r="T1401" s="31">
        <v>0</v>
      </c>
    </row>
    <row r="1402" spans="1:20" x14ac:dyDescent="0.25">
      <c r="A1402" s="106" t="s">
        <v>2025</v>
      </c>
      <c r="B1402" s="107" t="s">
        <v>7101</v>
      </c>
      <c r="C1402" s="108">
        <v>16</v>
      </c>
      <c r="D1402" s="5" t="s">
        <v>6049</v>
      </c>
      <c r="E1402" s="24">
        <f t="shared" si="77"/>
        <v>0</v>
      </c>
      <c r="F1402" s="24">
        <f t="shared" si="78"/>
        <v>0</v>
      </c>
      <c r="G1402" s="119"/>
      <c r="H1402" s="30"/>
      <c r="I1402" s="24">
        <f t="shared" si="79"/>
        <v>0</v>
      </c>
      <c r="J1402" s="119"/>
      <c r="K1402" s="30"/>
      <c r="L1402" s="31"/>
      <c r="M1402" s="31"/>
      <c r="N1402" s="31"/>
      <c r="O1402" s="31"/>
      <c r="P1402" s="31"/>
      <c r="Q1402" s="31"/>
      <c r="R1402" s="31">
        <v>0</v>
      </c>
      <c r="S1402" s="31"/>
      <c r="T1402" s="31">
        <v>0</v>
      </c>
    </row>
    <row r="1403" spans="1:20" x14ac:dyDescent="0.25">
      <c r="A1403" s="106" t="s">
        <v>1174</v>
      </c>
      <c r="B1403" s="107" t="s">
        <v>7101</v>
      </c>
      <c r="C1403" s="108">
        <v>16</v>
      </c>
      <c r="D1403" s="5" t="s">
        <v>4011</v>
      </c>
      <c r="E1403" s="24">
        <f t="shared" si="77"/>
        <v>0</v>
      </c>
      <c r="F1403" s="24">
        <f t="shared" si="78"/>
        <v>0</v>
      </c>
      <c r="G1403" s="119"/>
      <c r="H1403" s="30"/>
      <c r="I1403" s="24">
        <f t="shared" si="79"/>
        <v>0</v>
      </c>
      <c r="J1403" s="119"/>
      <c r="K1403" s="30"/>
      <c r="L1403" s="31"/>
      <c r="M1403" s="31"/>
      <c r="N1403" s="31"/>
      <c r="O1403" s="31"/>
      <c r="P1403" s="31">
        <v>0</v>
      </c>
      <c r="Q1403" s="31">
        <v>0</v>
      </c>
      <c r="R1403" s="31">
        <v>0</v>
      </c>
      <c r="S1403" s="31">
        <v>0</v>
      </c>
      <c r="T1403" s="31">
        <v>0</v>
      </c>
    </row>
    <row r="1404" spans="1:20" x14ac:dyDescent="0.25">
      <c r="A1404" s="106" t="s">
        <v>124</v>
      </c>
      <c r="B1404" s="107" t="s">
        <v>7101</v>
      </c>
      <c r="C1404" s="108">
        <v>16</v>
      </c>
      <c r="D1404" s="5" t="s">
        <v>4012</v>
      </c>
      <c r="E1404" s="24">
        <f t="shared" si="77"/>
        <v>0</v>
      </c>
      <c r="F1404" s="24">
        <f t="shared" si="78"/>
        <v>6</v>
      </c>
      <c r="G1404" s="119"/>
      <c r="H1404" s="30"/>
      <c r="I1404" s="24">
        <f t="shared" si="79"/>
        <v>0</v>
      </c>
      <c r="J1404" s="119"/>
      <c r="K1404" s="30"/>
      <c r="L1404" s="31"/>
      <c r="M1404" s="31"/>
      <c r="N1404" s="31"/>
      <c r="O1404" s="31">
        <v>24</v>
      </c>
      <c r="P1404" s="31">
        <v>0</v>
      </c>
      <c r="Q1404" s="31">
        <v>0</v>
      </c>
      <c r="R1404" s="31">
        <v>0</v>
      </c>
      <c r="S1404" s="31">
        <v>0</v>
      </c>
      <c r="T1404" s="31">
        <v>0</v>
      </c>
    </row>
    <row r="1405" spans="1:20" x14ac:dyDescent="0.25">
      <c r="A1405" s="106" t="s">
        <v>1786</v>
      </c>
      <c r="B1405" s="107" t="s">
        <v>7101</v>
      </c>
      <c r="C1405" s="108">
        <v>16</v>
      </c>
      <c r="D1405" s="5" t="s">
        <v>6071</v>
      </c>
      <c r="E1405" s="24">
        <f t="shared" si="77"/>
        <v>0</v>
      </c>
      <c r="F1405" s="24">
        <f t="shared" si="78"/>
        <v>0</v>
      </c>
      <c r="G1405" s="119"/>
      <c r="H1405" s="30"/>
      <c r="I1405" s="24">
        <f t="shared" si="79"/>
        <v>0</v>
      </c>
      <c r="J1405" s="119"/>
      <c r="K1405" s="30"/>
      <c r="L1405" s="31"/>
      <c r="M1405" s="31"/>
      <c r="N1405" s="31"/>
      <c r="O1405" s="31"/>
      <c r="P1405" s="31">
        <v>0</v>
      </c>
      <c r="Q1405" s="31">
        <v>0</v>
      </c>
      <c r="R1405" s="31">
        <v>0</v>
      </c>
      <c r="S1405" s="31"/>
      <c r="T1405" s="31">
        <v>0</v>
      </c>
    </row>
    <row r="1406" spans="1:20" x14ac:dyDescent="0.25">
      <c r="A1406" s="106" t="s">
        <v>7395</v>
      </c>
      <c r="B1406" s="107" t="s">
        <v>7101</v>
      </c>
      <c r="C1406" s="108">
        <v>16</v>
      </c>
      <c r="D1406" s="5" t="s">
        <v>7396</v>
      </c>
      <c r="E1406" s="24">
        <f t="shared" si="77"/>
        <v>0</v>
      </c>
      <c r="F1406" s="24">
        <f t="shared" si="78"/>
        <v>0</v>
      </c>
      <c r="G1406" s="119"/>
      <c r="H1406" s="30"/>
      <c r="I1406" s="24">
        <f t="shared" si="79"/>
        <v>0</v>
      </c>
      <c r="J1406" s="119"/>
      <c r="K1406" s="30"/>
      <c r="L1406" s="31"/>
      <c r="M1406" s="31"/>
      <c r="N1406" s="31"/>
      <c r="O1406" s="31"/>
      <c r="P1406" s="31">
        <v>0</v>
      </c>
      <c r="Q1406" s="31">
        <v>0</v>
      </c>
      <c r="R1406" s="31">
        <v>0</v>
      </c>
      <c r="S1406" s="31">
        <v>0</v>
      </c>
      <c r="T1406" s="31">
        <v>0</v>
      </c>
    </row>
    <row r="1407" spans="1:20" x14ac:dyDescent="0.25">
      <c r="A1407" s="106" t="s">
        <v>1103</v>
      </c>
      <c r="B1407" s="107" t="s">
        <v>7101</v>
      </c>
      <c r="C1407" s="108">
        <v>16</v>
      </c>
      <c r="D1407" s="5" t="s">
        <v>6068</v>
      </c>
      <c r="E1407" s="24">
        <f t="shared" si="77"/>
        <v>0</v>
      </c>
      <c r="F1407" s="24">
        <f t="shared" si="78"/>
        <v>0</v>
      </c>
      <c r="G1407" s="119"/>
      <c r="H1407" s="30"/>
      <c r="I1407" s="24">
        <f t="shared" si="79"/>
        <v>0</v>
      </c>
      <c r="J1407" s="119"/>
      <c r="K1407" s="30"/>
      <c r="L1407" s="31"/>
      <c r="M1407" s="31"/>
      <c r="N1407" s="31"/>
      <c r="O1407" s="31"/>
      <c r="P1407" s="31"/>
      <c r="Q1407" s="31">
        <v>0</v>
      </c>
      <c r="R1407" s="31">
        <v>0</v>
      </c>
      <c r="S1407" s="31">
        <v>0</v>
      </c>
      <c r="T1407" s="31">
        <v>0</v>
      </c>
    </row>
    <row r="1408" spans="1:20" x14ac:dyDescent="0.25">
      <c r="A1408" s="106" t="s">
        <v>333</v>
      </c>
      <c r="B1408" s="107" t="s">
        <v>7101</v>
      </c>
      <c r="C1408" s="108">
        <v>16</v>
      </c>
      <c r="D1408" s="5" t="s">
        <v>4005</v>
      </c>
      <c r="E1408" s="24">
        <f t="shared" si="77"/>
        <v>0</v>
      </c>
      <c r="F1408" s="24">
        <f t="shared" si="78"/>
        <v>67.25</v>
      </c>
      <c r="G1408" s="119"/>
      <c r="H1408" s="30"/>
      <c r="I1408" s="24">
        <f t="shared" si="79"/>
        <v>20.2</v>
      </c>
      <c r="J1408" s="119"/>
      <c r="K1408" s="30"/>
      <c r="L1408" s="31"/>
      <c r="M1408" s="31"/>
      <c r="N1408" s="31"/>
      <c r="O1408" s="31">
        <v>269</v>
      </c>
      <c r="P1408" s="31">
        <v>0</v>
      </c>
      <c r="Q1408" s="31">
        <v>101</v>
      </c>
      <c r="R1408" s="31">
        <v>0</v>
      </c>
      <c r="S1408" s="31">
        <v>0</v>
      </c>
      <c r="T1408" s="31">
        <v>0</v>
      </c>
    </row>
    <row r="1409" spans="1:20" x14ac:dyDescent="0.25">
      <c r="A1409" s="106" t="s">
        <v>629</v>
      </c>
      <c r="B1409" s="107" t="s">
        <v>7101</v>
      </c>
      <c r="C1409" s="108">
        <v>16</v>
      </c>
      <c r="D1409" s="5" t="s">
        <v>6060</v>
      </c>
      <c r="E1409" s="24">
        <f t="shared" si="77"/>
        <v>0</v>
      </c>
      <c r="F1409" s="24">
        <f t="shared" si="78"/>
        <v>0</v>
      </c>
      <c r="G1409" s="119"/>
      <c r="H1409" s="30"/>
      <c r="I1409" s="24">
        <f t="shared" si="79"/>
        <v>0</v>
      </c>
      <c r="J1409" s="119"/>
      <c r="K1409" s="30"/>
      <c r="L1409" s="31"/>
      <c r="M1409" s="31"/>
      <c r="N1409" s="31"/>
      <c r="O1409" s="31"/>
      <c r="P1409" s="31">
        <v>0</v>
      </c>
      <c r="Q1409" s="31">
        <v>0</v>
      </c>
      <c r="R1409" s="31">
        <v>0</v>
      </c>
      <c r="S1409" s="31">
        <v>0</v>
      </c>
      <c r="T1409" s="31">
        <v>0</v>
      </c>
    </row>
    <row r="1410" spans="1:20" x14ac:dyDescent="0.25">
      <c r="A1410" s="106" t="s">
        <v>2412</v>
      </c>
      <c r="B1410" s="107" t="s">
        <v>7101</v>
      </c>
      <c r="C1410" s="108">
        <v>16</v>
      </c>
      <c r="D1410" s="5" t="s">
        <v>3934</v>
      </c>
      <c r="E1410" s="24">
        <f t="shared" si="77"/>
        <v>0</v>
      </c>
      <c r="F1410" s="24">
        <f t="shared" si="78"/>
        <v>1.5</v>
      </c>
      <c r="G1410" s="119"/>
      <c r="H1410" s="30"/>
      <c r="I1410" s="24">
        <f t="shared" si="79"/>
        <v>0</v>
      </c>
      <c r="J1410" s="119"/>
      <c r="K1410" s="30"/>
      <c r="L1410" s="31">
        <v>3</v>
      </c>
      <c r="M1410" s="31">
        <v>2</v>
      </c>
      <c r="N1410" s="31"/>
      <c r="O1410" s="31">
        <v>1</v>
      </c>
      <c r="P1410" s="31">
        <v>0</v>
      </c>
      <c r="Q1410" s="31">
        <v>0</v>
      </c>
      <c r="R1410" s="31">
        <v>0</v>
      </c>
      <c r="S1410" s="31">
        <v>0</v>
      </c>
      <c r="T1410" s="31">
        <v>0</v>
      </c>
    </row>
    <row r="1411" spans="1:20" x14ac:dyDescent="0.25">
      <c r="A1411" s="106" t="s">
        <v>765</v>
      </c>
      <c r="B1411" s="107" t="s">
        <v>7101</v>
      </c>
      <c r="C1411" s="108">
        <v>16</v>
      </c>
      <c r="D1411" s="5" t="s">
        <v>3937</v>
      </c>
      <c r="E1411" s="24">
        <f t="shared" si="77"/>
        <v>0</v>
      </c>
      <c r="F1411" s="24">
        <f t="shared" si="78"/>
        <v>2</v>
      </c>
      <c r="G1411" s="119"/>
      <c r="H1411" s="30"/>
      <c r="I1411" s="24">
        <f t="shared" si="79"/>
        <v>0</v>
      </c>
      <c r="J1411" s="119"/>
      <c r="K1411" s="30"/>
      <c r="L1411" s="31">
        <v>8</v>
      </c>
      <c r="M1411" s="31"/>
      <c r="N1411" s="31"/>
      <c r="O1411" s="31"/>
      <c r="P1411" s="31">
        <v>0</v>
      </c>
      <c r="Q1411" s="31">
        <v>0</v>
      </c>
      <c r="R1411" s="31">
        <v>0</v>
      </c>
      <c r="S1411" s="31">
        <v>0</v>
      </c>
      <c r="T1411" s="31">
        <v>0</v>
      </c>
    </row>
    <row r="1412" spans="1:20" x14ac:dyDescent="0.25">
      <c r="A1412" s="106" t="s">
        <v>2820</v>
      </c>
      <c r="B1412" s="107" t="s">
        <v>7101</v>
      </c>
      <c r="C1412" s="108">
        <v>16</v>
      </c>
      <c r="D1412" s="5" t="s">
        <v>3939</v>
      </c>
      <c r="E1412" s="24">
        <f t="shared" si="77"/>
        <v>0</v>
      </c>
      <c r="F1412" s="24">
        <f t="shared" si="78"/>
        <v>0</v>
      </c>
      <c r="G1412" s="119"/>
      <c r="H1412" s="30"/>
      <c r="I1412" s="24">
        <f t="shared" si="79"/>
        <v>0</v>
      </c>
      <c r="J1412" s="119"/>
      <c r="K1412" s="30"/>
      <c r="L1412" s="31"/>
      <c r="M1412" s="31"/>
      <c r="N1412" s="31"/>
      <c r="O1412" s="31"/>
      <c r="P1412" s="31"/>
      <c r="Q1412" s="31">
        <v>0</v>
      </c>
      <c r="R1412" s="31">
        <v>0</v>
      </c>
      <c r="S1412" s="31">
        <v>0</v>
      </c>
      <c r="T1412" s="31">
        <v>0</v>
      </c>
    </row>
    <row r="1413" spans="1:20" x14ac:dyDescent="0.25">
      <c r="A1413" s="106" t="s">
        <v>6077</v>
      </c>
      <c r="B1413" s="107" t="s">
        <v>7101</v>
      </c>
      <c r="C1413" s="108">
        <v>16</v>
      </c>
      <c r="D1413" s="5" t="s">
        <v>6078</v>
      </c>
      <c r="E1413" s="24">
        <f t="shared" si="77"/>
        <v>0</v>
      </c>
      <c r="F1413" s="24">
        <f t="shared" si="78"/>
        <v>0</v>
      </c>
      <c r="G1413" s="119"/>
      <c r="H1413" s="30"/>
      <c r="I1413" s="24">
        <f t="shared" si="79"/>
        <v>0</v>
      </c>
      <c r="J1413" s="119"/>
      <c r="K1413" s="30"/>
      <c r="L1413" s="31"/>
      <c r="M1413" s="31"/>
      <c r="N1413" s="31"/>
      <c r="O1413" s="31"/>
      <c r="P1413" s="31"/>
      <c r="Q1413" s="31"/>
      <c r="R1413" s="31">
        <v>0</v>
      </c>
      <c r="S1413" s="31"/>
      <c r="T1413" s="31">
        <v>0</v>
      </c>
    </row>
    <row r="1414" spans="1:20" x14ac:dyDescent="0.25">
      <c r="A1414" s="106" t="s">
        <v>236</v>
      </c>
      <c r="B1414" s="107" t="s">
        <v>7154</v>
      </c>
      <c r="C1414" s="108">
        <v>16</v>
      </c>
      <c r="D1414" s="5" t="s">
        <v>4814</v>
      </c>
      <c r="E1414" s="24">
        <f t="shared" si="77"/>
        <v>0</v>
      </c>
      <c r="F1414" s="24">
        <f t="shared" si="78"/>
        <v>0</v>
      </c>
      <c r="G1414" s="119"/>
      <c r="H1414" s="30"/>
      <c r="I1414" s="24">
        <f t="shared" si="79"/>
        <v>0</v>
      </c>
      <c r="J1414" s="119"/>
      <c r="K1414" s="30"/>
      <c r="L1414" s="31"/>
      <c r="M1414" s="31"/>
      <c r="N1414" s="31"/>
      <c r="O1414" s="31"/>
      <c r="P1414" s="31">
        <v>0</v>
      </c>
      <c r="Q1414" s="31">
        <v>0</v>
      </c>
      <c r="R1414" s="31">
        <v>0</v>
      </c>
      <c r="S1414" s="31">
        <v>0</v>
      </c>
      <c r="T1414" s="31">
        <v>0</v>
      </c>
    </row>
    <row r="1415" spans="1:20" x14ac:dyDescent="0.25">
      <c r="A1415" s="106" t="s">
        <v>7397</v>
      </c>
      <c r="B1415" s="107" t="s">
        <v>7260</v>
      </c>
      <c r="C1415" s="108">
        <v>17</v>
      </c>
      <c r="D1415" s="5" t="s">
        <v>7398</v>
      </c>
      <c r="E1415" s="24">
        <f t="shared" si="77"/>
        <v>0</v>
      </c>
      <c r="F1415" s="24">
        <f t="shared" si="78"/>
        <v>0</v>
      </c>
      <c r="G1415" s="119"/>
      <c r="H1415" s="30"/>
      <c r="I1415" s="24">
        <f t="shared" si="79"/>
        <v>0</v>
      </c>
      <c r="J1415" s="119"/>
      <c r="K1415" s="30"/>
      <c r="L1415" s="31"/>
      <c r="M1415" s="31"/>
      <c r="N1415" s="31"/>
      <c r="O1415" s="31"/>
      <c r="P1415" s="31">
        <v>0</v>
      </c>
      <c r="Q1415" s="31">
        <v>0</v>
      </c>
      <c r="R1415" s="31">
        <v>0</v>
      </c>
      <c r="S1415" s="31">
        <v>0</v>
      </c>
      <c r="T1415" s="31">
        <v>0</v>
      </c>
    </row>
    <row r="1416" spans="1:20" x14ac:dyDescent="0.25">
      <c r="A1416" s="106" t="s">
        <v>1279</v>
      </c>
      <c r="B1416" s="107" t="s">
        <v>7260</v>
      </c>
      <c r="C1416" s="108">
        <v>17</v>
      </c>
      <c r="D1416" s="5" t="s">
        <v>6609</v>
      </c>
      <c r="E1416" s="24">
        <f t="shared" si="77"/>
        <v>0</v>
      </c>
      <c r="F1416" s="24">
        <f t="shared" si="78"/>
        <v>0</v>
      </c>
      <c r="G1416" s="119"/>
      <c r="H1416" s="30"/>
      <c r="I1416" s="24">
        <f t="shared" si="79"/>
        <v>0</v>
      </c>
      <c r="J1416" s="119"/>
      <c r="K1416" s="30"/>
      <c r="L1416" s="31"/>
      <c r="M1416" s="31"/>
      <c r="N1416" s="31"/>
      <c r="O1416" s="31"/>
      <c r="P1416" s="31"/>
      <c r="Q1416" s="31">
        <v>0</v>
      </c>
      <c r="R1416" s="31">
        <v>0</v>
      </c>
      <c r="S1416" s="31">
        <v>0</v>
      </c>
      <c r="T1416" s="31">
        <v>0</v>
      </c>
    </row>
    <row r="1417" spans="1:20" x14ac:dyDescent="0.25">
      <c r="A1417" s="106" t="s">
        <v>999</v>
      </c>
      <c r="B1417" s="107" t="s">
        <v>7143</v>
      </c>
      <c r="C1417" s="108">
        <v>17</v>
      </c>
      <c r="D1417" s="5" t="s">
        <v>6309</v>
      </c>
      <c r="E1417" s="24">
        <f t="shared" si="77"/>
        <v>0</v>
      </c>
      <c r="F1417" s="24">
        <f t="shared" si="78"/>
        <v>0</v>
      </c>
      <c r="G1417" s="119"/>
      <c r="H1417" s="30"/>
      <c r="I1417" s="24">
        <f t="shared" si="79"/>
        <v>0</v>
      </c>
      <c r="J1417" s="119"/>
      <c r="K1417" s="30"/>
      <c r="L1417" s="31"/>
      <c r="M1417" s="31"/>
      <c r="N1417" s="31"/>
      <c r="O1417" s="31"/>
      <c r="P1417" s="31">
        <v>0</v>
      </c>
      <c r="Q1417" s="31">
        <v>0</v>
      </c>
      <c r="R1417" s="31">
        <v>0</v>
      </c>
      <c r="S1417" s="31">
        <v>0</v>
      </c>
      <c r="T1417" s="31">
        <v>0</v>
      </c>
    </row>
    <row r="1418" spans="1:20" x14ac:dyDescent="0.25">
      <c r="A1418" s="106" t="s">
        <v>847</v>
      </c>
      <c r="B1418" s="107" t="s">
        <v>7143</v>
      </c>
      <c r="C1418" s="108">
        <v>17</v>
      </c>
      <c r="D1418" s="5" t="s">
        <v>3553</v>
      </c>
      <c r="E1418" s="24">
        <f t="shared" si="77"/>
        <v>0</v>
      </c>
      <c r="F1418" s="24">
        <f t="shared" si="78"/>
        <v>0</v>
      </c>
      <c r="G1418" s="119"/>
      <c r="H1418" s="30"/>
      <c r="I1418" s="24">
        <f t="shared" si="79"/>
        <v>0</v>
      </c>
      <c r="J1418" s="119"/>
      <c r="K1418" s="30"/>
      <c r="L1418" s="31"/>
      <c r="M1418" s="31"/>
      <c r="N1418" s="31"/>
      <c r="O1418" s="31"/>
      <c r="P1418" s="31"/>
      <c r="Q1418" s="31">
        <v>0</v>
      </c>
      <c r="R1418" s="31">
        <v>0</v>
      </c>
      <c r="S1418" s="31"/>
      <c r="T1418" s="31">
        <v>0</v>
      </c>
    </row>
    <row r="1419" spans="1:20" x14ac:dyDescent="0.25">
      <c r="A1419" s="106" t="s">
        <v>2064</v>
      </c>
      <c r="B1419" s="107" t="s">
        <v>7156</v>
      </c>
      <c r="C1419" s="108">
        <v>18</v>
      </c>
      <c r="D1419" s="5" t="s">
        <v>4994</v>
      </c>
      <c r="E1419" s="24">
        <f t="shared" si="77"/>
        <v>0</v>
      </c>
      <c r="F1419" s="24">
        <f t="shared" si="78"/>
        <v>0</v>
      </c>
      <c r="G1419" s="119"/>
      <c r="H1419" s="30"/>
      <c r="I1419" s="24">
        <f t="shared" si="79"/>
        <v>0</v>
      </c>
      <c r="J1419" s="119"/>
      <c r="K1419" s="30"/>
      <c r="L1419" s="31"/>
      <c r="M1419" s="31"/>
      <c r="N1419" s="31"/>
      <c r="O1419" s="31"/>
      <c r="P1419" s="31"/>
      <c r="Q1419" s="31"/>
      <c r="R1419" s="31">
        <v>0</v>
      </c>
      <c r="S1419" s="31"/>
      <c r="T1419" s="31">
        <v>0</v>
      </c>
    </row>
    <row r="1420" spans="1:20" x14ac:dyDescent="0.25">
      <c r="A1420" s="106" t="s">
        <v>1446</v>
      </c>
      <c r="B1420" s="107" t="s">
        <v>7154</v>
      </c>
      <c r="C1420" s="108">
        <v>16</v>
      </c>
      <c r="D1420" s="5" t="s">
        <v>6469</v>
      </c>
      <c r="E1420" s="24">
        <f t="shared" si="77"/>
        <v>0</v>
      </c>
      <c r="F1420" s="24">
        <f t="shared" si="78"/>
        <v>0.25</v>
      </c>
      <c r="G1420" s="119"/>
      <c r="H1420" s="30"/>
      <c r="I1420" s="24">
        <f t="shared" si="79"/>
        <v>0.6</v>
      </c>
      <c r="J1420" s="119"/>
      <c r="K1420" s="30"/>
      <c r="L1420" s="31"/>
      <c r="M1420" s="31">
        <v>1</v>
      </c>
      <c r="N1420" s="31"/>
      <c r="O1420" s="31"/>
      <c r="P1420" s="31">
        <v>3</v>
      </c>
      <c r="Q1420" s="31">
        <v>0</v>
      </c>
      <c r="R1420" s="31">
        <v>0</v>
      </c>
      <c r="S1420" s="31">
        <v>0</v>
      </c>
      <c r="T1420" s="31">
        <v>0</v>
      </c>
    </row>
    <row r="1421" spans="1:20" x14ac:dyDescent="0.25">
      <c r="A1421" s="106" t="s">
        <v>2275</v>
      </c>
      <c r="B1421" s="107" t="s">
        <v>7154</v>
      </c>
      <c r="C1421" s="108">
        <v>16</v>
      </c>
      <c r="D1421" s="5" t="s">
        <v>6415</v>
      </c>
      <c r="E1421" s="24">
        <f t="shared" si="77"/>
        <v>0</v>
      </c>
      <c r="F1421" s="24">
        <f t="shared" si="78"/>
        <v>0</v>
      </c>
      <c r="G1421" s="119"/>
      <c r="H1421" s="30"/>
      <c r="I1421" s="24">
        <f t="shared" si="79"/>
        <v>0</v>
      </c>
      <c r="J1421" s="119"/>
      <c r="K1421" s="30"/>
      <c r="L1421" s="31"/>
      <c r="M1421" s="31"/>
      <c r="N1421" s="31"/>
      <c r="O1421" s="31"/>
      <c r="P1421" s="31">
        <v>0</v>
      </c>
      <c r="Q1421" s="31">
        <v>0</v>
      </c>
      <c r="R1421" s="31">
        <v>0</v>
      </c>
      <c r="S1421" s="31">
        <v>0</v>
      </c>
      <c r="T1421" s="31">
        <v>0</v>
      </c>
    </row>
    <row r="1422" spans="1:20" x14ac:dyDescent="0.25">
      <c r="A1422" s="106" t="s">
        <v>1114</v>
      </c>
      <c r="B1422" s="107" t="s">
        <v>7154</v>
      </c>
      <c r="C1422" s="108">
        <v>16</v>
      </c>
      <c r="D1422" s="5" t="s">
        <v>6467</v>
      </c>
      <c r="E1422" s="24">
        <f t="shared" si="77"/>
        <v>0</v>
      </c>
      <c r="F1422" s="24">
        <f t="shared" si="78"/>
        <v>0</v>
      </c>
      <c r="G1422" s="119"/>
      <c r="H1422" s="30"/>
      <c r="I1422" s="24">
        <f t="shared" si="79"/>
        <v>0.4</v>
      </c>
      <c r="J1422" s="119"/>
      <c r="K1422" s="30"/>
      <c r="L1422" s="31"/>
      <c r="M1422" s="31"/>
      <c r="N1422" s="31"/>
      <c r="O1422" s="31"/>
      <c r="P1422" s="31">
        <v>0</v>
      </c>
      <c r="Q1422" s="31">
        <v>2</v>
      </c>
      <c r="R1422" s="31">
        <v>0</v>
      </c>
      <c r="S1422" s="31">
        <v>0</v>
      </c>
      <c r="T1422" s="31">
        <v>0</v>
      </c>
    </row>
    <row r="1423" spans="1:20" x14ac:dyDescent="0.25">
      <c r="A1423" s="106" t="s">
        <v>6442</v>
      </c>
      <c r="B1423" s="107" t="s">
        <v>7154</v>
      </c>
      <c r="C1423" s="108">
        <v>16</v>
      </c>
      <c r="D1423" s="5" t="s">
        <v>6443</v>
      </c>
      <c r="E1423" s="24">
        <f t="shared" si="77"/>
        <v>0</v>
      </c>
      <c r="F1423" s="24">
        <f t="shared" si="78"/>
        <v>0</v>
      </c>
      <c r="G1423" s="119"/>
      <c r="H1423" s="30"/>
      <c r="I1423" s="24">
        <f t="shared" si="79"/>
        <v>3.2</v>
      </c>
      <c r="J1423" s="119"/>
      <c r="K1423" s="30"/>
      <c r="L1423" s="31"/>
      <c r="M1423" s="31"/>
      <c r="N1423" s="31"/>
      <c r="O1423" s="31"/>
      <c r="P1423" s="31">
        <v>0</v>
      </c>
      <c r="Q1423" s="31">
        <v>16</v>
      </c>
      <c r="R1423" s="31"/>
      <c r="S1423" s="31">
        <v>0</v>
      </c>
      <c r="T1423" s="31">
        <v>0</v>
      </c>
    </row>
    <row r="1424" spans="1:20" x14ac:dyDescent="0.25">
      <c r="A1424" s="106" t="s">
        <v>387</v>
      </c>
      <c r="B1424" s="107" t="s">
        <v>7154</v>
      </c>
      <c r="C1424" s="108">
        <v>16</v>
      </c>
      <c r="D1424" s="5" t="s">
        <v>4959</v>
      </c>
      <c r="E1424" s="24">
        <f t="shared" si="77"/>
        <v>0</v>
      </c>
      <c r="F1424" s="24">
        <f t="shared" si="78"/>
        <v>0</v>
      </c>
      <c r="G1424" s="119"/>
      <c r="H1424" s="30"/>
      <c r="I1424" s="24">
        <f t="shared" si="79"/>
        <v>0</v>
      </c>
      <c r="J1424" s="119"/>
      <c r="K1424" s="30"/>
      <c r="L1424" s="31"/>
      <c r="M1424" s="31"/>
      <c r="N1424" s="31"/>
      <c r="O1424" s="31"/>
      <c r="P1424" s="31">
        <v>0</v>
      </c>
      <c r="Q1424" s="31">
        <v>0</v>
      </c>
      <c r="R1424" s="31">
        <v>0</v>
      </c>
      <c r="S1424" s="31">
        <v>0</v>
      </c>
      <c r="T1424" s="31">
        <v>0</v>
      </c>
    </row>
    <row r="1425" spans="1:20" x14ac:dyDescent="0.25">
      <c r="A1425" s="106" t="s">
        <v>505</v>
      </c>
      <c r="B1425" s="107" t="s">
        <v>7154</v>
      </c>
      <c r="C1425" s="108">
        <v>16</v>
      </c>
      <c r="D1425" s="5" t="s">
        <v>4939</v>
      </c>
      <c r="E1425" s="24">
        <f t="shared" si="77"/>
        <v>0</v>
      </c>
      <c r="F1425" s="24">
        <f t="shared" si="78"/>
        <v>0.5</v>
      </c>
      <c r="G1425" s="119"/>
      <c r="H1425" s="30"/>
      <c r="I1425" s="24">
        <f t="shared" si="79"/>
        <v>0</v>
      </c>
      <c r="J1425" s="119"/>
      <c r="K1425" s="30"/>
      <c r="L1425" s="31"/>
      <c r="M1425" s="31">
        <v>2</v>
      </c>
      <c r="N1425" s="31"/>
      <c r="O1425" s="31"/>
      <c r="P1425" s="31">
        <v>0</v>
      </c>
      <c r="Q1425" s="31">
        <v>0</v>
      </c>
      <c r="R1425" s="31">
        <v>0</v>
      </c>
      <c r="S1425" s="31">
        <v>0</v>
      </c>
      <c r="T1425" s="31">
        <v>0</v>
      </c>
    </row>
    <row r="1426" spans="1:20" x14ac:dyDescent="0.25">
      <c r="A1426" s="106" t="s">
        <v>1616</v>
      </c>
      <c r="B1426" s="107" t="s">
        <v>7154</v>
      </c>
      <c r="C1426" s="108">
        <v>16</v>
      </c>
      <c r="D1426" s="5" t="s">
        <v>4902</v>
      </c>
      <c r="E1426" s="24">
        <f t="shared" si="77"/>
        <v>0</v>
      </c>
      <c r="F1426" s="24">
        <f t="shared" si="78"/>
        <v>0</v>
      </c>
      <c r="G1426" s="119"/>
      <c r="H1426" s="30"/>
      <c r="I1426" s="24">
        <f t="shared" si="79"/>
        <v>0</v>
      </c>
      <c r="J1426" s="119"/>
      <c r="K1426" s="30"/>
      <c r="L1426" s="31"/>
      <c r="M1426" s="31"/>
      <c r="N1426" s="31"/>
      <c r="O1426" s="31"/>
      <c r="P1426" s="31">
        <v>0</v>
      </c>
      <c r="Q1426" s="31">
        <v>0</v>
      </c>
      <c r="R1426" s="31">
        <v>0</v>
      </c>
      <c r="S1426" s="31">
        <v>0</v>
      </c>
      <c r="T1426" s="31">
        <v>0</v>
      </c>
    </row>
    <row r="1427" spans="1:20" x14ac:dyDescent="0.25">
      <c r="A1427" s="106" t="s">
        <v>742</v>
      </c>
      <c r="B1427" s="107" t="s">
        <v>7154</v>
      </c>
      <c r="C1427" s="108">
        <v>16</v>
      </c>
      <c r="D1427" s="5" t="s">
        <v>6347</v>
      </c>
      <c r="E1427" s="24">
        <f t="shared" si="77"/>
        <v>0</v>
      </c>
      <c r="F1427" s="24">
        <f t="shared" si="78"/>
        <v>4.25</v>
      </c>
      <c r="G1427" s="119"/>
      <c r="H1427" s="30"/>
      <c r="I1427" s="24">
        <f t="shared" si="79"/>
        <v>0</v>
      </c>
      <c r="J1427" s="119"/>
      <c r="K1427" s="30"/>
      <c r="L1427" s="31"/>
      <c r="M1427" s="31">
        <v>10</v>
      </c>
      <c r="N1427" s="31">
        <v>7</v>
      </c>
      <c r="O1427" s="31"/>
      <c r="P1427" s="31">
        <v>0</v>
      </c>
      <c r="Q1427" s="31">
        <v>0</v>
      </c>
      <c r="R1427" s="31">
        <v>0</v>
      </c>
      <c r="S1427" s="31">
        <v>0</v>
      </c>
      <c r="T1427" s="31">
        <v>0</v>
      </c>
    </row>
    <row r="1428" spans="1:20" x14ac:dyDescent="0.25">
      <c r="A1428" s="106" t="s">
        <v>2021</v>
      </c>
      <c r="B1428" s="107" t="s">
        <v>7101</v>
      </c>
      <c r="C1428" s="108">
        <v>16</v>
      </c>
      <c r="D1428" s="5" t="s">
        <v>4019</v>
      </c>
      <c r="E1428" s="24">
        <f t="shared" si="77"/>
        <v>0</v>
      </c>
      <c r="F1428" s="24">
        <f t="shared" si="78"/>
        <v>0</v>
      </c>
      <c r="G1428" s="119"/>
      <c r="H1428" s="30"/>
      <c r="I1428" s="24">
        <f t="shared" si="79"/>
        <v>0</v>
      </c>
      <c r="J1428" s="119"/>
      <c r="K1428" s="30"/>
      <c r="L1428" s="31"/>
      <c r="M1428" s="31"/>
      <c r="N1428" s="31"/>
      <c r="O1428" s="31"/>
      <c r="P1428" s="31">
        <v>0</v>
      </c>
      <c r="Q1428" s="31">
        <v>0</v>
      </c>
      <c r="R1428" s="31">
        <v>0</v>
      </c>
      <c r="S1428" s="31">
        <v>0</v>
      </c>
      <c r="T1428" s="31">
        <v>0</v>
      </c>
    </row>
    <row r="1429" spans="1:20" x14ac:dyDescent="0.25">
      <c r="A1429" s="106" t="s">
        <v>7399</v>
      </c>
      <c r="B1429" s="107" t="s">
        <v>7101</v>
      </c>
      <c r="C1429" s="108">
        <v>16</v>
      </c>
      <c r="D1429" s="5" t="s">
        <v>7400</v>
      </c>
      <c r="E1429" s="24">
        <f t="shared" si="77"/>
        <v>0</v>
      </c>
      <c r="F1429" s="24">
        <f t="shared" si="78"/>
        <v>0</v>
      </c>
      <c r="G1429" s="119"/>
      <c r="H1429" s="30"/>
      <c r="I1429" s="24">
        <f t="shared" si="79"/>
        <v>0</v>
      </c>
      <c r="J1429" s="119"/>
      <c r="K1429" s="30"/>
      <c r="L1429" s="31"/>
      <c r="M1429" s="31"/>
      <c r="N1429" s="31"/>
      <c r="O1429" s="31"/>
      <c r="P1429" s="31">
        <v>0</v>
      </c>
      <c r="Q1429" s="31">
        <v>0</v>
      </c>
      <c r="R1429" s="31">
        <v>0</v>
      </c>
      <c r="S1429" s="31">
        <v>0</v>
      </c>
      <c r="T1429" s="31">
        <v>0</v>
      </c>
    </row>
    <row r="1430" spans="1:20" x14ac:dyDescent="0.25">
      <c r="A1430" s="106" t="s">
        <v>7401</v>
      </c>
      <c r="B1430" s="107" t="s">
        <v>7101</v>
      </c>
      <c r="C1430" s="108">
        <v>16</v>
      </c>
      <c r="D1430" s="5" t="s">
        <v>7402</v>
      </c>
      <c r="E1430" s="24">
        <f t="shared" si="77"/>
        <v>0</v>
      </c>
      <c r="F1430" s="24">
        <f t="shared" si="78"/>
        <v>0</v>
      </c>
      <c r="G1430" s="119"/>
      <c r="H1430" s="30"/>
      <c r="I1430" s="24">
        <f t="shared" si="79"/>
        <v>0</v>
      </c>
      <c r="J1430" s="119"/>
      <c r="K1430" s="30"/>
      <c r="L1430" s="31"/>
      <c r="M1430" s="31"/>
      <c r="N1430" s="31"/>
      <c r="O1430" s="31"/>
      <c r="P1430" s="31">
        <v>0</v>
      </c>
      <c r="Q1430" s="31">
        <v>0</v>
      </c>
      <c r="R1430" s="31">
        <v>0</v>
      </c>
      <c r="S1430" s="31">
        <v>0</v>
      </c>
      <c r="T1430" s="31">
        <v>0</v>
      </c>
    </row>
    <row r="1431" spans="1:20" x14ac:dyDescent="0.25">
      <c r="A1431" s="106" t="s">
        <v>1712</v>
      </c>
      <c r="B1431" s="107" t="s">
        <v>7219</v>
      </c>
      <c r="C1431" s="108">
        <v>20</v>
      </c>
      <c r="D1431" s="5" t="s">
        <v>5096</v>
      </c>
      <c r="E1431" s="24">
        <f t="shared" si="77"/>
        <v>0</v>
      </c>
      <c r="F1431" s="24">
        <f t="shared" si="78"/>
        <v>0</v>
      </c>
      <c r="G1431" s="119"/>
      <c r="H1431" s="30"/>
      <c r="I1431" s="24">
        <f t="shared" si="79"/>
        <v>0</v>
      </c>
      <c r="J1431" s="119"/>
      <c r="K1431" s="30"/>
      <c r="L1431" s="31"/>
      <c r="M1431" s="31"/>
      <c r="N1431" s="31"/>
      <c r="O1431" s="31"/>
      <c r="P1431" s="31">
        <v>0</v>
      </c>
      <c r="Q1431" s="31">
        <v>0</v>
      </c>
      <c r="R1431" s="31">
        <v>0</v>
      </c>
      <c r="S1431" s="31">
        <v>0</v>
      </c>
      <c r="T1431" s="31">
        <v>0</v>
      </c>
    </row>
    <row r="1432" spans="1:20" x14ac:dyDescent="0.25">
      <c r="A1432" s="106" t="s">
        <v>871</v>
      </c>
      <c r="B1432" s="107" t="s">
        <v>7151</v>
      </c>
      <c r="C1432" s="108">
        <v>20</v>
      </c>
      <c r="D1432" s="5" t="s">
        <v>5122</v>
      </c>
      <c r="E1432" s="24">
        <f t="shared" si="77"/>
        <v>0</v>
      </c>
      <c r="F1432" s="24">
        <f t="shared" si="78"/>
        <v>1</v>
      </c>
      <c r="G1432" s="119"/>
      <c r="H1432" s="30"/>
      <c r="I1432" s="24">
        <f t="shared" si="79"/>
        <v>0</v>
      </c>
      <c r="J1432" s="119"/>
      <c r="K1432" s="30"/>
      <c r="L1432" s="31"/>
      <c r="M1432" s="31"/>
      <c r="N1432" s="31"/>
      <c r="O1432" s="31">
        <v>4</v>
      </c>
      <c r="P1432" s="31">
        <v>0</v>
      </c>
      <c r="Q1432" s="31">
        <v>0</v>
      </c>
      <c r="R1432" s="31">
        <v>0</v>
      </c>
      <c r="S1432" s="31">
        <v>0</v>
      </c>
      <c r="T1432" s="31">
        <v>0</v>
      </c>
    </row>
    <row r="1433" spans="1:20" x14ac:dyDescent="0.25">
      <c r="A1433" s="106" t="s">
        <v>521</v>
      </c>
      <c r="B1433" s="107" t="s">
        <v>7151</v>
      </c>
      <c r="C1433" s="108">
        <v>20</v>
      </c>
      <c r="D1433" s="5" t="s">
        <v>5081</v>
      </c>
      <c r="E1433" s="24">
        <f t="shared" si="77"/>
        <v>0</v>
      </c>
      <c r="F1433" s="24">
        <f t="shared" si="78"/>
        <v>2</v>
      </c>
      <c r="G1433" s="119"/>
      <c r="H1433" s="30"/>
      <c r="I1433" s="24">
        <f t="shared" si="79"/>
        <v>0</v>
      </c>
      <c r="J1433" s="119"/>
      <c r="K1433" s="30"/>
      <c r="L1433" s="31">
        <v>3</v>
      </c>
      <c r="M1433" s="31">
        <v>5</v>
      </c>
      <c r="N1433" s="31"/>
      <c r="O1433" s="31"/>
      <c r="P1433" s="31">
        <v>0</v>
      </c>
      <c r="Q1433" s="31">
        <v>0</v>
      </c>
      <c r="R1433" s="31">
        <v>0</v>
      </c>
      <c r="S1433" s="31">
        <v>0</v>
      </c>
      <c r="T1433" s="31">
        <v>0</v>
      </c>
    </row>
    <row r="1434" spans="1:20" x14ac:dyDescent="0.25">
      <c r="A1434" s="106" t="s">
        <v>1673</v>
      </c>
      <c r="B1434" s="107" t="s">
        <v>7151</v>
      </c>
      <c r="C1434" s="108">
        <v>20</v>
      </c>
      <c r="D1434" s="5" t="s">
        <v>3578</v>
      </c>
      <c r="E1434" s="24">
        <f t="shared" si="77"/>
        <v>0</v>
      </c>
      <c r="F1434" s="24">
        <f t="shared" si="78"/>
        <v>0</v>
      </c>
      <c r="G1434" s="119"/>
      <c r="H1434" s="30"/>
      <c r="I1434" s="24">
        <f t="shared" si="79"/>
        <v>0</v>
      </c>
      <c r="J1434" s="119"/>
      <c r="K1434" s="30"/>
      <c r="L1434" s="31"/>
      <c r="M1434" s="31"/>
      <c r="N1434" s="31"/>
      <c r="O1434" s="31"/>
      <c r="P1434" s="31">
        <v>0</v>
      </c>
      <c r="Q1434" s="31">
        <v>0</v>
      </c>
      <c r="R1434" s="31">
        <v>0</v>
      </c>
      <c r="S1434" s="31">
        <v>0</v>
      </c>
      <c r="T1434" s="31">
        <v>0</v>
      </c>
    </row>
    <row r="1435" spans="1:20" x14ac:dyDescent="0.25">
      <c r="A1435" s="106" t="s">
        <v>1847</v>
      </c>
      <c r="B1435" s="107" t="s">
        <v>7101</v>
      </c>
      <c r="C1435" s="108">
        <v>16</v>
      </c>
      <c r="D1435" s="5" t="s">
        <v>6086</v>
      </c>
      <c r="E1435" s="24">
        <f t="shared" si="77"/>
        <v>0</v>
      </c>
      <c r="F1435" s="24">
        <f t="shared" si="78"/>
        <v>0</v>
      </c>
      <c r="G1435" s="119"/>
      <c r="H1435" s="30"/>
      <c r="I1435" s="24">
        <f t="shared" si="79"/>
        <v>0</v>
      </c>
      <c r="J1435" s="119"/>
      <c r="K1435" s="30"/>
      <c r="L1435" s="31"/>
      <c r="M1435" s="31"/>
      <c r="N1435" s="31"/>
      <c r="O1435" s="31"/>
      <c r="P1435" s="31">
        <v>0</v>
      </c>
      <c r="Q1435" s="31">
        <v>0</v>
      </c>
      <c r="R1435" s="31">
        <v>0</v>
      </c>
      <c r="S1435" s="31"/>
      <c r="T1435" s="31">
        <v>0</v>
      </c>
    </row>
    <row r="1436" spans="1:20" x14ac:dyDescent="0.25">
      <c r="A1436" s="106" t="s">
        <v>1969</v>
      </c>
      <c r="B1436" s="107" t="s">
        <v>7131</v>
      </c>
      <c r="C1436" s="108">
        <v>15</v>
      </c>
      <c r="D1436" s="5" t="s">
        <v>3904</v>
      </c>
      <c r="E1436" s="24">
        <f t="shared" si="77"/>
        <v>0</v>
      </c>
      <c r="F1436" s="24">
        <f t="shared" si="78"/>
        <v>0</v>
      </c>
      <c r="G1436" s="119"/>
      <c r="H1436" s="30"/>
      <c r="I1436" s="24">
        <f t="shared" si="79"/>
        <v>0</v>
      </c>
      <c r="J1436" s="119"/>
      <c r="K1436" s="30"/>
      <c r="L1436" s="31"/>
      <c r="M1436" s="31"/>
      <c r="N1436" s="31"/>
      <c r="O1436" s="31"/>
      <c r="P1436" s="31">
        <v>0</v>
      </c>
      <c r="Q1436" s="31"/>
      <c r="R1436" s="31">
        <v>0</v>
      </c>
      <c r="S1436" s="31">
        <v>0</v>
      </c>
      <c r="T1436" s="31">
        <v>0</v>
      </c>
    </row>
    <row r="1437" spans="1:20" x14ac:dyDescent="0.25">
      <c r="A1437" s="106" t="s">
        <v>695</v>
      </c>
      <c r="B1437" s="107" t="s">
        <v>7101</v>
      </c>
      <c r="C1437" s="108">
        <v>16</v>
      </c>
      <c r="D1437" s="5" t="s">
        <v>6515</v>
      </c>
      <c r="E1437" s="24">
        <f t="shared" si="77"/>
        <v>0</v>
      </c>
      <c r="F1437" s="24">
        <f t="shared" si="78"/>
        <v>0</v>
      </c>
      <c r="G1437" s="119"/>
      <c r="H1437" s="30"/>
      <c r="I1437" s="24">
        <f t="shared" si="79"/>
        <v>0</v>
      </c>
      <c r="J1437" s="119"/>
      <c r="K1437" s="30"/>
      <c r="L1437" s="31"/>
      <c r="M1437" s="31"/>
      <c r="N1437" s="31"/>
      <c r="O1437" s="31"/>
      <c r="P1437" s="31">
        <v>0</v>
      </c>
      <c r="Q1437" s="31">
        <v>0</v>
      </c>
      <c r="R1437" s="31">
        <v>0</v>
      </c>
      <c r="S1437" s="31">
        <v>0</v>
      </c>
      <c r="T1437" s="31">
        <v>0</v>
      </c>
    </row>
    <row r="1438" spans="1:20" x14ac:dyDescent="0.25">
      <c r="A1438" s="106" t="s">
        <v>2421</v>
      </c>
      <c r="B1438" s="107" t="s">
        <v>7101</v>
      </c>
      <c r="C1438" s="108">
        <v>16</v>
      </c>
      <c r="D1438" s="5" t="s">
        <v>3922</v>
      </c>
      <c r="E1438" s="24">
        <f t="shared" si="77"/>
        <v>0</v>
      </c>
      <c r="F1438" s="24">
        <f t="shared" si="78"/>
        <v>0</v>
      </c>
      <c r="G1438" s="119"/>
      <c r="H1438" s="30"/>
      <c r="I1438" s="24">
        <f t="shared" si="79"/>
        <v>0</v>
      </c>
      <c r="J1438" s="119"/>
      <c r="K1438" s="30"/>
      <c r="L1438" s="31"/>
      <c r="M1438" s="31"/>
      <c r="N1438" s="31"/>
      <c r="O1438" s="31"/>
      <c r="P1438" s="31">
        <v>0</v>
      </c>
      <c r="Q1438" s="31">
        <v>0</v>
      </c>
      <c r="R1438" s="31">
        <v>0</v>
      </c>
      <c r="S1438" s="31">
        <v>0</v>
      </c>
      <c r="T1438" s="31">
        <v>0</v>
      </c>
    </row>
    <row r="1439" spans="1:20" x14ac:dyDescent="0.25">
      <c r="A1439" s="106" t="s">
        <v>2073</v>
      </c>
      <c r="B1439" s="107" t="s">
        <v>7101</v>
      </c>
      <c r="C1439" s="108">
        <v>16</v>
      </c>
      <c r="D1439" s="5" t="s">
        <v>6101</v>
      </c>
      <c r="E1439" s="24">
        <f t="shared" si="77"/>
        <v>0</v>
      </c>
      <c r="F1439" s="24">
        <f t="shared" si="78"/>
        <v>0</v>
      </c>
      <c r="G1439" s="119"/>
      <c r="H1439" s="30"/>
      <c r="I1439" s="24">
        <f t="shared" si="79"/>
        <v>0</v>
      </c>
      <c r="J1439" s="119"/>
      <c r="K1439" s="30"/>
      <c r="L1439" s="31"/>
      <c r="M1439" s="31"/>
      <c r="N1439" s="31"/>
      <c r="O1439" s="31"/>
      <c r="P1439" s="31"/>
      <c r="Q1439" s="31"/>
      <c r="R1439" s="31">
        <v>0</v>
      </c>
      <c r="S1439" s="31">
        <v>0</v>
      </c>
      <c r="T1439" s="31">
        <v>0</v>
      </c>
    </row>
    <row r="1440" spans="1:20" x14ac:dyDescent="0.25">
      <c r="A1440" s="106" t="s">
        <v>7403</v>
      </c>
      <c r="B1440" s="107" t="s">
        <v>7101</v>
      </c>
      <c r="C1440" s="108">
        <v>16</v>
      </c>
      <c r="D1440" s="5" t="s">
        <v>7404</v>
      </c>
      <c r="E1440" s="24">
        <f t="shared" ref="E1440:E1503" si="80">SUM(R1440:T1440)/3</f>
        <v>0</v>
      </c>
      <c r="F1440" s="24">
        <f t="shared" ref="F1440:F1503" si="81">SUM(L1440:O1440)/4</f>
        <v>0</v>
      </c>
      <c r="G1440" s="119"/>
      <c r="H1440" s="30"/>
      <c r="I1440" s="24">
        <f t="shared" ref="I1440:I1503" si="82">SUM(P1440:T1440)/5</f>
        <v>0</v>
      </c>
      <c r="J1440" s="119"/>
      <c r="K1440" s="30"/>
      <c r="L1440" s="31"/>
      <c r="M1440" s="31"/>
      <c r="N1440" s="31"/>
      <c r="O1440" s="31"/>
      <c r="P1440" s="31">
        <v>0</v>
      </c>
      <c r="Q1440" s="31"/>
      <c r="R1440" s="31"/>
      <c r="S1440" s="31">
        <v>0</v>
      </c>
      <c r="T1440" s="31">
        <v>0</v>
      </c>
    </row>
    <row r="1441" spans="1:20" x14ac:dyDescent="0.25">
      <c r="A1441" s="106" t="s">
        <v>1779</v>
      </c>
      <c r="B1441" s="107" t="s">
        <v>7101</v>
      </c>
      <c r="C1441" s="108">
        <v>16</v>
      </c>
      <c r="D1441" s="5" t="s">
        <v>6511</v>
      </c>
      <c r="E1441" s="24">
        <f t="shared" si="80"/>
        <v>0</v>
      </c>
      <c r="F1441" s="24">
        <f t="shared" si="81"/>
        <v>0</v>
      </c>
      <c r="G1441" s="119"/>
      <c r="H1441" s="30"/>
      <c r="I1441" s="24">
        <f t="shared" si="82"/>
        <v>0</v>
      </c>
      <c r="J1441" s="119"/>
      <c r="K1441" s="30"/>
      <c r="L1441" s="31"/>
      <c r="M1441" s="31"/>
      <c r="N1441" s="31"/>
      <c r="O1441" s="31"/>
      <c r="P1441" s="31"/>
      <c r="Q1441" s="31">
        <v>0</v>
      </c>
      <c r="R1441" s="31">
        <v>0</v>
      </c>
      <c r="S1441" s="31"/>
      <c r="T1441" s="31">
        <v>0</v>
      </c>
    </row>
    <row r="1442" spans="1:20" x14ac:dyDescent="0.25">
      <c r="A1442" s="106" t="s">
        <v>7405</v>
      </c>
      <c r="B1442" s="107" t="s">
        <v>7101</v>
      </c>
      <c r="C1442" s="108">
        <v>16</v>
      </c>
      <c r="D1442" s="5" t="s">
        <v>7406</v>
      </c>
      <c r="E1442" s="24">
        <f t="shared" si="80"/>
        <v>0</v>
      </c>
      <c r="F1442" s="24">
        <f t="shared" si="81"/>
        <v>0</v>
      </c>
      <c r="G1442" s="119"/>
      <c r="H1442" s="30"/>
      <c r="I1442" s="24">
        <f t="shared" si="82"/>
        <v>11.6</v>
      </c>
      <c r="J1442" s="119"/>
      <c r="K1442" s="30"/>
      <c r="L1442" s="31"/>
      <c r="M1442" s="31"/>
      <c r="N1442" s="31"/>
      <c r="O1442" s="31"/>
      <c r="P1442" s="31">
        <v>58</v>
      </c>
      <c r="Q1442" s="31">
        <v>0</v>
      </c>
      <c r="R1442" s="31">
        <v>0</v>
      </c>
      <c r="S1442" s="31">
        <v>0</v>
      </c>
      <c r="T1442" s="31">
        <v>0</v>
      </c>
    </row>
    <row r="1443" spans="1:20" x14ac:dyDescent="0.25">
      <c r="A1443" s="106" t="s">
        <v>2806</v>
      </c>
      <c r="B1443" s="107" t="s">
        <v>7101</v>
      </c>
      <c r="C1443" s="108">
        <v>16</v>
      </c>
      <c r="D1443" s="5" t="s">
        <v>6508</v>
      </c>
      <c r="E1443" s="24">
        <f t="shared" si="80"/>
        <v>0</v>
      </c>
      <c r="F1443" s="24">
        <f t="shared" si="81"/>
        <v>0</v>
      </c>
      <c r="G1443" s="119"/>
      <c r="H1443" s="30"/>
      <c r="I1443" s="24">
        <f t="shared" si="82"/>
        <v>0</v>
      </c>
      <c r="J1443" s="119"/>
      <c r="K1443" s="30"/>
      <c r="L1443" s="31"/>
      <c r="M1443" s="31"/>
      <c r="N1443" s="31"/>
      <c r="O1443" s="31"/>
      <c r="P1443" s="31">
        <v>0</v>
      </c>
      <c r="Q1443" s="31">
        <v>0</v>
      </c>
      <c r="R1443" s="31">
        <v>0</v>
      </c>
      <c r="S1443" s="31">
        <v>0</v>
      </c>
      <c r="T1443" s="31">
        <v>0</v>
      </c>
    </row>
    <row r="1444" spans="1:20" x14ac:dyDescent="0.25">
      <c r="A1444" s="106" t="s">
        <v>1635</v>
      </c>
      <c r="B1444" s="107" t="s">
        <v>7101</v>
      </c>
      <c r="C1444" s="108">
        <v>16</v>
      </c>
      <c r="D1444" s="5" t="s">
        <v>4044</v>
      </c>
      <c r="E1444" s="24">
        <f t="shared" si="80"/>
        <v>0</v>
      </c>
      <c r="F1444" s="24">
        <f t="shared" si="81"/>
        <v>0</v>
      </c>
      <c r="G1444" s="119"/>
      <c r="H1444" s="30"/>
      <c r="I1444" s="24">
        <f t="shared" si="82"/>
        <v>0</v>
      </c>
      <c r="J1444" s="119"/>
      <c r="K1444" s="30"/>
      <c r="L1444" s="31"/>
      <c r="M1444" s="31"/>
      <c r="N1444" s="31"/>
      <c r="O1444" s="31"/>
      <c r="P1444" s="31">
        <v>0</v>
      </c>
      <c r="Q1444" s="31">
        <v>0</v>
      </c>
      <c r="R1444" s="31">
        <v>0</v>
      </c>
      <c r="S1444" s="31">
        <v>0</v>
      </c>
      <c r="T1444" s="31">
        <v>0</v>
      </c>
    </row>
    <row r="1445" spans="1:20" x14ac:dyDescent="0.25">
      <c r="A1445" s="106" t="s">
        <v>1622</v>
      </c>
      <c r="B1445" s="107" t="s">
        <v>7101</v>
      </c>
      <c r="C1445" s="108">
        <v>16</v>
      </c>
      <c r="D1445" s="5" t="s">
        <v>4052</v>
      </c>
      <c r="E1445" s="24">
        <f t="shared" si="80"/>
        <v>0</v>
      </c>
      <c r="F1445" s="24">
        <f t="shared" si="81"/>
        <v>0</v>
      </c>
      <c r="G1445" s="119"/>
      <c r="H1445" s="30"/>
      <c r="I1445" s="24">
        <f t="shared" si="82"/>
        <v>0</v>
      </c>
      <c r="J1445" s="119"/>
      <c r="K1445" s="30"/>
      <c r="L1445" s="31"/>
      <c r="M1445" s="31"/>
      <c r="N1445" s="31"/>
      <c r="O1445" s="31"/>
      <c r="P1445" s="31"/>
      <c r="Q1445" s="31"/>
      <c r="R1445" s="31">
        <v>0</v>
      </c>
      <c r="S1445" s="31">
        <v>0</v>
      </c>
      <c r="T1445" s="31">
        <v>0</v>
      </c>
    </row>
    <row r="1446" spans="1:20" x14ac:dyDescent="0.25">
      <c r="A1446" s="106" t="s">
        <v>1377</v>
      </c>
      <c r="B1446" s="107" t="s">
        <v>7101</v>
      </c>
      <c r="C1446" s="108">
        <v>16</v>
      </c>
      <c r="D1446" s="5" t="s">
        <v>4029</v>
      </c>
      <c r="E1446" s="24">
        <f t="shared" si="80"/>
        <v>0</v>
      </c>
      <c r="F1446" s="24">
        <f t="shared" si="81"/>
        <v>2.25</v>
      </c>
      <c r="G1446" s="119"/>
      <c r="H1446" s="30"/>
      <c r="I1446" s="24">
        <f t="shared" si="82"/>
        <v>0</v>
      </c>
      <c r="J1446" s="119"/>
      <c r="K1446" s="30"/>
      <c r="L1446" s="31"/>
      <c r="M1446" s="31">
        <v>9</v>
      </c>
      <c r="N1446" s="31"/>
      <c r="O1446" s="31"/>
      <c r="P1446" s="31">
        <v>0</v>
      </c>
      <c r="Q1446" s="31">
        <v>0</v>
      </c>
      <c r="R1446" s="31">
        <v>0</v>
      </c>
      <c r="S1446" s="31">
        <v>0</v>
      </c>
      <c r="T1446" s="31">
        <v>0</v>
      </c>
    </row>
    <row r="1447" spans="1:20" x14ac:dyDescent="0.25">
      <c r="A1447" s="106" t="s">
        <v>1987</v>
      </c>
      <c r="B1447" s="107" t="s">
        <v>7131</v>
      </c>
      <c r="C1447" s="108">
        <v>15</v>
      </c>
      <c r="D1447" s="5" t="s">
        <v>6124</v>
      </c>
      <c r="E1447" s="24">
        <f t="shared" si="80"/>
        <v>0</v>
      </c>
      <c r="F1447" s="24">
        <f t="shared" si="81"/>
        <v>0</v>
      </c>
      <c r="G1447" s="119"/>
      <c r="H1447" s="30"/>
      <c r="I1447" s="24">
        <f t="shared" si="82"/>
        <v>0</v>
      </c>
      <c r="J1447" s="119"/>
      <c r="K1447" s="30"/>
      <c r="L1447" s="31"/>
      <c r="M1447" s="31"/>
      <c r="N1447" s="31"/>
      <c r="O1447" s="31"/>
      <c r="P1447" s="31">
        <v>0</v>
      </c>
      <c r="Q1447" s="31">
        <v>0</v>
      </c>
      <c r="R1447" s="31"/>
      <c r="S1447" s="31"/>
      <c r="T1447" s="31">
        <v>0</v>
      </c>
    </row>
    <row r="1448" spans="1:20" x14ac:dyDescent="0.25">
      <c r="A1448" s="106" t="s">
        <v>219</v>
      </c>
      <c r="B1448" s="107" t="s">
        <v>7096</v>
      </c>
      <c r="C1448" s="108">
        <v>15</v>
      </c>
      <c r="D1448" s="5" t="s">
        <v>6186</v>
      </c>
      <c r="E1448" s="24">
        <f t="shared" si="80"/>
        <v>0</v>
      </c>
      <c r="F1448" s="24">
        <f t="shared" si="81"/>
        <v>0</v>
      </c>
      <c r="G1448" s="119"/>
      <c r="H1448" s="30"/>
      <c r="I1448" s="24">
        <f t="shared" si="82"/>
        <v>0</v>
      </c>
      <c r="J1448" s="119"/>
      <c r="K1448" s="30"/>
      <c r="L1448" s="31"/>
      <c r="M1448" s="31"/>
      <c r="N1448" s="31"/>
      <c r="O1448" s="31"/>
      <c r="P1448" s="31"/>
      <c r="Q1448" s="31">
        <v>0</v>
      </c>
      <c r="R1448" s="31">
        <v>0</v>
      </c>
      <c r="S1448" s="31">
        <v>0</v>
      </c>
      <c r="T1448" s="31">
        <v>0</v>
      </c>
    </row>
    <row r="1449" spans="1:20" x14ac:dyDescent="0.25">
      <c r="A1449" s="106" t="s">
        <v>1155</v>
      </c>
      <c r="B1449" s="107" t="s">
        <v>7101</v>
      </c>
      <c r="C1449" s="108">
        <v>16</v>
      </c>
      <c r="D1449" s="5" t="s">
        <v>3833</v>
      </c>
      <c r="E1449" s="24">
        <f t="shared" si="80"/>
        <v>0</v>
      </c>
      <c r="F1449" s="24">
        <f t="shared" si="81"/>
        <v>1.25</v>
      </c>
      <c r="G1449" s="119"/>
      <c r="H1449" s="30"/>
      <c r="I1449" s="24">
        <f t="shared" si="82"/>
        <v>0</v>
      </c>
      <c r="J1449" s="119"/>
      <c r="K1449" s="30"/>
      <c r="L1449" s="31"/>
      <c r="M1449" s="31"/>
      <c r="N1449" s="31">
        <v>5</v>
      </c>
      <c r="O1449" s="31"/>
      <c r="P1449" s="31">
        <v>0</v>
      </c>
      <c r="Q1449" s="31">
        <v>0</v>
      </c>
      <c r="R1449" s="31">
        <v>0</v>
      </c>
      <c r="S1449" s="31">
        <v>0</v>
      </c>
      <c r="T1449" s="31">
        <v>0</v>
      </c>
    </row>
    <row r="1450" spans="1:20" x14ac:dyDescent="0.25">
      <c r="A1450" s="106" t="s">
        <v>1233</v>
      </c>
      <c r="B1450" s="107" t="s">
        <v>7101</v>
      </c>
      <c r="C1450" s="108">
        <v>16</v>
      </c>
      <c r="D1450" s="5" t="s">
        <v>6514</v>
      </c>
      <c r="E1450" s="24">
        <f t="shared" si="80"/>
        <v>0</v>
      </c>
      <c r="F1450" s="24">
        <f t="shared" si="81"/>
        <v>0</v>
      </c>
      <c r="G1450" s="119"/>
      <c r="H1450" s="30"/>
      <c r="I1450" s="24">
        <f t="shared" si="82"/>
        <v>0.2</v>
      </c>
      <c r="J1450" s="119"/>
      <c r="K1450" s="30"/>
      <c r="L1450" s="31"/>
      <c r="M1450" s="31"/>
      <c r="N1450" s="31"/>
      <c r="O1450" s="31"/>
      <c r="P1450" s="31">
        <v>1</v>
      </c>
      <c r="Q1450" s="31">
        <v>0</v>
      </c>
      <c r="R1450" s="31">
        <v>0</v>
      </c>
      <c r="S1450" s="31">
        <v>0</v>
      </c>
      <c r="T1450" s="31">
        <v>0</v>
      </c>
    </row>
    <row r="1451" spans="1:20" x14ac:dyDescent="0.25">
      <c r="A1451" s="106" t="s">
        <v>2658</v>
      </c>
      <c r="B1451" s="107" t="s">
        <v>7101</v>
      </c>
      <c r="C1451" s="108">
        <v>16</v>
      </c>
      <c r="D1451" s="5" t="s">
        <v>6155</v>
      </c>
      <c r="E1451" s="24">
        <f t="shared" si="80"/>
        <v>0</v>
      </c>
      <c r="F1451" s="24">
        <f t="shared" si="81"/>
        <v>0</v>
      </c>
      <c r="G1451" s="119"/>
      <c r="H1451" s="30"/>
      <c r="I1451" s="24">
        <f t="shared" si="82"/>
        <v>0</v>
      </c>
      <c r="J1451" s="119"/>
      <c r="K1451" s="30"/>
      <c r="L1451" s="31"/>
      <c r="M1451" s="31"/>
      <c r="N1451" s="31"/>
      <c r="O1451" s="31"/>
      <c r="P1451" s="31"/>
      <c r="Q1451" s="31">
        <v>0</v>
      </c>
      <c r="R1451" s="31"/>
      <c r="S1451" s="31">
        <v>0</v>
      </c>
      <c r="T1451" s="31">
        <v>0</v>
      </c>
    </row>
    <row r="1452" spans="1:20" x14ac:dyDescent="0.25">
      <c r="A1452" s="106" t="s">
        <v>1877</v>
      </c>
      <c r="B1452" s="107" t="s">
        <v>7101</v>
      </c>
      <c r="C1452" s="108">
        <v>16</v>
      </c>
      <c r="D1452" s="5" t="s">
        <v>6517</v>
      </c>
      <c r="E1452" s="24">
        <f t="shared" si="80"/>
        <v>0</v>
      </c>
      <c r="F1452" s="24">
        <f t="shared" si="81"/>
        <v>0</v>
      </c>
      <c r="G1452" s="119"/>
      <c r="H1452" s="30"/>
      <c r="I1452" s="24">
        <f t="shared" si="82"/>
        <v>0</v>
      </c>
      <c r="J1452" s="119"/>
      <c r="K1452" s="30"/>
      <c r="L1452" s="31"/>
      <c r="M1452" s="31"/>
      <c r="N1452" s="31"/>
      <c r="O1452" s="31"/>
      <c r="P1452" s="31">
        <v>0</v>
      </c>
      <c r="Q1452" s="31">
        <v>0</v>
      </c>
      <c r="R1452" s="31">
        <v>0</v>
      </c>
      <c r="S1452" s="31">
        <v>0</v>
      </c>
      <c r="T1452" s="31">
        <v>0</v>
      </c>
    </row>
    <row r="1453" spans="1:20" x14ac:dyDescent="0.25">
      <c r="A1453" s="106" t="s">
        <v>783</v>
      </c>
      <c r="B1453" s="107" t="s">
        <v>7101</v>
      </c>
      <c r="C1453" s="108">
        <v>16</v>
      </c>
      <c r="D1453" s="5" t="s">
        <v>3955</v>
      </c>
      <c r="E1453" s="24">
        <f t="shared" si="80"/>
        <v>0</v>
      </c>
      <c r="F1453" s="24">
        <f t="shared" si="81"/>
        <v>0</v>
      </c>
      <c r="G1453" s="119"/>
      <c r="H1453" s="30"/>
      <c r="I1453" s="24">
        <f t="shared" si="82"/>
        <v>0</v>
      </c>
      <c r="J1453" s="119"/>
      <c r="K1453" s="30"/>
      <c r="L1453" s="31"/>
      <c r="M1453" s="31"/>
      <c r="N1453" s="31"/>
      <c r="O1453" s="31"/>
      <c r="P1453" s="31">
        <v>0</v>
      </c>
      <c r="Q1453" s="31"/>
      <c r="R1453" s="31"/>
      <c r="S1453" s="31">
        <v>0</v>
      </c>
      <c r="T1453" s="31">
        <v>0</v>
      </c>
    </row>
    <row r="1454" spans="1:20" x14ac:dyDescent="0.25">
      <c r="A1454" s="106" t="s">
        <v>2400</v>
      </c>
      <c r="B1454" s="107" t="s">
        <v>7101</v>
      </c>
      <c r="C1454" s="108">
        <v>16</v>
      </c>
      <c r="D1454" s="5" t="s">
        <v>3942</v>
      </c>
      <c r="E1454" s="24">
        <f t="shared" si="80"/>
        <v>0</v>
      </c>
      <c r="F1454" s="24">
        <f t="shared" si="81"/>
        <v>0</v>
      </c>
      <c r="G1454" s="119"/>
      <c r="H1454" s="30"/>
      <c r="I1454" s="24">
        <f t="shared" si="82"/>
        <v>0</v>
      </c>
      <c r="J1454" s="119"/>
      <c r="K1454" s="30"/>
      <c r="L1454" s="31"/>
      <c r="M1454" s="31"/>
      <c r="N1454" s="31"/>
      <c r="O1454" s="31"/>
      <c r="P1454" s="31"/>
      <c r="Q1454" s="31"/>
      <c r="R1454" s="31"/>
      <c r="S1454" s="31">
        <v>0</v>
      </c>
      <c r="T1454" s="31">
        <v>0</v>
      </c>
    </row>
    <row r="1455" spans="1:20" x14ac:dyDescent="0.25">
      <c r="A1455" s="106" t="s">
        <v>870</v>
      </c>
      <c r="B1455" s="107" t="s">
        <v>7101</v>
      </c>
      <c r="C1455" s="108">
        <v>16</v>
      </c>
      <c r="D1455" s="5" t="s">
        <v>6091</v>
      </c>
      <c r="E1455" s="24">
        <f t="shared" si="80"/>
        <v>0</v>
      </c>
      <c r="F1455" s="24">
        <f t="shared" si="81"/>
        <v>0</v>
      </c>
      <c r="G1455" s="119"/>
      <c r="H1455" s="30"/>
      <c r="I1455" s="24">
        <f t="shared" si="82"/>
        <v>0</v>
      </c>
      <c r="J1455" s="119"/>
      <c r="K1455" s="30"/>
      <c r="L1455" s="31"/>
      <c r="M1455" s="31"/>
      <c r="N1455" s="31"/>
      <c r="O1455" s="31"/>
      <c r="P1455" s="31">
        <v>0</v>
      </c>
      <c r="Q1455" s="31">
        <v>0</v>
      </c>
      <c r="R1455" s="31">
        <v>0</v>
      </c>
      <c r="S1455" s="31">
        <v>0</v>
      </c>
      <c r="T1455" s="31">
        <v>0</v>
      </c>
    </row>
    <row r="1456" spans="1:20" x14ac:dyDescent="0.25">
      <c r="A1456" s="106" t="s">
        <v>366</v>
      </c>
      <c r="B1456" s="107" t="s">
        <v>7101</v>
      </c>
      <c r="C1456" s="108">
        <v>16</v>
      </c>
      <c r="D1456" s="5" t="s">
        <v>6095</v>
      </c>
      <c r="E1456" s="24">
        <f t="shared" si="80"/>
        <v>0</v>
      </c>
      <c r="F1456" s="24">
        <f t="shared" si="81"/>
        <v>0</v>
      </c>
      <c r="G1456" s="119"/>
      <c r="H1456" s="30"/>
      <c r="I1456" s="24">
        <f t="shared" si="82"/>
        <v>0</v>
      </c>
      <c r="J1456" s="119"/>
      <c r="K1456" s="30"/>
      <c r="L1456" s="31"/>
      <c r="M1456" s="31"/>
      <c r="N1456" s="31"/>
      <c r="O1456" s="31"/>
      <c r="P1456" s="31">
        <v>0</v>
      </c>
      <c r="Q1456" s="31">
        <v>0</v>
      </c>
      <c r="R1456" s="31">
        <v>0</v>
      </c>
      <c r="S1456" s="31">
        <v>0</v>
      </c>
      <c r="T1456" s="31">
        <v>0</v>
      </c>
    </row>
    <row r="1457" spans="1:20" x14ac:dyDescent="0.25">
      <c r="A1457" s="106" t="s">
        <v>309</v>
      </c>
      <c r="B1457" s="107" t="s">
        <v>7101</v>
      </c>
      <c r="C1457" s="108">
        <v>16</v>
      </c>
      <c r="D1457" s="5" t="s">
        <v>3938</v>
      </c>
      <c r="E1457" s="24">
        <f t="shared" si="80"/>
        <v>0</v>
      </c>
      <c r="F1457" s="24">
        <f t="shared" si="81"/>
        <v>7</v>
      </c>
      <c r="G1457" s="119"/>
      <c r="H1457" s="30"/>
      <c r="I1457" s="24">
        <f t="shared" si="82"/>
        <v>0</v>
      </c>
      <c r="J1457" s="119"/>
      <c r="K1457" s="30"/>
      <c r="L1457" s="31"/>
      <c r="M1457" s="31">
        <v>28</v>
      </c>
      <c r="N1457" s="31"/>
      <c r="O1457" s="31"/>
      <c r="P1457" s="31">
        <v>0</v>
      </c>
      <c r="Q1457" s="31">
        <v>0</v>
      </c>
      <c r="R1457" s="31">
        <v>0</v>
      </c>
      <c r="S1457" s="31">
        <v>0</v>
      </c>
      <c r="T1457" s="31">
        <v>0</v>
      </c>
    </row>
    <row r="1458" spans="1:20" x14ac:dyDescent="0.25">
      <c r="A1458" s="106" t="s">
        <v>2841</v>
      </c>
      <c r="B1458" s="107" t="s">
        <v>7407</v>
      </c>
      <c r="C1458" s="108">
        <v>12</v>
      </c>
      <c r="D1458" s="5" t="s">
        <v>4268</v>
      </c>
      <c r="E1458" s="24">
        <f t="shared" si="80"/>
        <v>0</v>
      </c>
      <c r="F1458" s="24">
        <f t="shared" si="81"/>
        <v>0.25</v>
      </c>
      <c r="G1458" s="119"/>
      <c r="H1458" s="30"/>
      <c r="I1458" s="24">
        <f t="shared" si="82"/>
        <v>0</v>
      </c>
      <c r="J1458" s="119"/>
      <c r="K1458" s="30"/>
      <c r="L1458" s="31"/>
      <c r="M1458" s="31"/>
      <c r="N1458" s="31">
        <v>1</v>
      </c>
      <c r="O1458" s="31"/>
      <c r="P1458" s="31">
        <v>0</v>
      </c>
      <c r="Q1458" s="31">
        <v>0</v>
      </c>
      <c r="R1458" s="31">
        <v>0</v>
      </c>
      <c r="S1458" s="31">
        <v>0</v>
      </c>
      <c r="T1458" s="31">
        <v>0</v>
      </c>
    </row>
    <row r="1459" spans="1:20" x14ac:dyDescent="0.25">
      <c r="A1459" s="106" t="s">
        <v>2330</v>
      </c>
      <c r="B1459" s="107" t="s">
        <v>7193</v>
      </c>
      <c r="C1459" s="108">
        <v>13</v>
      </c>
      <c r="D1459" s="5" t="s">
        <v>5848</v>
      </c>
      <c r="E1459" s="24">
        <f t="shared" si="80"/>
        <v>0</v>
      </c>
      <c r="F1459" s="24">
        <f t="shared" si="81"/>
        <v>0</v>
      </c>
      <c r="G1459" s="119"/>
      <c r="H1459" s="30"/>
      <c r="I1459" s="24">
        <f t="shared" si="82"/>
        <v>0</v>
      </c>
      <c r="J1459" s="119"/>
      <c r="K1459" s="30"/>
      <c r="L1459" s="31"/>
      <c r="M1459" s="31"/>
      <c r="N1459" s="31"/>
      <c r="O1459" s="31"/>
      <c r="P1459" s="31">
        <v>0</v>
      </c>
      <c r="Q1459" s="31"/>
      <c r="R1459" s="31"/>
      <c r="S1459" s="31"/>
      <c r="T1459" s="31">
        <v>0</v>
      </c>
    </row>
    <row r="1460" spans="1:20" x14ac:dyDescent="0.25">
      <c r="A1460" s="106" t="s">
        <v>4232</v>
      </c>
      <c r="B1460" s="107" t="s">
        <v>7193</v>
      </c>
      <c r="C1460" s="108">
        <v>13</v>
      </c>
      <c r="D1460" s="5" t="s">
        <v>4233</v>
      </c>
      <c r="E1460" s="24">
        <f t="shared" si="80"/>
        <v>0</v>
      </c>
      <c r="F1460" s="24">
        <f t="shared" si="81"/>
        <v>0</v>
      </c>
      <c r="G1460" s="119"/>
      <c r="H1460" s="30"/>
      <c r="I1460" s="24">
        <f t="shared" si="82"/>
        <v>0</v>
      </c>
      <c r="J1460" s="119"/>
      <c r="K1460" s="30"/>
      <c r="L1460" s="31"/>
      <c r="M1460" s="31"/>
      <c r="N1460" s="31"/>
      <c r="O1460" s="31"/>
      <c r="P1460" s="31">
        <v>0</v>
      </c>
      <c r="Q1460" s="31"/>
      <c r="R1460" s="31"/>
      <c r="S1460" s="31"/>
      <c r="T1460" s="31">
        <v>0</v>
      </c>
    </row>
    <row r="1461" spans="1:20" x14ac:dyDescent="0.25">
      <c r="A1461" s="106" t="s">
        <v>1362</v>
      </c>
      <c r="B1461" s="107" t="s">
        <v>7166</v>
      </c>
      <c r="C1461" s="108">
        <v>13</v>
      </c>
      <c r="D1461" s="5" t="s">
        <v>4333</v>
      </c>
      <c r="E1461" s="24">
        <f t="shared" si="80"/>
        <v>0</v>
      </c>
      <c r="F1461" s="24">
        <f t="shared" si="81"/>
        <v>0</v>
      </c>
      <c r="G1461" s="119"/>
      <c r="H1461" s="30"/>
      <c r="I1461" s="24">
        <f t="shared" si="82"/>
        <v>0</v>
      </c>
      <c r="J1461" s="119"/>
      <c r="K1461" s="30"/>
      <c r="L1461" s="31"/>
      <c r="M1461" s="31"/>
      <c r="N1461" s="31"/>
      <c r="O1461" s="31"/>
      <c r="P1461" s="31">
        <v>0</v>
      </c>
      <c r="Q1461" s="31">
        <v>0</v>
      </c>
      <c r="R1461" s="31">
        <v>0</v>
      </c>
      <c r="S1461" s="31">
        <v>0</v>
      </c>
      <c r="T1461" s="31">
        <v>0</v>
      </c>
    </row>
    <row r="1462" spans="1:20" x14ac:dyDescent="0.25">
      <c r="A1462" s="106" t="s">
        <v>4340</v>
      </c>
      <c r="B1462" s="107" t="s">
        <v>7166</v>
      </c>
      <c r="C1462" s="108">
        <v>13</v>
      </c>
      <c r="D1462" s="5" t="s">
        <v>4341</v>
      </c>
      <c r="E1462" s="24">
        <f t="shared" si="80"/>
        <v>0</v>
      </c>
      <c r="F1462" s="24">
        <f t="shared" si="81"/>
        <v>0</v>
      </c>
      <c r="G1462" s="119"/>
      <c r="H1462" s="30"/>
      <c r="I1462" s="24">
        <f t="shared" si="82"/>
        <v>0</v>
      </c>
      <c r="J1462" s="119"/>
      <c r="K1462" s="30"/>
      <c r="L1462" s="31"/>
      <c r="M1462" s="31"/>
      <c r="N1462" s="31"/>
      <c r="O1462" s="31"/>
      <c r="P1462" s="31">
        <v>0</v>
      </c>
      <c r="Q1462" s="31">
        <v>0</v>
      </c>
      <c r="R1462" s="31">
        <v>0</v>
      </c>
      <c r="S1462" s="31">
        <v>0</v>
      </c>
      <c r="T1462" s="31">
        <v>0</v>
      </c>
    </row>
    <row r="1463" spans="1:20" x14ac:dyDescent="0.25">
      <c r="A1463" s="106" t="s">
        <v>1751</v>
      </c>
      <c r="B1463" s="107" t="s">
        <v>7166</v>
      </c>
      <c r="C1463" s="108">
        <v>13</v>
      </c>
      <c r="D1463" s="5" t="s">
        <v>4354</v>
      </c>
      <c r="E1463" s="24">
        <f t="shared" si="80"/>
        <v>0</v>
      </c>
      <c r="F1463" s="24">
        <f t="shared" si="81"/>
        <v>0</v>
      </c>
      <c r="G1463" s="119"/>
      <c r="H1463" s="30"/>
      <c r="I1463" s="24">
        <f t="shared" si="82"/>
        <v>0</v>
      </c>
      <c r="J1463" s="119"/>
      <c r="K1463" s="30"/>
      <c r="L1463" s="31"/>
      <c r="M1463" s="31"/>
      <c r="N1463" s="31"/>
      <c r="O1463" s="31"/>
      <c r="P1463" s="31">
        <v>0</v>
      </c>
      <c r="Q1463" s="31">
        <v>0</v>
      </c>
      <c r="R1463" s="31">
        <v>0</v>
      </c>
      <c r="S1463" s="31">
        <v>0</v>
      </c>
      <c r="T1463" s="31">
        <v>0</v>
      </c>
    </row>
    <row r="1464" spans="1:20" x14ac:dyDescent="0.25">
      <c r="A1464" s="106" t="s">
        <v>1474</v>
      </c>
      <c r="B1464" s="107" t="s">
        <v>7166</v>
      </c>
      <c r="C1464" s="108">
        <v>13</v>
      </c>
      <c r="D1464" s="5" t="s">
        <v>4355</v>
      </c>
      <c r="E1464" s="24">
        <f t="shared" si="80"/>
        <v>0</v>
      </c>
      <c r="F1464" s="24">
        <f t="shared" si="81"/>
        <v>0</v>
      </c>
      <c r="G1464" s="119"/>
      <c r="H1464" s="30"/>
      <c r="I1464" s="24">
        <f t="shared" si="82"/>
        <v>0.4</v>
      </c>
      <c r="J1464" s="119"/>
      <c r="K1464" s="30"/>
      <c r="L1464" s="31"/>
      <c r="M1464" s="31"/>
      <c r="N1464" s="31"/>
      <c r="O1464" s="31"/>
      <c r="P1464" s="31">
        <v>2</v>
      </c>
      <c r="Q1464" s="31">
        <v>0</v>
      </c>
      <c r="R1464" s="31">
        <v>0</v>
      </c>
      <c r="S1464" s="31">
        <v>0</v>
      </c>
      <c r="T1464" s="31">
        <v>0</v>
      </c>
    </row>
    <row r="1465" spans="1:20" x14ac:dyDescent="0.25">
      <c r="A1465" s="106" t="s">
        <v>250</v>
      </c>
      <c r="B1465" s="107" t="s">
        <v>7136</v>
      </c>
      <c r="C1465" s="108">
        <v>15</v>
      </c>
      <c r="D1465" s="5" t="s">
        <v>5724</v>
      </c>
      <c r="E1465" s="24">
        <f t="shared" si="80"/>
        <v>0</v>
      </c>
      <c r="F1465" s="24">
        <f t="shared" si="81"/>
        <v>0</v>
      </c>
      <c r="G1465" s="119"/>
      <c r="H1465" s="30"/>
      <c r="I1465" s="24">
        <f t="shared" si="82"/>
        <v>0</v>
      </c>
      <c r="J1465" s="119"/>
      <c r="K1465" s="30"/>
      <c r="L1465" s="31"/>
      <c r="M1465" s="31"/>
      <c r="N1465" s="31"/>
      <c r="O1465" s="31"/>
      <c r="P1465" s="31">
        <v>0</v>
      </c>
      <c r="Q1465" s="31">
        <v>0</v>
      </c>
      <c r="R1465" s="31">
        <v>0</v>
      </c>
      <c r="S1465" s="31">
        <v>0</v>
      </c>
      <c r="T1465" s="31">
        <v>0</v>
      </c>
    </row>
    <row r="1466" spans="1:20" x14ac:dyDescent="0.25">
      <c r="A1466" s="106" t="s">
        <v>2779</v>
      </c>
      <c r="B1466" s="107" t="s">
        <v>7136</v>
      </c>
      <c r="C1466" s="108">
        <v>15</v>
      </c>
      <c r="D1466" s="5" t="s">
        <v>5725</v>
      </c>
      <c r="E1466" s="24">
        <f t="shared" si="80"/>
        <v>0</v>
      </c>
      <c r="F1466" s="24">
        <f t="shared" si="81"/>
        <v>0</v>
      </c>
      <c r="G1466" s="119"/>
      <c r="H1466" s="30"/>
      <c r="I1466" s="24">
        <f t="shared" si="82"/>
        <v>0</v>
      </c>
      <c r="J1466" s="119"/>
      <c r="K1466" s="30"/>
      <c r="L1466" s="31"/>
      <c r="M1466" s="31"/>
      <c r="N1466" s="31"/>
      <c r="O1466" s="31"/>
      <c r="P1466" s="31">
        <v>0</v>
      </c>
      <c r="Q1466" s="31"/>
      <c r="R1466" s="31"/>
      <c r="S1466" s="31"/>
      <c r="T1466" s="31">
        <v>0</v>
      </c>
    </row>
    <row r="1467" spans="1:20" x14ac:dyDescent="0.25">
      <c r="A1467" s="106" t="s">
        <v>1090</v>
      </c>
      <c r="B1467" s="107" t="s">
        <v>7136</v>
      </c>
      <c r="C1467" s="108">
        <v>15</v>
      </c>
      <c r="D1467" s="5" t="s">
        <v>5762</v>
      </c>
      <c r="E1467" s="24">
        <f t="shared" si="80"/>
        <v>0</v>
      </c>
      <c r="F1467" s="24">
        <f t="shared" si="81"/>
        <v>0</v>
      </c>
      <c r="G1467" s="119"/>
      <c r="H1467" s="30"/>
      <c r="I1467" s="24">
        <f t="shared" si="82"/>
        <v>0</v>
      </c>
      <c r="J1467" s="119"/>
      <c r="K1467" s="30"/>
      <c r="L1467" s="31"/>
      <c r="M1467" s="31"/>
      <c r="N1467" s="31"/>
      <c r="O1467" s="31"/>
      <c r="P1467" s="31"/>
      <c r="Q1467" s="31">
        <v>0</v>
      </c>
      <c r="R1467" s="31">
        <v>0</v>
      </c>
      <c r="S1467" s="31">
        <v>0</v>
      </c>
      <c r="T1467" s="31">
        <v>0</v>
      </c>
    </row>
    <row r="1468" spans="1:20" x14ac:dyDescent="0.25">
      <c r="A1468" s="106" t="s">
        <v>7408</v>
      </c>
      <c r="B1468" s="107" t="s">
        <v>7136</v>
      </c>
      <c r="C1468" s="108">
        <v>15</v>
      </c>
      <c r="D1468" s="5" t="s">
        <v>7409</v>
      </c>
      <c r="E1468" s="24">
        <f t="shared" si="80"/>
        <v>0</v>
      </c>
      <c r="F1468" s="24">
        <f t="shared" si="81"/>
        <v>0</v>
      </c>
      <c r="G1468" s="119"/>
      <c r="H1468" s="30"/>
      <c r="I1468" s="24">
        <f t="shared" si="82"/>
        <v>0</v>
      </c>
      <c r="J1468" s="119"/>
      <c r="K1468" s="30"/>
      <c r="L1468" s="31"/>
      <c r="M1468" s="31"/>
      <c r="N1468" s="31"/>
      <c r="O1468" s="31"/>
      <c r="P1468" s="31">
        <v>0</v>
      </c>
      <c r="Q1468" s="31">
        <v>0</v>
      </c>
      <c r="R1468" s="31">
        <v>0</v>
      </c>
      <c r="S1468" s="31">
        <v>0</v>
      </c>
      <c r="T1468" s="31">
        <v>0</v>
      </c>
    </row>
    <row r="1469" spans="1:20" x14ac:dyDescent="0.25">
      <c r="A1469" s="106" t="s">
        <v>555</v>
      </c>
      <c r="B1469" s="107" t="s">
        <v>7136</v>
      </c>
      <c r="C1469" s="108">
        <v>15</v>
      </c>
      <c r="D1469" s="5" t="s">
        <v>4320</v>
      </c>
      <c r="E1469" s="24">
        <f t="shared" si="80"/>
        <v>0</v>
      </c>
      <c r="F1469" s="24">
        <f t="shared" si="81"/>
        <v>0</v>
      </c>
      <c r="G1469" s="119"/>
      <c r="H1469" s="30"/>
      <c r="I1469" s="24">
        <f t="shared" si="82"/>
        <v>0</v>
      </c>
      <c r="J1469" s="119"/>
      <c r="K1469" s="30"/>
      <c r="L1469" s="31"/>
      <c r="M1469" s="31"/>
      <c r="N1469" s="31"/>
      <c r="O1469" s="31"/>
      <c r="P1469" s="31">
        <v>0</v>
      </c>
      <c r="Q1469" s="31">
        <v>0</v>
      </c>
      <c r="R1469" s="31">
        <v>0</v>
      </c>
      <c r="S1469" s="31">
        <v>0</v>
      </c>
      <c r="T1469" s="31">
        <v>0</v>
      </c>
    </row>
    <row r="1470" spans="1:20" x14ac:dyDescent="0.25">
      <c r="A1470" s="106" t="s">
        <v>1266</v>
      </c>
      <c r="B1470" s="107" t="s">
        <v>7136</v>
      </c>
      <c r="C1470" s="108">
        <v>15</v>
      </c>
      <c r="D1470" s="5" t="s">
        <v>4303</v>
      </c>
      <c r="E1470" s="24">
        <f t="shared" si="80"/>
        <v>0</v>
      </c>
      <c r="F1470" s="24">
        <f t="shared" si="81"/>
        <v>2.25</v>
      </c>
      <c r="G1470" s="119"/>
      <c r="H1470" s="30"/>
      <c r="I1470" s="24">
        <f t="shared" si="82"/>
        <v>0</v>
      </c>
      <c r="J1470" s="119"/>
      <c r="K1470" s="30"/>
      <c r="L1470" s="31"/>
      <c r="M1470" s="31"/>
      <c r="N1470" s="31"/>
      <c r="O1470" s="31">
        <v>9</v>
      </c>
      <c r="P1470" s="31">
        <v>0</v>
      </c>
      <c r="Q1470" s="31"/>
      <c r="R1470" s="31">
        <v>0</v>
      </c>
      <c r="S1470" s="31">
        <v>0</v>
      </c>
      <c r="T1470" s="31">
        <v>0</v>
      </c>
    </row>
    <row r="1471" spans="1:20" x14ac:dyDescent="0.25">
      <c r="A1471" s="106" t="s">
        <v>849</v>
      </c>
      <c r="B1471" s="107" t="s">
        <v>7161</v>
      </c>
      <c r="C1471" s="108">
        <v>15</v>
      </c>
      <c r="D1471" s="5" t="s">
        <v>3736</v>
      </c>
      <c r="E1471" s="24">
        <f t="shared" si="80"/>
        <v>0</v>
      </c>
      <c r="F1471" s="24">
        <f t="shared" si="81"/>
        <v>0.25</v>
      </c>
      <c r="G1471" s="119"/>
      <c r="H1471" s="30"/>
      <c r="I1471" s="24">
        <f t="shared" si="82"/>
        <v>0</v>
      </c>
      <c r="J1471" s="119"/>
      <c r="K1471" s="30"/>
      <c r="L1471" s="31"/>
      <c r="M1471" s="31"/>
      <c r="N1471" s="31"/>
      <c r="O1471" s="31">
        <v>1</v>
      </c>
      <c r="P1471" s="31">
        <v>0</v>
      </c>
      <c r="Q1471" s="31">
        <v>0</v>
      </c>
      <c r="R1471" s="31">
        <v>0</v>
      </c>
      <c r="S1471" s="31">
        <v>0</v>
      </c>
      <c r="T1471" s="31">
        <v>0</v>
      </c>
    </row>
    <row r="1472" spans="1:20" x14ac:dyDescent="0.25">
      <c r="A1472" s="106" t="s">
        <v>4314</v>
      </c>
      <c r="B1472" s="107" t="s">
        <v>7161</v>
      </c>
      <c r="C1472" s="108">
        <v>15</v>
      </c>
      <c r="D1472" s="5" t="s">
        <v>4315</v>
      </c>
      <c r="E1472" s="24">
        <f t="shared" si="80"/>
        <v>0</v>
      </c>
      <c r="F1472" s="24">
        <f t="shared" si="81"/>
        <v>0</v>
      </c>
      <c r="G1472" s="119"/>
      <c r="H1472" s="30"/>
      <c r="I1472" s="24">
        <f t="shared" si="82"/>
        <v>0</v>
      </c>
      <c r="J1472" s="119"/>
      <c r="K1472" s="30"/>
      <c r="L1472" s="31"/>
      <c r="M1472" s="31"/>
      <c r="N1472" s="31"/>
      <c r="O1472" s="31"/>
      <c r="P1472" s="31">
        <v>0</v>
      </c>
      <c r="Q1472" s="31">
        <v>0</v>
      </c>
      <c r="R1472" s="31">
        <v>0</v>
      </c>
      <c r="S1472" s="31">
        <v>0</v>
      </c>
      <c r="T1472" s="31">
        <v>0</v>
      </c>
    </row>
    <row r="1473" spans="1:20" x14ac:dyDescent="0.25">
      <c r="A1473" s="106" t="s">
        <v>806</v>
      </c>
      <c r="B1473" s="107" t="s">
        <v>7161</v>
      </c>
      <c r="C1473" s="108">
        <v>15</v>
      </c>
      <c r="D1473" s="5" t="s">
        <v>3731</v>
      </c>
      <c r="E1473" s="24">
        <f t="shared" si="80"/>
        <v>0</v>
      </c>
      <c r="F1473" s="24">
        <f t="shared" si="81"/>
        <v>0.25</v>
      </c>
      <c r="G1473" s="119"/>
      <c r="H1473" s="30"/>
      <c r="I1473" s="24">
        <f t="shared" si="82"/>
        <v>0</v>
      </c>
      <c r="J1473" s="119"/>
      <c r="K1473" s="30"/>
      <c r="L1473" s="31"/>
      <c r="M1473" s="31">
        <v>1</v>
      </c>
      <c r="N1473" s="31"/>
      <c r="O1473" s="31"/>
      <c r="P1473" s="31">
        <v>0</v>
      </c>
      <c r="Q1473" s="31">
        <v>0</v>
      </c>
      <c r="R1473" s="31">
        <v>0</v>
      </c>
      <c r="S1473" s="31">
        <v>0</v>
      </c>
      <c r="T1473" s="31">
        <v>0</v>
      </c>
    </row>
    <row r="1474" spans="1:20" x14ac:dyDescent="0.25">
      <c r="A1474" s="106" t="s">
        <v>1961</v>
      </c>
      <c r="B1474" s="107" t="s">
        <v>7161</v>
      </c>
      <c r="C1474" s="108">
        <v>15</v>
      </c>
      <c r="D1474" s="5" t="s">
        <v>3726</v>
      </c>
      <c r="E1474" s="24">
        <f t="shared" si="80"/>
        <v>0</v>
      </c>
      <c r="F1474" s="24">
        <f t="shared" si="81"/>
        <v>2</v>
      </c>
      <c r="G1474" s="119"/>
      <c r="H1474" s="30"/>
      <c r="I1474" s="24">
        <f t="shared" si="82"/>
        <v>0</v>
      </c>
      <c r="J1474" s="119"/>
      <c r="K1474" s="30"/>
      <c r="L1474" s="31">
        <v>8</v>
      </c>
      <c r="M1474" s="31"/>
      <c r="N1474" s="31"/>
      <c r="O1474" s="31"/>
      <c r="P1474" s="31">
        <v>0</v>
      </c>
      <c r="Q1474" s="31">
        <v>0</v>
      </c>
      <c r="R1474" s="31">
        <v>0</v>
      </c>
      <c r="S1474" s="31">
        <v>0</v>
      </c>
      <c r="T1474" s="31">
        <v>0</v>
      </c>
    </row>
    <row r="1475" spans="1:20" x14ac:dyDescent="0.25">
      <c r="A1475" s="106" t="s">
        <v>1744</v>
      </c>
      <c r="B1475" s="107" t="s">
        <v>7081</v>
      </c>
      <c r="C1475" s="108">
        <v>15</v>
      </c>
      <c r="D1475" s="5" t="s">
        <v>6159</v>
      </c>
      <c r="E1475" s="24">
        <f t="shared" si="80"/>
        <v>0</v>
      </c>
      <c r="F1475" s="24">
        <f t="shared" si="81"/>
        <v>0</v>
      </c>
      <c r="G1475" s="119"/>
      <c r="H1475" s="30"/>
      <c r="I1475" s="24">
        <f t="shared" si="82"/>
        <v>0</v>
      </c>
      <c r="J1475" s="119"/>
      <c r="K1475" s="30"/>
      <c r="L1475" s="31"/>
      <c r="M1475" s="31"/>
      <c r="N1475" s="31"/>
      <c r="O1475" s="31"/>
      <c r="P1475" s="31">
        <v>0</v>
      </c>
      <c r="Q1475" s="31">
        <v>0</v>
      </c>
      <c r="R1475" s="31">
        <v>0</v>
      </c>
      <c r="S1475" s="31"/>
      <c r="T1475" s="31">
        <v>0</v>
      </c>
    </row>
    <row r="1476" spans="1:20" x14ac:dyDescent="0.25">
      <c r="A1476" s="106" t="s">
        <v>1140</v>
      </c>
      <c r="B1476" s="107" t="s">
        <v>7307</v>
      </c>
      <c r="C1476" s="108">
        <v>15</v>
      </c>
      <c r="D1476" s="5" t="s">
        <v>6512</v>
      </c>
      <c r="E1476" s="24">
        <f t="shared" si="80"/>
        <v>0</v>
      </c>
      <c r="F1476" s="24">
        <f t="shared" si="81"/>
        <v>0</v>
      </c>
      <c r="G1476" s="119"/>
      <c r="H1476" s="30"/>
      <c r="I1476" s="24">
        <f t="shared" si="82"/>
        <v>0</v>
      </c>
      <c r="J1476" s="119"/>
      <c r="K1476" s="30"/>
      <c r="L1476" s="31"/>
      <c r="M1476" s="31"/>
      <c r="N1476" s="31"/>
      <c r="O1476" s="31"/>
      <c r="P1476" s="31"/>
      <c r="Q1476" s="31">
        <v>0</v>
      </c>
      <c r="R1476" s="31"/>
      <c r="S1476" s="31">
        <v>0</v>
      </c>
      <c r="T1476" s="31">
        <v>0</v>
      </c>
    </row>
    <row r="1477" spans="1:20" x14ac:dyDescent="0.25">
      <c r="A1477" s="106" t="s">
        <v>2379</v>
      </c>
      <c r="B1477" s="107" t="s">
        <v>7131</v>
      </c>
      <c r="C1477" s="108">
        <v>15</v>
      </c>
      <c r="D1477" s="5" t="s">
        <v>6516</v>
      </c>
      <c r="E1477" s="24">
        <f t="shared" si="80"/>
        <v>0</v>
      </c>
      <c r="F1477" s="24">
        <f t="shared" si="81"/>
        <v>0</v>
      </c>
      <c r="G1477" s="119"/>
      <c r="H1477" s="30"/>
      <c r="I1477" s="24">
        <f t="shared" si="82"/>
        <v>0</v>
      </c>
      <c r="J1477" s="119"/>
      <c r="K1477" s="30"/>
      <c r="L1477" s="31"/>
      <c r="M1477" s="31"/>
      <c r="N1477" s="31"/>
      <c r="O1477" s="31"/>
      <c r="P1477" s="31"/>
      <c r="Q1477" s="31">
        <v>0</v>
      </c>
      <c r="R1477" s="31">
        <v>0</v>
      </c>
      <c r="S1477" s="31">
        <v>0</v>
      </c>
      <c r="T1477" s="31">
        <v>0</v>
      </c>
    </row>
    <row r="1478" spans="1:20" x14ac:dyDescent="0.25">
      <c r="A1478" s="106" t="s">
        <v>5144</v>
      </c>
      <c r="B1478" s="107" t="s">
        <v>7219</v>
      </c>
      <c r="C1478" s="108">
        <v>20</v>
      </c>
      <c r="D1478" s="5" t="s">
        <v>5145</v>
      </c>
      <c r="E1478" s="24">
        <f t="shared" si="80"/>
        <v>0</v>
      </c>
      <c r="F1478" s="24">
        <f t="shared" si="81"/>
        <v>0</v>
      </c>
      <c r="G1478" s="119"/>
      <c r="H1478" s="30"/>
      <c r="I1478" s="24">
        <f t="shared" si="82"/>
        <v>0</v>
      </c>
      <c r="J1478" s="119"/>
      <c r="K1478" s="30"/>
      <c r="L1478" s="31"/>
      <c r="M1478" s="31"/>
      <c r="N1478" s="31"/>
      <c r="O1478" s="31"/>
      <c r="P1478" s="31"/>
      <c r="Q1478" s="31"/>
      <c r="R1478" s="31"/>
      <c r="S1478" s="31">
        <v>0</v>
      </c>
      <c r="T1478" s="31">
        <v>0</v>
      </c>
    </row>
    <row r="1479" spans="1:20" x14ac:dyDescent="0.25">
      <c r="A1479" s="106" t="s">
        <v>1382</v>
      </c>
      <c r="B1479" s="107" t="s">
        <v>7192</v>
      </c>
      <c r="C1479" s="108">
        <v>20</v>
      </c>
      <c r="D1479" s="5" t="s">
        <v>5085</v>
      </c>
      <c r="E1479" s="24">
        <f t="shared" si="80"/>
        <v>0</v>
      </c>
      <c r="F1479" s="24">
        <f t="shared" si="81"/>
        <v>0</v>
      </c>
      <c r="G1479" s="119"/>
      <c r="H1479" s="30"/>
      <c r="I1479" s="24">
        <f t="shared" si="82"/>
        <v>0</v>
      </c>
      <c r="J1479" s="119"/>
      <c r="K1479" s="30"/>
      <c r="L1479" s="31"/>
      <c r="M1479" s="31"/>
      <c r="N1479" s="31"/>
      <c r="O1479" s="31"/>
      <c r="P1479" s="31"/>
      <c r="Q1479" s="31"/>
      <c r="R1479" s="31">
        <v>0</v>
      </c>
      <c r="S1479" s="31"/>
      <c r="T1479" s="31">
        <v>0</v>
      </c>
    </row>
    <row r="1480" spans="1:20" x14ac:dyDescent="0.25">
      <c r="A1480" s="106" t="s">
        <v>705</v>
      </c>
      <c r="B1480" s="107" t="s">
        <v>7219</v>
      </c>
      <c r="C1480" s="108">
        <v>20</v>
      </c>
      <c r="D1480" s="5" t="s">
        <v>5087</v>
      </c>
      <c r="E1480" s="24">
        <f t="shared" si="80"/>
        <v>0</v>
      </c>
      <c r="F1480" s="24">
        <f t="shared" si="81"/>
        <v>3.75</v>
      </c>
      <c r="G1480" s="119"/>
      <c r="H1480" s="30"/>
      <c r="I1480" s="24">
        <f t="shared" si="82"/>
        <v>0</v>
      </c>
      <c r="J1480" s="119"/>
      <c r="K1480" s="30"/>
      <c r="L1480" s="31">
        <v>3</v>
      </c>
      <c r="M1480" s="31"/>
      <c r="N1480" s="31">
        <v>1</v>
      </c>
      <c r="O1480" s="31">
        <v>11</v>
      </c>
      <c r="P1480" s="31">
        <v>0</v>
      </c>
      <c r="Q1480" s="31">
        <v>0</v>
      </c>
      <c r="R1480" s="31">
        <v>0</v>
      </c>
      <c r="S1480" s="31">
        <v>0</v>
      </c>
      <c r="T1480" s="31">
        <v>0</v>
      </c>
    </row>
    <row r="1481" spans="1:20" x14ac:dyDescent="0.25">
      <c r="A1481" s="106" t="s">
        <v>2338</v>
      </c>
      <c r="B1481" s="107" t="s">
        <v>7156</v>
      </c>
      <c r="C1481" s="108">
        <v>18</v>
      </c>
      <c r="D1481" s="5" t="s">
        <v>6234</v>
      </c>
      <c r="E1481" s="24">
        <f t="shared" si="80"/>
        <v>0</v>
      </c>
      <c r="F1481" s="24">
        <f t="shared" si="81"/>
        <v>0</v>
      </c>
      <c r="G1481" s="119"/>
      <c r="H1481" s="30"/>
      <c r="I1481" s="24">
        <f t="shared" si="82"/>
        <v>0</v>
      </c>
      <c r="J1481" s="119"/>
      <c r="K1481" s="30"/>
      <c r="L1481" s="31"/>
      <c r="M1481" s="31"/>
      <c r="N1481" s="31"/>
      <c r="O1481" s="31"/>
      <c r="P1481" s="31"/>
      <c r="Q1481" s="31"/>
      <c r="R1481" s="31">
        <v>0</v>
      </c>
      <c r="S1481" s="31">
        <v>0</v>
      </c>
      <c r="T1481" s="31">
        <v>0</v>
      </c>
    </row>
    <row r="1482" spans="1:20" x14ac:dyDescent="0.25">
      <c r="A1482" s="106" t="s">
        <v>7410</v>
      </c>
      <c r="B1482" s="107" t="s">
        <v>7156</v>
      </c>
      <c r="C1482" s="108">
        <v>18</v>
      </c>
      <c r="D1482" s="5" t="s">
        <v>7411</v>
      </c>
      <c r="E1482" s="24">
        <f t="shared" si="80"/>
        <v>0</v>
      </c>
      <c r="F1482" s="24">
        <f t="shared" si="81"/>
        <v>0</v>
      </c>
      <c r="G1482" s="119"/>
      <c r="H1482" s="30"/>
      <c r="I1482" s="24">
        <f t="shared" si="82"/>
        <v>4.8</v>
      </c>
      <c r="J1482" s="119"/>
      <c r="K1482" s="30"/>
      <c r="L1482" s="31"/>
      <c r="M1482" s="31"/>
      <c r="N1482" s="31"/>
      <c r="O1482" s="31"/>
      <c r="P1482" s="31">
        <v>24</v>
      </c>
      <c r="Q1482" s="31"/>
      <c r="R1482" s="31"/>
      <c r="S1482" s="31">
        <v>0</v>
      </c>
      <c r="T1482" s="31">
        <v>0</v>
      </c>
    </row>
    <row r="1483" spans="1:20" x14ac:dyDescent="0.25">
      <c r="A1483" s="106" t="s">
        <v>7412</v>
      </c>
      <c r="B1483" s="107" t="s">
        <v>7295</v>
      </c>
      <c r="C1483" s="108">
        <v>18</v>
      </c>
      <c r="D1483" s="5" t="s">
        <v>7413</v>
      </c>
      <c r="E1483" s="24">
        <f t="shared" si="80"/>
        <v>0</v>
      </c>
      <c r="F1483" s="24">
        <f t="shared" si="81"/>
        <v>0</v>
      </c>
      <c r="G1483" s="119"/>
      <c r="H1483" s="30"/>
      <c r="I1483" s="24">
        <f t="shared" si="82"/>
        <v>0</v>
      </c>
      <c r="J1483" s="119"/>
      <c r="K1483" s="30"/>
      <c r="L1483" s="31"/>
      <c r="M1483" s="31"/>
      <c r="N1483" s="31"/>
      <c r="O1483" s="31"/>
      <c r="P1483" s="31">
        <v>0</v>
      </c>
      <c r="Q1483" s="31">
        <v>0</v>
      </c>
      <c r="R1483" s="31">
        <v>0</v>
      </c>
      <c r="S1483" s="31"/>
      <c r="T1483" s="31">
        <v>0</v>
      </c>
    </row>
    <row r="1484" spans="1:20" x14ac:dyDescent="0.25">
      <c r="A1484" s="106" t="s">
        <v>1836</v>
      </c>
      <c r="B1484" s="107" t="s">
        <v>7295</v>
      </c>
      <c r="C1484" s="108">
        <v>18</v>
      </c>
      <c r="D1484" s="5" t="s">
        <v>6223</v>
      </c>
      <c r="E1484" s="24">
        <f t="shared" si="80"/>
        <v>0</v>
      </c>
      <c r="F1484" s="24">
        <f t="shared" si="81"/>
        <v>0</v>
      </c>
      <c r="G1484" s="119"/>
      <c r="H1484" s="30"/>
      <c r="I1484" s="24">
        <f t="shared" si="82"/>
        <v>0</v>
      </c>
      <c r="J1484" s="119"/>
      <c r="K1484" s="30"/>
      <c r="L1484" s="31"/>
      <c r="M1484" s="31"/>
      <c r="N1484" s="31"/>
      <c r="O1484" s="31"/>
      <c r="P1484" s="31">
        <v>0</v>
      </c>
      <c r="Q1484" s="31">
        <v>0</v>
      </c>
      <c r="R1484" s="31">
        <v>0</v>
      </c>
      <c r="S1484" s="31">
        <v>0</v>
      </c>
      <c r="T1484" s="31">
        <v>0</v>
      </c>
    </row>
    <row r="1485" spans="1:20" x14ac:dyDescent="0.25">
      <c r="A1485" s="106" t="s">
        <v>832</v>
      </c>
      <c r="B1485" s="107" t="s">
        <v>7151</v>
      </c>
      <c r="C1485" s="108">
        <v>20</v>
      </c>
      <c r="D1485" s="5" t="s">
        <v>5131</v>
      </c>
      <c r="E1485" s="24">
        <f t="shared" si="80"/>
        <v>0</v>
      </c>
      <c r="F1485" s="24">
        <f t="shared" si="81"/>
        <v>0</v>
      </c>
      <c r="G1485" s="119"/>
      <c r="H1485" s="30"/>
      <c r="I1485" s="24">
        <f t="shared" si="82"/>
        <v>0</v>
      </c>
      <c r="J1485" s="119"/>
      <c r="K1485" s="30"/>
      <c r="L1485" s="31"/>
      <c r="M1485" s="31"/>
      <c r="N1485" s="31"/>
      <c r="O1485" s="31"/>
      <c r="P1485" s="31">
        <v>0</v>
      </c>
      <c r="Q1485" s="31">
        <v>0</v>
      </c>
      <c r="R1485" s="31">
        <v>0</v>
      </c>
      <c r="S1485" s="31">
        <v>0</v>
      </c>
      <c r="T1485" s="31">
        <v>0</v>
      </c>
    </row>
    <row r="1486" spans="1:20" x14ac:dyDescent="0.25">
      <c r="A1486" s="106" t="s">
        <v>2484</v>
      </c>
      <c r="B1486" s="107" t="s">
        <v>7151</v>
      </c>
      <c r="C1486" s="108">
        <v>20</v>
      </c>
      <c r="D1486" s="5" t="s">
        <v>3698</v>
      </c>
      <c r="E1486" s="24">
        <f t="shared" si="80"/>
        <v>0</v>
      </c>
      <c r="F1486" s="24">
        <f t="shared" si="81"/>
        <v>0</v>
      </c>
      <c r="G1486" s="119"/>
      <c r="H1486" s="30"/>
      <c r="I1486" s="24">
        <f t="shared" si="82"/>
        <v>0</v>
      </c>
      <c r="J1486" s="119"/>
      <c r="K1486" s="30"/>
      <c r="L1486" s="31"/>
      <c r="M1486" s="31"/>
      <c r="N1486" s="31"/>
      <c r="O1486" s="31"/>
      <c r="P1486" s="31">
        <v>0</v>
      </c>
      <c r="Q1486" s="31">
        <v>0</v>
      </c>
      <c r="R1486" s="31">
        <v>0</v>
      </c>
      <c r="S1486" s="31">
        <v>0</v>
      </c>
      <c r="T1486" s="31">
        <v>0</v>
      </c>
    </row>
    <row r="1487" spans="1:20" x14ac:dyDescent="0.25">
      <c r="A1487" s="106" t="s">
        <v>2459</v>
      </c>
      <c r="B1487" s="107" t="s">
        <v>7156</v>
      </c>
      <c r="C1487" s="108">
        <v>18</v>
      </c>
      <c r="D1487" s="5" t="s">
        <v>5023</v>
      </c>
      <c r="E1487" s="24">
        <f t="shared" si="80"/>
        <v>0</v>
      </c>
      <c r="F1487" s="24">
        <f t="shared" si="81"/>
        <v>0</v>
      </c>
      <c r="G1487" s="119"/>
      <c r="H1487" s="30"/>
      <c r="I1487" s="24">
        <f t="shared" si="82"/>
        <v>0</v>
      </c>
      <c r="J1487" s="119"/>
      <c r="K1487" s="30"/>
      <c r="L1487" s="31"/>
      <c r="M1487" s="31"/>
      <c r="N1487" s="31"/>
      <c r="O1487" s="31"/>
      <c r="P1487" s="31"/>
      <c r="Q1487" s="31">
        <v>0</v>
      </c>
      <c r="R1487" s="31">
        <v>0</v>
      </c>
      <c r="S1487" s="31">
        <v>0</v>
      </c>
      <c r="T1487" s="31">
        <v>0</v>
      </c>
    </row>
    <row r="1488" spans="1:20" x14ac:dyDescent="0.25">
      <c r="A1488" s="106" t="s">
        <v>1723</v>
      </c>
      <c r="B1488" s="107" t="s">
        <v>7156</v>
      </c>
      <c r="C1488" s="108">
        <v>18</v>
      </c>
      <c r="D1488" s="5" t="s">
        <v>5018</v>
      </c>
      <c r="E1488" s="24">
        <f t="shared" si="80"/>
        <v>0</v>
      </c>
      <c r="F1488" s="24">
        <f t="shared" si="81"/>
        <v>0</v>
      </c>
      <c r="G1488" s="119"/>
      <c r="H1488" s="30"/>
      <c r="I1488" s="24">
        <f t="shared" si="82"/>
        <v>0</v>
      </c>
      <c r="J1488" s="119"/>
      <c r="K1488" s="30"/>
      <c r="L1488" s="31"/>
      <c r="M1488" s="31"/>
      <c r="N1488" s="31"/>
      <c r="O1488" s="31"/>
      <c r="P1488" s="31">
        <v>0</v>
      </c>
      <c r="Q1488" s="31">
        <v>0</v>
      </c>
      <c r="R1488" s="31">
        <v>0</v>
      </c>
      <c r="S1488" s="31">
        <v>0</v>
      </c>
      <c r="T1488" s="31">
        <v>0</v>
      </c>
    </row>
    <row r="1489" spans="1:20" x14ac:dyDescent="0.25">
      <c r="A1489" s="106" t="s">
        <v>1402</v>
      </c>
      <c r="B1489" s="107" t="s">
        <v>7156</v>
      </c>
      <c r="C1489" s="108">
        <v>18</v>
      </c>
      <c r="D1489" s="5" t="s">
        <v>5014</v>
      </c>
      <c r="E1489" s="24">
        <f t="shared" si="80"/>
        <v>0</v>
      </c>
      <c r="F1489" s="24">
        <f t="shared" si="81"/>
        <v>2.75</v>
      </c>
      <c r="G1489" s="119"/>
      <c r="H1489" s="30"/>
      <c r="I1489" s="24">
        <f t="shared" si="82"/>
        <v>0</v>
      </c>
      <c r="J1489" s="119"/>
      <c r="K1489" s="30"/>
      <c r="L1489" s="31"/>
      <c r="M1489" s="31"/>
      <c r="N1489" s="31">
        <v>2</v>
      </c>
      <c r="O1489" s="31">
        <v>9</v>
      </c>
      <c r="P1489" s="31">
        <v>0</v>
      </c>
      <c r="Q1489" s="31">
        <v>0</v>
      </c>
      <c r="R1489" s="31">
        <v>0</v>
      </c>
      <c r="S1489" s="31">
        <v>0</v>
      </c>
      <c r="T1489" s="31">
        <v>0</v>
      </c>
    </row>
    <row r="1490" spans="1:20" x14ac:dyDescent="0.25">
      <c r="A1490" s="106" t="s">
        <v>7414</v>
      </c>
      <c r="B1490" s="107" t="s">
        <v>7156</v>
      </c>
      <c r="C1490" s="108">
        <v>18</v>
      </c>
      <c r="D1490" s="5" t="s">
        <v>7415</v>
      </c>
      <c r="E1490" s="24">
        <f t="shared" si="80"/>
        <v>0</v>
      </c>
      <c r="F1490" s="24">
        <f t="shared" si="81"/>
        <v>0</v>
      </c>
      <c r="G1490" s="119"/>
      <c r="H1490" s="30"/>
      <c r="I1490" s="24">
        <f t="shared" si="82"/>
        <v>0</v>
      </c>
      <c r="J1490" s="119"/>
      <c r="K1490" s="30"/>
      <c r="L1490" s="31"/>
      <c r="M1490" s="31"/>
      <c r="N1490" s="31"/>
      <c r="O1490" s="31"/>
      <c r="P1490" s="31">
        <v>0</v>
      </c>
      <c r="Q1490" s="31">
        <v>0</v>
      </c>
      <c r="R1490" s="31">
        <v>0</v>
      </c>
      <c r="S1490" s="31">
        <v>0</v>
      </c>
      <c r="T1490" s="31">
        <v>0</v>
      </c>
    </row>
    <row r="1491" spans="1:20" x14ac:dyDescent="0.25">
      <c r="A1491" s="106" t="s">
        <v>7416</v>
      </c>
      <c r="B1491" s="107" t="s">
        <v>7154</v>
      </c>
      <c r="C1491" s="108">
        <v>16</v>
      </c>
      <c r="D1491" s="5" t="s">
        <v>7417</v>
      </c>
      <c r="E1491" s="24">
        <f t="shared" si="80"/>
        <v>0</v>
      </c>
      <c r="F1491" s="24">
        <f t="shared" si="81"/>
        <v>0</v>
      </c>
      <c r="G1491" s="119"/>
      <c r="H1491" s="30"/>
      <c r="I1491" s="24">
        <f t="shared" si="82"/>
        <v>0</v>
      </c>
      <c r="J1491" s="119"/>
      <c r="K1491" s="30"/>
      <c r="L1491" s="31"/>
      <c r="M1491" s="31"/>
      <c r="N1491" s="31"/>
      <c r="O1491" s="31"/>
      <c r="P1491" s="31">
        <v>0</v>
      </c>
      <c r="Q1491" s="31">
        <v>0</v>
      </c>
      <c r="R1491" s="31">
        <v>0</v>
      </c>
      <c r="S1491" s="31">
        <v>0</v>
      </c>
      <c r="T1491" s="31">
        <v>0</v>
      </c>
    </row>
    <row r="1492" spans="1:20" x14ac:dyDescent="0.25">
      <c r="A1492" s="106" t="s">
        <v>2568</v>
      </c>
      <c r="B1492" s="107" t="s">
        <v>7154</v>
      </c>
      <c r="C1492" s="108">
        <v>16</v>
      </c>
      <c r="D1492" s="5" t="s">
        <v>6384</v>
      </c>
      <c r="E1492" s="24">
        <f t="shared" si="80"/>
        <v>0</v>
      </c>
      <c r="F1492" s="24">
        <f t="shared" si="81"/>
        <v>0</v>
      </c>
      <c r="G1492" s="119"/>
      <c r="H1492" s="30"/>
      <c r="I1492" s="24">
        <f t="shared" si="82"/>
        <v>0</v>
      </c>
      <c r="J1492" s="119"/>
      <c r="K1492" s="30"/>
      <c r="L1492" s="31"/>
      <c r="M1492" s="31"/>
      <c r="N1492" s="31"/>
      <c r="O1492" s="31"/>
      <c r="P1492" s="31">
        <v>0</v>
      </c>
      <c r="Q1492" s="31">
        <v>0</v>
      </c>
      <c r="R1492" s="31">
        <v>0</v>
      </c>
      <c r="S1492" s="31">
        <v>0</v>
      </c>
      <c r="T1492" s="31">
        <v>0</v>
      </c>
    </row>
    <row r="1493" spans="1:20" x14ac:dyDescent="0.25">
      <c r="A1493" s="106" t="s">
        <v>2474</v>
      </c>
      <c r="B1493" s="107" t="s">
        <v>7154</v>
      </c>
      <c r="C1493" s="108">
        <v>16</v>
      </c>
      <c r="D1493" s="5" t="s">
        <v>6463</v>
      </c>
      <c r="E1493" s="24">
        <f t="shared" si="80"/>
        <v>0</v>
      </c>
      <c r="F1493" s="24">
        <f t="shared" si="81"/>
        <v>0</v>
      </c>
      <c r="G1493" s="119"/>
      <c r="H1493" s="30"/>
      <c r="I1493" s="24">
        <f t="shared" si="82"/>
        <v>0.4</v>
      </c>
      <c r="J1493" s="119"/>
      <c r="K1493" s="30"/>
      <c r="L1493" s="31"/>
      <c r="M1493" s="31"/>
      <c r="N1493" s="31"/>
      <c r="O1493" s="31"/>
      <c r="P1493" s="31">
        <v>1</v>
      </c>
      <c r="Q1493" s="31">
        <v>1</v>
      </c>
      <c r="R1493" s="31">
        <v>0</v>
      </c>
      <c r="S1493" s="31">
        <v>0</v>
      </c>
      <c r="T1493" s="31">
        <v>0</v>
      </c>
    </row>
    <row r="1494" spans="1:20" x14ac:dyDescent="0.25">
      <c r="A1494" s="106" t="s">
        <v>678</v>
      </c>
      <c r="B1494" s="107" t="s">
        <v>7154</v>
      </c>
      <c r="C1494" s="108">
        <v>16</v>
      </c>
      <c r="D1494" s="5" t="s">
        <v>4803</v>
      </c>
      <c r="E1494" s="24">
        <f t="shared" si="80"/>
        <v>0</v>
      </c>
      <c r="F1494" s="24">
        <f t="shared" si="81"/>
        <v>0</v>
      </c>
      <c r="G1494" s="119"/>
      <c r="H1494" s="30"/>
      <c r="I1494" s="24">
        <f t="shared" si="82"/>
        <v>0</v>
      </c>
      <c r="J1494" s="119"/>
      <c r="K1494" s="30"/>
      <c r="L1494" s="31"/>
      <c r="M1494" s="31"/>
      <c r="N1494" s="31"/>
      <c r="O1494" s="31"/>
      <c r="P1494" s="31">
        <v>0</v>
      </c>
      <c r="Q1494" s="31">
        <v>0</v>
      </c>
      <c r="R1494" s="31">
        <v>0</v>
      </c>
      <c r="S1494" s="31">
        <v>0</v>
      </c>
      <c r="T1494" s="31">
        <v>0</v>
      </c>
    </row>
    <row r="1495" spans="1:20" x14ac:dyDescent="0.25">
      <c r="A1495" s="106" t="s">
        <v>1611</v>
      </c>
      <c r="B1495" s="107" t="s">
        <v>7154</v>
      </c>
      <c r="C1495" s="108">
        <v>16</v>
      </c>
      <c r="D1495" s="5" t="s">
        <v>4854</v>
      </c>
      <c r="E1495" s="24">
        <f t="shared" si="80"/>
        <v>0</v>
      </c>
      <c r="F1495" s="24">
        <f t="shared" si="81"/>
        <v>1.5</v>
      </c>
      <c r="G1495" s="119"/>
      <c r="H1495" s="30"/>
      <c r="I1495" s="24">
        <f t="shared" si="82"/>
        <v>0</v>
      </c>
      <c r="J1495" s="119"/>
      <c r="K1495" s="30"/>
      <c r="L1495" s="31">
        <v>6</v>
      </c>
      <c r="M1495" s="31"/>
      <c r="N1495" s="31"/>
      <c r="O1495" s="31"/>
      <c r="P1495" s="31">
        <v>0</v>
      </c>
      <c r="Q1495" s="31">
        <v>0</v>
      </c>
      <c r="R1495" s="31">
        <v>0</v>
      </c>
      <c r="S1495" s="31">
        <v>0</v>
      </c>
      <c r="T1495" s="31">
        <v>0</v>
      </c>
    </row>
    <row r="1496" spans="1:20" x14ac:dyDescent="0.25">
      <c r="A1496" s="106" t="s">
        <v>2826</v>
      </c>
      <c r="B1496" s="107" t="s">
        <v>7154</v>
      </c>
      <c r="C1496" s="108">
        <v>16</v>
      </c>
      <c r="D1496" s="5" t="s">
        <v>6523</v>
      </c>
      <c r="E1496" s="24">
        <f t="shared" si="80"/>
        <v>0</v>
      </c>
      <c r="F1496" s="24">
        <f t="shared" si="81"/>
        <v>0</v>
      </c>
      <c r="G1496" s="119"/>
      <c r="H1496" s="30"/>
      <c r="I1496" s="24">
        <f t="shared" si="82"/>
        <v>0</v>
      </c>
      <c r="J1496" s="119"/>
      <c r="K1496" s="30"/>
      <c r="L1496" s="31"/>
      <c r="M1496" s="31"/>
      <c r="N1496" s="31"/>
      <c r="O1496" s="31"/>
      <c r="P1496" s="31"/>
      <c r="Q1496" s="31"/>
      <c r="R1496" s="31">
        <v>0</v>
      </c>
      <c r="S1496" s="31"/>
      <c r="T1496" s="31">
        <v>0</v>
      </c>
    </row>
    <row r="1497" spans="1:20" x14ac:dyDescent="0.25">
      <c r="A1497" s="106" t="s">
        <v>2871</v>
      </c>
      <c r="B1497" s="107" t="s">
        <v>7154</v>
      </c>
      <c r="C1497" s="108">
        <v>16</v>
      </c>
      <c r="D1497" s="5" t="s">
        <v>4924</v>
      </c>
      <c r="E1497" s="24">
        <f t="shared" si="80"/>
        <v>0</v>
      </c>
      <c r="F1497" s="24">
        <f t="shared" si="81"/>
        <v>0</v>
      </c>
      <c r="G1497" s="119"/>
      <c r="H1497" s="30"/>
      <c r="I1497" s="24">
        <f t="shared" si="82"/>
        <v>0</v>
      </c>
      <c r="J1497" s="119"/>
      <c r="K1497" s="30"/>
      <c r="L1497" s="31"/>
      <c r="M1497" s="31"/>
      <c r="N1497" s="31"/>
      <c r="O1497" s="31"/>
      <c r="P1497" s="31">
        <v>0</v>
      </c>
      <c r="Q1497" s="31">
        <v>0</v>
      </c>
      <c r="R1497" s="31">
        <v>0</v>
      </c>
      <c r="S1497" s="31">
        <v>0</v>
      </c>
      <c r="T1497" s="31">
        <v>0</v>
      </c>
    </row>
    <row r="1498" spans="1:20" x14ac:dyDescent="0.25">
      <c r="A1498" s="106" t="s">
        <v>819</v>
      </c>
      <c r="B1498" s="107" t="s">
        <v>7101</v>
      </c>
      <c r="C1498" s="108">
        <v>16</v>
      </c>
      <c r="D1498" s="5" t="s">
        <v>6334</v>
      </c>
      <c r="E1498" s="24">
        <f t="shared" si="80"/>
        <v>0</v>
      </c>
      <c r="F1498" s="24">
        <f t="shared" si="81"/>
        <v>0.5</v>
      </c>
      <c r="G1498" s="119"/>
      <c r="H1498" s="30"/>
      <c r="I1498" s="24">
        <f t="shared" si="82"/>
        <v>0</v>
      </c>
      <c r="J1498" s="119"/>
      <c r="K1498" s="30"/>
      <c r="L1498" s="31"/>
      <c r="M1498" s="31"/>
      <c r="N1498" s="31">
        <v>2</v>
      </c>
      <c r="O1498" s="31"/>
      <c r="P1498" s="31"/>
      <c r="Q1498" s="31">
        <v>0</v>
      </c>
      <c r="R1498" s="31">
        <v>0</v>
      </c>
      <c r="S1498" s="31">
        <v>0</v>
      </c>
      <c r="T1498" s="31">
        <v>0</v>
      </c>
    </row>
    <row r="1499" spans="1:20" x14ac:dyDescent="0.25">
      <c r="A1499" s="106" t="s">
        <v>710</v>
      </c>
      <c r="B1499" s="107" t="s">
        <v>7154</v>
      </c>
      <c r="C1499" s="108">
        <v>16</v>
      </c>
      <c r="D1499" s="5" t="s">
        <v>4936</v>
      </c>
      <c r="E1499" s="24">
        <f t="shared" si="80"/>
        <v>0</v>
      </c>
      <c r="F1499" s="24">
        <f t="shared" si="81"/>
        <v>0</v>
      </c>
      <c r="G1499" s="119"/>
      <c r="H1499" s="30"/>
      <c r="I1499" s="24">
        <f t="shared" si="82"/>
        <v>0</v>
      </c>
      <c r="J1499" s="119"/>
      <c r="K1499" s="30"/>
      <c r="L1499" s="31"/>
      <c r="M1499" s="31"/>
      <c r="N1499" s="31"/>
      <c r="O1499" s="31"/>
      <c r="P1499" s="31">
        <v>0</v>
      </c>
      <c r="Q1499" s="31">
        <v>0</v>
      </c>
      <c r="R1499" s="31">
        <v>0</v>
      </c>
      <c r="S1499" s="31">
        <v>0</v>
      </c>
      <c r="T1499" s="31">
        <v>0</v>
      </c>
    </row>
    <row r="1500" spans="1:20" x14ac:dyDescent="0.25">
      <c r="A1500" s="106" t="s">
        <v>1533</v>
      </c>
      <c r="B1500" s="107" t="s">
        <v>7154</v>
      </c>
      <c r="C1500" s="108">
        <v>16</v>
      </c>
      <c r="D1500" s="5" t="s">
        <v>4954</v>
      </c>
      <c r="E1500" s="24">
        <f t="shared" si="80"/>
        <v>0</v>
      </c>
      <c r="F1500" s="24">
        <f t="shared" si="81"/>
        <v>0</v>
      </c>
      <c r="G1500" s="119"/>
      <c r="H1500" s="30"/>
      <c r="I1500" s="24">
        <f t="shared" si="82"/>
        <v>0</v>
      </c>
      <c r="J1500" s="119"/>
      <c r="K1500" s="30"/>
      <c r="L1500" s="31"/>
      <c r="M1500" s="31"/>
      <c r="N1500" s="31"/>
      <c r="O1500" s="31"/>
      <c r="P1500" s="31">
        <v>0</v>
      </c>
      <c r="Q1500" s="31">
        <v>0</v>
      </c>
      <c r="R1500" s="31"/>
      <c r="S1500" s="31"/>
      <c r="T1500" s="31">
        <v>0</v>
      </c>
    </row>
    <row r="1501" spans="1:20" x14ac:dyDescent="0.25">
      <c r="A1501" s="106" t="s">
        <v>1492</v>
      </c>
      <c r="B1501" s="107" t="s">
        <v>7154</v>
      </c>
      <c r="C1501" s="108">
        <v>16</v>
      </c>
      <c r="D1501" s="5" t="s">
        <v>4955</v>
      </c>
      <c r="E1501" s="24">
        <f t="shared" si="80"/>
        <v>0</v>
      </c>
      <c r="F1501" s="24">
        <f t="shared" si="81"/>
        <v>0</v>
      </c>
      <c r="G1501" s="119"/>
      <c r="H1501" s="30"/>
      <c r="I1501" s="24">
        <f t="shared" si="82"/>
        <v>0</v>
      </c>
      <c r="J1501" s="119"/>
      <c r="K1501" s="30"/>
      <c r="L1501" s="31"/>
      <c r="M1501" s="31"/>
      <c r="N1501" s="31"/>
      <c r="O1501" s="31"/>
      <c r="P1501" s="31"/>
      <c r="Q1501" s="31">
        <v>0</v>
      </c>
      <c r="R1501" s="31">
        <v>0</v>
      </c>
      <c r="S1501" s="31">
        <v>0</v>
      </c>
      <c r="T1501" s="31">
        <v>0</v>
      </c>
    </row>
    <row r="1502" spans="1:20" x14ac:dyDescent="0.25">
      <c r="A1502" s="106" t="s">
        <v>7418</v>
      </c>
      <c r="B1502" s="107" t="s">
        <v>7260</v>
      </c>
      <c r="C1502" s="108">
        <v>17</v>
      </c>
      <c r="D1502" s="5" t="s">
        <v>7419</v>
      </c>
      <c r="E1502" s="24">
        <f t="shared" si="80"/>
        <v>0</v>
      </c>
      <c r="F1502" s="24">
        <f t="shared" si="81"/>
        <v>0</v>
      </c>
      <c r="G1502" s="119"/>
      <c r="H1502" s="30"/>
      <c r="I1502" s="24">
        <f t="shared" si="82"/>
        <v>0</v>
      </c>
      <c r="J1502" s="119"/>
      <c r="K1502" s="30"/>
      <c r="L1502" s="31"/>
      <c r="M1502" s="31"/>
      <c r="N1502" s="31"/>
      <c r="O1502" s="31"/>
      <c r="P1502" s="31">
        <v>0</v>
      </c>
      <c r="Q1502" s="31">
        <v>0</v>
      </c>
      <c r="R1502" s="31"/>
      <c r="S1502" s="31">
        <v>0</v>
      </c>
      <c r="T1502" s="31">
        <v>0</v>
      </c>
    </row>
    <row r="1503" spans="1:20" x14ac:dyDescent="0.25">
      <c r="A1503" s="106" t="s">
        <v>725</v>
      </c>
      <c r="B1503" s="107" t="s">
        <v>7143</v>
      </c>
      <c r="C1503" s="108">
        <v>17</v>
      </c>
      <c r="D1503" s="5" t="s">
        <v>6402</v>
      </c>
      <c r="E1503" s="24">
        <f t="shared" si="80"/>
        <v>0</v>
      </c>
      <c r="F1503" s="24">
        <f t="shared" si="81"/>
        <v>0.75</v>
      </c>
      <c r="G1503" s="119"/>
      <c r="H1503" s="30"/>
      <c r="I1503" s="24">
        <f t="shared" si="82"/>
        <v>0</v>
      </c>
      <c r="J1503" s="119"/>
      <c r="K1503" s="30"/>
      <c r="L1503" s="31"/>
      <c r="M1503" s="31">
        <v>3</v>
      </c>
      <c r="N1503" s="31"/>
      <c r="O1503" s="31"/>
      <c r="P1503" s="31">
        <v>0</v>
      </c>
      <c r="Q1503" s="31">
        <v>0</v>
      </c>
      <c r="R1503" s="31">
        <v>0</v>
      </c>
      <c r="S1503" s="31">
        <v>0</v>
      </c>
      <c r="T1503" s="31">
        <v>0</v>
      </c>
    </row>
    <row r="1504" spans="1:20" x14ac:dyDescent="0.25">
      <c r="A1504" s="106" t="s">
        <v>2475</v>
      </c>
      <c r="B1504" s="107" t="s">
        <v>7143</v>
      </c>
      <c r="C1504" s="108">
        <v>17</v>
      </c>
      <c r="D1504" s="5" t="s">
        <v>6308</v>
      </c>
      <c r="E1504" s="24">
        <f t="shared" ref="E1504:E1567" si="83">SUM(R1504:T1504)/3</f>
        <v>0</v>
      </c>
      <c r="F1504" s="24">
        <f t="shared" ref="F1504:F1567" si="84">SUM(L1504:O1504)/4</f>
        <v>0</v>
      </c>
      <c r="G1504" s="119"/>
      <c r="H1504" s="30"/>
      <c r="I1504" s="24">
        <f t="shared" ref="I1504:I1567" si="85">SUM(P1504:T1504)/5</f>
        <v>0</v>
      </c>
      <c r="J1504" s="119"/>
      <c r="K1504" s="30"/>
      <c r="L1504" s="31"/>
      <c r="M1504" s="31"/>
      <c r="N1504" s="31"/>
      <c r="O1504" s="31"/>
      <c r="P1504" s="31">
        <v>0</v>
      </c>
      <c r="Q1504" s="31"/>
      <c r="R1504" s="31">
        <v>0</v>
      </c>
      <c r="S1504" s="31"/>
      <c r="T1504" s="31">
        <v>0</v>
      </c>
    </row>
    <row r="1505" spans="1:20" x14ac:dyDescent="0.25">
      <c r="A1505" s="106" t="s">
        <v>2677</v>
      </c>
      <c r="B1505" s="107" t="s">
        <v>7143</v>
      </c>
      <c r="C1505" s="108">
        <v>17</v>
      </c>
      <c r="D1505" s="5" t="s">
        <v>6520</v>
      </c>
      <c r="E1505" s="24">
        <f t="shared" si="83"/>
        <v>0</v>
      </c>
      <c r="F1505" s="24">
        <f t="shared" si="84"/>
        <v>0</v>
      </c>
      <c r="G1505" s="119"/>
      <c r="H1505" s="30"/>
      <c r="I1505" s="24">
        <f t="shared" si="85"/>
        <v>0</v>
      </c>
      <c r="J1505" s="119"/>
      <c r="K1505" s="30"/>
      <c r="L1505" s="31"/>
      <c r="M1505" s="31"/>
      <c r="N1505" s="31"/>
      <c r="O1505" s="31"/>
      <c r="P1505" s="31">
        <v>0</v>
      </c>
      <c r="Q1505" s="31"/>
      <c r="R1505" s="31">
        <v>0</v>
      </c>
      <c r="S1505" s="31"/>
      <c r="T1505" s="31">
        <v>0</v>
      </c>
    </row>
    <row r="1506" spans="1:20" x14ac:dyDescent="0.25">
      <c r="A1506" s="106" t="s">
        <v>7420</v>
      </c>
      <c r="B1506" s="107" t="s">
        <v>7207</v>
      </c>
      <c r="C1506" s="108">
        <v>17</v>
      </c>
      <c r="D1506" s="5" t="s">
        <v>7421</v>
      </c>
      <c r="E1506" s="24">
        <f t="shared" si="83"/>
        <v>0</v>
      </c>
      <c r="F1506" s="24">
        <f t="shared" si="84"/>
        <v>14</v>
      </c>
      <c r="G1506" s="119"/>
      <c r="H1506" s="30"/>
      <c r="I1506" s="24">
        <f t="shared" si="85"/>
        <v>0</v>
      </c>
      <c r="J1506" s="119"/>
      <c r="K1506" s="30"/>
      <c r="L1506" s="31"/>
      <c r="M1506" s="31">
        <v>56</v>
      </c>
      <c r="N1506" s="31"/>
      <c r="O1506" s="31"/>
      <c r="P1506" s="31"/>
      <c r="Q1506" s="31">
        <v>0</v>
      </c>
      <c r="R1506" s="31"/>
      <c r="S1506" s="31">
        <v>0</v>
      </c>
      <c r="T1506" s="31">
        <v>0</v>
      </c>
    </row>
    <row r="1507" spans="1:20" x14ac:dyDescent="0.25">
      <c r="A1507" s="106" t="s">
        <v>1694</v>
      </c>
      <c r="B1507" s="107" t="s">
        <v>7422</v>
      </c>
      <c r="C1507" s="108">
        <v>17</v>
      </c>
      <c r="D1507" s="5" t="s">
        <v>6521</v>
      </c>
      <c r="E1507" s="24">
        <f t="shared" si="83"/>
        <v>0</v>
      </c>
      <c r="F1507" s="24">
        <f t="shared" si="84"/>
        <v>0</v>
      </c>
      <c r="G1507" s="119"/>
      <c r="H1507" s="30"/>
      <c r="I1507" s="24">
        <f t="shared" si="85"/>
        <v>0</v>
      </c>
      <c r="J1507" s="119"/>
      <c r="K1507" s="30"/>
      <c r="L1507" s="31"/>
      <c r="M1507" s="31"/>
      <c r="N1507" s="31"/>
      <c r="O1507" s="31"/>
      <c r="P1507" s="31"/>
      <c r="Q1507" s="31"/>
      <c r="R1507" s="31">
        <v>0</v>
      </c>
      <c r="S1507" s="31"/>
      <c r="T1507" s="31">
        <v>0</v>
      </c>
    </row>
    <row r="1508" spans="1:20" x14ac:dyDescent="0.25">
      <c r="A1508" s="106" t="s">
        <v>2399</v>
      </c>
      <c r="B1508" s="107" t="s">
        <v>7156</v>
      </c>
      <c r="C1508" s="108">
        <v>18</v>
      </c>
      <c r="D1508" s="5" t="s">
        <v>6292</v>
      </c>
      <c r="E1508" s="24">
        <f t="shared" si="83"/>
        <v>0</v>
      </c>
      <c r="F1508" s="24">
        <f t="shared" si="84"/>
        <v>0</v>
      </c>
      <c r="G1508" s="119"/>
      <c r="H1508" s="30"/>
      <c r="I1508" s="24">
        <f t="shared" si="85"/>
        <v>0</v>
      </c>
      <c r="J1508" s="119"/>
      <c r="K1508" s="30"/>
      <c r="L1508" s="31"/>
      <c r="M1508" s="31"/>
      <c r="N1508" s="31"/>
      <c r="O1508" s="31"/>
      <c r="P1508" s="31">
        <v>0</v>
      </c>
      <c r="Q1508" s="31">
        <v>0</v>
      </c>
      <c r="R1508" s="31">
        <v>0</v>
      </c>
      <c r="S1508" s="31">
        <v>0</v>
      </c>
      <c r="T1508" s="31">
        <v>0</v>
      </c>
    </row>
    <row r="1509" spans="1:20" x14ac:dyDescent="0.25">
      <c r="A1509" s="106" t="s">
        <v>2860</v>
      </c>
      <c r="B1509" s="107" t="s">
        <v>7156</v>
      </c>
      <c r="C1509" s="108">
        <v>18</v>
      </c>
      <c r="D1509" s="5" t="s">
        <v>6522</v>
      </c>
      <c r="E1509" s="24">
        <f t="shared" si="83"/>
        <v>0</v>
      </c>
      <c r="F1509" s="24">
        <f t="shared" si="84"/>
        <v>0</v>
      </c>
      <c r="G1509" s="119"/>
      <c r="H1509" s="30"/>
      <c r="I1509" s="24">
        <f t="shared" si="85"/>
        <v>0</v>
      </c>
      <c r="J1509" s="119"/>
      <c r="K1509" s="30"/>
      <c r="L1509" s="31"/>
      <c r="M1509" s="31"/>
      <c r="N1509" s="31"/>
      <c r="O1509" s="31"/>
      <c r="P1509" s="31"/>
      <c r="Q1509" s="31"/>
      <c r="R1509" s="31"/>
      <c r="S1509" s="31"/>
      <c r="T1509" s="31">
        <v>0</v>
      </c>
    </row>
    <row r="1510" spans="1:20" x14ac:dyDescent="0.25">
      <c r="A1510" s="106" t="s">
        <v>2170</v>
      </c>
      <c r="B1510" s="107" t="s">
        <v>7156</v>
      </c>
      <c r="C1510" s="108">
        <v>18</v>
      </c>
      <c r="D1510" s="5" t="s">
        <v>5042</v>
      </c>
      <c r="E1510" s="24">
        <f t="shared" si="83"/>
        <v>0</v>
      </c>
      <c r="F1510" s="24">
        <f t="shared" si="84"/>
        <v>0.25</v>
      </c>
      <c r="G1510" s="119"/>
      <c r="H1510" s="30"/>
      <c r="I1510" s="24">
        <f t="shared" si="85"/>
        <v>0</v>
      </c>
      <c r="J1510" s="119"/>
      <c r="K1510" s="30"/>
      <c r="L1510" s="31"/>
      <c r="M1510" s="31"/>
      <c r="N1510" s="31">
        <v>1</v>
      </c>
      <c r="O1510" s="31"/>
      <c r="P1510" s="31">
        <v>0</v>
      </c>
      <c r="Q1510" s="31"/>
      <c r="R1510" s="31"/>
      <c r="S1510" s="31">
        <v>0</v>
      </c>
      <c r="T1510" s="31">
        <v>0</v>
      </c>
    </row>
    <row r="1511" spans="1:20" x14ac:dyDescent="0.25">
      <c r="A1511" s="106" t="s">
        <v>357</v>
      </c>
      <c r="B1511" s="107" t="s">
        <v>7223</v>
      </c>
      <c r="C1511" s="108">
        <v>1</v>
      </c>
      <c r="D1511" s="5" t="s">
        <v>4485</v>
      </c>
      <c r="E1511" s="24">
        <f t="shared" si="83"/>
        <v>0</v>
      </c>
      <c r="F1511" s="24">
        <f t="shared" si="84"/>
        <v>0</v>
      </c>
      <c r="G1511" s="119"/>
      <c r="H1511" s="30"/>
      <c r="I1511" s="24">
        <f t="shared" si="85"/>
        <v>0</v>
      </c>
      <c r="J1511" s="119"/>
      <c r="K1511" s="30"/>
      <c r="L1511" s="31"/>
      <c r="M1511" s="31"/>
      <c r="N1511" s="31"/>
      <c r="O1511" s="31"/>
      <c r="P1511" s="31">
        <v>0</v>
      </c>
      <c r="Q1511" s="31">
        <v>0</v>
      </c>
      <c r="R1511" s="31">
        <v>0</v>
      </c>
      <c r="S1511" s="31">
        <v>0</v>
      </c>
      <c r="T1511" s="31">
        <v>0</v>
      </c>
    </row>
    <row r="1512" spans="1:20" x14ac:dyDescent="0.25">
      <c r="A1512" s="106" t="s">
        <v>5458</v>
      </c>
      <c r="B1512" s="107" t="s">
        <v>7284</v>
      </c>
      <c r="C1512" s="108">
        <v>2</v>
      </c>
      <c r="D1512" s="5" t="s">
        <v>5459</v>
      </c>
      <c r="E1512" s="24">
        <f t="shared" si="83"/>
        <v>0</v>
      </c>
      <c r="F1512" s="24">
        <f t="shared" si="84"/>
        <v>0</v>
      </c>
      <c r="G1512" s="119"/>
      <c r="H1512" s="30"/>
      <c r="I1512" s="24">
        <f t="shared" si="85"/>
        <v>0</v>
      </c>
      <c r="J1512" s="119"/>
      <c r="K1512" s="30"/>
      <c r="L1512" s="31"/>
      <c r="M1512" s="31"/>
      <c r="N1512" s="31"/>
      <c r="O1512" s="31"/>
      <c r="P1512" s="31">
        <v>0</v>
      </c>
      <c r="Q1512" s="31">
        <v>0</v>
      </c>
      <c r="R1512" s="31">
        <v>0</v>
      </c>
      <c r="S1512" s="31">
        <v>0</v>
      </c>
      <c r="T1512" s="31">
        <v>0</v>
      </c>
    </row>
    <row r="1513" spans="1:20" x14ac:dyDescent="0.25">
      <c r="A1513" s="106" t="s">
        <v>7423</v>
      </c>
      <c r="B1513" s="107" t="s">
        <v>7284</v>
      </c>
      <c r="C1513" s="108">
        <v>2</v>
      </c>
      <c r="D1513" s="5" t="s">
        <v>7424</v>
      </c>
      <c r="E1513" s="24">
        <f t="shared" si="83"/>
        <v>0</v>
      </c>
      <c r="F1513" s="24">
        <f t="shared" si="84"/>
        <v>0</v>
      </c>
      <c r="G1513" s="119"/>
      <c r="H1513" s="30"/>
      <c r="I1513" s="24">
        <f t="shared" si="85"/>
        <v>0</v>
      </c>
      <c r="J1513" s="119"/>
      <c r="K1513" s="30"/>
      <c r="L1513" s="31"/>
      <c r="M1513" s="31"/>
      <c r="N1513" s="31"/>
      <c r="O1513" s="31"/>
      <c r="P1513" s="31"/>
      <c r="Q1513" s="31"/>
      <c r="R1513" s="31"/>
      <c r="S1513" s="31"/>
      <c r="T1513" s="31">
        <v>0</v>
      </c>
    </row>
    <row r="1514" spans="1:20" x14ac:dyDescent="0.25">
      <c r="A1514" s="106" t="s">
        <v>7425</v>
      </c>
      <c r="B1514" s="107" t="s">
        <v>7201</v>
      </c>
      <c r="C1514" s="108">
        <v>1</v>
      </c>
      <c r="D1514" s="5" t="s">
        <v>7426</v>
      </c>
      <c r="E1514" s="24">
        <f t="shared" si="83"/>
        <v>0</v>
      </c>
      <c r="F1514" s="24">
        <f t="shared" si="84"/>
        <v>0</v>
      </c>
      <c r="G1514" s="119"/>
      <c r="H1514" s="30"/>
      <c r="I1514" s="24">
        <f t="shared" si="85"/>
        <v>0</v>
      </c>
      <c r="J1514" s="119"/>
      <c r="K1514" s="30"/>
      <c r="L1514" s="31"/>
      <c r="M1514" s="31"/>
      <c r="N1514" s="31"/>
      <c r="O1514" s="31"/>
      <c r="P1514" s="31"/>
      <c r="Q1514" s="31"/>
      <c r="R1514" s="31"/>
      <c r="S1514" s="31"/>
      <c r="T1514" s="31">
        <v>0</v>
      </c>
    </row>
    <row r="1515" spans="1:20" x14ac:dyDescent="0.25">
      <c r="A1515" s="106" t="s">
        <v>2089</v>
      </c>
      <c r="B1515" s="107" t="s">
        <v>7210</v>
      </c>
      <c r="C1515" s="108">
        <v>1</v>
      </c>
      <c r="D1515" s="5" t="s">
        <v>5521</v>
      </c>
      <c r="E1515" s="24">
        <f t="shared" si="83"/>
        <v>0</v>
      </c>
      <c r="F1515" s="24">
        <f t="shared" si="84"/>
        <v>0</v>
      </c>
      <c r="G1515" s="119"/>
      <c r="H1515" s="30"/>
      <c r="I1515" s="24">
        <f t="shared" si="85"/>
        <v>0</v>
      </c>
      <c r="J1515" s="119"/>
      <c r="K1515" s="30"/>
      <c r="L1515" s="31"/>
      <c r="M1515" s="31"/>
      <c r="N1515" s="31"/>
      <c r="O1515" s="31"/>
      <c r="P1515" s="31"/>
      <c r="Q1515" s="31"/>
      <c r="R1515" s="31"/>
      <c r="S1515" s="31"/>
      <c r="T1515" s="31">
        <v>0</v>
      </c>
    </row>
    <row r="1516" spans="1:20" x14ac:dyDescent="0.25">
      <c r="A1516" s="106" t="s">
        <v>7427</v>
      </c>
      <c r="B1516" s="107" t="s">
        <v>7210</v>
      </c>
      <c r="C1516" s="108">
        <v>1</v>
      </c>
      <c r="D1516" s="5" t="s">
        <v>7428</v>
      </c>
      <c r="E1516" s="24">
        <f t="shared" si="83"/>
        <v>0</v>
      </c>
      <c r="F1516" s="24">
        <f t="shared" si="84"/>
        <v>0</v>
      </c>
      <c r="G1516" s="119"/>
      <c r="H1516" s="30"/>
      <c r="I1516" s="24">
        <f t="shared" si="85"/>
        <v>0</v>
      </c>
      <c r="J1516" s="119"/>
      <c r="K1516" s="30"/>
      <c r="L1516" s="31"/>
      <c r="M1516" s="31"/>
      <c r="N1516" s="31"/>
      <c r="O1516" s="31"/>
      <c r="P1516" s="31">
        <v>0</v>
      </c>
      <c r="Q1516" s="31">
        <v>0</v>
      </c>
      <c r="R1516" s="31">
        <v>0</v>
      </c>
      <c r="S1516" s="31">
        <v>0</v>
      </c>
      <c r="T1516" s="31">
        <v>0</v>
      </c>
    </row>
    <row r="1517" spans="1:20" x14ac:dyDescent="0.25">
      <c r="A1517" s="106" t="s">
        <v>1010</v>
      </c>
      <c r="B1517" s="107" t="s">
        <v>7124</v>
      </c>
      <c r="C1517" s="108">
        <v>4</v>
      </c>
      <c r="D1517" s="5" t="s">
        <v>5576</v>
      </c>
      <c r="E1517" s="24">
        <f t="shared" si="83"/>
        <v>0</v>
      </c>
      <c r="F1517" s="24">
        <f t="shared" si="84"/>
        <v>0</v>
      </c>
      <c r="G1517" s="119"/>
      <c r="H1517" s="30"/>
      <c r="I1517" s="24">
        <f t="shared" si="85"/>
        <v>0</v>
      </c>
      <c r="J1517" s="119"/>
      <c r="K1517" s="30"/>
      <c r="L1517" s="31"/>
      <c r="M1517" s="31"/>
      <c r="N1517" s="31"/>
      <c r="O1517" s="31"/>
      <c r="P1517" s="31">
        <v>0</v>
      </c>
      <c r="Q1517" s="31">
        <v>0</v>
      </c>
      <c r="R1517" s="31">
        <v>0</v>
      </c>
      <c r="S1517" s="31">
        <v>0</v>
      </c>
      <c r="T1517" s="31">
        <v>0</v>
      </c>
    </row>
    <row r="1518" spans="1:20" x14ac:dyDescent="0.25">
      <c r="A1518" s="106" t="s">
        <v>1107</v>
      </c>
      <c r="B1518" s="107" t="s">
        <v>7244</v>
      </c>
      <c r="C1518" s="108">
        <v>3</v>
      </c>
      <c r="D1518" s="5" t="s">
        <v>5635</v>
      </c>
      <c r="E1518" s="24">
        <f t="shared" si="83"/>
        <v>0</v>
      </c>
      <c r="F1518" s="24">
        <f t="shared" si="84"/>
        <v>0</v>
      </c>
      <c r="G1518" s="119"/>
      <c r="H1518" s="30"/>
      <c r="I1518" s="24">
        <f t="shared" si="85"/>
        <v>0</v>
      </c>
      <c r="J1518" s="119"/>
      <c r="K1518" s="30"/>
      <c r="L1518" s="31"/>
      <c r="M1518" s="31"/>
      <c r="N1518" s="31"/>
      <c r="O1518" s="31"/>
      <c r="P1518" s="31">
        <v>0</v>
      </c>
      <c r="Q1518" s="31">
        <v>0</v>
      </c>
      <c r="R1518" s="31">
        <v>0</v>
      </c>
      <c r="S1518" s="31">
        <v>0</v>
      </c>
      <c r="T1518" s="31">
        <v>0</v>
      </c>
    </row>
    <row r="1519" spans="1:20" x14ac:dyDescent="0.25">
      <c r="A1519" s="106" t="s">
        <v>7429</v>
      </c>
      <c r="B1519" s="107" t="s">
        <v>7126</v>
      </c>
      <c r="C1519" s="108">
        <v>4</v>
      </c>
      <c r="D1519" s="5" t="s">
        <v>7430</v>
      </c>
      <c r="E1519" s="24">
        <f t="shared" si="83"/>
        <v>0</v>
      </c>
      <c r="F1519" s="24">
        <f t="shared" si="84"/>
        <v>0</v>
      </c>
      <c r="G1519" s="119"/>
      <c r="H1519" s="30"/>
      <c r="I1519" s="24">
        <f t="shared" si="85"/>
        <v>0</v>
      </c>
      <c r="J1519" s="119"/>
      <c r="K1519" s="30"/>
      <c r="L1519" s="31"/>
      <c r="M1519" s="31"/>
      <c r="N1519" s="31"/>
      <c r="O1519" s="31"/>
      <c r="P1519" s="31">
        <v>0</v>
      </c>
      <c r="Q1519" s="31">
        <v>0</v>
      </c>
      <c r="R1519" s="31">
        <v>0</v>
      </c>
      <c r="S1519" s="31">
        <v>0</v>
      </c>
      <c r="T1519" s="31">
        <v>0</v>
      </c>
    </row>
    <row r="1520" spans="1:20" x14ac:dyDescent="0.25">
      <c r="A1520" s="106" t="s">
        <v>388</v>
      </c>
      <c r="B1520" s="107" t="s">
        <v>7243</v>
      </c>
      <c r="C1520" s="108">
        <v>4</v>
      </c>
      <c r="D1520" s="5" t="s">
        <v>4398</v>
      </c>
      <c r="E1520" s="24">
        <f t="shared" si="83"/>
        <v>0</v>
      </c>
      <c r="F1520" s="24">
        <f t="shared" si="84"/>
        <v>0</v>
      </c>
      <c r="G1520" s="119"/>
      <c r="H1520" s="30"/>
      <c r="I1520" s="24">
        <f t="shared" si="85"/>
        <v>0</v>
      </c>
      <c r="J1520" s="119"/>
      <c r="K1520" s="30"/>
      <c r="L1520" s="31"/>
      <c r="M1520" s="31"/>
      <c r="N1520" s="31"/>
      <c r="O1520" s="31"/>
      <c r="P1520" s="31">
        <v>0</v>
      </c>
      <c r="Q1520" s="31">
        <v>0</v>
      </c>
      <c r="R1520" s="31">
        <v>0</v>
      </c>
      <c r="S1520" s="31">
        <v>0</v>
      </c>
      <c r="T1520" s="31">
        <v>0</v>
      </c>
    </row>
    <row r="1521" spans="1:20" x14ac:dyDescent="0.25">
      <c r="A1521" s="106" t="s">
        <v>2654</v>
      </c>
      <c r="B1521" s="107" t="s">
        <v>7244</v>
      </c>
      <c r="C1521" s="108">
        <v>3</v>
      </c>
      <c r="D1521" s="5" t="s">
        <v>4437</v>
      </c>
      <c r="E1521" s="24">
        <f t="shared" si="83"/>
        <v>0</v>
      </c>
      <c r="F1521" s="24">
        <f t="shared" si="84"/>
        <v>0</v>
      </c>
      <c r="G1521" s="119"/>
      <c r="H1521" s="30"/>
      <c r="I1521" s="24">
        <f t="shared" si="85"/>
        <v>0</v>
      </c>
      <c r="J1521" s="119"/>
      <c r="K1521" s="30"/>
      <c r="L1521" s="31"/>
      <c r="M1521" s="31"/>
      <c r="N1521" s="31"/>
      <c r="O1521" s="31"/>
      <c r="P1521" s="31">
        <v>0</v>
      </c>
      <c r="Q1521" s="31">
        <v>0</v>
      </c>
      <c r="R1521" s="31">
        <v>0</v>
      </c>
      <c r="S1521" s="31">
        <v>0</v>
      </c>
      <c r="T1521" s="31">
        <v>0</v>
      </c>
    </row>
    <row r="1522" spans="1:20" x14ac:dyDescent="0.25">
      <c r="A1522" s="106" t="s">
        <v>2493</v>
      </c>
      <c r="B1522" s="107" t="s">
        <v>7218</v>
      </c>
      <c r="C1522" s="108">
        <v>4</v>
      </c>
      <c r="D1522" s="5" t="s">
        <v>6481</v>
      </c>
      <c r="E1522" s="24">
        <f t="shared" si="83"/>
        <v>0</v>
      </c>
      <c r="F1522" s="24">
        <f t="shared" si="84"/>
        <v>0</v>
      </c>
      <c r="G1522" s="119"/>
      <c r="H1522" s="30"/>
      <c r="I1522" s="24">
        <f t="shared" si="85"/>
        <v>0</v>
      </c>
      <c r="J1522" s="119"/>
      <c r="K1522" s="30"/>
      <c r="L1522" s="31"/>
      <c r="M1522" s="31"/>
      <c r="N1522" s="31"/>
      <c r="O1522" s="31"/>
      <c r="P1522" s="31">
        <v>0</v>
      </c>
      <c r="Q1522" s="31">
        <v>0</v>
      </c>
      <c r="R1522" s="31"/>
      <c r="S1522" s="31">
        <v>0</v>
      </c>
      <c r="T1522" s="31">
        <v>0</v>
      </c>
    </row>
    <row r="1523" spans="1:20" x14ac:dyDescent="0.25">
      <c r="A1523" s="106" t="s">
        <v>2072</v>
      </c>
      <c r="B1523" s="107" t="s">
        <v>7169</v>
      </c>
      <c r="C1523" s="108">
        <v>5</v>
      </c>
      <c r="D1523" s="5" t="s">
        <v>5701</v>
      </c>
      <c r="E1523" s="24">
        <f t="shared" si="83"/>
        <v>0</v>
      </c>
      <c r="F1523" s="24">
        <f t="shared" si="84"/>
        <v>1104</v>
      </c>
      <c r="G1523" s="119"/>
      <c r="H1523" s="30"/>
      <c r="I1523" s="24">
        <f t="shared" si="85"/>
        <v>0</v>
      </c>
      <c r="J1523" s="119"/>
      <c r="K1523" s="30"/>
      <c r="L1523" s="31">
        <v>842</v>
      </c>
      <c r="M1523" s="31">
        <v>1538</v>
      </c>
      <c r="N1523" s="31">
        <v>1089</v>
      </c>
      <c r="O1523" s="31">
        <v>947</v>
      </c>
      <c r="P1523" s="31"/>
      <c r="Q1523" s="31"/>
      <c r="R1523" s="31"/>
      <c r="S1523" s="31">
        <v>0</v>
      </c>
      <c r="T1523" s="31">
        <v>0</v>
      </c>
    </row>
    <row r="1524" spans="1:20" x14ac:dyDescent="0.25">
      <c r="A1524" s="106" t="s">
        <v>1781</v>
      </c>
      <c r="B1524" s="107" t="s">
        <v>7165</v>
      </c>
      <c r="C1524" s="108">
        <v>6</v>
      </c>
      <c r="D1524" s="5" t="s">
        <v>6475</v>
      </c>
      <c r="E1524" s="24">
        <f t="shared" si="83"/>
        <v>0</v>
      </c>
      <c r="F1524" s="24">
        <f t="shared" si="84"/>
        <v>0</v>
      </c>
      <c r="G1524" s="119"/>
      <c r="H1524" s="30"/>
      <c r="I1524" s="24">
        <f t="shared" si="85"/>
        <v>0</v>
      </c>
      <c r="J1524" s="119"/>
      <c r="K1524" s="30"/>
      <c r="L1524" s="31"/>
      <c r="M1524" s="31"/>
      <c r="N1524" s="31"/>
      <c r="O1524" s="31"/>
      <c r="P1524" s="31"/>
      <c r="Q1524" s="31"/>
      <c r="R1524" s="31"/>
      <c r="S1524" s="31"/>
      <c r="T1524" s="31">
        <v>0</v>
      </c>
    </row>
    <row r="1525" spans="1:20" x14ac:dyDescent="0.25">
      <c r="A1525" s="106" t="s">
        <v>7431</v>
      </c>
      <c r="B1525" s="107" t="s">
        <v>7165</v>
      </c>
      <c r="C1525" s="108">
        <v>6</v>
      </c>
      <c r="D1525" s="5" t="s">
        <v>7432</v>
      </c>
      <c r="E1525" s="24">
        <f t="shared" si="83"/>
        <v>0</v>
      </c>
      <c r="F1525" s="24">
        <f t="shared" si="84"/>
        <v>0</v>
      </c>
      <c r="G1525" s="119"/>
      <c r="H1525" s="30"/>
      <c r="I1525" s="24">
        <f t="shared" si="85"/>
        <v>0</v>
      </c>
      <c r="J1525" s="119"/>
      <c r="K1525" s="30"/>
      <c r="L1525" s="31"/>
      <c r="M1525" s="31"/>
      <c r="N1525" s="31"/>
      <c r="O1525" s="31"/>
      <c r="P1525" s="31">
        <v>0</v>
      </c>
      <c r="Q1525" s="31">
        <v>0</v>
      </c>
      <c r="R1525" s="31">
        <v>0</v>
      </c>
      <c r="S1525" s="31">
        <v>0</v>
      </c>
      <c r="T1525" s="31">
        <v>0</v>
      </c>
    </row>
    <row r="1526" spans="1:20" x14ac:dyDescent="0.25">
      <c r="A1526" s="106" t="s">
        <v>7433</v>
      </c>
      <c r="B1526" s="107" t="s">
        <v>7222</v>
      </c>
      <c r="C1526" s="108">
        <v>6</v>
      </c>
      <c r="D1526" s="5" t="s">
        <v>7434</v>
      </c>
      <c r="E1526" s="24">
        <f t="shared" si="83"/>
        <v>0</v>
      </c>
      <c r="F1526" s="24">
        <f t="shared" si="84"/>
        <v>0</v>
      </c>
      <c r="G1526" s="119"/>
      <c r="H1526" s="30"/>
      <c r="I1526" s="24">
        <f t="shared" si="85"/>
        <v>0</v>
      </c>
      <c r="J1526" s="119"/>
      <c r="K1526" s="30"/>
      <c r="L1526" s="31"/>
      <c r="M1526" s="31"/>
      <c r="N1526" s="31"/>
      <c r="O1526" s="31"/>
      <c r="P1526" s="31"/>
      <c r="Q1526" s="31"/>
      <c r="R1526" s="31">
        <v>0</v>
      </c>
      <c r="S1526" s="31"/>
      <c r="T1526" s="31">
        <v>0</v>
      </c>
    </row>
    <row r="1527" spans="1:20" x14ac:dyDescent="0.25">
      <c r="A1527" s="106" t="s">
        <v>2451</v>
      </c>
      <c r="B1527" s="107" t="s">
        <v>7195</v>
      </c>
      <c r="C1527" s="108">
        <v>6</v>
      </c>
      <c r="D1527" s="5" t="s">
        <v>4782</v>
      </c>
      <c r="E1527" s="24">
        <f t="shared" si="83"/>
        <v>0</v>
      </c>
      <c r="F1527" s="24">
        <f t="shared" si="84"/>
        <v>0</v>
      </c>
      <c r="G1527" s="119"/>
      <c r="H1527" s="30"/>
      <c r="I1527" s="24">
        <f t="shared" si="85"/>
        <v>0</v>
      </c>
      <c r="J1527" s="119"/>
      <c r="K1527" s="30"/>
      <c r="L1527" s="31"/>
      <c r="M1527" s="31"/>
      <c r="N1527" s="31"/>
      <c r="O1527" s="31"/>
      <c r="P1527" s="31">
        <v>0</v>
      </c>
      <c r="Q1527" s="31">
        <v>0</v>
      </c>
      <c r="R1527" s="31">
        <v>0</v>
      </c>
      <c r="S1527" s="31">
        <v>0</v>
      </c>
      <c r="T1527" s="31">
        <v>0</v>
      </c>
    </row>
    <row r="1528" spans="1:20" x14ac:dyDescent="0.25">
      <c r="A1528" s="106" t="s">
        <v>1272</v>
      </c>
      <c r="B1528" s="107" t="s">
        <v>7195</v>
      </c>
      <c r="C1528" s="108">
        <v>6</v>
      </c>
      <c r="D1528" s="5" t="s">
        <v>6483</v>
      </c>
      <c r="E1528" s="24">
        <f t="shared" si="83"/>
        <v>0</v>
      </c>
      <c r="F1528" s="24">
        <f t="shared" si="84"/>
        <v>0</v>
      </c>
      <c r="G1528" s="119"/>
      <c r="H1528" s="30"/>
      <c r="I1528" s="24">
        <f t="shared" si="85"/>
        <v>0</v>
      </c>
      <c r="J1528" s="119"/>
      <c r="K1528" s="30"/>
      <c r="L1528" s="31"/>
      <c r="M1528" s="31"/>
      <c r="N1528" s="31"/>
      <c r="O1528" s="31"/>
      <c r="P1528" s="31"/>
      <c r="Q1528" s="31"/>
      <c r="R1528" s="31"/>
      <c r="S1528" s="31"/>
      <c r="T1528" s="31">
        <v>0</v>
      </c>
    </row>
    <row r="1529" spans="1:20" x14ac:dyDescent="0.25">
      <c r="A1529" s="106" t="s">
        <v>1901</v>
      </c>
      <c r="B1529" s="107" t="s">
        <v>7189</v>
      </c>
      <c r="C1529" s="108">
        <v>6</v>
      </c>
      <c r="D1529" s="5" t="s">
        <v>4746</v>
      </c>
      <c r="E1529" s="24">
        <f t="shared" si="83"/>
        <v>0</v>
      </c>
      <c r="F1529" s="24">
        <f t="shared" si="84"/>
        <v>0</v>
      </c>
      <c r="G1529" s="119"/>
      <c r="H1529" s="30"/>
      <c r="I1529" s="24">
        <f t="shared" si="85"/>
        <v>0.4</v>
      </c>
      <c r="J1529" s="119"/>
      <c r="K1529" s="30"/>
      <c r="L1529" s="31"/>
      <c r="M1529" s="31"/>
      <c r="N1529" s="31"/>
      <c r="O1529" s="31"/>
      <c r="P1529" s="31"/>
      <c r="Q1529" s="31">
        <v>2</v>
      </c>
      <c r="R1529" s="31">
        <v>0</v>
      </c>
      <c r="S1529" s="31">
        <v>0</v>
      </c>
      <c r="T1529" s="31">
        <v>0</v>
      </c>
    </row>
    <row r="1530" spans="1:20" x14ac:dyDescent="0.25">
      <c r="A1530" s="106" t="s">
        <v>2411</v>
      </c>
      <c r="B1530" s="107" t="s">
        <v>7110</v>
      </c>
      <c r="C1530" s="108">
        <v>7</v>
      </c>
      <c r="D1530" s="5" t="s">
        <v>5173</v>
      </c>
      <c r="E1530" s="24">
        <f t="shared" si="83"/>
        <v>0</v>
      </c>
      <c r="F1530" s="24">
        <f t="shared" si="84"/>
        <v>25.5</v>
      </c>
      <c r="G1530" s="119"/>
      <c r="H1530" s="30"/>
      <c r="I1530" s="24">
        <f t="shared" si="85"/>
        <v>0</v>
      </c>
      <c r="J1530" s="119"/>
      <c r="K1530" s="30"/>
      <c r="L1530" s="31"/>
      <c r="M1530" s="31"/>
      <c r="N1530" s="31"/>
      <c r="O1530" s="31">
        <v>102</v>
      </c>
      <c r="P1530" s="31">
        <v>0</v>
      </c>
      <c r="Q1530" s="31">
        <v>0</v>
      </c>
      <c r="R1530" s="31">
        <v>0</v>
      </c>
      <c r="S1530" s="31">
        <v>0</v>
      </c>
      <c r="T1530" s="31">
        <v>0</v>
      </c>
    </row>
    <row r="1531" spans="1:20" x14ac:dyDescent="0.25">
      <c r="A1531" s="106" t="s">
        <v>2276</v>
      </c>
      <c r="B1531" s="107" t="s">
        <v>7110</v>
      </c>
      <c r="C1531" s="108">
        <v>7</v>
      </c>
      <c r="D1531" s="5" t="s">
        <v>5195</v>
      </c>
      <c r="E1531" s="24">
        <f t="shared" si="83"/>
        <v>0</v>
      </c>
      <c r="F1531" s="24">
        <f t="shared" si="84"/>
        <v>0</v>
      </c>
      <c r="G1531" s="119"/>
      <c r="H1531" s="30"/>
      <c r="I1531" s="24">
        <f t="shared" si="85"/>
        <v>0</v>
      </c>
      <c r="J1531" s="119"/>
      <c r="K1531" s="30"/>
      <c r="L1531" s="31"/>
      <c r="M1531" s="31"/>
      <c r="N1531" s="31"/>
      <c r="O1531" s="31"/>
      <c r="P1531" s="31">
        <v>0</v>
      </c>
      <c r="Q1531" s="31"/>
      <c r="R1531" s="31">
        <v>0</v>
      </c>
      <c r="S1531" s="31">
        <v>0</v>
      </c>
      <c r="T1531" s="31">
        <v>0</v>
      </c>
    </row>
    <row r="1532" spans="1:20" x14ac:dyDescent="0.25">
      <c r="A1532" s="106" t="s">
        <v>2065</v>
      </c>
      <c r="B1532" s="107" t="s">
        <v>7240</v>
      </c>
      <c r="C1532" s="108">
        <v>6</v>
      </c>
      <c r="D1532" s="5" t="s">
        <v>4668</v>
      </c>
      <c r="E1532" s="24">
        <f t="shared" si="83"/>
        <v>0</v>
      </c>
      <c r="F1532" s="24">
        <f t="shared" si="84"/>
        <v>0</v>
      </c>
      <c r="G1532" s="119"/>
      <c r="H1532" s="30"/>
      <c r="I1532" s="24">
        <f t="shared" si="85"/>
        <v>0</v>
      </c>
      <c r="J1532" s="119"/>
      <c r="K1532" s="30"/>
      <c r="L1532" s="31"/>
      <c r="M1532" s="31"/>
      <c r="N1532" s="31"/>
      <c r="O1532" s="31"/>
      <c r="P1532" s="31"/>
      <c r="Q1532" s="31">
        <v>0</v>
      </c>
      <c r="R1532" s="31">
        <v>0</v>
      </c>
      <c r="S1532" s="31">
        <v>0</v>
      </c>
      <c r="T1532" s="31">
        <v>0</v>
      </c>
    </row>
    <row r="1533" spans="1:20" x14ac:dyDescent="0.25">
      <c r="A1533" s="106" t="s">
        <v>770</v>
      </c>
      <c r="B1533" s="107" t="s">
        <v>7240</v>
      </c>
      <c r="C1533" s="108">
        <v>6</v>
      </c>
      <c r="D1533" s="5" t="s">
        <v>4667</v>
      </c>
      <c r="E1533" s="24">
        <f t="shared" si="83"/>
        <v>0</v>
      </c>
      <c r="F1533" s="24">
        <f t="shared" si="84"/>
        <v>0</v>
      </c>
      <c r="G1533" s="119"/>
      <c r="H1533" s="30"/>
      <c r="I1533" s="24">
        <f t="shared" si="85"/>
        <v>0</v>
      </c>
      <c r="J1533" s="119"/>
      <c r="K1533" s="30"/>
      <c r="L1533" s="31"/>
      <c r="M1533" s="31"/>
      <c r="N1533" s="31"/>
      <c r="O1533" s="31"/>
      <c r="P1533" s="31"/>
      <c r="Q1533" s="31"/>
      <c r="R1533" s="31">
        <v>0</v>
      </c>
      <c r="S1533" s="31">
        <v>0</v>
      </c>
      <c r="T1533" s="31">
        <v>0</v>
      </c>
    </row>
    <row r="1534" spans="1:20" x14ac:dyDescent="0.25">
      <c r="A1534" s="106" t="s">
        <v>1261</v>
      </c>
      <c r="B1534" s="107" t="s">
        <v>7240</v>
      </c>
      <c r="C1534" s="108">
        <v>6</v>
      </c>
      <c r="D1534" s="5" t="s">
        <v>6486</v>
      </c>
      <c r="E1534" s="24">
        <f t="shared" si="83"/>
        <v>0</v>
      </c>
      <c r="F1534" s="24">
        <f t="shared" si="84"/>
        <v>0</v>
      </c>
      <c r="G1534" s="119"/>
      <c r="H1534" s="30"/>
      <c r="I1534" s="24">
        <f t="shared" si="85"/>
        <v>0</v>
      </c>
      <c r="J1534" s="119"/>
      <c r="K1534" s="30"/>
      <c r="L1534" s="31"/>
      <c r="M1534" s="31"/>
      <c r="N1534" s="31"/>
      <c r="O1534" s="31"/>
      <c r="P1534" s="31"/>
      <c r="Q1534" s="31">
        <v>0</v>
      </c>
      <c r="R1534" s="31"/>
      <c r="S1534" s="31">
        <v>0</v>
      </c>
      <c r="T1534" s="31">
        <v>0</v>
      </c>
    </row>
    <row r="1535" spans="1:20" x14ac:dyDescent="0.25">
      <c r="A1535" s="106" t="s">
        <v>7435</v>
      </c>
      <c r="B1535" s="107" t="s">
        <v>7240</v>
      </c>
      <c r="C1535" s="108">
        <v>6</v>
      </c>
      <c r="D1535" s="5" t="s">
        <v>7436</v>
      </c>
      <c r="E1535" s="24">
        <f t="shared" si="83"/>
        <v>0</v>
      </c>
      <c r="F1535" s="24">
        <f t="shared" si="84"/>
        <v>0</v>
      </c>
      <c r="G1535" s="119"/>
      <c r="H1535" s="30"/>
      <c r="I1535" s="24">
        <f t="shared" si="85"/>
        <v>0</v>
      </c>
      <c r="J1535" s="119"/>
      <c r="K1535" s="30"/>
      <c r="L1535" s="31"/>
      <c r="M1535" s="31"/>
      <c r="N1535" s="31"/>
      <c r="O1535" s="31"/>
      <c r="P1535" s="31"/>
      <c r="Q1535" s="31"/>
      <c r="R1535" s="31"/>
      <c r="S1535" s="31"/>
      <c r="T1535" s="31">
        <v>0</v>
      </c>
    </row>
    <row r="1536" spans="1:20" x14ac:dyDescent="0.25">
      <c r="A1536" s="106" t="s">
        <v>260</v>
      </c>
      <c r="B1536" s="107" t="s">
        <v>7227</v>
      </c>
      <c r="C1536" s="108">
        <v>6</v>
      </c>
      <c r="D1536" s="5" t="s">
        <v>4701</v>
      </c>
      <c r="E1536" s="24">
        <f t="shared" si="83"/>
        <v>0</v>
      </c>
      <c r="F1536" s="24">
        <f t="shared" si="84"/>
        <v>0</v>
      </c>
      <c r="G1536" s="119"/>
      <c r="H1536" s="30"/>
      <c r="I1536" s="24">
        <f t="shared" si="85"/>
        <v>0</v>
      </c>
      <c r="J1536" s="119"/>
      <c r="K1536" s="30"/>
      <c r="L1536" s="31"/>
      <c r="M1536" s="31"/>
      <c r="N1536" s="31"/>
      <c r="O1536" s="31"/>
      <c r="P1536" s="31">
        <v>0</v>
      </c>
      <c r="Q1536" s="31">
        <v>0</v>
      </c>
      <c r="R1536" s="31">
        <v>0</v>
      </c>
      <c r="S1536" s="31">
        <v>0</v>
      </c>
      <c r="T1536" s="31">
        <v>0</v>
      </c>
    </row>
    <row r="1537" spans="1:20" x14ac:dyDescent="0.25">
      <c r="A1537" s="106" t="s">
        <v>2691</v>
      </c>
      <c r="B1537" s="107" t="s">
        <v>7240</v>
      </c>
      <c r="C1537" s="108">
        <v>6</v>
      </c>
      <c r="D1537" s="5" t="s">
        <v>4674</v>
      </c>
      <c r="E1537" s="24">
        <f t="shared" si="83"/>
        <v>0</v>
      </c>
      <c r="F1537" s="24">
        <f t="shared" si="84"/>
        <v>0</v>
      </c>
      <c r="G1537" s="119"/>
      <c r="H1537" s="30"/>
      <c r="I1537" s="24">
        <f t="shared" si="85"/>
        <v>0</v>
      </c>
      <c r="J1537" s="119"/>
      <c r="K1537" s="30"/>
      <c r="L1537" s="31"/>
      <c r="M1537" s="31"/>
      <c r="N1537" s="31"/>
      <c r="O1537" s="31"/>
      <c r="P1537" s="31">
        <v>0</v>
      </c>
      <c r="Q1537" s="31">
        <v>0</v>
      </c>
      <c r="R1537" s="31">
        <v>0</v>
      </c>
      <c r="S1537" s="31">
        <v>0</v>
      </c>
      <c r="T1537" s="31">
        <v>0</v>
      </c>
    </row>
    <row r="1538" spans="1:20" x14ac:dyDescent="0.25">
      <c r="A1538" s="106" t="s">
        <v>1840</v>
      </c>
      <c r="B1538" s="107" t="s">
        <v>7240</v>
      </c>
      <c r="C1538" s="108">
        <v>6</v>
      </c>
      <c r="D1538" s="5" t="s">
        <v>6482</v>
      </c>
      <c r="E1538" s="24">
        <f t="shared" si="83"/>
        <v>0</v>
      </c>
      <c r="F1538" s="24">
        <f t="shared" si="84"/>
        <v>0</v>
      </c>
      <c r="G1538" s="119"/>
      <c r="H1538" s="30"/>
      <c r="I1538" s="24">
        <f t="shared" si="85"/>
        <v>0</v>
      </c>
      <c r="J1538" s="119"/>
      <c r="K1538" s="30"/>
      <c r="L1538" s="31"/>
      <c r="M1538" s="31"/>
      <c r="N1538" s="31"/>
      <c r="O1538" s="31"/>
      <c r="P1538" s="31"/>
      <c r="Q1538" s="31"/>
      <c r="R1538" s="31">
        <v>0</v>
      </c>
      <c r="S1538" s="31">
        <v>0</v>
      </c>
      <c r="T1538" s="31">
        <v>0</v>
      </c>
    </row>
    <row r="1539" spans="1:20" x14ac:dyDescent="0.25">
      <c r="A1539" s="106" t="s">
        <v>2564</v>
      </c>
      <c r="B1539" s="107" t="s">
        <v>7180</v>
      </c>
      <c r="C1539" s="108">
        <v>6</v>
      </c>
      <c r="D1539" s="5" t="s">
        <v>6485</v>
      </c>
      <c r="E1539" s="24">
        <f t="shared" si="83"/>
        <v>0</v>
      </c>
      <c r="F1539" s="24">
        <f t="shared" si="84"/>
        <v>0</v>
      </c>
      <c r="G1539" s="119"/>
      <c r="H1539" s="30"/>
      <c r="I1539" s="24">
        <f t="shared" si="85"/>
        <v>0.8</v>
      </c>
      <c r="J1539" s="119"/>
      <c r="K1539" s="30"/>
      <c r="L1539" s="31"/>
      <c r="M1539" s="31"/>
      <c r="N1539" s="31"/>
      <c r="O1539" s="31"/>
      <c r="P1539" s="31">
        <v>4</v>
      </c>
      <c r="Q1539" s="31">
        <v>0</v>
      </c>
      <c r="R1539" s="31">
        <v>0</v>
      </c>
      <c r="S1539" s="31">
        <v>0</v>
      </c>
      <c r="T1539" s="31">
        <v>0</v>
      </c>
    </row>
    <row r="1540" spans="1:20" x14ac:dyDescent="0.25">
      <c r="A1540" s="106" t="s">
        <v>4078</v>
      </c>
      <c r="B1540" s="107" t="s">
        <v>7157</v>
      </c>
      <c r="C1540" s="108">
        <v>11</v>
      </c>
      <c r="D1540" s="5" t="s">
        <v>4079</v>
      </c>
      <c r="E1540" s="24">
        <f t="shared" si="83"/>
        <v>0</v>
      </c>
      <c r="F1540" s="24">
        <f t="shared" si="84"/>
        <v>0</v>
      </c>
      <c r="G1540" s="119"/>
      <c r="H1540" s="30"/>
      <c r="I1540" s="24">
        <f t="shared" si="85"/>
        <v>0</v>
      </c>
      <c r="J1540" s="119"/>
      <c r="K1540" s="30"/>
      <c r="L1540" s="31"/>
      <c r="M1540" s="31"/>
      <c r="N1540" s="31"/>
      <c r="O1540" s="31"/>
      <c r="P1540" s="31">
        <v>0</v>
      </c>
      <c r="Q1540" s="31">
        <v>0</v>
      </c>
      <c r="R1540" s="31">
        <v>0</v>
      </c>
      <c r="S1540" s="31">
        <v>0</v>
      </c>
      <c r="T1540" s="31">
        <v>0</v>
      </c>
    </row>
    <row r="1541" spans="1:20" x14ac:dyDescent="0.25">
      <c r="A1541" s="106" t="s">
        <v>1957</v>
      </c>
      <c r="B1541" s="107" t="s">
        <v>7157</v>
      </c>
      <c r="C1541" s="108">
        <v>11</v>
      </c>
      <c r="D1541" s="5" t="s">
        <v>5938</v>
      </c>
      <c r="E1541" s="24">
        <f t="shared" si="83"/>
        <v>0</v>
      </c>
      <c r="F1541" s="24">
        <f t="shared" si="84"/>
        <v>0</v>
      </c>
      <c r="G1541" s="119"/>
      <c r="H1541" s="30"/>
      <c r="I1541" s="24">
        <f t="shared" si="85"/>
        <v>0</v>
      </c>
      <c r="J1541" s="119"/>
      <c r="K1541" s="30"/>
      <c r="L1541" s="31"/>
      <c r="M1541" s="31"/>
      <c r="N1541" s="31"/>
      <c r="O1541" s="31"/>
      <c r="P1541" s="31">
        <v>0</v>
      </c>
      <c r="Q1541" s="31">
        <v>0</v>
      </c>
      <c r="R1541" s="31">
        <v>0</v>
      </c>
      <c r="S1541" s="31">
        <v>0</v>
      </c>
      <c r="T1541" s="31">
        <v>0</v>
      </c>
    </row>
    <row r="1542" spans="1:20" x14ac:dyDescent="0.25">
      <c r="A1542" s="106" t="s">
        <v>5897</v>
      </c>
      <c r="B1542" s="107" t="s">
        <v>7157</v>
      </c>
      <c r="C1542" s="108">
        <v>11</v>
      </c>
      <c r="D1542" s="5" t="s">
        <v>5898</v>
      </c>
      <c r="E1542" s="24">
        <f t="shared" si="83"/>
        <v>0</v>
      </c>
      <c r="F1542" s="24">
        <f t="shared" si="84"/>
        <v>0</v>
      </c>
      <c r="G1542" s="119"/>
      <c r="H1542" s="30"/>
      <c r="I1542" s="24">
        <f t="shared" si="85"/>
        <v>0</v>
      </c>
      <c r="J1542" s="119"/>
      <c r="K1542" s="30"/>
      <c r="L1542" s="31"/>
      <c r="M1542" s="31"/>
      <c r="N1542" s="31"/>
      <c r="O1542" s="31"/>
      <c r="P1542" s="31"/>
      <c r="Q1542" s="31">
        <v>0</v>
      </c>
      <c r="R1542" s="31">
        <v>0</v>
      </c>
      <c r="S1542" s="31">
        <v>0</v>
      </c>
      <c r="T1542" s="31">
        <v>0</v>
      </c>
    </row>
    <row r="1543" spans="1:20" x14ac:dyDescent="0.25">
      <c r="A1543" s="106" t="s">
        <v>2641</v>
      </c>
      <c r="B1543" s="107" t="s">
        <v>7157</v>
      </c>
      <c r="C1543" s="108">
        <v>11</v>
      </c>
      <c r="D1543" s="5" t="s">
        <v>4143</v>
      </c>
      <c r="E1543" s="24">
        <f t="shared" si="83"/>
        <v>0</v>
      </c>
      <c r="F1543" s="24">
        <f t="shared" si="84"/>
        <v>0</v>
      </c>
      <c r="G1543" s="119"/>
      <c r="H1543" s="30"/>
      <c r="I1543" s="24">
        <f t="shared" si="85"/>
        <v>0</v>
      </c>
      <c r="J1543" s="119"/>
      <c r="K1543" s="30"/>
      <c r="L1543" s="31"/>
      <c r="M1543" s="31"/>
      <c r="N1543" s="31"/>
      <c r="O1543" s="31"/>
      <c r="P1543" s="31">
        <v>0</v>
      </c>
      <c r="Q1543" s="31">
        <v>0</v>
      </c>
      <c r="R1543" s="31">
        <v>0</v>
      </c>
      <c r="S1543" s="31">
        <v>0</v>
      </c>
      <c r="T1543" s="31">
        <v>0</v>
      </c>
    </row>
    <row r="1544" spans="1:20" x14ac:dyDescent="0.25">
      <c r="A1544" s="106" t="s">
        <v>2596</v>
      </c>
      <c r="B1544" s="107" t="s">
        <v>7092</v>
      </c>
      <c r="C1544" s="108">
        <v>11</v>
      </c>
      <c r="D1544" s="5" t="s">
        <v>4175</v>
      </c>
      <c r="E1544" s="24">
        <f t="shared" si="83"/>
        <v>0</v>
      </c>
      <c r="F1544" s="24">
        <f t="shared" si="84"/>
        <v>0.25</v>
      </c>
      <c r="G1544" s="119"/>
      <c r="H1544" s="30"/>
      <c r="I1544" s="24">
        <f t="shared" si="85"/>
        <v>0</v>
      </c>
      <c r="J1544" s="119"/>
      <c r="K1544" s="30"/>
      <c r="L1544" s="31"/>
      <c r="M1544" s="31">
        <v>1</v>
      </c>
      <c r="N1544" s="31"/>
      <c r="O1544" s="31"/>
      <c r="P1544" s="31">
        <v>0</v>
      </c>
      <c r="Q1544" s="31"/>
      <c r="R1544" s="31">
        <v>0</v>
      </c>
      <c r="S1544" s="31"/>
      <c r="T1544" s="31">
        <v>0</v>
      </c>
    </row>
    <row r="1545" spans="1:20" x14ac:dyDescent="0.25">
      <c r="A1545" s="106" t="s">
        <v>1825</v>
      </c>
      <c r="B1545" s="107" t="s">
        <v>7092</v>
      </c>
      <c r="C1545" s="108">
        <v>11</v>
      </c>
      <c r="D1545" s="5" t="s">
        <v>4189</v>
      </c>
      <c r="E1545" s="24">
        <f t="shared" si="83"/>
        <v>0</v>
      </c>
      <c r="F1545" s="24">
        <f t="shared" si="84"/>
        <v>1.75</v>
      </c>
      <c r="G1545" s="119"/>
      <c r="H1545" s="30"/>
      <c r="I1545" s="24">
        <f t="shared" si="85"/>
        <v>0.8</v>
      </c>
      <c r="J1545" s="119"/>
      <c r="K1545" s="30"/>
      <c r="L1545" s="31">
        <v>1</v>
      </c>
      <c r="M1545" s="31">
        <v>2</v>
      </c>
      <c r="N1545" s="31">
        <v>4</v>
      </c>
      <c r="O1545" s="31"/>
      <c r="P1545" s="31">
        <v>4</v>
      </c>
      <c r="Q1545" s="31">
        <v>0</v>
      </c>
      <c r="R1545" s="31">
        <v>0</v>
      </c>
      <c r="S1545" s="31">
        <v>0</v>
      </c>
      <c r="T1545" s="31">
        <v>0</v>
      </c>
    </row>
    <row r="1546" spans="1:20" x14ac:dyDescent="0.25">
      <c r="A1546" s="106" t="s">
        <v>988</v>
      </c>
      <c r="B1546" s="107" t="s">
        <v>7092</v>
      </c>
      <c r="C1546" s="108">
        <v>11</v>
      </c>
      <c r="D1546" s="5" t="s">
        <v>4191</v>
      </c>
      <c r="E1546" s="24">
        <f t="shared" si="83"/>
        <v>0</v>
      </c>
      <c r="F1546" s="24">
        <f t="shared" si="84"/>
        <v>3</v>
      </c>
      <c r="G1546" s="119"/>
      <c r="H1546" s="30"/>
      <c r="I1546" s="24">
        <f t="shared" si="85"/>
        <v>0</v>
      </c>
      <c r="J1546" s="119"/>
      <c r="K1546" s="30"/>
      <c r="L1546" s="31">
        <v>11</v>
      </c>
      <c r="M1546" s="31"/>
      <c r="N1546" s="31">
        <v>1</v>
      </c>
      <c r="O1546" s="31"/>
      <c r="P1546" s="31"/>
      <c r="Q1546" s="31">
        <v>0</v>
      </c>
      <c r="R1546" s="31">
        <v>0</v>
      </c>
      <c r="S1546" s="31"/>
      <c r="T1546" s="31">
        <v>0</v>
      </c>
    </row>
    <row r="1547" spans="1:20" x14ac:dyDescent="0.25">
      <c r="A1547" s="106" t="s">
        <v>2519</v>
      </c>
      <c r="B1547" s="107" t="s">
        <v>7167</v>
      </c>
      <c r="C1547" s="108">
        <v>11</v>
      </c>
      <c r="D1547" s="5" t="s">
        <v>4289</v>
      </c>
      <c r="E1547" s="24">
        <f t="shared" si="83"/>
        <v>0</v>
      </c>
      <c r="F1547" s="24">
        <f t="shared" si="84"/>
        <v>0</v>
      </c>
      <c r="G1547" s="119"/>
      <c r="H1547" s="30"/>
      <c r="I1547" s="24">
        <f t="shared" si="85"/>
        <v>0</v>
      </c>
      <c r="J1547" s="119"/>
      <c r="K1547" s="30"/>
      <c r="L1547" s="31"/>
      <c r="M1547" s="31"/>
      <c r="N1547" s="31"/>
      <c r="O1547" s="31"/>
      <c r="P1547" s="31">
        <v>0</v>
      </c>
      <c r="Q1547" s="31">
        <v>0</v>
      </c>
      <c r="R1547" s="31">
        <v>0</v>
      </c>
      <c r="S1547" s="31">
        <v>0</v>
      </c>
      <c r="T1547" s="31">
        <v>0</v>
      </c>
    </row>
    <row r="1548" spans="1:20" x14ac:dyDescent="0.25">
      <c r="A1548" s="106" t="s">
        <v>2886</v>
      </c>
      <c r="B1548" s="107" t="s">
        <v>7167</v>
      </c>
      <c r="C1548" s="108">
        <v>11</v>
      </c>
      <c r="D1548" s="5" t="s">
        <v>5818</v>
      </c>
      <c r="E1548" s="24">
        <f t="shared" si="83"/>
        <v>0</v>
      </c>
      <c r="F1548" s="24">
        <f t="shared" si="84"/>
        <v>0</v>
      </c>
      <c r="G1548" s="119"/>
      <c r="H1548" s="30"/>
      <c r="I1548" s="24">
        <f t="shared" si="85"/>
        <v>0</v>
      </c>
      <c r="J1548" s="119"/>
      <c r="K1548" s="30"/>
      <c r="L1548" s="31"/>
      <c r="M1548" s="31"/>
      <c r="N1548" s="31"/>
      <c r="O1548" s="31"/>
      <c r="P1548" s="31">
        <v>0</v>
      </c>
      <c r="Q1548" s="31">
        <v>0</v>
      </c>
      <c r="R1548" s="31">
        <v>0</v>
      </c>
      <c r="S1548" s="31">
        <v>0</v>
      </c>
      <c r="T1548" s="31">
        <v>0</v>
      </c>
    </row>
    <row r="1549" spans="1:20" x14ac:dyDescent="0.25">
      <c r="A1549" s="106" t="s">
        <v>2563</v>
      </c>
      <c r="B1549" s="107" t="s">
        <v>7167</v>
      </c>
      <c r="C1549" s="108">
        <v>11</v>
      </c>
      <c r="D1549" s="5" t="s">
        <v>6487</v>
      </c>
      <c r="E1549" s="24">
        <f t="shared" si="83"/>
        <v>0</v>
      </c>
      <c r="F1549" s="24">
        <f t="shared" si="84"/>
        <v>0</v>
      </c>
      <c r="G1549" s="119"/>
      <c r="H1549" s="30"/>
      <c r="I1549" s="24">
        <f t="shared" si="85"/>
        <v>0</v>
      </c>
      <c r="J1549" s="119"/>
      <c r="K1549" s="30"/>
      <c r="L1549" s="31"/>
      <c r="M1549" s="31"/>
      <c r="N1549" s="31"/>
      <c r="O1549" s="31"/>
      <c r="P1549" s="31">
        <v>0</v>
      </c>
      <c r="Q1549" s="31">
        <v>0</v>
      </c>
      <c r="R1549" s="31">
        <v>0</v>
      </c>
      <c r="S1549" s="31">
        <v>0</v>
      </c>
      <c r="T1549" s="31">
        <v>0</v>
      </c>
    </row>
    <row r="1550" spans="1:20" x14ac:dyDescent="0.25">
      <c r="A1550" s="106" t="s">
        <v>2979</v>
      </c>
      <c r="B1550" s="107" t="s">
        <v>7082</v>
      </c>
      <c r="C1550" s="108">
        <v>11</v>
      </c>
      <c r="D1550" s="5" t="s">
        <v>5974</v>
      </c>
      <c r="E1550" s="24">
        <f t="shared" si="83"/>
        <v>0</v>
      </c>
      <c r="F1550" s="24">
        <f t="shared" si="84"/>
        <v>0</v>
      </c>
      <c r="G1550" s="119"/>
      <c r="H1550" s="30"/>
      <c r="I1550" s="24">
        <f t="shared" si="85"/>
        <v>0</v>
      </c>
      <c r="J1550" s="119"/>
      <c r="K1550" s="30"/>
      <c r="L1550" s="31"/>
      <c r="M1550" s="31"/>
      <c r="N1550" s="31"/>
      <c r="O1550" s="31"/>
      <c r="P1550" s="31"/>
      <c r="Q1550" s="31"/>
      <c r="R1550" s="31"/>
      <c r="S1550" s="31"/>
      <c r="T1550" s="31">
        <v>0</v>
      </c>
    </row>
    <row r="1551" spans="1:20" x14ac:dyDescent="0.25">
      <c r="A1551" s="106" t="s">
        <v>7437</v>
      </c>
      <c r="B1551" s="107" t="s">
        <v>7364</v>
      </c>
      <c r="C1551" s="108">
        <v>11</v>
      </c>
      <c r="D1551" s="5" t="s">
        <v>7438</v>
      </c>
      <c r="E1551" s="24">
        <f t="shared" si="83"/>
        <v>0</v>
      </c>
      <c r="F1551" s="24">
        <f t="shared" si="84"/>
        <v>0</v>
      </c>
      <c r="G1551" s="119"/>
      <c r="H1551" s="30"/>
      <c r="I1551" s="24">
        <f t="shared" si="85"/>
        <v>0</v>
      </c>
      <c r="J1551" s="119"/>
      <c r="K1551" s="30"/>
      <c r="L1551" s="31"/>
      <c r="M1551" s="31"/>
      <c r="N1551" s="31"/>
      <c r="O1551" s="31"/>
      <c r="P1551" s="31"/>
      <c r="Q1551" s="31"/>
      <c r="R1551" s="31"/>
      <c r="S1551" s="31"/>
      <c r="T1551" s="31">
        <v>0</v>
      </c>
    </row>
    <row r="1552" spans="1:20" x14ac:dyDescent="0.25">
      <c r="A1552" s="106" t="s">
        <v>2949</v>
      </c>
      <c r="B1552" s="107" t="s">
        <v>7364</v>
      </c>
      <c r="C1552" s="108">
        <v>11</v>
      </c>
      <c r="D1552" s="5" t="s">
        <v>6501</v>
      </c>
      <c r="E1552" s="24">
        <f t="shared" si="83"/>
        <v>0</v>
      </c>
      <c r="F1552" s="24">
        <f t="shared" si="84"/>
        <v>0</v>
      </c>
      <c r="G1552" s="119"/>
      <c r="H1552" s="30"/>
      <c r="I1552" s="24">
        <f t="shared" si="85"/>
        <v>0</v>
      </c>
      <c r="J1552" s="119"/>
      <c r="K1552" s="30"/>
      <c r="L1552" s="31"/>
      <c r="M1552" s="31"/>
      <c r="N1552" s="31"/>
      <c r="O1552" s="31"/>
      <c r="P1552" s="31"/>
      <c r="Q1552" s="31">
        <v>0</v>
      </c>
      <c r="R1552" s="31">
        <v>0</v>
      </c>
      <c r="S1552" s="31"/>
      <c r="T1552" s="31">
        <v>0</v>
      </c>
    </row>
    <row r="1553" spans="1:20" x14ac:dyDescent="0.25">
      <c r="A1553" s="106" t="s">
        <v>2962</v>
      </c>
      <c r="B1553" s="107" t="s">
        <v>7194</v>
      </c>
      <c r="C1553" s="108">
        <v>11</v>
      </c>
      <c r="D1553" s="5" t="s">
        <v>6502</v>
      </c>
      <c r="E1553" s="24">
        <f t="shared" si="83"/>
        <v>0</v>
      </c>
      <c r="F1553" s="24">
        <f t="shared" si="84"/>
        <v>0</v>
      </c>
      <c r="G1553" s="119"/>
      <c r="H1553" s="30"/>
      <c r="I1553" s="24">
        <f t="shared" si="85"/>
        <v>0</v>
      </c>
      <c r="J1553" s="119"/>
      <c r="K1553" s="30"/>
      <c r="L1553" s="31"/>
      <c r="M1553" s="31"/>
      <c r="N1553" s="31"/>
      <c r="O1553" s="31"/>
      <c r="P1553" s="31"/>
      <c r="Q1553" s="31"/>
      <c r="R1553" s="31"/>
      <c r="S1553" s="31"/>
      <c r="T1553" s="31">
        <v>0</v>
      </c>
    </row>
    <row r="1554" spans="1:20" x14ac:dyDescent="0.25">
      <c r="A1554" s="106" t="s">
        <v>2825</v>
      </c>
      <c r="B1554" s="107" t="s">
        <v>7179</v>
      </c>
      <c r="C1554" s="108">
        <v>11</v>
      </c>
      <c r="D1554" s="5" t="s">
        <v>4123</v>
      </c>
      <c r="E1554" s="24">
        <f t="shared" si="83"/>
        <v>0</v>
      </c>
      <c r="F1554" s="24">
        <f t="shared" si="84"/>
        <v>2</v>
      </c>
      <c r="G1554" s="119"/>
      <c r="H1554" s="30"/>
      <c r="I1554" s="24">
        <f t="shared" si="85"/>
        <v>0</v>
      </c>
      <c r="J1554" s="119"/>
      <c r="K1554" s="30"/>
      <c r="L1554" s="31">
        <v>8</v>
      </c>
      <c r="M1554" s="31"/>
      <c r="N1554" s="31"/>
      <c r="O1554" s="31"/>
      <c r="P1554" s="31"/>
      <c r="Q1554" s="31"/>
      <c r="R1554" s="31"/>
      <c r="S1554" s="31">
        <v>0</v>
      </c>
      <c r="T1554" s="31">
        <v>0</v>
      </c>
    </row>
    <row r="1555" spans="1:20" x14ac:dyDescent="0.25">
      <c r="A1555" s="106" t="s">
        <v>2635</v>
      </c>
      <c r="B1555" s="107" t="s">
        <v>7266</v>
      </c>
      <c r="C1555" s="108">
        <v>11</v>
      </c>
      <c r="D1555" s="5" t="s">
        <v>5944</v>
      </c>
      <c r="E1555" s="24">
        <f t="shared" si="83"/>
        <v>0</v>
      </c>
      <c r="F1555" s="24">
        <f t="shared" si="84"/>
        <v>0</v>
      </c>
      <c r="G1555" s="119"/>
      <c r="H1555" s="30"/>
      <c r="I1555" s="24">
        <f t="shared" si="85"/>
        <v>0</v>
      </c>
      <c r="J1555" s="119"/>
      <c r="K1555" s="30"/>
      <c r="L1555" s="31"/>
      <c r="M1555" s="31"/>
      <c r="N1555" s="31"/>
      <c r="O1555" s="31"/>
      <c r="P1555" s="31">
        <v>0</v>
      </c>
      <c r="Q1555" s="31">
        <v>0</v>
      </c>
      <c r="R1555" s="31">
        <v>0</v>
      </c>
      <c r="S1555" s="31">
        <v>0</v>
      </c>
      <c r="T1555" s="31">
        <v>0</v>
      </c>
    </row>
    <row r="1556" spans="1:20" x14ac:dyDescent="0.25">
      <c r="A1556" s="106" t="s">
        <v>2574</v>
      </c>
      <c r="B1556" s="107" t="s">
        <v>7266</v>
      </c>
      <c r="C1556" s="108">
        <v>11</v>
      </c>
      <c r="D1556" s="5" t="s">
        <v>4093</v>
      </c>
      <c r="E1556" s="24">
        <f t="shared" si="83"/>
        <v>0</v>
      </c>
      <c r="F1556" s="24">
        <f t="shared" si="84"/>
        <v>0</v>
      </c>
      <c r="G1556" s="119"/>
      <c r="H1556" s="30"/>
      <c r="I1556" s="24">
        <f t="shared" si="85"/>
        <v>0</v>
      </c>
      <c r="J1556" s="119"/>
      <c r="K1556" s="30"/>
      <c r="L1556" s="31"/>
      <c r="M1556" s="31"/>
      <c r="N1556" s="31"/>
      <c r="O1556" s="31"/>
      <c r="P1556" s="31">
        <v>0</v>
      </c>
      <c r="Q1556" s="31">
        <v>0</v>
      </c>
      <c r="R1556" s="31">
        <v>0</v>
      </c>
      <c r="S1556" s="31">
        <v>0</v>
      </c>
      <c r="T1556" s="31">
        <v>0</v>
      </c>
    </row>
    <row r="1557" spans="1:20" x14ac:dyDescent="0.25">
      <c r="A1557" s="106" t="s">
        <v>1631</v>
      </c>
      <c r="B1557" s="107" t="s">
        <v>7140</v>
      </c>
      <c r="C1557" s="108">
        <v>11</v>
      </c>
      <c r="D1557" s="5" t="s">
        <v>6493</v>
      </c>
      <c r="E1557" s="24">
        <f t="shared" si="83"/>
        <v>0</v>
      </c>
      <c r="F1557" s="24">
        <f t="shared" si="84"/>
        <v>0.75</v>
      </c>
      <c r="G1557" s="119"/>
      <c r="H1557" s="30"/>
      <c r="I1557" s="24">
        <f t="shared" si="85"/>
        <v>1</v>
      </c>
      <c r="J1557" s="119"/>
      <c r="K1557" s="30"/>
      <c r="L1557" s="31"/>
      <c r="M1557" s="31"/>
      <c r="N1557" s="31">
        <v>3</v>
      </c>
      <c r="O1557" s="31"/>
      <c r="P1557" s="31">
        <v>5</v>
      </c>
      <c r="Q1557" s="31"/>
      <c r="R1557" s="31"/>
      <c r="S1557" s="31"/>
      <c r="T1557" s="31">
        <v>0</v>
      </c>
    </row>
    <row r="1558" spans="1:20" x14ac:dyDescent="0.25">
      <c r="A1558" s="106" t="s">
        <v>7439</v>
      </c>
      <c r="B1558" s="107" t="s">
        <v>7125</v>
      </c>
      <c r="C1558" s="108">
        <v>7</v>
      </c>
      <c r="D1558" s="5" t="s">
        <v>7440</v>
      </c>
      <c r="E1558" s="24">
        <f t="shared" si="83"/>
        <v>0</v>
      </c>
      <c r="F1558" s="24">
        <f t="shared" si="84"/>
        <v>0</v>
      </c>
      <c r="G1558" s="119"/>
      <c r="H1558" s="30"/>
      <c r="I1558" s="24">
        <f t="shared" si="85"/>
        <v>0</v>
      </c>
      <c r="J1558" s="119"/>
      <c r="K1558" s="30"/>
      <c r="L1558" s="31"/>
      <c r="M1558" s="31"/>
      <c r="N1558" s="31"/>
      <c r="O1558" s="31"/>
      <c r="P1558" s="31"/>
      <c r="Q1558" s="31"/>
      <c r="R1558" s="31"/>
      <c r="S1558" s="31"/>
      <c r="T1558" s="31">
        <v>0</v>
      </c>
    </row>
    <row r="1559" spans="1:20" x14ac:dyDescent="0.25">
      <c r="A1559" s="106" t="s">
        <v>863</v>
      </c>
      <c r="B1559" s="107" t="s">
        <v>7125</v>
      </c>
      <c r="C1559" s="108">
        <v>7</v>
      </c>
      <c r="D1559" s="5" t="s">
        <v>5364</v>
      </c>
      <c r="E1559" s="24">
        <f t="shared" si="83"/>
        <v>0</v>
      </c>
      <c r="F1559" s="24">
        <f t="shared" si="84"/>
        <v>0</v>
      </c>
      <c r="G1559" s="119"/>
      <c r="H1559" s="30"/>
      <c r="I1559" s="24">
        <f t="shared" si="85"/>
        <v>0</v>
      </c>
      <c r="J1559" s="119"/>
      <c r="K1559" s="30"/>
      <c r="L1559" s="31"/>
      <c r="M1559" s="31"/>
      <c r="N1559" s="31"/>
      <c r="O1559" s="31"/>
      <c r="P1559" s="31">
        <v>0</v>
      </c>
      <c r="Q1559" s="31">
        <v>0</v>
      </c>
      <c r="R1559" s="31">
        <v>0</v>
      </c>
      <c r="S1559" s="31">
        <v>0</v>
      </c>
      <c r="T1559" s="31">
        <v>0</v>
      </c>
    </row>
    <row r="1560" spans="1:20" x14ac:dyDescent="0.25">
      <c r="A1560" s="106" t="s">
        <v>1291</v>
      </c>
      <c r="B1560" s="107" t="s">
        <v>7125</v>
      </c>
      <c r="C1560" s="108">
        <v>7</v>
      </c>
      <c r="D1560" s="5" t="s">
        <v>5369</v>
      </c>
      <c r="E1560" s="24">
        <f t="shared" si="83"/>
        <v>0</v>
      </c>
      <c r="F1560" s="24">
        <f t="shared" si="84"/>
        <v>0</v>
      </c>
      <c r="G1560" s="119"/>
      <c r="H1560" s="30"/>
      <c r="I1560" s="24">
        <f t="shared" si="85"/>
        <v>0</v>
      </c>
      <c r="J1560" s="119"/>
      <c r="K1560" s="30"/>
      <c r="L1560" s="31"/>
      <c r="M1560" s="31"/>
      <c r="N1560" s="31"/>
      <c r="O1560" s="31"/>
      <c r="P1560" s="31">
        <v>0</v>
      </c>
      <c r="Q1560" s="31">
        <v>0</v>
      </c>
      <c r="R1560" s="31">
        <v>0</v>
      </c>
      <c r="S1560" s="31">
        <v>0</v>
      </c>
      <c r="T1560" s="31">
        <v>0</v>
      </c>
    </row>
    <row r="1561" spans="1:20" x14ac:dyDescent="0.25">
      <c r="A1561" s="106" t="s">
        <v>1776</v>
      </c>
      <c r="B1561" s="107" t="s">
        <v>7110</v>
      </c>
      <c r="C1561" s="108">
        <v>7</v>
      </c>
      <c r="D1561" s="5" t="s">
        <v>5374</v>
      </c>
      <c r="E1561" s="24">
        <f t="shared" si="83"/>
        <v>0</v>
      </c>
      <c r="F1561" s="24">
        <f t="shared" si="84"/>
        <v>0.25</v>
      </c>
      <c r="G1561" s="119"/>
      <c r="H1561" s="30"/>
      <c r="I1561" s="24">
        <f t="shared" si="85"/>
        <v>0</v>
      </c>
      <c r="J1561" s="119"/>
      <c r="K1561" s="30"/>
      <c r="L1561" s="31"/>
      <c r="M1561" s="31"/>
      <c r="N1561" s="31">
        <v>1</v>
      </c>
      <c r="O1561" s="31"/>
      <c r="P1561" s="31">
        <v>0</v>
      </c>
      <c r="Q1561" s="31">
        <v>0</v>
      </c>
      <c r="R1561" s="31">
        <v>0</v>
      </c>
      <c r="S1561" s="31">
        <v>0</v>
      </c>
      <c r="T1561" s="31">
        <v>0</v>
      </c>
    </row>
    <row r="1562" spans="1:20" x14ac:dyDescent="0.25">
      <c r="A1562" s="106" t="s">
        <v>514</v>
      </c>
      <c r="B1562" s="107" t="s">
        <v>7125</v>
      </c>
      <c r="C1562" s="108">
        <v>7</v>
      </c>
      <c r="D1562" s="5" t="s">
        <v>5362</v>
      </c>
      <c r="E1562" s="24">
        <f t="shared" si="83"/>
        <v>0</v>
      </c>
      <c r="F1562" s="24">
        <f t="shared" si="84"/>
        <v>0</v>
      </c>
      <c r="G1562" s="119"/>
      <c r="H1562" s="30"/>
      <c r="I1562" s="24">
        <f t="shared" si="85"/>
        <v>0</v>
      </c>
      <c r="J1562" s="119"/>
      <c r="K1562" s="30"/>
      <c r="L1562" s="31"/>
      <c r="M1562" s="31"/>
      <c r="N1562" s="31"/>
      <c r="O1562" s="31"/>
      <c r="P1562" s="31">
        <v>0</v>
      </c>
      <c r="Q1562" s="31">
        <v>0</v>
      </c>
      <c r="R1562" s="31">
        <v>0</v>
      </c>
      <c r="S1562" s="31">
        <v>0</v>
      </c>
      <c r="T1562" s="31">
        <v>0</v>
      </c>
    </row>
    <row r="1563" spans="1:20" x14ac:dyDescent="0.25">
      <c r="A1563" s="106" t="s">
        <v>1007</v>
      </c>
      <c r="B1563" s="107" t="s">
        <v>7208</v>
      </c>
      <c r="C1563" s="108">
        <v>9</v>
      </c>
      <c r="D1563" s="5" t="s">
        <v>4617</v>
      </c>
      <c r="E1563" s="24">
        <f t="shared" si="83"/>
        <v>0</v>
      </c>
      <c r="F1563" s="24">
        <f t="shared" si="84"/>
        <v>0</v>
      </c>
      <c r="G1563" s="119"/>
      <c r="H1563" s="30"/>
      <c r="I1563" s="24">
        <f t="shared" si="85"/>
        <v>0</v>
      </c>
      <c r="J1563" s="119"/>
      <c r="K1563" s="30"/>
      <c r="L1563" s="31"/>
      <c r="M1563" s="31"/>
      <c r="N1563" s="31"/>
      <c r="O1563" s="31"/>
      <c r="P1563" s="31">
        <v>0</v>
      </c>
      <c r="Q1563" s="31">
        <v>0</v>
      </c>
      <c r="R1563" s="31">
        <v>0</v>
      </c>
      <c r="S1563" s="31">
        <v>0</v>
      </c>
      <c r="T1563" s="31">
        <v>0</v>
      </c>
    </row>
    <row r="1564" spans="1:20" x14ac:dyDescent="0.25">
      <c r="A1564" s="106" t="s">
        <v>1685</v>
      </c>
      <c r="B1564" s="107" t="s">
        <v>7361</v>
      </c>
      <c r="C1564" s="108">
        <v>10</v>
      </c>
      <c r="D1564" s="5" t="s">
        <v>6507</v>
      </c>
      <c r="E1564" s="24">
        <f t="shared" si="83"/>
        <v>0</v>
      </c>
      <c r="F1564" s="24">
        <f t="shared" si="84"/>
        <v>0</v>
      </c>
      <c r="G1564" s="119"/>
      <c r="H1564" s="30"/>
      <c r="I1564" s="24">
        <f t="shared" si="85"/>
        <v>0</v>
      </c>
      <c r="J1564" s="119"/>
      <c r="K1564" s="30"/>
      <c r="L1564" s="31"/>
      <c r="M1564" s="31"/>
      <c r="N1564" s="31"/>
      <c r="O1564" s="31"/>
      <c r="P1564" s="31"/>
      <c r="Q1564" s="31">
        <v>0</v>
      </c>
      <c r="R1564" s="31">
        <v>0</v>
      </c>
      <c r="S1564" s="31">
        <v>0</v>
      </c>
      <c r="T1564" s="31">
        <v>0</v>
      </c>
    </row>
    <row r="1565" spans="1:20" x14ac:dyDescent="0.25">
      <c r="A1565" s="106" t="s">
        <v>2010</v>
      </c>
      <c r="B1565" s="107" t="s">
        <v>7155</v>
      </c>
      <c r="C1565" s="108">
        <v>10</v>
      </c>
      <c r="D1565" s="5" t="s">
        <v>5320</v>
      </c>
      <c r="E1565" s="24">
        <f t="shared" si="83"/>
        <v>0</v>
      </c>
      <c r="F1565" s="24">
        <f t="shared" si="84"/>
        <v>0</v>
      </c>
      <c r="G1565" s="119"/>
      <c r="H1565" s="30"/>
      <c r="I1565" s="24">
        <f t="shared" si="85"/>
        <v>0</v>
      </c>
      <c r="J1565" s="119"/>
      <c r="K1565" s="30"/>
      <c r="L1565" s="31"/>
      <c r="M1565" s="31"/>
      <c r="N1565" s="31"/>
      <c r="O1565" s="31"/>
      <c r="P1565" s="31"/>
      <c r="Q1565" s="31">
        <v>0</v>
      </c>
      <c r="R1565" s="31">
        <v>0</v>
      </c>
      <c r="S1565" s="31">
        <v>0</v>
      </c>
      <c r="T1565" s="31">
        <v>0</v>
      </c>
    </row>
    <row r="1566" spans="1:20" x14ac:dyDescent="0.25">
      <c r="A1566" s="106" t="s">
        <v>7441</v>
      </c>
      <c r="B1566" s="107" t="s">
        <v>7155</v>
      </c>
      <c r="C1566" s="108">
        <v>10</v>
      </c>
      <c r="D1566" s="5" t="s">
        <v>7442</v>
      </c>
      <c r="E1566" s="24">
        <f t="shared" si="83"/>
        <v>0</v>
      </c>
      <c r="F1566" s="24">
        <f t="shared" si="84"/>
        <v>0</v>
      </c>
      <c r="G1566" s="119"/>
      <c r="H1566" s="30"/>
      <c r="I1566" s="24">
        <f t="shared" si="85"/>
        <v>0</v>
      </c>
      <c r="J1566" s="119"/>
      <c r="K1566" s="30"/>
      <c r="L1566" s="31"/>
      <c r="M1566" s="31"/>
      <c r="N1566" s="31"/>
      <c r="O1566" s="31"/>
      <c r="P1566" s="31">
        <v>0</v>
      </c>
      <c r="Q1566" s="31"/>
      <c r="R1566" s="31">
        <v>0</v>
      </c>
      <c r="S1566" s="31">
        <v>0</v>
      </c>
      <c r="T1566" s="31">
        <v>0</v>
      </c>
    </row>
    <row r="1567" spans="1:20" x14ac:dyDescent="0.25">
      <c r="A1567" s="106" t="s">
        <v>2192</v>
      </c>
      <c r="B1567" s="107" t="s">
        <v>7155</v>
      </c>
      <c r="C1567" s="108">
        <v>10</v>
      </c>
      <c r="D1567" s="5" t="s">
        <v>5285</v>
      </c>
      <c r="E1567" s="24">
        <f t="shared" si="83"/>
        <v>0</v>
      </c>
      <c r="F1567" s="24">
        <f t="shared" si="84"/>
        <v>4.25</v>
      </c>
      <c r="G1567" s="119"/>
      <c r="H1567" s="30"/>
      <c r="I1567" s="24">
        <f t="shared" si="85"/>
        <v>0</v>
      </c>
      <c r="J1567" s="119"/>
      <c r="K1567" s="30"/>
      <c r="L1567" s="31"/>
      <c r="M1567" s="31"/>
      <c r="N1567" s="31"/>
      <c r="O1567" s="31">
        <v>17</v>
      </c>
      <c r="P1567" s="31">
        <v>0</v>
      </c>
      <c r="Q1567" s="31">
        <v>0</v>
      </c>
      <c r="R1567" s="31">
        <v>0</v>
      </c>
      <c r="S1567" s="31">
        <v>0</v>
      </c>
      <c r="T1567" s="31">
        <v>0</v>
      </c>
    </row>
    <row r="1568" spans="1:20" x14ac:dyDescent="0.25">
      <c r="A1568" s="106" t="s">
        <v>1215</v>
      </c>
      <c r="B1568" s="107" t="s">
        <v>7155</v>
      </c>
      <c r="C1568" s="108">
        <v>10</v>
      </c>
      <c r="D1568" s="5" t="s">
        <v>4661</v>
      </c>
      <c r="E1568" s="24">
        <f t="shared" ref="E1568:E1631" si="86">SUM(R1568:T1568)/3</f>
        <v>0</v>
      </c>
      <c r="F1568" s="24">
        <f t="shared" ref="F1568:F1631" si="87">SUM(L1568:O1568)/4</f>
        <v>0</v>
      </c>
      <c r="G1568" s="119"/>
      <c r="H1568" s="30"/>
      <c r="I1568" s="24">
        <f t="shared" ref="I1568:I1631" si="88">SUM(P1568:T1568)/5</f>
        <v>0</v>
      </c>
      <c r="J1568" s="119"/>
      <c r="K1568" s="30"/>
      <c r="L1568" s="31"/>
      <c r="M1568" s="31"/>
      <c r="N1568" s="31"/>
      <c r="O1568" s="31"/>
      <c r="P1568" s="31">
        <v>0</v>
      </c>
      <c r="Q1568" s="31">
        <v>0</v>
      </c>
      <c r="R1568" s="31">
        <v>0</v>
      </c>
      <c r="S1568" s="31">
        <v>0</v>
      </c>
      <c r="T1568" s="31">
        <v>0</v>
      </c>
    </row>
    <row r="1569" spans="1:20" x14ac:dyDescent="0.25">
      <c r="A1569" s="106" t="s">
        <v>764</v>
      </c>
      <c r="B1569" s="107" t="s">
        <v>7155</v>
      </c>
      <c r="C1569" s="108">
        <v>10</v>
      </c>
      <c r="D1569" s="5" t="s">
        <v>5277</v>
      </c>
      <c r="E1569" s="24">
        <f t="shared" si="86"/>
        <v>0</v>
      </c>
      <c r="F1569" s="24">
        <f t="shared" si="87"/>
        <v>0</v>
      </c>
      <c r="G1569" s="119"/>
      <c r="H1569" s="30"/>
      <c r="I1569" s="24">
        <f t="shared" si="88"/>
        <v>0</v>
      </c>
      <c r="J1569" s="119"/>
      <c r="K1569" s="30"/>
      <c r="L1569" s="31"/>
      <c r="M1569" s="31"/>
      <c r="N1569" s="31"/>
      <c r="O1569" s="31"/>
      <c r="P1569" s="31">
        <v>0</v>
      </c>
      <c r="Q1569" s="31">
        <v>0</v>
      </c>
      <c r="R1569" s="31">
        <v>0</v>
      </c>
      <c r="S1569" s="31">
        <v>0</v>
      </c>
      <c r="T1569" s="31">
        <v>0</v>
      </c>
    </row>
    <row r="1570" spans="1:20" x14ac:dyDescent="0.25">
      <c r="A1570" s="106" t="s">
        <v>7443</v>
      </c>
      <c r="B1570" s="107" t="s">
        <v>7155</v>
      </c>
      <c r="C1570" s="108">
        <v>10</v>
      </c>
      <c r="D1570" s="5" t="s">
        <v>7444</v>
      </c>
      <c r="E1570" s="24">
        <f t="shared" si="86"/>
        <v>0</v>
      </c>
      <c r="F1570" s="24">
        <f t="shared" si="87"/>
        <v>0</v>
      </c>
      <c r="G1570" s="119"/>
      <c r="H1570" s="30"/>
      <c r="I1570" s="24">
        <f t="shared" si="88"/>
        <v>0</v>
      </c>
      <c r="J1570" s="119"/>
      <c r="K1570" s="30"/>
      <c r="L1570" s="31"/>
      <c r="M1570" s="31"/>
      <c r="N1570" s="31"/>
      <c r="O1570" s="31"/>
      <c r="P1570" s="31">
        <v>0</v>
      </c>
      <c r="Q1570" s="31"/>
      <c r="R1570" s="31"/>
      <c r="S1570" s="31">
        <v>0</v>
      </c>
      <c r="T1570" s="31">
        <v>0</v>
      </c>
    </row>
    <row r="1571" spans="1:20" x14ac:dyDescent="0.25">
      <c r="A1571" s="106" t="s">
        <v>1953</v>
      </c>
      <c r="B1571" s="107" t="s">
        <v>7130</v>
      </c>
      <c r="C1571" s="108">
        <v>10</v>
      </c>
      <c r="D1571" s="5" t="s">
        <v>5300</v>
      </c>
      <c r="E1571" s="24">
        <f t="shared" si="86"/>
        <v>0</v>
      </c>
      <c r="F1571" s="24">
        <f t="shared" si="87"/>
        <v>0</v>
      </c>
      <c r="G1571" s="119"/>
      <c r="H1571" s="30"/>
      <c r="I1571" s="24">
        <f t="shared" si="88"/>
        <v>0</v>
      </c>
      <c r="J1571" s="119"/>
      <c r="K1571" s="30"/>
      <c r="L1571" s="31"/>
      <c r="M1571" s="31"/>
      <c r="N1571" s="31"/>
      <c r="O1571" s="31"/>
      <c r="P1571" s="31">
        <v>0</v>
      </c>
      <c r="Q1571" s="31">
        <v>0</v>
      </c>
      <c r="R1571" s="31">
        <v>0</v>
      </c>
      <c r="S1571" s="31">
        <v>0</v>
      </c>
      <c r="T1571" s="31">
        <v>0</v>
      </c>
    </row>
    <row r="1572" spans="1:20" x14ac:dyDescent="0.25">
      <c r="A1572" s="106" t="s">
        <v>1118</v>
      </c>
      <c r="B1572" s="107" t="s">
        <v>7143</v>
      </c>
      <c r="C1572" s="108">
        <v>17</v>
      </c>
      <c r="D1572" s="5" t="s">
        <v>5027</v>
      </c>
      <c r="E1572" s="24">
        <f t="shared" si="86"/>
        <v>0</v>
      </c>
      <c r="F1572" s="24">
        <f t="shared" si="87"/>
        <v>0</v>
      </c>
      <c r="G1572" s="119"/>
      <c r="H1572" s="30"/>
      <c r="I1572" s="24">
        <f t="shared" si="88"/>
        <v>0</v>
      </c>
      <c r="J1572" s="119"/>
      <c r="K1572" s="30"/>
      <c r="L1572" s="31"/>
      <c r="M1572" s="31"/>
      <c r="N1572" s="31"/>
      <c r="O1572" s="31"/>
      <c r="P1572" s="31">
        <v>0</v>
      </c>
      <c r="Q1572" s="31">
        <v>0</v>
      </c>
      <c r="R1572" s="31">
        <v>0</v>
      </c>
      <c r="S1572" s="31">
        <v>0</v>
      </c>
      <c r="T1572" s="31">
        <v>0</v>
      </c>
    </row>
    <row r="1573" spans="1:20" x14ac:dyDescent="0.25">
      <c r="A1573" s="106" t="s">
        <v>2242</v>
      </c>
      <c r="B1573" s="107" t="s">
        <v>7143</v>
      </c>
      <c r="C1573" s="108">
        <v>17</v>
      </c>
      <c r="D1573" s="5" t="s">
        <v>6315</v>
      </c>
      <c r="E1573" s="24">
        <f t="shared" si="86"/>
        <v>0</v>
      </c>
      <c r="F1573" s="24">
        <f t="shared" si="87"/>
        <v>0</v>
      </c>
      <c r="G1573" s="119"/>
      <c r="H1573" s="30"/>
      <c r="I1573" s="24">
        <f t="shared" si="88"/>
        <v>0</v>
      </c>
      <c r="J1573" s="119"/>
      <c r="K1573" s="30"/>
      <c r="L1573" s="31"/>
      <c r="M1573" s="31"/>
      <c r="N1573" s="31"/>
      <c r="O1573" s="31"/>
      <c r="P1573" s="31"/>
      <c r="Q1573" s="31"/>
      <c r="R1573" s="31"/>
      <c r="S1573" s="31"/>
      <c r="T1573" s="31">
        <v>0</v>
      </c>
    </row>
    <row r="1574" spans="1:20" x14ac:dyDescent="0.25">
      <c r="A1574" s="106" t="s">
        <v>5047</v>
      </c>
      <c r="B1574" s="107" t="s">
        <v>7156</v>
      </c>
      <c r="C1574" s="108">
        <v>18</v>
      </c>
      <c r="D1574" s="5" t="s">
        <v>5048</v>
      </c>
      <c r="E1574" s="24">
        <f t="shared" si="86"/>
        <v>0</v>
      </c>
      <c r="F1574" s="24">
        <f t="shared" si="87"/>
        <v>0</v>
      </c>
      <c r="G1574" s="119"/>
      <c r="H1574" s="30"/>
      <c r="I1574" s="24">
        <f t="shared" si="88"/>
        <v>0</v>
      </c>
      <c r="J1574" s="119"/>
      <c r="K1574" s="30"/>
      <c r="L1574" s="31"/>
      <c r="M1574" s="31"/>
      <c r="N1574" s="31"/>
      <c r="O1574" s="31"/>
      <c r="P1574" s="31"/>
      <c r="Q1574" s="31"/>
      <c r="R1574" s="31"/>
      <c r="S1574" s="31"/>
      <c r="T1574" s="31">
        <v>0</v>
      </c>
    </row>
    <row r="1575" spans="1:20" x14ac:dyDescent="0.25">
      <c r="A1575" s="106" t="s">
        <v>1852</v>
      </c>
      <c r="B1575" s="107" t="s">
        <v>7156</v>
      </c>
      <c r="C1575" s="108">
        <v>18</v>
      </c>
      <c r="D1575" s="5" t="s">
        <v>5033</v>
      </c>
      <c r="E1575" s="24">
        <f t="shared" si="86"/>
        <v>0</v>
      </c>
      <c r="F1575" s="24">
        <f t="shared" si="87"/>
        <v>0</v>
      </c>
      <c r="G1575" s="119"/>
      <c r="H1575" s="30"/>
      <c r="I1575" s="24">
        <f t="shared" si="88"/>
        <v>0</v>
      </c>
      <c r="J1575" s="119"/>
      <c r="K1575" s="30"/>
      <c r="L1575" s="31"/>
      <c r="M1575" s="31"/>
      <c r="N1575" s="31"/>
      <c r="O1575" s="31"/>
      <c r="P1575" s="31">
        <v>0</v>
      </c>
      <c r="Q1575" s="31">
        <v>0</v>
      </c>
      <c r="R1575" s="31">
        <v>0</v>
      </c>
      <c r="S1575" s="31">
        <v>0</v>
      </c>
      <c r="T1575" s="31">
        <v>0</v>
      </c>
    </row>
    <row r="1576" spans="1:20" x14ac:dyDescent="0.25">
      <c r="A1576" s="106" t="s">
        <v>1767</v>
      </c>
      <c r="B1576" s="107" t="s">
        <v>7156</v>
      </c>
      <c r="C1576" s="108">
        <v>18</v>
      </c>
      <c r="D1576" s="5" t="s">
        <v>6294</v>
      </c>
      <c r="E1576" s="24">
        <f t="shared" si="86"/>
        <v>0</v>
      </c>
      <c r="F1576" s="24">
        <f t="shared" si="87"/>
        <v>0</v>
      </c>
      <c r="G1576" s="119"/>
      <c r="H1576" s="30"/>
      <c r="I1576" s="24">
        <f t="shared" si="88"/>
        <v>0</v>
      </c>
      <c r="J1576" s="119"/>
      <c r="K1576" s="30"/>
      <c r="L1576" s="31"/>
      <c r="M1576" s="31"/>
      <c r="N1576" s="31"/>
      <c r="O1576" s="31"/>
      <c r="P1576" s="31"/>
      <c r="Q1576" s="31">
        <v>0</v>
      </c>
      <c r="R1576" s="31">
        <v>0</v>
      </c>
      <c r="S1576" s="31">
        <v>0</v>
      </c>
      <c r="T1576" s="31">
        <v>0</v>
      </c>
    </row>
    <row r="1577" spans="1:20" x14ac:dyDescent="0.25">
      <c r="A1577" s="106" t="s">
        <v>7445</v>
      </c>
      <c r="B1577" s="107" t="s">
        <v>7446</v>
      </c>
      <c r="C1577" s="108">
        <v>18</v>
      </c>
      <c r="D1577" s="5" t="s">
        <v>7447</v>
      </c>
      <c r="E1577" s="24">
        <f t="shared" si="86"/>
        <v>0</v>
      </c>
      <c r="F1577" s="24">
        <f t="shared" si="87"/>
        <v>0</v>
      </c>
      <c r="G1577" s="119"/>
      <c r="H1577" s="30"/>
      <c r="I1577" s="24">
        <f t="shared" si="88"/>
        <v>0</v>
      </c>
      <c r="J1577" s="119"/>
      <c r="K1577" s="30"/>
      <c r="L1577" s="31"/>
      <c r="M1577" s="31"/>
      <c r="N1577" s="31"/>
      <c r="O1577" s="31"/>
      <c r="P1577" s="31"/>
      <c r="Q1577" s="31"/>
      <c r="R1577" s="31"/>
      <c r="S1577" s="31"/>
      <c r="T1577" s="31">
        <v>0</v>
      </c>
    </row>
    <row r="1578" spans="1:20" x14ac:dyDescent="0.25">
      <c r="A1578" s="106" t="s">
        <v>1282</v>
      </c>
      <c r="B1578" s="107" t="s">
        <v>7156</v>
      </c>
      <c r="C1578" s="108">
        <v>18</v>
      </c>
      <c r="D1578" s="5" t="s">
        <v>5041</v>
      </c>
      <c r="E1578" s="24">
        <f t="shared" si="86"/>
        <v>0</v>
      </c>
      <c r="F1578" s="24">
        <f t="shared" si="87"/>
        <v>0</v>
      </c>
      <c r="G1578" s="119"/>
      <c r="H1578" s="30"/>
      <c r="I1578" s="24">
        <f t="shared" si="88"/>
        <v>0</v>
      </c>
      <c r="J1578" s="119"/>
      <c r="K1578" s="30"/>
      <c r="L1578" s="31"/>
      <c r="M1578" s="31"/>
      <c r="N1578" s="31"/>
      <c r="O1578" s="31"/>
      <c r="P1578" s="31"/>
      <c r="Q1578" s="31">
        <v>0</v>
      </c>
      <c r="R1578" s="31">
        <v>0</v>
      </c>
      <c r="S1578" s="31"/>
      <c r="T1578" s="31">
        <v>0</v>
      </c>
    </row>
    <row r="1579" spans="1:20" x14ac:dyDescent="0.25">
      <c r="A1579" s="106" t="s">
        <v>1534</v>
      </c>
      <c r="B1579" s="107" t="s">
        <v>7219</v>
      </c>
      <c r="C1579" s="108">
        <v>20</v>
      </c>
      <c r="D1579" s="5" t="s">
        <v>5089</v>
      </c>
      <c r="E1579" s="24">
        <f t="shared" si="86"/>
        <v>0</v>
      </c>
      <c r="F1579" s="24">
        <f t="shared" si="87"/>
        <v>0.5</v>
      </c>
      <c r="G1579" s="119"/>
      <c r="H1579" s="30"/>
      <c r="I1579" s="24">
        <f t="shared" si="88"/>
        <v>0.8</v>
      </c>
      <c r="J1579" s="119"/>
      <c r="K1579" s="30"/>
      <c r="L1579" s="31"/>
      <c r="M1579" s="31">
        <v>1</v>
      </c>
      <c r="N1579" s="31">
        <v>1</v>
      </c>
      <c r="O1579" s="31"/>
      <c r="P1579" s="31">
        <v>4</v>
      </c>
      <c r="Q1579" s="31">
        <v>0</v>
      </c>
      <c r="R1579" s="31">
        <v>0</v>
      </c>
      <c r="S1579" s="31">
        <v>0</v>
      </c>
      <c r="T1579" s="31">
        <v>0</v>
      </c>
    </row>
    <row r="1580" spans="1:20" x14ac:dyDescent="0.25">
      <c r="A1580" s="106" t="s">
        <v>2365</v>
      </c>
      <c r="B1580" s="107" t="s">
        <v>7219</v>
      </c>
      <c r="C1580" s="108">
        <v>20</v>
      </c>
      <c r="D1580" s="5" t="s">
        <v>6253</v>
      </c>
      <c r="E1580" s="24">
        <f t="shared" si="86"/>
        <v>0</v>
      </c>
      <c r="F1580" s="24">
        <f t="shared" si="87"/>
        <v>0</v>
      </c>
      <c r="G1580" s="119"/>
      <c r="H1580" s="30"/>
      <c r="I1580" s="24">
        <f t="shared" si="88"/>
        <v>0</v>
      </c>
      <c r="J1580" s="119"/>
      <c r="K1580" s="30"/>
      <c r="L1580" s="31"/>
      <c r="M1580" s="31"/>
      <c r="N1580" s="31"/>
      <c r="O1580" s="31"/>
      <c r="P1580" s="31"/>
      <c r="Q1580" s="31">
        <v>0</v>
      </c>
      <c r="R1580" s="31">
        <v>0</v>
      </c>
      <c r="S1580" s="31">
        <v>0</v>
      </c>
      <c r="T1580" s="31">
        <v>0</v>
      </c>
    </row>
    <row r="1581" spans="1:20" x14ac:dyDescent="0.25">
      <c r="A1581" s="106" t="s">
        <v>1736</v>
      </c>
      <c r="B1581" s="107" t="s">
        <v>7154</v>
      </c>
      <c r="C1581" s="108">
        <v>16</v>
      </c>
      <c r="D1581" s="5" t="s">
        <v>4931</v>
      </c>
      <c r="E1581" s="24">
        <f t="shared" si="86"/>
        <v>0</v>
      </c>
      <c r="F1581" s="24">
        <f t="shared" si="87"/>
        <v>0</v>
      </c>
      <c r="G1581" s="119"/>
      <c r="H1581" s="30"/>
      <c r="I1581" s="24">
        <f t="shared" si="88"/>
        <v>0</v>
      </c>
      <c r="J1581" s="119"/>
      <c r="K1581" s="30"/>
      <c r="L1581" s="31"/>
      <c r="M1581" s="31"/>
      <c r="N1581" s="31"/>
      <c r="O1581" s="31"/>
      <c r="P1581" s="31">
        <v>0</v>
      </c>
      <c r="Q1581" s="31">
        <v>0</v>
      </c>
      <c r="R1581" s="31">
        <v>0</v>
      </c>
      <c r="S1581" s="31">
        <v>0</v>
      </c>
      <c r="T1581" s="31">
        <v>0</v>
      </c>
    </row>
    <row r="1582" spans="1:20" x14ac:dyDescent="0.25">
      <c r="A1582" s="106" t="s">
        <v>2418</v>
      </c>
      <c r="B1582" s="107" t="s">
        <v>7154</v>
      </c>
      <c r="C1582" s="108">
        <v>16</v>
      </c>
      <c r="D1582" s="5" t="s">
        <v>6360</v>
      </c>
      <c r="E1582" s="24">
        <f t="shared" si="86"/>
        <v>0</v>
      </c>
      <c r="F1582" s="24">
        <f t="shared" si="87"/>
        <v>0</v>
      </c>
      <c r="G1582" s="119"/>
      <c r="H1582" s="30"/>
      <c r="I1582" s="24">
        <f t="shared" si="88"/>
        <v>0</v>
      </c>
      <c r="J1582" s="119"/>
      <c r="K1582" s="30"/>
      <c r="L1582" s="31"/>
      <c r="M1582" s="31"/>
      <c r="N1582" s="31"/>
      <c r="O1582" s="31"/>
      <c r="P1582" s="31">
        <v>0</v>
      </c>
      <c r="Q1582" s="31">
        <v>0</v>
      </c>
      <c r="R1582" s="31">
        <v>0</v>
      </c>
      <c r="S1582" s="31"/>
      <c r="T1582" s="31">
        <v>0</v>
      </c>
    </row>
    <row r="1583" spans="1:20" x14ac:dyDescent="0.25">
      <c r="A1583" s="106" t="s">
        <v>6568</v>
      </c>
      <c r="B1583" s="107" t="s">
        <v>7154</v>
      </c>
      <c r="C1583" s="108">
        <v>16</v>
      </c>
      <c r="D1583" s="5" t="s">
        <v>6569</v>
      </c>
      <c r="E1583" s="24">
        <f t="shared" si="86"/>
        <v>0</v>
      </c>
      <c r="F1583" s="24">
        <f t="shared" si="87"/>
        <v>0</v>
      </c>
      <c r="G1583" s="119"/>
      <c r="H1583" s="30"/>
      <c r="I1583" s="24">
        <f t="shared" si="88"/>
        <v>0</v>
      </c>
      <c r="J1583" s="119"/>
      <c r="K1583" s="30"/>
      <c r="L1583" s="31"/>
      <c r="M1583" s="31"/>
      <c r="N1583" s="31"/>
      <c r="O1583" s="31"/>
      <c r="P1583" s="31">
        <v>0</v>
      </c>
      <c r="Q1583" s="31">
        <v>0</v>
      </c>
      <c r="R1583" s="31">
        <v>0</v>
      </c>
      <c r="S1583" s="31">
        <v>0</v>
      </c>
      <c r="T1583" s="31">
        <v>0</v>
      </c>
    </row>
    <row r="1584" spans="1:20" x14ac:dyDescent="0.25">
      <c r="A1584" s="106" t="s">
        <v>7448</v>
      </c>
      <c r="B1584" s="107" t="s">
        <v>7154</v>
      </c>
      <c r="C1584" s="108">
        <v>16</v>
      </c>
      <c r="D1584" s="5" t="s">
        <v>7449</v>
      </c>
      <c r="E1584" s="24">
        <f t="shared" si="86"/>
        <v>0</v>
      </c>
      <c r="F1584" s="24">
        <f t="shared" si="87"/>
        <v>0</v>
      </c>
      <c r="G1584" s="119"/>
      <c r="H1584" s="30"/>
      <c r="I1584" s="24">
        <f t="shared" si="88"/>
        <v>0</v>
      </c>
      <c r="J1584" s="119"/>
      <c r="K1584" s="30"/>
      <c r="L1584" s="31"/>
      <c r="M1584" s="31"/>
      <c r="N1584" s="31"/>
      <c r="O1584" s="31"/>
      <c r="P1584" s="31"/>
      <c r="Q1584" s="31"/>
      <c r="R1584" s="31"/>
      <c r="S1584" s="31"/>
      <c r="T1584" s="31">
        <v>0</v>
      </c>
    </row>
    <row r="1585" spans="1:20" x14ac:dyDescent="0.25">
      <c r="A1585" s="106" t="s">
        <v>2062</v>
      </c>
      <c r="B1585" s="107" t="s">
        <v>7154</v>
      </c>
      <c r="C1585" s="108">
        <v>16</v>
      </c>
      <c r="D1585" s="5" t="s">
        <v>6423</v>
      </c>
      <c r="E1585" s="24">
        <f t="shared" si="86"/>
        <v>0</v>
      </c>
      <c r="F1585" s="24">
        <f t="shared" si="87"/>
        <v>0</v>
      </c>
      <c r="G1585" s="119"/>
      <c r="H1585" s="30"/>
      <c r="I1585" s="24">
        <f t="shared" si="88"/>
        <v>1.4</v>
      </c>
      <c r="J1585" s="119"/>
      <c r="K1585" s="30"/>
      <c r="L1585" s="31"/>
      <c r="M1585" s="31"/>
      <c r="N1585" s="31"/>
      <c r="O1585" s="31"/>
      <c r="P1585" s="31"/>
      <c r="Q1585" s="31">
        <v>7</v>
      </c>
      <c r="R1585" s="31"/>
      <c r="S1585" s="31">
        <v>0</v>
      </c>
      <c r="T1585" s="31">
        <v>0</v>
      </c>
    </row>
    <row r="1586" spans="1:20" x14ac:dyDescent="0.25">
      <c r="A1586" s="106" t="s">
        <v>266</v>
      </c>
      <c r="B1586" s="107" t="s">
        <v>7154</v>
      </c>
      <c r="C1586" s="108">
        <v>16</v>
      </c>
      <c r="D1586" s="5" t="s">
        <v>6408</v>
      </c>
      <c r="E1586" s="24">
        <f t="shared" si="86"/>
        <v>0</v>
      </c>
      <c r="F1586" s="24">
        <f t="shared" si="87"/>
        <v>0</v>
      </c>
      <c r="G1586" s="119"/>
      <c r="H1586" s="30"/>
      <c r="I1586" s="24">
        <f t="shared" si="88"/>
        <v>94.6</v>
      </c>
      <c r="J1586" s="119"/>
      <c r="K1586" s="30"/>
      <c r="L1586" s="31"/>
      <c r="M1586" s="31"/>
      <c r="N1586" s="31"/>
      <c r="O1586" s="31"/>
      <c r="P1586" s="31">
        <v>0</v>
      </c>
      <c r="Q1586" s="31">
        <v>473</v>
      </c>
      <c r="R1586" s="31">
        <v>0</v>
      </c>
      <c r="S1586" s="31">
        <v>0</v>
      </c>
      <c r="T1586" s="31">
        <v>0</v>
      </c>
    </row>
    <row r="1587" spans="1:20" x14ac:dyDescent="0.25">
      <c r="A1587" s="106" t="s">
        <v>7450</v>
      </c>
      <c r="B1587" s="107" t="s">
        <v>7260</v>
      </c>
      <c r="C1587" s="108">
        <v>17</v>
      </c>
      <c r="D1587" s="5" t="s">
        <v>7451</v>
      </c>
      <c r="E1587" s="24">
        <f t="shared" si="86"/>
        <v>0</v>
      </c>
      <c r="F1587" s="24">
        <f t="shared" si="87"/>
        <v>0</v>
      </c>
      <c r="G1587" s="119"/>
      <c r="H1587" s="30"/>
      <c r="I1587" s="24">
        <f t="shared" si="88"/>
        <v>0</v>
      </c>
      <c r="J1587" s="119"/>
      <c r="K1587" s="30"/>
      <c r="L1587" s="31"/>
      <c r="M1587" s="31"/>
      <c r="N1587" s="31"/>
      <c r="O1587" s="31"/>
      <c r="P1587" s="31">
        <v>0</v>
      </c>
      <c r="Q1587" s="31"/>
      <c r="R1587" s="31">
        <v>0</v>
      </c>
      <c r="S1587" s="31">
        <v>0</v>
      </c>
      <c r="T1587" s="31">
        <v>0</v>
      </c>
    </row>
    <row r="1588" spans="1:20" x14ac:dyDescent="0.25">
      <c r="A1588" s="106" t="s">
        <v>2027</v>
      </c>
      <c r="B1588" s="107" t="s">
        <v>7260</v>
      </c>
      <c r="C1588" s="108">
        <v>17</v>
      </c>
      <c r="D1588" s="5" t="s">
        <v>6406</v>
      </c>
      <c r="E1588" s="24">
        <f t="shared" si="86"/>
        <v>0</v>
      </c>
      <c r="F1588" s="24">
        <f t="shared" si="87"/>
        <v>0</v>
      </c>
      <c r="G1588" s="119"/>
      <c r="H1588" s="30"/>
      <c r="I1588" s="24">
        <f t="shared" si="88"/>
        <v>0</v>
      </c>
      <c r="J1588" s="119"/>
      <c r="K1588" s="30"/>
      <c r="L1588" s="31"/>
      <c r="M1588" s="31"/>
      <c r="N1588" s="31"/>
      <c r="O1588" s="31"/>
      <c r="P1588" s="31"/>
      <c r="Q1588" s="31">
        <v>0</v>
      </c>
      <c r="R1588" s="31">
        <v>0</v>
      </c>
      <c r="S1588" s="31">
        <v>0</v>
      </c>
      <c r="T1588" s="31">
        <v>0</v>
      </c>
    </row>
    <row r="1589" spans="1:20" x14ac:dyDescent="0.25">
      <c r="A1589" s="106" t="s">
        <v>628</v>
      </c>
      <c r="B1589" s="107" t="s">
        <v>7143</v>
      </c>
      <c r="C1589" s="108">
        <v>17</v>
      </c>
      <c r="D1589" s="5" t="s">
        <v>4867</v>
      </c>
      <c r="E1589" s="24">
        <f t="shared" si="86"/>
        <v>0</v>
      </c>
      <c r="F1589" s="24">
        <f t="shared" si="87"/>
        <v>0</v>
      </c>
      <c r="G1589" s="119"/>
      <c r="H1589" s="30"/>
      <c r="I1589" s="24">
        <f t="shared" si="88"/>
        <v>3.4</v>
      </c>
      <c r="J1589" s="119"/>
      <c r="K1589" s="30"/>
      <c r="L1589" s="31"/>
      <c r="M1589" s="31"/>
      <c r="N1589" s="31"/>
      <c r="O1589" s="31"/>
      <c r="P1589" s="31">
        <v>0</v>
      </c>
      <c r="Q1589" s="31">
        <v>17</v>
      </c>
      <c r="R1589" s="31">
        <v>0</v>
      </c>
      <c r="S1589" s="31">
        <v>0</v>
      </c>
      <c r="T1589" s="31">
        <v>0</v>
      </c>
    </row>
    <row r="1590" spans="1:20" x14ac:dyDescent="0.25">
      <c r="A1590" s="106" t="s">
        <v>894</v>
      </c>
      <c r="B1590" s="107" t="s">
        <v>7101</v>
      </c>
      <c r="C1590" s="108">
        <v>16</v>
      </c>
      <c r="D1590" s="5" t="s">
        <v>4970</v>
      </c>
      <c r="E1590" s="24">
        <f t="shared" si="86"/>
        <v>0</v>
      </c>
      <c r="F1590" s="24">
        <f t="shared" si="87"/>
        <v>33.75</v>
      </c>
      <c r="G1590" s="119"/>
      <c r="H1590" s="30"/>
      <c r="I1590" s="24">
        <f t="shared" si="88"/>
        <v>2.2000000000000002</v>
      </c>
      <c r="J1590" s="119"/>
      <c r="K1590" s="30"/>
      <c r="L1590" s="31">
        <v>9</v>
      </c>
      <c r="M1590" s="31"/>
      <c r="N1590" s="31"/>
      <c r="O1590" s="31">
        <v>126</v>
      </c>
      <c r="P1590" s="31">
        <v>11</v>
      </c>
      <c r="Q1590" s="31">
        <v>0</v>
      </c>
      <c r="R1590" s="31">
        <v>0</v>
      </c>
      <c r="S1590" s="31">
        <v>0</v>
      </c>
      <c r="T1590" s="31">
        <v>0</v>
      </c>
    </row>
    <row r="1591" spans="1:20" x14ac:dyDescent="0.25">
      <c r="A1591" s="106" t="s">
        <v>1029</v>
      </c>
      <c r="B1591" s="107" t="s">
        <v>7101</v>
      </c>
      <c r="C1591" s="108">
        <v>16</v>
      </c>
      <c r="D1591" s="5" t="s">
        <v>4971</v>
      </c>
      <c r="E1591" s="24">
        <f t="shared" si="86"/>
        <v>0</v>
      </c>
      <c r="F1591" s="24">
        <f t="shared" si="87"/>
        <v>0</v>
      </c>
      <c r="G1591" s="119"/>
      <c r="H1591" s="30"/>
      <c r="I1591" s="24">
        <f t="shared" si="88"/>
        <v>0.2</v>
      </c>
      <c r="J1591" s="119"/>
      <c r="K1591" s="30"/>
      <c r="L1591" s="31"/>
      <c r="M1591" s="31"/>
      <c r="N1591" s="31"/>
      <c r="O1591" s="31"/>
      <c r="P1591" s="31">
        <v>1</v>
      </c>
      <c r="Q1591" s="31">
        <v>0</v>
      </c>
      <c r="R1591" s="31">
        <v>0</v>
      </c>
      <c r="S1591" s="31">
        <v>0</v>
      </c>
      <c r="T1591" s="31">
        <v>0</v>
      </c>
    </row>
    <row r="1592" spans="1:20" x14ac:dyDescent="0.25">
      <c r="A1592" s="106" t="s">
        <v>2714</v>
      </c>
      <c r="B1592" s="107" t="s">
        <v>7101</v>
      </c>
      <c r="C1592" s="108">
        <v>16</v>
      </c>
      <c r="D1592" s="5" t="s">
        <v>4972</v>
      </c>
      <c r="E1592" s="24">
        <f t="shared" si="86"/>
        <v>0</v>
      </c>
      <c r="F1592" s="24">
        <f t="shared" si="87"/>
        <v>0</v>
      </c>
      <c r="G1592" s="119"/>
      <c r="H1592" s="30"/>
      <c r="I1592" s="24">
        <f t="shared" si="88"/>
        <v>0</v>
      </c>
      <c r="J1592" s="119"/>
      <c r="K1592" s="30"/>
      <c r="L1592" s="31"/>
      <c r="M1592" s="31"/>
      <c r="N1592" s="31"/>
      <c r="O1592" s="31"/>
      <c r="P1592" s="31">
        <v>0</v>
      </c>
      <c r="Q1592" s="31"/>
      <c r="R1592" s="31">
        <v>0</v>
      </c>
      <c r="S1592" s="31">
        <v>0</v>
      </c>
      <c r="T1592" s="31">
        <v>0</v>
      </c>
    </row>
    <row r="1593" spans="1:20" x14ac:dyDescent="0.25">
      <c r="A1593" s="106" t="s">
        <v>683</v>
      </c>
      <c r="B1593" s="107" t="s">
        <v>7101</v>
      </c>
      <c r="C1593" s="108">
        <v>16</v>
      </c>
      <c r="D1593" s="5" t="s">
        <v>4973</v>
      </c>
      <c r="E1593" s="24">
        <f t="shared" si="86"/>
        <v>0</v>
      </c>
      <c r="F1593" s="24">
        <f t="shared" si="87"/>
        <v>0.25</v>
      </c>
      <c r="G1593" s="119"/>
      <c r="H1593" s="30"/>
      <c r="I1593" s="24">
        <f t="shared" si="88"/>
        <v>0</v>
      </c>
      <c r="J1593" s="119"/>
      <c r="K1593" s="30"/>
      <c r="L1593" s="31"/>
      <c r="M1593" s="31"/>
      <c r="N1593" s="31">
        <v>1</v>
      </c>
      <c r="O1593" s="31"/>
      <c r="P1593" s="31">
        <v>0</v>
      </c>
      <c r="Q1593" s="31">
        <v>0</v>
      </c>
      <c r="R1593" s="31">
        <v>0</v>
      </c>
      <c r="S1593" s="31">
        <v>0</v>
      </c>
      <c r="T1593" s="31">
        <v>0</v>
      </c>
    </row>
    <row r="1594" spans="1:20" x14ac:dyDescent="0.25">
      <c r="A1594" s="106" t="s">
        <v>1982</v>
      </c>
      <c r="B1594" s="107" t="s">
        <v>7101</v>
      </c>
      <c r="C1594" s="108">
        <v>16</v>
      </c>
      <c r="D1594" s="5" t="s">
        <v>4965</v>
      </c>
      <c r="E1594" s="24">
        <f t="shared" si="86"/>
        <v>0</v>
      </c>
      <c r="F1594" s="24">
        <f t="shared" si="87"/>
        <v>0</v>
      </c>
      <c r="G1594" s="119"/>
      <c r="H1594" s="30"/>
      <c r="I1594" s="24">
        <f t="shared" si="88"/>
        <v>0</v>
      </c>
      <c r="J1594" s="119"/>
      <c r="K1594" s="30"/>
      <c r="L1594" s="31"/>
      <c r="M1594" s="31"/>
      <c r="N1594" s="31"/>
      <c r="O1594" s="31"/>
      <c r="P1594" s="31">
        <v>0</v>
      </c>
      <c r="Q1594" s="31">
        <v>0</v>
      </c>
      <c r="R1594" s="31">
        <v>0</v>
      </c>
      <c r="S1594" s="31">
        <v>0</v>
      </c>
      <c r="T1594" s="31">
        <v>0</v>
      </c>
    </row>
    <row r="1595" spans="1:20" x14ac:dyDescent="0.25">
      <c r="A1595" s="106" t="s">
        <v>649</v>
      </c>
      <c r="B1595" s="107" t="s">
        <v>7101</v>
      </c>
      <c r="C1595" s="108">
        <v>16</v>
      </c>
      <c r="D1595" s="5" t="s">
        <v>4976</v>
      </c>
      <c r="E1595" s="24">
        <f t="shared" si="86"/>
        <v>0</v>
      </c>
      <c r="F1595" s="24">
        <f t="shared" si="87"/>
        <v>0.5</v>
      </c>
      <c r="G1595" s="119"/>
      <c r="H1595" s="30"/>
      <c r="I1595" s="24">
        <f t="shared" si="88"/>
        <v>0</v>
      </c>
      <c r="J1595" s="119"/>
      <c r="K1595" s="30"/>
      <c r="L1595" s="31">
        <v>2</v>
      </c>
      <c r="M1595" s="31"/>
      <c r="N1595" s="31"/>
      <c r="O1595" s="31"/>
      <c r="P1595" s="31">
        <v>0</v>
      </c>
      <c r="Q1595" s="31">
        <v>0</v>
      </c>
      <c r="R1595" s="31">
        <v>0</v>
      </c>
      <c r="S1595" s="31">
        <v>0</v>
      </c>
      <c r="T1595" s="31">
        <v>0</v>
      </c>
    </row>
    <row r="1596" spans="1:20" x14ac:dyDescent="0.25">
      <c r="A1596" s="106" t="s">
        <v>2351</v>
      </c>
      <c r="B1596" s="107" t="s">
        <v>7101</v>
      </c>
      <c r="C1596" s="108">
        <v>16</v>
      </c>
      <c r="D1596" s="5" t="s">
        <v>6572</v>
      </c>
      <c r="E1596" s="24">
        <f t="shared" si="86"/>
        <v>0</v>
      </c>
      <c r="F1596" s="24">
        <f t="shared" si="87"/>
        <v>0</v>
      </c>
      <c r="G1596" s="119"/>
      <c r="H1596" s="30"/>
      <c r="I1596" s="24">
        <f t="shared" si="88"/>
        <v>0</v>
      </c>
      <c r="J1596" s="119"/>
      <c r="K1596" s="30"/>
      <c r="L1596" s="31"/>
      <c r="M1596" s="31"/>
      <c r="N1596" s="31"/>
      <c r="O1596" s="31"/>
      <c r="P1596" s="31">
        <v>0</v>
      </c>
      <c r="Q1596" s="31">
        <v>0</v>
      </c>
      <c r="R1596" s="31">
        <v>0</v>
      </c>
      <c r="S1596" s="31"/>
      <c r="T1596" s="31">
        <v>0</v>
      </c>
    </row>
    <row r="1597" spans="1:20" x14ac:dyDescent="0.25">
      <c r="A1597" s="106" t="s">
        <v>423</v>
      </c>
      <c r="B1597" s="107" t="s">
        <v>7101</v>
      </c>
      <c r="C1597" s="108">
        <v>16</v>
      </c>
      <c r="D1597" s="5" t="s">
        <v>3933</v>
      </c>
      <c r="E1597" s="24">
        <f t="shared" si="86"/>
        <v>0</v>
      </c>
      <c r="F1597" s="24">
        <f t="shared" si="87"/>
        <v>0</v>
      </c>
      <c r="G1597" s="119"/>
      <c r="H1597" s="30"/>
      <c r="I1597" s="24">
        <f t="shared" si="88"/>
        <v>0.2</v>
      </c>
      <c r="J1597" s="119"/>
      <c r="K1597" s="30"/>
      <c r="L1597" s="31"/>
      <c r="M1597" s="31"/>
      <c r="N1597" s="31"/>
      <c r="O1597" s="31"/>
      <c r="P1597" s="31">
        <v>1</v>
      </c>
      <c r="Q1597" s="31">
        <v>0</v>
      </c>
      <c r="R1597" s="31">
        <v>0</v>
      </c>
      <c r="S1597" s="31">
        <v>0</v>
      </c>
      <c r="T1597" s="31">
        <v>0</v>
      </c>
    </row>
    <row r="1598" spans="1:20" x14ac:dyDescent="0.25">
      <c r="A1598" s="106" t="s">
        <v>2891</v>
      </c>
      <c r="B1598" s="107" t="s">
        <v>7101</v>
      </c>
      <c r="C1598" s="108">
        <v>16</v>
      </c>
      <c r="D1598" s="5" t="s">
        <v>6090</v>
      </c>
      <c r="E1598" s="24">
        <f t="shared" si="86"/>
        <v>0</v>
      </c>
      <c r="F1598" s="24">
        <f t="shared" si="87"/>
        <v>0</v>
      </c>
      <c r="G1598" s="119"/>
      <c r="H1598" s="30"/>
      <c r="I1598" s="24">
        <f t="shared" si="88"/>
        <v>0</v>
      </c>
      <c r="J1598" s="119"/>
      <c r="K1598" s="30"/>
      <c r="L1598" s="31"/>
      <c r="M1598" s="31"/>
      <c r="N1598" s="31"/>
      <c r="O1598" s="31"/>
      <c r="P1598" s="31"/>
      <c r="Q1598" s="31">
        <v>0</v>
      </c>
      <c r="R1598" s="31">
        <v>0</v>
      </c>
      <c r="S1598" s="31"/>
      <c r="T1598" s="31">
        <v>0</v>
      </c>
    </row>
    <row r="1599" spans="1:20" x14ac:dyDescent="0.25">
      <c r="A1599" s="106" t="s">
        <v>1926</v>
      </c>
      <c r="B1599" s="107" t="s">
        <v>7101</v>
      </c>
      <c r="C1599" s="108">
        <v>16</v>
      </c>
      <c r="D1599" s="5" t="s">
        <v>6084</v>
      </c>
      <c r="E1599" s="24">
        <f t="shared" si="86"/>
        <v>0</v>
      </c>
      <c r="F1599" s="24">
        <f t="shared" si="87"/>
        <v>0</v>
      </c>
      <c r="G1599" s="119"/>
      <c r="H1599" s="30"/>
      <c r="I1599" s="24">
        <f t="shared" si="88"/>
        <v>0</v>
      </c>
      <c r="J1599" s="119"/>
      <c r="K1599" s="30"/>
      <c r="L1599" s="31"/>
      <c r="M1599" s="31"/>
      <c r="N1599" s="31"/>
      <c r="O1599" s="31"/>
      <c r="P1599" s="31">
        <v>0</v>
      </c>
      <c r="Q1599" s="31">
        <v>0</v>
      </c>
      <c r="R1599" s="31">
        <v>0</v>
      </c>
      <c r="S1599" s="31">
        <v>0</v>
      </c>
      <c r="T1599" s="31">
        <v>0</v>
      </c>
    </row>
    <row r="1600" spans="1:20" x14ac:dyDescent="0.25">
      <c r="A1600" s="106" t="s">
        <v>1999</v>
      </c>
      <c r="B1600" s="107" t="s">
        <v>7101</v>
      </c>
      <c r="C1600" s="108">
        <v>16</v>
      </c>
      <c r="D1600" s="5" t="s">
        <v>4049</v>
      </c>
      <c r="E1600" s="24">
        <f t="shared" si="86"/>
        <v>0</v>
      </c>
      <c r="F1600" s="24">
        <f t="shared" si="87"/>
        <v>0.75</v>
      </c>
      <c r="G1600" s="119"/>
      <c r="H1600" s="30"/>
      <c r="I1600" s="24">
        <f t="shared" si="88"/>
        <v>0.6</v>
      </c>
      <c r="J1600" s="119"/>
      <c r="K1600" s="30"/>
      <c r="L1600" s="31"/>
      <c r="M1600" s="31"/>
      <c r="N1600" s="31">
        <v>3</v>
      </c>
      <c r="O1600" s="31"/>
      <c r="P1600" s="31">
        <v>3</v>
      </c>
      <c r="Q1600" s="31">
        <v>0</v>
      </c>
      <c r="R1600" s="31">
        <v>0</v>
      </c>
      <c r="S1600" s="31">
        <v>0</v>
      </c>
      <c r="T1600" s="31">
        <v>0</v>
      </c>
    </row>
    <row r="1601" spans="1:20" x14ac:dyDescent="0.25">
      <c r="A1601" s="106" t="s">
        <v>2293</v>
      </c>
      <c r="B1601" s="107" t="s">
        <v>7101</v>
      </c>
      <c r="C1601" s="108">
        <v>16</v>
      </c>
      <c r="D1601" s="5" t="s">
        <v>4041</v>
      </c>
      <c r="E1601" s="24">
        <f t="shared" si="86"/>
        <v>0</v>
      </c>
      <c r="F1601" s="24">
        <f t="shared" si="87"/>
        <v>1</v>
      </c>
      <c r="G1601" s="119"/>
      <c r="H1601" s="30"/>
      <c r="I1601" s="24">
        <f t="shared" si="88"/>
        <v>0</v>
      </c>
      <c r="J1601" s="119"/>
      <c r="K1601" s="30"/>
      <c r="L1601" s="31"/>
      <c r="M1601" s="31"/>
      <c r="N1601" s="31">
        <v>4</v>
      </c>
      <c r="O1601" s="31"/>
      <c r="P1601" s="31">
        <v>0</v>
      </c>
      <c r="Q1601" s="31">
        <v>0</v>
      </c>
      <c r="R1601" s="31">
        <v>0</v>
      </c>
      <c r="S1601" s="31">
        <v>0</v>
      </c>
      <c r="T1601" s="31">
        <v>0</v>
      </c>
    </row>
    <row r="1602" spans="1:20" x14ac:dyDescent="0.25">
      <c r="A1602" s="106" t="s">
        <v>1782</v>
      </c>
      <c r="B1602" s="107" t="s">
        <v>7101</v>
      </c>
      <c r="C1602" s="108">
        <v>16</v>
      </c>
      <c r="D1602" s="5" t="s">
        <v>4050</v>
      </c>
      <c r="E1602" s="24">
        <f t="shared" si="86"/>
        <v>0</v>
      </c>
      <c r="F1602" s="24">
        <f t="shared" si="87"/>
        <v>0</v>
      </c>
      <c r="G1602" s="119"/>
      <c r="H1602" s="30"/>
      <c r="I1602" s="24">
        <f t="shared" si="88"/>
        <v>0</v>
      </c>
      <c r="J1602" s="119"/>
      <c r="K1602" s="30"/>
      <c r="L1602" s="31"/>
      <c r="M1602" s="31"/>
      <c r="N1602" s="31"/>
      <c r="O1602" s="31"/>
      <c r="P1602" s="31">
        <v>0</v>
      </c>
      <c r="Q1602" s="31">
        <v>0</v>
      </c>
      <c r="R1602" s="31">
        <v>0</v>
      </c>
      <c r="S1602" s="31">
        <v>0</v>
      </c>
      <c r="T1602" s="31">
        <v>0</v>
      </c>
    </row>
    <row r="1603" spans="1:20" x14ac:dyDescent="0.25">
      <c r="A1603" s="106" t="s">
        <v>7452</v>
      </c>
      <c r="B1603" s="107" t="s">
        <v>7101</v>
      </c>
      <c r="C1603" s="108">
        <v>16</v>
      </c>
      <c r="D1603" s="5" t="s">
        <v>7453</v>
      </c>
      <c r="E1603" s="24">
        <f t="shared" si="86"/>
        <v>0</v>
      </c>
      <c r="F1603" s="24">
        <f t="shared" si="87"/>
        <v>0</v>
      </c>
      <c r="G1603" s="119"/>
      <c r="H1603" s="30"/>
      <c r="I1603" s="24">
        <f t="shared" si="88"/>
        <v>0</v>
      </c>
      <c r="J1603" s="119"/>
      <c r="K1603" s="30"/>
      <c r="L1603" s="31"/>
      <c r="M1603" s="31"/>
      <c r="N1603" s="31"/>
      <c r="O1603" s="31"/>
      <c r="P1603" s="31">
        <v>0</v>
      </c>
      <c r="Q1603" s="31">
        <v>0</v>
      </c>
      <c r="R1603" s="31">
        <v>0</v>
      </c>
      <c r="S1603" s="31">
        <v>0</v>
      </c>
      <c r="T1603" s="31">
        <v>0</v>
      </c>
    </row>
    <row r="1604" spans="1:20" x14ac:dyDescent="0.25">
      <c r="A1604" s="106" t="s">
        <v>1775</v>
      </c>
      <c r="B1604" s="107" t="s">
        <v>7101</v>
      </c>
      <c r="C1604" s="108">
        <v>16</v>
      </c>
      <c r="D1604" s="5" t="s">
        <v>4032</v>
      </c>
      <c r="E1604" s="24">
        <f t="shared" si="86"/>
        <v>0</v>
      </c>
      <c r="F1604" s="24">
        <f t="shared" si="87"/>
        <v>0</v>
      </c>
      <c r="G1604" s="119"/>
      <c r="H1604" s="30"/>
      <c r="I1604" s="24">
        <f t="shared" si="88"/>
        <v>0</v>
      </c>
      <c r="J1604" s="119"/>
      <c r="K1604" s="30"/>
      <c r="L1604" s="31"/>
      <c r="M1604" s="31"/>
      <c r="N1604" s="31"/>
      <c r="O1604" s="31"/>
      <c r="P1604" s="31">
        <v>0</v>
      </c>
      <c r="Q1604" s="31">
        <v>0</v>
      </c>
      <c r="R1604" s="31">
        <v>0</v>
      </c>
      <c r="S1604" s="31">
        <v>0</v>
      </c>
      <c r="T1604" s="31">
        <v>0</v>
      </c>
    </row>
    <row r="1605" spans="1:20" x14ac:dyDescent="0.25">
      <c r="A1605" s="106" t="s">
        <v>2005</v>
      </c>
      <c r="B1605" s="107" t="s">
        <v>7167</v>
      </c>
      <c r="C1605" s="108">
        <v>11</v>
      </c>
      <c r="D1605" s="5" t="s">
        <v>4291</v>
      </c>
      <c r="E1605" s="24">
        <f t="shared" si="86"/>
        <v>0</v>
      </c>
      <c r="F1605" s="24">
        <f t="shared" si="87"/>
        <v>0.25</v>
      </c>
      <c r="G1605" s="119"/>
      <c r="H1605" s="30"/>
      <c r="I1605" s="24">
        <f t="shared" si="88"/>
        <v>0</v>
      </c>
      <c r="J1605" s="119"/>
      <c r="K1605" s="30"/>
      <c r="L1605" s="31"/>
      <c r="M1605" s="31"/>
      <c r="N1605" s="31">
        <v>1</v>
      </c>
      <c r="O1605" s="31"/>
      <c r="P1605" s="31"/>
      <c r="Q1605" s="31"/>
      <c r="R1605" s="31"/>
      <c r="S1605" s="31">
        <v>0</v>
      </c>
      <c r="T1605" s="31">
        <v>0</v>
      </c>
    </row>
    <row r="1606" spans="1:20" x14ac:dyDescent="0.25">
      <c r="A1606" s="106" t="s">
        <v>7454</v>
      </c>
      <c r="B1606" s="107" t="s">
        <v>7092</v>
      </c>
      <c r="C1606" s="108">
        <v>11</v>
      </c>
      <c r="D1606" s="5" t="s">
        <v>7455</v>
      </c>
      <c r="E1606" s="24">
        <f t="shared" si="86"/>
        <v>0</v>
      </c>
      <c r="F1606" s="24">
        <f t="shared" si="87"/>
        <v>0</v>
      </c>
      <c r="G1606" s="119"/>
      <c r="H1606" s="30"/>
      <c r="I1606" s="24">
        <f t="shared" si="88"/>
        <v>2.6</v>
      </c>
      <c r="J1606" s="119"/>
      <c r="K1606" s="30"/>
      <c r="L1606" s="31"/>
      <c r="M1606" s="31"/>
      <c r="N1606" s="31"/>
      <c r="O1606" s="31"/>
      <c r="P1606" s="31">
        <v>11</v>
      </c>
      <c r="Q1606" s="31">
        <v>2</v>
      </c>
      <c r="R1606" s="31">
        <v>0</v>
      </c>
      <c r="S1606" s="31">
        <v>0</v>
      </c>
      <c r="T1606" s="31">
        <v>0</v>
      </c>
    </row>
    <row r="1607" spans="1:20" x14ac:dyDescent="0.25">
      <c r="A1607" s="106" t="s">
        <v>1473</v>
      </c>
      <c r="B1607" s="107" t="s">
        <v>7092</v>
      </c>
      <c r="C1607" s="108">
        <v>11</v>
      </c>
      <c r="D1607" s="5" t="s">
        <v>4168</v>
      </c>
      <c r="E1607" s="24">
        <f t="shared" si="86"/>
        <v>0</v>
      </c>
      <c r="F1607" s="24">
        <f t="shared" si="87"/>
        <v>0</v>
      </c>
      <c r="G1607" s="119"/>
      <c r="H1607" s="30"/>
      <c r="I1607" s="24">
        <f t="shared" si="88"/>
        <v>4.2</v>
      </c>
      <c r="J1607" s="119"/>
      <c r="K1607" s="30"/>
      <c r="L1607" s="31"/>
      <c r="M1607" s="31"/>
      <c r="N1607" s="31"/>
      <c r="O1607" s="31"/>
      <c r="P1607" s="31">
        <v>20</v>
      </c>
      <c r="Q1607" s="31">
        <v>1</v>
      </c>
      <c r="R1607" s="31">
        <v>0</v>
      </c>
      <c r="S1607" s="31">
        <v>0</v>
      </c>
      <c r="T1607" s="31">
        <v>0</v>
      </c>
    </row>
    <row r="1608" spans="1:20" x14ac:dyDescent="0.25">
      <c r="A1608" s="106" t="s">
        <v>454</v>
      </c>
      <c r="B1608" s="107" t="s">
        <v>7193</v>
      </c>
      <c r="C1608" s="108">
        <v>13</v>
      </c>
      <c r="D1608" s="5" t="s">
        <v>4236</v>
      </c>
      <c r="E1608" s="24">
        <f t="shared" si="86"/>
        <v>0</v>
      </c>
      <c r="F1608" s="24">
        <f t="shared" si="87"/>
        <v>0.25</v>
      </c>
      <c r="G1608" s="119"/>
      <c r="H1608" s="30"/>
      <c r="I1608" s="24">
        <f t="shared" si="88"/>
        <v>0</v>
      </c>
      <c r="J1608" s="119"/>
      <c r="K1608" s="30"/>
      <c r="L1608" s="31"/>
      <c r="M1608" s="31">
        <v>1</v>
      </c>
      <c r="N1608" s="31"/>
      <c r="O1608" s="31"/>
      <c r="P1608" s="31">
        <v>0</v>
      </c>
      <c r="Q1608" s="31">
        <v>0</v>
      </c>
      <c r="R1608" s="31">
        <v>0</v>
      </c>
      <c r="S1608" s="31">
        <v>0</v>
      </c>
      <c r="T1608" s="31">
        <v>0</v>
      </c>
    </row>
    <row r="1609" spans="1:20" x14ac:dyDescent="0.25">
      <c r="A1609" s="106" t="s">
        <v>1774</v>
      </c>
      <c r="B1609" s="107" t="s">
        <v>7277</v>
      </c>
      <c r="C1609" s="108">
        <v>13</v>
      </c>
      <c r="D1609" s="5" t="s">
        <v>4197</v>
      </c>
      <c r="E1609" s="24">
        <f t="shared" si="86"/>
        <v>0</v>
      </c>
      <c r="F1609" s="24">
        <f t="shared" si="87"/>
        <v>0</v>
      </c>
      <c r="G1609" s="119"/>
      <c r="H1609" s="30"/>
      <c r="I1609" s="24">
        <f t="shared" si="88"/>
        <v>0</v>
      </c>
      <c r="J1609" s="119"/>
      <c r="K1609" s="30"/>
      <c r="L1609" s="31"/>
      <c r="M1609" s="31"/>
      <c r="N1609" s="31"/>
      <c r="O1609" s="31"/>
      <c r="P1609" s="31">
        <v>0</v>
      </c>
      <c r="Q1609" s="31">
        <v>0</v>
      </c>
      <c r="R1609" s="31">
        <v>0</v>
      </c>
      <c r="S1609" s="31">
        <v>0</v>
      </c>
      <c r="T1609" s="31">
        <v>0</v>
      </c>
    </row>
    <row r="1610" spans="1:20" x14ac:dyDescent="0.25">
      <c r="A1610" s="106" t="s">
        <v>1645</v>
      </c>
      <c r="B1610" s="107" t="s">
        <v>7277</v>
      </c>
      <c r="C1610" s="108">
        <v>13</v>
      </c>
      <c r="D1610" s="5" t="s">
        <v>4203</v>
      </c>
      <c r="E1610" s="24">
        <f t="shared" si="86"/>
        <v>0</v>
      </c>
      <c r="F1610" s="24">
        <f t="shared" si="87"/>
        <v>0</v>
      </c>
      <c r="G1610" s="119"/>
      <c r="H1610" s="30"/>
      <c r="I1610" s="24">
        <f t="shared" si="88"/>
        <v>0</v>
      </c>
      <c r="J1610" s="119"/>
      <c r="K1610" s="30"/>
      <c r="L1610" s="31"/>
      <c r="M1610" s="31"/>
      <c r="N1610" s="31"/>
      <c r="O1610" s="31"/>
      <c r="P1610" s="31"/>
      <c r="Q1610" s="31"/>
      <c r="R1610" s="31">
        <v>0</v>
      </c>
      <c r="S1610" s="31">
        <v>0</v>
      </c>
      <c r="T1610" s="31">
        <v>0</v>
      </c>
    </row>
    <row r="1611" spans="1:20" x14ac:dyDescent="0.25">
      <c r="A1611" s="106" t="s">
        <v>572</v>
      </c>
      <c r="B1611" s="107" t="s">
        <v>7160</v>
      </c>
      <c r="C1611" s="108">
        <v>12</v>
      </c>
      <c r="D1611" s="5" t="s">
        <v>4256</v>
      </c>
      <c r="E1611" s="24">
        <f t="shared" si="86"/>
        <v>0</v>
      </c>
      <c r="F1611" s="24">
        <f t="shared" si="87"/>
        <v>4</v>
      </c>
      <c r="G1611" s="119"/>
      <c r="H1611" s="30"/>
      <c r="I1611" s="24">
        <f t="shared" si="88"/>
        <v>0.8</v>
      </c>
      <c r="J1611" s="119"/>
      <c r="K1611" s="30"/>
      <c r="L1611" s="31"/>
      <c r="M1611" s="31">
        <v>6</v>
      </c>
      <c r="N1611" s="31"/>
      <c r="O1611" s="31">
        <v>10</v>
      </c>
      <c r="P1611" s="31">
        <v>0</v>
      </c>
      <c r="Q1611" s="31">
        <v>4</v>
      </c>
      <c r="R1611" s="31">
        <v>0</v>
      </c>
      <c r="S1611" s="31">
        <v>0</v>
      </c>
      <c r="T1611" s="31">
        <v>0</v>
      </c>
    </row>
    <row r="1612" spans="1:20" x14ac:dyDescent="0.25">
      <c r="A1612" s="106" t="s">
        <v>2294</v>
      </c>
      <c r="B1612" s="107" t="s">
        <v>7193</v>
      </c>
      <c r="C1612" s="108">
        <v>13</v>
      </c>
      <c r="D1612" s="5" t="s">
        <v>4230</v>
      </c>
      <c r="E1612" s="24">
        <f t="shared" si="86"/>
        <v>0</v>
      </c>
      <c r="F1612" s="24">
        <f t="shared" si="87"/>
        <v>7</v>
      </c>
      <c r="G1612" s="119"/>
      <c r="H1612" s="30"/>
      <c r="I1612" s="24">
        <f t="shared" si="88"/>
        <v>0</v>
      </c>
      <c r="J1612" s="119"/>
      <c r="K1612" s="30"/>
      <c r="L1612" s="31"/>
      <c r="M1612" s="31">
        <v>26</v>
      </c>
      <c r="N1612" s="31"/>
      <c r="O1612" s="31">
        <v>2</v>
      </c>
      <c r="P1612" s="31">
        <v>0</v>
      </c>
      <c r="Q1612" s="31">
        <v>0</v>
      </c>
      <c r="R1612" s="31">
        <v>0</v>
      </c>
      <c r="S1612" s="31">
        <v>0</v>
      </c>
      <c r="T1612" s="31">
        <v>0</v>
      </c>
    </row>
    <row r="1613" spans="1:20" x14ac:dyDescent="0.25">
      <c r="A1613" s="106" t="s">
        <v>2538</v>
      </c>
      <c r="B1613" s="107" t="s">
        <v>7166</v>
      </c>
      <c r="C1613" s="108">
        <v>13</v>
      </c>
      <c r="D1613" s="5" t="s">
        <v>6547</v>
      </c>
      <c r="E1613" s="24">
        <f t="shared" si="86"/>
        <v>0</v>
      </c>
      <c r="F1613" s="24">
        <f t="shared" si="87"/>
        <v>0</v>
      </c>
      <c r="G1613" s="119"/>
      <c r="H1613" s="30"/>
      <c r="I1613" s="24">
        <f t="shared" si="88"/>
        <v>0</v>
      </c>
      <c r="J1613" s="119"/>
      <c r="K1613" s="30"/>
      <c r="L1613" s="31"/>
      <c r="M1613" s="31"/>
      <c r="N1613" s="31"/>
      <c r="O1613" s="31"/>
      <c r="P1613" s="31">
        <v>0</v>
      </c>
      <c r="Q1613" s="31">
        <v>0</v>
      </c>
      <c r="R1613" s="31">
        <v>0</v>
      </c>
      <c r="S1613" s="31">
        <v>0</v>
      </c>
      <c r="T1613" s="31">
        <v>0</v>
      </c>
    </row>
    <row r="1614" spans="1:20" x14ac:dyDescent="0.25">
      <c r="A1614" s="106" t="s">
        <v>1196</v>
      </c>
      <c r="B1614" s="107" t="s">
        <v>7166</v>
      </c>
      <c r="C1614" s="108">
        <v>13</v>
      </c>
      <c r="D1614" s="5" t="s">
        <v>4356</v>
      </c>
      <c r="E1614" s="24">
        <f t="shared" si="86"/>
        <v>0</v>
      </c>
      <c r="F1614" s="24">
        <f t="shared" si="87"/>
        <v>0</v>
      </c>
      <c r="G1614" s="119"/>
      <c r="H1614" s="30"/>
      <c r="I1614" s="24">
        <f t="shared" si="88"/>
        <v>0.4</v>
      </c>
      <c r="J1614" s="119"/>
      <c r="K1614" s="30"/>
      <c r="L1614" s="31"/>
      <c r="M1614" s="31"/>
      <c r="N1614" s="31"/>
      <c r="O1614" s="31"/>
      <c r="P1614" s="31">
        <v>0</v>
      </c>
      <c r="Q1614" s="31">
        <v>2</v>
      </c>
      <c r="R1614" s="31">
        <v>0</v>
      </c>
      <c r="S1614" s="31">
        <v>0</v>
      </c>
      <c r="T1614" s="31">
        <v>0</v>
      </c>
    </row>
    <row r="1615" spans="1:20" x14ac:dyDescent="0.25">
      <c r="A1615" s="106" t="s">
        <v>1423</v>
      </c>
      <c r="B1615" s="107" t="s">
        <v>7136</v>
      </c>
      <c r="C1615" s="108">
        <v>15</v>
      </c>
      <c r="D1615" s="5" t="s">
        <v>6550</v>
      </c>
      <c r="E1615" s="24">
        <f t="shared" si="86"/>
        <v>0</v>
      </c>
      <c r="F1615" s="24">
        <f t="shared" si="87"/>
        <v>0</v>
      </c>
      <c r="G1615" s="119"/>
      <c r="H1615" s="30"/>
      <c r="I1615" s="24">
        <f t="shared" si="88"/>
        <v>0</v>
      </c>
      <c r="J1615" s="119"/>
      <c r="K1615" s="30"/>
      <c r="L1615" s="31"/>
      <c r="M1615" s="31"/>
      <c r="N1615" s="31"/>
      <c r="O1615" s="31"/>
      <c r="P1615" s="31"/>
      <c r="Q1615" s="31"/>
      <c r="R1615" s="31"/>
      <c r="S1615" s="31">
        <v>0</v>
      </c>
      <c r="T1615" s="31">
        <v>0</v>
      </c>
    </row>
    <row r="1616" spans="1:20" x14ac:dyDescent="0.25">
      <c r="A1616" s="106" t="s">
        <v>974</v>
      </c>
      <c r="B1616" s="107" t="s">
        <v>7136</v>
      </c>
      <c r="C1616" s="108">
        <v>15</v>
      </c>
      <c r="D1616" s="5" t="s">
        <v>5805</v>
      </c>
      <c r="E1616" s="24">
        <f t="shared" si="86"/>
        <v>0</v>
      </c>
      <c r="F1616" s="24">
        <f t="shared" si="87"/>
        <v>0</v>
      </c>
      <c r="G1616" s="119"/>
      <c r="H1616" s="30"/>
      <c r="I1616" s="24">
        <f t="shared" si="88"/>
        <v>0</v>
      </c>
      <c r="J1616" s="119"/>
      <c r="K1616" s="30"/>
      <c r="L1616" s="31"/>
      <c r="M1616" s="31"/>
      <c r="N1616" s="31"/>
      <c r="O1616" s="31"/>
      <c r="P1616" s="31">
        <v>0</v>
      </c>
      <c r="Q1616" s="31"/>
      <c r="R1616" s="31">
        <v>0</v>
      </c>
      <c r="S1616" s="31"/>
      <c r="T1616" s="31">
        <v>0</v>
      </c>
    </row>
    <row r="1617" spans="1:20" x14ac:dyDescent="0.25">
      <c r="A1617" s="106" t="s">
        <v>7456</v>
      </c>
      <c r="B1617" s="107" t="s">
        <v>7136</v>
      </c>
      <c r="C1617" s="108">
        <v>15</v>
      </c>
      <c r="D1617" s="5" t="s">
        <v>7457</v>
      </c>
      <c r="E1617" s="24">
        <f t="shared" si="86"/>
        <v>0</v>
      </c>
      <c r="F1617" s="24">
        <f t="shared" si="87"/>
        <v>0</v>
      </c>
      <c r="G1617" s="119"/>
      <c r="H1617" s="30"/>
      <c r="I1617" s="24">
        <f t="shared" si="88"/>
        <v>0</v>
      </c>
      <c r="J1617" s="119"/>
      <c r="K1617" s="30"/>
      <c r="L1617" s="31"/>
      <c r="M1617" s="31"/>
      <c r="N1617" s="31"/>
      <c r="O1617" s="31"/>
      <c r="P1617" s="31"/>
      <c r="Q1617" s="31">
        <v>0</v>
      </c>
      <c r="R1617" s="31">
        <v>0</v>
      </c>
      <c r="S1617" s="31">
        <v>0</v>
      </c>
      <c r="T1617" s="31">
        <v>0</v>
      </c>
    </row>
    <row r="1618" spans="1:20" x14ac:dyDescent="0.25">
      <c r="A1618" s="106" t="s">
        <v>1320</v>
      </c>
      <c r="B1618" s="107" t="s">
        <v>7161</v>
      </c>
      <c r="C1618" s="108">
        <v>15</v>
      </c>
      <c r="D1618" s="5" t="s">
        <v>6551</v>
      </c>
      <c r="E1618" s="24">
        <f t="shared" si="86"/>
        <v>0</v>
      </c>
      <c r="F1618" s="24">
        <f t="shared" si="87"/>
        <v>0</v>
      </c>
      <c r="G1618" s="119"/>
      <c r="H1618" s="30"/>
      <c r="I1618" s="24">
        <f t="shared" si="88"/>
        <v>0</v>
      </c>
      <c r="J1618" s="119"/>
      <c r="K1618" s="30"/>
      <c r="L1618" s="31"/>
      <c r="M1618" s="31"/>
      <c r="N1618" s="31"/>
      <c r="O1618" s="31"/>
      <c r="P1618" s="31">
        <v>0</v>
      </c>
      <c r="Q1618" s="31">
        <v>0</v>
      </c>
      <c r="R1618" s="31">
        <v>0</v>
      </c>
      <c r="S1618" s="31">
        <v>0</v>
      </c>
      <c r="T1618" s="31">
        <v>0</v>
      </c>
    </row>
    <row r="1619" spans="1:20" x14ac:dyDescent="0.25">
      <c r="A1619" s="106" t="s">
        <v>652</v>
      </c>
      <c r="B1619" s="107" t="s">
        <v>7161</v>
      </c>
      <c r="C1619" s="108">
        <v>15</v>
      </c>
      <c r="D1619" s="5" t="s">
        <v>5794</v>
      </c>
      <c r="E1619" s="24">
        <f t="shared" si="86"/>
        <v>0</v>
      </c>
      <c r="F1619" s="24">
        <f t="shared" si="87"/>
        <v>0</v>
      </c>
      <c r="G1619" s="119"/>
      <c r="H1619" s="30"/>
      <c r="I1619" s="24">
        <f t="shared" si="88"/>
        <v>0</v>
      </c>
      <c r="J1619" s="119"/>
      <c r="K1619" s="30"/>
      <c r="L1619" s="31"/>
      <c r="M1619" s="31"/>
      <c r="N1619" s="31"/>
      <c r="O1619" s="31"/>
      <c r="P1619" s="31">
        <v>0</v>
      </c>
      <c r="Q1619" s="31">
        <v>0</v>
      </c>
      <c r="R1619" s="31">
        <v>0</v>
      </c>
      <c r="S1619" s="31">
        <v>0</v>
      </c>
      <c r="T1619" s="31">
        <v>0</v>
      </c>
    </row>
    <row r="1620" spans="1:20" x14ac:dyDescent="0.25">
      <c r="A1620" s="106" t="s">
        <v>2248</v>
      </c>
      <c r="B1620" s="107" t="s">
        <v>7161</v>
      </c>
      <c r="C1620" s="108">
        <v>15</v>
      </c>
      <c r="D1620" s="5" t="s">
        <v>5795</v>
      </c>
      <c r="E1620" s="24">
        <f t="shared" si="86"/>
        <v>0</v>
      </c>
      <c r="F1620" s="24">
        <f t="shared" si="87"/>
        <v>0.25</v>
      </c>
      <c r="G1620" s="119"/>
      <c r="H1620" s="30"/>
      <c r="I1620" s="24">
        <f t="shared" si="88"/>
        <v>0</v>
      </c>
      <c r="J1620" s="119"/>
      <c r="K1620" s="30"/>
      <c r="L1620" s="31"/>
      <c r="M1620" s="31"/>
      <c r="N1620" s="31">
        <v>1</v>
      </c>
      <c r="O1620" s="31"/>
      <c r="P1620" s="31">
        <v>0</v>
      </c>
      <c r="Q1620" s="31">
        <v>0</v>
      </c>
      <c r="R1620" s="31">
        <v>0</v>
      </c>
      <c r="S1620" s="31">
        <v>0</v>
      </c>
      <c r="T1620" s="31">
        <v>0</v>
      </c>
    </row>
    <row r="1621" spans="1:20" x14ac:dyDescent="0.25">
      <c r="A1621" s="106" t="s">
        <v>600</v>
      </c>
      <c r="B1621" s="107" t="s">
        <v>7161</v>
      </c>
      <c r="C1621" s="108">
        <v>15</v>
      </c>
      <c r="D1621" s="5" t="s">
        <v>3748</v>
      </c>
      <c r="E1621" s="24">
        <f t="shared" si="86"/>
        <v>0</v>
      </c>
      <c r="F1621" s="24">
        <f t="shared" si="87"/>
        <v>2</v>
      </c>
      <c r="G1621" s="119"/>
      <c r="H1621" s="30"/>
      <c r="I1621" s="24">
        <f t="shared" si="88"/>
        <v>0</v>
      </c>
      <c r="J1621" s="119"/>
      <c r="K1621" s="30"/>
      <c r="L1621" s="31">
        <v>6</v>
      </c>
      <c r="M1621" s="31"/>
      <c r="N1621" s="31"/>
      <c r="O1621" s="31">
        <v>2</v>
      </c>
      <c r="P1621" s="31">
        <v>0</v>
      </c>
      <c r="Q1621" s="31">
        <v>0</v>
      </c>
      <c r="R1621" s="31">
        <v>0</v>
      </c>
      <c r="S1621" s="31">
        <v>0</v>
      </c>
      <c r="T1621" s="31">
        <v>0</v>
      </c>
    </row>
    <row r="1622" spans="1:20" x14ac:dyDescent="0.25">
      <c r="A1622" s="106" t="s">
        <v>217</v>
      </c>
      <c r="B1622" s="107" t="s">
        <v>7161</v>
      </c>
      <c r="C1622" s="108">
        <v>15</v>
      </c>
      <c r="D1622" s="5" t="s">
        <v>3752</v>
      </c>
      <c r="E1622" s="24">
        <f t="shared" si="86"/>
        <v>0</v>
      </c>
      <c r="F1622" s="24">
        <f t="shared" si="87"/>
        <v>0</v>
      </c>
      <c r="G1622" s="119"/>
      <c r="H1622" s="30"/>
      <c r="I1622" s="24">
        <f t="shared" si="88"/>
        <v>0</v>
      </c>
      <c r="J1622" s="119"/>
      <c r="K1622" s="30"/>
      <c r="L1622" s="31"/>
      <c r="M1622" s="31"/>
      <c r="N1622" s="31"/>
      <c r="O1622" s="31"/>
      <c r="P1622" s="31">
        <v>0</v>
      </c>
      <c r="Q1622" s="31">
        <v>0</v>
      </c>
      <c r="R1622" s="31">
        <v>0</v>
      </c>
      <c r="S1622" s="31">
        <v>0</v>
      </c>
      <c r="T1622" s="31">
        <v>0</v>
      </c>
    </row>
    <row r="1623" spans="1:20" x14ac:dyDescent="0.25">
      <c r="A1623" s="106" t="s">
        <v>1627</v>
      </c>
      <c r="B1623" s="107" t="s">
        <v>7161</v>
      </c>
      <c r="C1623" s="108">
        <v>15</v>
      </c>
      <c r="D1623" s="5" t="s">
        <v>6562</v>
      </c>
      <c r="E1623" s="24">
        <f t="shared" si="86"/>
        <v>0</v>
      </c>
      <c r="F1623" s="24">
        <f t="shared" si="87"/>
        <v>0</v>
      </c>
      <c r="G1623" s="119"/>
      <c r="H1623" s="30"/>
      <c r="I1623" s="24">
        <f t="shared" si="88"/>
        <v>0</v>
      </c>
      <c r="J1623" s="119"/>
      <c r="K1623" s="30"/>
      <c r="L1623" s="31"/>
      <c r="M1623" s="31"/>
      <c r="N1623" s="31"/>
      <c r="O1623" s="31"/>
      <c r="P1623" s="31">
        <v>0</v>
      </c>
      <c r="Q1623" s="31">
        <v>0</v>
      </c>
      <c r="R1623" s="31">
        <v>0</v>
      </c>
      <c r="S1623" s="31"/>
      <c r="T1623" s="31">
        <v>0</v>
      </c>
    </row>
    <row r="1624" spans="1:20" x14ac:dyDescent="0.25">
      <c r="A1624" s="106" t="s">
        <v>472</v>
      </c>
      <c r="B1624" s="107" t="s">
        <v>7161</v>
      </c>
      <c r="C1624" s="108">
        <v>15</v>
      </c>
      <c r="D1624" s="5" t="s">
        <v>3738</v>
      </c>
      <c r="E1624" s="24">
        <f t="shared" si="86"/>
        <v>0</v>
      </c>
      <c r="F1624" s="24">
        <f t="shared" si="87"/>
        <v>0</v>
      </c>
      <c r="G1624" s="119"/>
      <c r="H1624" s="30"/>
      <c r="I1624" s="24">
        <f t="shared" si="88"/>
        <v>0</v>
      </c>
      <c r="J1624" s="119"/>
      <c r="K1624" s="30"/>
      <c r="L1624" s="31"/>
      <c r="M1624" s="31"/>
      <c r="N1624" s="31"/>
      <c r="O1624" s="31"/>
      <c r="P1624" s="31"/>
      <c r="Q1624" s="31">
        <v>0</v>
      </c>
      <c r="R1624" s="31">
        <v>0</v>
      </c>
      <c r="S1624" s="31">
        <v>0</v>
      </c>
      <c r="T1624" s="31">
        <v>0</v>
      </c>
    </row>
    <row r="1625" spans="1:20" x14ac:dyDescent="0.25">
      <c r="A1625" s="106" t="s">
        <v>633</v>
      </c>
      <c r="B1625" s="107" t="s">
        <v>7161</v>
      </c>
      <c r="C1625" s="108">
        <v>15</v>
      </c>
      <c r="D1625" s="5" t="s">
        <v>3743</v>
      </c>
      <c r="E1625" s="24">
        <f t="shared" si="86"/>
        <v>0</v>
      </c>
      <c r="F1625" s="24">
        <f t="shared" si="87"/>
        <v>0</v>
      </c>
      <c r="G1625" s="119"/>
      <c r="H1625" s="30"/>
      <c r="I1625" s="24">
        <f t="shared" si="88"/>
        <v>10.4</v>
      </c>
      <c r="J1625" s="119"/>
      <c r="K1625" s="30"/>
      <c r="L1625" s="31"/>
      <c r="M1625" s="31"/>
      <c r="N1625" s="31"/>
      <c r="O1625" s="31"/>
      <c r="P1625" s="31">
        <v>52</v>
      </c>
      <c r="Q1625" s="31">
        <v>0</v>
      </c>
      <c r="R1625" s="31">
        <v>0</v>
      </c>
      <c r="S1625" s="31">
        <v>0</v>
      </c>
      <c r="T1625" s="31">
        <v>0</v>
      </c>
    </row>
    <row r="1626" spans="1:20" x14ac:dyDescent="0.25">
      <c r="A1626" s="106" t="s">
        <v>1846</v>
      </c>
      <c r="B1626" s="107" t="s">
        <v>7161</v>
      </c>
      <c r="C1626" s="108">
        <v>15</v>
      </c>
      <c r="D1626" s="5" t="s">
        <v>6193</v>
      </c>
      <c r="E1626" s="24">
        <f t="shared" si="86"/>
        <v>0</v>
      </c>
      <c r="F1626" s="24">
        <f t="shared" si="87"/>
        <v>0</v>
      </c>
      <c r="G1626" s="119"/>
      <c r="H1626" s="30"/>
      <c r="I1626" s="24">
        <f t="shared" si="88"/>
        <v>0</v>
      </c>
      <c r="J1626" s="119"/>
      <c r="K1626" s="30"/>
      <c r="L1626" s="31"/>
      <c r="M1626" s="31"/>
      <c r="N1626" s="31"/>
      <c r="O1626" s="31"/>
      <c r="P1626" s="31">
        <v>0</v>
      </c>
      <c r="Q1626" s="31">
        <v>0</v>
      </c>
      <c r="R1626" s="31">
        <v>0</v>
      </c>
      <c r="S1626" s="31">
        <v>0</v>
      </c>
      <c r="T1626" s="31">
        <v>0</v>
      </c>
    </row>
    <row r="1627" spans="1:20" x14ac:dyDescent="0.25">
      <c r="A1627" s="106" t="s">
        <v>7460</v>
      </c>
      <c r="B1627" s="107" t="s">
        <v>7161</v>
      </c>
      <c r="C1627" s="108">
        <v>15</v>
      </c>
      <c r="D1627" s="5" t="s">
        <v>7461</v>
      </c>
      <c r="E1627" s="24">
        <f t="shared" si="86"/>
        <v>0</v>
      </c>
      <c r="F1627" s="24">
        <f t="shared" si="87"/>
        <v>0</v>
      </c>
      <c r="G1627" s="119"/>
      <c r="H1627" s="30"/>
      <c r="I1627" s="24">
        <f t="shared" si="88"/>
        <v>0</v>
      </c>
      <c r="J1627" s="119"/>
      <c r="K1627" s="30"/>
      <c r="L1627" s="31"/>
      <c r="M1627" s="31"/>
      <c r="N1627" s="31"/>
      <c r="O1627" s="31"/>
      <c r="P1627" s="31">
        <v>0</v>
      </c>
      <c r="Q1627" s="31">
        <v>0</v>
      </c>
      <c r="R1627" s="31">
        <v>0</v>
      </c>
      <c r="S1627" s="31">
        <v>0</v>
      </c>
      <c r="T1627" s="31">
        <v>0</v>
      </c>
    </row>
    <row r="1628" spans="1:20" x14ac:dyDescent="0.25">
      <c r="A1628" s="106" t="s">
        <v>469</v>
      </c>
      <c r="B1628" s="107" t="s">
        <v>7161</v>
      </c>
      <c r="C1628" s="108">
        <v>15</v>
      </c>
      <c r="D1628" s="5" t="s">
        <v>3722</v>
      </c>
      <c r="E1628" s="24">
        <f t="shared" si="86"/>
        <v>0</v>
      </c>
      <c r="F1628" s="24">
        <f t="shared" si="87"/>
        <v>7.75</v>
      </c>
      <c r="G1628" s="119"/>
      <c r="H1628" s="30"/>
      <c r="I1628" s="24">
        <f t="shared" si="88"/>
        <v>5</v>
      </c>
      <c r="J1628" s="119"/>
      <c r="K1628" s="30"/>
      <c r="L1628" s="31"/>
      <c r="M1628" s="31"/>
      <c r="N1628" s="31">
        <v>2</v>
      </c>
      <c r="O1628" s="31">
        <v>29</v>
      </c>
      <c r="P1628" s="31">
        <v>0</v>
      </c>
      <c r="Q1628" s="31">
        <v>25</v>
      </c>
      <c r="R1628" s="31">
        <v>0</v>
      </c>
      <c r="S1628" s="31">
        <v>0</v>
      </c>
      <c r="T1628" s="31">
        <v>0</v>
      </c>
    </row>
    <row r="1629" spans="1:20" x14ac:dyDescent="0.25">
      <c r="A1629" s="106" t="s">
        <v>1112</v>
      </c>
      <c r="B1629" s="107" t="s">
        <v>7161</v>
      </c>
      <c r="C1629" s="108">
        <v>15</v>
      </c>
      <c r="D1629" s="5" t="s">
        <v>3723</v>
      </c>
      <c r="E1629" s="24">
        <f t="shared" si="86"/>
        <v>0</v>
      </c>
      <c r="F1629" s="24">
        <f t="shared" si="87"/>
        <v>0.5</v>
      </c>
      <c r="G1629" s="119"/>
      <c r="H1629" s="30"/>
      <c r="I1629" s="24">
        <f t="shared" si="88"/>
        <v>0</v>
      </c>
      <c r="J1629" s="119"/>
      <c r="K1629" s="30"/>
      <c r="L1629" s="31">
        <v>2</v>
      </c>
      <c r="M1629" s="31"/>
      <c r="N1629" s="31"/>
      <c r="O1629" s="31"/>
      <c r="P1629" s="31">
        <v>0</v>
      </c>
      <c r="Q1629" s="31">
        <v>0</v>
      </c>
      <c r="R1629" s="31">
        <v>0</v>
      </c>
      <c r="S1629" s="31">
        <v>0</v>
      </c>
      <c r="T1629" s="31">
        <v>0</v>
      </c>
    </row>
    <row r="1630" spans="1:20" x14ac:dyDescent="0.25">
      <c r="A1630" s="106" t="s">
        <v>1553</v>
      </c>
      <c r="B1630" s="107" t="s">
        <v>7101</v>
      </c>
      <c r="C1630" s="108">
        <v>16</v>
      </c>
      <c r="D1630" s="5" t="s">
        <v>3839</v>
      </c>
      <c r="E1630" s="24">
        <f t="shared" si="86"/>
        <v>0</v>
      </c>
      <c r="F1630" s="24">
        <f t="shared" si="87"/>
        <v>0</v>
      </c>
      <c r="G1630" s="119"/>
      <c r="H1630" s="30"/>
      <c r="I1630" s="24">
        <f t="shared" si="88"/>
        <v>0</v>
      </c>
      <c r="J1630" s="119"/>
      <c r="K1630" s="30"/>
      <c r="L1630" s="31"/>
      <c r="M1630" s="31"/>
      <c r="N1630" s="31"/>
      <c r="O1630" s="31"/>
      <c r="P1630" s="31">
        <v>0</v>
      </c>
      <c r="Q1630" s="31">
        <v>0</v>
      </c>
      <c r="R1630" s="31">
        <v>0</v>
      </c>
      <c r="S1630" s="31">
        <v>0</v>
      </c>
      <c r="T1630" s="31">
        <v>0</v>
      </c>
    </row>
    <row r="1631" spans="1:20" x14ac:dyDescent="0.25">
      <c r="A1631" s="106" t="s">
        <v>2047</v>
      </c>
      <c r="B1631" s="107" t="s">
        <v>7101</v>
      </c>
      <c r="C1631" s="108">
        <v>16</v>
      </c>
      <c r="D1631" s="5" t="s">
        <v>3819</v>
      </c>
      <c r="E1631" s="24">
        <f t="shared" si="86"/>
        <v>0</v>
      </c>
      <c r="F1631" s="24">
        <f t="shared" si="87"/>
        <v>0</v>
      </c>
      <c r="G1631" s="119"/>
      <c r="H1631" s="30"/>
      <c r="I1631" s="24">
        <f t="shared" si="88"/>
        <v>0</v>
      </c>
      <c r="J1631" s="119"/>
      <c r="K1631" s="30"/>
      <c r="L1631" s="31"/>
      <c r="M1631" s="31"/>
      <c r="N1631" s="31"/>
      <c r="O1631" s="31"/>
      <c r="P1631" s="31">
        <v>0</v>
      </c>
      <c r="Q1631" s="31">
        <v>0</v>
      </c>
      <c r="R1631" s="31">
        <v>0</v>
      </c>
      <c r="S1631" s="31">
        <v>0</v>
      </c>
      <c r="T1631" s="31">
        <v>0</v>
      </c>
    </row>
    <row r="1632" spans="1:20" x14ac:dyDescent="0.25">
      <c r="A1632" s="106" t="s">
        <v>232</v>
      </c>
      <c r="B1632" s="107" t="s">
        <v>7101</v>
      </c>
      <c r="C1632" s="108">
        <v>16</v>
      </c>
      <c r="D1632" s="5" t="s">
        <v>6144</v>
      </c>
      <c r="E1632" s="24">
        <f t="shared" ref="E1632:E1695" si="89">SUM(R1632:T1632)/3</f>
        <v>0</v>
      </c>
      <c r="F1632" s="24">
        <f t="shared" ref="F1632:F1695" si="90">SUM(L1632:O1632)/4</f>
        <v>0</v>
      </c>
      <c r="G1632" s="119"/>
      <c r="H1632" s="30"/>
      <c r="I1632" s="24">
        <f t="shared" ref="I1632:I1695" si="91">SUM(P1632:T1632)/5</f>
        <v>0</v>
      </c>
      <c r="J1632" s="119"/>
      <c r="K1632" s="30"/>
      <c r="L1632" s="31"/>
      <c r="M1632" s="31"/>
      <c r="N1632" s="31"/>
      <c r="O1632" s="31"/>
      <c r="P1632" s="31">
        <v>0</v>
      </c>
      <c r="Q1632" s="31">
        <v>0</v>
      </c>
      <c r="R1632" s="31"/>
      <c r="S1632" s="31">
        <v>0</v>
      </c>
      <c r="T1632" s="31">
        <v>0</v>
      </c>
    </row>
    <row r="1633" spans="1:20" x14ac:dyDescent="0.25">
      <c r="A1633" s="106" t="s">
        <v>1462</v>
      </c>
      <c r="B1633" s="107" t="s">
        <v>7101</v>
      </c>
      <c r="C1633" s="108">
        <v>16</v>
      </c>
      <c r="D1633" s="5" t="s">
        <v>6146</v>
      </c>
      <c r="E1633" s="24">
        <f t="shared" si="89"/>
        <v>0</v>
      </c>
      <c r="F1633" s="24">
        <f t="shared" si="90"/>
        <v>0</v>
      </c>
      <c r="G1633" s="119"/>
      <c r="H1633" s="30"/>
      <c r="I1633" s="24">
        <f t="shared" si="91"/>
        <v>0</v>
      </c>
      <c r="J1633" s="119"/>
      <c r="K1633" s="30"/>
      <c r="L1633" s="31"/>
      <c r="M1633" s="31"/>
      <c r="N1633" s="31"/>
      <c r="O1633" s="31"/>
      <c r="P1633" s="31">
        <v>0</v>
      </c>
      <c r="Q1633" s="31">
        <v>0</v>
      </c>
      <c r="R1633" s="31">
        <v>0</v>
      </c>
      <c r="S1633" s="31">
        <v>0</v>
      </c>
      <c r="T1633" s="31">
        <v>0</v>
      </c>
    </row>
    <row r="1634" spans="1:20" x14ac:dyDescent="0.25">
      <c r="A1634" s="106" t="s">
        <v>1268</v>
      </c>
      <c r="B1634" s="107" t="s">
        <v>7101</v>
      </c>
      <c r="C1634" s="108">
        <v>16</v>
      </c>
      <c r="D1634" s="5" t="s">
        <v>3840</v>
      </c>
      <c r="E1634" s="24">
        <f t="shared" si="89"/>
        <v>0</v>
      </c>
      <c r="F1634" s="24">
        <f t="shared" si="90"/>
        <v>3.25</v>
      </c>
      <c r="G1634" s="119"/>
      <c r="H1634" s="30"/>
      <c r="I1634" s="24">
        <f t="shared" si="91"/>
        <v>3.4</v>
      </c>
      <c r="J1634" s="119"/>
      <c r="K1634" s="30"/>
      <c r="L1634" s="31">
        <v>6</v>
      </c>
      <c r="M1634" s="31"/>
      <c r="N1634" s="31">
        <v>2</v>
      </c>
      <c r="O1634" s="31">
        <v>5</v>
      </c>
      <c r="P1634" s="31">
        <v>0</v>
      </c>
      <c r="Q1634" s="31">
        <v>17</v>
      </c>
      <c r="R1634" s="31">
        <v>0</v>
      </c>
      <c r="S1634" s="31">
        <v>0</v>
      </c>
      <c r="T1634" s="31">
        <v>0</v>
      </c>
    </row>
    <row r="1635" spans="1:20" x14ac:dyDescent="0.25">
      <c r="A1635" s="106" t="s">
        <v>982</v>
      </c>
      <c r="B1635" s="107" t="s">
        <v>7101</v>
      </c>
      <c r="C1635" s="108">
        <v>16</v>
      </c>
      <c r="D1635" s="5" t="s">
        <v>3837</v>
      </c>
      <c r="E1635" s="24">
        <f t="shared" si="89"/>
        <v>0</v>
      </c>
      <c r="F1635" s="24">
        <f t="shared" si="90"/>
        <v>0.75</v>
      </c>
      <c r="G1635" s="119"/>
      <c r="H1635" s="30"/>
      <c r="I1635" s="24">
        <f t="shared" si="91"/>
        <v>0.4</v>
      </c>
      <c r="J1635" s="119"/>
      <c r="K1635" s="30"/>
      <c r="L1635" s="31">
        <v>2</v>
      </c>
      <c r="M1635" s="31">
        <v>1</v>
      </c>
      <c r="N1635" s="31"/>
      <c r="O1635" s="31"/>
      <c r="P1635" s="31">
        <v>1</v>
      </c>
      <c r="Q1635" s="31">
        <v>1</v>
      </c>
      <c r="R1635" s="31">
        <v>0</v>
      </c>
      <c r="S1635" s="31">
        <v>0</v>
      </c>
      <c r="T1635" s="31">
        <v>0</v>
      </c>
    </row>
    <row r="1636" spans="1:20" x14ac:dyDescent="0.25">
      <c r="A1636" s="106" t="s">
        <v>1034</v>
      </c>
      <c r="B1636" s="107" t="s">
        <v>7101</v>
      </c>
      <c r="C1636" s="108">
        <v>16</v>
      </c>
      <c r="D1636" s="5" t="s">
        <v>6571</v>
      </c>
      <c r="E1636" s="24">
        <f t="shared" si="89"/>
        <v>0</v>
      </c>
      <c r="F1636" s="24">
        <f t="shared" si="90"/>
        <v>0</v>
      </c>
      <c r="G1636" s="119"/>
      <c r="H1636" s="30"/>
      <c r="I1636" s="24">
        <f t="shared" si="91"/>
        <v>0</v>
      </c>
      <c r="J1636" s="119"/>
      <c r="K1636" s="30"/>
      <c r="L1636" s="31"/>
      <c r="M1636" s="31"/>
      <c r="N1636" s="31"/>
      <c r="O1636" s="31"/>
      <c r="P1636" s="31"/>
      <c r="Q1636" s="31"/>
      <c r="R1636" s="31">
        <v>0</v>
      </c>
      <c r="S1636" s="31">
        <v>0</v>
      </c>
      <c r="T1636" s="31">
        <v>0</v>
      </c>
    </row>
    <row r="1637" spans="1:20" x14ac:dyDescent="0.25">
      <c r="A1637" s="106" t="s">
        <v>1878</v>
      </c>
      <c r="B1637" s="107" t="s">
        <v>7101</v>
      </c>
      <c r="C1637" s="108">
        <v>16</v>
      </c>
      <c r="D1637" s="5" t="s">
        <v>6152</v>
      </c>
      <c r="E1637" s="24">
        <f t="shared" si="89"/>
        <v>0</v>
      </c>
      <c r="F1637" s="24">
        <f t="shared" si="90"/>
        <v>6</v>
      </c>
      <c r="G1637" s="119"/>
      <c r="H1637" s="30"/>
      <c r="I1637" s="24">
        <f t="shared" si="91"/>
        <v>1.2</v>
      </c>
      <c r="J1637" s="119"/>
      <c r="K1637" s="30"/>
      <c r="L1637" s="31">
        <v>1</v>
      </c>
      <c r="M1637" s="31">
        <v>5</v>
      </c>
      <c r="N1637" s="31">
        <v>9</v>
      </c>
      <c r="O1637" s="31">
        <v>9</v>
      </c>
      <c r="P1637" s="31">
        <v>6</v>
      </c>
      <c r="Q1637" s="31">
        <v>0</v>
      </c>
      <c r="R1637" s="31">
        <v>0</v>
      </c>
      <c r="S1637" s="31">
        <v>0</v>
      </c>
      <c r="T1637" s="31">
        <v>0</v>
      </c>
    </row>
    <row r="1638" spans="1:20" x14ac:dyDescent="0.25">
      <c r="A1638" s="106" t="s">
        <v>362</v>
      </c>
      <c r="B1638" s="107" t="s">
        <v>7101</v>
      </c>
      <c r="C1638" s="108">
        <v>16</v>
      </c>
      <c r="D1638" s="5" t="s">
        <v>3826</v>
      </c>
      <c r="E1638" s="24">
        <f t="shared" si="89"/>
        <v>0</v>
      </c>
      <c r="F1638" s="24">
        <f t="shared" si="90"/>
        <v>0.75</v>
      </c>
      <c r="G1638" s="119"/>
      <c r="H1638" s="30"/>
      <c r="I1638" s="24">
        <f t="shared" si="91"/>
        <v>0</v>
      </c>
      <c r="J1638" s="119"/>
      <c r="K1638" s="30"/>
      <c r="L1638" s="31"/>
      <c r="M1638" s="31"/>
      <c r="N1638" s="31">
        <v>3</v>
      </c>
      <c r="O1638" s="31"/>
      <c r="P1638" s="31">
        <v>0</v>
      </c>
      <c r="Q1638" s="31">
        <v>0</v>
      </c>
      <c r="R1638" s="31">
        <v>0</v>
      </c>
      <c r="S1638" s="31">
        <v>0</v>
      </c>
      <c r="T1638" s="31">
        <v>0</v>
      </c>
    </row>
    <row r="1639" spans="1:20" x14ac:dyDescent="0.25">
      <c r="A1639" s="106" t="s">
        <v>1663</v>
      </c>
      <c r="B1639" s="107" t="s">
        <v>7101</v>
      </c>
      <c r="C1639" s="108">
        <v>16</v>
      </c>
      <c r="D1639" s="5" t="s">
        <v>3949</v>
      </c>
      <c r="E1639" s="24">
        <f t="shared" si="89"/>
        <v>0</v>
      </c>
      <c r="F1639" s="24">
        <f t="shared" si="90"/>
        <v>0</v>
      </c>
      <c r="G1639" s="119"/>
      <c r="H1639" s="30"/>
      <c r="I1639" s="24">
        <f t="shared" si="91"/>
        <v>0</v>
      </c>
      <c r="J1639" s="119"/>
      <c r="K1639" s="30"/>
      <c r="L1639" s="31"/>
      <c r="M1639" s="31"/>
      <c r="N1639" s="31"/>
      <c r="O1639" s="31"/>
      <c r="P1639" s="31">
        <v>0</v>
      </c>
      <c r="Q1639" s="31">
        <v>0</v>
      </c>
      <c r="R1639" s="31">
        <v>0</v>
      </c>
      <c r="S1639" s="31">
        <v>0</v>
      </c>
      <c r="T1639" s="31">
        <v>0</v>
      </c>
    </row>
    <row r="1640" spans="1:20" x14ac:dyDescent="0.25">
      <c r="A1640" s="106" t="s">
        <v>987</v>
      </c>
      <c r="B1640" s="107" t="s">
        <v>7101</v>
      </c>
      <c r="C1640" s="108">
        <v>16</v>
      </c>
      <c r="D1640" s="5" t="s">
        <v>3948</v>
      </c>
      <c r="E1640" s="24">
        <f t="shared" si="89"/>
        <v>0</v>
      </c>
      <c r="F1640" s="24">
        <f t="shared" si="90"/>
        <v>0</v>
      </c>
      <c r="G1640" s="119"/>
      <c r="H1640" s="30"/>
      <c r="I1640" s="24">
        <f t="shared" si="91"/>
        <v>0</v>
      </c>
      <c r="J1640" s="119"/>
      <c r="K1640" s="30"/>
      <c r="L1640" s="31"/>
      <c r="M1640" s="31"/>
      <c r="N1640" s="31"/>
      <c r="O1640" s="31"/>
      <c r="P1640" s="31">
        <v>0</v>
      </c>
      <c r="Q1640" s="31">
        <v>0</v>
      </c>
      <c r="R1640" s="31">
        <v>0</v>
      </c>
      <c r="S1640" s="31">
        <v>0</v>
      </c>
      <c r="T1640" s="31">
        <v>0</v>
      </c>
    </row>
    <row r="1641" spans="1:20" x14ac:dyDescent="0.25">
      <c r="A1641" s="106" t="s">
        <v>759</v>
      </c>
      <c r="B1641" s="107" t="s">
        <v>7101</v>
      </c>
      <c r="C1641" s="108">
        <v>16</v>
      </c>
      <c r="D1641" s="5" t="s">
        <v>3984</v>
      </c>
      <c r="E1641" s="24">
        <f t="shared" si="89"/>
        <v>0</v>
      </c>
      <c r="F1641" s="24">
        <f t="shared" si="90"/>
        <v>0</v>
      </c>
      <c r="G1641" s="119"/>
      <c r="H1641" s="30"/>
      <c r="I1641" s="24">
        <f t="shared" si="91"/>
        <v>0</v>
      </c>
      <c r="J1641" s="119"/>
      <c r="K1641" s="30"/>
      <c r="L1641" s="31"/>
      <c r="M1641" s="31"/>
      <c r="N1641" s="31"/>
      <c r="O1641" s="31"/>
      <c r="P1641" s="31">
        <v>0</v>
      </c>
      <c r="Q1641" s="31">
        <v>0</v>
      </c>
      <c r="R1641" s="31">
        <v>0</v>
      </c>
      <c r="S1641" s="31">
        <v>0</v>
      </c>
      <c r="T1641" s="31">
        <v>0</v>
      </c>
    </row>
    <row r="1642" spans="1:20" x14ac:dyDescent="0.25">
      <c r="A1642" s="106" t="s">
        <v>558</v>
      </c>
      <c r="B1642" s="107" t="s">
        <v>7101</v>
      </c>
      <c r="C1642" s="108">
        <v>16</v>
      </c>
      <c r="D1642" s="5" t="s">
        <v>3985</v>
      </c>
      <c r="E1642" s="24">
        <f t="shared" si="89"/>
        <v>0</v>
      </c>
      <c r="F1642" s="24">
        <f t="shared" si="90"/>
        <v>0</v>
      </c>
      <c r="G1642" s="119"/>
      <c r="H1642" s="30"/>
      <c r="I1642" s="24">
        <f t="shared" si="91"/>
        <v>0</v>
      </c>
      <c r="J1642" s="119"/>
      <c r="K1642" s="30"/>
      <c r="L1642" s="31"/>
      <c r="M1642" s="31"/>
      <c r="N1642" s="31"/>
      <c r="O1642" s="31"/>
      <c r="P1642" s="31">
        <v>0</v>
      </c>
      <c r="Q1642" s="31">
        <v>0</v>
      </c>
      <c r="R1642" s="31">
        <v>0</v>
      </c>
      <c r="S1642" s="31">
        <v>0</v>
      </c>
      <c r="T1642" s="31">
        <v>0</v>
      </c>
    </row>
    <row r="1643" spans="1:20" x14ac:dyDescent="0.25">
      <c r="A1643" s="106" t="s">
        <v>1465</v>
      </c>
      <c r="B1643" s="107" t="s">
        <v>7096</v>
      </c>
      <c r="C1643" s="108">
        <v>15</v>
      </c>
      <c r="D1643" s="5" t="s">
        <v>3606</v>
      </c>
      <c r="E1643" s="24">
        <f t="shared" si="89"/>
        <v>0</v>
      </c>
      <c r="F1643" s="24">
        <f t="shared" si="90"/>
        <v>0</v>
      </c>
      <c r="G1643" s="119"/>
      <c r="H1643" s="30"/>
      <c r="I1643" s="24">
        <f t="shared" si="91"/>
        <v>0</v>
      </c>
      <c r="J1643" s="119"/>
      <c r="K1643" s="30"/>
      <c r="L1643" s="31"/>
      <c r="M1643" s="31"/>
      <c r="N1643" s="31"/>
      <c r="O1643" s="31"/>
      <c r="P1643" s="31">
        <v>0</v>
      </c>
      <c r="Q1643" s="31">
        <v>0</v>
      </c>
      <c r="R1643" s="31"/>
      <c r="S1643" s="31">
        <v>0</v>
      </c>
      <c r="T1643" s="31">
        <v>0</v>
      </c>
    </row>
    <row r="1644" spans="1:20" x14ac:dyDescent="0.25">
      <c r="A1644" s="106" t="s">
        <v>1339</v>
      </c>
      <c r="B1644" s="107" t="s">
        <v>7081</v>
      </c>
      <c r="C1644" s="108">
        <v>15</v>
      </c>
      <c r="D1644" s="5" t="s">
        <v>3790</v>
      </c>
      <c r="E1644" s="24">
        <f t="shared" si="89"/>
        <v>0</v>
      </c>
      <c r="F1644" s="24">
        <f t="shared" si="90"/>
        <v>0</v>
      </c>
      <c r="G1644" s="119"/>
      <c r="H1644" s="30"/>
      <c r="I1644" s="24">
        <f t="shared" si="91"/>
        <v>0</v>
      </c>
      <c r="J1644" s="119"/>
      <c r="K1644" s="30"/>
      <c r="L1644" s="31"/>
      <c r="M1644" s="31"/>
      <c r="N1644" s="31"/>
      <c r="O1644" s="31"/>
      <c r="P1644" s="31">
        <v>0</v>
      </c>
      <c r="Q1644" s="31">
        <v>0</v>
      </c>
      <c r="R1644" s="31">
        <v>0</v>
      </c>
      <c r="S1644" s="31">
        <v>0</v>
      </c>
      <c r="T1644" s="31">
        <v>0</v>
      </c>
    </row>
    <row r="1645" spans="1:20" x14ac:dyDescent="0.25">
      <c r="A1645" s="106" t="s">
        <v>1486</v>
      </c>
      <c r="B1645" s="107" t="s">
        <v>7136</v>
      </c>
      <c r="C1645" s="108">
        <v>15</v>
      </c>
      <c r="D1645" s="5" t="s">
        <v>5763</v>
      </c>
      <c r="E1645" s="24">
        <f t="shared" si="89"/>
        <v>0</v>
      </c>
      <c r="F1645" s="24">
        <f t="shared" si="90"/>
        <v>0</v>
      </c>
      <c r="G1645" s="119"/>
      <c r="H1645" s="30"/>
      <c r="I1645" s="24">
        <f t="shared" si="91"/>
        <v>0</v>
      </c>
      <c r="J1645" s="119"/>
      <c r="K1645" s="30"/>
      <c r="L1645" s="31"/>
      <c r="M1645" s="31"/>
      <c r="N1645" s="31"/>
      <c r="O1645" s="31"/>
      <c r="P1645" s="31"/>
      <c r="Q1645" s="31"/>
      <c r="R1645" s="31"/>
      <c r="S1645" s="31">
        <v>0</v>
      </c>
      <c r="T1645" s="31">
        <v>0</v>
      </c>
    </row>
    <row r="1646" spans="1:20" x14ac:dyDescent="0.25">
      <c r="A1646" s="106" t="s">
        <v>1815</v>
      </c>
      <c r="B1646" s="107" t="s">
        <v>7136</v>
      </c>
      <c r="C1646" s="108">
        <v>15</v>
      </c>
      <c r="D1646" s="5" t="s">
        <v>6548</v>
      </c>
      <c r="E1646" s="24">
        <f t="shared" si="89"/>
        <v>0</v>
      </c>
      <c r="F1646" s="24">
        <f t="shared" si="90"/>
        <v>0</v>
      </c>
      <c r="G1646" s="119"/>
      <c r="H1646" s="30"/>
      <c r="I1646" s="24">
        <f t="shared" si="91"/>
        <v>0</v>
      </c>
      <c r="J1646" s="119"/>
      <c r="K1646" s="30"/>
      <c r="L1646" s="31"/>
      <c r="M1646" s="31"/>
      <c r="N1646" s="31"/>
      <c r="O1646" s="31"/>
      <c r="P1646" s="31"/>
      <c r="Q1646" s="31"/>
      <c r="R1646" s="31">
        <v>0</v>
      </c>
      <c r="S1646" s="31"/>
      <c r="T1646" s="31">
        <v>0</v>
      </c>
    </row>
    <row r="1647" spans="1:20" x14ac:dyDescent="0.25">
      <c r="A1647" s="106" t="s">
        <v>2268</v>
      </c>
      <c r="B1647" s="107" t="s">
        <v>7136</v>
      </c>
      <c r="C1647" s="108">
        <v>15</v>
      </c>
      <c r="D1647" s="5" t="s">
        <v>6549</v>
      </c>
      <c r="E1647" s="24">
        <f t="shared" si="89"/>
        <v>0</v>
      </c>
      <c r="F1647" s="24">
        <f t="shared" si="90"/>
        <v>0</v>
      </c>
      <c r="G1647" s="119"/>
      <c r="H1647" s="30"/>
      <c r="I1647" s="24">
        <f t="shared" si="91"/>
        <v>0</v>
      </c>
      <c r="J1647" s="119"/>
      <c r="K1647" s="30"/>
      <c r="L1647" s="31"/>
      <c r="M1647" s="31"/>
      <c r="N1647" s="31"/>
      <c r="O1647" s="31"/>
      <c r="P1647" s="31">
        <v>0</v>
      </c>
      <c r="Q1647" s="31">
        <v>0</v>
      </c>
      <c r="R1647" s="31">
        <v>0</v>
      </c>
      <c r="S1647" s="31">
        <v>0</v>
      </c>
      <c r="T1647" s="31">
        <v>0</v>
      </c>
    </row>
    <row r="1648" spans="1:20" x14ac:dyDescent="0.25">
      <c r="A1648" s="106" t="s">
        <v>1875</v>
      </c>
      <c r="B1648" s="107" t="s">
        <v>7234</v>
      </c>
      <c r="C1648" s="108">
        <v>15</v>
      </c>
      <c r="D1648" s="5" t="s">
        <v>6566</v>
      </c>
      <c r="E1648" s="24">
        <f t="shared" si="89"/>
        <v>0</v>
      </c>
      <c r="F1648" s="24">
        <f t="shared" si="90"/>
        <v>0</v>
      </c>
      <c r="G1648" s="119"/>
      <c r="H1648" s="30"/>
      <c r="I1648" s="24">
        <f t="shared" si="91"/>
        <v>0</v>
      </c>
      <c r="J1648" s="119"/>
      <c r="K1648" s="30"/>
      <c r="L1648" s="31"/>
      <c r="M1648" s="31"/>
      <c r="N1648" s="31"/>
      <c r="O1648" s="31"/>
      <c r="P1648" s="31"/>
      <c r="Q1648" s="31">
        <v>0</v>
      </c>
      <c r="R1648" s="31">
        <v>0</v>
      </c>
      <c r="S1648" s="31">
        <v>0</v>
      </c>
      <c r="T1648" s="31">
        <v>0</v>
      </c>
    </row>
    <row r="1649" spans="1:20" x14ac:dyDescent="0.25">
      <c r="A1649" s="106" t="s">
        <v>2144</v>
      </c>
      <c r="B1649" s="107" t="s">
        <v>7234</v>
      </c>
      <c r="C1649" s="108">
        <v>15</v>
      </c>
      <c r="D1649" s="5" t="s">
        <v>3864</v>
      </c>
      <c r="E1649" s="24">
        <f t="shared" si="89"/>
        <v>0</v>
      </c>
      <c r="F1649" s="24">
        <f t="shared" si="90"/>
        <v>0</v>
      </c>
      <c r="G1649" s="119"/>
      <c r="H1649" s="30"/>
      <c r="I1649" s="24">
        <f t="shared" si="91"/>
        <v>0</v>
      </c>
      <c r="J1649" s="119"/>
      <c r="K1649" s="30"/>
      <c r="L1649" s="31"/>
      <c r="M1649" s="31"/>
      <c r="N1649" s="31"/>
      <c r="O1649" s="31"/>
      <c r="P1649" s="31">
        <v>0</v>
      </c>
      <c r="Q1649" s="31">
        <v>0</v>
      </c>
      <c r="R1649" s="31">
        <v>0</v>
      </c>
      <c r="S1649" s="31">
        <v>0</v>
      </c>
      <c r="T1649" s="31">
        <v>0</v>
      </c>
    </row>
    <row r="1650" spans="1:20" x14ac:dyDescent="0.25">
      <c r="A1650" s="106" t="s">
        <v>726</v>
      </c>
      <c r="B1650" s="107" t="s">
        <v>7234</v>
      </c>
      <c r="C1650" s="108">
        <v>15</v>
      </c>
      <c r="D1650" s="5" t="s">
        <v>3870</v>
      </c>
      <c r="E1650" s="24">
        <f t="shared" si="89"/>
        <v>0</v>
      </c>
      <c r="F1650" s="24">
        <f t="shared" si="90"/>
        <v>0.25</v>
      </c>
      <c r="G1650" s="119"/>
      <c r="H1650" s="30"/>
      <c r="I1650" s="24">
        <f t="shared" si="91"/>
        <v>0</v>
      </c>
      <c r="J1650" s="119"/>
      <c r="K1650" s="30"/>
      <c r="L1650" s="31"/>
      <c r="M1650" s="31"/>
      <c r="N1650" s="31">
        <v>1</v>
      </c>
      <c r="O1650" s="31"/>
      <c r="P1650" s="31">
        <v>0</v>
      </c>
      <c r="Q1650" s="31">
        <v>0</v>
      </c>
      <c r="R1650" s="31">
        <v>0</v>
      </c>
      <c r="S1650" s="31">
        <v>0</v>
      </c>
      <c r="T1650" s="31">
        <v>0</v>
      </c>
    </row>
    <row r="1651" spans="1:20" x14ac:dyDescent="0.25">
      <c r="A1651" s="106" t="s">
        <v>1496</v>
      </c>
      <c r="B1651" s="107" t="s">
        <v>7101</v>
      </c>
      <c r="C1651" s="108">
        <v>16</v>
      </c>
      <c r="D1651" s="5" t="s">
        <v>6133</v>
      </c>
      <c r="E1651" s="24">
        <f t="shared" si="89"/>
        <v>0</v>
      </c>
      <c r="F1651" s="24">
        <f t="shared" si="90"/>
        <v>2.25</v>
      </c>
      <c r="G1651" s="119"/>
      <c r="H1651" s="30"/>
      <c r="I1651" s="24">
        <f t="shared" si="91"/>
        <v>0</v>
      </c>
      <c r="J1651" s="119"/>
      <c r="K1651" s="30"/>
      <c r="L1651" s="31"/>
      <c r="M1651" s="31">
        <v>9</v>
      </c>
      <c r="N1651" s="31"/>
      <c r="O1651" s="31"/>
      <c r="P1651" s="31">
        <v>0</v>
      </c>
      <c r="Q1651" s="31"/>
      <c r="R1651" s="31">
        <v>0</v>
      </c>
      <c r="S1651" s="31"/>
      <c r="T1651" s="31">
        <v>0</v>
      </c>
    </row>
    <row r="1652" spans="1:20" x14ac:dyDescent="0.25">
      <c r="A1652" s="106" t="s">
        <v>1864</v>
      </c>
      <c r="B1652" s="107" t="s">
        <v>7101</v>
      </c>
      <c r="C1652" s="108">
        <v>16</v>
      </c>
      <c r="D1652" s="5" t="s">
        <v>6135</v>
      </c>
      <c r="E1652" s="24">
        <f t="shared" si="89"/>
        <v>0</v>
      </c>
      <c r="F1652" s="24">
        <f t="shared" si="90"/>
        <v>0</v>
      </c>
      <c r="G1652" s="119"/>
      <c r="H1652" s="30"/>
      <c r="I1652" s="24">
        <f t="shared" si="91"/>
        <v>0</v>
      </c>
      <c r="J1652" s="119"/>
      <c r="K1652" s="30"/>
      <c r="L1652" s="31"/>
      <c r="M1652" s="31"/>
      <c r="N1652" s="31"/>
      <c r="O1652" s="31"/>
      <c r="P1652" s="31">
        <v>0</v>
      </c>
      <c r="Q1652" s="31">
        <v>0</v>
      </c>
      <c r="R1652" s="31">
        <v>0</v>
      </c>
      <c r="S1652" s="31">
        <v>0</v>
      </c>
      <c r="T1652" s="31">
        <v>0</v>
      </c>
    </row>
    <row r="1653" spans="1:20" x14ac:dyDescent="0.25">
      <c r="A1653" s="106" t="s">
        <v>7462</v>
      </c>
      <c r="B1653" s="107" t="s">
        <v>7109</v>
      </c>
      <c r="C1653" s="108">
        <v>2</v>
      </c>
      <c r="D1653" s="5" t="s">
        <v>7463</v>
      </c>
      <c r="E1653" s="24">
        <f t="shared" si="89"/>
        <v>0</v>
      </c>
      <c r="F1653" s="24">
        <f t="shared" si="90"/>
        <v>0</v>
      </c>
      <c r="G1653" s="119"/>
      <c r="H1653" s="30"/>
      <c r="I1653" s="24">
        <f t="shared" si="91"/>
        <v>0</v>
      </c>
      <c r="J1653" s="119"/>
      <c r="K1653" s="30"/>
      <c r="L1653" s="31"/>
      <c r="M1653" s="31"/>
      <c r="N1653" s="31"/>
      <c r="O1653" s="31"/>
      <c r="P1653" s="31"/>
      <c r="Q1653" s="31"/>
      <c r="R1653" s="31"/>
      <c r="S1653" s="31"/>
      <c r="T1653" s="31">
        <v>0</v>
      </c>
    </row>
    <row r="1654" spans="1:20" x14ac:dyDescent="0.25">
      <c r="A1654" s="106" t="s">
        <v>4440</v>
      </c>
      <c r="B1654" s="107" t="s">
        <v>7109</v>
      </c>
      <c r="C1654" s="108">
        <v>2</v>
      </c>
      <c r="D1654" s="5" t="s">
        <v>4441</v>
      </c>
      <c r="E1654" s="24">
        <f t="shared" si="89"/>
        <v>0</v>
      </c>
      <c r="F1654" s="24">
        <f t="shared" si="90"/>
        <v>0</v>
      </c>
      <c r="G1654" s="119"/>
      <c r="H1654" s="30"/>
      <c r="I1654" s="24">
        <f t="shared" si="91"/>
        <v>0</v>
      </c>
      <c r="J1654" s="119"/>
      <c r="K1654" s="30"/>
      <c r="L1654" s="31"/>
      <c r="M1654" s="31"/>
      <c r="N1654" s="31"/>
      <c r="O1654" s="31"/>
      <c r="P1654" s="31"/>
      <c r="Q1654" s="31"/>
      <c r="R1654" s="31"/>
      <c r="S1654" s="31">
        <v>0</v>
      </c>
      <c r="T1654" s="31">
        <v>0</v>
      </c>
    </row>
    <row r="1655" spans="1:20" x14ac:dyDescent="0.25">
      <c r="A1655" s="106" t="s">
        <v>2890</v>
      </c>
      <c r="B1655" s="107" t="s">
        <v>7109</v>
      </c>
      <c r="C1655" s="108">
        <v>2</v>
      </c>
      <c r="D1655" s="5" t="s">
        <v>5603</v>
      </c>
      <c r="E1655" s="24">
        <f t="shared" si="89"/>
        <v>0</v>
      </c>
      <c r="F1655" s="24">
        <f t="shared" si="90"/>
        <v>0</v>
      </c>
      <c r="G1655" s="119"/>
      <c r="H1655" s="30"/>
      <c r="I1655" s="24">
        <f t="shared" si="91"/>
        <v>0</v>
      </c>
      <c r="J1655" s="119"/>
      <c r="K1655" s="30"/>
      <c r="L1655" s="31"/>
      <c r="M1655" s="31"/>
      <c r="N1655" s="31"/>
      <c r="O1655" s="31"/>
      <c r="P1655" s="31">
        <v>0</v>
      </c>
      <c r="Q1655" s="31">
        <v>0</v>
      </c>
      <c r="R1655" s="31">
        <v>0</v>
      </c>
      <c r="S1655" s="31"/>
      <c r="T1655" s="31">
        <v>0</v>
      </c>
    </row>
    <row r="1656" spans="1:20" x14ac:dyDescent="0.25">
      <c r="A1656" s="106" t="s">
        <v>2174</v>
      </c>
      <c r="B1656" s="107" t="s">
        <v>7288</v>
      </c>
      <c r="C1656" s="108">
        <v>2</v>
      </c>
      <c r="D1656" s="5" t="s">
        <v>3485</v>
      </c>
      <c r="E1656" s="24">
        <f t="shared" si="89"/>
        <v>0</v>
      </c>
      <c r="F1656" s="24">
        <f t="shared" si="90"/>
        <v>0</v>
      </c>
      <c r="G1656" s="119"/>
      <c r="H1656" s="30"/>
      <c r="I1656" s="24">
        <f t="shared" si="91"/>
        <v>0</v>
      </c>
      <c r="J1656" s="119"/>
      <c r="K1656" s="30"/>
      <c r="L1656" s="31"/>
      <c r="M1656" s="31"/>
      <c r="N1656" s="31"/>
      <c r="O1656" s="31"/>
      <c r="P1656" s="31">
        <v>0</v>
      </c>
      <c r="Q1656" s="31">
        <v>0</v>
      </c>
      <c r="R1656" s="31">
        <v>0</v>
      </c>
      <c r="S1656" s="31">
        <v>0</v>
      </c>
      <c r="T1656" s="31">
        <v>0</v>
      </c>
    </row>
    <row r="1657" spans="1:20" x14ac:dyDescent="0.25">
      <c r="A1657" s="106" t="s">
        <v>1243</v>
      </c>
      <c r="B1657" s="107" t="s">
        <v>7124</v>
      </c>
      <c r="C1657" s="108">
        <v>4</v>
      </c>
      <c r="D1657" s="5" t="s">
        <v>4474</v>
      </c>
      <c r="E1657" s="24">
        <f t="shared" si="89"/>
        <v>0</v>
      </c>
      <c r="F1657" s="24">
        <f t="shared" si="90"/>
        <v>0</v>
      </c>
      <c r="G1657" s="119"/>
      <c r="H1657" s="30"/>
      <c r="I1657" s="24">
        <f t="shared" si="91"/>
        <v>0</v>
      </c>
      <c r="J1657" s="119"/>
      <c r="K1657" s="30"/>
      <c r="L1657" s="31"/>
      <c r="M1657" s="31"/>
      <c r="N1657" s="31"/>
      <c r="O1657" s="31"/>
      <c r="P1657" s="31">
        <v>0</v>
      </c>
      <c r="Q1657" s="31">
        <v>0</v>
      </c>
      <c r="R1657" s="31">
        <v>0</v>
      </c>
      <c r="S1657" s="31">
        <v>0</v>
      </c>
      <c r="T1657" s="31">
        <v>0</v>
      </c>
    </row>
    <row r="1658" spans="1:20" x14ac:dyDescent="0.25">
      <c r="A1658" s="106" t="s">
        <v>1468</v>
      </c>
      <c r="B1658" s="107" t="s">
        <v>7243</v>
      </c>
      <c r="C1658" s="108">
        <v>4</v>
      </c>
      <c r="D1658" s="5" t="s">
        <v>3544</v>
      </c>
      <c r="E1658" s="24">
        <f t="shared" si="89"/>
        <v>0</v>
      </c>
      <c r="F1658" s="24">
        <f t="shared" si="90"/>
        <v>0</v>
      </c>
      <c r="G1658" s="119"/>
      <c r="H1658" s="30"/>
      <c r="I1658" s="24">
        <f t="shared" si="91"/>
        <v>0</v>
      </c>
      <c r="J1658" s="119"/>
      <c r="K1658" s="30"/>
      <c r="L1658" s="31"/>
      <c r="M1658" s="31"/>
      <c r="N1658" s="31"/>
      <c r="O1658" s="31"/>
      <c r="P1658" s="31">
        <v>0</v>
      </c>
      <c r="Q1658" s="31">
        <v>0</v>
      </c>
      <c r="R1658" s="31">
        <v>0</v>
      </c>
      <c r="S1658" s="31">
        <v>0</v>
      </c>
      <c r="T1658" s="31">
        <v>0</v>
      </c>
    </row>
    <row r="1659" spans="1:20" x14ac:dyDescent="0.25">
      <c r="A1659" s="106" t="s">
        <v>1227</v>
      </c>
      <c r="B1659" s="107" t="s">
        <v>7218</v>
      </c>
      <c r="C1659" s="108">
        <v>4</v>
      </c>
      <c r="D1659" s="5" t="s">
        <v>4405</v>
      </c>
      <c r="E1659" s="24">
        <f t="shared" si="89"/>
        <v>0</v>
      </c>
      <c r="F1659" s="24">
        <f t="shared" si="90"/>
        <v>0.5</v>
      </c>
      <c r="G1659" s="119"/>
      <c r="H1659" s="30"/>
      <c r="I1659" s="24">
        <f t="shared" si="91"/>
        <v>0</v>
      </c>
      <c r="J1659" s="119"/>
      <c r="K1659" s="30"/>
      <c r="L1659" s="31"/>
      <c r="M1659" s="31"/>
      <c r="N1659" s="31">
        <v>2</v>
      </c>
      <c r="O1659" s="31"/>
      <c r="P1659" s="31">
        <v>0</v>
      </c>
      <c r="Q1659" s="31">
        <v>0</v>
      </c>
      <c r="R1659" s="31">
        <v>0</v>
      </c>
      <c r="S1659" s="31">
        <v>0</v>
      </c>
      <c r="T1659" s="31">
        <v>0</v>
      </c>
    </row>
    <row r="1660" spans="1:20" x14ac:dyDescent="0.25">
      <c r="A1660" s="106" t="s">
        <v>15</v>
      </c>
      <c r="B1660" s="107" t="s">
        <v>7090</v>
      </c>
      <c r="C1660" s="108">
        <v>2</v>
      </c>
      <c r="D1660" s="5" t="s">
        <v>5441</v>
      </c>
      <c r="E1660" s="24">
        <f t="shared" si="89"/>
        <v>0</v>
      </c>
      <c r="F1660" s="24">
        <f t="shared" si="90"/>
        <v>0</v>
      </c>
      <c r="G1660" s="119"/>
      <c r="H1660" s="30"/>
      <c r="I1660" s="24">
        <f t="shared" si="91"/>
        <v>0</v>
      </c>
      <c r="J1660" s="119"/>
      <c r="K1660" s="30"/>
      <c r="L1660" s="31"/>
      <c r="M1660" s="31"/>
      <c r="N1660" s="31"/>
      <c r="O1660" s="31"/>
      <c r="P1660" s="31">
        <v>0</v>
      </c>
      <c r="Q1660" s="31">
        <v>0</v>
      </c>
      <c r="R1660" s="31">
        <v>0</v>
      </c>
      <c r="S1660" s="31">
        <v>0</v>
      </c>
      <c r="T1660" s="31">
        <v>0</v>
      </c>
    </row>
    <row r="1661" spans="1:20" x14ac:dyDescent="0.25">
      <c r="A1661" s="106" t="s">
        <v>7464</v>
      </c>
      <c r="B1661" s="107" t="s">
        <v>7210</v>
      </c>
      <c r="C1661" s="108">
        <v>1</v>
      </c>
      <c r="D1661" s="5" t="s">
        <v>7465</v>
      </c>
      <c r="E1661" s="24">
        <f t="shared" si="89"/>
        <v>0</v>
      </c>
      <c r="F1661" s="24">
        <f t="shared" si="90"/>
        <v>0</v>
      </c>
      <c r="G1661" s="119"/>
      <c r="H1661" s="30"/>
      <c r="I1661" s="24">
        <f t="shared" si="91"/>
        <v>0</v>
      </c>
      <c r="J1661" s="119"/>
      <c r="K1661" s="30"/>
      <c r="L1661" s="31"/>
      <c r="M1661" s="31"/>
      <c r="N1661" s="31"/>
      <c r="O1661" s="31"/>
      <c r="P1661" s="31"/>
      <c r="Q1661" s="31">
        <v>0</v>
      </c>
      <c r="R1661" s="31">
        <v>0</v>
      </c>
      <c r="S1661" s="31">
        <v>0</v>
      </c>
      <c r="T1661" s="31">
        <v>0</v>
      </c>
    </row>
    <row r="1662" spans="1:20" x14ac:dyDescent="0.25">
      <c r="A1662" s="106" t="s">
        <v>2171</v>
      </c>
      <c r="B1662" s="107" t="s">
        <v>7210</v>
      </c>
      <c r="C1662" s="108">
        <v>1</v>
      </c>
      <c r="D1662" s="5" t="s">
        <v>5504</v>
      </c>
      <c r="E1662" s="24">
        <f t="shared" si="89"/>
        <v>0</v>
      </c>
      <c r="F1662" s="24">
        <f t="shared" si="90"/>
        <v>0</v>
      </c>
      <c r="G1662" s="119"/>
      <c r="H1662" s="30"/>
      <c r="I1662" s="24">
        <f t="shared" si="91"/>
        <v>0</v>
      </c>
      <c r="J1662" s="119"/>
      <c r="K1662" s="30"/>
      <c r="L1662" s="31"/>
      <c r="M1662" s="31"/>
      <c r="N1662" s="31"/>
      <c r="O1662" s="31"/>
      <c r="P1662" s="31"/>
      <c r="Q1662" s="31">
        <v>0</v>
      </c>
      <c r="R1662" s="31"/>
      <c r="S1662" s="31">
        <v>0</v>
      </c>
      <c r="T1662" s="31">
        <v>0</v>
      </c>
    </row>
    <row r="1663" spans="1:20" x14ac:dyDescent="0.25">
      <c r="A1663" s="106" t="s">
        <v>7466</v>
      </c>
      <c r="B1663" s="107" t="s">
        <v>7094</v>
      </c>
      <c r="C1663" s="108">
        <v>1</v>
      </c>
      <c r="D1663" s="5" t="s">
        <v>7467</v>
      </c>
      <c r="E1663" s="24">
        <f t="shared" si="89"/>
        <v>0</v>
      </c>
      <c r="F1663" s="24">
        <f t="shared" si="90"/>
        <v>0</v>
      </c>
      <c r="G1663" s="119"/>
      <c r="H1663" s="30"/>
      <c r="I1663" s="24">
        <f t="shared" si="91"/>
        <v>0</v>
      </c>
      <c r="J1663" s="119"/>
      <c r="K1663" s="30"/>
      <c r="L1663" s="31"/>
      <c r="M1663" s="31"/>
      <c r="N1663" s="31"/>
      <c r="O1663" s="31"/>
      <c r="P1663" s="31"/>
      <c r="Q1663" s="31"/>
      <c r="R1663" s="31"/>
      <c r="S1663" s="31">
        <v>0</v>
      </c>
      <c r="T1663" s="31">
        <v>0</v>
      </c>
    </row>
    <row r="1664" spans="1:20" x14ac:dyDescent="0.25">
      <c r="A1664" s="106" t="s">
        <v>3463</v>
      </c>
      <c r="B1664" s="107" t="s">
        <v>7094</v>
      </c>
      <c r="C1664" s="108">
        <v>1</v>
      </c>
      <c r="D1664" s="5" t="s">
        <v>3464</v>
      </c>
      <c r="E1664" s="24">
        <f t="shared" si="89"/>
        <v>0</v>
      </c>
      <c r="F1664" s="24">
        <f t="shared" si="90"/>
        <v>0</v>
      </c>
      <c r="G1664" s="119"/>
      <c r="H1664" s="30"/>
      <c r="I1664" s="24">
        <f t="shared" si="91"/>
        <v>0</v>
      </c>
      <c r="J1664" s="119"/>
      <c r="K1664" s="30"/>
      <c r="L1664" s="31"/>
      <c r="M1664" s="31"/>
      <c r="N1664" s="31"/>
      <c r="O1664" s="31"/>
      <c r="P1664" s="31"/>
      <c r="Q1664" s="31"/>
      <c r="R1664" s="31"/>
      <c r="S1664" s="31">
        <v>0</v>
      </c>
      <c r="T1664" s="31">
        <v>0</v>
      </c>
    </row>
    <row r="1665" spans="1:20" x14ac:dyDescent="0.25">
      <c r="A1665" s="106" t="s">
        <v>7468</v>
      </c>
      <c r="B1665" s="107" t="s">
        <v>7094</v>
      </c>
      <c r="C1665" s="108">
        <v>1</v>
      </c>
      <c r="D1665" s="5" t="s">
        <v>7469</v>
      </c>
      <c r="E1665" s="24">
        <f t="shared" si="89"/>
        <v>0</v>
      </c>
      <c r="F1665" s="24">
        <f t="shared" si="90"/>
        <v>0</v>
      </c>
      <c r="G1665" s="119"/>
      <c r="H1665" s="30"/>
      <c r="I1665" s="24">
        <f t="shared" si="91"/>
        <v>0</v>
      </c>
      <c r="J1665" s="119"/>
      <c r="K1665" s="30"/>
      <c r="L1665" s="31"/>
      <c r="M1665" s="31"/>
      <c r="N1665" s="31"/>
      <c r="O1665" s="31"/>
      <c r="P1665" s="31"/>
      <c r="Q1665" s="31"/>
      <c r="R1665" s="31"/>
      <c r="S1665" s="31">
        <v>0</v>
      </c>
      <c r="T1665" s="31">
        <v>0</v>
      </c>
    </row>
    <row r="1666" spans="1:20" x14ac:dyDescent="0.25">
      <c r="A1666" s="106" t="s">
        <v>318</v>
      </c>
      <c r="B1666" s="107" t="s">
        <v>7223</v>
      </c>
      <c r="C1666" s="108">
        <v>1</v>
      </c>
      <c r="D1666" s="5" t="s">
        <v>4500</v>
      </c>
      <c r="E1666" s="24">
        <f t="shared" si="89"/>
        <v>0</v>
      </c>
      <c r="F1666" s="24">
        <f t="shared" si="90"/>
        <v>0</v>
      </c>
      <c r="G1666" s="119"/>
      <c r="H1666" s="30"/>
      <c r="I1666" s="24">
        <f t="shared" si="91"/>
        <v>11.2</v>
      </c>
      <c r="J1666" s="119"/>
      <c r="K1666" s="30"/>
      <c r="L1666" s="31"/>
      <c r="M1666" s="31"/>
      <c r="N1666" s="31"/>
      <c r="O1666" s="31"/>
      <c r="P1666" s="31">
        <v>41</v>
      </c>
      <c r="Q1666" s="31">
        <v>15</v>
      </c>
      <c r="R1666" s="31">
        <v>0</v>
      </c>
      <c r="S1666" s="31">
        <v>0</v>
      </c>
      <c r="T1666" s="31">
        <v>0</v>
      </c>
    </row>
    <row r="1667" spans="1:20" x14ac:dyDescent="0.25">
      <c r="A1667" s="106" t="s">
        <v>2445</v>
      </c>
      <c r="B1667" s="107" t="s">
        <v>7284</v>
      </c>
      <c r="C1667" s="108">
        <v>2</v>
      </c>
      <c r="D1667" s="5" t="s">
        <v>5454</v>
      </c>
      <c r="E1667" s="24">
        <f t="shared" si="89"/>
        <v>0</v>
      </c>
      <c r="F1667" s="24">
        <f t="shared" si="90"/>
        <v>0</v>
      </c>
      <c r="G1667" s="119"/>
      <c r="H1667" s="30"/>
      <c r="I1667" s="24">
        <f t="shared" si="91"/>
        <v>0</v>
      </c>
      <c r="J1667" s="119"/>
      <c r="K1667" s="30"/>
      <c r="L1667" s="31"/>
      <c r="M1667" s="31"/>
      <c r="N1667" s="31"/>
      <c r="O1667" s="31"/>
      <c r="P1667" s="31"/>
      <c r="Q1667" s="31">
        <v>0</v>
      </c>
      <c r="R1667" s="31"/>
      <c r="S1667" s="31"/>
      <c r="T1667" s="31">
        <v>0</v>
      </c>
    </row>
    <row r="1668" spans="1:20" x14ac:dyDescent="0.25">
      <c r="A1668" s="106" t="s">
        <v>7470</v>
      </c>
      <c r="B1668" s="107" t="s">
        <v>7284</v>
      </c>
      <c r="C1668" s="108">
        <v>2</v>
      </c>
      <c r="D1668" s="5" t="s">
        <v>7471</v>
      </c>
      <c r="E1668" s="24">
        <f t="shared" si="89"/>
        <v>0</v>
      </c>
      <c r="F1668" s="24">
        <f t="shared" si="90"/>
        <v>0</v>
      </c>
      <c r="G1668" s="119"/>
      <c r="H1668" s="30"/>
      <c r="I1668" s="24">
        <f t="shared" si="91"/>
        <v>0</v>
      </c>
      <c r="J1668" s="119"/>
      <c r="K1668" s="30"/>
      <c r="L1668" s="31"/>
      <c r="M1668" s="31"/>
      <c r="N1668" s="31"/>
      <c r="O1668" s="31"/>
      <c r="P1668" s="31"/>
      <c r="Q1668" s="31"/>
      <c r="R1668" s="31"/>
      <c r="S1668" s="31">
        <v>0</v>
      </c>
      <c r="T1668" s="31">
        <v>0</v>
      </c>
    </row>
    <row r="1669" spans="1:20" x14ac:dyDescent="0.25">
      <c r="A1669" s="106" t="s">
        <v>7472</v>
      </c>
      <c r="B1669" s="107" t="s">
        <v>7124</v>
      </c>
      <c r="C1669" s="108">
        <v>4</v>
      </c>
      <c r="D1669" s="5" t="s">
        <v>7473</v>
      </c>
      <c r="E1669" s="24">
        <f t="shared" si="89"/>
        <v>0</v>
      </c>
      <c r="F1669" s="24">
        <f t="shared" si="90"/>
        <v>0</v>
      </c>
      <c r="G1669" s="119"/>
      <c r="H1669" s="30"/>
      <c r="I1669" s="24">
        <f t="shared" si="91"/>
        <v>0</v>
      </c>
      <c r="J1669" s="119"/>
      <c r="K1669" s="30"/>
      <c r="L1669" s="31"/>
      <c r="M1669" s="31"/>
      <c r="N1669" s="31"/>
      <c r="O1669" s="31"/>
      <c r="P1669" s="31">
        <v>0</v>
      </c>
      <c r="Q1669" s="31">
        <v>0</v>
      </c>
      <c r="R1669" s="31">
        <v>0</v>
      </c>
      <c r="S1669" s="31">
        <v>0</v>
      </c>
      <c r="T1669" s="31">
        <v>0</v>
      </c>
    </row>
    <row r="1670" spans="1:20" x14ac:dyDescent="0.25">
      <c r="A1670" s="106" t="s">
        <v>265</v>
      </c>
      <c r="B1670" s="107" t="s">
        <v>7124</v>
      </c>
      <c r="C1670" s="108">
        <v>4</v>
      </c>
      <c r="D1670" s="5" t="s">
        <v>4463</v>
      </c>
      <c r="E1670" s="24">
        <f t="shared" si="89"/>
        <v>0</v>
      </c>
      <c r="F1670" s="24">
        <f t="shared" si="90"/>
        <v>0</v>
      </c>
      <c r="G1670" s="119"/>
      <c r="H1670" s="30"/>
      <c r="I1670" s="24">
        <f t="shared" si="91"/>
        <v>0</v>
      </c>
      <c r="J1670" s="119"/>
      <c r="K1670" s="30"/>
      <c r="L1670" s="31"/>
      <c r="M1670" s="31"/>
      <c r="N1670" s="31"/>
      <c r="O1670" s="31"/>
      <c r="P1670" s="31">
        <v>0</v>
      </c>
      <c r="Q1670" s="31">
        <v>0</v>
      </c>
      <c r="R1670" s="31">
        <v>0</v>
      </c>
      <c r="S1670" s="31">
        <v>0</v>
      </c>
      <c r="T1670" s="31">
        <v>0</v>
      </c>
    </row>
    <row r="1671" spans="1:20" x14ac:dyDescent="0.25">
      <c r="A1671" s="106" t="s">
        <v>7474</v>
      </c>
      <c r="B1671" s="107" t="s">
        <v>7191</v>
      </c>
      <c r="C1671" s="108">
        <v>5</v>
      </c>
      <c r="D1671" s="5" t="s">
        <v>7475</v>
      </c>
      <c r="E1671" s="24">
        <f t="shared" si="89"/>
        <v>0</v>
      </c>
      <c r="F1671" s="24">
        <f t="shared" si="90"/>
        <v>0</v>
      </c>
      <c r="G1671" s="119"/>
      <c r="H1671" s="30"/>
      <c r="I1671" s="24">
        <f t="shared" si="91"/>
        <v>0</v>
      </c>
      <c r="J1671" s="119"/>
      <c r="K1671" s="30"/>
      <c r="L1671" s="31"/>
      <c r="M1671" s="31"/>
      <c r="N1671" s="31"/>
      <c r="O1671" s="31"/>
      <c r="P1671" s="31">
        <v>0</v>
      </c>
      <c r="Q1671" s="31">
        <v>0</v>
      </c>
      <c r="R1671" s="31">
        <v>0</v>
      </c>
      <c r="S1671" s="31">
        <v>0</v>
      </c>
      <c r="T1671" s="31">
        <v>0</v>
      </c>
    </row>
    <row r="1672" spans="1:20" x14ac:dyDescent="0.25">
      <c r="A1672" s="106" t="s">
        <v>2595</v>
      </c>
      <c r="B1672" s="107" t="s">
        <v>7169</v>
      </c>
      <c r="C1672" s="108">
        <v>5</v>
      </c>
      <c r="D1672" s="5" t="s">
        <v>6557</v>
      </c>
      <c r="E1672" s="24">
        <f t="shared" si="89"/>
        <v>0</v>
      </c>
      <c r="F1672" s="24">
        <f t="shared" si="90"/>
        <v>0</v>
      </c>
      <c r="G1672" s="119"/>
      <c r="H1672" s="30"/>
      <c r="I1672" s="24">
        <f t="shared" si="91"/>
        <v>0</v>
      </c>
      <c r="J1672" s="119"/>
      <c r="K1672" s="30"/>
      <c r="L1672" s="31"/>
      <c r="M1672" s="31"/>
      <c r="N1672" s="31"/>
      <c r="O1672" s="31"/>
      <c r="P1672" s="31">
        <v>0</v>
      </c>
      <c r="Q1672" s="31">
        <v>0</v>
      </c>
      <c r="R1672" s="31">
        <v>0</v>
      </c>
      <c r="S1672" s="31">
        <v>0</v>
      </c>
      <c r="T1672" s="31">
        <v>0</v>
      </c>
    </row>
    <row r="1673" spans="1:20" x14ac:dyDescent="0.25">
      <c r="A1673" s="106" t="s">
        <v>287</v>
      </c>
      <c r="B1673" s="107" t="s">
        <v>7169</v>
      </c>
      <c r="C1673" s="108">
        <v>5</v>
      </c>
      <c r="D1673" s="5" t="s">
        <v>4389</v>
      </c>
      <c r="E1673" s="24">
        <f t="shared" si="89"/>
        <v>0</v>
      </c>
      <c r="F1673" s="24">
        <f t="shared" si="90"/>
        <v>0</v>
      </c>
      <c r="G1673" s="119"/>
      <c r="H1673" s="30"/>
      <c r="I1673" s="24">
        <f t="shared" si="91"/>
        <v>0</v>
      </c>
      <c r="J1673" s="119"/>
      <c r="K1673" s="30"/>
      <c r="L1673" s="31"/>
      <c r="M1673" s="31"/>
      <c r="N1673" s="31"/>
      <c r="O1673" s="31"/>
      <c r="P1673" s="31">
        <v>0</v>
      </c>
      <c r="Q1673" s="31">
        <v>0</v>
      </c>
      <c r="R1673" s="31">
        <v>0</v>
      </c>
      <c r="S1673" s="31">
        <v>0</v>
      </c>
      <c r="T1673" s="31">
        <v>0</v>
      </c>
    </row>
    <row r="1674" spans="1:20" x14ac:dyDescent="0.25">
      <c r="A1674" s="106" t="s">
        <v>7476</v>
      </c>
      <c r="B1674" s="107" t="s">
        <v>7165</v>
      </c>
      <c r="C1674" s="108">
        <v>6</v>
      </c>
      <c r="D1674" s="5" t="s">
        <v>7477</v>
      </c>
      <c r="E1674" s="24">
        <f t="shared" si="89"/>
        <v>0</v>
      </c>
      <c r="F1674" s="24">
        <f t="shared" si="90"/>
        <v>0</v>
      </c>
      <c r="G1674" s="119"/>
      <c r="H1674" s="30"/>
      <c r="I1674" s="24">
        <f t="shared" si="91"/>
        <v>0</v>
      </c>
      <c r="J1674" s="119"/>
      <c r="K1674" s="30"/>
      <c r="L1674" s="31"/>
      <c r="M1674" s="31"/>
      <c r="N1674" s="31"/>
      <c r="O1674" s="31"/>
      <c r="P1674" s="31">
        <v>0</v>
      </c>
      <c r="Q1674" s="31">
        <v>0</v>
      </c>
      <c r="R1674" s="31">
        <v>0</v>
      </c>
      <c r="S1674" s="31">
        <v>0</v>
      </c>
      <c r="T1674" s="31">
        <v>0</v>
      </c>
    </row>
    <row r="1675" spans="1:20" x14ac:dyDescent="0.25">
      <c r="A1675" s="106" t="s">
        <v>1729</v>
      </c>
      <c r="B1675" s="107" t="s">
        <v>7165</v>
      </c>
      <c r="C1675" s="108">
        <v>6</v>
      </c>
      <c r="D1675" s="5" t="s">
        <v>6553</v>
      </c>
      <c r="E1675" s="24">
        <f t="shared" si="89"/>
        <v>0</v>
      </c>
      <c r="F1675" s="24">
        <f t="shared" si="90"/>
        <v>0</v>
      </c>
      <c r="G1675" s="119"/>
      <c r="H1675" s="30"/>
      <c r="I1675" s="24">
        <f t="shared" si="91"/>
        <v>0</v>
      </c>
      <c r="J1675" s="119"/>
      <c r="K1675" s="30"/>
      <c r="L1675" s="31"/>
      <c r="M1675" s="31"/>
      <c r="N1675" s="31"/>
      <c r="O1675" s="31"/>
      <c r="P1675" s="31">
        <v>0</v>
      </c>
      <c r="Q1675" s="31">
        <v>0</v>
      </c>
      <c r="R1675" s="31">
        <v>0</v>
      </c>
      <c r="S1675" s="31">
        <v>0</v>
      </c>
      <c r="T1675" s="31">
        <v>0</v>
      </c>
    </row>
    <row r="1676" spans="1:20" x14ac:dyDescent="0.25">
      <c r="A1676" s="106" t="s">
        <v>7480</v>
      </c>
      <c r="B1676" s="107" t="s">
        <v>7165</v>
      </c>
      <c r="C1676" s="108">
        <v>6</v>
      </c>
      <c r="D1676" s="5" t="s">
        <v>7481</v>
      </c>
      <c r="E1676" s="24">
        <f t="shared" si="89"/>
        <v>0</v>
      </c>
      <c r="F1676" s="24">
        <f t="shared" si="90"/>
        <v>0</v>
      </c>
      <c r="G1676" s="119"/>
      <c r="H1676" s="30"/>
      <c r="I1676" s="24">
        <f t="shared" si="91"/>
        <v>0</v>
      </c>
      <c r="J1676" s="119"/>
      <c r="K1676" s="30"/>
      <c r="L1676" s="31"/>
      <c r="M1676" s="31"/>
      <c r="N1676" s="31"/>
      <c r="O1676" s="31"/>
      <c r="P1676" s="31"/>
      <c r="Q1676" s="31"/>
      <c r="R1676" s="31"/>
      <c r="S1676" s="31">
        <v>0</v>
      </c>
      <c r="T1676" s="31">
        <v>0</v>
      </c>
    </row>
    <row r="1677" spans="1:20" x14ac:dyDescent="0.25">
      <c r="A1677" s="106" t="s">
        <v>1662</v>
      </c>
      <c r="B1677" s="107" t="s">
        <v>7240</v>
      </c>
      <c r="C1677" s="108">
        <v>6</v>
      </c>
      <c r="D1677" s="5" t="s">
        <v>3594</v>
      </c>
      <c r="E1677" s="24">
        <f t="shared" si="89"/>
        <v>0</v>
      </c>
      <c r="F1677" s="24">
        <f t="shared" si="90"/>
        <v>0</v>
      </c>
      <c r="G1677" s="119"/>
      <c r="H1677" s="30"/>
      <c r="I1677" s="24">
        <f t="shared" si="91"/>
        <v>0</v>
      </c>
      <c r="J1677" s="119"/>
      <c r="K1677" s="30"/>
      <c r="L1677" s="31"/>
      <c r="M1677" s="31"/>
      <c r="N1677" s="31"/>
      <c r="O1677" s="31"/>
      <c r="P1677" s="31">
        <v>0</v>
      </c>
      <c r="Q1677" s="31">
        <v>0</v>
      </c>
      <c r="R1677" s="31">
        <v>0</v>
      </c>
      <c r="S1677" s="31">
        <v>0</v>
      </c>
      <c r="T1677" s="31">
        <v>0</v>
      </c>
    </row>
    <row r="1678" spans="1:20" x14ac:dyDescent="0.25">
      <c r="A1678" s="106" t="s">
        <v>7482</v>
      </c>
      <c r="B1678" s="107" t="s">
        <v>7240</v>
      </c>
      <c r="C1678" s="108">
        <v>6</v>
      </c>
      <c r="D1678" s="5" t="s">
        <v>7483</v>
      </c>
      <c r="E1678" s="24">
        <f t="shared" si="89"/>
        <v>0</v>
      </c>
      <c r="F1678" s="24">
        <f t="shared" si="90"/>
        <v>0</v>
      </c>
      <c r="G1678" s="119"/>
      <c r="H1678" s="30"/>
      <c r="I1678" s="24">
        <f t="shared" si="91"/>
        <v>0</v>
      </c>
      <c r="J1678" s="119"/>
      <c r="K1678" s="30"/>
      <c r="L1678" s="31"/>
      <c r="M1678" s="31"/>
      <c r="N1678" s="31"/>
      <c r="O1678" s="31"/>
      <c r="P1678" s="31"/>
      <c r="Q1678" s="31"/>
      <c r="R1678" s="31">
        <v>0</v>
      </c>
      <c r="S1678" s="31"/>
      <c r="T1678" s="31">
        <v>0</v>
      </c>
    </row>
    <row r="1679" spans="1:20" x14ac:dyDescent="0.25">
      <c r="A1679" s="106" t="s">
        <v>2013</v>
      </c>
      <c r="B1679" s="107" t="s">
        <v>7240</v>
      </c>
      <c r="C1679" s="108">
        <v>6</v>
      </c>
      <c r="D1679" s="5" t="s">
        <v>4666</v>
      </c>
      <c r="E1679" s="24">
        <f t="shared" si="89"/>
        <v>0</v>
      </c>
      <c r="F1679" s="24">
        <f t="shared" si="90"/>
        <v>0</v>
      </c>
      <c r="G1679" s="119"/>
      <c r="H1679" s="30"/>
      <c r="I1679" s="24">
        <f t="shared" si="91"/>
        <v>0</v>
      </c>
      <c r="J1679" s="119"/>
      <c r="K1679" s="30"/>
      <c r="L1679" s="31"/>
      <c r="M1679" s="31"/>
      <c r="N1679" s="31"/>
      <c r="O1679" s="31"/>
      <c r="P1679" s="31">
        <v>0</v>
      </c>
      <c r="Q1679" s="31">
        <v>0</v>
      </c>
      <c r="R1679" s="31">
        <v>0</v>
      </c>
      <c r="S1679" s="31">
        <v>0</v>
      </c>
      <c r="T1679" s="31">
        <v>0</v>
      </c>
    </row>
    <row r="1680" spans="1:20" x14ac:dyDescent="0.25">
      <c r="A1680" s="106" t="s">
        <v>7484</v>
      </c>
      <c r="B1680" s="107" t="s">
        <v>7240</v>
      </c>
      <c r="C1680" s="108">
        <v>6</v>
      </c>
      <c r="D1680" s="5" t="s">
        <v>7485</v>
      </c>
      <c r="E1680" s="24">
        <f t="shared" si="89"/>
        <v>0</v>
      </c>
      <c r="F1680" s="24">
        <f t="shared" si="90"/>
        <v>0</v>
      </c>
      <c r="G1680" s="119"/>
      <c r="H1680" s="30"/>
      <c r="I1680" s="24">
        <f t="shared" si="91"/>
        <v>0</v>
      </c>
      <c r="J1680" s="119"/>
      <c r="K1680" s="30"/>
      <c r="L1680" s="31"/>
      <c r="M1680" s="31"/>
      <c r="N1680" s="31"/>
      <c r="O1680" s="31"/>
      <c r="P1680" s="31"/>
      <c r="Q1680" s="31"/>
      <c r="R1680" s="31"/>
      <c r="S1680" s="31"/>
      <c r="T1680" s="31">
        <v>0</v>
      </c>
    </row>
    <row r="1681" spans="1:20" x14ac:dyDescent="0.25">
      <c r="A1681" s="106" t="s">
        <v>7486</v>
      </c>
      <c r="B1681" s="107" t="s">
        <v>7240</v>
      </c>
      <c r="C1681" s="108">
        <v>6</v>
      </c>
      <c r="D1681" s="5" t="s">
        <v>7487</v>
      </c>
      <c r="E1681" s="24">
        <f t="shared" si="89"/>
        <v>0</v>
      </c>
      <c r="F1681" s="24">
        <f t="shared" si="90"/>
        <v>0</v>
      </c>
      <c r="G1681" s="119"/>
      <c r="H1681" s="30"/>
      <c r="I1681" s="24">
        <f t="shared" si="91"/>
        <v>0</v>
      </c>
      <c r="J1681" s="119"/>
      <c r="K1681" s="30"/>
      <c r="L1681" s="31"/>
      <c r="M1681" s="31"/>
      <c r="N1681" s="31"/>
      <c r="O1681" s="31"/>
      <c r="P1681" s="31"/>
      <c r="Q1681" s="31"/>
      <c r="R1681" s="31">
        <v>0</v>
      </c>
      <c r="S1681" s="31">
        <v>0</v>
      </c>
      <c r="T1681" s="31">
        <v>0</v>
      </c>
    </row>
    <row r="1682" spans="1:20" x14ac:dyDescent="0.25">
      <c r="A1682" s="106" t="s">
        <v>1389</v>
      </c>
      <c r="B1682" s="107" t="s">
        <v>7240</v>
      </c>
      <c r="C1682" s="108">
        <v>6</v>
      </c>
      <c r="D1682" s="5" t="s">
        <v>5272</v>
      </c>
      <c r="E1682" s="24">
        <f t="shared" si="89"/>
        <v>0</v>
      </c>
      <c r="F1682" s="24">
        <f t="shared" si="90"/>
        <v>0</v>
      </c>
      <c r="G1682" s="119"/>
      <c r="H1682" s="30"/>
      <c r="I1682" s="24">
        <f t="shared" si="91"/>
        <v>0</v>
      </c>
      <c r="J1682" s="119"/>
      <c r="K1682" s="30"/>
      <c r="L1682" s="31"/>
      <c r="M1682" s="31"/>
      <c r="N1682" s="31"/>
      <c r="O1682" s="31"/>
      <c r="P1682" s="31">
        <v>0</v>
      </c>
      <c r="Q1682" s="31">
        <v>0</v>
      </c>
      <c r="R1682" s="31">
        <v>0</v>
      </c>
      <c r="S1682" s="31">
        <v>0</v>
      </c>
      <c r="T1682" s="31">
        <v>0</v>
      </c>
    </row>
    <row r="1683" spans="1:20" x14ac:dyDescent="0.25">
      <c r="A1683" s="106" t="s">
        <v>2808</v>
      </c>
      <c r="B1683" s="107" t="s">
        <v>7240</v>
      </c>
      <c r="C1683" s="108">
        <v>6</v>
      </c>
      <c r="D1683" s="5" t="s">
        <v>5199</v>
      </c>
      <c r="E1683" s="24">
        <f t="shared" si="89"/>
        <v>0</v>
      </c>
      <c r="F1683" s="24">
        <f t="shared" si="90"/>
        <v>0</v>
      </c>
      <c r="G1683" s="119"/>
      <c r="H1683" s="30"/>
      <c r="I1683" s="24">
        <f t="shared" si="91"/>
        <v>0</v>
      </c>
      <c r="J1683" s="119"/>
      <c r="K1683" s="30"/>
      <c r="L1683" s="31"/>
      <c r="M1683" s="31"/>
      <c r="N1683" s="31"/>
      <c r="O1683" s="31"/>
      <c r="P1683" s="31"/>
      <c r="Q1683" s="31">
        <v>0</v>
      </c>
      <c r="R1683" s="31"/>
      <c r="S1683" s="31">
        <v>0</v>
      </c>
      <c r="T1683" s="31">
        <v>0</v>
      </c>
    </row>
    <row r="1684" spans="1:20" x14ac:dyDescent="0.25">
      <c r="A1684" s="106" t="s">
        <v>1149</v>
      </c>
      <c r="B1684" s="107" t="s">
        <v>7327</v>
      </c>
      <c r="C1684" s="108">
        <v>6</v>
      </c>
      <c r="D1684" s="5" t="s">
        <v>4690</v>
      </c>
      <c r="E1684" s="24">
        <f t="shared" si="89"/>
        <v>0</v>
      </c>
      <c r="F1684" s="24">
        <f t="shared" si="90"/>
        <v>0</v>
      </c>
      <c r="G1684" s="119"/>
      <c r="H1684" s="30"/>
      <c r="I1684" s="24">
        <f t="shared" si="91"/>
        <v>0</v>
      </c>
      <c r="J1684" s="119"/>
      <c r="K1684" s="30"/>
      <c r="L1684" s="31"/>
      <c r="M1684" s="31"/>
      <c r="N1684" s="31"/>
      <c r="O1684" s="31"/>
      <c r="P1684" s="31"/>
      <c r="Q1684" s="31">
        <v>0</v>
      </c>
      <c r="R1684" s="31">
        <v>0</v>
      </c>
      <c r="S1684" s="31">
        <v>0</v>
      </c>
      <c r="T1684" s="31">
        <v>0</v>
      </c>
    </row>
    <row r="1685" spans="1:20" x14ac:dyDescent="0.25">
      <c r="A1685" s="106" t="s">
        <v>7488</v>
      </c>
      <c r="B1685" s="107" t="s">
        <v>7327</v>
      </c>
      <c r="C1685" s="108">
        <v>6</v>
      </c>
      <c r="D1685" s="5" t="s">
        <v>7489</v>
      </c>
      <c r="E1685" s="24">
        <f t="shared" si="89"/>
        <v>0</v>
      </c>
      <c r="F1685" s="24">
        <f t="shared" si="90"/>
        <v>0</v>
      </c>
      <c r="G1685" s="119"/>
      <c r="H1685" s="30"/>
      <c r="I1685" s="24">
        <f t="shared" si="91"/>
        <v>0</v>
      </c>
      <c r="J1685" s="119"/>
      <c r="K1685" s="30"/>
      <c r="L1685" s="31"/>
      <c r="M1685" s="31"/>
      <c r="N1685" s="31"/>
      <c r="O1685" s="31"/>
      <c r="P1685" s="31">
        <v>0</v>
      </c>
      <c r="Q1685" s="31"/>
      <c r="R1685" s="31">
        <v>0</v>
      </c>
      <c r="S1685" s="31"/>
      <c r="T1685" s="31">
        <v>0</v>
      </c>
    </row>
    <row r="1686" spans="1:20" x14ac:dyDescent="0.25">
      <c r="A1686" s="106" t="s">
        <v>2426</v>
      </c>
      <c r="B1686" s="107" t="s">
        <v>7180</v>
      </c>
      <c r="C1686" s="108">
        <v>6</v>
      </c>
      <c r="D1686" s="5" t="s">
        <v>5210</v>
      </c>
      <c r="E1686" s="24">
        <f t="shared" si="89"/>
        <v>0</v>
      </c>
      <c r="F1686" s="24">
        <f t="shared" si="90"/>
        <v>1</v>
      </c>
      <c r="G1686" s="119"/>
      <c r="H1686" s="30"/>
      <c r="I1686" s="24">
        <f t="shared" si="91"/>
        <v>0</v>
      </c>
      <c r="J1686" s="119"/>
      <c r="K1686" s="30"/>
      <c r="L1686" s="31"/>
      <c r="M1686" s="31"/>
      <c r="N1686" s="31">
        <v>4</v>
      </c>
      <c r="O1686" s="31"/>
      <c r="P1686" s="31"/>
      <c r="Q1686" s="31">
        <v>0</v>
      </c>
      <c r="R1686" s="31">
        <v>0</v>
      </c>
      <c r="S1686" s="31">
        <v>0</v>
      </c>
      <c r="T1686" s="31">
        <v>0</v>
      </c>
    </row>
    <row r="1687" spans="1:20" x14ac:dyDescent="0.25">
      <c r="A1687" s="106" t="s">
        <v>1254</v>
      </c>
      <c r="B1687" s="107" t="s">
        <v>7180</v>
      </c>
      <c r="C1687" s="108">
        <v>6</v>
      </c>
      <c r="D1687" s="5" t="s">
        <v>4684</v>
      </c>
      <c r="E1687" s="24">
        <f t="shared" si="89"/>
        <v>0</v>
      </c>
      <c r="F1687" s="24">
        <f t="shared" si="90"/>
        <v>0</v>
      </c>
      <c r="G1687" s="119"/>
      <c r="H1687" s="30"/>
      <c r="I1687" s="24">
        <f t="shared" si="91"/>
        <v>0</v>
      </c>
      <c r="J1687" s="119"/>
      <c r="K1687" s="30"/>
      <c r="L1687" s="31"/>
      <c r="M1687" s="31"/>
      <c r="N1687" s="31"/>
      <c r="O1687" s="31"/>
      <c r="P1687" s="31">
        <v>0</v>
      </c>
      <c r="Q1687" s="31">
        <v>0</v>
      </c>
      <c r="R1687" s="31">
        <v>0</v>
      </c>
      <c r="S1687" s="31">
        <v>0</v>
      </c>
      <c r="T1687" s="31">
        <v>0</v>
      </c>
    </row>
    <row r="1688" spans="1:20" x14ac:dyDescent="0.25">
      <c r="A1688" s="106" t="s">
        <v>1965</v>
      </c>
      <c r="B1688" s="107" t="s">
        <v>7180</v>
      </c>
      <c r="C1688" s="108">
        <v>6</v>
      </c>
      <c r="D1688" s="5" t="s">
        <v>5223</v>
      </c>
      <c r="E1688" s="24">
        <f t="shared" si="89"/>
        <v>0</v>
      </c>
      <c r="F1688" s="24">
        <f t="shared" si="90"/>
        <v>0</v>
      </c>
      <c r="G1688" s="119"/>
      <c r="H1688" s="30"/>
      <c r="I1688" s="24">
        <f t="shared" si="91"/>
        <v>0</v>
      </c>
      <c r="J1688" s="119"/>
      <c r="K1688" s="30"/>
      <c r="L1688" s="31"/>
      <c r="M1688" s="31"/>
      <c r="N1688" s="31"/>
      <c r="O1688" s="31"/>
      <c r="P1688" s="31">
        <v>0</v>
      </c>
      <c r="Q1688" s="31">
        <v>0</v>
      </c>
      <c r="R1688" s="31">
        <v>0</v>
      </c>
      <c r="S1688" s="31">
        <v>0</v>
      </c>
      <c r="T1688" s="31">
        <v>0</v>
      </c>
    </row>
    <row r="1689" spans="1:20" x14ac:dyDescent="0.25">
      <c r="A1689" s="106" t="s">
        <v>2660</v>
      </c>
      <c r="B1689" s="107" t="s">
        <v>7092</v>
      </c>
      <c r="C1689" s="108">
        <v>11</v>
      </c>
      <c r="D1689" s="5" t="s">
        <v>5890</v>
      </c>
      <c r="E1689" s="24">
        <f t="shared" si="89"/>
        <v>0</v>
      </c>
      <c r="F1689" s="24">
        <f t="shared" si="90"/>
        <v>0</v>
      </c>
      <c r="G1689" s="119"/>
      <c r="H1689" s="30"/>
      <c r="I1689" s="24">
        <f t="shared" si="91"/>
        <v>0</v>
      </c>
      <c r="J1689" s="119"/>
      <c r="K1689" s="30"/>
      <c r="L1689" s="31"/>
      <c r="M1689" s="31"/>
      <c r="N1689" s="31"/>
      <c r="O1689" s="31"/>
      <c r="P1689" s="31">
        <v>0</v>
      </c>
      <c r="Q1689" s="31">
        <v>0</v>
      </c>
      <c r="R1689" s="31">
        <v>0</v>
      </c>
      <c r="S1689" s="31">
        <v>0</v>
      </c>
      <c r="T1689" s="31">
        <v>0</v>
      </c>
    </row>
    <row r="1690" spans="1:20" x14ac:dyDescent="0.25">
      <c r="A1690" s="106" t="s">
        <v>1091</v>
      </c>
      <c r="B1690" s="107" t="s">
        <v>7157</v>
      </c>
      <c r="C1690" s="108">
        <v>11</v>
      </c>
      <c r="D1690" s="5" t="s">
        <v>4135</v>
      </c>
      <c r="E1690" s="24">
        <f t="shared" si="89"/>
        <v>0</v>
      </c>
      <c r="F1690" s="24">
        <f t="shared" si="90"/>
        <v>0</v>
      </c>
      <c r="G1690" s="119"/>
      <c r="H1690" s="30"/>
      <c r="I1690" s="24">
        <f t="shared" si="91"/>
        <v>0.2</v>
      </c>
      <c r="J1690" s="119"/>
      <c r="K1690" s="30"/>
      <c r="L1690" s="31"/>
      <c r="M1690" s="31"/>
      <c r="N1690" s="31"/>
      <c r="O1690" s="31"/>
      <c r="P1690" s="31"/>
      <c r="Q1690" s="31">
        <v>1</v>
      </c>
      <c r="R1690" s="31">
        <v>0</v>
      </c>
      <c r="S1690" s="31">
        <v>0</v>
      </c>
      <c r="T1690" s="31">
        <v>0</v>
      </c>
    </row>
    <row r="1691" spans="1:20" x14ac:dyDescent="0.25">
      <c r="A1691" s="106" t="s">
        <v>5904</v>
      </c>
      <c r="B1691" s="107" t="s">
        <v>7157</v>
      </c>
      <c r="C1691" s="108">
        <v>11</v>
      </c>
      <c r="D1691" s="5" t="s">
        <v>4153</v>
      </c>
      <c r="E1691" s="24">
        <f t="shared" si="89"/>
        <v>0</v>
      </c>
      <c r="F1691" s="24">
        <f t="shared" si="90"/>
        <v>0</v>
      </c>
      <c r="G1691" s="119"/>
      <c r="H1691" s="30"/>
      <c r="I1691" s="24">
        <f t="shared" si="91"/>
        <v>0</v>
      </c>
      <c r="J1691" s="119"/>
      <c r="K1691" s="30"/>
      <c r="L1691" s="31"/>
      <c r="M1691" s="31"/>
      <c r="N1691" s="31"/>
      <c r="O1691" s="31"/>
      <c r="P1691" s="31"/>
      <c r="Q1691" s="31"/>
      <c r="R1691" s="31">
        <v>0</v>
      </c>
      <c r="S1691" s="31">
        <v>0</v>
      </c>
      <c r="T1691" s="31">
        <v>0</v>
      </c>
    </row>
    <row r="1692" spans="1:20" x14ac:dyDescent="0.25">
      <c r="A1692" s="106" t="s">
        <v>7490</v>
      </c>
      <c r="B1692" s="107" t="s">
        <v>7157</v>
      </c>
      <c r="C1692" s="108">
        <v>11</v>
      </c>
      <c r="D1692" s="5" t="s">
        <v>7491</v>
      </c>
      <c r="E1692" s="24">
        <f t="shared" si="89"/>
        <v>0</v>
      </c>
      <c r="F1692" s="24">
        <f t="shared" si="90"/>
        <v>0</v>
      </c>
      <c r="G1692" s="119"/>
      <c r="H1692" s="30"/>
      <c r="I1692" s="24">
        <f t="shared" si="91"/>
        <v>0</v>
      </c>
      <c r="J1692" s="119"/>
      <c r="K1692" s="30"/>
      <c r="L1692" s="31"/>
      <c r="M1692" s="31"/>
      <c r="N1692" s="31"/>
      <c r="O1692" s="31"/>
      <c r="P1692" s="31">
        <v>0</v>
      </c>
      <c r="Q1692" s="31">
        <v>0</v>
      </c>
      <c r="R1692" s="31">
        <v>0</v>
      </c>
      <c r="S1692" s="31">
        <v>0</v>
      </c>
      <c r="T1692" s="31">
        <v>0</v>
      </c>
    </row>
    <row r="1693" spans="1:20" x14ac:dyDescent="0.25">
      <c r="A1693" s="106" t="s">
        <v>2410</v>
      </c>
      <c r="B1693" s="107" t="s">
        <v>7140</v>
      </c>
      <c r="C1693" s="108">
        <v>11</v>
      </c>
      <c r="D1693" s="5" t="s">
        <v>6531</v>
      </c>
      <c r="E1693" s="24">
        <f t="shared" si="89"/>
        <v>0</v>
      </c>
      <c r="F1693" s="24">
        <f t="shared" si="90"/>
        <v>0</v>
      </c>
      <c r="G1693" s="119"/>
      <c r="H1693" s="30"/>
      <c r="I1693" s="24">
        <f t="shared" si="91"/>
        <v>0</v>
      </c>
      <c r="J1693" s="119"/>
      <c r="K1693" s="30"/>
      <c r="L1693" s="31"/>
      <c r="M1693" s="31"/>
      <c r="N1693" s="31"/>
      <c r="O1693" s="31"/>
      <c r="P1693" s="31"/>
      <c r="Q1693" s="31"/>
      <c r="R1693" s="31">
        <v>0</v>
      </c>
      <c r="S1693" s="31"/>
      <c r="T1693" s="31">
        <v>0</v>
      </c>
    </row>
    <row r="1694" spans="1:20" x14ac:dyDescent="0.25">
      <c r="A1694" s="106" t="s">
        <v>2576</v>
      </c>
      <c r="B1694" s="107" t="s">
        <v>7259</v>
      </c>
      <c r="C1694" s="108">
        <v>11</v>
      </c>
      <c r="D1694" s="5" t="s">
        <v>4081</v>
      </c>
      <c r="E1694" s="24">
        <f t="shared" si="89"/>
        <v>0</v>
      </c>
      <c r="F1694" s="24">
        <f t="shared" si="90"/>
        <v>14.75</v>
      </c>
      <c r="G1694" s="119"/>
      <c r="H1694" s="30"/>
      <c r="I1694" s="24">
        <f t="shared" si="91"/>
        <v>0</v>
      </c>
      <c r="J1694" s="119"/>
      <c r="K1694" s="30"/>
      <c r="L1694" s="31">
        <v>23</v>
      </c>
      <c r="M1694" s="31">
        <v>12</v>
      </c>
      <c r="N1694" s="31">
        <v>15</v>
      </c>
      <c r="O1694" s="31">
        <v>9</v>
      </c>
      <c r="P1694" s="31"/>
      <c r="Q1694" s="31">
        <v>0</v>
      </c>
      <c r="R1694" s="31">
        <v>0</v>
      </c>
      <c r="S1694" s="31">
        <v>0</v>
      </c>
      <c r="T1694" s="31">
        <v>0</v>
      </c>
    </row>
    <row r="1695" spans="1:20" x14ac:dyDescent="0.25">
      <c r="A1695" s="106" t="s">
        <v>7492</v>
      </c>
      <c r="B1695" s="107" t="s">
        <v>7144</v>
      </c>
      <c r="C1695" s="108">
        <v>11</v>
      </c>
      <c r="D1695" s="5" t="s">
        <v>7493</v>
      </c>
      <c r="E1695" s="24">
        <f t="shared" si="89"/>
        <v>0</v>
      </c>
      <c r="F1695" s="24">
        <f t="shared" si="90"/>
        <v>0</v>
      </c>
      <c r="G1695" s="119"/>
      <c r="H1695" s="30"/>
      <c r="I1695" s="24">
        <f t="shared" si="91"/>
        <v>0</v>
      </c>
      <c r="J1695" s="119"/>
      <c r="K1695" s="30"/>
      <c r="L1695" s="31"/>
      <c r="M1695" s="31"/>
      <c r="N1695" s="31"/>
      <c r="O1695" s="31"/>
      <c r="P1695" s="31"/>
      <c r="Q1695" s="31">
        <v>0</v>
      </c>
      <c r="R1695" s="31">
        <v>0</v>
      </c>
      <c r="S1695" s="31">
        <v>0</v>
      </c>
      <c r="T1695" s="31">
        <v>0</v>
      </c>
    </row>
    <row r="1696" spans="1:20" x14ac:dyDescent="0.25">
      <c r="A1696" s="106" t="s">
        <v>2656</v>
      </c>
      <c r="B1696" s="107" t="s">
        <v>7157</v>
      </c>
      <c r="C1696" s="108">
        <v>11</v>
      </c>
      <c r="D1696" s="5" t="s">
        <v>4131</v>
      </c>
      <c r="E1696" s="24">
        <f t="shared" ref="E1696:E1759" si="92">SUM(R1696:T1696)/3</f>
        <v>0</v>
      </c>
      <c r="F1696" s="24">
        <f t="shared" ref="F1696:F1759" si="93">SUM(L1696:O1696)/4</f>
        <v>0</v>
      </c>
      <c r="G1696" s="119"/>
      <c r="H1696" s="30"/>
      <c r="I1696" s="24">
        <f t="shared" ref="I1696:I1759" si="94">SUM(P1696:T1696)/5</f>
        <v>0</v>
      </c>
      <c r="J1696" s="119"/>
      <c r="K1696" s="30"/>
      <c r="L1696" s="31"/>
      <c r="M1696" s="31"/>
      <c r="N1696" s="31"/>
      <c r="O1696" s="31"/>
      <c r="P1696" s="31">
        <v>0</v>
      </c>
      <c r="Q1696" s="31">
        <v>0</v>
      </c>
      <c r="R1696" s="31">
        <v>0</v>
      </c>
      <c r="S1696" s="31">
        <v>0</v>
      </c>
      <c r="T1696" s="31">
        <v>0</v>
      </c>
    </row>
    <row r="1697" spans="1:20" x14ac:dyDescent="0.25">
      <c r="A1697" s="106" t="s">
        <v>2332</v>
      </c>
      <c r="B1697" s="107" t="s">
        <v>7194</v>
      </c>
      <c r="C1697" s="108">
        <v>11</v>
      </c>
      <c r="D1697" s="5" t="s">
        <v>6527</v>
      </c>
      <c r="E1697" s="24">
        <f t="shared" si="92"/>
        <v>0</v>
      </c>
      <c r="F1697" s="24">
        <f t="shared" si="93"/>
        <v>36</v>
      </c>
      <c r="G1697" s="119"/>
      <c r="H1697" s="30"/>
      <c r="I1697" s="24">
        <f t="shared" si="94"/>
        <v>0</v>
      </c>
      <c r="J1697" s="119"/>
      <c r="K1697" s="30"/>
      <c r="L1697" s="31"/>
      <c r="M1697" s="31"/>
      <c r="N1697" s="31">
        <v>31</v>
      </c>
      <c r="O1697" s="31">
        <v>113</v>
      </c>
      <c r="P1697" s="31"/>
      <c r="Q1697" s="31">
        <v>0</v>
      </c>
      <c r="R1697" s="31">
        <v>0</v>
      </c>
      <c r="S1697" s="31">
        <v>0</v>
      </c>
      <c r="T1697" s="31">
        <v>0</v>
      </c>
    </row>
    <row r="1698" spans="1:20" x14ac:dyDescent="0.25">
      <c r="A1698" s="106" t="s">
        <v>2866</v>
      </c>
      <c r="B1698" s="107" t="s">
        <v>7194</v>
      </c>
      <c r="C1698" s="108">
        <v>11</v>
      </c>
      <c r="D1698" s="5" t="s">
        <v>6528</v>
      </c>
      <c r="E1698" s="24">
        <f t="shared" si="92"/>
        <v>0</v>
      </c>
      <c r="F1698" s="24">
        <f t="shared" si="93"/>
        <v>0</v>
      </c>
      <c r="G1698" s="119"/>
      <c r="H1698" s="30"/>
      <c r="I1698" s="24">
        <f t="shared" si="94"/>
        <v>0</v>
      </c>
      <c r="J1698" s="119"/>
      <c r="K1698" s="30"/>
      <c r="L1698" s="31"/>
      <c r="M1698" s="31"/>
      <c r="N1698" s="31"/>
      <c r="O1698" s="31"/>
      <c r="P1698" s="31"/>
      <c r="Q1698" s="31"/>
      <c r="R1698" s="31"/>
      <c r="S1698" s="31">
        <v>0</v>
      </c>
      <c r="T1698" s="31">
        <v>0</v>
      </c>
    </row>
    <row r="1699" spans="1:20" x14ac:dyDescent="0.25">
      <c r="A1699" s="106" t="s">
        <v>2000</v>
      </c>
      <c r="B1699" s="107" t="s">
        <v>7194</v>
      </c>
      <c r="C1699" s="108">
        <v>11</v>
      </c>
      <c r="D1699" s="5" t="s">
        <v>4105</v>
      </c>
      <c r="E1699" s="24">
        <f t="shared" si="92"/>
        <v>0</v>
      </c>
      <c r="F1699" s="24">
        <f t="shared" si="93"/>
        <v>0.25</v>
      </c>
      <c r="G1699" s="119"/>
      <c r="H1699" s="30"/>
      <c r="I1699" s="24">
        <f t="shared" si="94"/>
        <v>0</v>
      </c>
      <c r="J1699" s="119"/>
      <c r="K1699" s="30"/>
      <c r="L1699" s="31"/>
      <c r="M1699" s="31"/>
      <c r="N1699" s="31">
        <v>1</v>
      </c>
      <c r="O1699" s="31"/>
      <c r="P1699" s="31">
        <v>0</v>
      </c>
      <c r="Q1699" s="31">
        <v>0</v>
      </c>
      <c r="R1699" s="31">
        <v>0</v>
      </c>
      <c r="S1699" s="31">
        <v>0</v>
      </c>
      <c r="T1699" s="31">
        <v>0</v>
      </c>
    </row>
    <row r="1700" spans="1:20" x14ac:dyDescent="0.25">
      <c r="A1700" s="106" t="s">
        <v>7494</v>
      </c>
      <c r="B1700" s="107" t="s">
        <v>7179</v>
      </c>
      <c r="C1700" s="108">
        <v>11</v>
      </c>
      <c r="D1700" s="5" t="s">
        <v>7495</v>
      </c>
      <c r="E1700" s="24">
        <f t="shared" si="92"/>
        <v>0</v>
      </c>
      <c r="F1700" s="24">
        <f t="shared" si="93"/>
        <v>0</v>
      </c>
      <c r="G1700" s="119"/>
      <c r="H1700" s="30"/>
      <c r="I1700" s="24">
        <f t="shared" si="94"/>
        <v>0</v>
      </c>
      <c r="J1700" s="119"/>
      <c r="K1700" s="30"/>
      <c r="L1700" s="31"/>
      <c r="M1700" s="31"/>
      <c r="N1700" s="31"/>
      <c r="O1700" s="31"/>
      <c r="P1700" s="31">
        <v>0</v>
      </c>
      <c r="Q1700" s="31">
        <v>0</v>
      </c>
      <c r="R1700" s="31"/>
      <c r="S1700" s="31"/>
      <c r="T1700" s="31">
        <v>0</v>
      </c>
    </row>
    <row r="1701" spans="1:20" x14ac:dyDescent="0.25">
      <c r="A1701" s="106" t="s">
        <v>6538</v>
      </c>
      <c r="B1701" s="107" t="s">
        <v>7082</v>
      </c>
      <c r="C1701" s="108">
        <v>11</v>
      </c>
      <c r="D1701" s="5" t="s">
        <v>6539</v>
      </c>
      <c r="E1701" s="24">
        <f t="shared" si="92"/>
        <v>0</v>
      </c>
      <c r="F1701" s="24">
        <f t="shared" si="93"/>
        <v>1</v>
      </c>
      <c r="G1701" s="119"/>
      <c r="H1701" s="30"/>
      <c r="I1701" s="24">
        <f t="shared" si="94"/>
        <v>0</v>
      </c>
      <c r="J1701" s="119"/>
      <c r="K1701" s="30"/>
      <c r="L1701" s="31"/>
      <c r="M1701" s="31"/>
      <c r="N1701" s="31">
        <v>4</v>
      </c>
      <c r="O1701" s="31"/>
      <c r="P1701" s="31">
        <v>0</v>
      </c>
      <c r="Q1701" s="31">
        <v>0</v>
      </c>
      <c r="R1701" s="31">
        <v>0</v>
      </c>
      <c r="S1701" s="31">
        <v>0</v>
      </c>
      <c r="T1701" s="31">
        <v>0</v>
      </c>
    </row>
    <row r="1702" spans="1:20" x14ac:dyDescent="0.25">
      <c r="A1702" s="106" t="s">
        <v>7496</v>
      </c>
      <c r="B1702" s="107" t="s">
        <v>7082</v>
      </c>
      <c r="C1702" s="108">
        <v>11</v>
      </c>
      <c r="D1702" s="5" t="s">
        <v>7497</v>
      </c>
      <c r="E1702" s="24">
        <f t="shared" si="92"/>
        <v>0</v>
      </c>
      <c r="F1702" s="24">
        <f t="shared" si="93"/>
        <v>0</v>
      </c>
      <c r="G1702" s="119"/>
      <c r="H1702" s="30"/>
      <c r="I1702" s="24">
        <f t="shared" si="94"/>
        <v>0</v>
      </c>
      <c r="J1702" s="119"/>
      <c r="K1702" s="30"/>
      <c r="L1702" s="31"/>
      <c r="M1702" s="31"/>
      <c r="N1702" s="31"/>
      <c r="O1702" s="31"/>
      <c r="P1702" s="31">
        <v>0</v>
      </c>
      <c r="Q1702" s="31">
        <v>0</v>
      </c>
      <c r="R1702" s="31">
        <v>0</v>
      </c>
      <c r="S1702" s="31">
        <v>0</v>
      </c>
      <c r="T1702" s="31">
        <v>0</v>
      </c>
    </row>
    <row r="1703" spans="1:20" x14ac:dyDescent="0.25">
      <c r="A1703" s="106" t="s">
        <v>1178</v>
      </c>
      <c r="B1703" s="107" t="s">
        <v>7155</v>
      </c>
      <c r="C1703" s="108">
        <v>10</v>
      </c>
      <c r="D1703" s="5" t="s">
        <v>5282</v>
      </c>
      <c r="E1703" s="24">
        <f t="shared" si="92"/>
        <v>0</v>
      </c>
      <c r="F1703" s="24">
        <f t="shared" si="93"/>
        <v>0</v>
      </c>
      <c r="G1703" s="119"/>
      <c r="H1703" s="30"/>
      <c r="I1703" s="24">
        <f t="shared" si="94"/>
        <v>0</v>
      </c>
      <c r="J1703" s="119"/>
      <c r="K1703" s="30"/>
      <c r="L1703" s="31"/>
      <c r="M1703" s="31"/>
      <c r="N1703" s="31"/>
      <c r="O1703" s="31"/>
      <c r="P1703" s="31">
        <v>0</v>
      </c>
      <c r="Q1703" s="31">
        <v>0</v>
      </c>
      <c r="R1703" s="31">
        <v>0</v>
      </c>
      <c r="S1703" s="31">
        <v>0</v>
      </c>
      <c r="T1703" s="31">
        <v>0</v>
      </c>
    </row>
    <row r="1704" spans="1:20" x14ac:dyDescent="0.25">
      <c r="A1704" s="106" t="s">
        <v>1004</v>
      </c>
      <c r="B1704" s="107" t="s">
        <v>7155</v>
      </c>
      <c r="C1704" s="108">
        <v>10</v>
      </c>
      <c r="D1704" s="5" t="s">
        <v>4660</v>
      </c>
      <c r="E1704" s="24">
        <f t="shared" si="92"/>
        <v>0</v>
      </c>
      <c r="F1704" s="24">
        <f t="shared" si="93"/>
        <v>0</v>
      </c>
      <c r="G1704" s="119"/>
      <c r="H1704" s="30"/>
      <c r="I1704" s="24">
        <f t="shared" si="94"/>
        <v>0</v>
      </c>
      <c r="J1704" s="119"/>
      <c r="K1704" s="30"/>
      <c r="L1704" s="31"/>
      <c r="M1704" s="31"/>
      <c r="N1704" s="31"/>
      <c r="O1704" s="31"/>
      <c r="P1704" s="31">
        <v>0</v>
      </c>
      <c r="Q1704" s="31">
        <v>0</v>
      </c>
      <c r="R1704" s="31">
        <v>0</v>
      </c>
      <c r="S1704" s="31">
        <v>0</v>
      </c>
      <c r="T1704" s="31">
        <v>0</v>
      </c>
    </row>
    <row r="1705" spans="1:20" x14ac:dyDescent="0.25">
      <c r="A1705" s="106" t="s">
        <v>444</v>
      </c>
      <c r="B1705" s="107" t="s">
        <v>7155</v>
      </c>
      <c r="C1705" s="108">
        <v>10</v>
      </c>
      <c r="D1705" s="5" t="s">
        <v>4661</v>
      </c>
      <c r="E1705" s="24">
        <f t="shared" si="92"/>
        <v>0</v>
      </c>
      <c r="F1705" s="24">
        <f t="shared" si="93"/>
        <v>0</v>
      </c>
      <c r="G1705" s="119"/>
      <c r="H1705" s="30"/>
      <c r="I1705" s="24">
        <f t="shared" si="94"/>
        <v>0</v>
      </c>
      <c r="J1705" s="119"/>
      <c r="K1705" s="30"/>
      <c r="L1705" s="31"/>
      <c r="M1705" s="31"/>
      <c r="N1705" s="31"/>
      <c r="O1705" s="31"/>
      <c r="P1705" s="31">
        <v>0</v>
      </c>
      <c r="Q1705" s="31">
        <v>0</v>
      </c>
      <c r="R1705" s="31">
        <v>0</v>
      </c>
      <c r="S1705" s="31">
        <v>0</v>
      </c>
      <c r="T1705" s="31">
        <v>0</v>
      </c>
    </row>
    <row r="1706" spans="1:20" x14ac:dyDescent="0.25">
      <c r="A1706" s="106" t="s">
        <v>1717</v>
      </c>
      <c r="B1706" s="107" t="s">
        <v>7155</v>
      </c>
      <c r="C1706" s="108">
        <v>10</v>
      </c>
      <c r="D1706" s="5" t="s">
        <v>4662</v>
      </c>
      <c r="E1706" s="24">
        <f t="shared" si="92"/>
        <v>0</v>
      </c>
      <c r="F1706" s="24">
        <f t="shared" si="93"/>
        <v>0</v>
      </c>
      <c r="G1706" s="119"/>
      <c r="H1706" s="30"/>
      <c r="I1706" s="24">
        <f t="shared" si="94"/>
        <v>0</v>
      </c>
      <c r="J1706" s="119"/>
      <c r="K1706" s="30"/>
      <c r="L1706" s="31"/>
      <c r="M1706" s="31"/>
      <c r="N1706" s="31"/>
      <c r="O1706" s="31"/>
      <c r="P1706" s="31">
        <v>0</v>
      </c>
      <c r="Q1706" s="31">
        <v>0</v>
      </c>
      <c r="R1706" s="31">
        <v>0</v>
      </c>
      <c r="S1706" s="31">
        <v>0</v>
      </c>
      <c r="T1706" s="31">
        <v>0</v>
      </c>
    </row>
    <row r="1707" spans="1:20" x14ac:dyDescent="0.25">
      <c r="A1707" s="106" t="s">
        <v>7498</v>
      </c>
      <c r="B1707" s="107" t="s">
        <v>7155</v>
      </c>
      <c r="C1707" s="108">
        <v>10</v>
      </c>
      <c r="D1707" s="5" t="s">
        <v>7499</v>
      </c>
      <c r="E1707" s="24">
        <f t="shared" si="92"/>
        <v>0</v>
      </c>
      <c r="F1707" s="24">
        <f t="shared" si="93"/>
        <v>0</v>
      </c>
      <c r="G1707" s="119"/>
      <c r="H1707" s="30"/>
      <c r="I1707" s="24">
        <f t="shared" si="94"/>
        <v>0</v>
      </c>
      <c r="J1707" s="119"/>
      <c r="K1707" s="30"/>
      <c r="L1707" s="31"/>
      <c r="M1707" s="31"/>
      <c r="N1707" s="31"/>
      <c r="O1707" s="31"/>
      <c r="P1707" s="31"/>
      <c r="Q1707" s="31"/>
      <c r="R1707" s="31">
        <v>0</v>
      </c>
      <c r="S1707" s="31"/>
      <c r="T1707" s="31">
        <v>0</v>
      </c>
    </row>
    <row r="1708" spans="1:20" x14ac:dyDescent="0.25">
      <c r="A1708" s="106" t="s">
        <v>640</v>
      </c>
      <c r="B1708" s="107" t="s">
        <v>7130</v>
      </c>
      <c r="C1708" s="108">
        <v>10</v>
      </c>
      <c r="D1708" s="5" t="s">
        <v>5301</v>
      </c>
      <c r="E1708" s="24">
        <f t="shared" si="92"/>
        <v>0</v>
      </c>
      <c r="F1708" s="24">
        <f t="shared" si="93"/>
        <v>0</v>
      </c>
      <c r="G1708" s="119"/>
      <c r="H1708" s="30"/>
      <c r="I1708" s="24">
        <f t="shared" si="94"/>
        <v>0.2</v>
      </c>
      <c r="J1708" s="119"/>
      <c r="K1708" s="30"/>
      <c r="L1708" s="31"/>
      <c r="M1708" s="31"/>
      <c r="N1708" s="31"/>
      <c r="O1708" s="31"/>
      <c r="P1708" s="31">
        <v>0</v>
      </c>
      <c r="Q1708" s="31">
        <v>1</v>
      </c>
      <c r="R1708" s="31">
        <v>0</v>
      </c>
      <c r="S1708" s="31">
        <v>0</v>
      </c>
      <c r="T1708" s="31">
        <v>0</v>
      </c>
    </row>
    <row r="1709" spans="1:20" x14ac:dyDescent="0.25">
      <c r="A1709" s="106" t="s">
        <v>1302</v>
      </c>
      <c r="B1709" s="107" t="s">
        <v>7208</v>
      </c>
      <c r="C1709" s="108">
        <v>9</v>
      </c>
      <c r="D1709" s="5" t="s">
        <v>5339</v>
      </c>
      <c r="E1709" s="24">
        <f t="shared" si="92"/>
        <v>0</v>
      </c>
      <c r="F1709" s="24">
        <f t="shared" si="93"/>
        <v>0</v>
      </c>
      <c r="G1709" s="119"/>
      <c r="H1709" s="30"/>
      <c r="I1709" s="24">
        <f t="shared" si="94"/>
        <v>0</v>
      </c>
      <c r="J1709" s="119"/>
      <c r="K1709" s="30"/>
      <c r="L1709" s="31"/>
      <c r="M1709" s="31"/>
      <c r="N1709" s="31"/>
      <c r="O1709" s="31"/>
      <c r="P1709" s="31">
        <v>0</v>
      </c>
      <c r="Q1709" s="31">
        <v>0</v>
      </c>
      <c r="R1709" s="31">
        <v>0</v>
      </c>
      <c r="S1709" s="31">
        <v>0</v>
      </c>
      <c r="T1709" s="31">
        <v>0</v>
      </c>
    </row>
    <row r="1710" spans="1:20" x14ac:dyDescent="0.25">
      <c r="A1710" s="106" t="s">
        <v>241</v>
      </c>
      <c r="B1710" s="107" t="s">
        <v>7208</v>
      </c>
      <c r="C1710" s="108">
        <v>9</v>
      </c>
      <c r="D1710" s="5" t="s">
        <v>4620</v>
      </c>
      <c r="E1710" s="24">
        <f t="shared" si="92"/>
        <v>0</v>
      </c>
      <c r="F1710" s="24">
        <f t="shared" si="93"/>
        <v>0</v>
      </c>
      <c r="G1710" s="119"/>
      <c r="H1710" s="30"/>
      <c r="I1710" s="24">
        <f t="shared" si="94"/>
        <v>1.4</v>
      </c>
      <c r="J1710" s="119"/>
      <c r="K1710" s="30"/>
      <c r="L1710" s="31"/>
      <c r="M1710" s="31"/>
      <c r="N1710" s="31"/>
      <c r="O1710" s="31"/>
      <c r="P1710" s="31">
        <v>0</v>
      </c>
      <c r="Q1710" s="31">
        <v>7</v>
      </c>
      <c r="R1710" s="31">
        <v>0</v>
      </c>
      <c r="S1710" s="31">
        <v>0</v>
      </c>
      <c r="T1710" s="31">
        <v>0</v>
      </c>
    </row>
    <row r="1711" spans="1:20" x14ac:dyDescent="0.25">
      <c r="A1711" s="106" t="s">
        <v>7500</v>
      </c>
      <c r="B1711" s="107" t="s">
        <v>7208</v>
      </c>
      <c r="C1711" s="108">
        <v>9</v>
      </c>
      <c r="D1711" s="5" t="s">
        <v>7501</v>
      </c>
      <c r="E1711" s="24">
        <f t="shared" si="92"/>
        <v>0</v>
      </c>
      <c r="F1711" s="24">
        <f t="shared" si="93"/>
        <v>0</v>
      </c>
      <c r="G1711" s="119"/>
      <c r="H1711" s="30"/>
      <c r="I1711" s="24">
        <f t="shared" si="94"/>
        <v>0</v>
      </c>
      <c r="J1711" s="119"/>
      <c r="K1711" s="30"/>
      <c r="L1711" s="31"/>
      <c r="M1711" s="31"/>
      <c r="N1711" s="31"/>
      <c r="O1711" s="31"/>
      <c r="P1711" s="31">
        <v>0</v>
      </c>
      <c r="Q1711" s="31"/>
      <c r="R1711" s="31"/>
      <c r="S1711" s="31">
        <v>0</v>
      </c>
      <c r="T1711" s="31">
        <v>0</v>
      </c>
    </row>
    <row r="1712" spans="1:20" x14ac:dyDescent="0.25">
      <c r="A1712" s="106" t="s">
        <v>5333</v>
      </c>
      <c r="B1712" s="107" t="s">
        <v>7208</v>
      </c>
      <c r="C1712" s="108">
        <v>9</v>
      </c>
      <c r="D1712" s="5" t="s">
        <v>5334</v>
      </c>
      <c r="E1712" s="24">
        <f t="shared" si="92"/>
        <v>0</v>
      </c>
      <c r="F1712" s="24">
        <f t="shared" si="93"/>
        <v>0</v>
      </c>
      <c r="G1712" s="119"/>
      <c r="H1712" s="30"/>
      <c r="I1712" s="24">
        <f t="shared" si="94"/>
        <v>4.2</v>
      </c>
      <c r="J1712" s="119"/>
      <c r="K1712" s="30"/>
      <c r="L1712" s="31"/>
      <c r="M1712" s="31"/>
      <c r="N1712" s="31"/>
      <c r="O1712" s="31"/>
      <c r="P1712" s="31">
        <v>0</v>
      </c>
      <c r="Q1712" s="31">
        <v>21</v>
      </c>
      <c r="R1712" s="31">
        <v>0</v>
      </c>
      <c r="S1712" s="31">
        <v>0</v>
      </c>
      <c r="T1712" s="31">
        <v>0</v>
      </c>
    </row>
    <row r="1713" spans="1:20" x14ac:dyDescent="0.25">
      <c r="A1713" s="106" t="s">
        <v>685</v>
      </c>
      <c r="B1713" s="107" t="s">
        <v>7155</v>
      </c>
      <c r="C1713" s="108">
        <v>10</v>
      </c>
      <c r="D1713" s="5" t="s">
        <v>4626</v>
      </c>
      <c r="E1713" s="24">
        <f t="shared" si="92"/>
        <v>0</v>
      </c>
      <c r="F1713" s="24">
        <f t="shared" si="93"/>
        <v>69</v>
      </c>
      <c r="G1713" s="119"/>
      <c r="H1713" s="30"/>
      <c r="I1713" s="24">
        <f t="shared" si="94"/>
        <v>0</v>
      </c>
      <c r="J1713" s="119"/>
      <c r="K1713" s="30"/>
      <c r="L1713" s="31"/>
      <c r="M1713" s="31"/>
      <c r="N1713" s="31"/>
      <c r="O1713" s="31">
        <v>276</v>
      </c>
      <c r="P1713" s="31">
        <v>0</v>
      </c>
      <c r="Q1713" s="31">
        <v>0</v>
      </c>
      <c r="R1713" s="31">
        <v>0</v>
      </c>
      <c r="S1713" s="31">
        <v>0</v>
      </c>
      <c r="T1713" s="31">
        <v>0</v>
      </c>
    </row>
    <row r="1714" spans="1:20" x14ac:dyDescent="0.25">
      <c r="A1714" s="106" t="s">
        <v>1593</v>
      </c>
      <c r="B1714" s="107" t="s">
        <v>7125</v>
      </c>
      <c r="C1714" s="108">
        <v>7</v>
      </c>
      <c r="D1714" s="5" t="s">
        <v>6541</v>
      </c>
      <c r="E1714" s="24">
        <f t="shared" si="92"/>
        <v>0</v>
      </c>
      <c r="F1714" s="24">
        <f t="shared" si="93"/>
        <v>0</v>
      </c>
      <c r="G1714" s="119"/>
      <c r="H1714" s="30"/>
      <c r="I1714" s="24">
        <f t="shared" si="94"/>
        <v>0</v>
      </c>
      <c r="J1714" s="119"/>
      <c r="K1714" s="30"/>
      <c r="L1714" s="31"/>
      <c r="M1714" s="31"/>
      <c r="N1714" s="31"/>
      <c r="O1714" s="31"/>
      <c r="P1714" s="31">
        <v>0</v>
      </c>
      <c r="Q1714" s="31">
        <v>0</v>
      </c>
      <c r="R1714" s="31"/>
      <c r="S1714" s="31">
        <v>0</v>
      </c>
      <c r="T1714" s="31">
        <v>0</v>
      </c>
    </row>
    <row r="1715" spans="1:20" x14ac:dyDescent="0.25">
      <c r="A1715" s="106" t="s">
        <v>2078</v>
      </c>
      <c r="B1715" s="107" t="s">
        <v>7125</v>
      </c>
      <c r="C1715" s="108">
        <v>7</v>
      </c>
      <c r="D1715" s="5" t="s">
        <v>6542</v>
      </c>
      <c r="E1715" s="24">
        <f t="shared" si="92"/>
        <v>0</v>
      </c>
      <c r="F1715" s="24">
        <f t="shared" si="93"/>
        <v>0</v>
      </c>
      <c r="G1715" s="119"/>
      <c r="H1715" s="30"/>
      <c r="I1715" s="24">
        <f t="shared" si="94"/>
        <v>0</v>
      </c>
      <c r="J1715" s="119"/>
      <c r="K1715" s="30"/>
      <c r="L1715" s="31"/>
      <c r="M1715" s="31"/>
      <c r="N1715" s="31"/>
      <c r="O1715" s="31"/>
      <c r="P1715" s="31">
        <v>0</v>
      </c>
      <c r="Q1715" s="31">
        <v>0</v>
      </c>
      <c r="R1715" s="31">
        <v>0</v>
      </c>
      <c r="S1715" s="31">
        <v>0</v>
      </c>
      <c r="T1715" s="31">
        <v>0</v>
      </c>
    </row>
    <row r="1716" spans="1:20" x14ac:dyDescent="0.25">
      <c r="A1716" s="106" t="s">
        <v>1209</v>
      </c>
      <c r="B1716" s="107" t="s">
        <v>7242</v>
      </c>
      <c r="C1716" s="108">
        <v>8</v>
      </c>
      <c r="D1716" s="5" t="s">
        <v>4554</v>
      </c>
      <c r="E1716" s="24">
        <f t="shared" si="92"/>
        <v>0</v>
      </c>
      <c r="F1716" s="24">
        <f t="shared" si="93"/>
        <v>0</v>
      </c>
      <c r="G1716" s="119"/>
      <c r="H1716" s="30"/>
      <c r="I1716" s="24">
        <f t="shared" si="94"/>
        <v>0</v>
      </c>
      <c r="J1716" s="119"/>
      <c r="K1716" s="30"/>
      <c r="L1716" s="31"/>
      <c r="M1716" s="31"/>
      <c r="N1716" s="31"/>
      <c r="O1716" s="31"/>
      <c r="P1716" s="31">
        <v>0</v>
      </c>
      <c r="Q1716" s="31">
        <v>0</v>
      </c>
      <c r="R1716" s="31">
        <v>0</v>
      </c>
      <c r="S1716" s="31">
        <v>0</v>
      </c>
      <c r="T1716" s="31">
        <v>0</v>
      </c>
    </row>
    <row r="1717" spans="1:20" x14ac:dyDescent="0.25">
      <c r="A1717" s="106" t="s">
        <v>4603</v>
      </c>
      <c r="B1717" s="107" t="s">
        <v>7208</v>
      </c>
      <c r="C1717" s="108">
        <v>9</v>
      </c>
      <c r="D1717" s="5" t="s">
        <v>4604</v>
      </c>
      <c r="E1717" s="24">
        <f t="shared" si="92"/>
        <v>0</v>
      </c>
      <c r="F1717" s="24">
        <f t="shared" si="93"/>
        <v>0</v>
      </c>
      <c r="G1717" s="119"/>
      <c r="H1717" s="30"/>
      <c r="I1717" s="24">
        <f t="shared" si="94"/>
        <v>0</v>
      </c>
      <c r="J1717" s="119"/>
      <c r="K1717" s="30"/>
      <c r="L1717" s="31"/>
      <c r="M1717" s="31"/>
      <c r="N1717" s="31"/>
      <c r="O1717" s="31"/>
      <c r="P1717" s="31">
        <v>0</v>
      </c>
      <c r="Q1717" s="31">
        <v>0</v>
      </c>
      <c r="R1717" s="31">
        <v>0</v>
      </c>
      <c r="S1717" s="31">
        <v>0</v>
      </c>
      <c r="T1717" s="31">
        <v>0</v>
      </c>
    </row>
    <row r="1718" spans="1:20" x14ac:dyDescent="0.25">
      <c r="A1718" s="106" t="s">
        <v>4611</v>
      </c>
      <c r="B1718" s="107" t="s">
        <v>7208</v>
      </c>
      <c r="C1718" s="108">
        <v>9</v>
      </c>
      <c r="D1718" s="5" t="s">
        <v>4610</v>
      </c>
      <c r="E1718" s="24">
        <f t="shared" si="92"/>
        <v>0</v>
      </c>
      <c r="F1718" s="24">
        <f t="shared" si="93"/>
        <v>0</v>
      </c>
      <c r="G1718" s="119"/>
      <c r="H1718" s="30"/>
      <c r="I1718" s="24">
        <f t="shared" si="94"/>
        <v>0</v>
      </c>
      <c r="J1718" s="119"/>
      <c r="K1718" s="30"/>
      <c r="L1718" s="31"/>
      <c r="M1718" s="31"/>
      <c r="N1718" s="31"/>
      <c r="O1718" s="31"/>
      <c r="P1718" s="31">
        <v>0</v>
      </c>
      <c r="Q1718" s="31">
        <v>0</v>
      </c>
      <c r="R1718" s="31">
        <v>0</v>
      </c>
      <c r="S1718" s="31">
        <v>0</v>
      </c>
      <c r="T1718" s="31">
        <v>0</v>
      </c>
    </row>
    <row r="1719" spans="1:20" x14ac:dyDescent="0.25">
      <c r="A1719" s="106" t="s">
        <v>703</v>
      </c>
      <c r="B1719" s="107" t="s">
        <v>7148</v>
      </c>
      <c r="C1719" s="108">
        <v>6</v>
      </c>
      <c r="D1719" s="5" t="s">
        <v>3636</v>
      </c>
      <c r="E1719" s="24">
        <f t="shared" si="92"/>
        <v>0</v>
      </c>
      <c r="F1719" s="24">
        <f t="shared" si="93"/>
        <v>0</v>
      </c>
      <c r="G1719" s="119"/>
      <c r="H1719" s="30"/>
      <c r="I1719" s="24">
        <f t="shared" si="94"/>
        <v>0</v>
      </c>
      <c r="J1719" s="119"/>
      <c r="K1719" s="30"/>
      <c r="L1719" s="31"/>
      <c r="M1719" s="31"/>
      <c r="N1719" s="31"/>
      <c r="O1719" s="31"/>
      <c r="P1719" s="31">
        <v>0</v>
      </c>
      <c r="Q1719" s="31">
        <v>0</v>
      </c>
      <c r="R1719" s="31">
        <v>0</v>
      </c>
      <c r="S1719" s="31">
        <v>0</v>
      </c>
      <c r="T1719" s="31">
        <v>0</v>
      </c>
    </row>
    <row r="1720" spans="1:20" x14ac:dyDescent="0.25">
      <c r="A1720" s="106" t="s">
        <v>525</v>
      </c>
      <c r="B1720" s="107" t="s">
        <v>7222</v>
      </c>
      <c r="C1720" s="108">
        <v>6</v>
      </c>
      <c r="D1720" s="5" t="s">
        <v>6554</v>
      </c>
      <c r="E1720" s="24">
        <f t="shared" si="92"/>
        <v>0</v>
      </c>
      <c r="F1720" s="24">
        <f t="shared" si="93"/>
        <v>0</v>
      </c>
      <c r="G1720" s="119"/>
      <c r="H1720" s="30"/>
      <c r="I1720" s="24">
        <f t="shared" si="94"/>
        <v>0</v>
      </c>
      <c r="J1720" s="119"/>
      <c r="K1720" s="30"/>
      <c r="L1720" s="31"/>
      <c r="M1720" s="31"/>
      <c r="N1720" s="31"/>
      <c r="O1720" s="31"/>
      <c r="P1720" s="31">
        <v>0</v>
      </c>
      <c r="Q1720" s="31">
        <v>0</v>
      </c>
      <c r="R1720" s="31">
        <v>0</v>
      </c>
      <c r="S1720" s="31">
        <v>0</v>
      </c>
      <c r="T1720" s="31">
        <v>0</v>
      </c>
    </row>
    <row r="1721" spans="1:20" x14ac:dyDescent="0.25">
      <c r="A1721" s="106" t="s">
        <v>424</v>
      </c>
      <c r="B1721" s="107" t="s">
        <v>7147</v>
      </c>
      <c r="C1721" s="108">
        <v>6</v>
      </c>
      <c r="D1721" s="5" t="s">
        <v>4779</v>
      </c>
      <c r="E1721" s="24">
        <f t="shared" si="92"/>
        <v>0</v>
      </c>
      <c r="F1721" s="24">
        <f t="shared" si="93"/>
        <v>0</v>
      </c>
      <c r="G1721" s="119"/>
      <c r="H1721" s="30"/>
      <c r="I1721" s="24">
        <f t="shared" si="94"/>
        <v>0.4</v>
      </c>
      <c r="J1721" s="119"/>
      <c r="K1721" s="30"/>
      <c r="L1721" s="31"/>
      <c r="M1721" s="31"/>
      <c r="N1721" s="31"/>
      <c r="O1721" s="31"/>
      <c r="P1721" s="31">
        <v>0</v>
      </c>
      <c r="Q1721" s="31">
        <v>2</v>
      </c>
      <c r="R1721" s="31">
        <v>0</v>
      </c>
      <c r="S1721" s="31">
        <v>0</v>
      </c>
      <c r="T1721" s="31">
        <v>0</v>
      </c>
    </row>
    <row r="1722" spans="1:20" x14ac:dyDescent="0.25">
      <c r="A1722" s="106" t="s">
        <v>2430</v>
      </c>
      <c r="B1722" s="107" t="s">
        <v>7195</v>
      </c>
      <c r="C1722" s="108">
        <v>6</v>
      </c>
      <c r="D1722" s="5" t="s">
        <v>4786</v>
      </c>
      <c r="E1722" s="24">
        <f t="shared" si="92"/>
        <v>0</v>
      </c>
      <c r="F1722" s="24">
        <f t="shared" si="93"/>
        <v>0</v>
      </c>
      <c r="G1722" s="119"/>
      <c r="H1722" s="30"/>
      <c r="I1722" s="24">
        <f t="shared" si="94"/>
        <v>21.2</v>
      </c>
      <c r="J1722" s="119"/>
      <c r="K1722" s="30"/>
      <c r="L1722" s="31"/>
      <c r="M1722" s="31"/>
      <c r="N1722" s="31"/>
      <c r="O1722" s="31"/>
      <c r="P1722" s="31"/>
      <c r="Q1722" s="31">
        <v>106</v>
      </c>
      <c r="R1722" s="31"/>
      <c r="S1722" s="31">
        <v>0</v>
      </c>
      <c r="T1722" s="31">
        <v>0</v>
      </c>
    </row>
    <row r="1723" spans="1:20" x14ac:dyDescent="0.25">
      <c r="A1723" s="106" t="s">
        <v>56</v>
      </c>
      <c r="B1723" s="107" t="s">
        <v>7189</v>
      </c>
      <c r="C1723" s="108">
        <v>6</v>
      </c>
      <c r="D1723" s="5" t="s">
        <v>4755</v>
      </c>
      <c r="E1723" s="24">
        <f t="shared" si="92"/>
        <v>0</v>
      </c>
      <c r="F1723" s="24">
        <f t="shared" si="93"/>
        <v>23.25</v>
      </c>
      <c r="G1723" s="119"/>
      <c r="H1723" s="30"/>
      <c r="I1723" s="24">
        <f t="shared" si="94"/>
        <v>0.8</v>
      </c>
      <c r="J1723" s="119"/>
      <c r="K1723" s="30"/>
      <c r="L1723" s="31"/>
      <c r="M1723" s="31">
        <v>93</v>
      </c>
      <c r="N1723" s="31"/>
      <c r="O1723" s="31"/>
      <c r="P1723" s="31">
        <v>0</v>
      </c>
      <c r="Q1723" s="31">
        <v>4</v>
      </c>
      <c r="R1723" s="31">
        <v>0</v>
      </c>
      <c r="S1723" s="31">
        <v>0</v>
      </c>
      <c r="T1723" s="31">
        <v>0</v>
      </c>
    </row>
    <row r="1724" spans="1:20" x14ac:dyDescent="0.25">
      <c r="A1724" s="106" t="s">
        <v>2397</v>
      </c>
      <c r="B1724" s="107" t="s">
        <v>7110</v>
      </c>
      <c r="C1724" s="108">
        <v>7</v>
      </c>
      <c r="D1724" s="5" t="s">
        <v>4752</v>
      </c>
      <c r="E1724" s="24">
        <f t="shared" si="92"/>
        <v>0</v>
      </c>
      <c r="F1724" s="24">
        <f t="shared" si="93"/>
        <v>0</v>
      </c>
      <c r="G1724" s="119"/>
      <c r="H1724" s="30"/>
      <c r="I1724" s="24">
        <f t="shared" si="94"/>
        <v>0</v>
      </c>
      <c r="J1724" s="119"/>
      <c r="K1724" s="30"/>
      <c r="L1724" s="31"/>
      <c r="M1724" s="31"/>
      <c r="N1724" s="31"/>
      <c r="O1724" s="31"/>
      <c r="P1724" s="31">
        <v>0</v>
      </c>
      <c r="Q1724" s="31">
        <v>0</v>
      </c>
      <c r="R1724" s="31">
        <v>0</v>
      </c>
      <c r="S1724" s="31">
        <v>0</v>
      </c>
      <c r="T1724" s="31">
        <v>0</v>
      </c>
    </row>
    <row r="1725" spans="1:20" x14ac:dyDescent="0.25">
      <c r="A1725" s="106" t="s">
        <v>417</v>
      </c>
      <c r="B1725" s="107" t="s">
        <v>7110</v>
      </c>
      <c r="C1725" s="108">
        <v>7</v>
      </c>
      <c r="D1725" s="5" t="s">
        <v>4725</v>
      </c>
      <c r="E1725" s="24">
        <f t="shared" si="92"/>
        <v>0</v>
      </c>
      <c r="F1725" s="24">
        <f t="shared" si="93"/>
        <v>0.25</v>
      </c>
      <c r="G1725" s="119"/>
      <c r="H1725" s="30"/>
      <c r="I1725" s="24">
        <f t="shared" si="94"/>
        <v>0</v>
      </c>
      <c r="J1725" s="119"/>
      <c r="K1725" s="30"/>
      <c r="L1725" s="31">
        <v>1</v>
      </c>
      <c r="M1725" s="31"/>
      <c r="N1725" s="31"/>
      <c r="O1725" s="31"/>
      <c r="P1725" s="31">
        <v>0</v>
      </c>
      <c r="Q1725" s="31">
        <v>0</v>
      </c>
      <c r="R1725" s="31">
        <v>0</v>
      </c>
      <c r="S1725" s="31">
        <v>0</v>
      </c>
      <c r="T1725" s="31">
        <v>0</v>
      </c>
    </row>
    <row r="1726" spans="1:20" x14ac:dyDescent="0.25">
      <c r="A1726" s="106" t="s">
        <v>2337</v>
      </c>
      <c r="B1726" s="107" t="s">
        <v>7110</v>
      </c>
      <c r="C1726" s="108">
        <v>7</v>
      </c>
      <c r="D1726" s="5" t="s">
        <v>5198</v>
      </c>
      <c r="E1726" s="24">
        <f t="shared" si="92"/>
        <v>0</v>
      </c>
      <c r="F1726" s="24">
        <f t="shared" si="93"/>
        <v>0</v>
      </c>
      <c r="G1726" s="119"/>
      <c r="H1726" s="30"/>
      <c r="I1726" s="24">
        <f t="shared" si="94"/>
        <v>0</v>
      </c>
      <c r="J1726" s="119"/>
      <c r="K1726" s="30"/>
      <c r="L1726" s="31"/>
      <c r="M1726" s="31"/>
      <c r="N1726" s="31"/>
      <c r="O1726" s="31"/>
      <c r="P1726" s="31"/>
      <c r="Q1726" s="31"/>
      <c r="R1726" s="31"/>
      <c r="S1726" s="31">
        <v>0</v>
      </c>
      <c r="T1726" s="31">
        <v>0</v>
      </c>
    </row>
    <row r="1727" spans="1:20" x14ac:dyDescent="0.25">
      <c r="A1727" s="106" t="s">
        <v>616</v>
      </c>
      <c r="B1727" s="107" t="s">
        <v>7110</v>
      </c>
      <c r="C1727" s="108">
        <v>7</v>
      </c>
      <c r="D1727" s="5" t="s">
        <v>4567</v>
      </c>
      <c r="E1727" s="24">
        <f t="shared" si="92"/>
        <v>0</v>
      </c>
      <c r="F1727" s="24">
        <f t="shared" si="93"/>
        <v>0</v>
      </c>
      <c r="G1727" s="119"/>
      <c r="H1727" s="30"/>
      <c r="I1727" s="24">
        <f t="shared" si="94"/>
        <v>0</v>
      </c>
      <c r="J1727" s="119"/>
      <c r="K1727" s="30"/>
      <c r="L1727" s="31"/>
      <c r="M1727" s="31"/>
      <c r="N1727" s="31"/>
      <c r="O1727" s="31"/>
      <c r="P1727" s="31">
        <v>0</v>
      </c>
      <c r="Q1727" s="31">
        <v>0</v>
      </c>
      <c r="R1727" s="31">
        <v>0</v>
      </c>
      <c r="S1727" s="31">
        <v>0</v>
      </c>
      <c r="T1727" s="31">
        <v>0</v>
      </c>
    </row>
    <row r="1728" spans="1:20" x14ac:dyDescent="0.25">
      <c r="A1728" s="106" t="s">
        <v>7502</v>
      </c>
      <c r="B1728" s="107" t="s">
        <v>7125</v>
      </c>
      <c r="C1728" s="108">
        <v>7</v>
      </c>
      <c r="D1728" s="5" t="s">
        <v>7503</v>
      </c>
      <c r="E1728" s="24">
        <f t="shared" si="92"/>
        <v>0</v>
      </c>
      <c r="F1728" s="24">
        <f t="shared" si="93"/>
        <v>36.5</v>
      </c>
      <c r="G1728" s="119"/>
      <c r="H1728" s="30"/>
      <c r="I1728" s="24">
        <f t="shared" si="94"/>
        <v>0</v>
      </c>
      <c r="J1728" s="119"/>
      <c r="K1728" s="30"/>
      <c r="L1728" s="31"/>
      <c r="M1728" s="31">
        <v>146</v>
      </c>
      <c r="N1728" s="31"/>
      <c r="O1728" s="31"/>
      <c r="P1728" s="31"/>
      <c r="Q1728" s="31">
        <v>0</v>
      </c>
      <c r="R1728" s="31"/>
      <c r="S1728" s="31"/>
      <c r="T1728" s="31">
        <v>0</v>
      </c>
    </row>
    <row r="1729" spans="1:20" x14ac:dyDescent="0.25">
      <c r="A1729" s="106" t="s">
        <v>1617</v>
      </c>
      <c r="B1729" s="107" t="s">
        <v>7126</v>
      </c>
      <c r="C1729" s="108">
        <v>4</v>
      </c>
      <c r="D1729" s="5" t="s">
        <v>4431</v>
      </c>
      <c r="E1729" s="24">
        <f t="shared" si="92"/>
        <v>0</v>
      </c>
      <c r="F1729" s="24">
        <f t="shared" si="93"/>
        <v>0</v>
      </c>
      <c r="G1729" s="119"/>
      <c r="H1729" s="30"/>
      <c r="I1729" s="24">
        <f t="shared" si="94"/>
        <v>0</v>
      </c>
      <c r="J1729" s="119"/>
      <c r="K1729" s="30"/>
      <c r="L1729" s="31"/>
      <c r="M1729" s="31"/>
      <c r="N1729" s="31"/>
      <c r="O1729" s="31"/>
      <c r="P1729" s="31">
        <v>0</v>
      </c>
      <c r="Q1729" s="31">
        <v>0</v>
      </c>
      <c r="R1729" s="31">
        <v>0</v>
      </c>
      <c r="S1729" s="31">
        <v>0</v>
      </c>
      <c r="T1729" s="31">
        <v>0</v>
      </c>
    </row>
    <row r="1730" spans="1:20" x14ac:dyDescent="0.25">
      <c r="A1730" s="106" t="s">
        <v>1498</v>
      </c>
      <c r="B1730" s="107" t="s">
        <v>7124</v>
      </c>
      <c r="C1730" s="108">
        <v>4</v>
      </c>
      <c r="D1730" s="5" t="s">
        <v>5581</v>
      </c>
      <c r="E1730" s="24">
        <f t="shared" si="92"/>
        <v>0</v>
      </c>
      <c r="F1730" s="24">
        <f t="shared" si="93"/>
        <v>0</v>
      </c>
      <c r="G1730" s="119"/>
      <c r="H1730" s="30"/>
      <c r="I1730" s="24">
        <f t="shared" si="94"/>
        <v>0</v>
      </c>
      <c r="J1730" s="119"/>
      <c r="K1730" s="30"/>
      <c r="L1730" s="31"/>
      <c r="M1730" s="31"/>
      <c r="N1730" s="31"/>
      <c r="O1730" s="31"/>
      <c r="P1730" s="31">
        <v>0</v>
      </c>
      <c r="Q1730" s="31">
        <v>0</v>
      </c>
      <c r="R1730" s="31">
        <v>0</v>
      </c>
      <c r="S1730" s="31">
        <v>0</v>
      </c>
      <c r="T1730" s="31">
        <v>0</v>
      </c>
    </row>
    <row r="1731" spans="1:20" x14ac:dyDescent="0.25">
      <c r="A1731" s="106" t="s">
        <v>116</v>
      </c>
      <c r="B1731" s="107" t="s">
        <v>7124</v>
      </c>
      <c r="C1731" s="108">
        <v>4</v>
      </c>
      <c r="D1731" s="5" t="s">
        <v>4469</v>
      </c>
      <c r="E1731" s="24">
        <f t="shared" si="92"/>
        <v>0</v>
      </c>
      <c r="F1731" s="24">
        <f t="shared" si="93"/>
        <v>18.25</v>
      </c>
      <c r="G1731" s="119"/>
      <c r="H1731" s="30"/>
      <c r="I1731" s="24">
        <f t="shared" si="94"/>
        <v>0.6</v>
      </c>
      <c r="J1731" s="119"/>
      <c r="K1731" s="30"/>
      <c r="L1731" s="31">
        <v>14</v>
      </c>
      <c r="M1731" s="31">
        <v>13</v>
      </c>
      <c r="N1731" s="31">
        <v>35</v>
      </c>
      <c r="O1731" s="31">
        <v>11</v>
      </c>
      <c r="P1731" s="31">
        <v>3</v>
      </c>
      <c r="Q1731" s="31">
        <v>0</v>
      </c>
      <c r="R1731" s="31">
        <v>0</v>
      </c>
      <c r="S1731" s="31">
        <v>0</v>
      </c>
      <c r="T1731" s="31">
        <v>0</v>
      </c>
    </row>
    <row r="1732" spans="1:20" x14ac:dyDescent="0.25">
      <c r="A1732" s="106" t="s">
        <v>7504</v>
      </c>
      <c r="B1732" s="107" t="s">
        <v>7129</v>
      </c>
      <c r="C1732" s="108">
        <v>2</v>
      </c>
      <c r="D1732" s="5" t="s">
        <v>7505</v>
      </c>
      <c r="E1732" s="24">
        <f t="shared" si="92"/>
        <v>0</v>
      </c>
      <c r="F1732" s="24">
        <f t="shared" si="93"/>
        <v>0</v>
      </c>
      <c r="G1732" s="119"/>
      <c r="H1732" s="30"/>
      <c r="I1732" s="24">
        <f t="shared" si="94"/>
        <v>0</v>
      </c>
      <c r="J1732" s="119"/>
      <c r="K1732" s="30"/>
      <c r="L1732" s="31"/>
      <c r="M1732" s="31"/>
      <c r="N1732" s="31"/>
      <c r="O1732" s="31"/>
      <c r="P1732" s="31"/>
      <c r="Q1732" s="31"/>
      <c r="R1732" s="31"/>
      <c r="S1732" s="31">
        <v>0</v>
      </c>
      <c r="T1732" s="31">
        <v>0</v>
      </c>
    </row>
    <row r="1733" spans="1:20" x14ac:dyDescent="0.25">
      <c r="A1733" s="106" t="s">
        <v>360</v>
      </c>
      <c r="B1733" s="107" t="s">
        <v>7129</v>
      </c>
      <c r="C1733" s="108">
        <v>2</v>
      </c>
      <c r="D1733" s="5" t="s">
        <v>4537</v>
      </c>
      <c r="E1733" s="24">
        <f t="shared" si="92"/>
        <v>0</v>
      </c>
      <c r="F1733" s="24">
        <f t="shared" si="93"/>
        <v>221.25</v>
      </c>
      <c r="G1733" s="119"/>
      <c r="H1733" s="30"/>
      <c r="I1733" s="24">
        <f t="shared" si="94"/>
        <v>0</v>
      </c>
      <c r="J1733" s="119"/>
      <c r="K1733" s="30"/>
      <c r="L1733" s="31">
        <v>641</v>
      </c>
      <c r="M1733" s="31"/>
      <c r="N1733" s="31">
        <v>171</v>
      </c>
      <c r="O1733" s="31">
        <v>73</v>
      </c>
      <c r="P1733" s="31">
        <v>0</v>
      </c>
      <c r="Q1733" s="31"/>
      <c r="R1733" s="31">
        <v>0</v>
      </c>
      <c r="S1733" s="31">
        <v>0</v>
      </c>
      <c r="T1733" s="31">
        <v>0</v>
      </c>
    </row>
    <row r="1734" spans="1:20" x14ac:dyDescent="0.25">
      <c r="A1734" s="106" t="s">
        <v>1968</v>
      </c>
      <c r="B1734" s="107" t="s">
        <v>7288</v>
      </c>
      <c r="C1734" s="108">
        <v>2</v>
      </c>
      <c r="D1734" s="5" t="s">
        <v>4541</v>
      </c>
      <c r="E1734" s="24">
        <f t="shared" si="92"/>
        <v>0</v>
      </c>
      <c r="F1734" s="24">
        <f t="shared" si="93"/>
        <v>0</v>
      </c>
      <c r="G1734" s="119"/>
      <c r="H1734" s="30"/>
      <c r="I1734" s="24">
        <f t="shared" si="94"/>
        <v>0.6</v>
      </c>
      <c r="J1734" s="119"/>
      <c r="K1734" s="30"/>
      <c r="L1734" s="31"/>
      <c r="M1734" s="31"/>
      <c r="N1734" s="31"/>
      <c r="O1734" s="31"/>
      <c r="P1734" s="31">
        <v>0</v>
      </c>
      <c r="Q1734" s="31">
        <v>3</v>
      </c>
      <c r="R1734" s="31">
        <v>0</v>
      </c>
      <c r="S1734" s="31">
        <v>0</v>
      </c>
      <c r="T1734" s="31">
        <v>0</v>
      </c>
    </row>
    <row r="1735" spans="1:20" x14ac:dyDescent="0.25">
      <c r="A1735" s="106" t="s">
        <v>2135</v>
      </c>
      <c r="B1735" s="107" t="s">
        <v>7288</v>
      </c>
      <c r="C1735" s="108">
        <v>2</v>
      </c>
      <c r="D1735" s="5" t="s">
        <v>5607</v>
      </c>
      <c r="E1735" s="24">
        <f t="shared" si="92"/>
        <v>0</v>
      </c>
      <c r="F1735" s="24">
        <f t="shared" si="93"/>
        <v>0</v>
      </c>
      <c r="G1735" s="119"/>
      <c r="H1735" s="30"/>
      <c r="I1735" s="24">
        <f t="shared" si="94"/>
        <v>0</v>
      </c>
      <c r="J1735" s="119"/>
      <c r="K1735" s="30"/>
      <c r="L1735" s="31"/>
      <c r="M1735" s="31"/>
      <c r="N1735" s="31"/>
      <c r="O1735" s="31"/>
      <c r="P1735" s="31"/>
      <c r="Q1735" s="31"/>
      <c r="R1735" s="31">
        <v>0</v>
      </c>
      <c r="S1735" s="31">
        <v>0</v>
      </c>
      <c r="T1735" s="31">
        <v>0</v>
      </c>
    </row>
    <row r="1736" spans="1:20" x14ac:dyDescent="0.25">
      <c r="A1736" s="106" t="s">
        <v>375</v>
      </c>
      <c r="B1736" s="107" t="s">
        <v>7216</v>
      </c>
      <c r="C1736" s="108">
        <v>2</v>
      </c>
      <c r="D1736" s="5" t="s">
        <v>4525</v>
      </c>
      <c r="E1736" s="24">
        <f t="shared" si="92"/>
        <v>0</v>
      </c>
      <c r="F1736" s="24">
        <f t="shared" si="93"/>
        <v>0.75</v>
      </c>
      <c r="G1736" s="119"/>
      <c r="H1736" s="30"/>
      <c r="I1736" s="24">
        <f t="shared" si="94"/>
        <v>0.2</v>
      </c>
      <c r="J1736" s="119"/>
      <c r="K1736" s="30"/>
      <c r="L1736" s="31">
        <v>3</v>
      </c>
      <c r="M1736" s="31"/>
      <c r="N1736" s="31"/>
      <c r="O1736" s="31"/>
      <c r="P1736" s="31">
        <v>0</v>
      </c>
      <c r="Q1736" s="31">
        <v>1</v>
      </c>
      <c r="R1736" s="31">
        <v>0</v>
      </c>
      <c r="S1736" s="31">
        <v>0</v>
      </c>
      <c r="T1736" s="31">
        <v>0</v>
      </c>
    </row>
    <row r="1737" spans="1:20" x14ac:dyDescent="0.25">
      <c r="A1737" s="106" t="s">
        <v>2361</v>
      </c>
      <c r="B1737" s="107" t="s">
        <v>7088</v>
      </c>
      <c r="C1737" s="108">
        <v>2</v>
      </c>
      <c r="D1737" s="5" t="s">
        <v>4509</v>
      </c>
      <c r="E1737" s="24">
        <f t="shared" si="92"/>
        <v>0</v>
      </c>
      <c r="F1737" s="24">
        <f t="shared" si="93"/>
        <v>0</v>
      </c>
      <c r="G1737" s="119"/>
      <c r="H1737" s="30"/>
      <c r="I1737" s="24">
        <f t="shared" si="94"/>
        <v>0</v>
      </c>
      <c r="J1737" s="119"/>
      <c r="K1737" s="30"/>
      <c r="L1737" s="31"/>
      <c r="M1737" s="31"/>
      <c r="N1737" s="31"/>
      <c r="O1737" s="31"/>
      <c r="P1737" s="31"/>
      <c r="Q1737" s="31">
        <v>0</v>
      </c>
      <c r="R1737" s="31">
        <v>0</v>
      </c>
      <c r="S1737" s="31">
        <v>0</v>
      </c>
      <c r="T1737" s="31">
        <v>0</v>
      </c>
    </row>
    <row r="1738" spans="1:20" x14ac:dyDescent="0.25">
      <c r="A1738" s="106" t="s">
        <v>7508</v>
      </c>
      <c r="B1738" s="107" t="s">
        <v>7201</v>
      </c>
      <c r="C1738" s="108">
        <v>1</v>
      </c>
      <c r="D1738" s="5" t="s">
        <v>7509</v>
      </c>
      <c r="E1738" s="24">
        <f t="shared" si="92"/>
        <v>0</v>
      </c>
      <c r="F1738" s="24">
        <f t="shared" si="93"/>
        <v>0</v>
      </c>
      <c r="G1738" s="119"/>
      <c r="H1738" s="30"/>
      <c r="I1738" s="24">
        <f t="shared" si="94"/>
        <v>0</v>
      </c>
      <c r="J1738" s="119"/>
      <c r="K1738" s="30"/>
      <c r="L1738" s="31"/>
      <c r="M1738" s="31"/>
      <c r="N1738" s="31"/>
      <c r="O1738" s="31"/>
      <c r="P1738" s="31"/>
      <c r="Q1738" s="31"/>
      <c r="R1738" s="31"/>
      <c r="S1738" s="31"/>
      <c r="T1738" s="31">
        <v>0</v>
      </c>
    </row>
    <row r="1739" spans="1:20" x14ac:dyDescent="0.25">
      <c r="A1739" s="106" t="s">
        <v>7510</v>
      </c>
      <c r="B1739" s="107" t="s">
        <v>7094</v>
      </c>
      <c r="C1739" s="108">
        <v>1</v>
      </c>
      <c r="D1739" s="5" t="s">
        <v>7511</v>
      </c>
      <c r="E1739" s="24">
        <f t="shared" si="92"/>
        <v>0</v>
      </c>
      <c r="F1739" s="24">
        <f t="shared" si="93"/>
        <v>0</v>
      </c>
      <c r="G1739" s="119"/>
      <c r="H1739" s="30"/>
      <c r="I1739" s="24">
        <f t="shared" si="94"/>
        <v>0</v>
      </c>
      <c r="J1739" s="119"/>
      <c r="K1739" s="30"/>
      <c r="L1739" s="31"/>
      <c r="M1739" s="31"/>
      <c r="N1739" s="31"/>
      <c r="O1739" s="31"/>
      <c r="P1739" s="31"/>
      <c r="Q1739" s="31"/>
      <c r="R1739" s="31"/>
      <c r="S1739" s="31"/>
      <c r="T1739" s="31">
        <v>0</v>
      </c>
    </row>
    <row r="1740" spans="1:20" x14ac:dyDescent="0.25">
      <c r="A1740" s="106" t="s">
        <v>5536</v>
      </c>
      <c r="B1740" s="107" t="s">
        <v>7223</v>
      </c>
      <c r="C1740" s="108">
        <v>1</v>
      </c>
      <c r="D1740" s="5" t="s">
        <v>5537</v>
      </c>
      <c r="E1740" s="24">
        <f t="shared" si="92"/>
        <v>0</v>
      </c>
      <c r="F1740" s="24">
        <f t="shared" si="93"/>
        <v>0</v>
      </c>
      <c r="G1740" s="119"/>
      <c r="H1740" s="30"/>
      <c r="I1740" s="24">
        <f t="shared" si="94"/>
        <v>0</v>
      </c>
      <c r="J1740" s="119"/>
      <c r="K1740" s="30"/>
      <c r="L1740" s="31"/>
      <c r="M1740" s="31"/>
      <c r="N1740" s="31"/>
      <c r="O1740" s="31"/>
      <c r="P1740" s="31"/>
      <c r="Q1740" s="31"/>
      <c r="R1740" s="31"/>
      <c r="S1740" s="31">
        <v>0</v>
      </c>
      <c r="T1740" s="31">
        <v>0</v>
      </c>
    </row>
    <row r="1741" spans="1:20" x14ac:dyDescent="0.25">
      <c r="A1741" s="106" t="s">
        <v>645</v>
      </c>
      <c r="B1741" s="107" t="s">
        <v>7223</v>
      </c>
      <c r="C1741" s="108">
        <v>1</v>
      </c>
      <c r="D1741" s="5" t="s">
        <v>4486</v>
      </c>
      <c r="E1741" s="24">
        <f t="shared" si="92"/>
        <v>0</v>
      </c>
      <c r="F1741" s="24">
        <f t="shared" si="93"/>
        <v>0</v>
      </c>
      <c r="G1741" s="119"/>
      <c r="H1741" s="30"/>
      <c r="I1741" s="24">
        <f t="shared" si="94"/>
        <v>0</v>
      </c>
      <c r="J1741" s="119"/>
      <c r="K1741" s="30"/>
      <c r="L1741" s="31"/>
      <c r="M1741" s="31"/>
      <c r="N1741" s="31"/>
      <c r="O1741" s="31"/>
      <c r="P1741" s="31">
        <v>0</v>
      </c>
      <c r="Q1741" s="31">
        <v>0</v>
      </c>
      <c r="R1741" s="31">
        <v>0</v>
      </c>
      <c r="S1741" s="31">
        <v>0</v>
      </c>
      <c r="T1741" s="31">
        <v>0</v>
      </c>
    </row>
    <row r="1742" spans="1:20" x14ac:dyDescent="0.25">
      <c r="A1742" s="106" t="s">
        <v>877</v>
      </c>
      <c r="B1742" s="107" t="s">
        <v>7223</v>
      </c>
      <c r="C1742" s="108">
        <v>1</v>
      </c>
      <c r="D1742" s="5" t="s">
        <v>4488</v>
      </c>
      <c r="E1742" s="24">
        <f t="shared" si="92"/>
        <v>0</v>
      </c>
      <c r="F1742" s="24">
        <f t="shared" si="93"/>
        <v>0</v>
      </c>
      <c r="G1742" s="119"/>
      <c r="H1742" s="30"/>
      <c r="I1742" s="24">
        <f t="shared" si="94"/>
        <v>0</v>
      </c>
      <c r="J1742" s="119"/>
      <c r="K1742" s="30"/>
      <c r="L1742" s="31"/>
      <c r="M1742" s="31"/>
      <c r="N1742" s="31"/>
      <c r="O1742" s="31"/>
      <c r="P1742" s="31">
        <v>0</v>
      </c>
      <c r="Q1742" s="31">
        <v>0</v>
      </c>
      <c r="R1742" s="31">
        <v>0</v>
      </c>
      <c r="S1742" s="31">
        <v>0</v>
      </c>
      <c r="T1742" s="31">
        <v>0</v>
      </c>
    </row>
    <row r="1743" spans="1:20" x14ac:dyDescent="0.25">
      <c r="A1743" s="106" t="s">
        <v>4498</v>
      </c>
      <c r="B1743" s="107" t="s">
        <v>7223</v>
      </c>
      <c r="C1743" s="108">
        <v>1</v>
      </c>
      <c r="D1743" s="5" t="s">
        <v>4499</v>
      </c>
      <c r="E1743" s="24">
        <f t="shared" si="92"/>
        <v>0</v>
      </c>
      <c r="F1743" s="24">
        <f t="shared" si="93"/>
        <v>0</v>
      </c>
      <c r="G1743" s="119"/>
      <c r="H1743" s="30"/>
      <c r="I1743" s="24">
        <f t="shared" si="94"/>
        <v>0</v>
      </c>
      <c r="J1743" s="119"/>
      <c r="K1743" s="30"/>
      <c r="L1743" s="31"/>
      <c r="M1743" s="31"/>
      <c r="N1743" s="31"/>
      <c r="O1743" s="31"/>
      <c r="P1743" s="31"/>
      <c r="Q1743" s="31"/>
      <c r="R1743" s="31"/>
      <c r="S1743" s="31">
        <v>0</v>
      </c>
      <c r="T1743" s="31">
        <v>0</v>
      </c>
    </row>
    <row r="1744" spans="1:20" x14ac:dyDescent="0.25">
      <c r="A1744" s="106" t="s">
        <v>1639</v>
      </c>
      <c r="B1744" s="107" t="s">
        <v>7191</v>
      </c>
      <c r="C1744" s="108">
        <v>5</v>
      </c>
      <c r="D1744" s="5" t="s">
        <v>5679</v>
      </c>
      <c r="E1744" s="24">
        <f t="shared" si="92"/>
        <v>0</v>
      </c>
      <c r="F1744" s="24">
        <f t="shared" si="93"/>
        <v>0</v>
      </c>
      <c r="G1744" s="119"/>
      <c r="H1744" s="30"/>
      <c r="I1744" s="24">
        <f t="shared" si="94"/>
        <v>0</v>
      </c>
      <c r="J1744" s="119"/>
      <c r="K1744" s="30"/>
      <c r="L1744" s="31"/>
      <c r="M1744" s="31"/>
      <c r="N1744" s="31"/>
      <c r="O1744" s="31"/>
      <c r="P1744" s="31">
        <v>0</v>
      </c>
      <c r="Q1744" s="31">
        <v>0</v>
      </c>
      <c r="R1744" s="31">
        <v>0</v>
      </c>
      <c r="S1744" s="31">
        <v>0</v>
      </c>
      <c r="T1744" s="31">
        <v>0</v>
      </c>
    </row>
    <row r="1745" spans="1:20" x14ac:dyDescent="0.25">
      <c r="A1745" s="106" t="s">
        <v>5</v>
      </c>
      <c r="B1745" s="107" t="s">
        <v>7084</v>
      </c>
      <c r="C1745" s="108">
        <v>5</v>
      </c>
      <c r="D1745" s="5" t="s">
        <v>5688</v>
      </c>
      <c r="E1745" s="24">
        <f t="shared" si="92"/>
        <v>0</v>
      </c>
      <c r="F1745" s="24">
        <f t="shared" si="93"/>
        <v>0</v>
      </c>
      <c r="G1745" s="119"/>
      <c r="H1745" s="30"/>
      <c r="I1745" s="24">
        <f t="shared" si="94"/>
        <v>0</v>
      </c>
      <c r="J1745" s="119"/>
      <c r="K1745" s="30"/>
      <c r="L1745" s="31"/>
      <c r="M1745" s="31"/>
      <c r="N1745" s="31"/>
      <c r="O1745" s="31"/>
      <c r="P1745" s="31">
        <v>0</v>
      </c>
      <c r="Q1745" s="31">
        <v>0</v>
      </c>
      <c r="R1745" s="31">
        <v>0</v>
      </c>
      <c r="S1745" s="31">
        <v>0</v>
      </c>
      <c r="T1745" s="31">
        <v>0</v>
      </c>
    </row>
    <row r="1746" spans="1:20" x14ac:dyDescent="0.25">
      <c r="A1746" s="106" t="s">
        <v>1008</v>
      </c>
      <c r="B1746" s="107" t="s">
        <v>7109</v>
      </c>
      <c r="C1746" s="108">
        <v>2</v>
      </c>
      <c r="D1746" s="5" t="s">
        <v>5616</v>
      </c>
      <c r="E1746" s="24">
        <f t="shared" si="92"/>
        <v>0</v>
      </c>
      <c r="F1746" s="24">
        <f t="shared" si="93"/>
        <v>0</v>
      </c>
      <c r="G1746" s="119"/>
      <c r="H1746" s="30"/>
      <c r="I1746" s="24">
        <f t="shared" si="94"/>
        <v>0</v>
      </c>
      <c r="J1746" s="119"/>
      <c r="K1746" s="30"/>
      <c r="L1746" s="31"/>
      <c r="M1746" s="31"/>
      <c r="N1746" s="31"/>
      <c r="O1746" s="31"/>
      <c r="P1746" s="31"/>
      <c r="Q1746" s="31"/>
      <c r="R1746" s="31"/>
      <c r="S1746" s="31"/>
      <c r="T1746" s="31">
        <v>0</v>
      </c>
    </row>
    <row r="1747" spans="1:20" x14ac:dyDescent="0.25">
      <c r="A1747" s="106" t="s">
        <v>2169</v>
      </c>
      <c r="B1747" s="107" t="s">
        <v>7191</v>
      </c>
      <c r="C1747" s="108">
        <v>5</v>
      </c>
      <c r="D1747" s="5" t="s">
        <v>5660</v>
      </c>
      <c r="E1747" s="24">
        <f t="shared" si="92"/>
        <v>0</v>
      </c>
      <c r="F1747" s="24">
        <f t="shared" si="93"/>
        <v>0</v>
      </c>
      <c r="G1747" s="119"/>
      <c r="H1747" s="30"/>
      <c r="I1747" s="24">
        <f t="shared" si="94"/>
        <v>0</v>
      </c>
      <c r="J1747" s="119"/>
      <c r="K1747" s="30"/>
      <c r="L1747" s="31"/>
      <c r="M1747" s="31"/>
      <c r="N1747" s="31"/>
      <c r="O1747" s="31"/>
      <c r="P1747" s="31">
        <v>0</v>
      </c>
      <c r="Q1747" s="31">
        <v>0</v>
      </c>
      <c r="R1747" s="31">
        <v>0</v>
      </c>
      <c r="S1747" s="31"/>
      <c r="T1747" s="31">
        <v>0</v>
      </c>
    </row>
    <row r="1748" spans="1:20" x14ac:dyDescent="0.25">
      <c r="A1748" s="106" t="s">
        <v>335</v>
      </c>
      <c r="B1748" s="107" t="s">
        <v>7169</v>
      </c>
      <c r="C1748" s="108">
        <v>5</v>
      </c>
      <c r="D1748" s="5" t="s">
        <v>4388</v>
      </c>
      <c r="E1748" s="24">
        <f t="shared" si="92"/>
        <v>0</v>
      </c>
      <c r="F1748" s="24">
        <f t="shared" si="93"/>
        <v>0</v>
      </c>
      <c r="G1748" s="119"/>
      <c r="H1748" s="30"/>
      <c r="I1748" s="24">
        <f t="shared" si="94"/>
        <v>0</v>
      </c>
      <c r="J1748" s="119"/>
      <c r="K1748" s="30"/>
      <c r="L1748" s="31"/>
      <c r="M1748" s="31"/>
      <c r="N1748" s="31"/>
      <c r="O1748" s="31"/>
      <c r="P1748" s="31">
        <v>0</v>
      </c>
      <c r="Q1748" s="31">
        <v>0</v>
      </c>
      <c r="R1748" s="31">
        <v>0</v>
      </c>
      <c r="S1748" s="31">
        <v>0</v>
      </c>
      <c r="T1748" s="31">
        <v>0</v>
      </c>
    </row>
    <row r="1749" spans="1:20" x14ac:dyDescent="0.25">
      <c r="A1749" s="106" t="s">
        <v>51</v>
      </c>
      <c r="B1749" s="107" t="s">
        <v>7169</v>
      </c>
      <c r="C1749" s="108">
        <v>5</v>
      </c>
      <c r="D1749" s="5" t="s">
        <v>5692</v>
      </c>
      <c r="E1749" s="24">
        <f t="shared" si="92"/>
        <v>0</v>
      </c>
      <c r="F1749" s="24">
        <f t="shared" si="93"/>
        <v>0</v>
      </c>
      <c r="G1749" s="119"/>
      <c r="H1749" s="30"/>
      <c r="I1749" s="24">
        <f t="shared" si="94"/>
        <v>0</v>
      </c>
      <c r="J1749" s="119"/>
      <c r="K1749" s="30"/>
      <c r="L1749" s="31"/>
      <c r="M1749" s="31"/>
      <c r="N1749" s="31"/>
      <c r="O1749" s="31"/>
      <c r="P1749" s="31">
        <v>0</v>
      </c>
      <c r="Q1749" s="31">
        <v>0</v>
      </c>
      <c r="R1749" s="31">
        <v>0</v>
      </c>
      <c r="S1749" s="31">
        <v>0</v>
      </c>
      <c r="T1749" s="31">
        <v>0</v>
      </c>
    </row>
    <row r="1750" spans="1:20" x14ac:dyDescent="0.25">
      <c r="A1750" s="106" t="s">
        <v>234</v>
      </c>
      <c r="B1750" s="107" t="s">
        <v>7180</v>
      </c>
      <c r="C1750" s="108">
        <v>6</v>
      </c>
      <c r="D1750" s="5" t="s">
        <v>4676</v>
      </c>
      <c r="E1750" s="24">
        <f t="shared" si="92"/>
        <v>0</v>
      </c>
      <c r="F1750" s="24">
        <f t="shared" si="93"/>
        <v>0</v>
      </c>
      <c r="G1750" s="119"/>
      <c r="H1750" s="30"/>
      <c r="I1750" s="24">
        <f t="shared" si="94"/>
        <v>0</v>
      </c>
      <c r="J1750" s="119"/>
      <c r="K1750" s="30"/>
      <c r="L1750" s="31"/>
      <c r="M1750" s="31"/>
      <c r="N1750" s="31"/>
      <c r="O1750" s="31"/>
      <c r="P1750" s="31">
        <v>0</v>
      </c>
      <c r="Q1750" s="31">
        <v>0</v>
      </c>
      <c r="R1750" s="31">
        <v>0</v>
      </c>
      <c r="S1750" s="31">
        <v>0</v>
      </c>
      <c r="T1750" s="31">
        <v>0</v>
      </c>
    </row>
    <row r="1751" spans="1:20" x14ac:dyDescent="0.25">
      <c r="A1751" s="106" t="s">
        <v>4671</v>
      </c>
      <c r="B1751" s="107" t="s">
        <v>7165</v>
      </c>
      <c r="C1751" s="108">
        <v>6</v>
      </c>
      <c r="D1751" s="5" t="s">
        <v>4672</v>
      </c>
      <c r="E1751" s="24">
        <f t="shared" si="92"/>
        <v>0</v>
      </c>
      <c r="F1751" s="24">
        <f t="shared" si="93"/>
        <v>0</v>
      </c>
      <c r="G1751" s="119"/>
      <c r="H1751" s="30"/>
      <c r="I1751" s="24">
        <f t="shared" si="94"/>
        <v>0</v>
      </c>
      <c r="J1751" s="119"/>
      <c r="K1751" s="30"/>
      <c r="L1751" s="31"/>
      <c r="M1751" s="31"/>
      <c r="N1751" s="31"/>
      <c r="O1751" s="31"/>
      <c r="P1751" s="31">
        <v>0</v>
      </c>
      <c r="Q1751" s="31">
        <v>0</v>
      </c>
      <c r="R1751" s="31">
        <v>0</v>
      </c>
      <c r="S1751" s="31"/>
      <c r="T1751" s="31">
        <v>0</v>
      </c>
    </row>
    <row r="1752" spans="1:20" x14ac:dyDescent="0.25">
      <c r="A1752" s="106" t="s">
        <v>1841</v>
      </c>
      <c r="B1752" s="107" t="s">
        <v>7240</v>
      </c>
      <c r="C1752" s="108">
        <v>6</v>
      </c>
      <c r="D1752" s="5" t="s">
        <v>5232</v>
      </c>
      <c r="E1752" s="24">
        <f t="shared" si="92"/>
        <v>0</v>
      </c>
      <c r="F1752" s="24">
        <f t="shared" si="93"/>
        <v>0</v>
      </c>
      <c r="G1752" s="119"/>
      <c r="H1752" s="30"/>
      <c r="I1752" s="24">
        <f t="shared" si="94"/>
        <v>0</v>
      </c>
      <c r="J1752" s="119"/>
      <c r="K1752" s="30"/>
      <c r="L1752" s="31"/>
      <c r="M1752" s="31"/>
      <c r="N1752" s="31"/>
      <c r="O1752" s="31"/>
      <c r="P1752" s="31">
        <v>0</v>
      </c>
      <c r="Q1752" s="31">
        <v>0</v>
      </c>
      <c r="R1752" s="31">
        <v>0</v>
      </c>
      <c r="S1752" s="31">
        <v>0</v>
      </c>
      <c r="T1752" s="31">
        <v>0</v>
      </c>
    </row>
    <row r="1753" spans="1:20" x14ac:dyDescent="0.25">
      <c r="A1753" s="106" t="s">
        <v>2476</v>
      </c>
      <c r="B1753" s="107" t="s">
        <v>7110</v>
      </c>
      <c r="C1753" s="108">
        <v>7</v>
      </c>
      <c r="D1753" s="5" t="s">
        <v>3657</v>
      </c>
      <c r="E1753" s="24">
        <f t="shared" si="92"/>
        <v>0</v>
      </c>
      <c r="F1753" s="24">
        <f t="shared" si="93"/>
        <v>0</v>
      </c>
      <c r="G1753" s="119"/>
      <c r="H1753" s="30"/>
      <c r="I1753" s="24">
        <f t="shared" si="94"/>
        <v>0</v>
      </c>
      <c r="J1753" s="119"/>
      <c r="K1753" s="30"/>
      <c r="L1753" s="31"/>
      <c r="M1753" s="31"/>
      <c r="N1753" s="31"/>
      <c r="O1753" s="31"/>
      <c r="P1753" s="31"/>
      <c r="Q1753" s="31"/>
      <c r="R1753" s="31">
        <v>0</v>
      </c>
      <c r="S1753" s="31">
        <v>0</v>
      </c>
      <c r="T1753" s="31">
        <v>0</v>
      </c>
    </row>
    <row r="1754" spans="1:20" x14ac:dyDescent="0.25">
      <c r="A1754" s="106" t="s">
        <v>478</v>
      </c>
      <c r="B1754" s="107" t="s">
        <v>7327</v>
      </c>
      <c r="C1754" s="108">
        <v>6</v>
      </c>
      <c r="D1754" s="5" t="s">
        <v>5215</v>
      </c>
      <c r="E1754" s="24">
        <f t="shared" si="92"/>
        <v>0</v>
      </c>
      <c r="F1754" s="24">
        <f t="shared" si="93"/>
        <v>0</v>
      </c>
      <c r="G1754" s="119"/>
      <c r="H1754" s="30"/>
      <c r="I1754" s="24">
        <f t="shared" si="94"/>
        <v>0</v>
      </c>
      <c r="J1754" s="119"/>
      <c r="K1754" s="30"/>
      <c r="L1754" s="31"/>
      <c r="M1754" s="31"/>
      <c r="N1754" s="31"/>
      <c r="O1754" s="31"/>
      <c r="P1754" s="31">
        <v>0</v>
      </c>
      <c r="Q1754" s="31"/>
      <c r="R1754" s="31">
        <v>0</v>
      </c>
      <c r="S1754" s="31">
        <v>0</v>
      </c>
      <c r="T1754" s="31">
        <v>0</v>
      </c>
    </row>
    <row r="1755" spans="1:20" x14ac:dyDescent="0.25">
      <c r="A1755" s="106" t="s">
        <v>7512</v>
      </c>
      <c r="B1755" s="107" t="s">
        <v>7189</v>
      </c>
      <c r="C1755" s="108">
        <v>6</v>
      </c>
      <c r="D1755" s="5" t="s">
        <v>7513</v>
      </c>
      <c r="E1755" s="24">
        <f t="shared" si="92"/>
        <v>0</v>
      </c>
      <c r="F1755" s="24">
        <f t="shared" si="93"/>
        <v>0.25</v>
      </c>
      <c r="G1755" s="119"/>
      <c r="H1755" s="30"/>
      <c r="I1755" s="24">
        <f t="shared" si="94"/>
        <v>0</v>
      </c>
      <c r="J1755" s="119"/>
      <c r="K1755" s="30"/>
      <c r="L1755" s="31"/>
      <c r="M1755" s="31"/>
      <c r="N1755" s="31">
        <v>1</v>
      </c>
      <c r="O1755" s="31"/>
      <c r="P1755" s="31">
        <v>0</v>
      </c>
      <c r="Q1755" s="31"/>
      <c r="R1755" s="31">
        <v>0</v>
      </c>
      <c r="S1755" s="31">
        <v>0</v>
      </c>
      <c r="T1755" s="31">
        <v>0</v>
      </c>
    </row>
    <row r="1756" spans="1:20" x14ac:dyDescent="0.25">
      <c r="A1756" s="106" t="s">
        <v>7514</v>
      </c>
      <c r="B1756" s="107" t="s">
        <v>7189</v>
      </c>
      <c r="C1756" s="108">
        <v>6</v>
      </c>
      <c r="D1756" s="5" t="s">
        <v>7515</v>
      </c>
      <c r="E1756" s="24">
        <f t="shared" si="92"/>
        <v>0</v>
      </c>
      <c r="F1756" s="24">
        <f t="shared" si="93"/>
        <v>0</v>
      </c>
      <c r="G1756" s="119"/>
      <c r="H1756" s="30"/>
      <c r="I1756" s="24">
        <f t="shared" si="94"/>
        <v>0</v>
      </c>
      <c r="J1756" s="119"/>
      <c r="K1756" s="30"/>
      <c r="L1756" s="31"/>
      <c r="M1756" s="31"/>
      <c r="N1756" s="31"/>
      <c r="O1756" s="31"/>
      <c r="P1756" s="31">
        <v>0</v>
      </c>
      <c r="Q1756" s="31">
        <v>0</v>
      </c>
      <c r="R1756" s="31"/>
      <c r="S1756" s="31"/>
      <c r="T1756" s="31">
        <v>0</v>
      </c>
    </row>
    <row r="1757" spans="1:20" x14ac:dyDescent="0.25">
      <c r="A1757" s="106" t="s">
        <v>621</v>
      </c>
      <c r="B1757" s="107" t="s">
        <v>7157</v>
      </c>
      <c r="C1757" s="108">
        <v>11</v>
      </c>
      <c r="D1757" s="5" t="s">
        <v>4146</v>
      </c>
      <c r="E1757" s="24">
        <f t="shared" si="92"/>
        <v>0</v>
      </c>
      <c r="F1757" s="24">
        <f t="shared" si="93"/>
        <v>2.75</v>
      </c>
      <c r="G1757" s="119"/>
      <c r="H1757" s="30"/>
      <c r="I1757" s="24">
        <f t="shared" si="94"/>
        <v>0</v>
      </c>
      <c r="J1757" s="119"/>
      <c r="K1757" s="30"/>
      <c r="L1757" s="31">
        <v>11</v>
      </c>
      <c r="M1757" s="31"/>
      <c r="N1757" s="31"/>
      <c r="O1757" s="31"/>
      <c r="P1757" s="31">
        <v>0</v>
      </c>
      <c r="Q1757" s="31">
        <v>0</v>
      </c>
      <c r="R1757" s="31">
        <v>0</v>
      </c>
      <c r="S1757" s="31">
        <v>0</v>
      </c>
      <c r="T1757" s="31">
        <v>0</v>
      </c>
    </row>
    <row r="1758" spans="1:20" x14ac:dyDescent="0.25">
      <c r="A1758" s="106" t="s">
        <v>1892</v>
      </c>
      <c r="B1758" s="107" t="s">
        <v>7092</v>
      </c>
      <c r="C1758" s="108">
        <v>11</v>
      </c>
      <c r="D1758" s="5" t="s">
        <v>5879</v>
      </c>
      <c r="E1758" s="24">
        <f t="shared" si="92"/>
        <v>0</v>
      </c>
      <c r="F1758" s="24">
        <f t="shared" si="93"/>
        <v>0</v>
      </c>
      <c r="G1758" s="119"/>
      <c r="H1758" s="30"/>
      <c r="I1758" s="24">
        <f t="shared" si="94"/>
        <v>0</v>
      </c>
      <c r="J1758" s="119"/>
      <c r="K1758" s="30"/>
      <c r="L1758" s="31"/>
      <c r="M1758" s="31"/>
      <c r="N1758" s="31"/>
      <c r="O1758" s="31"/>
      <c r="P1758" s="31"/>
      <c r="Q1758" s="31"/>
      <c r="R1758" s="31">
        <v>0</v>
      </c>
      <c r="S1758" s="31">
        <v>0</v>
      </c>
      <c r="T1758" s="31">
        <v>0</v>
      </c>
    </row>
    <row r="1759" spans="1:20" x14ac:dyDescent="0.25">
      <c r="A1759" s="106" t="s">
        <v>7518</v>
      </c>
      <c r="B1759" s="107" t="s">
        <v>7092</v>
      </c>
      <c r="C1759" s="108">
        <v>11</v>
      </c>
      <c r="D1759" s="5" t="s">
        <v>7519</v>
      </c>
      <c r="E1759" s="24">
        <f t="shared" si="92"/>
        <v>0</v>
      </c>
      <c r="F1759" s="24">
        <f t="shared" si="93"/>
        <v>0</v>
      </c>
      <c r="G1759" s="119"/>
      <c r="H1759" s="30"/>
      <c r="I1759" s="24">
        <f t="shared" si="94"/>
        <v>0</v>
      </c>
      <c r="J1759" s="119"/>
      <c r="K1759" s="30"/>
      <c r="L1759" s="31"/>
      <c r="M1759" s="31"/>
      <c r="N1759" s="31"/>
      <c r="O1759" s="31"/>
      <c r="P1759" s="31"/>
      <c r="Q1759" s="31">
        <v>0</v>
      </c>
      <c r="R1759" s="31"/>
      <c r="S1759" s="31"/>
      <c r="T1759" s="31">
        <v>0</v>
      </c>
    </row>
    <row r="1760" spans="1:20" x14ac:dyDescent="0.25">
      <c r="A1760" s="106" t="s">
        <v>1636</v>
      </c>
      <c r="B1760" s="107" t="s">
        <v>7167</v>
      </c>
      <c r="C1760" s="108">
        <v>11</v>
      </c>
      <c r="D1760" s="5" t="s">
        <v>4277</v>
      </c>
      <c r="E1760" s="24">
        <f t="shared" ref="E1760:E1823" si="95">SUM(R1760:T1760)/3</f>
        <v>0</v>
      </c>
      <c r="F1760" s="24">
        <f t="shared" ref="F1760:F1823" si="96">SUM(L1760:O1760)/4</f>
        <v>0.25</v>
      </c>
      <c r="G1760" s="119"/>
      <c r="H1760" s="30"/>
      <c r="I1760" s="24">
        <f t="shared" ref="I1760:I1823" si="97">SUM(P1760:T1760)/5</f>
        <v>0</v>
      </c>
      <c r="J1760" s="119"/>
      <c r="K1760" s="30"/>
      <c r="L1760" s="31">
        <v>1</v>
      </c>
      <c r="M1760" s="31"/>
      <c r="N1760" s="31"/>
      <c r="O1760" s="31"/>
      <c r="P1760" s="31"/>
      <c r="Q1760" s="31">
        <v>0</v>
      </c>
      <c r="R1760" s="31"/>
      <c r="S1760" s="31">
        <v>0</v>
      </c>
      <c r="T1760" s="31">
        <v>0</v>
      </c>
    </row>
    <row r="1761" spans="1:20" x14ac:dyDescent="0.25">
      <c r="A1761" s="106" t="s">
        <v>1594</v>
      </c>
      <c r="B1761" s="107" t="s">
        <v>7167</v>
      </c>
      <c r="C1761" s="108">
        <v>11</v>
      </c>
      <c r="D1761" s="5" t="s">
        <v>4282</v>
      </c>
      <c r="E1761" s="24">
        <f t="shared" si="95"/>
        <v>0</v>
      </c>
      <c r="F1761" s="24">
        <f t="shared" si="96"/>
        <v>0</v>
      </c>
      <c r="G1761" s="119"/>
      <c r="H1761" s="30"/>
      <c r="I1761" s="24">
        <f t="shared" si="97"/>
        <v>0</v>
      </c>
      <c r="J1761" s="119"/>
      <c r="K1761" s="30"/>
      <c r="L1761" s="31"/>
      <c r="M1761" s="31"/>
      <c r="N1761" s="31"/>
      <c r="O1761" s="31"/>
      <c r="P1761" s="31">
        <v>0</v>
      </c>
      <c r="Q1761" s="31">
        <v>0</v>
      </c>
      <c r="R1761" s="31">
        <v>0</v>
      </c>
      <c r="S1761" s="31">
        <v>0</v>
      </c>
      <c r="T1761" s="31">
        <v>0</v>
      </c>
    </row>
    <row r="1762" spans="1:20" x14ac:dyDescent="0.25">
      <c r="A1762" s="106" t="s">
        <v>1312</v>
      </c>
      <c r="B1762" s="107" t="s">
        <v>7167</v>
      </c>
      <c r="C1762" s="108">
        <v>11</v>
      </c>
      <c r="D1762" s="5" t="s">
        <v>4283</v>
      </c>
      <c r="E1762" s="24">
        <f t="shared" si="95"/>
        <v>0</v>
      </c>
      <c r="F1762" s="24">
        <f t="shared" si="96"/>
        <v>0</v>
      </c>
      <c r="G1762" s="119"/>
      <c r="H1762" s="30"/>
      <c r="I1762" s="24">
        <f t="shared" si="97"/>
        <v>0.6</v>
      </c>
      <c r="J1762" s="119"/>
      <c r="K1762" s="30"/>
      <c r="L1762" s="31"/>
      <c r="M1762" s="31"/>
      <c r="N1762" s="31"/>
      <c r="O1762" s="31"/>
      <c r="P1762" s="31">
        <v>0</v>
      </c>
      <c r="Q1762" s="31">
        <v>3</v>
      </c>
      <c r="R1762" s="31">
        <v>0</v>
      </c>
      <c r="S1762" s="31">
        <v>0</v>
      </c>
      <c r="T1762" s="31">
        <v>0</v>
      </c>
    </row>
    <row r="1763" spans="1:20" x14ac:dyDescent="0.25">
      <c r="A1763" s="106" t="s">
        <v>1432</v>
      </c>
      <c r="B1763" s="107" t="s">
        <v>7167</v>
      </c>
      <c r="C1763" s="108">
        <v>11</v>
      </c>
      <c r="D1763" s="5" t="s">
        <v>4299</v>
      </c>
      <c r="E1763" s="24">
        <f t="shared" si="95"/>
        <v>0</v>
      </c>
      <c r="F1763" s="24">
        <f t="shared" si="96"/>
        <v>0</v>
      </c>
      <c r="G1763" s="119"/>
      <c r="H1763" s="30"/>
      <c r="I1763" s="24">
        <f t="shared" si="97"/>
        <v>0</v>
      </c>
      <c r="J1763" s="119"/>
      <c r="K1763" s="30"/>
      <c r="L1763" s="31"/>
      <c r="M1763" s="31"/>
      <c r="N1763" s="31"/>
      <c r="O1763" s="31"/>
      <c r="P1763" s="31">
        <v>0</v>
      </c>
      <c r="Q1763" s="31">
        <v>0</v>
      </c>
      <c r="R1763" s="31">
        <v>0</v>
      </c>
      <c r="S1763" s="31">
        <v>0</v>
      </c>
      <c r="T1763" s="31">
        <v>0</v>
      </c>
    </row>
    <row r="1764" spans="1:20" x14ac:dyDescent="0.25">
      <c r="A1764" s="106" t="s">
        <v>1934</v>
      </c>
      <c r="B1764" s="107" t="s">
        <v>7193</v>
      </c>
      <c r="C1764" s="108">
        <v>13</v>
      </c>
      <c r="D1764" s="5" t="s">
        <v>6679</v>
      </c>
      <c r="E1764" s="24">
        <f t="shared" si="95"/>
        <v>0</v>
      </c>
      <c r="F1764" s="24">
        <f t="shared" si="96"/>
        <v>0</v>
      </c>
      <c r="G1764" s="119"/>
      <c r="H1764" s="30"/>
      <c r="I1764" s="24">
        <f t="shared" si="97"/>
        <v>0</v>
      </c>
      <c r="J1764" s="119"/>
      <c r="K1764" s="30"/>
      <c r="L1764" s="31"/>
      <c r="M1764" s="31"/>
      <c r="N1764" s="31"/>
      <c r="O1764" s="31"/>
      <c r="P1764" s="31">
        <v>0</v>
      </c>
      <c r="Q1764" s="31">
        <v>0</v>
      </c>
      <c r="R1764" s="31">
        <v>0</v>
      </c>
      <c r="S1764" s="31">
        <v>0</v>
      </c>
      <c r="T1764" s="31">
        <v>0</v>
      </c>
    </row>
    <row r="1765" spans="1:20" x14ac:dyDescent="0.25">
      <c r="A1765" s="106" t="s">
        <v>1121</v>
      </c>
      <c r="B1765" s="107" t="s">
        <v>7193</v>
      </c>
      <c r="C1765" s="108">
        <v>13</v>
      </c>
      <c r="D1765" s="5" t="s">
        <v>4240</v>
      </c>
      <c r="E1765" s="24">
        <f t="shared" si="95"/>
        <v>0</v>
      </c>
      <c r="F1765" s="24">
        <f t="shared" si="96"/>
        <v>0</v>
      </c>
      <c r="G1765" s="119"/>
      <c r="H1765" s="30"/>
      <c r="I1765" s="24">
        <f t="shared" si="97"/>
        <v>0</v>
      </c>
      <c r="J1765" s="119"/>
      <c r="K1765" s="30"/>
      <c r="L1765" s="31"/>
      <c r="M1765" s="31"/>
      <c r="N1765" s="31"/>
      <c r="O1765" s="31"/>
      <c r="P1765" s="31">
        <v>0</v>
      </c>
      <c r="Q1765" s="31">
        <v>0</v>
      </c>
      <c r="R1765" s="31">
        <v>0</v>
      </c>
      <c r="S1765" s="31">
        <v>0</v>
      </c>
      <c r="T1765" s="31">
        <v>0</v>
      </c>
    </row>
    <row r="1766" spans="1:20" x14ac:dyDescent="0.25">
      <c r="A1766" s="106" t="s">
        <v>5841</v>
      </c>
      <c r="B1766" s="107" t="s">
        <v>7193</v>
      </c>
      <c r="C1766" s="108">
        <v>13</v>
      </c>
      <c r="D1766" s="5" t="s">
        <v>5842</v>
      </c>
      <c r="E1766" s="24">
        <f t="shared" si="95"/>
        <v>0</v>
      </c>
      <c r="F1766" s="24">
        <f t="shared" si="96"/>
        <v>0</v>
      </c>
      <c r="G1766" s="119"/>
      <c r="H1766" s="30"/>
      <c r="I1766" s="24">
        <f t="shared" si="97"/>
        <v>0</v>
      </c>
      <c r="J1766" s="119"/>
      <c r="K1766" s="30"/>
      <c r="L1766" s="31"/>
      <c r="M1766" s="31"/>
      <c r="N1766" s="31"/>
      <c r="O1766" s="31"/>
      <c r="P1766" s="31">
        <v>0</v>
      </c>
      <c r="Q1766" s="31">
        <v>0</v>
      </c>
      <c r="R1766" s="31">
        <v>0</v>
      </c>
      <c r="S1766" s="31">
        <v>0</v>
      </c>
      <c r="T1766" s="31">
        <v>0</v>
      </c>
    </row>
    <row r="1767" spans="1:20" x14ac:dyDescent="0.25">
      <c r="A1767" s="106" t="s">
        <v>1201</v>
      </c>
      <c r="B1767" s="107" t="s">
        <v>7160</v>
      </c>
      <c r="C1767" s="108">
        <v>12</v>
      </c>
      <c r="D1767" s="5" t="s">
        <v>4248</v>
      </c>
      <c r="E1767" s="24">
        <f t="shared" si="95"/>
        <v>0</v>
      </c>
      <c r="F1767" s="24">
        <f t="shared" si="96"/>
        <v>0</v>
      </c>
      <c r="G1767" s="119"/>
      <c r="H1767" s="30"/>
      <c r="I1767" s="24">
        <f t="shared" si="97"/>
        <v>13.2</v>
      </c>
      <c r="J1767" s="119"/>
      <c r="K1767" s="30"/>
      <c r="L1767" s="31"/>
      <c r="M1767" s="31"/>
      <c r="N1767" s="31"/>
      <c r="O1767" s="31"/>
      <c r="P1767" s="31">
        <v>0</v>
      </c>
      <c r="Q1767" s="31">
        <v>66</v>
      </c>
      <c r="R1767" s="31">
        <v>0</v>
      </c>
      <c r="S1767" s="31">
        <v>0</v>
      </c>
      <c r="T1767" s="31">
        <v>0</v>
      </c>
    </row>
    <row r="1768" spans="1:20" x14ac:dyDescent="0.25">
      <c r="A1768" s="106" t="s">
        <v>1219</v>
      </c>
      <c r="B1768" s="107" t="s">
        <v>7160</v>
      </c>
      <c r="C1768" s="108">
        <v>12</v>
      </c>
      <c r="D1768" s="5" t="s">
        <v>4249</v>
      </c>
      <c r="E1768" s="24">
        <f t="shared" si="95"/>
        <v>0</v>
      </c>
      <c r="F1768" s="24">
        <f t="shared" si="96"/>
        <v>0</v>
      </c>
      <c r="G1768" s="119"/>
      <c r="H1768" s="30"/>
      <c r="I1768" s="24">
        <f t="shared" si="97"/>
        <v>0</v>
      </c>
      <c r="J1768" s="119"/>
      <c r="K1768" s="30"/>
      <c r="L1768" s="31"/>
      <c r="M1768" s="31"/>
      <c r="N1768" s="31"/>
      <c r="O1768" s="31"/>
      <c r="P1768" s="31">
        <v>0</v>
      </c>
      <c r="Q1768" s="31">
        <v>0</v>
      </c>
      <c r="R1768" s="31">
        <v>0</v>
      </c>
      <c r="S1768" s="31">
        <v>0</v>
      </c>
      <c r="T1768" s="31">
        <v>0</v>
      </c>
    </row>
    <row r="1769" spans="1:20" x14ac:dyDescent="0.25">
      <c r="A1769" s="106" t="s">
        <v>826</v>
      </c>
      <c r="B1769" s="107" t="s">
        <v>7180</v>
      </c>
      <c r="C1769" s="108">
        <v>6</v>
      </c>
      <c r="D1769" s="5" t="s">
        <v>4686</v>
      </c>
      <c r="E1769" s="24">
        <f t="shared" si="95"/>
        <v>0</v>
      </c>
      <c r="F1769" s="24">
        <f t="shared" si="96"/>
        <v>18</v>
      </c>
      <c r="G1769" s="119"/>
      <c r="H1769" s="30"/>
      <c r="I1769" s="24">
        <f t="shared" si="97"/>
        <v>0</v>
      </c>
      <c r="J1769" s="119"/>
      <c r="K1769" s="30"/>
      <c r="L1769" s="31">
        <v>72</v>
      </c>
      <c r="M1769" s="31"/>
      <c r="N1769" s="31"/>
      <c r="O1769" s="31"/>
      <c r="P1769" s="31">
        <v>0</v>
      </c>
      <c r="Q1769" s="31">
        <v>0</v>
      </c>
      <c r="R1769" s="31">
        <v>0</v>
      </c>
      <c r="S1769" s="31">
        <v>0</v>
      </c>
      <c r="T1769" s="31">
        <v>0</v>
      </c>
    </row>
    <row r="1770" spans="1:20" x14ac:dyDescent="0.25">
      <c r="A1770" s="106" t="s">
        <v>1871</v>
      </c>
      <c r="B1770" s="107" t="s">
        <v>7140</v>
      </c>
      <c r="C1770" s="108">
        <v>11</v>
      </c>
      <c r="D1770" s="5" t="s">
        <v>6674</v>
      </c>
      <c r="E1770" s="24">
        <f t="shared" si="95"/>
        <v>0</v>
      </c>
      <c r="F1770" s="24">
        <f t="shared" si="96"/>
        <v>0</v>
      </c>
      <c r="G1770" s="119"/>
      <c r="H1770" s="30"/>
      <c r="I1770" s="24">
        <f t="shared" si="97"/>
        <v>0</v>
      </c>
      <c r="J1770" s="119"/>
      <c r="K1770" s="30"/>
      <c r="L1770" s="31"/>
      <c r="M1770" s="31"/>
      <c r="N1770" s="31"/>
      <c r="O1770" s="31"/>
      <c r="P1770" s="31"/>
      <c r="Q1770" s="31">
        <v>0</v>
      </c>
      <c r="R1770" s="31">
        <v>0</v>
      </c>
      <c r="S1770" s="31">
        <v>0</v>
      </c>
      <c r="T1770" s="31">
        <v>0</v>
      </c>
    </row>
    <row r="1771" spans="1:20" x14ac:dyDescent="0.25">
      <c r="A1771" s="106" t="s">
        <v>2969</v>
      </c>
      <c r="B1771" s="107" t="s">
        <v>7345</v>
      </c>
      <c r="C1771" s="108">
        <v>11</v>
      </c>
      <c r="D1771" s="5" t="s">
        <v>6676</v>
      </c>
      <c r="E1771" s="24">
        <f t="shared" si="95"/>
        <v>0</v>
      </c>
      <c r="F1771" s="24">
        <f t="shared" si="96"/>
        <v>0</v>
      </c>
      <c r="G1771" s="119"/>
      <c r="H1771" s="30"/>
      <c r="I1771" s="24">
        <f t="shared" si="97"/>
        <v>0</v>
      </c>
      <c r="J1771" s="119"/>
      <c r="K1771" s="30"/>
      <c r="L1771" s="31"/>
      <c r="M1771" s="31"/>
      <c r="N1771" s="31"/>
      <c r="O1771" s="31"/>
      <c r="P1771" s="31">
        <v>0</v>
      </c>
      <c r="Q1771" s="31">
        <v>0</v>
      </c>
      <c r="R1771" s="31">
        <v>0</v>
      </c>
      <c r="S1771" s="31">
        <v>0</v>
      </c>
      <c r="T1771" s="31">
        <v>0</v>
      </c>
    </row>
    <row r="1772" spans="1:20" x14ac:dyDescent="0.25">
      <c r="A1772" s="106" t="s">
        <v>1960</v>
      </c>
      <c r="B1772" s="107" t="s">
        <v>7345</v>
      </c>
      <c r="C1772" s="108">
        <v>11</v>
      </c>
      <c r="D1772" s="5" t="s">
        <v>6026</v>
      </c>
      <c r="E1772" s="24">
        <f t="shared" si="95"/>
        <v>0</v>
      </c>
      <c r="F1772" s="24">
        <f t="shared" si="96"/>
        <v>5.25</v>
      </c>
      <c r="G1772" s="119"/>
      <c r="H1772" s="30"/>
      <c r="I1772" s="24">
        <f t="shared" si="97"/>
        <v>0</v>
      </c>
      <c r="J1772" s="119"/>
      <c r="K1772" s="30"/>
      <c r="L1772" s="31">
        <v>5</v>
      </c>
      <c r="M1772" s="31">
        <v>16</v>
      </c>
      <c r="N1772" s="31"/>
      <c r="O1772" s="31"/>
      <c r="P1772" s="31">
        <v>0</v>
      </c>
      <c r="Q1772" s="31">
        <v>0</v>
      </c>
      <c r="R1772" s="31">
        <v>0</v>
      </c>
      <c r="S1772" s="31">
        <v>0</v>
      </c>
      <c r="T1772" s="31">
        <v>0</v>
      </c>
    </row>
    <row r="1773" spans="1:20" x14ac:dyDescent="0.25">
      <c r="A1773" s="106" t="s">
        <v>7520</v>
      </c>
      <c r="B1773" s="107" t="s">
        <v>7194</v>
      </c>
      <c r="C1773" s="108">
        <v>11</v>
      </c>
      <c r="D1773" s="5" t="s">
        <v>7521</v>
      </c>
      <c r="E1773" s="24">
        <f t="shared" si="95"/>
        <v>0</v>
      </c>
      <c r="F1773" s="24">
        <f t="shared" si="96"/>
        <v>0</v>
      </c>
      <c r="G1773" s="119"/>
      <c r="H1773" s="30"/>
      <c r="I1773" s="24">
        <f t="shared" si="97"/>
        <v>0</v>
      </c>
      <c r="J1773" s="119"/>
      <c r="K1773" s="30"/>
      <c r="L1773" s="31"/>
      <c r="M1773" s="31"/>
      <c r="N1773" s="31"/>
      <c r="O1773" s="31"/>
      <c r="P1773" s="31"/>
      <c r="Q1773" s="31"/>
      <c r="R1773" s="31">
        <v>0</v>
      </c>
      <c r="S1773" s="31"/>
      <c r="T1773" s="31">
        <v>0</v>
      </c>
    </row>
    <row r="1774" spans="1:20" x14ac:dyDescent="0.25">
      <c r="A1774" s="106" t="s">
        <v>7522</v>
      </c>
      <c r="B1774" s="107" t="s">
        <v>7266</v>
      </c>
      <c r="C1774" s="108">
        <v>11</v>
      </c>
      <c r="D1774" s="5" t="s">
        <v>7523</v>
      </c>
      <c r="E1774" s="24">
        <f t="shared" si="95"/>
        <v>0</v>
      </c>
      <c r="F1774" s="24">
        <f t="shared" si="96"/>
        <v>0</v>
      </c>
      <c r="G1774" s="119"/>
      <c r="H1774" s="30"/>
      <c r="I1774" s="24">
        <f t="shared" si="97"/>
        <v>0</v>
      </c>
      <c r="J1774" s="119"/>
      <c r="K1774" s="30"/>
      <c r="L1774" s="31"/>
      <c r="M1774" s="31"/>
      <c r="N1774" s="31"/>
      <c r="O1774" s="31"/>
      <c r="P1774" s="31"/>
      <c r="Q1774" s="31">
        <v>0</v>
      </c>
      <c r="R1774" s="31">
        <v>0</v>
      </c>
      <c r="S1774" s="31">
        <v>0</v>
      </c>
      <c r="T1774" s="31">
        <v>0</v>
      </c>
    </row>
    <row r="1775" spans="1:20" x14ac:dyDescent="0.25">
      <c r="A1775" s="106" t="s">
        <v>7524</v>
      </c>
      <c r="B1775" s="107" t="s">
        <v>7266</v>
      </c>
      <c r="C1775" s="108">
        <v>11</v>
      </c>
      <c r="D1775" s="5" t="s">
        <v>7525</v>
      </c>
      <c r="E1775" s="24">
        <f t="shared" si="95"/>
        <v>0</v>
      </c>
      <c r="F1775" s="24">
        <f t="shared" si="96"/>
        <v>0</v>
      </c>
      <c r="G1775" s="119"/>
      <c r="H1775" s="30"/>
      <c r="I1775" s="24">
        <f t="shared" si="97"/>
        <v>0</v>
      </c>
      <c r="J1775" s="119"/>
      <c r="K1775" s="30"/>
      <c r="L1775" s="31"/>
      <c r="M1775" s="31"/>
      <c r="N1775" s="31"/>
      <c r="O1775" s="31"/>
      <c r="P1775" s="31">
        <v>0</v>
      </c>
      <c r="Q1775" s="31">
        <v>0</v>
      </c>
      <c r="R1775" s="31">
        <v>0</v>
      </c>
      <c r="S1775" s="31">
        <v>0</v>
      </c>
      <c r="T1775" s="31">
        <v>0</v>
      </c>
    </row>
    <row r="1776" spans="1:20" x14ac:dyDescent="0.25">
      <c r="A1776" s="106" t="s">
        <v>2213</v>
      </c>
      <c r="B1776" s="107" t="s">
        <v>7266</v>
      </c>
      <c r="C1776" s="108">
        <v>11</v>
      </c>
      <c r="D1776" s="5" t="s">
        <v>4091</v>
      </c>
      <c r="E1776" s="24">
        <f t="shared" si="95"/>
        <v>0</v>
      </c>
      <c r="F1776" s="24">
        <f t="shared" si="96"/>
        <v>0</v>
      </c>
      <c r="G1776" s="119"/>
      <c r="H1776" s="30"/>
      <c r="I1776" s="24">
        <f t="shared" si="97"/>
        <v>0</v>
      </c>
      <c r="J1776" s="119"/>
      <c r="K1776" s="30"/>
      <c r="L1776" s="31"/>
      <c r="M1776" s="31"/>
      <c r="N1776" s="31"/>
      <c r="O1776" s="31"/>
      <c r="P1776" s="31">
        <v>0</v>
      </c>
      <c r="Q1776" s="31">
        <v>0</v>
      </c>
      <c r="R1776" s="31">
        <v>0</v>
      </c>
      <c r="S1776" s="31">
        <v>0</v>
      </c>
      <c r="T1776" s="31">
        <v>0</v>
      </c>
    </row>
    <row r="1777" spans="1:20" x14ac:dyDescent="0.25">
      <c r="A1777" s="106" t="s">
        <v>2123</v>
      </c>
      <c r="B1777" s="107" t="s">
        <v>7110</v>
      </c>
      <c r="C1777" s="108">
        <v>7</v>
      </c>
      <c r="D1777" s="5" t="s">
        <v>4740</v>
      </c>
      <c r="E1777" s="24">
        <f t="shared" si="95"/>
        <v>0</v>
      </c>
      <c r="F1777" s="24">
        <f t="shared" si="96"/>
        <v>0</v>
      </c>
      <c r="G1777" s="119"/>
      <c r="H1777" s="30"/>
      <c r="I1777" s="24">
        <f t="shared" si="97"/>
        <v>0</v>
      </c>
      <c r="J1777" s="119"/>
      <c r="K1777" s="30"/>
      <c r="L1777" s="31"/>
      <c r="M1777" s="31"/>
      <c r="N1777" s="31"/>
      <c r="O1777" s="31"/>
      <c r="P1777" s="31">
        <v>0</v>
      </c>
      <c r="Q1777" s="31">
        <v>0</v>
      </c>
      <c r="R1777" s="31">
        <v>0</v>
      </c>
      <c r="S1777" s="31">
        <v>0</v>
      </c>
      <c r="T1777" s="31">
        <v>0</v>
      </c>
    </row>
    <row r="1778" spans="1:20" x14ac:dyDescent="0.25">
      <c r="A1778" s="106" t="s">
        <v>7526</v>
      </c>
      <c r="B1778" s="107" t="s">
        <v>7110</v>
      </c>
      <c r="C1778" s="108">
        <v>7</v>
      </c>
      <c r="D1778" s="5" t="s">
        <v>7527</v>
      </c>
      <c r="E1778" s="24">
        <f t="shared" si="95"/>
        <v>0</v>
      </c>
      <c r="F1778" s="24">
        <f t="shared" si="96"/>
        <v>0</v>
      </c>
      <c r="G1778" s="119"/>
      <c r="H1778" s="30"/>
      <c r="I1778" s="24">
        <f t="shared" si="97"/>
        <v>0</v>
      </c>
      <c r="J1778" s="119"/>
      <c r="K1778" s="30"/>
      <c r="L1778" s="31"/>
      <c r="M1778" s="31"/>
      <c r="N1778" s="31"/>
      <c r="O1778" s="31"/>
      <c r="P1778" s="31">
        <v>0</v>
      </c>
      <c r="Q1778" s="31">
        <v>0</v>
      </c>
      <c r="R1778" s="31">
        <v>0</v>
      </c>
      <c r="S1778" s="31">
        <v>0</v>
      </c>
      <c r="T1778" s="31">
        <v>0</v>
      </c>
    </row>
    <row r="1779" spans="1:20" x14ac:dyDescent="0.25">
      <c r="A1779" s="106" t="s">
        <v>2043</v>
      </c>
      <c r="B1779" s="107" t="s">
        <v>7110</v>
      </c>
      <c r="C1779" s="108">
        <v>7</v>
      </c>
      <c r="D1779" s="5" t="s">
        <v>4569</v>
      </c>
      <c r="E1779" s="24">
        <f t="shared" si="95"/>
        <v>0</v>
      </c>
      <c r="F1779" s="24">
        <f t="shared" si="96"/>
        <v>0</v>
      </c>
      <c r="G1779" s="119"/>
      <c r="H1779" s="30"/>
      <c r="I1779" s="24">
        <f t="shared" si="97"/>
        <v>0</v>
      </c>
      <c r="J1779" s="119"/>
      <c r="K1779" s="30"/>
      <c r="L1779" s="31"/>
      <c r="M1779" s="31"/>
      <c r="N1779" s="31"/>
      <c r="O1779" s="31"/>
      <c r="P1779" s="31">
        <v>0</v>
      </c>
      <c r="Q1779" s="31">
        <v>0</v>
      </c>
      <c r="R1779" s="31">
        <v>0</v>
      </c>
      <c r="S1779" s="31">
        <v>0</v>
      </c>
      <c r="T1779" s="31">
        <v>0</v>
      </c>
    </row>
    <row r="1780" spans="1:20" x14ac:dyDescent="0.25">
      <c r="A1780" s="106" t="s">
        <v>816</v>
      </c>
      <c r="B1780" s="107" t="s">
        <v>7110</v>
      </c>
      <c r="C1780" s="108">
        <v>7</v>
      </c>
      <c r="D1780" s="5" t="s">
        <v>3659</v>
      </c>
      <c r="E1780" s="24">
        <f t="shared" si="95"/>
        <v>0</v>
      </c>
      <c r="F1780" s="24">
        <f t="shared" si="96"/>
        <v>0.25</v>
      </c>
      <c r="G1780" s="119"/>
      <c r="H1780" s="30"/>
      <c r="I1780" s="24">
        <f t="shared" si="97"/>
        <v>0</v>
      </c>
      <c r="J1780" s="119"/>
      <c r="K1780" s="30"/>
      <c r="L1780" s="31">
        <v>1</v>
      </c>
      <c r="M1780" s="31"/>
      <c r="N1780" s="31"/>
      <c r="O1780" s="31"/>
      <c r="P1780" s="31">
        <v>0</v>
      </c>
      <c r="Q1780" s="31">
        <v>0</v>
      </c>
      <c r="R1780" s="31">
        <v>0</v>
      </c>
      <c r="S1780" s="31">
        <v>0</v>
      </c>
      <c r="T1780" s="31">
        <v>0</v>
      </c>
    </row>
    <row r="1781" spans="1:20" x14ac:dyDescent="0.25">
      <c r="A1781" s="106" t="s">
        <v>7528</v>
      </c>
      <c r="B1781" s="107" t="s">
        <v>7125</v>
      </c>
      <c r="C1781" s="108">
        <v>7</v>
      </c>
      <c r="D1781" s="5" t="s">
        <v>7529</v>
      </c>
      <c r="E1781" s="24">
        <f t="shared" si="95"/>
        <v>0</v>
      </c>
      <c r="F1781" s="24">
        <f t="shared" si="96"/>
        <v>0</v>
      </c>
      <c r="G1781" s="119"/>
      <c r="H1781" s="30"/>
      <c r="I1781" s="24">
        <f t="shared" si="97"/>
        <v>0</v>
      </c>
      <c r="J1781" s="119"/>
      <c r="K1781" s="30"/>
      <c r="L1781" s="31"/>
      <c r="M1781" s="31"/>
      <c r="N1781" s="31"/>
      <c r="O1781" s="31"/>
      <c r="P1781" s="31"/>
      <c r="Q1781" s="31"/>
      <c r="R1781" s="31"/>
      <c r="S1781" s="31">
        <v>0</v>
      </c>
      <c r="T1781" s="31">
        <v>0</v>
      </c>
    </row>
    <row r="1782" spans="1:20" x14ac:dyDescent="0.25">
      <c r="A1782" s="106" t="s">
        <v>1760</v>
      </c>
      <c r="B1782" s="107" t="s">
        <v>7125</v>
      </c>
      <c r="C1782" s="108">
        <v>7</v>
      </c>
      <c r="D1782" s="5" t="s">
        <v>6682</v>
      </c>
      <c r="E1782" s="24">
        <f t="shared" si="95"/>
        <v>0</v>
      </c>
      <c r="F1782" s="24">
        <f t="shared" si="96"/>
        <v>0</v>
      </c>
      <c r="G1782" s="119"/>
      <c r="H1782" s="30"/>
      <c r="I1782" s="24">
        <f t="shared" si="97"/>
        <v>0</v>
      </c>
      <c r="J1782" s="119"/>
      <c r="K1782" s="30"/>
      <c r="L1782" s="31"/>
      <c r="M1782" s="31"/>
      <c r="N1782" s="31"/>
      <c r="O1782" s="31"/>
      <c r="P1782" s="31">
        <v>0</v>
      </c>
      <c r="Q1782" s="31"/>
      <c r="R1782" s="31">
        <v>0</v>
      </c>
      <c r="S1782" s="31">
        <v>0</v>
      </c>
      <c r="T1782" s="31">
        <v>0</v>
      </c>
    </row>
    <row r="1783" spans="1:20" x14ac:dyDescent="0.25">
      <c r="A1783" s="106" t="s">
        <v>1568</v>
      </c>
      <c r="B1783" s="107" t="s">
        <v>7125</v>
      </c>
      <c r="C1783" s="108">
        <v>7</v>
      </c>
      <c r="D1783" s="5" t="s">
        <v>5365</v>
      </c>
      <c r="E1783" s="24">
        <f t="shared" si="95"/>
        <v>0</v>
      </c>
      <c r="F1783" s="24">
        <f t="shared" si="96"/>
        <v>0</v>
      </c>
      <c r="G1783" s="119"/>
      <c r="H1783" s="30"/>
      <c r="I1783" s="24">
        <f t="shared" si="97"/>
        <v>0</v>
      </c>
      <c r="J1783" s="119"/>
      <c r="K1783" s="30"/>
      <c r="L1783" s="31"/>
      <c r="M1783" s="31"/>
      <c r="N1783" s="31"/>
      <c r="O1783" s="31"/>
      <c r="P1783" s="31">
        <v>0</v>
      </c>
      <c r="Q1783" s="31">
        <v>0</v>
      </c>
      <c r="R1783" s="31">
        <v>0</v>
      </c>
      <c r="S1783" s="31">
        <v>0</v>
      </c>
      <c r="T1783" s="31">
        <v>0</v>
      </c>
    </row>
    <row r="1784" spans="1:20" x14ac:dyDescent="0.25">
      <c r="A1784" s="106" t="s">
        <v>2662</v>
      </c>
      <c r="B1784" s="107" t="s">
        <v>7125</v>
      </c>
      <c r="C1784" s="108">
        <v>7</v>
      </c>
      <c r="D1784" s="5" t="s">
        <v>6683</v>
      </c>
      <c r="E1784" s="24">
        <f t="shared" si="95"/>
        <v>0</v>
      </c>
      <c r="F1784" s="24">
        <f t="shared" si="96"/>
        <v>2</v>
      </c>
      <c r="G1784" s="119"/>
      <c r="H1784" s="30"/>
      <c r="I1784" s="24">
        <f t="shared" si="97"/>
        <v>0.2</v>
      </c>
      <c r="J1784" s="119"/>
      <c r="K1784" s="30"/>
      <c r="L1784" s="31">
        <v>8</v>
      </c>
      <c r="M1784" s="31"/>
      <c r="N1784" s="31"/>
      <c r="O1784" s="31"/>
      <c r="P1784" s="31">
        <v>1</v>
      </c>
      <c r="Q1784" s="31">
        <v>0</v>
      </c>
      <c r="R1784" s="31">
        <v>0</v>
      </c>
      <c r="S1784" s="31">
        <v>0</v>
      </c>
      <c r="T1784" s="31">
        <v>0</v>
      </c>
    </row>
    <row r="1785" spans="1:20" x14ac:dyDescent="0.25">
      <c r="A1785" s="106" t="s">
        <v>1659</v>
      </c>
      <c r="B1785" s="107" t="s">
        <v>7208</v>
      </c>
      <c r="C1785" s="108">
        <v>9</v>
      </c>
      <c r="D1785" s="5" t="s">
        <v>3656</v>
      </c>
      <c r="E1785" s="24">
        <f t="shared" si="95"/>
        <v>0</v>
      </c>
      <c r="F1785" s="24">
        <f t="shared" si="96"/>
        <v>0</v>
      </c>
      <c r="G1785" s="119"/>
      <c r="H1785" s="30"/>
      <c r="I1785" s="24">
        <f t="shared" si="97"/>
        <v>0</v>
      </c>
      <c r="J1785" s="119"/>
      <c r="K1785" s="30"/>
      <c r="L1785" s="31"/>
      <c r="M1785" s="31"/>
      <c r="N1785" s="31"/>
      <c r="O1785" s="31"/>
      <c r="P1785" s="31">
        <v>0</v>
      </c>
      <c r="Q1785" s="31">
        <v>0</v>
      </c>
      <c r="R1785" s="31">
        <v>0</v>
      </c>
      <c r="S1785" s="31">
        <v>0</v>
      </c>
      <c r="T1785" s="31">
        <v>0</v>
      </c>
    </row>
    <row r="1786" spans="1:20" x14ac:dyDescent="0.25">
      <c r="A1786" s="106" t="s">
        <v>4605</v>
      </c>
      <c r="B1786" s="107" t="s">
        <v>7208</v>
      </c>
      <c r="C1786" s="108">
        <v>9</v>
      </c>
      <c r="D1786" s="5" t="s">
        <v>4606</v>
      </c>
      <c r="E1786" s="24">
        <f t="shared" si="95"/>
        <v>0</v>
      </c>
      <c r="F1786" s="24">
        <f t="shared" si="96"/>
        <v>0</v>
      </c>
      <c r="G1786" s="119"/>
      <c r="H1786" s="30"/>
      <c r="I1786" s="24">
        <f t="shared" si="97"/>
        <v>0</v>
      </c>
      <c r="J1786" s="119"/>
      <c r="K1786" s="30"/>
      <c r="L1786" s="31"/>
      <c r="M1786" s="31"/>
      <c r="N1786" s="31"/>
      <c r="O1786" s="31"/>
      <c r="P1786" s="31">
        <v>0</v>
      </c>
      <c r="Q1786" s="31">
        <v>0</v>
      </c>
      <c r="R1786" s="31">
        <v>0</v>
      </c>
      <c r="S1786" s="31">
        <v>0</v>
      </c>
      <c r="T1786" s="31">
        <v>0</v>
      </c>
    </row>
    <row r="1787" spans="1:20" x14ac:dyDescent="0.25">
      <c r="A1787" s="106" t="s">
        <v>5335</v>
      </c>
      <c r="B1787" s="107" t="s">
        <v>7208</v>
      </c>
      <c r="C1787" s="108">
        <v>9</v>
      </c>
      <c r="D1787" s="5" t="s">
        <v>5336</v>
      </c>
      <c r="E1787" s="24">
        <f t="shared" si="95"/>
        <v>0</v>
      </c>
      <c r="F1787" s="24">
        <f t="shared" si="96"/>
        <v>0</v>
      </c>
      <c r="G1787" s="119"/>
      <c r="H1787" s="30"/>
      <c r="I1787" s="24">
        <f t="shared" si="97"/>
        <v>0</v>
      </c>
      <c r="J1787" s="119"/>
      <c r="K1787" s="30"/>
      <c r="L1787" s="31"/>
      <c r="M1787" s="31"/>
      <c r="N1787" s="31"/>
      <c r="O1787" s="31"/>
      <c r="P1787" s="31">
        <v>0</v>
      </c>
      <c r="Q1787" s="31">
        <v>0</v>
      </c>
      <c r="R1787" s="31">
        <v>0</v>
      </c>
      <c r="S1787" s="31">
        <v>0</v>
      </c>
      <c r="T1787" s="31">
        <v>0</v>
      </c>
    </row>
    <row r="1788" spans="1:20" x14ac:dyDescent="0.25">
      <c r="A1788" s="106" t="s">
        <v>7530</v>
      </c>
      <c r="B1788" s="107" t="s">
        <v>7208</v>
      </c>
      <c r="C1788" s="108">
        <v>9</v>
      </c>
      <c r="D1788" s="5" t="s">
        <v>7531</v>
      </c>
      <c r="E1788" s="24">
        <f t="shared" si="95"/>
        <v>0</v>
      </c>
      <c r="F1788" s="24">
        <f t="shared" si="96"/>
        <v>0</v>
      </c>
      <c r="G1788" s="119"/>
      <c r="H1788" s="30"/>
      <c r="I1788" s="24">
        <f t="shared" si="97"/>
        <v>0</v>
      </c>
      <c r="J1788" s="119"/>
      <c r="K1788" s="30"/>
      <c r="L1788" s="31"/>
      <c r="M1788" s="31"/>
      <c r="N1788" s="31"/>
      <c r="O1788" s="31"/>
      <c r="P1788" s="31">
        <v>0</v>
      </c>
      <c r="Q1788" s="31">
        <v>0</v>
      </c>
      <c r="R1788" s="31">
        <v>0</v>
      </c>
      <c r="S1788" s="31">
        <v>0</v>
      </c>
      <c r="T1788" s="31">
        <v>0</v>
      </c>
    </row>
    <row r="1789" spans="1:20" x14ac:dyDescent="0.25">
      <c r="A1789" s="106" t="s">
        <v>734</v>
      </c>
      <c r="B1789" s="107" t="s">
        <v>7208</v>
      </c>
      <c r="C1789" s="108">
        <v>9</v>
      </c>
      <c r="D1789" s="5" t="s">
        <v>4621</v>
      </c>
      <c r="E1789" s="24">
        <f t="shared" si="95"/>
        <v>0</v>
      </c>
      <c r="F1789" s="24">
        <f t="shared" si="96"/>
        <v>0</v>
      </c>
      <c r="G1789" s="119"/>
      <c r="H1789" s="30"/>
      <c r="I1789" s="24">
        <f t="shared" si="97"/>
        <v>0.6</v>
      </c>
      <c r="J1789" s="119"/>
      <c r="K1789" s="30"/>
      <c r="L1789" s="31"/>
      <c r="M1789" s="31"/>
      <c r="N1789" s="31"/>
      <c r="O1789" s="31"/>
      <c r="P1789" s="31">
        <v>0</v>
      </c>
      <c r="Q1789" s="31">
        <v>3</v>
      </c>
      <c r="R1789" s="31">
        <v>0</v>
      </c>
      <c r="S1789" s="31">
        <v>0</v>
      </c>
      <c r="T1789" s="31">
        <v>0</v>
      </c>
    </row>
    <row r="1790" spans="1:20" x14ac:dyDescent="0.25">
      <c r="A1790" s="106" t="s">
        <v>2306</v>
      </c>
      <c r="B1790" s="107" t="s">
        <v>7155</v>
      </c>
      <c r="C1790" s="108">
        <v>10</v>
      </c>
      <c r="D1790" s="5" t="s">
        <v>4628</v>
      </c>
      <c r="E1790" s="24">
        <f t="shared" si="95"/>
        <v>0</v>
      </c>
      <c r="F1790" s="24">
        <f t="shared" si="96"/>
        <v>0</v>
      </c>
      <c r="G1790" s="119"/>
      <c r="H1790" s="30"/>
      <c r="I1790" s="24">
        <f t="shared" si="97"/>
        <v>0</v>
      </c>
      <c r="J1790" s="119"/>
      <c r="K1790" s="30"/>
      <c r="L1790" s="31"/>
      <c r="M1790" s="31"/>
      <c r="N1790" s="31"/>
      <c r="O1790" s="31"/>
      <c r="P1790" s="31">
        <v>0</v>
      </c>
      <c r="Q1790" s="31">
        <v>0</v>
      </c>
      <c r="R1790" s="31">
        <v>0</v>
      </c>
      <c r="S1790" s="31">
        <v>0</v>
      </c>
      <c r="T1790" s="31">
        <v>0</v>
      </c>
    </row>
    <row r="1791" spans="1:20" x14ac:dyDescent="0.25">
      <c r="A1791" s="106" t="s">
        <v>7532</v>
      </c>
      <c r="B1791" s="107" t="s">
        <v>7155</v>
      </c>
      <c r="C1791" s="108">
        <v>10</v>
      </c>
      <c r="D1791" s="5" t="s">
        <v>7533</v>
      </c>
      <c r="E1791" s="24">
        <f t="shared" si="95"/>
        <v>0</v>
      </c>
      <c r="F1791" s="24">
        <f t="shared" si="96"/>
        <v>0</v>
      </c>
      <c r="G1791" s="119"/>
      <c r="H1791" s="30"/>
      <c r="I1791" s="24">
        <f t="shared" si="97"/>
        <v>0</v>
      </c>
      <c r="J1791" s="119"/>
      <c r="K1791" s="30"/>
      <c r="L1791" s="31"/>
      <c r="M1791" s="31"/>
      <c r="N1791" s="31"/>
      <c r="O1791" s="31"/>
      <c r="P1791" s="31"/>
      <c r="Q1791" s="31">
        <v>0</v>
      </c>
      <c r="R1791" s="31"/>
      <c r="S1791" s="31">
        <v>0</v>
      </c>
      <c r="T1791" s="31">
        <v>0</v>
      </c>
    </row>
    <row r="1792" spans="1:20" x14ac:dyDescent="0.25">
      <c r="A1792" s="106" t="s">
        <v>7534</v>
      </c>
      <c r="B1792" s="107" t="s">
        <v>7155</v>
      </c>
      <c r="C1792" s="108">
        <v>10</v>
      </c>
      <c r="D1792" s="5" t="s">
        <v>7535</v>
      </c>
      <c r="E1792" s="24">
        <f t="shared" si="95"/>
        <v>0</v>
      </c>
      <c r="F1792" s="24">
        <f t="shared" si="96"/>
        <v>0</v>
      </c>
      <c r="G1792" s="119"/>
      <c r="H1792" s="30"/>
      <c r="I1792" s="24">
        <f t="shared" si="97"/>
        <v>0</v>
      </c>
      <c r="J1792" s="119"/>
      <c r="K1792" s="30"/>
      <c r="L1792" s="31"/>
      <c r="M1792" s="31"/>
      <c r="N1792" s="31"/>
      <c r="O1792" s="31"/>
      <c r="P1792" s="31">
        <v>0</v>
      </c>
      <c r="Q1792" s="31">
        <v>0</v>
      </c>
      <c r="R1792" s="31">
        <v>0</v>
      </c>
      <c r="S1792" s="31">
        <v>0</v>
      </c>
      <c r="T1792" s="31">
        <v>0</v>
      </c>
    </row>
    <row r="1793" spans="1:20" x14ac:dyDescent="0.25">
      <c r="A1793" s="106" t="s">
        <v>627</v>
      </c>
      <c r="B1793" s="107" t="s">
        <v>7155</v>
      </c>
      <c r="C1793" s="108">
        <v>10</v>
      </c>
      <c r="D1793" s="5" t="s">
        <v>3651</v>
      </c>
      <c r="E1793" s="24">
        <f t="shared" si="95"/>
        <v>0</v>
      </c>
      <c r="F1793" s="24">
        <f t="shared" si="96"/>
        <v>0</v>
      </c>
      <c r="G1793" s="119"/>
      <c r="H1793" s="30"/>
      <c r="I1793" s="24">
        <f t="shared" si="97"/>
        <v>0</v>
      </c>
      <c r="J1793" s="119"/>
      <c r="K1793" s="30"/>
      <c r="L1793" s="31"/>
      <c r="M1793" s="31"/>
      <c r="N1793" s="31"/>
      <c r="O1793" s="31"/>
      <c r="P1793" s="31">
        <v>0</v>
      </c>
      <c r="Q1793" s="31">
        <v>0</v>
      </c>
      <c r="R1793" s="31">
        <v>0</v>
      </c>
      <c r="S1793" s="31">
        <v>0</v>
      </c>
      <c r="T1793" s="31">
        <v>0</v>
      </c>
    </row>
    <row r="1794" spans="1:20" x14ac:dyDescent="0.25">
      <c r="A1794" s="106" t="s">
        <v>899</v>
      </c>
      <c r="B1794" s="107" t="s">
        <v>7219</v>
      </c>
      <c r="C1794" s="108">
        <v>20</v>
      </c>
      <c r="D1794" s="5" t="s">
        <v>5092</v>
      </c>
      <c r="E1794" s="24">
        <f t="shared" si="95"/>
        <v>0</v>
      </c>
      <c r="F1794" s="24">
        <f t="shared" si="96"/>
        <v>2</v>
      </c>
      <c r="G1794" s="119"/>
      <c r="H1794" s="30"/>
      <c r="I1794" s="24">
        <f t="shared" si="97"/>
        <v>0</v>
      </c>
      <c r="J1794" s="119"/>
      <c r="K1794" s="30"/>
      <c r="L1794" s="31"/>
      <c r="M1794" s="31"/>
      <c r="N1794" s="31"/>
      <c r="O1794" s="31">
        <v>8</v>
      </c>
      <c r="P1794" s="31">
        <v>0</v>
      </c>
      <c r="Q1794" s="31">
        <v>0</v>
      </c>
      <c r="R1794" s="31">
        <v>0</v>
      </c>
      <c r="S1794" s="31">
        <v>0</v>
      </c>
      <c r="T1794" s="31">
        <v>0</v>
      </c>
    </row>
    <row r="1795" spans="1:20" x14ac:dyDescent="0.25">
      <c r="A1795" s="106" t="s">
        <v>7536</v>
      </c>
      <c r="B1795" s="107" t="s">
        <v>7154</v>
      </c>
      <c r="C1795" s="108">
        <v>16</v>
      </c>
      <c r="D1795" s="5" t="s">
        <v>7537</v>
      </c>
      <c r="E1795" s="24">
        <f t="shared" si="95"/>
        <v>0</v>
      </c>
      <c r="F1795" s="24">
        <f t="shared" si="96"/>
        <v>0</v>
      </c>
      <c r="G1795" s="119"/>
      <c r="H1795" s="30"/>
      <c r="I1795" s="24">
        <f t="shared" si="97"/>
        <v>0</v>
      </c>
      <c r="J1795" s="119"/>
      <c r="K1795" s="30"/>
      <c r="L1795" s="31"/>
      <c r="M1795" s="31"/>
      <c r="N1795" s="31"/>
      <c r="O1795" s="31"/>
      <c r="P1795" s="31">
        <v>0</v>
      </c>
      <c r="Q1795" s="31">
        <v>0</v>
      </c>
      <c r="R1795" s="31">
        <v>0</v>
      </c>
      <c r="S1795" s="31">
        <v>0</v>
      </c>
      <c r="T1795" s="31">
        <v>0</v>
      </c>
    </row>
    <row r="1796" spans="1:20" x14ac:dyDescent="0.25">
      <c r="A1796" s="106" t="s">
        <v>7538</v>
      </c>
      <c r="B1796" s="107" t="s">
        <v>7260</v>
      </c>
      <c r="C1796" s="108">
        <v>17</v>
      </c>
      <c r="D1796" s="5" t="s">
        <v>7539</v>
      </c>
      <c r="E1796" s="24">
        <f t="shared" si="95"/>
        <v>0</v>
      </c>
      <c r="F1796" s="24">
        <f t="shared" si="96"/>
        <v>0</v>
      </c>
      <c r="G1796" s="119"/>
      <c r="H1796" s="30"/>
      <c r="I1796" s="24">
        <f t="shared" si="97"/>
        <v>0</v>
      </c>
      <c r="J1796" s="119"/>
      <c r="K1796" s="30"/>
      <c r="L1796" s="31"/>
      <c r="M1796" s="31"/>
      <c r="N1796" s="31"/>
      <c r="O1796" s="31"/>
      <c r="P1796" s="31">
        <v>0</v>
      </c>
      <c r="Q1796" s="31">
        <v>0</v>
      </c>
      <c r="R1796" s="31">
        <v>0</v>
      </c>
      <c r="S1796" s="31">
        <v>0</v>
      </c>
      <c r="T1796" s="31">
        <v>0</v>
      </c>
    </row>
    <row r="1797" spans="1:20" x14ac:dyDescent="0.25">
      <c r="A1797" s="106" t="s">
        <v>7540</v>
      </c>
      <c r="B1797" s="107" t="s">
        <v>7260</v>
      </c>
      <c r="C1797" s="108">
        <v>17</v>
      </c>
      <c r="D1797" s="5" t="s">
        <v>7541</v>
      </c>
      <c r="E1797" s="24">
        <f t="shared" si="95"/>
        <v>0</v>
      </c>
      <c r="F1797" s="24">
        <f t="shared" si="96"/>
        <v>0</v>
      </c>
      <c r="G1797" s="119"/>
      <c r="H1797" s="30"/>
      <c r="I1797" s="24">
        <f t="shared" si="97"/>
        <v>0</v>
      </c>
      <c r="J1797" s="119"/>
      <c r="K1797" s="30"/>
      <c r="L1797" s="31"/>
      <c r="M1797" s="31"/>
      <c r="N1797" s="31"/>
      <c r="O1797" s="31"/>
      <c r="P1797" s="31"/>
      <c r="Q1797" s="31">
        <v>0</v>
      </c>
      <c r="R1797" s="31">
        <v>0</v>
      </c>
      <c r="S1797" s="31">
        <v>0</v>
      </c>
      <c r="T1797" s="31">
        <v>0</v>
      </c>
    </row>
    <row r="1798" spans="1:20" x14ac:dyDescent="0.25">
      <c r="A1798" s="106" t="s">
        <v>7542</v>
      </c>
      <c r="B1798" s="107" t="s">
        <v>7156</v>
      </c>
      <c r="C1798" s="108">
        <v>18</v>
      </c>
      <c r="D1798" s="5" t="s">
        <v>7543</v>
      </c>
      <c r="E1798" s="24">
        <f t="shared" si="95"/>
        <v>0</v>
      </c>
      <c r="F1798" s="24">
        <f t="shared" si="96"/>
        <v>0</v>
      </c>
      <c r="G1798" s="119"/>
      <c r="H1798" s="30"/>
      <c r="I1798" s="24">
        <f t="shared" si="97"/>
        <v>0</v>
      </c>
      <c r="J1798" s="119"/>
      <c r="K1798" s="30"/>
      <c r="L1798" s="31"/>
      <c r="M1798" s="31"/>
      <c r="N1798" s="31"/>
      <c r="O1798" s="31"/>
      <c r="P1798" s="31"/>
      <c r="Q1798" s="31"/>
      <c r="R1798" s="31"/>
      <c r="S1798" s="31"/>
      <c r="T1798" s="31">
        <v>0</v>
      </c>
    </row>
    <row r="1799" spans="1:20" x14ac:dyDescent="0.25">
      <c r="A1799" s="106" t="s">
        <v>2165</v>
      </c>
      <c r="B1799" s="107" t="s">
        <v>7156</v>
      </c>
      <c r="C1799" s="108">
        <v>18</v>
      </c>
      <c r="D1799" s="5" t="s">
        <v>6276</v>
      </c>
      <c r="E1799" s="24">
        <f t="shared" si="95"/>
        <v>0</v>
      </c>
      <c r="F1799" s="24">
        <f t="shared" si="96"/>
        <v>0</v>
      </c>
      <c r="G1799" s="119"/>
      <c r="H1799" s="30"/>
      <c r="I1799" s="24">
        <f t="shared" si="97"/>
        <v>0.2</v>
      </c>
      <c r="J1799" s="119"/>
      <c r="K1799" s="30"/>
      <c r="L1799" s="31"/>
      <c r="M1799" s="31"/>
      <c r="N1799" s="31"/>
      <c r="O1799" s="31"/>
      <c r="P1799" s="31">
        <v>0</v>
      </c>
      <c r="Q1799" s="31">
        <v>1</v>
      </c>
      <c r="R1799" s="31">
        <v>0</v>
      </c>
      <c r="S1799" s="31">
        <v>0</v>
      </c>
      <c r="T1799" s="31">
        <v>0</v>
      </c>
    </row>
    <row r="1800" spans="1:20" x14ac:dyDescent="0.25">
      <c r="A1800" s="106" t="s">
        <v>1192</v>
      </c>
      <c r="B1800" s="107" t="s">
        <v>7156</v>
      </c>
      <c r="C1800" s="108">
        <v>18</v>
      </c>
      <c r="D1800" s="5" t="s">
        <v>5025</v>
      </c>
      <c r="E1800" s="24">
        <f t="shared" si="95"/>
        <v>0</v>
      </c>
      <c r="F1800" s="24">
        <f t="shared" si="96"/>
        <v>18.5</v>
      </c>
      <c r="G1800" s="119"/>
      <c r="H1800" s="30"/>
      <c r="I1800" s="24">
        <f t="shared" si="97"/>
        <v>0</v>
      </c>
      <c r="J1800" s="119"/>
      <c r="K1800" s="30"/>
      <c r="L1800" s="31">
        <v>5</v>
      </c>
      <c r="M1800" s="31"/>
      <c r="N1800" s="31">
        <v>69</v>
      </c>
      <c r="O1800" s="31"/>
      <c r="P1800" s="31">
        <v>0</v>
      </c>
      <c r="Q1800" s="31">
        <v>0</v>
      </c>
      <c r="R1800" s="31">
        <v>0</v>
      </c>
      <c r="S1800" s="31">
        <v>0</v>
      </c>
      <c r="T1800" s="31">
        <v>0</v>
      </c>
    </row>
    <row r="1801" spans="1:20" x14ac:dyDescent="0.25">
      <c r="A1801" s="106" t="s">
        <v>1697</v>
      </c>
      <c r="B1801" s="107" t="s">
        <v>7156</v>
      </c>
      <c r="C1801" s="108">
        <v>18</v>
      </c>
      <c r="D1801" s="5" t="s">
        <v>5013</v>
      </c>
      <c r="E1801" s="24">
        <f t="shared" si="95"/>
        <v>0</v>
      </c>
      <c r="F1801" s="24">
        <f t="shared" si="96"/>
        <v>0</v>
      </c>
      <c r="G1801" s="119"/>
      <c r="H1801" s="30"/>
      <c r="I1801" s="24">
        <f t="shared" si="97"/>
        <v>0</v>
      </c>
      <c r="J1801" s="119"/>
      <c r="K1801" s="30"/>
      <c r="L1801" s="31"/>
      <c r="M1801" s="31"/>
      <c r="N1801" s="31"/>
      <c r="O1801" s="31"/>
      <c r="P1801" s="31">
        <v>0</v>
      </c>
      <c r="Q1801" s="31">
        <v>0</v>
      </c>
      <c r="R1801" s="31">
        <v>0</v>
      </c>
      <c r="S1801" s="31">
        <v>0</v>
      </c>
      <c r="T1801" s="31">
        <v>0</v>
      </c>
    </row>
    <row r="1802" spans="1:20" x14ac:dyDescent="0.25">
      <c r="A1802" s="106" t="s">
        <v>850</v>
      </c>
      <c r="B1802" s="107" t="s">
        <v>7156</v>
      </c>
      <c r="C1802" s="108">
        <v>18</v>
      </c>
      <c r="D1802" s="5" t="s">
        <v>5103</v>
      </c>
      <c r="E1802" s="24">
        <f t="shared" si="95"/>
        <v>0</v>
      </c>
      <c r="F1802" s="24">
        <f t="shared" si="96"/>
        <v>0</v>
      </c>
      <c r="G1802" s="119"/>
      <c r="H1802" s="30"/>
      <c r="I1802" s="24">
        <f t="shared" si="97"/>
        <v>0</v>
      </c>
      <c r="J1802" s="119"/>
      <c r="K1802" s="30"/>
      <c r="L1802" s="31"/>
      <c r="M1802" s="31"/>
      <c r="N1802" s="31"/>
      <c r="O1802" s="31"/>
      <c r="P1802" s="31">
        <v>0</v>
      </c>
      <c r="Q1802" s="31">
        <v>0</v>
      </c>
      <c r="R1802" s="31">
        <v>0</v>
      </c>
      <c r="S1802" s="31">
        <v>0</v>
      </c>
      <c r="T1802" s="31">
        <v>0</v>
      </c>
    </row>
    <row r="1803" spans="1:20" x14ac:dyDescent="0.25">
      <c r="A1803" s="106" t="s">
        <v>1123</v>
      </c>
      <c r="B1803" s="107" t="s">
        <v>7156</v>
      </c>
      <c r="C1803" s="108">
        <v>18</v>
      </c>
      <c r="D1803" s="5" t="s">
        <v>5106</v>
      </c>
      <c r="E1803" s="24">
        <f t="shared" si="95"/>
        <v>0</v>
      </c>
      <c r="F1803" s="24">
        <f t="shared" si="96"/>
        <v>0</v>
      </c>
      <c r="G1803" s="119"/>
      <c r="H1803" s="30"/>
      <c r="I1803" s="24">
        <f t="shared" si="97"/>
        <v>0</v>
      </c>
      <c r="J1803" s="119"/>
      <c r="K1803" s="30"/>
      <c r="L1803" s="31"/>
      <c r="M1803" s="31"/>
      <c r="N1803" s="31"/>
      <c r="O1803" s="31"/>
      <c r="P1803" s="31">
        <v>0</v>
      </c>
      <c r="Q1803" s="31">
        <v>0</v>
      </c>
      <c r="R1803" s="31">
        <v>0</v>
      </c>
      <c r="S1803" s="31">
        <v>0</v>
      </c>
      <c r="T1803" s="31">
        <v>0</v>
      </c>
    </row>
    <row r="1804" spans="1:20" x14ac:dyDescent="0.25">
      <c r="A1804" s="106" t="s">
        <v>1481</v>
      </c>
      <c r="B1804" s="107" t="s">
        <v>7295</v>
      </c>
      <c r="C1804" s="108">
        <v>18</v>
      </c>
      <c r="D1804" s="5" t="s">
        <v>6225</v>
      </c>
      <c r="E1804" s="24">
        <f t="shared" si="95"/>
        <v>0</v>
      </c>
      <c r="F1804" s="24">
        <f t="shared" si="96"/>
        <v>0</v>
      </c>
      <c r="G1804" s="119"/>
      <c r="H1804" s="30"/>
      <c r="I1804" s="24">
        <f t="shared" si="97"/>
        <v>0</v>
      </c>
      <c r="J1804" s="119"/>
      <c r="K1804" s="30"/>
      <c r="L1804" s="31"/>
      <c r="M1804" s="31"/>
      <c r="N1804" s="31"/>
      <c r="O1804" s="31"/>
      <c r="P1804" s="31">
        <v>0</v>
      </c>
      <c r="Q1804" s="31"/>
      <c r="R1804" s="31"/>
      <c r="S1804" s="31">
        <v>0</v>
      </c>
      <c r="T1804" s="31">
        <v>0</v>
      </c>
    </row>
    <row r="1805" spans="1:20" x14ac:dyDescent="0.25">
      <c r="A1805" s="106" t="s">
        <v>279</v>
      </c>
      <c r="B1805" s="107" t="s">
        <v>7151</v>
      </c>
      <c r="C1805" s="108">
        <v>20</v>
      </c>
      <c r="D1805" s="5" t="s">
        <v>5125</v>
      </c>
      <c r="E1805" s="24">
        <f t="shared" si="95"/>
        <v>0</v>
      </c>
      <c r="F1805" s="24">
        <f t="shared" si="96"/>
        <v>3.5</v>
      </c>
      <c r="G1805" s="119"/>
      <c r="H1805" s="30"/>
      <c r="I1805" s="24">
        <f t="shared" si="97"/>
        <v>0.6</v>
      </c>
      <c r="J1805" s="119"/>
      <c r="K1805" s="30"/>
      <c r="L1805" s="31">
        <v>7</v>
      </c>
      <c r="M1805" s="31">
        <v>6</v>
      </c>
      <c r="N1805" s="31"/>
      <c r="O1805" s="31">
        <v>1</v>
      </c>
      <c r="P1805" s="31">
        <v>0</v>
      </c>
      <c r="Q1805" s="31">
        <v>3</v>
      </c>
      <c r="R1805" s="31">
        <v>0</v>
      </c>
      <c r="S1805" s="31">
        <v>0</v>
      </c>
      <c r="T1805" s="31">
        <v>0</v>
      </c>
    </row>
    <row r="1806" spans="1:20" x14ac:dyDescent="0.25">
      <c r="A1806" s="106" t="s">
        <v>353</v>
      </c>
      <c r="B1806" s="107" t="s">
        <v>7151</v>
      </c>
      <c r="C1806" s="108">
        <v>20</v>
      </c>
      <c r="D1806" s="5" t="s">
        <v>5132</v>
      </c>
      <c r="E1806" s="24">
        <f t="shared" si="95"/>
        <v>0</v>
      </c>
      <c r="F1806" s="24">
        <f t="shared" si="96"/>
        <v>1</v>
      </c>
      <c r="G1806" s="119"/>
      <c r="H1806" s="30"/>
      <c r="I1806" s="24">
        <f t="shared" si="97"/>
        <v>0.8</v>
      </c>
      <c r="J1806" s="119"/>
      <c r="K1806" s="30"/>
      <c r="L1806" s="31"/>
      <c r="M1806" s="31">
        <v>1</v>
      </c>
      <c r="N1806" s="31">
        <v>3</v>
      </c>
      <c r="O1806" s="31"/>
      <c r="P1806" s="31">
        <v>1</v>
      </c>
      <c r="Q1806" s="31">
        <v>3</v>
      </c>
      <c r="R1806" s="31">
        <v>0</v>
      </c>
      <c r="S1806" s="31">
        <v>0</v>
      </c>
      <c r="T1806" s="31">
        <v>0</v>
      </c>
    </row>
    <row r="1807" spans="1:20" x14ac:dyDescent="0.25">
      <c r="A1807" s="106" t="s">
        <v>608</v>
      </c>
      <c r="B1807" s="107" t="s">
        <v>7154</v>
      </c>
      <c r="C1807" s="108">
        <v>16</v>
      </c>
      <c r="D1807" s="5" t="s">
        <v>4821</v>
      </c>
      <c r="E1807" s="24">
        <f t="shared" si="95"/>
        <v>0</v>
      </c>
      <c r="F1807" s="24">
        <f t="shared" si="96"/>
        <v>0</v>
      </c>
      <c r="G1807" s="119"/>
      <c r="H1807" s="30"/>
      <c r="I1807" s="24">
        <f t="shared" si="97"/>
        <v>1.8</v>
      </c>
      <c r="J1807" s="119"/>
      <c r="K1807" s="30"/>
      <c r="L1807" s="31"/>
      <c r="M1807" s="31"/>
      <c r="N1807" s="31"/>
      <c r="O1807" s="31"/>
      <c r="P1807" s="31">
        <v>1</v>
      </c>
      <c r="Q1807" s="31">
        <v>8</v>
      </c>
      <c r="R1807" s="31">
        <v>0</v>
      </c>
      <c r="S1807" s="31">
        <v>0</v>
      </c>
      <c r="T1807" s="31">
        <v>0</v>
      </c>
    </row>
    <row r="1808" spans="1:20" x14ac:dyDescent="0.25">
      <c r="A1808" s="106" t="s">
        <v>7544</v>
      </c>
      <c r="B1808" s="107" t="s">
        <v>7154</v>
      </c>
      <c r="C1808" s="108">
        <v>16</v>
      </c>
      <c r="D1808" s="5" t="s">
        <v>7545</v>
      </c>
      <c r="E1808" s="24">
        <f t="shared" si="95"/>
        <v>0</v>
      </c>
      <c r="F1808" s="24">
        <f t="shared" si="96"/>
        <v>0</v>
      </c>
      <c r="G1808" s="119"/>
      <c r="H1808" s="30"/>
      <c r="I1808" s="24">
        <f t="shared" si="97"/>
        <v>0</v>
      </c>
      <c r="J1808" s="119"/>
      <c r="K1808" s="30"/>
      <c r="L1808" s="31"/>
      <c r="M1808" s="31"/>
      <c r="N1808" s="31"/>
      <c r="O1808" s="31"/>
      <c r="P1808" s="31"/>
      <c r="Q1808" s="31"/>
      <c r="R1808" s="31">
        <v>0</v>
      </c>
      <c r="S1808" s="31">
        <v>0</v>
      </c>
      <c r="T1808" s="31">
        <v>0</v>
      </c>
    </row>
    <row r="1809" spans="1:20" x14ac:dyDescent="0.25">
      <c r="A1809" s="106" t="s">
        <v>1085</v>
      </c>
      <c r="B1809" s="107" t="s">
        <v>7154</v>
      </c>
      <c r="C1809" s="108">
        <v>16</v>
      </c>
      <c r="D1809" s="5" t="s">
        <v>6414</v>
      </c>
      <c r="E1809" s="24">
        <f t="shared" si="95"/>
        <v>0</v>
      </c>
      <c r="F1809" s="24">
        <f t="shared" si="96"/>
        <v>0</v>
      </c>
      <c r="G1809" s="119"/>
      <c r="H1809" s="30"/>
      <c r="I1809" s="24">
        <f t="shared" si="97"/>
        <v>0</v>
      </c>
      <c r="J1809" s="119"/>
      <c r="K1809" s="30"/>
      <c r="L1809" s="31"/>
      <c r="M1809" s="31"/>
      <c r="N1809" s="31"/>
      <c r="O1809" s="31"/>
      <c r="P1809" s="31"/>
      <c r="Q1809" s="31">
        <v>0</v>
      </c>
      <c r="R1809" s="31"/>
      <c r="S1809" s="31">
        <v>0</v>
      </c>
      <c r="T1809" s="31">
        <v>0</v>
      </c>
    </row>
    <row r="1810" spans="1:20" x14ac:dyDescent="0.25">
      <c r="A1810" s="106" t="s">
        <v>1391</v>
      </c>
      <c r="B1810" s="107" t="s">
        <v>7154</v>
      </c>
      <c r="C1810" s="108">
        <v>16</v>
      </c>
      <c r="D1810" s="5" t="s">
        <v>4800</v>
      </c>
      <c r="E1810" s="24">
        <f t="shared" si="95"/>
        <v>0</v>
      </c>
      <c r="F1810" s="24">
        <f t="shared" si="96"/>
        <v>0.5</v>
      </c>
      <c r="G1810" s="119"/>
      <c r="H1810" s="30"/>
      <c r="I1810" s="24">
        <f t="shared" si="97"/>
        <v>0</v>
      </c>
      <c r="J1810" s="119"/>
      <c r="K1810" s="30"/>
      <c r="L1810" s="31">
        <v>2</v>
      </c>
      <c r="M1810" s="31"/>
      <c r="N1810" s="31"/>
      <c r="O1810" s="31"/>
      <c r="P1810" s="31">
        <v>0</v>
      </c>
      <c r="Q1810" s="31">
        <v>0</v>
      </c>
      <c r="R1810" s="31">
        <v>0</v>
      </c>
      <c r="S1810" s="31">
        <v>0</v>
      </c>
      <c r="T1810" s="31">
        <v>0</v>
      </c>
    </row>
    <row r="1811" spans="1:20" x14ac:dyDescent="0.25">
      <c r="A1811" s="106" t="s">
        <v>7546</v>
      </c>
      <c r="B1811" s="107" t="s">
        <v>7154</v>
      </c>
      <c r="C1811" s="108">
        <v>16</v>
      </c>
      <c r="D1811" s="5" t="s">
        <v>7547</v>
      </c>
      <c r="E1811" s="24">
        <f t="shared" si="95"/>
        <v>0</v>
      </c>
      <c r="F1811" s="24">
        <f t="shared" si="96"/>
        <v>0</v>
      </c>
      <c r="G1811" s="119"/>
      <c r="H1811" s="30"/>
      <c r="I1811" s="24">
        <f t="shared" si="97"/>
        <v>0</v>
      </c>
      <c r="J1811" s="119"/>
      <c r="K1811" s="30"/>
      <c r="L1811" s="31"/>
      <c r="M1811" s="31"/>
      <c r="N1811" s="31"/>
      <c r="O1811" s="31"/>
      <c r="P1811" s="31"/>
      <c r="Q1811" s="31"/>
      <c r="R1811" s="31"/>
      <c r="S1811" s="31">
        <v>0</v>
      </c>
      <c r="T1811" s="31">
        <v>0</v>
      </c>
    </row>
    <row r="1812" spans="1:20" x14ac:dyDescent="0.25">
      <c r="A1812" s="106" t="s">
        <v>345</v>
      </c>
      <c r="B1812" s="107" t="s">
        <v>7151</v>
      </c>
      <c r="C1812" s="108">
        <v>20</v>
      </c>
      <c r="D1812" s="5" t="s">
        <v>5079</v>
      </c>
      <c r="E1812" s="24">
        <f t="shared" si="95"/>
        <v>0</v>
      </c>
      <c r="F1812" s="24">
        <f t="shared" si="96"/>
        <v>0</v>
      </c>
      <c r="G1812" s="119"/>
      <c r="H1812" s="30"/>
      <c r="I1812" s="24">
        <f t="shared" si="97"/>
        <v>0</v>
      </c>
      <c r="J1812" s="119"/>
      <c r="K1812" s="30"/>
      <c r="L1812" s="31"/>
      <c r="M1812" s="31"/>
      <c r="N1812" s="31"/>
      <c r="O1812" s="31"/>
      <c r="P1812" s="31">
        <v>0</v>
      </c>
      <c r="Q1812" s="31">
        <v>0</v>
      </c>
      <c r="R1812" s="31">
        <v>0</v>
      </c>
      <c r="S1812" s="31">
        <v>0</v>
      </c>
      <c r="T1812" s="31">
        <v>0</v>
      </c>
    </row>
    <row r="1813" spans="1:20" x14ac:dyDescent="0.25">
      <c r="A1813" s="106" t="s">
        <v>2438</v>
      </c>
      <c r="B1813" s="107" t="s">
        <v>7151</v>
      </c>
      <c r="C1813" s="108">
        <v>20</v>
      </c>
      <c r="D1813" s="5" t="s">
        <v>5059</v>
      </c>
      <c r="E1813" s="24">
        <f t="shared" si="95"/>
        <v>0</v>
      </c>
      <c r="F1813" s="24">
        <f t="shared" si="96"/>
        <v>0.5</v>
      </c>
      <c r="G1813" s="119"/>
      <c r="H1813" s="30"/>
      <c r="I1813" s="24">
        <f t="shared" si="97"/>
        <v>0</v>
      </c>
      <c r="J1813" s="119"/>
      <c r="K1813" s="30"/>
      <c r="L1813" s="31">
        <v>1</v>
      </c>
      <c r="M1813" s="31">
        <v>1</v>
      </c>
      <c r="N1813" s="31"/>
      <c r="O1813" s="31"/>
      <c r="P1813" s="31">
        <v>0</v>
      </c>
      <c r="Q1813" s="31">
        <v>0</v>
      </c>
      <c r="R1813" s="31">
        <v>0</v>
      </c>
      <c r="S1813" s="31">
        <v>0</v>
      </c>
      <c r="T1813" s="31">
        <v>0</v>
      </c>
    </row>
    <row r="1814" spans="1:20" x14ac:dyDescent="0.25">
      <c r="A1814" s="106" t="s">
        <v>1173</v>
      </c>
      <c r="B1814" s="107" t="s">
        <v>7101</v>
      </c>
      <c r="C1814" s="108">
        <v>16</v>
      </c>
      <c r="D1814" s="5" t="s">
        <v>3972</v>
      </c>
      <c r="E1814" s="24">
        <f t="shared" si="95"/>
        <v>0</v>
      </c>
      <c r="F1814" s="24">
        <f t="shared" si="96"/>
        <v>0</v>
      </c>
      <c r="G1814" s="119"/>
      <c r="H1814" s="30"/>
      <c r="I1814" s="24">
        <f t="shared" si="97"/>
        <v>0</v>
      </c>
      <c r="J1814" s="119"/>
      <c r="K1814" s="30"/>
      <c r="L1814" s="31"/>
      <c r="M1814" s="31"/>
      <c r="N1814" s="31"/>
      <c r="O1814" s="31"/>
      <c r="P1814" s="31">
        <v>0</v>
      </c>
      <c r="Q1814" s="31">
        <v>0</v>
      </c>
      <c r="R1814" s="31">
        <v>0</v>
      </c>
      <c r="S1814" s="31">
        <v>0</v>
      </c>
      <c r="T1814" s="31">
        <v>0</v>
      </c>
    </row>
    <row r="1815" spans="1:20" x14ac:dyDescent="0.25">
      <c r="A1815" s="106" t="s">
        <v>867</v>
      </c>
      <c r="B1815" s="107" t="s">
        <v>7101</v>
      </c>
      <c r="C1815" s="108">
        <v>16</v>
      </c>
      <c r="D1815" s="5" t="s">
        <v>3973</v>
      </c>
      <c r="E1815" s="24">
        <f t="shared" si="95"/>
        <v>0</v>
      </c>
      <c r="F1815" s="24">
        <f t="shared" si="96"/>
        <v>0</v>
      </c>
      <c r="G1815" s="119"/>
      <c r="H1815" s="30"/>
      <c r="I1815" s="24">
        <f t="shared" si="97"/>
        <v>0</v>
      </c>
      <c r="J1815" s="119"/>
      <c r="K1815" s="30"/>
      <c r="L1815" s="31"/>
      <c r="M1815" s="31"/>
      <c r="N1815" s="31"/>
      <c r="O1815" s="31"/>
      <c r="P1815" s="31">
        <v>0</v>
      </c>
      <c r="Q1815" s="31">
        <v>0</v>
      </c>
      <c r="R1815" s="31">
        <v>0</v>
      </c>
      <c r="S1815" s="31">
        <v>0</v>
      </c>
      <c r="T1815" s="31">
        <v>0</v>
      </c>
    </row>
    <row r="1816" spans="1:20" x14ac:dyDescent="0.25">
      <c r="A1816" s="106" t="s">
        <v>2501</v>
      </c>
      <c r="B1816" s="107" t="s">
        <v>7101</v>
      </c>
      <c r="C1816" s="108">
        <v>16</v>
      </c>
      <c r="D1816" s="5" t="s">
        <v>3957</v>
      </c>
      <c r="E1816" s="24">
        <f t="shared" si="95"/>
        <v>0</v>
      </c>
      <c r="F1816" s="24">
        <f t="shared" si="96"/>
        <v>0</v>
      </c>
      <c r="G1816" s="119"/>
      <c r="H1816" s="30"/>
      <c r="I1816" s="24">
        <f t="shared" si="97"/>
        <v>0</v>
      </c>
      <c r="J1816" s="119"/>
      <c r="K1816" s="30"/>
      <c r="L1816" s="31"/>
      <c r="M1816" s="31"/>
      <c r="N1816" s="31"/>
      <c r="O1816" s="31"/>
      <c r="P1816" s="31"/>
      <c r="Q1816" s="31"/>
      <c r="R1816" s="31"/>
      <c r="S1816" s="31"/>
      <c r="T1816" s="31">
        <v>0</v>
      </c>
    </row>
    <row r="1817" spans="1:20" x14ac:dyDescent="0.25">
      <c r="A1817" s="106" t="s">
        <v>642</v>
      </c>
      <c r="B1817" s="107" t="s">
        <v>7101</v>
      </c>
      <c r="C1817" s="108">
        <v>16</v>
      </c>
      <c r="D1817" s="5" t="s">
        <v>3998</v>
      </c>
      <c r="E1817" s="24">
        <f t="shared" si="95"/>
        <v>0</v>
      </c>
      <c r="F1817" s="24">
        <f t="shared" si="96"/>
        <v>0</v>
      </c>
      <c r="G1817" s="119"/>
      <c r="H1817" s="30"/>
      <c r="I1817" s="24">
        <f t="shared" si="97"/>
        <v>3.2</v>
      </c>
      <c r="J1817" s="119"/>
      <c r="K1817" s="30"/>
      <c r="L1817" s="31"/>
      <c r="M1817" s="31"/>
      <c r="N1817" s="31"/>
      <c r="O1817" s="31"/>
      <c r="P1817" s="31">
        <v>0</v>
      </c>
      <c r="Q1817" s="31">
        <v>16</v>
      </c>
      <c r="R1817" s="31">
        <v>0</v>
      </c>
      <c r="S1817" s="31">
        <v>0</v>
      </c>
      <c r="T1817" s="31">
        <v>0</v>
      </c>
    </row>
    <row r="1818" spans="1:20" x14ac:dyDescent="0.25">
      <c r="A1818" s="106" t="s">
        <v>1390</v>
      </c>
      <c r="B1818" s="107" t="s">
        <v>7101</v>
      </c>
      <c r="C1818" s="108">
        <v>16</v>
      </c>
      <c r="D1818" s="5" t="s">
        <v>6061</v>
      </c>
      <c r="E1818" s="24">
        <f t="shared" si="95"/>
        <v>0</v>
      </c>
      <c r="F1818" s="24">
        <f t="shared" si="96"/>
        <v>0</v>
      </c>
      <c r="G1818" s="119"/>
      <c r="H1818" s="30"/>
      <c r="I1818" s="24">
        <f t="shared" si="97"/>
        <v>5.8</v>
      </c>
      <c r="J1818" s="119"/>
      <c r="K1818" s="30"/>
      <c r="L1818" s="31"/>
      <c r="M1818" s="31"/>
      <c r="N1818" s="31"/>
      <c r="O1818" s="31"/>
      <c r="P1818" s="31">
        <v>1</v>
      </c>
      <c r="Q1818" s="31">
        <v>28</v>
      </c>
      <c r="R1818" s="31">
        <v>0</v>
      </c>
      <c r="S1818" s="31">
        <v>0</v>
      </c>
      <c r="T1818" s="31">
        <v>0</v>
      </c>
    </row>
    <row r="1819" spans="1:20" x14ac:dyDescent="0.25">
      <c r="A1819" s="106" t="s">
        <v>1536</v>
      </c>
      <c r="B1819" s="107" t="s">
        <v>7101</v>
      </c>
      <c r="C1819" s="108">
        <v>16</v>
      </c>
      <c r="D1819" s="5" t="s">
        <v>3980</v>
      </c>
      <c r="E1819" s="24">
        <f t="shared" si="95"/>
        <v>0</v>
      </c>
      <c r="F1819" s="24">
        <f t="shared" si="96"/>
        <v>0</v>
      </c>
      <c r="G1819" s="119"/>
      <c r="H1819" s="30"/>
      <c r="I1819" s="24">
        <f t="shared" si="97"/>
        <v>0</v>
      </c>
      <c r="J1819" s="119"/>
      <c r="K1819" s="30"/>
      <c r="L1819" s="31"/>
      <c r="M1819" s="31"/>
      <c r="N1819" s="31"/>
      <c r="O1819" s="31"/>
      <c r="P1819" s="31">
        <v>0</v>
      </c>
      <c r="Q1819" s="31">
        <v>0</v>
      </c>
      <c r="R1819" s="31">
        <v>0</v>
      </c>
      <c r="S1819" s="31">
        <v>0</v>
      </c>
      <c r="T1819" s="31">
        <v>0</v>
      </c>
    </row>
    <row r="1820" spans="1:20" x14ac:dyDescent="0.25">
      <c r="A1820" s="106" t="s">
        <v>2401</v>
      </c>
      <c r="B1820" s="107" t="s">
        <v>7101</v>
      </c>
      <c r="C1820" s="108">
        <v>16</v>
      </c>
      <c r="D1820" s="5" t="s">
        <v>6093</v>
      </c>
      <c r="E1820" s="24">
        <f t="shared" si="95"/>
        <v>0</v>
      </c>
      <c r="F1820" s="24">
        <f t="shared" si="96"/>
        <v>0</v>
      </c>
      <c r="G1820" s="119"/>
      <c r="H1820" s="30"/>
      <c r="I1820" s="24">
        <f t="shared" si="97"/>
        <v>0</v>
      </c>
      <c r="J1820" s="119"/>
      <c r="K1820" s="30"/>
      <c r="L1820" s="31"/>
      <c r="M1820" s="31"/>
      <c r="N1820" s="31"/>
      <c r="O1820" s="31"/>
      <c r="P1820" s="31"/>
      <c r="Q1820" s="31"/>
      <c r="R1820" s="31"/>
      <c r="S1820" s="31">
        <v>0</v>
      </c>
      <c r="T1820" s="31">
        <v>0</v>
      </c>
    </row>
    <row r="1821" spans="1:20" x14ac:dyDescent="0.25">
      <c r="A1821" s="106" t="s">
        <v>3940</v>
      </c>
      <c r="B1821" s="107" t="s">
        <v>7101</v>
      </c>
      <c r="C1821" s="108">
        <v>16</v>
      </c>
      <c r="D1821" s="5" t="s">
        <v>3941</v>
      </c>
      <c r="E1821" s="24">
        <f t="shared" si="95"/>
        <v>0</v>
      </c>
      <c r="F1821" s="24">
        <f t="shared" si="96"/>
        <v>0</v>
      </c>
      <c r="G1821" s="119"/>
      <c r="H1821" s="30"/>
      <c r="I1821" s="24">
        <f t="shared" si="97"/>
        <v>0</v>
      </c>
      <c r="J1821" s="119"/>
      <c r="K1821" s="30"/>
      <c r="L1821" s="31"/>
      <c r="M1821" s="31"/>
      <c r="N1821" s="31"/>
      <c r="O1821" s="31"/>
      <c r="P1821" s="31">
        <v>0</v>
      </c>
      <c r="Q1821" s="31">
        <v>0</v>
      </c>
      <c r="R1821" s="31">
        <v>0</v>
      </c>
      <c r="S1821" s="31">
        <v>0</v>
      </c>
      <c r="T1821" s="31">
        <v>0</v>
      </c>
    </row>
    <row r="1822" spans="1:20" x14ac:dyDescent="0.25">
      <c r="A1822" s="106" t="s">
        <v>1483</v>
      </c>
      <c r="B1822" s="107" t="s">
        <v>7101</v>
      </c>
      <c r="C1822" s="108">
        <v>16</v>
      </c>
      <c r="D1822" s="5" t="s">
        <v>3921</v>
      </c>
      <c r="E1822" s="24">
        <f t="shared" si="95"/>
        <v>0</v>
      </c>
      <c r="F1822" s="24">
        <f t="shared" si="96"/>
        <v>0</v>
      </c>
      <c r="G1822" s="119"/>
      <c r="H1822" s="30"/>
      <c r="I1822" s="24">
        <f t="shared" si="97"/>
        <v>0</v>
      </c>
      <c r="J1822" s="119"/>
      <c r="K1822" s="30"/>
      <c r="L1822" s="31"/>
      <c r="M1822" s="31"/>
      <c r="N1822" s="31"/>
      <c r="O1822" s="31"/>
      <c r="P1822" s="31">
        <v>0</v>
      </c>
      <c r="Q1822" s="31">
        <v>0</v>
      </c>
      <c r="R1822" s="31">
        <v>0</v>
      </c>
      <c r="S1822" s="31">
        <v>0</v>
      </c>
      <c r="T1822" s="31">
        <v>0</v>
      </c>
    </row>
    <row r="1823" spans="1:20" x14ac:dyDescent="0.25">
      <c r="A1823" s="106" t="s">
        <v>1023</v>
      </c>
      <c r="B1823" s="107" t="s">
        <v>7101</v>
      </c>
      <c r="C1823" s="108">
        <v>16</v>
      </c>
      <c r="D1823" s="5" t="s">
        <v>3846</v>
      </c>
      <c r="E1823" s="24">
        <f t="shared" si="95"/>
        <v>0</v>
      </c>
      <c r="F1823" s="24">
        <f t="shared" si="96"/>
        <v>0</v>
      </c>
      <c r="G1823" s="119"/>
      <c r="H1823" s="30"/>
      <c r="I1823" s="24">
        <f t="shared" si="97"/>
        <v>0</v>
      </c>
      <c r="J1823" s="119"/>
      <c r="K1823" s="30"/>
      <c r="L1823" s="31"/>
      <c r="M1823" s="31"/>
      <c r="N1823" s="31"/>
      <c r="O1823" s="31"/>
      <c r="P1823" s="31">
        <v>0</v>
      </c>
      <c r="Q1823" s="31">
        <v>0</v>
      </c>
      <c r="R1823" s="31">
        <v>0</v>
      </c>
      <c r="S1823" s="31">
        <v>0</v>
      </c>
      <c r="T1823" s="31">
        <v>0</v>
      </c>
    </row>
    <row r="1824" spans="1:20" x14ac:dyDescent="0.25">
      <c r="A1824" s="106" t="s">
        <v>1814</v>
      </c>
      <c r="B1824" s="107" t="s">
        <v>7101</v>
      </c>
      <c r="C1824" s="108">
        <v>16</v>
      </c>
      <c r="D1824" s="5" t="s">
        <v>6148</v>
      </c>
      <c r="E1824" s="24">
        <f t="shared" ref="E1824:E1887" si="98">SUM(R1824:T1824)/3</f>
        <v>0</v>
      </c>
      <c r="F1824" s="24">
        <f t="shared" ref="F1824:F1887" si="99">SUM(L1824:O1824)/4</f>
        <v>0.25</v>
      </c>
      <c r="G1824" s="119"/>
      <c r="H1824" s="30"/>
      <c r="I1824" s="24">
        <f t="shared" ref="I1824:I1887" si="100">SUM(P1824:T1824)/5</f>
        <v>0</v>
      </c>
      <c r="J1824" s="119"/>
      <c r="K1824" s="30"/>
      <c r="L1824" s="31"/>
      <c r="M1824" s="31"/>
      <c r="N1824" s="31">
        <v>1</v>
      </c>
      <c r="O1824" s="31"/>
      <c r="P1824" s="31">
        <v>0</v>
      </c>
      <c r="Q1824" s="31">
        <v>0</v>
      </c>
      <c r="R1824" s="31">
        <v>0</v>
      </c>
      <c r="S1824" s="31">
        <v>0</v>
      </c>
      <c r="T1824" s="31">
        <v>0</v>
      </c>
    </row>
    <row r="1825" spans="1:20" x14ac:dyDescent="0.25">
      <c r="A1825" s="106" t="s">
        <v>1388</v>
      </c>
      <c r="B1825" s="107" t="s">
        <v>7101</v>
      </c>
      <c r="C1825" s="108">
        <v>16</v>
      </c>
      <c r="D1825" s="5" t="s">
        <v>3821</v>
      </c>
      <c r="E1825" s="24">
        <f t="shared" si="98"/>
        <v>0</v>
      </c>
      <c r="F1825" s="24">
        <f t="shared" si="99"/>
        <v>1</v>
      </c>
      <c r="G1825" s="119"/>
      <c r="H1825" s="30"/>
      <c r="I1825" s="24">
        <f t="shared" si="100"/>
        <v>0</v>
      </c>
      <c r="J1825" s="119"/>
      <c r="K1825" s="30"/>
      <c r="L1825" s="31"/>
      <c r="M1825" s="31"/>
      <c r="N1825" s="31"/>
      <c r="O1825" s="31">
        <v>4</v>
      </c>
      <c r="P1825" s="31">
        <v>0</v>
      </c>
      <c r="Q1825" s="31">
        <v>0</v>
      </c>
      <c r="R1825" s="31">
        <v>0</v>
      </c>
      <c r="S1825" s="31">
        <v>0</v>
      </c>
      <c r="T1825" s="31">
        <v>0</v>
      </c>
    </row>
    <row r="1826" spans="1:20" x14ac:dyDescent="0.25">
      <c r="A1826" s="106" t="s">
        <v>7548</v>
      </c>
      <c r="B1826" s="107" t="s">
        <v>7101</v>
      </c>
      <c r="C1826" s="108">
        <v>16</v>
      </c>
      <c r="D1826" s="5" t="s">
        <v>7549</v>
      </c>
      <c r="E1826" s="24">
        <f t="shared" si="98"/>
        <v>0</v>
      </c>
      <c r="F1826" s="24">
        <f t="shared" si="99"/>
        <v>0</v>
      </c>
      <c r="G1826" s="119"/>
      <c r="H1826" s="30"/>
      <c r="I1826" s="24">
        <f t="shared" si="100"/>
        <v>0</v>
      </c>
      <c r="J1826" s="119"/>
      <c r="K1826" s="30"/>
      <c r="L1826" s="31"/>
      <c r="M1826" s="31"/>
      <c r="N1826" s="31"/>
      <c r="O1826" s="31"/>
      <c r="P1826" s="31">
        <v>0</v>
      </c>
      <c r="Q1826" s="31">
        <v>0</v>
      </c>
      <c r="R1826" s="31">
        <v>0</v>
      </c>
      <c r="S1826" s="31">
        <v>0</v>
      </c>
      <c r="T1826" s="31">
        <v>0</v>
      </c>
    </row>
    <row r="1827" spans="1:20" x14ac:dyDescent="0.25">
      <c r="A1827" s="106" t="s">
        <v>1277</v>
      </c>
      <c r="B1827" s="107" t="s">
        <v>7101</v>
      </c>
      <c r="C1827" s="108">
        <v>16</v>
      </c>
      <c r="D1827" s="5" t="s">
        <v>3841</v>
      </c>
      <c r="E1827" s="24">
        <f t="shared" si="98"/>
        <v>0</v>
      </c>
      <c r="F1827" s="24">
        <f t="shared" si="99"/>
        <v>0.25</v>
      </c>
      <c r="G1827" s="119"/>
      <c r="H1827" s="30"/>
      <c r="I1827" s="24">
        <f t="shared" si="100"/>
        <v>0</v>
      </c>
      <c r="J1827" s="119"/>
      <c r="K1827" s="30"/>
      <c r="L1827" s="31"/>
      <c r="M1827" s="31"/>
      <c r="N1827" s="31">
        <v>1</v>
      </c>
      <c r="O1827" s="31"/>
      <c r="P1827" s="31">
        <v>0</v>
      </c>
      <c r="Q1827" s="31">
        <v>0</v>
      </c>
      <c r="R1827" s="31">
        <v>0</v>
      </c>
      <c r="S1827" s="31">
        <v>0</v>
      </c>
      <c r="T1827" s="31">
        <v>0</v>
      </c>
    </row>
    <row r="1828" spans="1:20" x14ac:dyDescent="0.25">
      <c r="A1828" s="106" t="s">
        <v>1855</v>
      </c>
      <c r="B1828" s="107" t="s">
        <v>7154</v>
      </c>
      <c r="C1828" s="108">
        <v>16</v>
      </c>
      <c r="D1828" s="5" t="s">
        <v>6376</v>
      </c>
      <c r="E1828" s="24">
        <f t="shared" si="98"/>
        <v>0</v>
      </c>
      <c r="F1828" s="24">
        <f t="shared" si="99"/>
        <v>0</v>
      </c>
      <c r="G1828" s="119"/>
      <c r="H1828" s="30"/>
      <c r="I1828" s="24">
        <f t="shared" si="100"/>
        <v>0</v>
      </c>
      <c r="J1828" s="119"/>
      <c r="K1828" s="30"/>
      <c r="L1828" s="31"/>
      <c r="M1828" s="31"/>
      <c r="N1828" s="31"/>
      <c r="O1828" s="31"/>
      <c r="P1828" s="31">
        <v>0</v>
      </c>
      <c r="Q1828" s="31">
        <v>0</v>
      </c>
      <c r="R1828" s="31">
        <v>0</v>
      </c>
      <c r="S1828" s="31">
        <v>0</v>
      </c>
      <c r="T1828" s="31">
        <v>0</v>
      </c>
    </row>
    <row r="1829" spans="1:20" x14ac:dyDescent="0.25">
      <c r="A1829" s="106" t="s">
        <v>840</v>
      </c>
      <c r="B1829" s="107" t="s">
        <v>7154</v>
      </c>
      <c r="C1829" s="108">
        <v>16</v>
      </c>
      <c r="D1829" s="5" t="s">
        <v>4958</v>
      </c>
      <c r="E1829" s="24">
        <f t="shared" si="98"/>
        <v>0</v>
      </c>
      <c r="F1829" s="24">
        <f t="shared" si="99"/>
        <v>0</v>
      </c>
      <c r="G1829" s="119"/>
      <c r="H1829" s="30"/>
      <c r="I1829" s="24">
        <f t="shared" si="100"/>
        <v>0</v>
      </c>
      <c r="J1829" s="119"/>
      <c r="K1829" s="30"/>
      <c r="L1829" s="31"/>
      <c r="M1829" s="31"/>
      <c r="N1829" s="31"/>
      <c r="O1829" s="31"/>
      <c r="P1829" s="31">
        <v>0</v>
      </c>
      <c r="Q1829" s="31">
        <v>0</v>
      </c>
      <c r="R1829" s="31">
        <v>0</v>
      </c>
      <c r="S1829" s="31">
        <v>0</v>
      </c>
      <c r="T1829" s="31">
        <v>0</v>
      </c>
    </row>
    <row r="1830" spans="1:20" x14ac:dyDescent="0.25">
      <c r="A1830" s="106" t="s">
        <v>2279</v>
      </c>
      <c r="B1830" s="107" t="s">
        <v>7154</v>
      </c>
      <c r="C1830" s="108">
        <v>16</v>
      </c>
      <c r="D1830" s="5" t="s">
        <v>6346</v>
      </c>
      <c r="E1830" s="24">
        <f t="shared" si="98"/>
        <v>0</v>
      </c>
      <c r="F1830" s="24">
        <f t="shared" si="99"/>
        <v>0</v>
      </c>
      <c r="G1830" s="119"/>
      <c r="H1830" s="30"/>
      <c r="I1830" s="24">
        <f t="shared" si="100"/>
        <v>0</v>
      </c>
      <c r="J1830" s="119"/>
      <c r="K1830" s="30"/>
      <c r="L1830" s="31"/>
      <c r="M1830" s="31"/>
      <c r="N1830" s="31"/>
      <c r="O1830" s="31"/>
      <c r="P1830" s="31">
        <v>0</v>
      </c>
      <c r="Q1830" s="31"/>
      <c r="R1830" s="31"/>
      <c r="S1830" s="31">
        <v>0</v>
      </c>
      <c r="T1830" s="31">
        <v>0</v>
      </c>
    </row>
    <row r="1831" spans="1:20" x14ac:dyDescent="0.25">
      <c r="A1831" s="106" t="s">
        <v>1816</v>
      </c>
      <c r="B1831" s="107" t="s">
        <v>7154</v>
      </c>
      <c r="C1831" s="108">
        <v>16</v>
      </c>
      <c r="D1831" s="5" t="s">
        <v>4938</v>
      </c>
      <c r="E1831" s="24">
        <f t="shared" si="98"/>
        <v>0</v>
      </c>
      <c r="F1831" s="24">
        <f t="shared" si="99"/>
        <v>0</v>
      </c>
      <c r="G1831" s="119"/>
      <c r="H1831" s="30"/>
      <c r="I1831" s="24">
        <f t="shared" si="100"/>
        <v>0.2</v>
      </c>
      <c r="J1831" s="119"/>
      <c r="K1831" s="30"/>
      <c r="L1831" s="31"/>
      <c r="M1831" s="31"/>
      <c r="N1831" s="31"/>
      <c r="O1831" s="31"/>
      <c r="P1831" s="31">
        <v>1</v>
      </c>
      <c r="Q1831" s="31">
        <v>0</v>
      </c>
      <c r="R1831" s="31">
        <v>0</v>
      </c>
      <c r="S1831" s="31">
        <v>0</v>
      </c>
      <c r="T1831" s="31">
        <v>0</v>
      </c>
    </row>
    <row r="1832" spans="1:20" x14ac:dyDescent="0.25">
      <c r="A1832" s="106" t="s">
        <v>1580</v>
      </c>
      <c r="B1832" s="107" t="s">
        <v>7154</v>
      </c>
      <c r="C1832" s="108">
        <v>16</v>
      </c>
      <c r="D1832" s="5" t="s">
        <v>3459</v>
      </c>
      <c r="E1832" s="24">
        <f t="shared" si="98"/>
        <v>0</v>
      </c>
      <c r="F1832" s="24">
        <f t="shared" si="99"/>
        <v>0</v>
      </c>
      <c r="G1832" s="119"/>
      <c r="H1832" s="30"/>
      <c r="I1832" s="24">
        <f t="shared" si="100"/>
        <v>0</v>
      </c>
      <c r="J1832" s="119"/>
      <c r="K1832" s="30"/>
      <c r="L1832" s="31"/>
      <c r="M1832" s="31"/>
      <c r="N1832" s="31"/>
      <c r="O1832" s="31"/>
      <c r="P1832" s="31"/>
      <c r="Q1832" s="31"/>
      <c r="R1832" s="31"/>
      <c r="S1832" s="31">
        <v>0</v>
      </c>
      <c r="T1832" s="31">
        <v>0</v>
      </c>
    </row>
    <row r="1833" spans="1:20" x14ac:dyDescent="0.25">
      <c r="A1833" s="106" t="s">
        <v>2448</v>
      </c>
      <c r="B1833" s="107" t="s">
        <v>7101</v>
      </c>
      <c r="C1833" s="108">
        <v>16</v>
      </c>
      <c r="D1833" s="5" t="s">
        <v>6043</v>
      </c>
      <c r="E1833" s="24">
        <f t="shared" si="98"/>
        <v>0</v>
      </c>
      <c r="F1833" s="24">
        <f t="shared" si="99"/>
        <v>0</v>
      </c>
      <c r="G1833" s="119"/>
      <c r="H1833" s="30"/>
      <c r="I1833" s="24">
        <f t="shared" si="100"/>
        <v>0</v>
      </c>
      <c r="J1833" s="119"/>
      <c r="K1833" s="30"/>
      <c r="L1833" s="31"/>
      <c r="M1833" s="31"/>
      <c r="N1833" s="31"/>
      <c r="O1833" s="31"/>
      <c r="P1833" s="31">
        <v>0</v>
      </c>
      <c r="Q1833" s="31">
        <v>0</v>
      </c>
      <c r="R1833" s="31">
        <v>0</v>
      </c>
      <c r="S1833" s="31"/>
      <c r="T1833" s="31">
        <v>0</v>
      </c>
    </row>
    <row r="1834" spans="1:20" x14ac:dyDescent="0.25">
      <c r="A1834" s="106" t="s">
        <v>1764</v>
      </c>
      <c r="B1834" s="107" t="s">
        <v>7101</v>
      </c>
      <c r="C1834" s="108">
        <v>16</v>
      </c>
      <c r="D1834" s="5" t="s">
        <v>6692</v>
      </c>
      <c r="E1834" s="24">
        <f t="shared" si="98"/>
        <v>0</v>
      </c>
      <c r="F1834" s="24">
        <f t="shared" si="99"/>
        <v>7.25</v>
      </c>
      <c r="G1834" s="119"/>
      <c r="H1834" s="30"/>
      <c r="I1834" s="24">
        <f t="shared" si="100"/>
        <v>0</v>
      </c>
      <c r="J1834" s="119"/>
      <c r="K1834" s="30"/>
      <c r="L1834" s="31"/>
      <c r="M1834" s="31"/>
      <c r="N1834" s="31">
        <v>29</v>
      </c>
      <c r="O1834" s="31"/>
      <c r="P1834" s="31">
        <v>0</v>
      </c>
      <c r="Q1834" s="31">
        <v>0</v>
      </c>
      <c r="R1834" s="31">
        <v>0</v>
      </c>
      <c r="S1834" s="31">
        <v>0</v>
      </c>
      <c r="T1834" s="31">
        <v>0</v>
      </c>
    </row>
    <row r="1835" spans="1:20" x14ac:dyDescent="0.25">
      <c r="A1835" s="106" t="s">
        <v>7550</v>
      </c>
      <c r="B1835" s="107" t="s">
        <v>7101</v>
      </c>
      <c r="C1835" s="108">
        <v>16</v>
      </c>
      <c r="D1835" s="5" t="s">
        <v>7551</v>
      </c>
      <c r="E1835" s="24">
        <f t="shared" si="98"/>
        <v>0</v>
      </c>
      <c r="F1835" s="24">
        <f t="shared" si="99"/>
        <v>0.5</v>
      </c>
      <c r="G1835" s="119"/>
      <c r="H1835" s="30"/>
      <c r="I1835" s="24">
        <f t="shared" si="100"/>
        <v>11.2</v>
      </c>
      <c r="J1835" s="119"/>
      <c r="K1835" s="30"/>
      <c r="L1835" s="31"/>
      <c r="M1835" s="31"/>
      <c r="N1835" s="31"/>
      <c r="O1835" s="31">
        <v>2</v>
      </c>
      <c r="P1835" s="31">
        <v>56</v>
      </c>
      <c r="Q1835" s="31">
        <v>0</v>
      </c>
      <c r="R1835" s="31">
        <v>0</v>
      </c>
      <c r="S1835" s="31">
        <v>0</v>
      </c>
      <c r="T1835" s="31">
        <v>0</v>
      </c>
    </row>
    <row r="1836" spans="1:20" x14ac:dyDescent="0.25">
      <c r="A1836" s="106" t="s">
        <v>2220</v>
      </c>
      <c r="B1836" s="107" t="s">
        <v>7101</v>
      </c>
      <c r="C1836" s="108">
        <v>16</v>
      </c>
      <c r="D1836" s="5" t="s">
        <v>4038</v>
      </c>
      <c r="E1836" s="24">
        <f t="shared" si="98"/>
        <v>0</v>
      </c>
      <c r="F1836" s="24">
        <f t="shared" si="99"/>
        <v>3.25</v>
      </c>
      <c r="G1836" s="119"/>
      <c r="H1836" s="30"/>
      <c r="I1836" s="24">
        <f t="shared" si="100"/>
        <v>1.6</v>
      </c>
      <c r="J1836" s="119"/>
      <c r="K1836" s="30"/>
      <c r="L1836" s="31"/>
      <c r="M1836" s="31"/>
      <c r="N1836" s="31">
        <v>6</v>
      </c>
      <c r="O1836" s="31">
        <v>7</v>
      </c>
      <c r="P1836" s="31">
        <v>0</v>
      </c>
      <c r="Q1836" s="31">
        <v>8</v>
      </c>
      <c r="R1836" s="31">
        <v>0</v>
      </c>
      <c r="S1836" s="31">
        <v>0</v>
      </c>
      <c r="T1836" s="31">
        <v>0</v>
      </c>
    </row>
    <row r="1837" spans="1:20" x14ac:dyDescent="0.25">
      <c r="A1837" s="106" t="s">
        <v>2053</v>
      </c>
      <c r="B1837" s="107" t="s">
        <v>7101</v>
      </c>
      <c r="C1837" s="108">
        <v>16</v>
      </c>
      <c r="D1837" s="5" t="s">
        <v>6689</v>
      </c>
      <c r="E1837" s="24">
        <f t="shared" si="98"/>
        <v>0</v>
      </c>
      <c r="F1837" s="24">
        <f t="shared" si="99"/>
        <v>0</v>
      </c>
      <c r="G1837" s="119"/>
      <c r="H1837" s="30"/>
      <c r="I1837" s="24">
        <f t="shared" si="100"/>
        <v>0</v>
      </c>
      <c r="J1837" s="119"/>
      <c r="K1837" s="30"/>
      <c r="L1837" s="31"/>
      <c r="M1837" s="31"/>
      <c r="N1837" s="31"/>
      <c r="O1837" s="31"/>
      <c r="P1837" s="31"/>
      <c r="Q1837" s="31">
        <v>0</v>
      </c>
      <c r="R1837" s="31">
        <v>0</v>
      </c>
      <c r="S1837" s="31"/>
      <c r="T1837" s="31">
        <v>0</v>
      </c>
    </row>
    <row r="1838" spans="1:20" x14ac:dyDescent="0.25">
      <c r="A1838" s="106" t="s">
        <v>191</v>
      </c>
      <c r="B1838" s="107" t="s">
        <v>7101</v>
      </c>
      <c r="C1838" s="108">
        <v>16</v>
      </c>
      <c r="D1838" s="5" t="s">
        <v>4016</v>
      </c>
      <c r="E1838" s="24">
        <f t="shared" si="98"/>
        <v>0</v>
      </c>
      <c r="F1838" s="24">
        <f t="shared" si="99"/>
        <v>0</v>
      </c>
      <c r="G1838" s="119"/>
      <c r="H1838" s="30"/>
      <c r="I1838" s="24">
        <f t="shared" si="100"/>
        <v>0</v>
      </c>
      <c r="J1838" s="119"/>
      <c r="K1838" s="30"/>
      <c r="L1838" s="31"/>
      <c r="M1838" s="31"/>
      <c r="N1838" s="31"/>
      <c r="O1838" s="31"/>
      <c r="P1838" s="31">
        <v>0</v>
      </c>
      <c r="Q1838" s="31">
        <v>0</v>
      </c>
      <c r="R1838" s="31">
        <v>0</v>
      </c>
      <c r="S1838" s="31">
        <v>0</v>
      </c>
      <c r="T1838" s="31">
        <v>0</v>
      </c>
    </row>
    <row r="1839" spans="1:20" x14ac:dyDescent="0.25">
      <c r="A1839" s="106" t="s">
        <v>1426</v>
      </c>
      <c r="B1839" s="107" t="s">
        <v>7131</v>
      </c>
      <c r="C1839" s="108">
        <v>15</v>
      </c>
      <c r="D1839" s="5" t="s">
        <v>6122</v>
      </c>
      <c r="E1839" s="24">
        <f t="shared" si="98"/>
        <v>0</v>
      </c>
      <c r="F1839" s="24">
        <f t="shared" si="99"/>
        <v>0</v>
      </c>
      <c r="G1839" s="119"/>
      <c r="H1839" s="30"/>
      <c r="I1839" s="24">
        <f t="shared" si="100"/>
        <v>0</v>
      </c>
      <c r="J1839" s="119"/>
      <c r="K1839" s="30"/>
      <c r="L1839" s="31"/>
      <c r="M1839" s="31"/>
      <c r="N1839" s="31"/>
      <c r="O1839" s="31"/>
      <c r="P1839" s="31">
        <v>0</v>
      </c>
      <c r="Q1839" s="31">
        <v>0</v>
      </c>
      <c r="R1839" s="31">
        <v>0</v>
      </c>
      <c r="S1839" s="31">
        <v>0</v>
      </c>
      <c r="T1839" s="31">
        <v>0</v>
      </c>
    </row>
    <row r="1840" spans="1:20" x14ac:dyDescent="0.25">
      <c r="A1840" s="106" t="s">
        <v>1502</v>
      </c>
      <c r="B1840" s="107" t="s">
        <v>7096</v>
      </c>
      <c r="C1840" s="108">
        <v>15</v>
      </c>
      <c r="D1840" s="5" t="s">
        <v>3772</v>
      </c>
      <c r="E1840" s="24">
        <f t="shared" si="98"/>
        <v>0</v>
      </c>
      <c r="F1840" s="24">
        <f t="shared" si="99"/>
        <v>0</v>
      </c>
      <c r="G1840" s="119"/>
      <c r="H1840" s="30"/>
      <c r="I1840" s="24">
        <f t="shared" si="100"/>
        <v>0</v>
      </c>
      <c r="J1840" s="119"/>
      <c r="K1840" s="30"/>
      <c r="L1840" s="31"/>
      <c r="M1840" s="31"/>
      <c r="N1840" s="31"/>
      <c r="O1840" s="31"/>
      <c r="P1840" s="31"/>
      <c r="Q1840" s="31"/>
      <c r="R1840" s="31">
        <v>0</v>
      </c>
      <c r="S1840" s="31">
        <v>0</v>
      </c>
      <c r="T1840" s="31">
        <v>0</v>
      </c>
    </row>
    <row r="1841" spans="1:20" x14ac:dyDescent="0.25">
      <c r="A1841" s="106" t="s">
        <v>7552</v>
      </c>
      <c r="B1841" s="107" t="s">
        <v>7131</v>
      </c>
      <c r="C1841" s="108">
        <v>15</v>
      </c>
      <c r="D1841" s="5" t="s">
        <v>7553</v>
      </c>
      <c r="E1841" s="24">
        <f t="shared" si="98"/>
        <v>0</v>
      </c>
      <c r="F1841" s="24">
        <f t="shared" si="99"/>
        <v>0</v>
      </c>
      <c r="G1841" s="119"/>
      <c r="H1841" s="30"/>
      <c r="I1841" s="24">
        <f t="shared" si="100"/>
        <v>0</v>
      </c>
      <c r="J1841" s="119"/>
      <c r="K1841" s="30"/>
      <c r="L1841" s="31"/>
      <c r="M1841" s="31"/>
      <c r="N1841" s="31"/>
      <c r="O1841" s="31"/>
      <c r="P1841" s="31">
        <v>0</v>
      </c>
      <c r="Q1841" s="31">
        <v>0</v>
      </c>
      <c r="R1841" s="31"/>
      <c r="S1841" s="31">
        <v>0</v>
      </c>
      <c r="T1841" s="31">
        <v>0</v>
      </c>
    </row>
    <row r="1842" spans="1:20" x14ac:dyDescent="0.25">
      <c r="A1842" s="106" t="s">
        <v>1738</v>
      </c>
      <c r="B1842" s="107" t="s">
        <v>7131</v>
      </c>
      <c r="C1842" s="108">
        <v>15</v>
      </c>
      <c r="D1842" s="5" t="s">
        <v>3787</v>
      </c>
      <c r="E1842" s="24">
        <f t="shared" si="98"/>
        <v>0</v>
      </c>
      <c r="F1842" s="24">
        <f t="shared" si="99"/>
        <v>0</v>
      </c>
      <c r="G1842" s="119"/>
      <c r="H1842" s="30"/>
      <c r="I1842" s="24">
        <f t="shared" si="100"/>
        <v>0</v>
      </c>
      <c r="J1842" s="119"/>
      <c r="K1842" s="30"/>
      <c r="L1842" s="31"/>
      <c r="M1842" s="31"/>
      <c r="N1842" s="31"/>
      <c r="O1842" s="31"/>
      <c r="P1842" s="31">
        <v>0</v>
      </c>
      <c r="Q1842" s="31">
        <v>0</v>
      </c>
      <c r="R1842" s="31">
        <v>0</v>
      </c>
      <c r="S1842" s="31">
        <v>0</v>
      </c>
      <c r="T1842" s="31">
        <v>0</v>
      </c>
    </row>
    <row r="1843" spans="1:20" x14ac:dyDescent="0.25">
      <c r="A1843" s="106" t="s">
        <v>1310</v>
      </c>
      <c r="B1843" s="107" t="s">
        <v>7161</v>
      </c>
      <c r="C1843" s="108">
        <v>15</v>
      </c>
      <c r="D1843" s="5" t="s">
        <v>6200</v>
      </c>
      <c r="E1843" s="24">
        <f t="shared" si="98"/>
        <v>0</v>
      </c>
      <c r="F1843" s="24">
        <f t="shared" si="99"/>
        <v>0</v>
      </c>
      <c r="G1843" s="119"/>
      <c r="H1843" s="30"/>
      <c r="I1843" s="24">
        <f t="shared" si="100"/>
        <v>0</v>
      </c>
      <c r="J1843" s="119"/>
      <c r="K1843" s="30"/>
      <c r="L1843" s="31"/>
      <c r="M1843" s="31"/>
      <c r="N1843" s="31"/>
      <c r="O1843" s="31"/>
      <c r="P1843" s="31">
        <v>0</v>
      </c>
      <c r="Q1843" s="31">
        <v>0</v>
      </c>
      <c r="R1843" s="31">
        <v>0</v>
      </c>
      <c r="S1843" s="31">
        <v>0</v>
      </c>
      <c r="T1843" s="31">
        <v>0</v>
      </c>
    </row>
    <row r="1844" spans="1:20" x14ac:dyDescent="0.25">
      <c r="A1844" s="106" t="s">
        <v>1861</v>
      </c>
      <c r="B1844" s="107" t="s">
        <v>7161</v>
      </c>
      <c r="C1844" s="108">
        <v>15</v>
      </c>
      <c r="D1844" s="5" t="s">
        <v>6173</v>
      </c>
      <c r="E1844" s="24">
        <f t="shared" si="98"/>
        <v>0</v>
      </c>
      <c r="F1844" s="24">
        <f t="shared" si="99"/>
        <v>0</v>
      </c>
      <c r="G1844" s="119"/>
      <c r="H1844" s="30"/>
      <c r="I1844" s="24">
        <f t="shared" si="100"/>
        <v>0</v>
      </c>
      <c r="J1844" s="119"/>
      <c r="K1844" s="30"/>
      <c r="L1844" s="31"/>
      <c r="M1844" s="31"/>
      <c r="N1844" s="31"/>
      <c r="O1844" s="31"/>
      <c r="P1844" s="31"/>
      <c r="Q1844" s="31"/>
      <c r="R1844" s="31">
        <v>0</v>
      </c>
      <c r="S1844" s="31">
        <v>0</v>
      </c>
      <c r="T1844" s="31">
        <v>0</v>
      </c>
    </row>
    <row r="1845" spans="1:20" x14ac:dyDescent="0.25">
      <c r="A1845" s="106" t="s">
        <v>1508</v>
      </c>
      <c r="B1845" s="107" t="s">
        <v>7161</v>
      </c>
      <c r="C1845" s="108">
        <v>15</v>
      </c>
      <c r="D1845" s="5" t="s">
        <v>3716</v>
      </c>
      <c r="E1845" s="24">
        <f t="shared" si="98"/>
        <v>0</v>
      </c>
      <c r="F1845" s="24">
        <f t="shared" si="99"/>
        <v>0</v>
      </c>
      <c r="G1845" s="119"/>
      <c r="H1845" s="30"/>
      <c r="I1845" s="24">
        <f t="shared" si="100"/>
        <v>0</v>
      </c>
      <c r="J1845" s="119"/>
      <c r="K1845" s="30"/>
      <c r="L1845" s="31"/>
      <c r="M1845" s="31"/>
      <c r="N1845" s="31"/>
      <c r="O1845" s="31"/>
      <c r="P1845" s="31">
        <v>0</v>
      </c>
      <c r="Q1845" s="31">
        <v>0</v>
      </c>
      <c r="R1845" s="31">
        <v>0</v>
      </c>
      <c r="S1845" s="31">
        <v>0</v>
      </c>
      <c r="T1845" s="31">
        <v>0</v>
      </c>
    </row>
    <row r="1846" spans="1:20" x14ac:dyDescent="0.25">
      <c r="A1846" s="106" t="s">
        <v>903</v>
      </c>
      <c r="B1846" s="107" t="s">
        <v>7161</v>
      </c>
      <c r="C1846" s="108">
        <v>15</v>
      </c>
      <c r="D1846" s="5" t="s">
        <v>3720</v>
      </c>
      <c r="E1846" s="24">
        <f t="shared" si="98"/>
        <v>0</v>
      </c>
      <c r="F1846" s="24">
        <f t="shared" si="99"/>
        <v>0</v>
      </c>
      <c r="G1846" s="119"/>
      <c r="H1846" s="30"/>
      <c r="I1846" s="24">
        <f t="shared" si="100"/>
        <v>0.8</v>
      </c>
      <c r="J1846" s="119"/>
      <c r="K1846" s="30"/>
      <c r="L1846" s="31"/>
      <c r="M1846" s="31"/>
      <c r="N1846" s="31"/>
      <c r="O1846" s="31"/>
      <c r="P1846" s="31">
        <v>0</v>
      </c>
      <c r="Q1846" s="31">
        <v>4</v>
      </c>
      <c r="R1846" s="31">
        <v>0</v>
      </c>
      <c r="S1846" s="31">
        <v>0</v>
      </c>
      <c r="T1846" s="31">
        <v>0</v>
      </c>
    </row>
    <row r="1847" spans="1:20" x14ac:dyDescent="0.25">
      <c r="A1847" s="106" t="s">
        <v>983</v>
      </c>
      <c r="B1847" s="107" t="s">
        <v>7096</v>
      </c>
      <c r="C1847" s="108">
        <v>15</v>
      </c>
      <c r="D1847" s="5" t="s">
        <v>3586</v>
      </c>
      <c r="E1847" s="24">
        <f t="shared" si="98"/>
        <v>0</v>
      </c>
      <c r="F1847" s="24">
        <f t="shared" si="99"/>
        <v>0</v>
      </c>
      <c r="G1847" s="119"/>
      <c r="H1847" s="30"/>
      <c r="I1847" s="24">
        <f t="shared" si="100"/>
        <v>0</v>
      </c>
      <c r="J1847" s="119"/>
      <c r="K1847" s="30"/>
      <c r="L1847" s="31"/>
      <c r="M1847" s="31"/>
      <c r="N1847" s="31"/>
      <c r="O1847" s="31"/>
      <c r="P1847" s="31"/>
      <c r="Q1847" s="31"/>
      <c r="R1847" s="31">
        <v>0</v>
      </c>
      <c r="S1847" s="31">
        <v>0</v>
      </c>
      <c r="T1847" s="31">
        <v>0</v>
      </c>
    </row>
    <row r="1848" spans="1:20" x14ac:dyDescent="0.25">
      <c r="A1848" s="106" t="s">
        <v>1267</v>
      </c>
      <c r="B1848" s="107" t="s">
        <v>7096</v>
      </c>
      <c r="C1848" s="108">
        <v>15</v>
      </c>
      <c r="D1848" s="5" t="s">
        <v>3760</v>
      </c>
      <c r="E1848" s="24">
        <f t="shared" si="98"/>
        <v>0</v>
      </c>
      <c r="F1848" s="24">
        <f t="shared" si="99"/>
        <v>5.25</v>
      </c>
      <c r="G1848" s="119"/>
      <c r="H1848" s="30"/>
      <c r="I1848" s="24">
        <f t="shared" si="100"/>
        <v>0</v>
      </c>
      <c r="J1848" s="119"/>
      <c r="K1848" s="30"/>
      <c r="L1848" s="31"/>
      <c r="M1848" s="31">
        <v>21</v>
      </c>
      <c r="N1848" s="31"/>
      <c r="O1848" s="31"/>
      <c r="P1848" s="31">
        <v>0</v>
      </c>
      <c r="Q1848" s="31">
        <v>0</v>
      </c>
      <c r="R1848" s="31">
        <v>0</v>
      </c>
      <c r="S1848" s="31">
        <v>0</v>
      </c>
      <c r="T1848" s="31">
        <v>0</v>
      </c>
    </row>
    <row r="1849" spans="1:20" x14ac:dyDescent="0.25">
      <c r="A1849" s="106" t="s">
        <v>2406</v>
      </c>
      <c r="B1849" s="107" t="s">
        <v>7081</v>
      </c>
      <c r="C1849" s="108">
        <v>15</v>
      </c>
      <c r="D1849" s="5" t="s">
        <v>3764</v>
      </c>
      <c r="E1849" s="24">
        <f t="shared" si="98"/>
        <v>0</v>
      </c>
      <c r="F1849" s="24">
        <f t="shared" si="99"/>
        <v>0</v>
      </c>
      <c r="G1849" s="119"/>
      <c r="H1849" s="30"/>
      <c r="I1849" s="24">
        <f t="shared" si="100"/>
        <v>0</v>
      </c>
      <c r="J1849" s="119"/>
      <c r="K1849" s="30"/>
      <c r="L1849" s="31"/>
      <c r="M1849" s="31"/>
      <c r="N1849" s="31"/>
      <c r="O1849" s="31"/>
      <c r="P1849" s="31">
        <v>0</v>
      </c>
      <c r="Q1849" s="31">
        <v>0</v>
      </c>
      <c r="R1849" s="31">
        <v>0</v>
      </c>
      <c r="S1849" s="31">
        <v>0</v>
      </c>
      <c r="T1849" s="31">
        <v>0</v>
      </c>
    </row>
    <row r="1850" spans="1:20" x14ac:dyDescent="0.25">
      <c r="A1850" s="106" t="s">
        <v>7554</v>
      </c>
      <c r="B1850" s="107" t="s">
        <v>7081</v>
      </c>
      <c r="C1850" s="108">
        <v>15</v>
      </c>
      <c r="D1850" s="5" t="s">
        <v>7555</v>
      </c>
      <c r="E1850" s="24">
        <f t="shared" si="98"/>
        <v>0</v>
      </c>
      <c r="F1850" s="24">
        <f t="shared" si="99"/>
        <v>0</v>
      </c>
      <c r="G1850" s="119"/>
      <c r="H1850" s="30"/>
      <c r="I1850" s="24">
        <f t="shared" si="100"/>
        <v>0</v>
      </c>
      <c r="J1850" s="119"/>
      <c r="K1850" s="30"/>
      <c r="L1850" s="31"/>
      <c r="M1850" s="31"/>
      <c r="N1850" s="31"/>
      <c r="O1850" s="31"/>
      <c r="P1850" s="31">
        <v>0</v>
      </c>
      <c r="Q1850" s="31">
        <v>0</v>
      </c>
      <c r="R1850" s="31"/>
      <c r="S1850" s="31">
        <v>0</v>
      </c>
      <c r="T1850" s="31">
        <v>0</v>
      </c>
    </row>
    <row r="1851" spans="1:20" x14ac:dyDescent="0.25">
      <c r="A1851" s="106" t="s">
        <v>235</v>
      </c>
      <c r="B1851" s="107" t="s">
        <v>7136</v>
      </c>
      <c r="C1851" s="108">
        <v>15</v>
      </c>
      <c r="D1851" s="5" t="s">
        <v>4328</v>
      </c>
      <c r="E1851" s="24">
        <f t="shared" si="98"/>
        <v>0</v>
      </c>
      <c r="F1851" s="24">
        <f t="shared" si="99"/>
        <v>18.25</v>
      </c>
      <c r="G1851" s="119"/>
      <c r="H1851" s="30"/>
      <c r="I1851" s="24">
        <f t="shared" si="100"/>
        <v>0</v>
      </c>
      <c r="J1851" s="119"/>
      <c r="K1851" s="30"/>
      <c r="L1851" s="31">
        <v>73</v>
      </c>
      <c r="M1851" s="31"/>
      <c r="N1851" s="31"/>
      <c r="O1851" s="31"/>
      <c r="P1851" s="31">
        <v>0</v>
      </c>
      <c r="Q1851" s="31">
        <v>0</v>
      </c>
      <c r="R1851" s="31">
        <v>0</v>
      </c>
      <c r="S1851" s="31">
        <v>0</v>
      </c>
      <c r="T1851" s="31">
        <v>0</v>
      </c>
    </row>
    <row r="1852" spans="1:20" x14ac:dyDescent="0.25">
      <c r="A1852" s="106" t="s">
        <v>7556</v>
      </c>
      <c r="B1852" s="107" t="s">
        <v>7136</v>
      </c>
      <c r="C1852" s="108">
        <v>15</v>
      </c>
      <c r="D1852" s="5" t="s">
        <v>7557</v>
      </c>
      <c r="E1852" s="24">
        <f t="shared" si="98"/>
        <v>0</v>
      </c>
      <c r="F1852" s="24">
        <f t="shared" si="99"/>
        <v>0</v>
      </c>
      <c r="G1852" s="119"/>
      <c r="H1852" s="30"/>
      <c r="I1852" s="24">
        <f t="shared" si="100"/>
        <v>0</v>
      </c>
      <c r="J1852" s="119"/>
      <c r="K1852" s="30"/>
      <c r="L1852" s="31"/>
      <c r="M1852" s="31"/>
      <c r="N1852" s="31"/>
      <c r="O1852" s="31"/>
      <c r="P1852" s="31"/>
      <c r="Q1852" s="31"/>
      <c r="R1852" s="31"/>
      <c r="S1852" s="31">
        <v>0</v>
      </c>
      <c r="T1852" s="31">
        <v>0</v>
      </c>
    </row>
    <row r="1853" spans="1:20" x14ac:dyDescent="0.25">
      <c r="A1853" s="106" t="s">
        <v>1715</v>
      </c>
      <c r="B1853" s="107" t="s">
        <v>7136</v>
      </c>
      <c r="C1853" s="108">
        <v>15</v>
      </c>
      <c r="D1853" s="5" t="s">
        <v>4308</v>
      </c>
      <c r="E1853" s="24">
        <f t="shared" si="98"/>
        <v>0</v>
      </c>
      <c r="F1853" s="24">
        <f t="shared" si="99"/>
        <v>0</v>
      </c>
      <c r="G1853" s="119"/>
      <c r="H1853" s="30"/>
      <c r="I1853" s="24">
        <f t="shared" si="100"/>
        <v>0</v>
      </c>
      <c r="J1853" s="119"/>
      <c r="K1853" s="30"/>
      <c r="L1853" s="31"/>
      <c r="M1853" s="31"/>
      <c r="N1853" s="31"/>
      <c r="O1853" s="31"/>
      <c r="P1853" s="31">
        <v>0</v>
      </c>
      <c r="Q1853" s="31">
        <v>0</v>
      </c>
      <c r="R1853" s="31">
        <v>0</v>
      </c>
      <c r="S1853" s="31">
        <v>0</v>
      </c>
      <c r="T1853" s="31">
        <v>0</v>
      </c>
    </row>
    <row r="1854" spans="1:20" x14ac:dyDescent="0.25">
      <c r="A1854" s="106" t="s">
        <v>7558</v>
      </c>
      <c r="B1854" s="107" t="s">
        <v>7161</v>
      </c>
      <c r="C1854" s="108">
        <v>15</v>
      </c>
      <c r="D1854" s="5" t="s">
        <v>7559</v>
      </c>
      <c r="E1854" s="24">
        <f t="shared" si="98"/>
        <v>0</v>
      </c>
      <c r="F1854" s="24">
        <f t="shared" si="99"/>
        <v>0</v>
      </c>
      <c r="G1854" s="119"/>
      <c r="H1854" s="30"/>
      <c r="I1854" s="24">
        <f t="shared" si="100"/>
        <v>0</v>
      </c>
      <c r="J1854" s="119"/>
      <c r="K1854" s="30"/>
      <c r="L1854" s="31"/>
      <c r="M1854" s="31"/>
      <c r="N1854" s="31"/>
      <c r="O1854" s="31"/>
      <c r="P1854" s="31">
        <v>0</v>
      </c>
      <c r="Q1854" s="31">
        <v>0</v>
      </c>
      <c r="R1854" s="31">
        <v>0</v>
      </c>
      <c r="S1854" s="31"/>
      <c r="T1854" s="31">
        <v>0</v>
      </c>
    </row>
    <row r="1855" spans="1:20" x14ac:dyDescent="0.25">
      <c r="A1855" s="106" t="s">
        <v>2688</v>
      </c>
      <c r="B1855" s="107" t="s">
        <v>7161</v>
      </c>
      <c r="C1855" s="108">
        <v>15</v>
      </c>
      <c r="D1855" s="5" t="s">
        <v>6693</v>
      </c>
      <c r="E1855" s="24">
        <f t="shared" si="98"/>
        <v>0</v>
      </c>
      <c r="F1855" s="24">
        <f t="shared" si="99"/>
        <v>0</v>
      </c>
      <c r="G1855" s="119"/>
      <c r="H1855" s="30"/>
      <c r="I1855" s="24">
        <f t="shared" si="100"/>
        <v>0</v>
      </c>
      <c r="J1855" s="119"/>
      <c r="K1855" s="30"/>
      <c r="L1855" s="31"/>
      <c r="M1855" s="31"/>
      <c r="N1855" s="31"/>
      <c r="O1855" s="31"/>
      <c r="P1855" s="31">
        <v>0</v>
      </c>
      <c r="Q1855" s="31">
        <v>0</v>
      </c>
      <c r="R1855" s="31">
        <v>0</v>
      </c>
      <c r="S1855" s="31">
        <v>0</v>
      </c>
      <c r="T1855" s="31">
        <v>0</v>
      </c>
    </row>
    <row r="1856" spans="1:20" x14ac:dyDescent="0.25">
      <c r="A1856" s="106" t="s">
        <v>1056</v>
      </c>
      <c r="B1856" s="107" t="s">
        <v>7161</v>
      </c>
      <c r="C1856" s="108">
        <v>15</v>
      </c>
      <c r="D1856" s="5" t="s">
        <v>5783</v>
      </c>
      <c r="E1856" s="24">
        <f t="shared" si="98"/>
        <v>0</v>
      </c>
      <c r="F1856" s="24">
        <f t="shared" si="99"/>
        <v>4.25</v>
      </c>
      <c r="G1856" s="119"/>
      <c r="H1856" s="30"/>
      <c r="I1856" s="24">
        <f t="shared" si="100"/>
        <v>0</v>
      </c>
      <c r="J1856" s="119"/>
      <c r="K1856" s="30"/>
      <c r="L1856" s="31"/>
      <c r="M1856" s="31"/>
      <c r="N1856" s="31"/>
      <c r="O1856" s="31">
        <v>17</v>
      </c>
      <c r="P1856" s="31">
        <v>0</v>
      </c>
      <c r="Q1856" s="31"/>
      <c r="R1856" s="31">
        <v>0</v>
      </c>
      <c r="S1856" s="31">
        <v>0</v>
      </c>
      <c r="T1856" s="31">
        <v>0</v>
      </c>
    </row>
    <row r="1857" spans="1:20" x14ac:dyDescent="0.25">
      <c r="A1857" s="106" t="s">
        <v>1296</v>
      </c>
      <c r="B1857" s="107" t="s">
        <v>7161</v>
      </c>
      <c r="C1857" s="108">
        <v>15</v>
      </c>
      <c r="D1857" s="5" t="s">
        <v>6694</v>
      </c>
      <c r="E1857" s="24">
        <f t="shared" si="98"/>
        <v>0</v>
      </c>
      <c r="F1857" s="24">
        <f t="shared" si="99"/>
        <v>0.25</v>
      </c>
      <c r="G1857" s="119"/>
      <c r="H1857" s="30"/>
      <c r="I1857" s="24">
        <f t="shared" si="100"/>
        <v>0.4</v>
      </c>
      <c r="J1857" s="119"/>
      <c r="K1857" s="30"/>
      <c r="L1857" s="31"/>
      <c r="M1857" s="31"/>
      <c r="N1857" s="31">
        <v>1</v>
      </c>
      <c r="O1857" s="31"/>
      <c r="P1857" s="31">
        <v>2</v>
      </c>
      <c r="Q1857" s="31">
        <v>0</v>
      </c>
      <c r="R1857" s="31">
        <v>0</v>
      </c>
      <c r="S1857" s="31">
        <v>0</v>
      </c>
      <c r="T1857" s="31">
        <v>0</v>
      </c>
    </row>
    <row r="1858" spans="1:20" x14ac:dyDescent="0.25">
      <c r="A1858" s="106" t="s">
        <v>966</v>
      </c>
      <c r="B1858" s="107" t="s">
        <v>7277</v>
      </c>
      <c r="C1858" s="108">
        <v>13</v>
      </c>
      <c r="D1858" s="5" t="s">
        <v>4192</v>
      </c>
      <c r="E1858" s="24">
        <f t="shared" si="98"/>
        <v>0</v>
      </c>
      <c r="F1858" s="24">
        <f t="shared" si="99"/>
        <v>16.5</v>
      </c>
      <c r="G1858" s="119"/>
      <c r="H1858" s="30"/>
      <c r="I1858" s="24">
        <f t="shared" si="100"/>
        <v>0</v>
      </c>
      <c r="J1858" s="119"/>
      <c r="K1858" s="30"/>
      <c r="L1858" s="31"/>
      <c r="M1858" s="31">
        <v>66</v>
      </c>
      <c r="N1858" s="31"/>
      <c r="O1858" s="31"/>
      <c r="P1858" s="31">
        <v>0</v>
      </c>
      <c r="Q1858" s="31">
        <v>0</v>
      </c>
      <c r="R1858" s="31">
        <v>0</v>
      </c>
      <c r="S1858" s="31">
        <v>0</v>
      </c>
      <c r="T1858" s="31">
        <v>0</v>
      </c>
    </row>
    <row r="1859" spans="1:20" x14ac:dyDescent="0.25">
      <c r="A1859" s="106" t="s">
        <v>2701</v>
      </c>
      <c r="B1859" s="107" t="s">
        <v>7277</v>
      </c>
      <c r="C1859" s="108">
        <v>13</v>
      </c>
      <c r="D1859" s="5" t="s">
        <v>6678</v>
      </c>
      <c r="E1859" s="24">
        <f t="shared" si="98"/>
        <v>0</v>
      </c>
      <c r="F1859" s="24">
        <f t="shared" si="99"/>
        <v>0</v>
      </c>
      <c r="G1859" s="119"/>
      <c r="H1859" s="30"/>
      <c r="I1859" s="24">
        <f t="shared" si="100"/>
        <v>0</v>
      </c>
      <c r="J1859" s="119"/>
      <c r="K1859" s="30"/>
      <c r="L1859" s="31"/>
      <c r="M1859" s="31"/>
      <c r="N1859" s="31"/>
      <c r="O1859" s="31"/>
      <c r="P1859" s="31">
        <v>0</v>
      </c>
      <c r="Q1859" s="31">
        <v>0</v>
      </c>
      <c r="R1859" s="31"/>
      <c r="S1859" s="31">
        <v>0</v>
      </c>
      <c r="T1859" s="31">
        <v>0</v>
      </c>
    </row>
    <row r="1860" spans="1:20" x14ac:dyDescent="0.25">
      <c r="A1860" s="106" t="s">
        <v>1222</v>
      </c>
      <c r="B1860" s="107" t="s">
        <v>7166</v>
      </c>
      <c r="C1860" s="108">
        <v>13</v>
      </c>
      <c r="D1860" s="5" t="s">
        <v>4348</v>
      </c>
      <c r="E1860" s="24">
        <f t="shared" si="98"/>
        <v>0</v>
      </c>
      <c r="F1860" s="24">
        <f t="shared" si="99"/>
        <v>1</v>
      </c>
      <c r="G1860" s="119"/>
      <c r="H1860" s="30"/>
      <c r="I1860" s="24">
        <f t="shared" si="100"/>
        <v>0</v>
      </c>
      <c r="J1860" s="119"/>
      <c r="K1860" s="30"/>
      <c r="L1860" s="31"/>
      <c r="M1860" s="31">
        <v>2</v>
      </c>
      <c r="N1860" s="31">
        <v>2</v>
      </c>
      <c r="O1860" s="31"/>
      <c r="P1860" s="31">
        <v>0</v>
      </c>
      <c r="Q1860" s="31">
        <v>0</v>
      </c>
      <c r="R1860" s="31">
        <v>0</v>
      </c>
      <c r="S1860" s="31">
        <v>0</v>
      </c>
      <c r="T1860" s="31">
        <v>0</v>
      </c>
    </row>
    <row r="1861" spans="1:20" x14ac:dyDescent="0.25">
      <c r="A1861" s="106" t="s">
        <v>2309</v>
      </c>
      <c r="B1861" s="107" t="s">
        <v>7166</v>
      </c>
      <c r="C1861" s="108">
        <v>13</v>
      </c>
      <c r="D1861" s="5" t="s">
        <v>4353</v>
      </c>
      <c r="E1861" s="24">
        <f t="shared" si="98"/>
        <v>0</v>
      </c>
      <c r="F1861" s="24">
        <f t="shared" si="99"/>
        <v>9.75</v>
      </c>
      <c r="G1861" s="119"/>
      <c r="H1861" s="30"/>
      <c r="I1861" s="24">
        <f t="shared" si="100"/>
        <v>0</v>
      </c>
      <c r="J1861" s="119"/>
      <c r="K1861" s="30"/>
      <c r="L1861" s="31"/>
      <c r="M1861" s="31">
        <v>35</v>
      </c>
      <c r="N1861" s="31"/>
      <c r="O1861" s="31">
        <v>4</v>
      </c>
      <c r="P1861" s="31"/>
      <c r="Q1861" s="31">
        <v>0</v>
      </c>
      <c r="R1861" s="31"/>
      <c r="S1861" s="31"/>
      <c r="T1861" s="31">
        <v>0</v>
      </c>
    </row>
    <row r="1862" spans="1:20" x14ac:dyDescent="0.25">
      <c r="A1862" s="106" t="s">
        <v>2676</v>
      </c>
      <c r="B1862" s="107" t="s">
        <v>7154</v>
      </c>
      <c r="C1862" s="108">
        <v>16</v>
      </c>
      <c r="D1862" s="5" t="s">
        <v>6397</v>
      </c>
      <c r="E1862" s="24">
        <f t="shared" si="98"/>
        <v>0</v>
      </c>
      <c r="F1862" s="24">
        <f t="shared" si="99"/>
        <v>0</v>
      </c>
      <c r="G1862" s="119"/>
      <c r="H1862" s="30"/>
      <c r="I1862" s="24">
        <f t="shared" si="100"/>
        <v>0</v>
      </c>
      <c r="J1862" s="119"/>
      <c r="K1862" s="30"/>
      <c r="L1862" s="31"/>
      <c r="M1862" s="31"/>
      <c r="N1862" s="31"/>
      <c r="O1862" s="31"/>
      <c r="P1862" s="31">
        <v>0</v>
      </c>
      <c r="Q1862" s="31">
        <v>0</v>
      </c>
      <c r="R1862" s="31"/>
      <c r="S1862" s="31">
        <v>0</v>
      </c>
      <c r="T1862" s="31">
        <v>0</v>
      </c>
    </row>
    <row r="1863" spans="1:20" x14ac:dyDescent="0.25">
      <c r="A1863" s="106" t="s">
        <v>3194</v>
      </c>
      <c r="B1863" s="107" t="s">
        <v>7260</v>
      </c>
      <c r="C1863" s="108">
        <v>17</v>
      </c>
      <c r="D1863" s="5" t="s">
        <v>6405</v>
      </c>
      <c r="E1863" s="24">
        <f t="shared" si="98"/>
        <v>0</v>
      </c>
      <c r="F1863" s="24">
        <f t="shared" si="99"/>
        <v>2</v>
      </c>
      <c r="G1863" s="119"/>
      <c r="H1863" s="30"/>
      <c r="I1863" s="24">
        <f t="shared" si="100"/>
        <v>0</v>
      </c>
      <c r="J1863" s="119"/>
      <c r="K1863" s="30"/>
      <c r="L1863" s="31">
        <v>8</v>
      </c>
      <c r="M1863" s="31"/>
      <c r="N1863" s="31"/>
      <c r="O1863" s="31"/>
      <c r="P1863" s="31">
        <v>0</v>
      </c>
      <c r="Q1863" s="31">
        <v>0</v>
      </c>
      <c r="R1863" s="31"/>
      <c r="S1863" s="31">
        <v>0</v>
      </c>
      <c r="T1863" s="31">
        <v>0</v>
      </c>
    </row>
    <row r="1864" spans="1:20" x14ac:dyDescent="0.25">
      <c r="A1864" s="106" t="s">
        <v>38</v>
      </c>
      <c r="B1864" s="107" t="s">
        <v>7143</v>
      </c>
      <c r="C1864" s="108">
        <v>17</v>
      </c>
      <c r="D1864" s="5" t="s">
        <v>4868</v>
      </c>
      <c r="E1864" s="24">
        <f t="shared" si="98"/>
        <v>0</v>
      </c>
      <c r="F1864" s="24">
        <f t="shared" si="99"/>
        <v>7</v>
      </c>
      <c r="G1864" s="119"/>
      <c r="H1864" s="30"/>
      <c r="I1864" s="24">
        <f t="shared" si="100"/>
        <v>3</v>
      </c>
      <c r="J1864" s="119"/>
      <c r="K1864" s="30"/>
      <c r="L1864" s="31"/>
      <c r="M1864" s="31">
        <v>13</v>
      </c>
      <c r="N1864" s="31"/>
      <c r="O1864" s="31">
        <v>15</v>
      </c>
      <c r="P1864" s="31">
        <v>0</v>
      </c>
      <c r="Q1864" s="31">
        <v>15</v>
      </c>
      <c r="R1864" s="31">
        <v>0</v>
      </c>
      <c r="S1864" s="31">
        <v>0</v>
      </c>
      <c r="T1864" s="31">
        <v>0</v>
      </c>
    </row>
    <row r="1865" spans="1:20" x14ac:dyDescent="0.25">
      <c r="A1865" s="106" t="s">
        <v>812</v>
      </c>
      <c r="B1865" s="107" t="s">
        <v>7154</v>
      </c>
      <c r="C1865" s="108">
        <v>16</v>
      </c>
      <c r="D1865" s="5" t="s">
        <v>6356</v>
      </c>
      <c r="E1865" s="24">
        <f t="shared" si="98"/>
        <v>0</v>
      </c>
      <c r="F1865" s="24">
        <f t="shared" si="99"/>
        <v>0.25</v>
      </c>
      <c r="G1865" s="119"/>
      <c r="H1865" s="30"/>
      <c r="I1865" s="24">
        <f t="shared" si="100"/>
        <v>0</v>
      </c>
      <c r="J1865" s="119"/>
      <c r="K1865" s="30"/>
      <c r="L1865" s="31">
        <v>1</v>
      </c>
      <c r="M1865" s="31"/>
      <c r="N1865" s="31"/>
      <c r="O1865" s="31"/>
      <c r="P1865" s="31">
        <v>0</v>
      </c>
      <c r="Q1865" s="31">
        <v>0</v>
      </c>
      <c r="R1865" s="31">
        <v>0</v>
      </c>
      <c r="S1865" s="31">
        <v>0</v>
      </c>
      <c r="T1865" s="31">
        <v>0</v>
      </c>
    </row>
    <row r="1866" spans="1:20" x14ac:dyDescent="0.25">
      <c r="A1866" s="106" t="s">
        <v>1152</v>
      </c>
      <c r="B1866" s="107" t="s">
        <v>7154</v>
      </c>
      <c r="C1866" s="108">
        <v>16</v>
      </c>
      <c r="D1866" s="5" t="s">
        <v>4956</v>
      </c>
      <c r="E1866" s="24">
        <f t="shared" si="98"/>
        <v>0</v>
      </c>
      <c r="F1866" s="24">
        <f t="shared" si="99"/>
        <v>0</v>
      </c>
      <c r="G1866" s="119"/>
      <c r="H1866" s="30"/>
      <c r="I1866" s="24">
        <f t="shared" si="100"/>
        <v>0</v>
      </c>
      <c r="J1866" s="119"/>
      <c r="K1866" s="30"/>
      <c r="L1866" s="31"/>
      <c r="M1866" s="31"/>
      <c r="N1866" s="31"/>
      <c r="O1866" s="31"/>
      <c r="P1866" s="31"/>
      <c r="Q1866" s="31">
        <v>0</v>
      </c>
      <c r="R1866" s="31"/>
      <c r="S1866" s="31">
        <v>0</v>
      </c>
      <c r="T1866" s="31">
        <v>0</v>
      </c>
    </row>
    <row r="1867" spans="1:20" x14ac:dyDescent="0.25">
      <c r="A1867" s="106" t="s">
        <v>960</v>
      </c>
      <c r="B1867" s="107" t="s">
        <v>7154</v>
      </c>
      <c r="C1867" s="108">
        <v>16</v>
      </c>
      <c r="D1867" s="5" t="s">
        <v>6354</v>
      </c>
      <c r="E1867" s="24">
        <f t="shared" si="98"/>
        <v>0</v>
      </c>
      <c r="F1867" s="24">
        <f t="shared" si="99"/>
        <v>0</v>
      </c>
      <c r="G1867" s="119"/>
      <c r="H1867" s="30"/>
      <c r="I1867" s="24">
        <f t="shared" si="100"/>
        <v>0</v>
      </c>
      <c r="J1867" s="119"/>
      <c r="K1867" s="30"/>
      <c r="L1867" s="31"/>
      <c r="M1867" s="31"/>
      <c r="N1867" s="31"/>
      <c r="O1867" s="31"/>
      <c r="P1867" s="31">
        <v>0</v>
      </c>
      <c r="Q1867" s="31">
        <v>0</v>
      </c>
      <c r="R1867" s="31">
        <v>0</v>
      </c>
      <c r="S1867" s="31">
        <v>0</v>
      </c>
      <c r="T1867" s="31">
        <v>0</v>
      </c>
    </row>
    <row r="1868" spans="1:20" x14ac:dyDescent="0.25">
      <c r="A1868" s="106" t="s">
        <v>7560</v>
      </c>
      <c r="B1868" s="107" t="s">
        <v>7154</v>
      </c>
      <c r="C1868" s="108">
        <v>16</v>
      </c>
      <c r="D1868" s="5" t="s">
        <v>7561</v>
      </c>
      <c r="E1868" s="24">
        <f t="shared" si="98"/>
        <v>0</v>
      </c>
      <c r="F1868" s="24">
        <f t="shared" si="99"/>
        <v>0</v>
      </c>
      <c r="G1868" s="119"/>
      <c r="H1868" s="30"/>
      <c r="I1868" s="24">
        <f t="shared" si="100"/>
        <v>0</v>
      </c>
      <c r="J1868" s="119"/>
      <c r="K1868" s="30"/>
      <c r="L1868" s="31"/>
      <c r="M1868" s="31"/>
      <c r="N1868" s="31"/>
      <c r="O1868" s="31"/>
      <c r="P1868" s="31"/>
      <c r="Q1868" s="31"/>
      <c r="R1868" s="31"/>
      <c r="S1868" s="31">
        <v>0</v>
      </c>
      <c r="T1868" s="31">
        <v>0</v>
      </c>
    </row>
    <row r="1869" spans="1:20" x14ac:dyDescent="0.25">
      <c r="A1869" s="106" t="s">
        <v>2325</v>
      </c>
      <c r="B1869" s="107" t="s">
        <v>7154</v>
      </c>
      <c r="C1869" s="108">
        <v>16</v>
      </c>
      <c r="D1869" s="5" t="s">
        <v>6710</v>
      </c>
      <c r="E1869" s="24">
        <f t="shared" si="98"/>
        <v>0</v>
      </c>
      <c r="F1869" s="24">
        <f t="shared" si="99"/>
        <v>0</v>
      </c>
      <c r="G1869" s="119"/>
      <c r="H1869" s="30"/>
      <c r="I1869" s="24">
        <f t="shared" si="100"/>
        <v>0</v>
      </c>
      <c r="J1869" s="119"/>
      <c r="K1869" s="30"/>
      <c r="L1869" s="31"/>
      <c r="M1869" s="31"/>
      <c r="N1869" s="31"/>
      <c r="O1869" s="31"/>
      <c r="P1869" s="31">
        <v>0</v>
      </c>
      <c r="Q1869" s="31">
        <v>0</v>
      </c>
      <c r="R1869" s="31">
        <v>0</v>
      </c>
      <c r="S1869" s="31">
        <v>0</v>
      </c>
      <c r="T1869" s="31">
        <v>0</v>
      </c>
    </row>
    <row r="1870" spans="1:20" x14ac:dyDescent="0.25">
      <c r="A1870" s="106" t="s">
        <v>2458</v>
      </c>
      <c r="B1870" s="107" t="s">
        <v>7154</v>
      </c>
      <c r="C1870" s="108">
        <v>16</v>
      </c>
      <c r="D1870" s="5" t="s">
        <v>4910</v>
      </c>
      <c r="E1870" s="24">
        <f t="shared" si="98"/>
        <v>0</v>
      </c>
      <c r="F1870" s="24">
        <f t="shared" si="99"/>
        <v>0</v>
      </c>
      <c r="G1870" s="119"/>
      <c r="H1870" s="30"/>
      <c r="I1870" s="24">
        <f t="shared" si="100"/>
        <v>0</v>
      </c>
      <c r="J1870" s="119"/>
      <c r="K1870" s="30"/>
      <c r="L1870" s="31"/>
      <c r="M1870" s="31"/>
      <c r="N1870" s="31"/>
      <c r="O1870" s="31"/>
      <c r="P1870" s="31">
        <v>0</v>
      </c>
      <c r="Q1870" s="31">
        <v>0</v>
      </c>
      <c r="R1870" s="31">
        <v>0</v>
      </c>
      <c r="S1870" s="31">
        <v>0</v>
      </c>
      <c r="T1870" s="31">
        <v>0</v>
      </c>
    </row>
    <row r="1871" spans="1:20" x14ac:dyDescent="0.25">
      <c r="A1871" s="106" t="s">
        <v>2509</v>
      </c>
      <c r="B1871" s="107" t="s">
        <v>7192</v>
      </c>
      <c r="C1871" s="108">
        <v>20</v>
      </c>
      <c r="D1871" s="5" t="s">
        <v>6267</v>
      </c>
      <c r="E1871" s="24">
        <f t="shared" si="98"/>
        <v>0</v>
      </c>
      <c r="F1871" s="24">
        <f t="shared" si="99"/>
        <v>0</v>
      </c>
      <c r="G1871" s="119"/>
      <c r="H1871" s="30"/>
      <c r="I1871" s="24">
        <f t="shared" si="100"/>
        <v>0</v>
      </c>
      <c r="J1871" s="119"/>
      <c r="K1871" s="30"/>
      <c r="L1871" s="31"/>
      <c r="M1871" s="31"/>
      <c r="N1871" s="31"/>
      <c r="O1871" s="31"/>
      <c r="P1871" s="31">
        <v>0</v>
      </c>
      <c r="Q1871" s="31">
        <v>0</v>
      </c>
      <c r="R1871" s="31">
        <v>0</v>
      </c>
      <c r="S1871" s="31">
        <v>0</v>
      </c>
      <c r="T1871" s="31">
        <v>0</v>
      </c>
    </row>
    <row r="1872" spans="1:20" x14ac:dyDescent="0.25">
      <c r="A1872" s="106" t="s">
        <v>1183</v>
      </c>
      <c r="B1872" s="107" t="s">
        <v>7156</v>
      </c>
      <c r="C1872" s="108">
        <v>18</v>
      </c>
      <c r="D1872" s="5" t="s">
        <v>5024</v>
      </c>
      <c r="E1872" s="24">
        <f t="shared" si="98"/>
        <v>0</v>
      </c>
      <c r="F1872" s="24">
        <f t="shared" si="99"/>
        <v>5.25</v>
      </c>
      <c r="G1872" s="119"/>
      <c r="H1872" s="30"/>
      <c r="I1872" s="24">
        <f t="shared" si="100"/>
        <v>0</v>
      </c>
      <c r="J1872" s="119"/>
      <c r="K1872" s="30"/>
      <c r="L1872" s="31"/>
      <c r="M1872" s="31"/>
      <c r="N1872" s="31">
        <v>21</v>
      </c>
      <c r="O1872" s="31"/>
      <c r="P1872" s="31">
        <v>0</v>
      </c>
      <c r="Q1872" s="31">
        <v>0</v>
      </c>
      <c r="R1872" s="31">
        <v>0</v>
      </c>
      <c r="S1872" s="31">
        <v>0</v>
      </c>
      <c r="T1872" s="31">
        <v>0</v>
      </c>
    </row>
    <row r="1873" spans="1:20" x14ac:dyDescent="0.25">
      <c r="A1873" s="106" t="s">
        <v>7562</v>
      </c>
      <c r="B1873" s="107" t="s">
        <v>7156</v>
      </c>
      <c r="C1873" s="108">
        <v>18</v>
      </c>
      <c r="D1873" s="5" t="s">
        <v>7563</v>
      </c>
      <c r="E1873" s="24">
        <f t="shared" si="98"/>
        <v>0</v>
      </c>
      <c r="F1873" s="24">
        <f t="shared" si="99"/>
        <v>0</v>
      </c>
      <c r="G1873" s="119"/>
      <c r="H1873" s="30"/>
      <c r="I1873" s="24">
        <f t="shared" si="100"/>
        <v>0</v>
      </c>
      <c r="J1873" s="119"/>
      <c r="K1873" s="30"/>
      <c r="L1873" s="31"/>
      <c r="M1873" s="31"/>
      <c r="N1873" s="31"/>
      <c r="O1873" s="31"/>
      <c r="P1873" s="31">
        <v>0</v>
      </c>
      <c r="Q1873" s="31">
        <v>0</v>
      </c>
      <c r="R1873" s="31">
        <v>0</v>
      </c>
      <c r="S1873" s="31">
        <v>0</v>
      </c>
      <c r="T1873" s="31">
        <v>0</v>
      </c>
    </row>
    <row r="1874" spans="1:20" x14ac:dyDescent="0.25">
      <c r="A1874" s="106" t="s">
        <v>2235</v>
      </c>
      <c r="B1874" s="107" t="s">
        <v>7295</v>
      </c>
      <c r="C1874" s="108">
        <v>18</v>
      </c>
      <c r="D1874" s="5" t="s">
        <v>5115</v>
      </c>
      <c r="E1874" s="24">
        <f t="shared" si="98"/>
        <v>0</v>
      </c>
      <c r="F1874" s="24">
        <f t="shared" si="99"/>
        <v>0</v>
      </c>
      <c r="G1874" s="119"/>
      <c r="H1874" s="30"/>
      <c r="I1874" s="24">
        <f t="shared" si="100"/>
        <v>0</v>
      </c>
      <c r="J1874" s="119"/>
      <c r="K1874" s="30"/>
      <c r="L1874" s="31"/>
      <c r="M1874" s="31"/>
      <c r="N1874" s="31"/>
      <c r="O1874" s="31"/>
      <c r="P1874" s="31"/>
      <c r="Q1874" s="31">
        <v>0</v>
      </c>
      <c r="R1874" s="31"/>
      <c r="S1874" s="31"/>
      <c r="T1874" s="31">
        <v>0</v>
      </c>
    </row>
    <row r="1875" spans="1:20" x14ac:dyDescent="0.25">
      <c r="A1875" s="106" t="s">
        <v>7564</v>
      </c>
      <c r="B1875" s="107" t="s">
        <v>7295</v>
      </c>
      <c r="C1875" s="108">
        <v>18</v>
      </c>
      <c r="D1875" s="5" t="s">
        <v>7565</v>
      </c>
      <c r="E1875" s="24">
        <f t="shared" si="98"/>
        <v>0</v>
      </c>
      <c r="F1875" s="24">
        <f t="shared" si="99"/>
        <v>0</v>
      </c>
      <c r="G1875" s="119"/>
      <c r="H1875" s="30"/>
      <c r="I1875" s="24">
        <f t="shared" si="100"/>
        <v>0</v>
      </c>
      <c r="J1875" s="119"/>
      <c r="K1875" s="30"/>
      <c r="L1875" s="31"/>
      <c r="M1875" s="31"/>
      <c r="N1875" s="31"/>
      <c r="O1875" s="31"/>
      <c r="P1875" s="31"/>
      <c r="Q1875" s="31"/>
      <c r="R1875" s="31"/>
      <c r="S1875" s="31"/>
      <c r="T1875" s="31">
        <v>0</v>
      </c>
    </row>
    <row r="1876" spans="1:20" x14ac:dyDescent="0.25">
      <c r="A1876" s="106" t="s">
        <v>7566</v>
      </c>
      <c r="B1876" s="107" t="s">
        <v>7143</v>
      </c>
      <c r="C1876" s="108">
        <v>17</v>
      </c>
      <c r="D1876" s="5" t="s">
        <v>7567</v>
      </c>
      <c r="E1876" s="24">
        <f t="shared" si="98"/>
        <v>0</v>
      </c>
      <c r="F1876" s="24">
        <f t="shared" si="99"/>
        <v>0</v>
      </c>
      <c r="G1876" s="119"/>
      <c r="H1876" s="30"/>
      <c r="I1876" s="24">
        <f t="shared" si="100"/>
        <v>0</v>
      </c>
      <c r="J1876" s="119"/>
      <c r="K1876" s="30"/>
      <c r="L1876" s="31"/>
      <c r="M1876" s="31"/>
      <c r="N1876" s="31"/>
      <c r="O1876" s="31"/>
      <c r="P1876" s="31"/>
      <c r="Q1876" s="31">
        <v>0</v>
      </c>
      <c r="R1876" s="31"/>
      <c r="S1876" s="31"/>
      <c r="T1876" s="31">
        <v>0</v>
      </c>
    </row>
    <row r="1877" spans="1:20" x14ac:dyDescent="0.25">
      <c r="A1877" s="106" t="s">
        <v>1754</v>
      </c>
      <c r="B1877" s="107" t="s">
        <v>7156</v>
      </c>
      <c r="C1877" s="108">
        <v>18</v>
      </c>
      <c r="D1877" s="5" t="s">
        <v>6327</v>
      </c>
      <c r="E1877" s="24">
        <f t="shared" si="98"/>
        <v>0</v>
      </c>
      <c r="F1877" s="24">
        <f t="shared" si="99"/>
        <v>0.25</v>
      </c>
      <c r="G1877" s="119"/>
      <c r="H1877" s="30"/>
      <c r="I1877" s="24">
        <f t="shared" si="100"/>
        <v>0</v>
      </c>
      <c r="J1877" s="119"/>
      <c r="K1877" s="30"/>
      <c r="L1877" s="31"/>
      <c r="M1877" s="31"/>
      <c r="N1877" s="31">
        <v>1</v>
      </c>
      <c r="O1877" s="31"/>
      <c r="P1877" s="31">
        <v>0</v>
      </c>
      <c r="Q1877" s="31">
        <v>0</v>
      </c>
      <c r="R1877" s="31"/>
      <c r="S1877" s="31">
        <v>0</v>
      </c>
      <c r="T1877" s="31">
        <v>0</v>
      </c>
    </row>
    <row r="1878" spans="1:20" x14ac:dyDescent="0.25">
      <c r="A1878" s="106" t="s">
        <v>1655</v>
      </c>
      <c r="B1878" s="107" t="s">
        <v>7154</v>
      </c>
      <c r="C1878" s="108">
        <v>16</v>
      </c>
      <c r="D1878" s="5" t="s">
        <v>3709</v>
      </c>
      <c r="E1878" s="24">
        <f t="shared" si="98"/>
        <v>0</v>
      </c>
      <c r="F1878" s="24">
        <f t="shared" si="99"/>
        <v>0</v>
      </c>
      <c r="G1878" s="119"/>
      <c r="H1878" s="30"/>
      <c r="I1878" s="24">
        <f t="shared" si="100"/>
        <v>0</v>
      </c>
      <c r="J1878" s="119"/>
      <c r="K1878" s="30"/>
      <c r="L1878" s="31"/>
      <c r="M1878" s="31"/>
      <c r="N1878" s="31"/>
      <c r="O1878" s="31"/>
      <c r="P1878" s="31"/>
      <c r="Q1878" s="31"/>
      <c r="R1878" s="31">
        <v>0</v>
      </c>
      <c r="S1878" s="31"/>
      <c r="T1878" s="31">
        <v>0</v>
      </c>
    </row>
    <row r="1879" spans="1:20" x14ac:dyDescent="0.25">
      <c r="A1879" s="106" t="s">
        <v>2461</v>
      </c>
      <c r="B1879" s="107" t="s">
        <v>7101</v>
      </c>
      <c r="C1879" s="108">
        <v>16</v>
      </c>
      <c r="D1879" s="5" t="s">
        <v>6341</v>
      </c>
      <c r="E1879" s="24">
        <f t="shared" si="98"/>
        <v>0</v>
      </c>
      <c r="F1879" s="24">
        <f t="shared" si="99"/>
        <v>0</v>
      </c>
      <c r="G1879" s="119"/>
      <c r="H1879" s="30"/>
      <c r="I1879" s="24">
        <f t="shared" si="100"/>
        <v>4.8</v>
      </c>
      <c r="J1879" s="119"/>
      <c r="K1879" s="30"/>
      <c r="L1879" s="31"/>
      <c r="M1879" s="31"/>
      <c r="N1879" s="31"/>
      <c r="O1879" s="31"/>
      <c r="P1879" s="31">
        <v>0</v>
      </c>
      <c r="Q1879" s="31">
        <v>24</v>
      </c>
      <c r="R1879" s="31">
        <v>0</v>
      </c>
      <c r="S1879" s="31">
        <v>0</v>
      </c>
      <c r="T1879" s="31">
        <v>0</v>
      </c>
    </row>
    <row r="1880" spans="1:20" x14ac:dyDescent="0.25">
      <c r="A1880" s="106" t="s">
        <v>2849</v>
      </c>
      <c r="B1880" s="107" t="s">
        <v>7192</v>
      </c>
      <c r="C1880" s="108">
        <v>20</v>
      </c>
      <c r="D1880" s="5" t="s">
        <v>6269</v>
      </c>
      <c r="E1880" s="24">
        <f t="shared" si="98"/>
        <v>0</v>
      </c>
      <c r="F1880" s="24">
        <f t="shared" si="99"/>
        <v>0</v>
      </c>
      <c r="G1880" s="119"/>
      <c r="H1880" s="30"/>
      <c r="I1880" s="24">
        <f t="shared" si="100"/>
        <v>0</v>
      </c>
      <c r="J1880" s="119"/>
      <c r="K1880" s="30"/>
      <c r="L1880" s="31"/>
      <c r="M1880" s="31"/>
      <c r="N1880" s="31"/>
      <c r="O1880" s="31"/>
      <c r="P1880" s="31">
        <v>0</v>
      </c>
      <c r="Q1880" s="31"/>
      <c r="R1880" s="31">
        <v>0</v>
      </c>
      <c r="S1880" s="31"/>
      <c r="T1880" s="31">
        <v>0</v>
      </c>
    </row>
    <row r="1881" spans="1:20" x14ac:dyDescent="0.25">
      <c r="A1881" s="106" t="s">
        <v>1831</v>
      </c>
      <c r="B1881" s="107" t="s">
        <v>7219</v>
      </c>
      <c r="C1881" s="108">
        <v>20</v>
      </c>
      <c r="D1881" s="5" t="s">
        <v>3599</v>
      </c>
      <c r="E1881" s="24">
        <f t="shared" si="98"/>
        <v>0</v>
      </c>
      <c r="F1881" s="24">
        <f t="shared" si="99"/>
        <v>0</v>
      </c>
      <c r="G1881" s="119"/>
      <c r="H1881" s="30"/>
      <c r="I1881" s="24">
        <f t="shared" si="100"/>
        <v>0</v>
      </c>
      <c r="J1881" s="119"/>
      <c r="K1881" s="30"/>
      <c r="L1881" s="31"/>
      <c r="M1881" s="31"/>
      <c r="N1881" s="31"/>
      <c r="O1881" s="31"/>
      <c r="P1881" s="31">
        <v>0</v>
      </c>
      <c r="Q1881" s="31">
        <v>0</v>
      </c>
      <c r="R1881" s="31">
        <v>0</v>
      </c>
      <c r="S1881" s="31">
        <v>0</v>
      </c>
      <c r="T1881" s="31">
        <v>0</v>
      </c>
    </row>
    <row r="1882" spans="1:20" x14ac:dyDescent="0.25">
      <c r="A1882" s="106" t="s">
        <v>500</v>
      </c>
      <c r="B1882" s="107" t="s">
        <v>7277</v>
      </c>
      <c r="C1882" s="108">
        <v>13</v>
      </c>
      <c r="D1882" s="5" t="s">
        <v>4201</v>
      </c>
      <c r="E1882" s="24">
        <f t="shared" si="98"/>
        <v>0</v>
      </c>
      <c r="F1882" s="24">
        <f t="shared" si="99"/>
        <v>6</v>
      </c>
      <c r="G1882" s="119"/>
      <c r="H1882" s="30"/>
      <c r="I1882" s="24">
        <f t="shared" si="100"/>
        <v>0</v>
      </c>
      <c r="J1882" s="119"/>
      <c r="K1882" s="30"/>
      <c r="L1882" s="31"/>
      <c r="M1882" s="31"/>
      <c r="N1882" s="31"/>
      <c r="O1882" s="31">
        <v>24</v>
      </c>
      <c r="P1882" s="31">
        <v>0</v>
      </c>
      <c r="Q1882" s="31">
        <v>0</v>
      </c>
      <c r="R1882" s="31">
        <v>0</v>
      </c>
      <c r="S1882" s="31">
        <v>0</v>
      </c>
      <c r="T1882" s="31">
        <v>0</v>
      </c>
    </row>
    <row r="1883" spans="1:20" x14ac:dyDescent="0.25">
      <c r="A1883" s="106" t="s">
        <v>2122</v>
      </c>
      <c r="B1883" s="107" t="s">
        <v>7234</v>
      </c>
      <c r="C1883" s="108">
        <v>15</v>
      </c>
      <c r="D1883" s="5" t="s">
        <v>3874</v>
      </c>
      <c r="E1883" s="24">
        <f t="shared" si="98"/>
        <v>0</v>
      </c>
      <c r="F1883" s="24">
        <f t="shared" si="99"/>
        <v>0</v>
      </c>
      <c r="G1883" s="119"/>
      <c r="H1883" s="30"/>
      <c r="I1883" s="24">
        <f t="shared" si="100"/>
        <v>2.4</v>
      </c>
      <c r="J1883" s="119"/>
      <c r="K1883" s="30"/>
      <c r="L1883" s="31"/>
      <c r="M1883" s="31"/>
      <c r="N1883" s="31"/>
      <c r="O1883" s="31"/>
      <c r="P1883" s="31">
        <v>12</v>
      </c>
      <c r="Q1883" s="31">
        <v>0</v>
      </c>
      <c r="R1883" s="31">
        <v>0</v>
      </c>
      <c r="S1883" s="31">
        <v>0</v>
      </c>
      <c r="T1883" s="31">
        <v>0</v>
      </c>
    </row>
    <row r="1884" spans="1:20" x14ac:dyDescent="0.25">
      <c r="A1884" s="106" t="s">
        <v>1435</v>
      </c>
      <c r="B1884" s="107" t="s">
        <v>7131</v>
      </c>
      <c r="C1884" s="108">
        <v>15</v>
      </c>
      <c r="D1884" s="5" t="s">
        <v>3784</v>
      </c>
      <c r="E1884" s="24">
        <f t="shared" si="98"/>
        <v>0</v>
      </c>
      <c r="F1884" s="24">
        <f t="shared" si="99"/>
        <v>0</v>
      </c>
      <c r="G1884" s="119"/>
      <c r="H1884" s="30"/>
      <c r="I1884" s="24">
        <f t="shared" si="100"/>
        <v>0</v>
      </c>
      <c r="J1884" s="119"/>
      <c r="K1884" s="30"/>
      <c r="L1884" s="31"/>
      <c r="M1884" s="31"/>
      <c r="N1884" s="31"/>
      <c r="O1884" s="31"/>
      <c r="P1884" s="31">
        <v>0</v>
      </c>
      <c r="Q1884" s="31">
        <v>0</v>
      </c>
      <c r="R1884" s="31">
        <v>0</v>
      </c>
      <c r="S1884" s="31">
        <v>0</v>
      </c>
      <c r="T1884" s="31">
        <v>0</v>
      </c>
    </row>
    <row r="1885" spans="1:20" x14ac:dyDescent="0.25">
      <c r="A1885" s="106" t="s">
        <v>1824</v>
      </c>
      <c r="B1885" s="107" t="s">
        <v>7101</v>
      </c>
      <c r="C1885" s="108">
        <v>16</v>
      </c>
      <c r="D1885" s="5" t="s">
        <v>3953</v>
      </c>
      <c r="E1885" s="24">
        <f t="shared" si="98"/>
        <v>0</v>
      </c>
      <c r="F1885" s="24">
        <f t="shared" si="99"/>
        <v>57</v>
      </c>
      <c r="G1885" s="119"/>
      <c r="H1885" s="30"/>
      <c r="I1885" s="24">
        <f t="shared" si="100"/>
        <v>0.6</v>
      </c>
      <c r="J1885" s="119"/>
      <c r="K1885" s="30"/>
      <c r="L1885" s="31">
        <v>5</v>
      </c>
      <c r="M1885" s="31"/>
      <c r="N1885" s="31"/>
      <c r="O1885" s="31">
        <v>223</v>
      </c>
      <c r="P1885" s="31">
        <v>3</v>
      </c>
      <c r="Q1885" s="31">
        <v>0</v>
      </c>
      <c r="R1885" s="31">
        <v>0</v>
      </c>
      <c r="S1885" s="31">
        <v>0</v>
      </c>
      <c r="T1885" s="31">
        <v>0</v>
      </c>
    </row>
    <row r="1886" spans="1:20" x14ac:dyDescent="0.25">
      <c r="A1886" s="106" t="s">
        <v>866</v>
      </c>
      <c r="B1886" s="107" t="s">
        <v>7101</v>
      </c>
      <c r="C1886" s="108">
        <v>16</v>
      </c>
      <c r="D1886" s="5" t="s">
        <v>6154</v>
      </c>
      <c r="E1886" s="24">
        <f t="shared" si="98"/>
        <v>0</v>
      </c>
      <c r="F1886" s="24">
        <f t="shared" si="99"/>
        <v>0</v>
      </c>
      <c r="G1886" s="119"/>
      <c r="H1886" s="30"/>
      <c r="I1886" s="24">
        <f t="shared" si="100"/>
        <v>0</v>
      </c>
      <c r="J1886" s="119"/>
      <c r="K1886" s="30"/>
      <c r="L1886" s="31"/>
      <c r="M1886" s="31"/>
      <c r="N1886" s="31"/>
      <c r="O1886" s="31"/>
      <c r="P1886" s="31"/>
      <c r="Q1886" s="31">
        <v>0</v>
      </c>
      <c r="R1886" s="31">
        <v>0</v>
      </c>
      <c r="S1886" s="31">
        <v>0</v>
      </c>
      <c r="T1886" s="31">
        <v>0</v>
      </c>
    </row>
    <row r="1887" spans="1:20" x14ac:dyDescent="0.25">
      <c r="A1887" s="106" t="s">
        <v>458</v>
      </c>
      <c r="B1887" s="107" t="s">
        <v>7101</v>
      </c>
      <c r="C1887" s="108">
        <v>16</v>
      </c>
      <c r="D1887" s="5" t="s">
        <v>3966</v>
      </c>
      <c r="E1887" s="24">
        <f t="shared" si="98"/>
        <v>0</v>
      </c>
      <c r="F1887" s="24">
        <f t="shared" si="99"/>
        <v>0</v>
      </c>
      <c r="G1887" s="119"/>
      <c r="H1887" s="30"/>
      <c r="I1887" s="24">
        <f t="shared" si="100"/>
        <v>0.6</v>
      </c>
      <c r="J1887" s="119"/>
      <c r="K1887" s="30"/>
      <c r="L1887" s="31"/>
      <c r="M1887" s="31"/>
      <c r="N1887" s="31"/>
      <c r="O1887" s="31"/>
      <c r="P1887" s="31">
        <v>0</v>
      </c>
      <c r="Q1887" s="31">
        <v>3</v>
      </c>
      <c r="R1887" s="31">
        <v>0</v>
      </c>
      <c r="S1887" s="31">
        <v>0</v>
      </c>
      <c r="T1887" s="31">
        <v>0</v>
      </c>
    </row>
    <row r="1888" spans="1:20" x14ac:dyDescent="0.25">
      <c r="A1888" s="106" t="s">
        <v>412</v>
      </c>
      <c r="B1888" s="107" t="s">
        <v>7101</v>
      </c>
      <c r="C1888" s="108">
        <v>16</v>
      </c>
      <c r="D1888" s="5" t="s">
        <v>3566</v>
      </c>
      <c r="E1888" s="24">
        <f t="shared" ref="E1888:E1951" si="101">SUM(R1888:T1888)/3</f>
        <v>0</v>
      </c>
      <c r="F1888" s="24">
        <f t="shared" ref="F1888:F1951" si="102">SUM(L1888:O1888)/4</f>
        <v>0</v>
      </c>
      <c r="G1888" s="119"/>
      <c r="H1888" s="30"/>
      <c r="I1888" s="24">
        <f t="shared" ref="I1888:I1951" si="103">SUM(P1888:T1888)/5</f>
        <v>0</v>
      </c>
      <c r="J1888" s="119"/>
      <c r="K1888" s="30"/>
      <c r="L1888" s="31"/>
      <c r="M1888" s="31"/>
      <c r="N1888" s="31"/>
      <c r="O1888" s="31"/>
      <c r="P1888" s="31">
        <v>0</v>
      </c>
      <c r="Q1888" s="31">
        <v>0</v>
      </c>
      <c r="R1888" s="31">
        <v>0</v>
      </c>
      <c r="S1888" s="31">
        <v>0</v>
      </c>
      <c r="T1888" s="31">
        <v>0</v>
      </c>
    </row>
    <row r="1889" spans="1:20" x14ac:dyDescent="0.25">
      <c r="A1889" s="106" t="s">
        <v>2257</v>
      </c>
      <c r="B1889" s="107" t="s">
        <v>7101</v>
      </c>
      <c r="C1889" s="108">
        <v>16</v>
      </c>
      <c r="D1889" s="5" t="s">
        <v>6089</v>
      </c>
      <c r="E1889" s="24">
        <f t="shared" si="101"/>
        <v>0</v>
      </c>
      <c r="F1889" s="24">
        <f t="shared" si="102"/>
        <v>0</v>
      </c>
      <c r="G1889" s="119"/>
      <c r="H1889" s="30"/>
      <c r="I1889" s="24">
        <f t="shared" si="103"/>
        <v>0</v>
      </c>
      <c r="J1889" s="119"/>
      <c r="K1889" s="30"/>
      <c r="L1889" s="31"/>
      <c r="M1889" s="31"/>
      <c r="N1889" s="31"/>
      <c r="O1889" s="31"/>
      <c r="P1889" s="31">
        <v>0</v>
      </c>
      <c r="Q1889" s="31"/>
      <c r="R1889" s="31">
        <v>0</v>
      </c>
      <c r="S1889" s="31">
        <v>0</v>
      </c>
      <c r="T1889" s="31">
        <v>0</v>
      </c>
    </row>
    <row r="1890" spans="1:20" x14ac:dyDescent="0.25">
      <c r="A1890" s="106" t="s">
        <v>2827</v>
      </c>
      <c r="B1890" s="107" t="s">
        <v>7101</v>
      </c>
      <c r="C1890" s="108">
        <v>16</v>
      </c>
      <c r="D1890" s="5" t="s">
        <v>6103</v>
      </c>
      <c r="E1890" s="24">
        <f t="shared" si="101"/>
        <v>0</v>
      </c>
      <c r="F1890" s="24">
        <f t="shared" si="102"/>
        <v>0</v>
      </c>
      <c r="G1890" s="119"/>
      <c r="H1890" s="30"/>
      <c r="I1890" s="24">
        <f t="shared" si="103"/>
        <v>0</v>
      </c>
      <c r="J1890" s="119"/>
      <c r="K1890" s="30"/>
      <c r="L1890" s="31"/>
      <c r="M1890" s="31"/>
      <c r="N1890" s="31"/>
      <c r="O1890" s="31"/>
      <c r="P1890" s="31">
        <v>0</v>
      </c>
      <c r="Q1890" s="31">
        <v>0</v>
      </c>
      <c r="R1890" s="31">
        <v>0</v>
      </c>
      <c r="S1890" s="31">
        <v>0</v>
      </c>
      <c r="T1890" s="31">
        <v>0</v>
      </c>
    </row>
    <row r="1891" spans="1:20" x14ac:dyDescent="0.25">
      <c r="A1891" s="106" t="s">
        <v>2460</v>
      </c>
      <c r="B1891" s="107" t="s">
        <v>7101</v>
      </c>
      <c r="C1891" s="108">
        <v>16</v>
      </c>
      <c r="D1891" s="5" t="s">
        <v>6037</v>
      </c>
      <c r="E1891" s="24">
        <f t="shared" si="101"/>
        <v>0</v>
      </c>
      <c r="F1891" s="24">
        <f t="shared" si="102"/>
        <v>0</v>
      </c>
      <c r="G1891" s="119"/>
      <c r="H1891" s="30"/>
      <c r="I1891" s="24">
        <f t="shared" si="103"/>
        <v>0</v>
      </c>
      <c r="J1891" s="119"/>
      <c r="K1891" s="30"/>
      <c r="L1891" s="31"/>
      <c r="M1891" s="31"/>
      <c r="N1891" s="31"/>
      <c r="O1891" s="31"/>
      <c r="P1891" s="31">
        <v>0</v>
      </c>
      <c r="Q1891" s="31">
        <v>0</v>
      </c>
      <c r="R1891" s="31">
        <v>0</v>
      </c>
      <c r="S1891" s="31">
        <v>0</v>
      </c>
      <c r="T1891" s="31">
        <v>0</v>
      </c>
    </row>
    <row r="1892" spans="1:20" x14ac:dyDescent="0.25">
      <c r="A1892" s="106" t="s">
        <v>2793</v>
      </c>
      <c r="B1892" s="107" t="s">
        <v>7101</v>
      </c>
      <c r="C1892" s="108">
        <v>16</v>
      </c>
      <c r="D1892" s="5" t="s">
        <v>4043</v>
      </c>
      <c r="E1892" s="24">
        <f t="shared" si="101"/>
        <v>0</v>
      </c>
      <c r="F1892" s="24">
        <f t="shared" si="102"/>
        <v>0.25</v>
      </c>
      <c r="G1892" s="119"/>
      <c r="H1892" s="30"/>
      <c r="I1892" s="24">
        <f t="shared" si="103"/>
        <v>0</v>
      </c>
      <c r="J1892" s="119"/>
      <c r="K1892" s="30"/>
      <c r="L1892" s="31"/>
      <c r="M1892" s="31"/>
      <c r="N1892" s="31">
        <v>1</v>
      </c>
      <c r="O1892" s="31"/>
      <c r="P1892" s="31">
        <v>0</v>
      </c>
      <c r="Q1892" s="31"/>
      <c r="R1892" s="31">
        <v>0</v>
      </c>
      <c r="S1892" s="31">
        <v>0</v>
      </c>
      <c r="T1892" s="31">
        <v>0</v>
      </c>
    </row>
    <row r="1893" spans="1:20" x14ac:dyDescent="0.25">
      <c r="A1893" s="106" t="s">
        <v>1405</v>
      </c>
      <c r="B1893" s="107" t="s">
        <v>7101</v>
      </c>
      <c r="C1893" s="108">
        <v>16</v>
      </c>
      <c r="D1893" s="5" t="s">
        <v>6712</v>
      </c>
      <c r="E1893" s="24">
        <f t="shared" si="101"/>
        <v>0</v>
      </c>
      <c r="F1893" s="24">
        <f t="shared" si="102"/>
        <v>0</v>
      </c>
      <c r="G1893" s="119"/>
      <c r="H1893" s="30"/>
      <c r="I1893" s="24">
        <f t="shared" si="103"/>
        <v>0</v>
      </c>
      <c r="J1893" s="119"/>
      <c r="K1893" s="30"/>
      <c r="L1893" s="31"/>
      <c r="M1893" s="31"/>
      <c r="N1893" s="31"/>
      <c r="O1893" s="31"/>
      <c r="P1893" s="31">
        <v>0</v>
      </c>
      <c r="Q1893" s="31"/>
      <c r="R1893" s="31">
        <v>0</v>
      </c>
      <c r="S1893" s="31">
        <v>0</v>
      </c>
      <c r="T1893" s="31">
        <v>0</v>
      </c>
    </row>
    <row r="1894" spans="1:20" x14ac:dyDescent="0.25">
      <c r="A1894" s="106" t="s">
        <v>7568</v>
      </c>
      <c r="B1894" s="107" t="s">
        <v>7101</v>
      </c>
      <c r="C1894" s="108">
        <v>16</v>
      </c>
      <c r="D1894" s="5" t="s">
        <v>7569</v>
      </c>
      <c r="E1894" s="24">
        <f t="shared" si="101"/>
        <v>0</v>
      </c>
      <c r="F1894" s="24">
        <f t="shared" si="102"/>
        <v>0</v>
      </c>
      <c r="G1894" s="119"/>
      <c r="H1894" s="30"/>
      <c r="I1894" s="24">
        <f t="shared" si="103"/>
        <v>0</v>
      </c>
      <c r="J1894" s="119"/>
      <c r="K1894" s="30"/>
      <c r="L1894" s="31"/>
      <c r="M1894" s="31"/>
      <c r="N1894" s="31"/>
      <c r="O1894" s="31"/>
      <c r="P1894" s="31">
        <v>0</v>
      </c>
      <c r="Q1894" s="31">
        <v>0</v>
      </c>
      <c r="R1894" s="31"/>
      <c r="S1894" s="31">
        <v>0</v>
      </c>
      <c r="T1894" s="31">
        <v>0</v>
      </c>
    </row>
    <row r="1895" spans="1:20" x14ac:dyDescent="0.25">
      <c r="A1895" s="106" t="s">
        <v>176</v>
      </c>
      <c r="B1895" s="107" t="s">
        <v>7101</v>
      </c>
      <c r="C1895" s="108">
        <v>16</v>
      </c>
      <c r="D1895" s="5" t="s">
        <v>4004</v>
      </c>
      <c r="E1895" s="24">
        <f t="shared" si="101"/>
        <v>0</v>
      </c>
      <c r="F1895" s="24">
        <f t="shared" si="102"/>
        <v>0</v>
      </c>
      <c r="G1895" s="119"/>
      <c r="H1895" s="30"/>
      <c r="I1895" s="24">
        <f t="shared" si="103"/>
        <v>14.6</v>
      </c>
      <c r="J1895" s="119"/>
      <c r="K1895" s="30"/>
      <c r="L1895" s="31"/>
      <c r="M1895" s="31"/>
      <c r="N1895" s="31"/>
      <c r="O1895" s="31"/>
      <c r="P1895" s="31">
        <v>65</v>
      </c>
      <c r="Q1895" s="31">
        <v>8</v>
      </c>
      <c r="R1895" s="31">
        <v>0</v>
      </c>
      <c r="S1895" s="31">
        <v>0</v>
      </c>
      <c r="T1895" s="31">
        <v>0</v>
      </c>
    </row>
    <row r="1896" spans="1:20" x14ac:dyDescent="0.25">
      <c r="A1896" s="106" t="s">
        <v>91</v>
      </c>
      <c r="B1896" s="107" t="s">
        <v>7101</v>
      </c>
      <c r="C1896" s="108">
        <v>16</v>
      </c>
      <c r="D1896" s="5" t="s">
        <v>4006</v>
      </c>
      <c r="E1896" s="24">
        <f t="shared" si="101"/>
        <v>0</v>
      </c>
      <c r="F1896" s="24">
        <f t="shared" si="102"/>
        <v>6.25</v>
      </c>
      <c r="G1896" s="119"/>
      <c r="H1896" s="30"/>
      <c r="I1896" s="24">
        <f t="shared" si="103"/>
        <v>0</v>
      </c>
      <c r="J1896" s="119"/>
      <c r="K1896" s="30"/>
      <c r="L1896" s="31"/>
      <c r="M1896" s="31">
        <v>25</v>
      </c>
      <c r="N1896" s="31"/>
      <c r="O1896" s="31"/>
      <c r="P1896" s="31">
        <v>0</v>
      </c>
      <c r="Q1896" s="31">
        <v>0</v>
      </c>
      <c r="R1896" s="31">
        <v>0</v>
      </c>
      <c r="S1896" s="31">
        <v>0</v>
      </c>
      <c r="T1896" s="31">
        <v>0</v>
      </c>
    </row>
    <row r="1897" spans="1:20" x14ac:dyDescent="0.25">
      <c r="A1897" s="106" t="s">
        <v>1259</v>
      </c>
      <c r="B1897" s="107" t="s">
        <v>7101</v>
      </c>
      <c r="C1897" s="108">
        <v>16</v>
      </c>
      <c r="D1897" s="5" t="s">
        <v>6053</v>
      </c>
      <c r="E1897" s="24">
        <f t="shared" si="101"/>
        <v>0</v>
      </c>
      <c r="F1897" s="24">
        <f t="shared" si="102"/>
        <v>0</v>
      </c>
      <c r="G1897" s="119"/>
      <c r="H1897" s="30"/>
      <c r="I1897" s="24">
        <f t="shared" si="103"/>
        <v>0</v>
      </c>
      <c r="J1897" s="119"/>
      <c r="K1897" s="30"/>
      <c r="L1897" s="31"/>
      <c r="M1897" s="31"/>
      <c r="N1897" s="31"/>
      <c r="O1897" s="31"/>
      <c r="P1897" s="31">
        <v>0</v>
      </c>
      <c r="Q1897" s="31"/>
      <c r="R1897" s="31">
        <v>0</v>
      </c>
      <c r="S1897" s="31">
        <v>0</v>
      </c>
      <c r="T1897" s="31">
        <v>0</v>
      </c>
    </row>
    <row r="1898" spans="1:20" x14ac:dyDescent="0.25">
      <c r="A1898" s="106" t="s">
        <v>1427</v>
      </c>
      <c r="B1898" s="107" t="s">
        <v>7101</v>
      </c>
      <c r="C1898" s="108">
        <v>16</v>
      </c>
      <c r="D1898" s="5" t="s">
        <v>6116</v>
      </c>
      <c r="E1898" s="24">
        <f t="shared" si="101"/>
        <v>0</v>
      </c>
      <c r="F1898" s="24">
        <f t="shared" si="102"/>
        <v>0</v>
      </c>
      <c r="G1898" s="119"/>
      <c r="H1898" s="30"/>
      <c r="I1898" s="24">
        <f t="shared" si="103"/>
        <v>0</v>
      </c>
      <c r="J1898" s="119"/>
      <c r="K1898" s="30"/>
      <c r="L1898" s="31"/>
      <c r="M1898" s="31"/>
      <c r="N1898" s="31"/>
      <c r="O1898" s="31"/>
      <c r="P1898" s="31">
        <v>0</v>
      </c>
      <c r="Q1898" s="31">
        <v>0</v>
      </c>
      <c r="R1898" s="31">
        <v>0</v>
      </c>
      <c r="S1898" s="31">
        <v>0</v>
      </c>
      <c r="T1898" s="31">
        <v>0</v>
      </c>
    </row>
    <row r="1899" spans="1:20" x14ac:dyDescent="0.25">
      <c r="A1899" s="106" t="s">
        <v>7570</v>
      </c>
      <c r="B1899" s="107" t="s">
        <v>7101</v>
      </c>
      <c r="C1899" s="108">
        <v>16</v>
      </c>
      <c r="D1899" s="5" t="s">
        <v>7571</v>
      </c>
      <c r="E1899" s="24">
        <f t="shared" si="101"/>
        <v>0</v>
      </c>
      <c r="F1899" s="24">
        <f t="shared" si="102"/>
        <v>0</v>
      </c>
      <c r="G1899" s="119"/>
      <c r="H1899" s="30"/>
      <c r="I1899" s="24">
        <f t="shared" si="103"/>
        <v>0</v>
      </c>
      <c r="J1899" s="119"/>
      <c r="K1899" s="30"/>
      <c r="L1899" s="31"/>
      <c r="M1899" s="31"/>
      <c r="N1899" s="31"/>
      <c r="O1899" s="31"/>
      <c r="P1899" s="31"/>
      <c r="Q1899" s="31"/>
      <c r="R1899" s="31"/>
      <c r="S1899" s="31"/>
      <c r="T1899" s="31">
        <v>0</v>
      </c>
    </row>
    <row r="1900" spans="1:20" x14ac:dyDescent="0.25">
      <c r="A1900" s="106" t="s">
        <v>4154</v>
      </c>
      <c r="B1900" s="107" t="s">
        <v>7157</v>
      </c>
      <c r="C1900" s="108">
        <v>11</v>
      </c>
      <c r="D1900" s="5" t="s">
        <v>4155</v>
      </c>
      <c r="E1900" s="24">
        <f t="shared" si="101"/>
        <v>0</v>
      </c>
      <c r="F1900" s="24">
        <f t="shared" si="102"/>
        <v>0</v>
      </c>
      <c r="G1900" s="119"/>
      <c r="H1900" s="30"/>
      <c r="I1900" s="24">
        <f t="shared" si="103"/>
        <v>0</v>
      </c>
      <c r="J1900" s="119"/>
      <c r="K1900" s="30"/>
      <c r="L1900" s="31"/>
      <c r="M1900" s="31"/>
      <c r="N1900" s="31"/>
      <c r="O1900" s="31"/>
      <c r="P1900" s="31">
        <v>0</v>
      </c>
      <c r="Q1900" s="31">
        <v>0</v>
      </c>
      <c r="R1900" s="31">
        <v>0</v>
      </c>
      <c r="S1900" s="31">
        <v>0</v>
      </c>
      <c r="T1900" s="31">
        <v>0</v>
      </c>
    </row>
    <row r="1901" spans="1:20" x14ac:dyDescent="0.25">
      <c r="A1901" s="106" t="s">
        <v>4151</v>
      </c>
      <c r="B1901" s="107" t="s">
        <v>7157</v>
      </c>
      <c r="C1901" s="108">
        <v>11</v>
      </c>
      <c r="D1901" s="5" t="s">
        <v>3621</v>
      </c>
      <c r="E1901" s="24">
        <f t="shared" si="101"/>
        <v>0</v>
      </c>
      <c r="F1901" s="24">
        <f t="shared" si="102"/>
        <v>0</v>
      </c>
      <c r="G1901" s="119"/>
      <c r="H1901" s="30"/>
      <c r="I1901" s="24">
        <f t="shared" si="103"/>
        <v>0</v>
      </c>
      <c r="J1901" s="119"/>
      <c r="K1901" s="30"/>
      <c r="L1901" s="31"/>
      <c r="M1901" s="31"/>
      <c r="N1901" s="31"/>
      <c r="O1901" s="31"/>
      <c r="P1901" s="31">
        <v>0</v>
      </c>
      <c r="Q1901" s="31">
        <v>0</v>
      </c>
      <c r="R1901" s="31">
        <v>0</v>
      </c>
      <c r="S1901" s="31">
        <v>0</v>
      </c>
      <c r="T1901" s="31">
        <v>0</v>
      </c>
    </row>
    <row r="1902" spans="1:20" x14ac:dyDescent="0.25">
      <c r="A1902" s="106" t="s">
        <v>1830</v>
      </c>
      <c r="B1902" s="107" t="s">
        <v>7157</v>
      </c>
      <c r="C1902" s="108">
        <v>11</v>
      </c>
      <c r="D1902" s="5" t="s">
        <v>5906</v>
      </c>
      <c r="E1902" s="24">
        <f t="shared" si="101"/>
        <v>0</v>
      </c>
      <c r="F1902" s="24">
        <f t="shared" si="102"/>
        <v>0</v>
      </c>
      <c r="G1902" s="119"/>
      <c r="H1902" s="30"/>
      <c r="I1902" s="24">
        <f t="shared" si="103"/>
        <v>0</v>
      </c>
      <c r="J1902" s="119"/>
      <c r="K1902" s="30"/>
      <c r="L1902" s="31"/>
      <c r="M1902" s="31"/>
      <c r="N1902" s="31"/>
      <c r="O1902" s="31"/>
      <c r="P1902" s="31">
        <v>0</v>
      </c>
      <c r="Q1902" s="31"/>
      <c r="R1902" s="31">
        <v>0</v>
      </c>
      <c r="S1902" s="31">
        <v>0</v>
      </c>
      <c r="T1902" s="31">
        <v>0</v>
      </c>
    </row>
    <row r="1903" spans="1:20" x14ac:dyDescent="0.25">
      <c r="A1903" s="106" t="s">
        <v>2121</v>
      </c>
      <c r="B1903" s="107" t="s">
        <v>7167</v>
      </c>
      <c r="C1903" s="108">
        <v>11</v>
      </c>
      <c r="D1903" s="5" t="s">
        <v>6734</v>
      </c>
      <c r="E1903" s="24">
        <f t="shared" si="101"/>
        <v>0</v>
      </c>
      <c r="F1903" s="24">
        <f t="shared" si="102"/>
        <v>1.25</v>
      </c>
      <c r="G1903" s="119"/>
      <c r="H1903" s="30"/>
      <c r="I1903" s="24">
        <f t="shared" si="103"/>
        <v>0</v>
      </c>
      <c r="J1903" s="119"/>
      <c r="K1903" s="30"/>
      <c r="L1903" s="31"/>
      <c r="M1903" s="31">
        <v>5</v>
      </c>
      <c r="N1903" s="31"/>
      <c r="O1903" s="31"/>
      <c r="P1903" s="31">
        <v>0</v>
      </c>
      <c r="Q1903" s="31">
        <v>0</v>
      </c>
      <c r="R1903" s="31">
        <v>0</v>
      </c>
      <c r="S1903" s="31">
        <v>0</v>
      </c>
      <c r="T1903" s="31">
        <v>0</v>
      </c>
    </row>
    <row r="1904" spans="1:20" x14ac:dyDescent="0.25">
      <c r="A1904" s="106" t="s">
        <v>793</v>
      </c>
      <c r="B1904" s="107" t="s">
        <v>7167</v>
      </c>
      <c r="C1904" s="108">
        <v>11</v>
      </c>
      <c r="D1904" s="5" t="s">
        <v>4290</v>
      </c>
      <c r="E1904" s="24">
        <f t="shared" si="101"/>
        <v>0</v>
      </c>
      <c r="F1904" s="24">
        <f t="shared" si="102"/>
        <v>0.75</v>
      </c>
      <c r="G1904" s="119"/>
      <c r="H1904" s="30"/>
      <c r="I1904" s="24">
        <f t="shared" si="103"/>
        <v>0</v>
      </c>
      <c r="J1904" s="119"/>
      <c r="K1904" s="30"/>
      <c r="L1904" s="31"/>
      <c r="M1904" s="31">
        <v>2</v>
      </c>
      <c r="N1904" s="31">
        <v>1</v>
      </c>
      <c r="O1904" s="31"/>
      <c r="P1904" s="31">
        <v>0</v>
      </c>
      <c r="Q1904" s="31">
        <v>0</v>
      </c>
      <c r="R1904" s="31">
        <v>0</v>
      </c>
      <c r="S1904" s="31">
        <v>0</v>
      </c>
      <c r="T1904" s="31">
        <v>0</v>
      </c>
    </row>
    <row r="1905" spans="1:20" x14ac:dyDescent="0.25">
      <c r="A1905" s="106" t="s">
        <v>2157</v>
      </c>
      <c r="B1905" s="107" t="s">
        <v>7225</v>
      </c>
      <c r="C1905" s="108">
        <v>12</v>
      </c>
      <c r="D1905" s="5" t="s">
        <v>4222</v>
      </c>
      <c r="E1905" s="24">
        <f t="shared" si="101"/>
        <v>0</v>
      </c>
      <c r="F1905" s="24">
        <f t="shared" si="102"/>
        <v>4.25</v>
      </c>
      <c r="G1905" s="119"/>
      <c r="H1905" s="30"/>
      <c r="I1905" s="24">
        <f t="shared" si="103"/>
        <v>0</v>
      </c>
      <c r="J1905" s="119"/>
      <c r="K1905" s="30"/>
      <c r="L1905" s="31">
        <v>17</v>
      </c>
      <c r="M1905" s="31"/>
      <c r="N1905" s="31"/>
      <c r="O1905" s="31"/>
      <c r="P1905" s="31">
        <v>0</v>
      </c>
      <c r="Q1905" s="31">
        <v>0</v>
      </c>
      <c r="R1905" s="31">
        <v>0</v>
      </c>
      <c r="S1905" s="31">
        <v>0</v>
      </c>
      <c r="T1905" s="31">
        <v>0</v>
      </c>
    </row>
    <row r="1906" spans="1:20" x14ac:dyDescent="0.25">
      <c r="A1906" s="106" t="s">
        <v>2187</v>
      </c>
      <c r="B1906" s="107" t="s">
        <v>7193</v>
      </c>
      <c r="C1906" s="108">
        <v>13</v>
      </c>
      <c r="D1906" s="5" t="s">
        <v>5838</v>
      </c>
      <c r="E1906" s="24">
        <f t="shared" si="101"/>
        <v>0</v>
      </c>
      <c r="F1906" s="24">
        <f t="shared" si="102"/>
        <v>0</v>
      </c>
      <c r="G1906" s="119"/>
      <c r="H1906" s="30"/>
      <c r="I1906" s="24">
        <f t="shared" si="103"/>
        <v>0</v>
      </c>
      <c r="J1906" s="119"/>
      <c r="K1906" s="30"/>
      <c r="L1906" s="31"/>
      <c r="M1906" s="31"/>
      <c r="N1906" s="31"/>
      <c r="O1906" s="31"/>
      <c r="P1906" s="31"/>
      <c r="Q1906" s="31"/>
      <c r="R1906" s="31">
        <v>0</v>
      </c>
      <c r="S1906" s="31"/>
      <c r="T1906" s="31">
        <v>0</v>
      </c>
    </row>
    <row r="1907" spans="1:20" x14ac:dyDescent="0.25">
      <c r="A1907" s="106" t="s">
        <v>1122</v>
      </c>
      <c r="B1907" s="107" t="s">
        <v>7193</v>
      </c>
      <c r="C1907" s="108">
        <v>13</v>
      </c>
      <c r="D1907" s="5" t="s">
        <v>5836</v>
      </c>
      <c r="E1907" s="24">
        <f t="shared" si="101"/>
        <v>0</v>
      </c>
      <c r="F1907" s="24">
        <f t="shared" si="102"/>
        <v>6.75</v>
      </c>
      <c r="G1907" s="119"/>
      <c r="H1907" s="30"/>
      <c r="I1907" s="24">
        <f t="shared" si="103"/>
        <v>0</v>
      </c>
      <c r="J1907" s="119"/>
      <c r="K1907" s="30"/>
      <c r="L1907" s="31"/>
      <c r="M1907" s="31"/>
      <c r="N1907" s="31"/>
      <c r="O1907" s="31">
        <v>27</v>
      </c>
      <c r="P1907" s="31">
        <v>0</v>
      </c>
      <c r="Q1907" s="31">
        <v>0</v>
      </c>
      <c r="R1907" s="31">
        <v>0</v>
      </c>
      <c r="S1907" s="31">
        <v>0</v>
      </c>
      <c r="T1907" s="31">
        <v>0</v>
      </c>
    </row>
    <row r="1908" spans="1:20" x14ac:dyDescent="0.25">
      <c r="A1908" s="106" t="s">
        <v>3713</v>
      </c>
      <c r="B1908" s="107" t="s">
        <v>7161</v>
      </c>
      <c r="C1908" s="108">
        <v>15</v>
      </c>
      <c r="D1908" s="5" t="s">
        <v>3714</v>
      </c>
      <c r="E1908" s="24">
        <f t="shared" si="101"/>
        <v>0</v>
      </c>
      <c r="F1908" s="24">
        <f t="shared" si="102"/>
        <v>0</v>
      </c>
      <c r="G1908" s="119"/>
      <c r="H1908" s="30"/>
      <c r="I1908" s="24">
        <f t="shared" si="103"/>
        <v>0</v>
      </c>
      <c r="J1908" s="119"/>
      <c r="K1908" s="30"/>
      <c r="L1908" s="31"/>
      <c r="M1908" s="31"/>
      <c r="N1908" s="31"/>
      <c r="O1908" s="31"/>
      <c r="P1908" s="31">
        <v>0</v>
      </c>
      <c r="Q1908" s="31"/>
      <c r="R1908" s="31">
        <v>0</v>
      </c>
      <c r="S1908" s="31">
        <v>0</v>
      </c>
      <c r="T1908" s="31">
        <v>0</v>
      </c>
    </row>
    <row r="1909" spans="1:20" x14ac:dyDescent="0.25">
      <c r="A1909" s="106" t="s">
        <v>381</v>
      </c>
      <c r="B1909" s="107" t="s">
        <v>7136</v>
      </c>
      <c r="C1909" s="108">
        <v>15</v>
      </c>
      <c r="D1909" s="5" t="s">
        <v>6703</v>
      </c>
      <c r="E1909" s="24">
        <f t="shared" si="101"/>
        <v>0</v>
      </c>
      <c r="F1909" s="24">
        <f t="shared" si="102"/>
        <v>0</v>
      </c>
      <c r="G1909" s="119"/>
      <c r="H1909" s="30"/>
      <c r="I1909" s="24">
        <f t="shared" si="103"/>
        <v>0</v>
      </c>
      <c r="J1909" s="119"/>
      <c r="K1909" s="30"/>
      <c r="L1909" s="31"/>
      <c r="M1909" s="31"/>
      <c r="N1909" s="31"/>
      <c r="O1909" s="31"/>
      <c r="P1909" s="31">
        <v>0</v>
      </c>
      <c r="Q1909" s="31">
        <v>0</v>
      </c>
      <c r="R1909" s="31">
        <v>0</v>
      </c>
      <c r="S1909" s="31">
        <v>0</v>
      </c>
      <c r="T1909" s="31">
        <v>0</v>
      </c>
    </row>
    <row r="1910" spans="1:20" x14ac:dyDescent="0.25">
      <c r="A1910" s="106" t="s">
        <v>2611</v>
      </c>
      <c r="B1910" s="107" t="s">
        <v>7081</v>
      </c>
      <c r="C1910" s="108">
        <v>15</v>
      </c>
      <c r="D1910" s="5" t="s">
        <v>3802</v>
      </c>
      <c r="E1910" s="24">
        <f t="shared" si="101"/>
        <v>0</v>
      </c>
      <c r="F1910" s="24">
        <f t="shared" si="102"/>
        <v>0.25</v>
      </c>
      <c r="G1910" s="119"/>
      <c r="H1910" s="30"/>
      <c r="I1910" s="24">
        <f t="shared" si="103"/>
        <v>0</v>
      </c>
      <c r="J1910" s="119"/>
      <c r="K1910" s="30"/>
      <c r="L1910" s="31"/>
      <c r="M1910" s="31">
        <v>1</v>
      </c>
      <c r="N1910" s="31"/>
      <c r="O1910" s="31"/>
      <c r="P1910" s="31">
        <v>0</v>
      </c>
      <c r="Q1910" s="31"/>
      <c r="R1910" s="31"/>
      <c r="S1910" s="31">
        <v>0</v>
      </c>
      <c r="T1910" s="31">
        <v>0</v>
      </c>
    </row>
    <row r="1911" spans="1:20" x14ac:dyDescent="0.25">
      <c r="A1911" s="106" t="s">
        <v>1597</v>
      </c>
      <c r="B1911" s="107" t="s">
        <v>7136</v>
      </c>
      <c r="C1911" s="108">
        <v>15</v>
      </c>
      <c r="D1911" s="5" t="s">
        <v>4362</v>
      </c>
      <c r="E1911" s="24">
        <f t="shared" si="101"/>
        <v>0</v>
      </c>
      <c r="F1911" s="24">
        <f t="shared" si="102"/>
        <v>0</v>
      </c>
      <c r="G1911" s="119"/>
      <c r="H1911" s="30"/>
      <c r="I1911" s="24">
        <f t="shared" si="103"/>
        <v>0</v>
      </c>
      <c r="J1911" s="119"/>
      <c r="K1911" s="30"/>
      <c r="L1911" s="31"/>
      <c r="M1911" s="31"/>
      <c r="N1911" s="31"/>
      <c r="O1911" s="31"/>
      <c r="P1911" s="31">
        <v>0</v>
      </c>
      <c r="Q1911" s="31">
        <v>0</v>
      </c>
      <c r="R1911" s="31">
        <v>0</v>
      </c>
      <c r="S1911" s="31">
        <v>0</v>
      </c>
      <c r="T1911" s="31">
        <v>0</v>
      </c>
    </row>
    <row r="1912" spans="1:20" x14ac:dyDescent="0.25">
      <c r="A1912" s="106" t="s">
        <v>228</v>
      </c>
      <c r="B1912" s="107" t="s">
        <v>7136</v>
      </c>
      <c r="C1912" s="108">
        <v>15</v>
      </c>
      <c r="D1912" s="5" t="s">
        <v>4365</v>
      </c>
      <c r="E1912" s="24">
        <f t="shared" si="101"/>
        <v>0</v>
      </c>
      <c r="F1912" s="24">
        <f t="shared" si="102"/>
        <v>0</v>
      </c>
      <c r="G1912" s="119"/>
      <c r="H1912" s="30"/>
      <c r="I1912" s="24">
        <f t="shared" si="103"/>
        <v>0</v>
      </c>
      <c r="J1912" s="119"/>
      <c r="K1912" s="30"/>
      <c r="L1912" s="31"/>
      <c r="M1912" s="31"/>
      <c r="N1912" s="31"/>
      <c r="O1912" s="31"/>
      <c r="P1912" s="31">
        <v>0</v>
      </c>
      <c r="Q1912" s="31">
        <v>0</v>
      </c>
      <c r="R1912" s="31">
        <v>0</v>
      </c>
      <c r="S1912" s="31">
        <v>0</v>
      </c>
      <c r="T1912" s="31">
        <v>0</v>
      </c>
    </row>
    <row r="1913" spans="1:20" x14ac:dyDescent="0.25">
      <c r="A1913" s="106" t="s">
        <v>2193</v>
      </c>
      <c r="B1913" s="107" t="s">
        <v>7136</v>
      </c>
      <c r="C1913" s="108">
        <v>15</v>
      </c>
      <c r="D1913" s="5" t="s">
        <v>5799</v>
      </c>
      <c r="E1913" s="24">
        <f t="shared" si="101"/>
        <v>0</v>
      </c>
      <c r="F1913" s="24">
        <f t="shared" si="102"/>
        <v>0</v>
      </c>
      <c r="G1913" s="119"/>
      <c r="H1913" s="30"/>
      <c r="I1913" s="24">
        <f t="shared" si="103"/>
        <v>0</v>
      </c>
      <c r="J1913" s="119"/>
      <c r="K1913" s="30"/>
      <c r="L1913" s="31"/>
      <c r="M1913" s="31"/>
      <c r="N1913" s="31"/>
      <c r="O1913" s="31"/>
      <c r="P1913" s="31">
        <v>0</v>
      </c>
      <c r="Q1913" s="31">
        <v>0</v>
      </c>
      <c r="R1913" s="31">
        <v>0</v>
      </c>
      <c r="S1913" s="31">
        <v>0</v>
      </c>
      <c r="T1913" s="31">
        <v>0</v>
      </c>
    </row>
    <row r="1914" spans="1:20" x14ac:dyDescent="0.25">
      <c r="A1914" s="106" t="s">
        <v>170</v>
      </c>
      <c r="B1914" s="107" t="s">
        <v>7161</v>
      </c>
      <c r="C1914" s="108">
        <v>15</v>
      </c>
      <c r="D1914" s="5" t="s">
        <v>3513</v>
      </c>
      <c r="E1914" s="24">
        <f t="shared" si="101"/>
        <v>0</v>
      </c>
      <c r="F1914" s="24">
        <f t="shared" si="102"/>
        <v>0</v>
      </c>
      <c r="G1914" s="119"/>
      <c r="H1914" s="30"/>
      <c r="I1914" s="24">
        <f t="shared" si="103"/>
        <v>0</v>
      </c>
      <c r="J1914" s="119"/>
      <c r="K1914" s="30"/>
      <c r="L1914" s="31"/>
      <c r="M1914" s="31"/>
      <c r="N1914" s="31"/>
      <c r="O1914" s="31"/>
      <c r="P1914" s="31">
        <v>0</v>
      </c>
      <c r="Q1914" s="31">
        <v>0</v>
      </c>
      <c r="R1914" s="31">
        <v>0</v>
      </c>
      <c r="S1914" s="31">
        <v>0</v>
      </c>
      <c r="T1914" s="31">
        <v>0</v>
      </c>
    </row>
    <row r="1915" spans="1:20" x14ac:dyDescent="0.25">
      <c r="A1915" s="106" t="s">
        <v>213</v>
      </c>
      <c r="B1915" s="107" t="s">
        <v>7161</v>
      </c>
      <c r="C1915" s="108">
        <v>15</v>
      </c>
      <c r="D1915" s="5" t="s">
        <v>3509</v>
      </c>
      <c r="E1915" s="24">
        <f t="shared" si="101"/>
        <v>0</v>
      </c>
      <c r="F1915" s="24">
        <f t="shared" si="102"/>
        <v>48.75</v>
      </c>
      <c r="G1915" s="119"/>
      <c r="H1915" s="30"/>
      <c r="I1915" s="24">
        <f t="shared" si="103"/>
        <v>0.4</v>
      </c>
      <c r="J1915" s="119"/>
      <c r="K1915" s="30"/>
      <c r="L1915" s="31">
        <v>191</v>
      </c>
      <c r="M1915" s="31"/>
      <c r="N1915" s="31"/>
      <c r="O1915" s="31">
        <v>4</v>
      </c>
      <c r="P1915" s="31">
        <v>2</v>
      </c>
      <c r="Q1915" s="31">
        <v>0</v>
      </c>
      <c r="R1915" s="31">
        <v>0</v>
      </c>
      <c r="S1915" s="31">
        <v>0</v>
      </c>
      <c r="T1915" s="31">
        <v>0</v>
      </c>
    </row>
    <row r="1916" spans="1:20" x14ac:dyDescent="0.25">
      <c r="A1916" s="106" t="s">
        <v>1280</v>
      </c>
      <c r="B1916" s="107" t="s">
        <v>7161</v>
      </c>
      <c r="C1916" s="108">
        <v>15</v>
      </c>
      <c r="D1916" s="5" t="s">
        <v>3741</v>
      </c>
      <c r="E1916" s="24">
        <f t="shared" si="101"/>
        <v>0</v>
      </c>
      <c r="F1916" s="24">
        <f t="shared" si="102"/>
        <v>0</v>
      </c>
      <c r="G1916" s="119"/>
      <c r="H1916" s="30"/>
      <c r="I1916" s="24">
        <f t="shared" si="103"/>
        <v>0</v>
      </c>
      <c r="J1916" s="119"/>
      <c r="K1916" s="30"/>
      <c r="L1916" s="31"/>
      <c r="M1916" s="31"/>
      <c r="N1916" s="31"/>
      <c r="O1916" s="31"/>
      <c r="P1916" s="31">
        <v>0</v>
      </c>
      <c r="Q1916" s="31">
        <v>0</v>
      </c>
      <c r="R1916" s="31">
        <v>0</v>
      </c>
      <c r="S1916" s="31">
        <v>0</v>
      </c>
      <c r="T1916" s="31">
        <v>0</v>
      </c>
    </row>
    <row r="1917" spans="1:20" x14ac:dyDescent="0.25">
      <c r="A1917" s="106" t="s">
        <v>7572</v>
      </c>
      <c r="B1917" s="107" t="s">
        <v>7082</v>
      </c>
      <c r="C1917" s="108">
        <v>11</v>
      </c>
      <c r="D1917" s="5" t="s">
        <v>7573</v>
      </c>
      <c r="E1917" s="24">
        <f t="shared" si="101"/>
        <v>0</v>
      </c>
      <c r="F1917" s="24">
        <f t="shared" si="102"/>
        <v>0</v>
      </c>
      <c r="G1917" s="119"/>
      <c r="H1917" s="30"/>
      <c r="I1917" s="24">
        <f t="shared" si="103"/>
        <v>0</v>
      </c>
      <c r="J1917" s="119"/>
      <c r="K1917" s="30"/>
      <c r="L1917" s="31"/>
      <c r="M1917" s="31"/>
      <c r="N1917" s="31"/>
      <c r="O1917" s="31"/>
      <c r="P1917" s="31">
        <v>0</v>
      </c>
      <c r="Q1917" s="31">
        <v>0</v>
      </c>
      <c r="R1917" s="31">
        <v>0</v>
      </c>
      <c r="S1917" s="31">
        <v>0</v>
      </c>
      <c r="T1917" s="31">
        <v>0</v>
      </c>
    </row>
    <row r="1918" spans="1:20" x14ac:dyDescent="0.25">
      <c r="A1918" s="106" t="s">
        <v>1451</v>
      </c>
      <c r="B1918" s="107" t="s">
        <v>7157</v>
      </c>
      <c r="C1918" s="108">
        <v>11</v>
      </c>
      <c r="D1918" s="5" t="s">
        <v>4127</v>
      </c>
      <c r="E1918" s="24">
        <f t="shared" si="101"/>
        <v>0</v>
      </c>
      <c r="F1918" s="24">
        <f t="shared" si="102"/>
        <v>0</v>
      </c>
      <c r="G1918" s="119"/>
      <c r="H1918" s="30"/>
      <c r="I1918" s="24">
        <f t="shared" si="103"/>
        <v>0.2</v>
      </c>
      <c r="J1918" s="119"/>
      <c r="K1918" s="30"/>
      <c r="L1918" s="31"/>
      <c r="M1918" s="31"/>
      <c r="N1918" s="31"/>
      <c r="O1918" s="31"/>
      <c r="P1918" s="31">
        <v>0</v>
      </c>
      <c r="Q1918" s="31">
        <v>1</v>
      </c>
      <c r="R1918" s="31">
        <v>0</v>
      </c>
      <c r="S1918" s="31">
        <v>0</v>
      </c>
      <c r="T1918" s="31">
        <v>0</v>
      </c>
    </row>
    <row r="1919" spans="1:20" x14ac:dyDescent="0.25">
      <c r="A1919" s="106" t="s">
        <v>1053</v>
      </c>
      <c r="B1919" s="107" t="s">
        <v>7157</v>
      </c>
      <c r="C1919" s="108">
        <v>11</v>
      </c>
      <c r="D1919" s="5" t="s">
        <v>5923</v>
      </c>
      <c r="E1919" s="24">
        <f t="shared" si="101"/>
        <v>0</v>
      </c>
      <c r="F1919" s="24">
        <f t="shared" si="102"/>
        <v>0</v>
      </c>
      <c r="G1919" s="119"/>
      <c r="H1919" s="30"/>
      <c r="I1919" s="24">
        <f t="shared" si="103"/>
        <v>0.2</v>
      </c>
      <c r="J1919" s="119"/>
      <c r="K1919" s="30"/>
      <c r="L1919" s="31"/>
      <c r="M1919" s="31"/>
      <c r="N1919" s="31"/>
      <c r="O1919" s="31"/>
      <c r="P1919" s="31">
        <v>1</v>
      </c>
      <c r="Q1919" s="31">
        <v>0</v>
      </c>
      <c r="R1919" s="31">
        <v>0</v>
      </c>
      <c r="S1919" s="31">
        <v>0</v>
      </c>
      <c r="T1919" s="31">
        <v>0</v>
      </c>
    </row>
    <row r="1920" spans="1:20" x14ac:dyDescent="0.25">
      <c r="A1920" s="106" t="s">
        <v>3187</v>
      </c>
      <c r="B1920" s="107" t="s">
        <v>7082</v>
      </c>
      <c r="C1920" s="108">
        <v>11</v>
      </c>
      <c r="D1920" s="5" t="s">
        <v>6730</v>
      </c>
      <c r="E1920" s="24">
        <f t="shared" si="101"/>
        <v>0</v>
      </c>
      <c r="F1920" s="24">
        <f t="shared" si="102"/>
        <v>0</v>
      </c>
      <c r="G1920" s="119"/>
      <c r="H1920" s="30"/>
      <c r="I1920" s="24">
        <f t="shared" si="103"/>
        <v>0</v>
      </c>
      <c r="J1920" s="119"/>
      <c r="K1920" s="30"/>
      <c r="L1920" s="31"/>
      <c r="M1920" s="31"/>
      <c r="N1920" s="31"/>
      <c r="O1920" s="31"/>
      <c r="P1920" s="31"/>
      <c r="Q1920" s="31"/>
      <c r="R1920" s="31"/>
      <c r="S1920" s="31"/>
      <c r="T1920" s="31">
        <v>0</v>
      </c>
    </row>
    <row r="1921" spans="1:20" x14ac:dyDescent="0.25">
      <c r="A1921" s="106" t="s">
        <v>2805</v>
      </c>
      <c r="B1921" s="107" t="s">
        <v>7082</v>
      </c>
      <c r="C1921" s="108">
        <v>11</v>
      </c>
      <c r="D1921" s="5" t="s">
        <v>5985</v>
      </c>
      <c r="E1921" s="24">
        <f t="shared" si="101"/>
        <v>0</v>
      </c>
      <c r="F1921" s="24">
        <f t="shared" si="102"/>
        <v>0</v>
      </c>
      <c r="G1921" s="119"/>
      <c r="H1921" s="30"/>
      <c r="I1921" s="24">
        <f t="shared" si="103"/>
        <v>0</v>
      </c>
      <c r="J1921" s="119"/>
      <c r="K1921" s="30"/>
      <c r="L1921" s="31"/>
      <c r="M1921" s="31"/>
      <c r="N1921" s="31"/>
      <c r="O1921" s="31"/>
      <c r="P1921" s="31"/>
      <c r="Q1921" s="31"/>
      <c r="R1921" s="31"/>
      <c r="S1921" s="31"/>
      <c r="T1921" s="31">
        <v>0</v>
      </c>
    </row>
    <row r="1922" spans="1:20" x14ac:dyDescent="0.25">
      <c r="A1922" s="106" t="s">
        <v>491</v>
      </c>
      <c r="B1922" s="107" t="s">
        <v>7155</v>
      </c>
      <c r="C1922" s="108">
        <v>10</v>
      </c>
      <c r="D1922" s="5" t="s">
        <v>4655</v>
      </c>
      <c r="E1922" s="24">
        <f t="shared" si="101"/>
        <v>0</v>
      </c>
      <c r="F1922" s="24">
        <f t="shared" si="102"/>
        <v>0</v>
      </c>
      <c r="G1922" s="119"/>
      <c r="H1922" s="30"/>
      <c r="I1922" s="24">
        <f t="shared" si="103"/>
        <v>0</v>
      </c>
      <c r="J1922" s="119"/>
      <c r="K1922" s="30"/>
      <c r="L1922" s="31"/>
      <c r="M1922" s="31"/>
      <c r="N1922" s="31"/>
      <c r="O1922" s="31"/>
      <c r="P1922" s="31">
        <v>0</v>
      </c>
      <c r="Q1922" s="31">
        <v>0</v>
      </c>
      <c r="R1922" s="31">
        <v>0</v>
      </c>
      <c r="S1922" s="31">
        <v>0</v>
      </c>
      <c r="T1922" s="31">
        <v>0</v>
      </c>
    </row>
    <row r="1923" spans="1:20" x14ac:dyDescent="0.25">
      <c r="A1923" s="106" t="s">
        <v>2362</v>
      </c>
      <c r="B1923" s="107" t="s">
        <v>7155</v>
      </c>
      <c r="C1923" s="108">
        <v>10</v>
      </c>
      <c r="D1923" s="5" t="s">
        <v>5289</v>
      </c>
      <c r="E1923" s="24">
        <f t="shared" si="101"/>
        <v>0</v>
      </c>
      <c r="F1923" s="24">
        <f t="shared" si="102"/>
        <v>10.25</v>
      </c>
      <c r="G1923" s="119"/>
      <c r="H1923" s="30"/>
      <c r="I1923" s="24">
        <f t="shared" si="103"/>
        <v>0.6</v>
      </c>
      <c r="J1923" s="119"/>
      <c r="K1923" s="30"/>
      <c r="L1923" s="31">
        <v>25</v>
      </c>
      <c r="M1923" s="31">
        <v>1</v>
      </c>
      <c r="N1923" s="31">
        <v>7</v>
      </c>
      <c r="O1923" s="31">
        <v>8</v>
      </c>
      <c r="P1923" s="31">
        <v>3</v>
      </c>
      <c r="Q1923" s="31">
        <v>0</v>
      </c>
      <c r="R1923" s="31">
        <v>0</v>
      </c>
      <c r="S1923" s="31">
        <v>0</v>
      </c>
      <c r="T1923" s="31">
        <v>0</v>
      </c>
    </row>
    <row r="1924" spans="1:20" x14ac:dyDescent="0.25">
      <c r="A1924" s="106" t="s">
        <v>7576</v>
      </c>
      <c r="B1924" s="107" t="s">
        <v>7155</v>
      </c>
      <c r="C1924" s="108">
        <v>10</v>
      </c>
      <c r="D1924" s="5" t="s">
        <v>7577</v>
      </c>
      <c r="E1924" s="24">
        <f t="shared" si="101"/>
        <v>0</v>
      </c>
      <c r="F1924" s="24">
        <f t="shared" si="102"/>
        <v>0.25</v>
      </c>
      <c r="G1924" s="119"/>
      <c r="H1924" s="30"/>
      <c r="I1924" s="24">
        <f t="shared" si="103"/>
        <v>0</v>
      </c>
      <c r="J1924" s="119"/>
      <c r="K1924" s="30"/>
      <c r="L1924" s="31">
        <v>1</v>
      </c>
      <c r="M1924" s="31"/>
      <c r="N1924" s="31"/>
      <c r="O1924" s="31"/>
      <c r="P1924" s="31">
        <v>0</v>
      </c>
      <c r="Q1924" s="31">
        <v>0</v>
      </c>
      <c r="R1924" s="31">
        <v>0</v>
      </c>
      <c r="S1924" s="31">
        <v>0</v>
      </c>
      <c r="T1924" s="31">
        <v>0</v>
      </c>
    </row>
    <row r="1925" spans="1:20" x14ac:dyDescent="0.25">
      <c r="A1925" s="106" t="s">
        <v>2020</v>
      </c>
      <c r="B1925" s="107" t="s">
        <v>7130</v>
      </c>
      <c r="C1925" s="108">
        <v>10</v>
      </c>
      <c r="D1925" s="5" t="s">
        <v>5307</v>
      </c>
      <c r="E1925" s="24">
        <f t="shared" si="101"/>
        <v>0</v>
      </c>
      <c r="F1925" s="24">
        <f t="shared" si="102"/>
        <v>2.25</v>
      </c>
      <c r="G1925" s="119"/>
      <c r="H1925" s="30"/>
      <c r="I1925" s="24">
        <f t="shared" si="103"/>
        <v>0</v>
      </c>
      <c r="J1925" s="119"/>
      <c r="K1925" s="30"/>
      <c r="L1925" s="31">
        <v>9</v>
      </c>
      <c r="M1925" s="31"/>
      <c r="N1925" s="31"/>
      <c r="O1925" s="31"/>
      <c r="P1925" s="31">
        <v>0</v>
      </c>
      <c r="Q1925" s="31">
        <v>0</v>
      </c>
      <c r="R1925" s="31">
        <v>0</v>
      </c>
      <c r="S1925" s="31">
        <v>0</v>
      </c>
      <c r="T1925" s="31">
        <v>0</v>
      </c>
    </row>
    <row r="1926" spans="1:20" x14ac:dyDescent="0.25">
      <c r="A1926" s="106" t="s">
        <v>1456</v>
      </c>
      <c r="B1926" s="107" t="s">
        <v>7155</v>
      </c>
      <c r="C1926" s="108">
        <v>10</v>
      </c>
      <c r="D1926" s="5" t="s">
        <v>5319</v>
      </c>
      <c r="E1926" s="24">
        <f t="shared" si="101"/>
        <v>0</v>
      </c>
      <c r="F1926" s="24">
        <f t="shared" si="102"/>
        <v>0</v>
      </c>
      <c r="G1926" s="119"/>
      <c r="H1926" s="30"/>
      <c r="I1926" s="24">
        <f t="shared" si="103"/>
        <v>0</v>
      </c>
      <c r="J1926" s="119"/>
      <c r="K1926" s="30"/>
      <c r="L1926" s="31"/>
      <c r="M1926" s="31"/>
      <c r="N1926" s="31"/>
      <c r="O1926" s="31"/>
      <c r="P1926" s="31">
        <v>0</v>
      </c>
      <c r="Q1926" s="31">
        <v>0</v>
      </c>
      <c r="R1926" s="31">
        <v>0</v>
      </c>
      <c r="S1926" s="31"/>
      <c r="T1926" s="31">
        <v>0</v>
      </c>
    </row>
    <row r="1927" spans="1:20" x14ac:dyDescent="0.25">
      <c r="A1927" s="106" t="s">
        <v>7578</v>
      </c>
      <c r="B1927" s="107" t="s">
        <v>7155</v>
      </c>
      <c r="C1927" s="108">
        <v>10</v>
      </c>
      <c r="D1927" s="5" t="s">
        <v>7579</v>
      </c>
      <c r="E1927" s="24">
        <f t="shared" si="101"/>
        <v>0</v>
      </c>
      <c r="F1927" s="24">
        <f t="shared" si="102"/>
        <v>0</v>
      </c>
      <c r="G1927" s="119"/>
      <c r="H1927" s="30"/>
      <c r="I1927" s="24">
        <f t="shared" si="103"/>
        <v>0</v>
      </c>
      <c r="J1927" s="119"/>
      <c r="K1927" s="30"/>
      <c r="L1927" s="31"/>
      <c r="M1927" s="31"/>
      <c r="N1927" s="31"/>
      <c r="O1927" s="31"/>
      <c r="P1927" s="31">
        <v>0</v>
      </c>
      <c r="Q1927" s="31">
        <v>0</v>
      </c>
      <c r="R1927" s="31">
        <v>0</v>
      </c>
      <c r="S1927" s="31">
        <v>0</v>
      </c>
      <c r="T1927" s="31">
        <v>0</v>
      </c>
    </row>
    <row r="1928" spans="1:20" x14ac:dyDescent="0.25">
      <c r="A1928" s="106" t="s">
        <v>837</v>
      </c>
      <c r="B1928" s="107" t="s">
        <v>7155</v>
      </c>
      <c r="C1928" s="108">
        <v>10</v>
      </c>
      <c r="D1928" s="5" t="s">
        <v>5282</v>
      </c>
      <c r="E1928" s="24">
        <f t="shared" si="101"/>
        <v>0</v>
      </c>
      <c r="F1928" s="24">
        <f t="shared" si="102"/>
        <v>0</v>
      </c>
      <c r="G1928" s="119"/>
      <c r="H1928" s="30"/>
      <c r="I1928" s="24">
        <f t="shared" si="103"/>
        <v>0</v>
      </c>
      <c r="J1928" s="119"/>
      <c r="K1928" s="30"/>
      <c r="L1928" s="31"/>
      <c r="M1928" s="31"/>
      <c r="N1928" s="31"/>
      <c r="O1928" s="31"/>
      <c r="P1928" s="31"/>
      <c r="Q1928" s="31">
        <v>0</v>
      </c>
      <c r="R1928" s="31">
        <v>0</v>
      </c>
      <c r="S1928" s="31">
        <v>0</v>
      </c>
      <c r="T1928" s="31">
        <v>0</v>
      </c>
    </row>
    <row r="1929" spans="1:20" x14ac:dyDescent="0.25">
      <c r="A1929" s="106" t="s">
        <v>807</v>
      </c>
      <c r="B1929" s="107" t="s">
        <v>7208</v>
      </c>
      <c r="C1929" s="108">
        <v>9</v>
      </c>
      <c r="D1929" s="5" t="s">
        <v>5387</v>
      </c>
      <c r="E1929" s="24">
        <f t="shared" si="101"/>
        <v>0</v>
      </c>
      <c r="F1929" s="24">
        <f t="shared" si="102"/>
        <v>0</v>
      </c>
      <c r="G1929" s="119"/>
      <c r="H1929" s="30"/>
      <c r="I1929" s="24">
        <f t="shared" si="103"/>
        <v>0</v>
      </c>
      <c r="J1929" s="119"/>
      <c r="K1929" s="30"/>
      <c r="L1929" s="31"/>
      <c r="M1929" s="31"/>
      <c r="N1929" s="31"/>
      <c r="O1929" s="31"/>
      <c r="P1929" s="31">
        <v>0</v>
      </c>
      <c r="Q1929" s="31">
        <v>0</v>
      </c>
      <c r="R1929" s="31">
        <v>0</v>
      </c>
      <c r="S1929" s="31">
        <v>0</v>
      </c>
      <c r="T1929" s="31">
        <v>0</v>
      </c>
    </row>
    <row r="1930" spans="1:20" x14ac:dyDescent="0.25">
      <c r="A1930" s="106" t="s">
        <v>4609</v>
      </c>
      <c r="B1930" s="107" t="s">
        <v>7208</v>
      </c>
      <c r="C1930" s="108">
        <v>9</v>
      </c>
      <c r="D1930" s="5" t="s">
        <v>4610</v>
      </c>
      <c r="E1930" s="24">
        <f t="shared" si="101"/>
        <v>0</v>
      </c>
      <c r="F1930" s="24">
        <f t="shared" si="102"/>
        <v>0</v>
      </c>
      <c r="G1930" s="119"/>
      <c r="H1930" s="30"/>
      <c r="I1930" s="24">
        <f t="shared" si="103"/>
        <v>0</v>
      </c>
      <c r="J1930" s="119"/>
      <c r="K1930" s="30"/>
      <c r="L1930" s="31"/>
      <c r="M1930" s="31"/>
      <c r="N1930" s="31"/>
      <c r="O1930" s="31"/>
      <c r="P1930" s="31">
        <v>0</v>
      </c>
      <c r="Q1930" s="31">
        <v>0</v>
      </c>
      <c r="R1930" s="31">
        <v>0</v>
      </c>
      <c r="S1930" s="31">
        <v>0</v>
      </c>
      <c r="T1930" s="31">
        <v>0</v>
      </c>
    </row>
    <row r="1931" spans="1:20" x14ac:dyDescent="0.25">
      <c r="A1931" s="106" t="s">
        <v>5345</v>
      </c>
      <c r="B1931" s="107" t="s">
        <v>7208</v>
      </c>
      <c r="C1931" s="108">
        <v>9</v>
      </c>
      <c r="D1931" s="5" t="s">
        <v>5346</v>
      </c>
      <c r="E1931" s="24">
        <f t="shared" si="101"/>
        <v>0</v>
      </c>
      <c r="F1931" s="24">
        <f t="shared" si="102"/>
        <v>0</v>
      </c>
      <c r="G1931" s="119"/>
      <c r="H1931" s="30"/>
      <c r="I1931" s="24">
        <f t="shared" si="103"/>
        <v>0</v>
      </c>
      <c r="J1931" s="119"/>
      <c r="K1931" s="30"/>
      <c r="L1931" s="31"/>
      <c r="M1931" s="31"/>
      <c r="N1931" s="31"/>
      <c r="O1931" s="31"/>
      <c r="P1931" s="31">
        <v>0</v>
      </c>
      <c r="Q1931" s="31">
        <v>0</v>
      </c>
      <c r="R1931" s="31">
        <v>0</v>
      </c>
      <c r="S1931" s="31">
        <v>0</v>
      </c>
      <c r="T1931" s="31">
        <v>0</v>
      </c>
    </row>
    <row r="1932" spans="1:20" x14ac:dyDescent="0.25">
      <c r="A1932" s="106" t="s">
        <v>1672</v>
      </c>
      <c r="B1932" s="107" t="s">
        <v>7208</v>
      </c>
      <c r="C1932" s="108">
        <v>9</v>
      </c>
      <c r="D1932" s="5" t="s">
        <v>6738</v>
      </c>
      <c r="E1932" s="24">
        <f t="shared" si="101"/>
        <v>0</v>
      </c>
      <c r="F1932" s="24">
        <f t="shared" si="102"/>
        <v>0</v>
      </c>
      <c r="G1932" s="119"/>
      <c r="H1932" s="30"/>
      <c r="I1932" s="24">
        <f t="shared" si="103"/>
        <v>0</v>
      </c>
      <c r="J1932" s="119"/>
      <c r="K1932" s="30"/>
      <c r="L1932" s="31"/>
      <c r="M1932" s="31"/>
      <c r="N1932" s="31"/>
      <c r="O1932" s="31"/>
      <c r="P1932" s="31"/>
      <c r="Q1932" s="31"/>
      <c r="R1932" s="31"/>
      <c r="S1932" s="31">
        <v>0</v>
      </c>
      <c r="T1932" s="31">
        <v>0</v>
      </c>
    </row>
    <row r="1933" spans="1:20" x14ac:dyDescent="0.25">
      <c r="A1933" s="106" t="s">
        <v>1677</v>
      </c>
      <c r="B1933" s="107" t="s">
        <v>7208</v>
      </c>
      <c r="C1933" s="108">
        <v>9</v>
      </c>
      <c r="D1933" s="5" t="s">
        <v>5337</v>
      </c>
      <c r="E1933" s="24">
        <f t="shared" si="101"/>
        <v>0</v>
      </c>
      <c r="F1933" s="24">
        <f t="shared" si="102"/>
        <v>0</v>
      </c>
      <c r="G1933" s="119"/>
      <c r="H1933" s="30"/>
      <c r="I1933" s="24">
        <f t="shared" si="103"/>
        <v>0</v>
      </c>
      <c r="J1933" s="119"/>
      <c r="K1933" s="30"/>
      <c r="L1933" s="31"/>
      <c r="M1933" s="31"/>
      <c r="N1933" s="31"/>
      <c r="O1933" s="31"/>
      <c r="P1933" s="31">
        <v>0</v>
      </c>
      <c r="Q1933" s="31">
        <v>0</v>
      </c>
      <c r="R1933" s="31">
        <v>0</v>
      </c>
      <c r="S1933" s="31">
        <v>0</v>
      </c>
      <c r="T1933" s="31">
        <v>0</v>
      </c>
    </row>
    <row r="1934" spans="1:20" x14ac:dyDescent="0.25">
      <c r="A1934" s="106" t="s">
        <v>7580</v>
      </c>
      <c r="B1934" s="107" t="s">
        <v>7208</v>
      </c>
      <c r="C1934" s="108">
        <v>9</v>
      </c>
      <c r="D1934" s="5" t="s">
        <v>7581</v>
      </c>
      <c r="E1934" s="24">
        <f t="shared" si="101"/>
        <v>0</v>
      </c>
      <c r="F1934" s="24">
        <f t="shared" si="102"/>
        <v>0</v>
      </c>
      <c r="G1934" s="119"/>
      <c r="H1934" s="30"/>
      <c r="I1934" s="24">
        <f t="shared" si="103"/>
        <v>1.2</v>
      </c>
      <c r="J1934" s="119"/>
      <c r="K1934" s="30"/>
      <c r="L1934" s="31"/>
      <c r="M1934" s="31"/>
      <c r="N1934" s="31"/>
      <c r="O1934" s="31"/>
      <c r="P1934" s="31">
        <v>0</v>
      </c>
      <c r="Q1934" s="31">
        <v>6</v>
      </c>
      <c r="R1934" s="31">
        <v>0</v>
      </c>
      <c r="S1934" s="31">
        <v>0</v>
      </c>
      <c r="T1934" s="31">
        <v>0</v>
      </c>
    </row>
    <row r="1935" spans="1:20" x14ac:dyDescent="0.25">
      <c r="A1935" s="106" t="s">
        <v>7582</v>
      </c>
      <c r="B1935" s="107" t="s">
        <v>7094</v>
      </c>
      <c r="C1935" s="108">
        <v>1</v>
      </c>
      <c r="D1935" s="5" t="s">
        <v>7583</v>
      </c>
      <c r="E1935" s="24">
        <f t="shared" si="101"/>
        <v>0</v>
      </c>
      <c r="F1935" s="24">
        <f t="shared" si="102"/>
        <v>0</v>
      </c>
      <c r="G1935" s="119"/>
      <c r="H1935" s="30"/>
      <c r="I1935" s="24">
        <f t="shared" si="103"/>
        <v>0</v>
      </c>
      <c r="J1935" s="119"/>
      <c r="K1935" s="30"/>
      <c r="L1935" s="31"/>
      <c r="M1935" s="31"/>
      <c r="N1935" s="31"/>
      <c r="O1935" s="31"/>
      <c r="P1935" s="31"/>
      <c r="Q1935" s="31">
        <v>0</v>
      </c>
      <c r="R1935" s="31">
        <v>0</v>
      </c>
      <c r="S1935" s="31">
        <v>0</v>
      </c>
      <c r="T1935" s="31">
        <v>0</v>
      </c>
    </row>
    <row r="1936" spans="1:20" x14ac:dyDescent="0.25">
      <c r="A1936" s="106" t="s">
        <v>1640</v>
      </c>
      <c r="B1936" s="107" t="s">
        <v>7110</v>
      </c>
      <c r="C1936" s="108">
        <v>7</v>
      </c>
      <c r="D1936" s="5" t="s">
        <v>4737</v>
      </c>
      <c r="E1936" s="24">
        <f t="shared" si="101"/>
        <v>0</v>
      </c>
      <c r="F1936" s="24">
        <f t="shared" si="102"/>
        <v>0</v>
      </c>
      <c r="G1936" s="119"/>
      <c r="H1936" s="30"/>
      <c r="I1936" s="24">
        <f t="shared" si="103"/>
        <v>0</v>
      </c>
      <c r="J1936" s="119"/>
      <c r="K1936" s="30"/>
      <c r="L1936" s="31"/>
      <c r="M1936" s="31"/>
      <c r="N1936" s="31"/>
      <c r="O1936" s="31"/>
      <c r="P1936" s="31">
        <v>0</v>
      </c>
      <c r="Q1936" s="31">
        <v>0</v>
      </c>
      <c r="R1936" s="31">
        <v>0</v>
      </c>
      <c r="S1936" s="31">
        <v>0</v>
      </c>
      <c r="T1936" s="31">
        <v>0</v>
      </c>
    </row>
    <row r="1937" spans="1:20" x14ac:dyDescent="0.25">
      <c r="A1937" s="106" t="s">
        <v>834</v>
      </c>
      <c r="B1937" s="107" t="s">
        <v>7110</v>
      </c>
      <c r="C1937" s="108">
        <v>7</v>
      </c>
      <c r="D1937" s="5" t="s">
        <v>4572</v>
      </c>
      <c r="E1937" s="24">
        <f t="shared" si="101"/>
        <v>0</v>
      </c>
      <c r="F1937" s="24">
        <f t="shared" si="102"/>
        <v>0</v>
      </c>
      <c r="G1937" s="119"/>
      <c r="H1937" s="30"/>
      <c r="I1937" s="24">
        <f t="shared" si="103"/>
        <v>0</v>
      </c>
      <c r="J1937" s="119"/>
      <c r="K1937" s="30"/>
      <c r="L1937" s="31"/>
      <c r="M1937" s="31"/>
      <c r="N1937" s="31"/>
      <c r="O1937" s="31"/>
      <c r="P1937" s="31">
        <v>0</v>
      </c>
      <c r="Q1937" s="31">
        <v>0</v>
      </c>
      <c r="R1937" s="31">
        <v>0</v>
      </c>
      <c r="S1937" s="31">
        <v>0</v>
      </c>
      <c r="T1937" s="31">
        <v>0</v>
      </c>
    </row>
    <row r="1938" spans="1:20" x14ac:dyDescent="0.25">
      <c r="A1938" s="106" t="s">
        <v>1809</v>
      </c>
      <c r="B1938" s="107" t="s">
        <v>7125</v>
      </c>
      <c r="C1938" s="108">
        <v>7</v>
      </c>
      <c r="D1938" s="5" t="s">
        <v>3601</v>
      </c>
      <c r="E1938" s="24">
        <f t="shared" si="101"/>
        <v>0</v>
      </c>
      <c r="F1938" s="24">
        <f t="shared" si="102"/>
        <v>0</v>
      </c>
      <c r="G1938" s="119"/>
      <c r="H1938" s="30"/>
      <c r="I1938" s="24">
        <f t="shared" si="103"/>
        <v>0</v>
      </c>
      <c r="J1938" s="119"/>
      <c r="K1938" s="30"/>
      <c r="L1938" s="31"/>
      <c r="M1938" s="31"/>
      <c r="N1938" s="31"/>
      <c r="O1938" s="31"/>
      <c r="P1938" s="31">
        <v>0</v>
      </c>
      <c r="Q1938" s="31">
        <v>0</v>
      </c>
      <c r="R1938" s="31">
        <v>0</v>
      </c>
      <c r="S1938" s="31">
        <v>0</v>
      </c>
      <c r="T1938" s="31">
        <v>0</v>
      </c>
    </row>
    <row r="1939" spans="1:20" x14ac:dyDescent="0.25">
      <c r="A1939" s="106" t="s">
        <v>489</v>
      </c>
      <c r="B1939" s="107" t="s">
        <v>7110</v>
      </c>
      <c r="C1939" s="108">
        <v>7</v>
      </c>
      <c r="D1939" s="5" t="s">
        <v>4731</v>
      </c>
      <c r="E1939" s="24">
        <f t="shared" si="101"/>
        <v>0</v>
      </c>
      <c r="F1939" s="24">
        <f t="shared" si="102"/>
        <v>3.75</v>
      </c>
      <c r="G1939" s="119"/>
      <c r="H1939" s="30"/>
      <c r="I1939" s="24">
        <f t="shared" si="103"/>
        <v>0</v>
      </c>
      <c r="J1939" s="119"/>
      <c r="K1939" s="30"/>
      <c r="L1939" s="31"/>
      <c r="M1939" s="31"/>
      <c r="N1939" s="31">
        <v>8</v>
      </c>
      <c r="O1939" s="31">
        <v>7</v>
      </c>
      <c r="P1939" s="31">
        <v>0</v>
      </c>
      <c r="Q1939" s="31">
        <v>0</v>
      </c>
      <c r="R1939" s="31">
        <v>0</v>
      </c>
      <c r="S1939" s="31">
        <v>0</v>
      </c>
      <c r="T1939" s="31">
        <v>0</v>
      </c>
    </row>
    <row r="1940" spans="1:20" x14ac:dyDescent="0.25">
      <c r="A1940" s="106" t="s">
        <v>1849</v>
      </c>
      <c r="B1940" s="107" t="s">
        <v>7110</v>
      </c>
      <c r="C1940" s="108">
        <v>7</v>
      </c>
      <c r="D1940" s="5" t="s">
        <v>5197</v>
      </c>
      <c r="E1940" s="24">
        <f t="shared" si="101"/>
        <v>0</v>
      </c>
      <c r="F1940" s="24">
        <f t="shared" si="102"/>
        <v>0</v>
      </c>
      <c r="G1940" s="119"/>
      <c r="H1940" s="30"/>
      <c r="I1940" s="24">
        <f t="shared" si="103"/>
        <v>0</v>
      </c>
      <c r="J1940" s="119"/>
      <c r="K1940" s="30"/>
      <c r="L1940" s="31"/>
      <c r="M1940" s="31"/>
      <c r="N1940" s="31"/>
      <c r="O1940" s="31"/>
      <c r="P1940" s="31">
        <v>0</v>
      </c>
      <c r="Q1940" s="31">
        <v>0</v>
      </c>
      <c r="R1940" s="31">
        <v>0</v>
      </c>
      <c r="S1940" s="31">
        <v>0</v>
      </c>
      <c r="T1940" s="31">
        <v>0</v>
      </c>
    </row>
    <row r="1941" spans="1:20" x14ac:dyDescent="0.25">
      <c r="A1941" s="106" t="s">
        <v>1126</v>
      </c>
      <c r="B1941" s="107" t="s">
        <v>7110</v>
      </c>
      <c r="C1941" s="108">
        <v>7</v>
      </c>
      <c r="D1941" s="5" t="s">
        <v>4721</v>
      </c>
      <c r="E1941" s="24">
        <f t="shared" si="101"/>
        <v>0</v>
      </c>
      <c r="F1941" s="24">
        <f t="shared" si="102"/>
        <v>0</v>
      </c>
      <c r="G1941" s="119"/>
      <c r="H1941" s="30"/>
      <c r="I1941" s="24">
        <f t="shared" si="103"/>
        <v>0</v>
      </c>
      <c r="J1941" s="119"/>
      <c r="K1941" s="30"/>
      <c r="L1941" s="31"/>
      <c r="M1941" s="31"/>
      <c r="N1941" s="31"/>
      <c r="O1941" s="31"/>
      <c r="P1941" s="31">
        <v>0</v>
      </c>
      <c r="Q1941" s="31">
        <v>0</v>
      </c>
      <c r="R1941" s="31">
        <v>0</v>
      </c>
      <c r="S1941" s="31">
        <v>0</v>
      </c>
      <c r="T1941" s="31">
        <v>0</v>
      </c>
    </row>
    <row r="1942" spans="1:20" x14ac:dyDescent="0.25">
      <c r="A1942" s="106" t="s">
        <v>1048</v>
      </c>
      <c r="B1942" s="107" t="s">
        <v>7125</v>
      </c>
      <c r="C1942" s="108">
        <v>7</v>
      </c>
      <c r="D1942" s="5" t="s">
        <v>4583</v>
      </c>
      <c r="E1942" s="24">
        <f t="shared" si="101"/>
        <v>0</v>
      </c>
      <c r="F1942" s="24">
        <f t="shared" si="102"/>
        <v>0</v>
      </c>
      <c r="G1942" s="119"/>
      <c r="H1942" s="30"/>
      <c r="I1942" s="24">
        <f t="shared" si="103"/>
        <v>0</v>
      </c>
      <c r="J1942" s="119"/>
      <c r="K1942" s="30"/>
      <c r="L1942" s="31"/>
      <c r="M1942" s="31"/>
      <c r="N1942" s="31"/>
      <c r="O1942" s="31"/>
      <c r="P1942" s="31">
        <v>0</v>
      </c>
      <c r="Q1942" s="31">
        <v>0</v>
      </c>
      <c r="R1942" s="31">
        <v>0</v>
      </c>
      <c r="S1942" s="31">
        <v>0</v>
      </c>
      <c r="T1942" s="31">
        <v>0</v>
      </c>
    </row>
    <row r="1943" spans="1:20" x14ac:dyDescent="0.25">
      <c r="A1943" s="106" t="s">
        <v>1588</v>
      </c>
      <c r="B1943" s="107" t="s">
        <v>7125</v>
      </c>
      <c r="C1943" s="108">
        <v>7</v>
      </c>
      <c r="D1943" s="5" t="s">
        <v>6739</v>
      </c>
      <c r="E1943" s="24">
        <f t="shared" si="101"/>
        <v>0</v>
      </c>
      <c r="F1943" s="24">
        <f t="shared" si="102"/>
        <v>0</v>
      </c>
      <c r="G1943" s="119"/>
      <c r="H1943" s="30"/>
      <c r="I1943" s="24">
        <f t="shared" si="103"/>
        <v>8.8000000000000007</v>
      </c>
      <c r="J1943" s="119"/>
      <c r="K1943" s="30"/>
      <c r="L1943" s="31"/>
      <c r="M1943" s="31"/>
      <c r="N1943" s="31"/>
      <c r="O1943" s="31"/>
      <c r="P1943" s="31">
        <v>0</v>
      </c>
      <c r="Q1943" s="31">
        <v>44</v>
      </c>
      <c r="R1943" s="31">
        <v>0</v>
      </c>
      <c r="S1943" s="31">
        <v>0</v>
      </c>
      <c r="T1943" s="31">
        <v>0</v>
      </c>
    </row>
    <row r="1944" spans="1:20" x14ac:dyDescent="0.25">
      <c r="A1944" s="106" t="s">
        <v>95</v>
      </c>
      <c r="B1944" s="107" t="s">
        <v>7222</v>
      </c>
      <c r="C1944" s="108">
        <v>6</v>
      </c>
      <c r="D1944" s="5" t="s">
        <v>4774</v>
      </c>
      <c r="E1944" s="24">
        <f t="shared" si="101"/>
        <v>0</v>
      </c>
      <c r="F1944" s="24">
        <f t="shared" si="102"/>
        <v>0</v>
      </c>
      <c r="G1944" s="119"/>
      <c r="H1944" s="30"/>
      <c r="I1944" s="24">
        <f t="shared" si="103"/>
        <v>0</v>
      </c>
      <c r="J1944" s="119"/>
      <c r="K1944" s="30"/>
      <c r="L1944" s="31"/>
      <c r="M1944" s="31"/>
      <c r="N1944" s="31"/>
      <c r="O1944" s="31"/>
      <c r="P1944" s="31">
        <v>0</v>
      </c>
      <c r="Q1944" s="31">
        <v>0</v>
      </c>
      <c r="R1944" s="31">
        <v>0</v>
      </c>
      <c r="S1944" s="31">
        <v>0</v>
      </c>
      <c r="T1944" s="31">
        <v>0</v>
      </c>
    </row>
    <row r="1945" spans="1:20" x14ac:dyDescent="0.25">
      <c r="A1945" s="106" t="s">
        <v>2391</v>
      </c>
      <c r="B1945" s="107" t="s">
        <v>7195</v>
      </c>
      <c r="C1945" s="108">
        <v>6</v>
      </c>
      <c r="D1945" s="5" t="s">
        <v>6735</v>
      </c>
      <c r="E1945" s="24">
        <f t="shared" si="101"/>
        <v>0</v>
      </c>
      <c r="F1945" s="24">
        <f t="shared" si="102"/>
        <v>0</v>
      </c>
      <c r="G1945" s="119"/>
      <c r="H1945" s="30"/>
      <c r="I1945" s="24">
        <f t="shared" si="103"/>
        <v>0</v>
      </c>
      <c r="J1945" s="119"/>
      <c r="K1945" s="30"/>
      <c r="L1945" s="31"/>
      <c r="M1945" s="31"/>
      <c r="N1945" s="31"/>
      <c r="O1945" s="31"/>
      <c r="P1945" s="31">
        <v>0</v>
      </c>
      <c r="Q1945" s="31">
        <v>0</v>
      </c>
      <c r="R1945" s="31">
        <v>0</v>
      </c>
      <c r="S1945" s="31">
        <v>0</v>
      </c>
      <c r="T1945" s="31">
        <v>0</v>
      </c>
    </row>
    <row r="1946" spans="1:20" x14ac:dyDescent="0.25">
      <c r="A1946" s="106" t="s">
        <v>1626</v>
      </c>
      <c r="B1946" s="107" t="s">
        <v>7189</v>
      </c>
      <c r="C1946" s="108">
        <v>6</v>
      </c>
      <c r="D1946" s="5" t="s">
        <v>6736</v>
      </c>
      <c r="E1946" s="24">
        <f t="shared" si="101"/>
        <v>0</v>
      </c>
      <c r="F1946" s="24">
        <f t="shared" si="102"/>
        <v>0</v>
      </c>
      <c r="G1946" s="119"/>
      <c r="H1946" s="30"/>
      <c r="I1946" s="24">
        <f t="shared" si="103"/>
        <v>0</v>
      </c>
      <c r="J1946" s="119"/>
      <c r="K1946" s="30"/>
      <c r="L1946" s="31"/>
      <c r="M1946" s="31"/>
      <c r="N1946" s="31"/>
      <c r="O1946" s="31"/>
      <c r="P1946" s="31">
        <v>0</v>
      </c>
      <c r="Q1946" s="31">
        <v>0</v>
      </c>
      <c r="R1946" s="31">
        <v>0</v>
      </c>
      <c r="S1946" s="31"/>
      <c r="T1946" s="31">
        <v>0</v>
      </c>
    </row>
    <row r="1947" spans="1:20" x14ac:dyDescent="0.25">
      <c r="A1947" s="106" t="s">
        <v>4792</v>
      </c>
      <c r="B1947" s="107" t="s">
        <v>7189</v>
      </c>
      <c r="C1947" s="108">
        <v>6</v>
      </c>
      <c r="D1947" s="5" t="s">
        <v>4793</v>
      </c>
      <c r="E1947" s="24">
        <f t="shared" si="101"/>
        <v>0</v>
      </c>
      <c r="F1947" s="24">
        <f t="shared" si="102"/>
        <v>0</v>
      </c>
      <c r="G1947" s="119"/>
      <c r="H1947" s="30"/>
      <c r="I1947" s="24">
        <f t="shared" si="103"/>
        <v>0</v>
      </c>
      <c r="J1947" s="119"/>
      <c r="K1947" s="30"/>
      <c r="L1947" s="31"/>
      <c r="M1947" s="31"/>
      <c r="N1947" s="31"/>
      <c r="O1947" s="31"/>
      <c r="P1947" s="31"/>
      <c r="Q1947" s="31">
        <v>0</v>
      </c>
      <c r="R1947" s="31">
        <v>0</v>
      </c>
      <c r="S1947" s="31">
        <v>0</v>
      </c>
      <c r="T1947" s="31">
        <v>0</v>
      </c>
    </row>
    <row r="1948" spans="1:20" x14ac:dyDescent="0.25">
      <c r="A1948" s="106" t="s">
        <v>2305</v>
      </c>
      <c r="B1948" s="107" t="s">
        <v>7189</v>
      </c>
      <c r="C1948" s="108">
        <v>6</v>
      </c>
      <c r="D1948" s="5" t="s">
        <v>4745</v>
      </c>
      <c r="E1948" s="24">
        <f t="shared" si="101"/>
        <v>0</v>
      </c>
      <c r="F1948" s="24">
        <f t="shared" si="102"/>
        <v>0</v>
      </c>
      <c r="G1948" s="119"/>
      <c r="H1948" s="30"/>
      <c r="I1948" s="24">
        <f t="shared" si="103"/>
        <v>0</v>
      </c>
      <c r="J1948" s="119"/>
      <c r="K1948" s="30"/>
      <c r="L1948" s="31"/>
      <c r="M1948" s="31"/>
      <c r="N1948" s="31"/>
      <c r="O1948" s="31"/>
      <c r="P1948" s="31">
        <v>0</v>
      </c>
      <c r="Q1948" s="31">
        <v>0</v>
      </c>
      <c r="R1948" s="31">
        <v>0</v>
      </c>
      <c r="S1948" s="31">
        <v>0</v>
      </c>
      <c r="T1948" s="31">
        <v>0</v>
      </c>
    </row>
    <row r="1949" spans="1:20" x14ac:dyDescent="0.25">
      <c r="A1949" s="106" t="s">
        <v>7584</v>
      </c>
      <c r="B1949" s="107" t="s">
        <v>7240</v>
      </c>
      <c r="C1949" s="108">
        <v>6</v>
      </c>
      <c r="D1949" s="5" t="s">
        <v>7585</v>
      </c>
      <c r="E1949" s="24">
        <f t="shared" si="101"/>
        <v>0</v>
      </c>
      <c r="F1949" s="24">
        <f t="shared" si="102"/>
        <v>0</v>
      </c>
      <c r="G1949" s="119"/>
      <c r="H1949" s="30"/>
      <c r="I1949" s="24">
        <f t="shared" si="103"/>
        <v>0</v>
      </c>
      <c r="J1949" s="119"/>
      <c r="K1949" s="30"/>
      <c r="L1949" s="31"/>
      <c r="M1949" s="31"/>
      <c r="N1949" s="31"/>
      <c r="O1949" s="31"/>
      <c r="P1949" s="31">
        <v>0</v>
      </c>
      <c r="Q1949" s="31">
        <v>0</v>
      </c>
      <c r="R1949" s="31">
        <v>0</v>
      </c>
      <c r="S1949" s="31">
        <v>0</v>
      </c>
      <c r="T1949" s="31">
        <v>0</v>
      </c>
    </row>
    <row r="1950" spans="1:20" x14ac:dyDescent="0.25">
      <c r="A1950" s="106" t="s">
        <v>7586</v>
      </c>
      <c r="B1950" s="107" t="s">
        <v>7240</v>
      </c>
      <c r="C1950" s="108">
        <v>6</v>
      </c>
      <c r="D1950" s="5" t="s">
        <v>7587</v>
      </c>
      <c r="E1950" s="24">
        <f t="shared" si="101"/>
        <v>0</v>
      </c>
      <c r="F1950" s="24">
        <f t="shared" si="102"/>
        <v>0</v>
      </c>
      <c r="G1950" s="119"/>
      <c r="H1950" s="30"/>
      <c r="I1950" s="24">
        <f t="shared" si="103"/>
        <v>0</v>
      </c>
      <c r="J1950" s="119"/>
      <c r="K1950" s="30"/>
      <c r="L1950" s="31"/>
      <c r="M1950" s="31"/>
      <c r="N1950" s="31"/>
      <c r="O1950" s="31"/>
      <c r="P1950" s="31">
        <v>0</v>
      </c>
      <c r="Q1950" s="31">
        <v>0</v>
      </c>
      <c r="R1950" s="31">
        <v>0</v>
      </c>
      <c r="S1950" s="31">
        <v>0</v>
      </c>
      <c r="T1950" s="31">
        <v>0</v>
      </c>
    </row>
    <row r="1951" spans="1:20" x14ac:dyDescent="0.25">
      <c r="A1951" s="106" t="s">
        <v>1094</v>
      </c>
      <c r="B1951" s="107" t="s">
        <v>7227</v>
      </c>
      <c r="C1951" s="108">
        <v>6</v>
      </c>
      <c r="D1951" s="5" t="s">
        <v>4697</v>
      </c>
      <c r="E1951" s="24">
        <f t="shared" si="101"/>
        <v>0</v>
      </c>
      <c r="F1951" s="24">
        <f t="shared" si="102"/>
        <v>0</v>
      </c>
      <c r="G1951" s="119"/>
      <c r="H1951" s="30"/>
      <c r="I1951" s="24">
        <f t="shared" si="103"/>
        <v>0</v>
      </c>
      <c r="J1951" s="119"/>
      <c r="K1951" s="30"/>
      <c r="L1951" s="31"/>
      <c r="M1951" s="31"/>
      <c r="N1951" s="31"/>
      <c r="O1951" s="31"/>
      <c r="P1951" s="31">
        <v>0</v>
      </c>
      <c r="Q1951" s="31">
        <v>0</v>
      </c>
      <c r="R1951" s="31"/>
      <c r="S1951" s="31">
        <v>0</v>
      </c>
      <c r="T1951" s="31">
        <v>0</v>
      </c>
    </row>
    <row r="1952" spans="1:20" x14ac:dyDescent="0.25">
      <c r="A1952" s="106" t="s">
        <v>2722</v>
      </c>
      <c r="B1952" s="107" t="s">
        <v>7180</v>
      </c>
      <c r="C1952" s="108">
        <v>6</v>
      </c>
      <c r="D1952" s="5" t="s">
        <v>6717</v>
      </c>
      <c r="E1952" s="24">
        <f t="shared" ref="E1952:E2015" si="104">SUM(R1952:T1952)/3</f>
        <v>0</v>
      </c>
      <c r="F1952" s="24">
        <f t="shared" ref="F1952:F2015" si="105">SUM(L1952:O1952)/4</f>
        <v>27.25</v>
      </c>
      <c r="G1952" s="119"/>
      <c r="H1952" s="30"/>
      <c r="I1952" s="24">
        <f t="shared" ref="I1952:I2015" si="106">SUM(P1952:T1952)/5</f>
        <v>1</v>
      </c>
      <c r="J1952" s="119"/>
      <c r="K1952" s="30"/>
      <c r="L1952" s="31">
        <v>108</v>
      </c>
      <c r="M1952" s="31">
        <v>1</v>
      </c>
      <c r="N1952" s="31"/>
      <c r="O1952" s="31"/>
      <c r="P1952" s="31">
        <v>0</v>
      </c>
      <c r="Q1952" s="31">
        <v>5</v>
      </c>
      <c r="R1952" s="31">
        <v>0</v>
      </c>
      <c r="S1952" s="31">
        <v>0</v>
      </c>
      <c r="T1952" s="31">
        <v>0</v>
      </c>
    </row>
    <row r="1953" spans="1:20" x14ac:dyDescent="0.25">
      <c r="A1953" s="106" t="s">
        <v>1525</v>
      </c>
      <c r="B1953" s="107" t="s">
        <v>7180</v>
      </c>
      <c r="C1953" s="108">
        <v>6</v>
      </c>
      <c r="D1953" s="5" t="s">
        <v>4687</v>
      </c>
      <c r="E1953" s="24">
        <f t="shared" si="104"/>
        <v>0</v>
      </c>
      <c r="F1953" s="24">
        <f t="shared" si="105"/>
        <v>8.25</v>
      </c>
      <c r="G1953" s="119"/>
      <c r="H1953" s="30"/>
      <c r="I1953" s="24">
        <f t="shared" si="106"/>
        <v>10</v>
      </c>
      <c r="J1953" s="119"/>
      <c r="K1953" s="30"/>
      <c r="L1953" s="31"/>
      <c r="M1953" s="31"/>
      <c r="N1953" s="31"/>
      <c r="O1953" s="31">
        <v>33</v>
      </c>
      <c r="P1953" s="31">
        <v>50</v>
      </c>
      <c r="Q1953" s="31"/>
      <c r="R1953" s="31">
        <v>0</v>
      </c>
      <c r="S1953" s="31"/>
      <c r="T1953" s="31">
        <v>0</v>
      </c>
    </row>
    <row r="1954" spans="1:20" x14ac:dyDescent="0.25">
      <c r="A1954" s="106" t="s">
        <v>2537</v>
      </c>
      <c r="B1954" s="107" t="s">
        <v>7180</v>
      </c>
      <c r="C1954" s="108">
        <v>6</v>
      </c>
      <c r="D1954" s="5" t="s">
        <v>6718</v>
      </c>
      <c r="E1954" s="24">
        <f t="shared" si="104"/>
        <v>0</v>
      </c>
      <c r="F1954" s="24">
        <f t="shared" si="105"/>
        <v>0</v>
      </c>
      <c r="G1954" s="119"/>
      <c r="H1954" s="30"/>
      <c r="I1954" s="24">
        <f t="shared" si="106"/>
        <v>0</v>
      </c>
      <c r="J1954" s="119"/>
      <c r="K1954" s="30"/>
      <c r="L1954" s="31"/>
      <c r="M1954" s="31"/>
      <c r="N1954" s="31"/>
      <c r="O1954" s="31"/>
      <c r="P1954" s="31"/>
      <c r="Q1954" s="31"/>
      <c r="R1954" s="31"/>
      <c r="S1954" s="31">
        <v>0</v>
      </c>
      <c r="T1954" s="31">
        <v>0</v>
      </c>
    </row>
    <row r="1955" spans="1:20" x14ac:dyDescent="0.25">
      <c r="A1955" s="106" t="s">
        <v>7588</v>
      </c>
      <c r="B1955" s="107" t="s">
        <v>7240</v>
      </c>
      <c r="C1955" s="108">
        <v>6</v>
      </c>
      <c r="D1955" s="5" t="s">
        <v>7589</v>
      </c>
      <c r="E1955" s="24">
        <f t="shared" si="104"/>
        <v>0</v>
      </c>
      <c r="F1955" s="24">
        <f t="shared" si="105"/>
        <v>0</v>
      </c>
      <c r="G1955" s="119"/>
      <c r="H1955" s="30"/>
      <c r="I1955" s="24">
        <f t="shared" si="106"/>
        <v>0</v>
      </c>
      <c r="J1955" s="119"/>
      <c r="K1955" s="30"/>
      <c r="L1955" s="31"/>
      <c r="M1955" s="31"/>
      <c r="N1955" s="31"/>
      <c r="O1955" s="31"/>
      <c r="P1955" s="31">
        <v>0</v>
      </c>
      <c r="Q1955" s="31">
        <v>0</v>
      </c>
      <c r="R1955" s="31">
        <v>0</v>
      </c>
      <c r="S1955" s="31">
        <v>0</v>
      </c>
      <c r="T1955" s="31">
        <v>0</v>
      </c>
    </row>
    <row r="1956" spans="1:20" x14ac:dyDescent="0.25">
      <c r="A1956" s="106" t="s">
        <v>160</v>
      </c>
      <c r="B1956" s="107" t="s">
        <v>7165</v>
      </c>
      <c r="C1956" s="108">
        <v>6</v>
      </c>
      <c r="D1956" s="5" t="s">
        <v>5249</v>
      </c>
      <c r="E1956" s="24">
        <f t="shared" si="104"/>
        <v>0</v>
      </c>
      <c r="F1956" s="24">
        <f t="shared" si="105"/>
        <v>0</v>
      </c>
      <c r="G1956" s="119"/>
      <c r="H1956" s="30"/>
      <c r="I1956" s="24">
        <f t="shared" si="106"/>
        <v>0</v>
      </c>
      <c r="J1956" s="119"/>
      <c r="K1956" s="30"/>
      <c r="L1956" s="31"/>
      <c r="M1956" s="31"/>
      <c r="N1956" s="31"/>
      <c r="O1956" s="31"/>
      <c r="P1956" s="31">
        <v>0</v>
      </c>
      <c r="Q1956" s="31">
        <v>0</v>
      </c>
      <c r="R1956" s="31">
        <v>0</v>
      </c>
      <c r="S1956" s="31">
        <v>0</v>
      </c>
      <c r="T1956" s="31">
        <v>0</v>
      </c>
    </row>
    <row r="1957" spans="1:20" x14ac:dyDescent="0.25">
      <c r="A1957" s="106" t="s">
        <v>239</v>
      </c>
      <c r="B1957" s="107" t="s">
        <v>7165</v>
      </c>
      <c r="C1957" s="108">
        <v>6</v>
      </c>
      <c r="D1957" s="5" t="s">
        <v>5251</v>
      </c>
      <c r="E1957" s="24">
        <f t="shared" si="104"/>
        <v>0</v>
      </c>
      <c r="F1957" s="24">
        <f t="shared" si="105"/>
        <v>0</v>
      </c>
      <c r="G1957" s="119"/>
      <c r="H1957" s="30"/>
      <c r="I1957" s="24">
        <f t="shared" si="106"/>
        <v>0</v>
      </c>
      <c r="J1957" s="119"/>
      <c r="K1957" s="30"/>
      <c r="L1957" s="31"/>
      <c r="M1957" s="31"/>
      <c r="N1957" s="31"/>
      <c r="O1957" s="31"/>
      <c r="P1957" s="31">
        <v>0</v>
      </c>
      <c r="Q1957" s="31">
        <v>0</v>
      </c>
      <c r="R1957" s="31">
        <v>0</v>
      </c>
      <c r="S1957" s="31">
        <v>0</v>
      </c>
      <c r="T1957" s="31">
        <v>0</v>
      </c>
    </row>
    <row r="1958" spans="1:20" x14ac:dyDescent="0.25">
      <c r="A1958" s="106" t="s">
        <v>7590</v>
      </c>
      <c r="B1958" s="107" t="s">
        <v>7240</v>
      </c>
      <c r="C1958" s="108">
        <v>6</v>
      </c>
      <c r="D1958" s="5" t="s">
        <v>7591</v>
      </c>
      <c r="E1958" s="24">
        <f t="shared" si="104"/>
        <v>0</v>
      </c>
      <c r="F1958" s="24">
        <f t="shared" si="105"/>
        <v>0</v>
      </c>
      <c r="G1958" s="119"/>
      <c r="H1958" s="30"/>
      <c r="I1958" s="24">
        <f t="shared" si="106"/>
        <v>0</v>
      </c>
      <c r="J1958" s="119"/>
      <c r="K1958" s="30"/>
      <c r="L1958" s="31"/>
      <c r="M1958" s="31"/>
      <c r="N1958" s="31"/>
      <c r="O1958" s="31"/>
      <c r="P1958" s="31"/>
      <c r="Q1958" s="31"/>
      <c r="R1958" s="31"/>
      <c r="S1958" s="31"/>
      <c r="T1958" s="31">
        <v>0</v>
      </c>
    </row>
    <row r="1959" spans="1:20" x14ac:dyDescent="0.25">
      <c r="A1959" s="106" t="s">
        <v>721</v>
      </c>
      <c r="B1959" s="107" t="s">
        <v>7124</v>
      </c>
      <c r="C1959" s="108">
        <v>4</v>
      </c>
      <c r="D1959" s="5" t="s">
        <v>4470</v>
      </c>
      <c r="E1959" s="24">
        <f t="shared" si="104"/>
        <v>0</v>
      </c>
      <c r="F1959" s="24">
        <f t="shared" si="105"/>
        <v>0</v>
      </c>
      <c r="G1959" s="119"/>
      <c r="H1959" s="30"/>
      <c r="I1959" s="24">
        <f t="shared" si="106"/>
        <v>0</v>
      </c>
      <c r="J1959" s="119"/>
      <c r="K1959" s="30"/>
      <c r="L1959" s="31"/>
      <c r="M1959" s="31"/>
      <c r="N1959" s="31"/>
      <c r="O1959" s="31"/>
      <c r="P1959" s="31">
        <v>0</v>
      </c>
      <c r="Q1959" s="31">
        <v>0</v>
      </c>
      <c r="R1959" s="31">
        <v>0</v>
      </c>
      <c r="S1959" s="31">
        <v>0</v>
      </c>
      <c r="T1959" s="31">
        <v>0</v>
      </c>
    </row>
    <row r="1960" spans="1:20" x14ac:dyDescent="0.25">
      <c r="A1960" s="106" t="s">
        <v>1057</v>
      </c>
      <c r="B1960" s="107" t="s">
        <v>7124</v>
      </c>
      <c r="C1960" s="108">
        <v>4</v>
      </c>
      <c r="D1960" s="5" t="s">
        <v>4472</v>
      </c>
      <c r="E1960" s="24">
        <f t="shared" si="104"/>
        <v>0</v>
      </c>
      <c r="F1960" s="24">
        <f t="shared" si="105"/>
        <v>0</v>
      </c>
      <c r="G1960" s="119"/>
      <c r="H1960" s="30"/>
      <c r="I1960" s="24">
        <f t="shared" si="106"/>
        <v>0</v>
      </c>
      <c r="J1960" s="119"/>
      <c r="K1960" s="30"/>
      <c r="L1960" s="31"/>
      <c r="M1960" s="31"/>
      <c r="N1960" s="31"/>
      <c r="O1960" s="31"/>
      <c r="P1960" s="31"/>
      <c r="Q1960" s="31"/>
      <c r="R1960" s="31"/>
      <c r="S1960" s="31">
        <v>0</v>
      </c>
      <c r="T1960" s="31">
        <v>0</v>
      </c>
    </row>
    <row r="1961" spans="1:20" x14ac:dyDescent="0.25">
      <c r="A1961" s="106" t="s">
        <v>233</v>
      </c>
      <c r="B1961" s="107" t="s">
        <v>7218</v>
      </c>
      <c r="C1961" s="108">
        <v>4</v>
      </c>
      <c r="D1961" s="5" t="s">
        <v>5671</v>
      </c>
      <c r="E1961" s="24">
        <f t="shared" si="104"/>
        <v>0</v>
      </c>
      <c r="F1961" s="24">
        <f t="shared" si="105"/>
        <v>0</v>
      </c>
      <c r="G1961" s="119"/>
      <c r="H1961" s="30"/>
      <c r="I1961" s="24">
        <f t="shared" si="106"/>
        <v>0</v>
      </c>
      <c r="J1961" s="119"/>
      <c r="K1961" s="30"/>
      <c r="L1961" s="31"/>
      <c r="M1961" s="31"/>
      <c r="N1961" s="31"/>
      <c r="O1961" s="31"/>
      <c r="P1961" s="31">
        <v>0</v>
      </c>
      <c r="Q1961" s="31">
        <v>0</v>
      </c>
      <c r="R1961" s="31">
        <v>0</v>
      </c>
      <c r="S1961" s="31">
        <v>0</v>
      </c>
      <c r="T1961" s="31">
        <v>0</v>
      </c>
    </row>
    <row r="1962" spans="1:20" x14ac:dyDescent="0.25">
      <c r="A1962" s="106" t="s">
        <v>3190</v>
      </c>
      <c r="B1962" s="107" t="s">
        <v>7169</v>
      </c>
      <c r="C1962" s="108">
        <v>5</v>
      </c>
      <c r="D1962" s="5" t="s">
        <v>4386</v>
      </c>
      <c r="E1962" s="24">
        <f t="shared" si="104"/>
        <v>0</v>
      </c>
      <c r="F1962" s="24">
        <f t="shared" si="105"/>
        <v>40.75</v>
      </c>
      <c r="G1962" s="119"/>
      <c r="H1962" s="30"/>
      <c r="I1962" s="24">
        <f t="shared" si="106"/>
        <v>0</v>
      </c>
      <c r="J1962" s="119"/>
      <c r="K1962" s="30"/>
      <c r="L1962" s="31">
        <v>163</v>
      </c>
      <c r="M1962" s="31"/>
      <c r="N1962" s="31"/>
      <c r="O1962" s="31"/>
      <c r="P1962" s="31">
        <v>0</v>
      </c>
      <c r="Q1962" s="31">
        <v>0</v>
      </c>
      <c r="R1962" s="31">
        <v>0</v>
      </c>
      <c r="S1962" s="31">
        <v>0</v>
      </c>
      <c r="T1962" s="31">
        <v>0</v>
      </c>
    </row>
    <row r="1963" spans="1:20" x14ac:dyDescent="0.25">
      <c r="A1963" s="106" t="s">
        <v>343</v>
      </c>
      <c r="B1963" s="107" t="s">
        <v>7169</v>
      </c>
      <c r="C1963" s="108">
        <v>5</v>
      </c>
      <c r="D1963" s="5" t="s">
        <v>5697</v>
      </c>
      <c r="E1963" s="24">
        <f t="shared" si="104"/>
        <v>0</v>
      </c>
      <c r="F1963" s="24">
        <f t="shared" si="105"/>
        <v>0</v>
      </c>
      <c r="G1963" s="119"/>
      <c r="H1963" s="30"/>
      <c r="I1963" s="24">
        <f t="shared" si="106"/>
        <v>0</v>
      </c>
      <c r="J1963" s="119"/>
      <c r="K1963" s="30"/>
      <c r="L1963" s="31"/>
      <c r="M1963" s="31"/>
      <c r="N1963" s="31"/>
      <c r="O1963" s="31"/>
      <c r="P1963" s="31">
        <v>0</v>
      </c>
      <c r="Q1963" s="31">
        <v>0</v>
      </c>
      <c r="R1963" s="31">
        <v>0</v>
      </c>
      <c r="S1963" s="31">
        <v>0</v>
      </c>
      <c r="T1963" s="31">
        <v>0</v>
      </c>
    </row>
    <row r="1964" spans="1:20" x14ac:dyDescent="0.25">
      <c r="A1964" s="106" t="s">
        <v>1293</v>
      </c>
      <c r="B1964" s="107" t="s">
        <v>7165</v>
      </c>
      <c r="C1964" s="108">
        <v>6</v>
      </c>
      <c r="D1964" s="5" t="s">
        <v>4367</v>
      </c>
      <c r="E1964" s="24">
        <f t="shared" si="104"/>
        <v>0</v>
      </c>
      <c r="F1964" s="24">
        <f t="shared" si="105"/>
        <v>0</v>
      </c>
      <c r="G1964" s="119"/>
      <c r="H1964" s="30"/>
      <c r="I1964" s="24">
        <f t="shared" si="106"/>
        <v>0</v>
      </c>
      <c r="J1964" s="119"/>
      <c r="K1964" s="30"/>
      <c r="L1964" s="31"/>
      <c r="M1964" s="31"/>
      <c r="N1964" s="31"/>
      <c r="O1964" s="31"/>
      <c r="P1964" s="31">
        <v>0</v>
      </c>
      <c r="Q1964" s="31">
        <v>0</v>
      </c>
      <c r="R1964" s="31">
        <v>0</v>
      </c>
      <c r="S1964" s="31">
        <v>0</v>
      </c>
      <c r="T1964" s="31">
        <v>0</v>
      </c>
    </row>
    <row r="1965" spans="1:20" x14ac:dyDescent="0.25">
      <c r="A1965" s="106" t="s">
        <v>1068</v>
      </c>
      <c r="B1965" s="107" t="s">
        <v>7165</v>
      </c>
      <c r="C1965" s="108">
        <v>6</v>
      </c>
      <c r="D1965" s="5" t="s">
        <v>4374</v>
      </c>
      <c r="E1965" s="24">
        <f t="shared" si="104"/>
        <v>0</v>
      </c>
      <c r="F1965" s="24">
        <f t="shared" si="105"/>
        <v>0</v>
      </c>
      <c r="G1965" s="119"/>
      <c r="H1965" s="30"/>
      <c r="I1965" s="24">
        <f t="shared" si="106"/>
        <v>0</v>
      </c>
      <c r="J1965" s="119"/>
      <c r="K1965" s="30"/>
      <c r="L1965" s="31"/>
      <c r="M1965" s="31"/>
      <c r="N1965" s="31"/>
      <c r="O1965" s="31"/>
      <c r="P1965" s="31">
        <v>0</v>
      </c>
      <c r="Q1965" s="31">
        <v>0</v>
      </c>
      <c r="R1965" s="31"/>
      <c r="S1965" s="31">
        <v>0</v>
      </c>
      <c r="T1965" s="31">
        <v>0</v>
      </c>
    </row>
    <row r="1966" spans="1:20" x14ac:dyDescent="0.25">
      <c r="A1966" s="106" t="s">
        <v>7592</v>
      </c>
      <c r="B1966" s="107" t="s">
        <v>7218</v>
      </c>
      <c r="C1966" s="108">
        <v>4</v>
      </c>
      <c r="D1966" s="5" t="s">
        <v>7593</v>
      </c>
      <c r="E1966" s="24">
        <f t="shared" si="104"/>
        <v>0</v>
      </c>
      <c r="F1966" s="24">
        <f t="shared" si="105"/>
        <v>0</v>
      </c>
      <c r="G1966" s="119"/>
      <c r="H1966" s="30"/>
      <c r="I1966" s="24">
        <f t="shared" si="106"/>
        <v>0</v>
      </c>
      <c r="J1966" s="119"/>
      <c r="K1966" s="30"/>
      <c r="L1966" s="31"/>
      <c r="M1966" s="31"/>
      <c r="N1966" s="31"/>
      <c r="O1966" s="31"/>
      <c r="P1966" s="31">
        <v>0</v>
      </c>
      <c r="Q1966" s="31">
        <v>0</v>
      </c>
      <c r="R1966" s="31">
        <v>0</v>
      </c>
      <c r="S1966" s="31">
        <v>0</v>
      </c>
      <c r="T1966" s="31">
        <v>0</v>
      </c>
    </row>
    <row r="1967" spans="1:20" x14ac:dyDescent="0.25">
      <c r="A1967" s="106" t="s">
        <v>1783</v>
      </c>
      <c r="B1967" s="107" t="s">
        <v>7370</v>
      </c>
      <c r="C1967" s="108">
        <v>4</v>
      </c>
      <c r="D1967" s="5" t="s">
        <v>5648</v>
      </c>
      <c r="E1967" s="24">
        <f t="shared" si="104"/>
        <v>0</v>
      </c>
      <c r="F1967" s="24">
        <f t="shared" si="105"/>
        <v>0</v>
      </c>
      <c r="G1967" s="119"/>
      <c r="H1967" s="30"/>
      <c r="I1967" s="24">
        <f t="shared" si="106"/>
        <v>0</v>
      </c>
      <c r="J1967" s="119"/>
      <c r="K1967" s="30"/>
      <c r="L1967" s="31"/>
      <c r="M1967" s="31"/>
      <c r="N1967" s="31"/>
      <c r="O1967" s="31"/>
      <c r="P1967" s="31">
        <v>0</v>
      </c>
      <c r="Q1967" s="31">
        <v>0</v>
      </c>
      <c r="R1967" s="31">
        <v>0</v>
      </c>
      <c r="S1967" s="31">
        <v>0</v>
      </c>
      <c r="T1967" s="31">
        <v>0</v>
      </c>
    </row>
    <row r="1968" spans="1:20" x14ac:dyDescent="0.25">
      <c r="A1968" s="106" t="s">
        <v>767</v>
      </c>
      <c r="B1968" s="107" t="s">
        <v>7370</v>
      </c>
      <c r="C1968" s="108">
        <v>4</v>
      </c>
      <c r="D1968" s="5" t="s">
        <v>5649</v>
      </c>
      <c r="E1968" s="24">
        <f t="shared" si="104"/>
        <v>0</v>
      </c>
      <c r="F1968" s="24">
        <f t="shared" si="105"/>
        <v>0</v>
      </c>
      <c r="G1968" s="119"/>
      <c r="H1968" s="30"/>
      <c r="I1968" s="24">
        <f t="shared" si="106"/>
        <v>0</v>
      </c>
      <c r="J1968" s="119"/>
      <c r="K1968" s="30"/>
      <c r="L1968" s="31"/>
      <c r="M1968" s="31"/>
      <c r="N1968" s="31"/>
      <c r="O1968" s="31"/>
      <c r="P1968" s="31">
        <v>0</v>
      </c>
      <c r="Q1968" s="31">
        <v>0</v>
      </c>
      <c r="R1968" s="31">
        <v>0</v>
      </c>
      <c r="S1968" s="31">
        <v>0</v>
      </c>
      <c r="T1968" s="31">
        <v>0</v>
      </c>
    </row>
    <row r="1969" spans="1:20" x14ac:dyDescent="0.25">
      <c r="A1969" s="106" t="s">
        <v>7594</v>
      </c>
      <c r="B1969" s="107" t="s">
        <v>7191</v>
      </c>
      <c r="C1969" s="108">
        <v>5</v>
      </c>
      <c r="D1969" s="5" t="s">
        <v>7595</v>
      </c>
      <c r="E1969" s="24">
        <f t="shared" si="104"/>
        <v>0</v>
      </c>
      <c r="F1969" s="24">
        <f t="shared" si="105"/>
        <v>0</v>
      </c>
      <c r="G1969" s="119"/>
      <c r="H1969" s="30"/>
      <c r="I1969" s="24">
        <f t="shared" si="106"/>
        <v>0</v>
      </c>
      <c r="J1969" s="119"/>
      <c r="K1969" s="30"/>
      <c r="L1969" s="31"/>
      <c r="M1969" s="31"/>
      <c r="N1969" s="31"/>
      <c r="O1969" s="31"/>
      <c r="P1969" s="31"/>
      <c r="Q1969" s="31"/>
      <c r="R1969" s="31">
        <v>0</v>
      </c>
      <c r="S1969" s="31">
        <v>0</v>
      </c>
      <c r="T1969" s="31">
        <v>0</v>
      </c>
    </row>
    <row r="1970" spans="1:20" x14ac:dyDescent="0.25">
      <c r="A1970" s="106" t="s">
        <v>1434</v>
      </c>
      <c r="B1970" s="107" t="s">
        <v>7124</v>
      </c>
      <c r="C1970" s="108">
        <v>4</v>
      </c>
      <c r="D1970" s="5" t="s">
        <v>4462</v>
      </c>
      <c r="E1970" s="24">
        <f t="shared" si="104"/>
        <v>0</v>
      </c>
      <c r="F1970" s="24">
        <f t="shared" si="105"/>
        <v>0</v>
      </c>
      <c r="G1970" s="119"/>
      <c r="H1970" s="30"/>
      <c r="I1970" s="24">
        <f t="shared" si="106"/>
        <v>0</v>
      </c>
      <c r="J1970" s="119"/>
      <c r="K1970" s="30"/>
      <c r="L1970" s="31"/>
      <c r="M1970" s="31"/>
      <c r="N1970" s="31"/>
      <c r="O1970" s="31"/>
      <c r="P1970" s="31">
        <v>0</v>
      </c>
      <c r="Q1970" s="31">
        <v>0</v>
      </c>
      <c r="R1970" s="31">
        <v>0</v>
      </c>
      <c r="S1970" s="31">
        <v>0</v>
      </c>
      <c r="T1970" s="31">
        <v>0</v>
      </c>
    </row>
    <row r="1971" spans="1:20" x14ac:dyDescent="0.25">
      <c r="A1971" s="106" t="s">
        <v>1164</v>
      </c>
      <c r="B1971" s="107" t="s">
        <v>7124</v>
      </c>
      <c r="C1971" s="108">
        <v>4</v>
      </c>
      <c r="D1971" s="5" t="s">
        <v>4465</v>
      </c>
      <c r="E1971" s="24">
        <f t="shared" si="104"/>
        <v>0</v>
      </c>
      <c r="F1971" s="24">
        <f t="shared" si="105"/>
        <v>0</v>
      </c>
      <c r="G1971" s="119"/>
      <c r="H1971" s="30"/>
      <c r="I1971" s="24">
        <f t="shared" si="106"/>
        <v>0</v>
      </c>
      <c r="J1971" s="119"/>
      <c r="K1971" s="30"/>
      <c r="L1971" s="31"/>
      <c r="M1971" s="31"/>
      <c r="N1971" s="31"/>
      <c r="O1971" s="31"/>
      <c r="P1971" s="31">
        <v>0</v>
      </c>
      <c r="Q1971" s="31">
        <v>0</v>
      </c>
      <c r="R1971" s="31">
        <v>0</v>
      </c>
      <c r="S1971" s="31">
        <v>0</v>
      </c>
      <c r="T1971" s="31">
        <v>0</v>
      </c>
    </row>
    <row r="1972" spans="1:20" x14ac:dyDescent="0.25">
      <c r="A1972" s="106" t="s">
        <v>7596</v>
      </c>
      <c r="B1972" s="107" t="s">
        <v>7244</v>
      </c>
      <c r="C1972" s="108">
        <v>3</v>
      </c>
      <c r="D1972" s="5" t="s">
        <v>7597</v>
      </c>
      <c r="E1972" s="24">
        <f t="shared" si="104"/>
        <v>0</v>
      </c>
      <c r="F1972" s="24">
        <f t="shared" si="105"/>
        <v>0</v>
      </c>
      <c r="G1972" s="119"/>
      <c r="H1972" s="30"/>
      <c r="I1972" s="24">
        <f t="shared" si="106"/>
        <v>0</v>
      </c>
      <c r="J1972" s="119"/>
      <c r="K1972" s="30"/>
      <c r="L1972" s="31"/>
      <c r="M1972" s="31"/>
      <c r="N1972" s="31"/>
      <c r="O1972" s="31"/>
      <c r="P1972" s="31"/>
      <c r="Q1972" s="31"/>
      <c r="R1972" s="31"/>
      <c r="S1972" s="31">
        <v>0</v>
      </c>
      <c r="T1972" s="31">
        <v>0</v>
      </c>
    </row>
    <row r="1973" spans="1:20" x14ac:dyDescent="0.25">
      <c r="A1973" s="106" t="s">
        <v>1799</v>
      </c>
      <c r="B1973" s="107" t="s">
        <v>7244</v>
      </c>
      <c r="C1973" s="108">
        <v>3</v>
      </c>
      <c r="D1973" s="5" t="s">
        <v>5610</v>
      </c>
      <c r="E1973" s="24">
        <f t="shared" si="104"/>
        <v>0</v>
      </c>
      <c r="F1973" s="24">
        <f t="shared" si="105"/>
        <v>0</v>
      </c>
      <c r="G1973" s="119"/>
      <c r="H1973" s="30"/>
      <c r="I1973" s="24">
        <f t="shared" si="106"/>
        <v>0</v>
      </c>
      <c r="J1973" s="119"/>
      <c r="K1973" s="30"/>
      <c r="L1973" s="31"/>
      <c r="M1973" s="31"/>
      <c r="N1973" s="31"/>
      <c r="O1973" s="31"/>
      <c r="P1973" s="31">
        <v>0</v>
      </c>
      <c r="Q1973" s="31">
        <v>0</v>
      </c>
      <c r="R1973" s="31">
        <v>0</v>
      </c>
      <c r="S1973" s="31">
        <v>0</v>
      </c>
      <c r="T1973" s="31">
        <v>0</v>
      </c>
    </row>
    <row r="1974" spans="1:20" x14ac:dyDescent="0.25">
      <c r="A1974" s="106" t="s">
        <v>799</v>
      </c>
      <c r="B1974" s="107" t="s">
        <v>7244</v>
      </c>
      <c r="C1974" s="108">
        <v>3</v>
      </c>
      <c r="D1974" s="5" t="s">
        <v>4422</v>
      </c>
      <c r="E1974" s="24">
        <f t="shared" si="104"/>
        <v>0</v>
      </c>
      <c r="F1974" s="24">
        <f t="shared" si="105"/>
        <v>0</v>
      </c>
      <c r="G1974" s="119"/>
      <c r="H1974" s="30"/>
      <c r="I1974" s="24">
        <f t="shared" si="106"/>
        <v>0</v>
      </c>
      <c r="J1974" s="119"/>
      <c r="K1974" s="30"/>
      <c r="L1974" s="31"/>
      <c r="M1974" s="31"/>
      <c r="N1974" s="31"/>
      <c r="O1974" s="31"/>
      <c r="P1974" s="31">
        <v>0</v>
      </c>
      <c r="Q1974" s="31">
        <v>0</v>
      </c>
      <c r="R1974" s="31">
        <v>0</v>
      </c>
      <c r="S1974" s="31">
        <v>0</v>
      </c>
      <c r="T1974" s="31">
        <v>0</v>
      </c>
    </row>
    <row r="1975" spans="1:20" x14ac:dyDescent="0.25">
      <c r="A1975" s="106" t="s">
        <v>7598</v>
      </c>
      <c r="B1975" s="107" t="s">
        <v>7235</v>
      </c>
      <c r="C1975" s="108">
        <v>4</v>
      </c>
      <c r="D1975" s="5" t="s">
        <v>7599</v>
      </c>
      <c r="E1975" s="24">
        <f t="shared" si="104"/>
        <v>0</v>
      </c>
      <c r="F1975" s="24">
        <f t="shared" si="105"/>
        <v>0</v>
      </c>
      <c r="G1975" s="119"/>
      <c r="H1975" s="30"/>
      <c r="I1975" s="24">
        <f t="shared" si="106"/>
        <v>0</v>
      </c>
      <c r="J1975" s="119"/>
      <c r="K1975" s="30"/>
      <c r="L1975" s="31"/>
      <c r="M1975" s="31"/>
      <c r="N1975" s="31"/>
      <c r="O1975" s="31"/>
      <c r="P1975" s="31"/>
      <c r="Q1975" s="31"/>
      <c r="R1975" s="31"/>
      <c r="S1975" s="31"/>
      <c r="T1975" s="31">
        <v>0</v>
      </c>
    </row>
    <row r="1976" spans="1:20" x14ac:dyDescent="0.25">
      <c r="A1976" s="106" t="s">
        <v>1556</v>
      </c>
      <c r="B1976" s="107" t="s">
        <v>7235</v>
      </c>
      <c r="C1976" s="108">
        <v>4</v>
      </c>
      <c r="D1976" s="5" t="s">
        <v>5586</v>
      </c>
      <c r="E1976" s="24">
        <f t="shared" si="104"/>
        <v>0</v>
      </c>
      <c r="F1976" s="24">
        <f t="shared" si="105"/>
        <v>0</v>
      </c>
      <c r="G1976" s="119"/>
      <c r="H1976" s="30"/>
      <c r="I1976" s="24">
        <f t="shared" si="106"/>
        <v>0</v>
      </c>
      <c r="J1976" s="119"/>
      <c r="K1976" s="30"/>
      <c r="L1976" s="31"/>
      <c r="M1976" s="31"/>
      <c r="N1976" s="31"/>
      <c r="O1976" s="31"/>
      <c r="P1976" s="31">
        <v>0</v>
      </c>
      <c r="Q1976" s="31">
        <v>0</v>
      </c>
      <c r="R1976" s="31">
        <v>0</v>
      </c>
      <c r="S1976" s="31">
        <v>0</v>
      </c>
      <c r="T1976" s="31">
        <v>0</v>
      </c>
    </row>
    <row r="1977" spans="1:20" x14ac:dyDescent="0.25">
      <c r="A1977" s="106" t="s">
        <v>5415</v>
      </c>
      <c r="B1977" s="107" t="s">
        <v>7129</v>
      </c>
      <c r="C1977" s="108">
        <v>2</v>
      </c>
      <c r="D1977" s="5" t="s">
        <v>5416</v>
      </c>
      <c r="E1977" s="24">
        <f t="shared" si="104"/>
        <v>0</v>
      </c>
      <c r="F1977" s="24">
        <f t="shared" si="105"/>
        <v>0</v>
      </c>
      <c r="G1977" s="119"/>
      <c r="H1977" s="30"/>
      <c r="I1977" s="24">
        <f t="shared" si="106"/>
        <v>0</v>
      </c>
      <c r="J1977" s="119"/>
      <c r="K1977" s="30"/>
      <c r="L1977" s="31"/>
      <c r="M1977" s="31"/>
      <c r="N1977" s="31"/>
      <c r="O1977" s="31"/>
      <c r="P1977" s="31"/>
      <c r="Q1977" s="31"/>
      <c r="R1977" s="31"/>
      <c r="S1977" s="31">
        <v>0</v>
      </c>
      <c r="T1977" s="31">
        <v>0</v>
      </c>
    </row>
    <row r="1978" spans="1:20" x14ac:dyDescent="0.25">
      <c r="A1978" s="106" t="s">
        <v>376</v>
      </c>
      <c r="B1978" s="107" t="s">
        <v>7223</v>
      </c>
      <c r="C1978" s="108">
        <v>1</v>
      </c>
      <c r="D1978" s="5" t="s">
        <v>4493</v>
      </c>
      <c r="E1978" s="24">
        <f t="shared" si="104"/>
        <v>0</v>
      </c>
      <c r="F1978" s="24">
        <f t="shared" si="105"/>
        <v>0</v>
      </c>
      <c r="G1978" s="119"/>
      <c r="H1978" s="30"/>
      <c r="I1978" s="24">
        <f t="shared" si="106"/>
        <v>0</v>
      </c>
      <c r="J1978" s="119"/>
      <c r="K1978" s="30"/>
      <c r="L1978" s="31"/>
      <c r="M1978" s="31"/>
      <c r="N1978" s="31"/>
      <c r="O1978" s="31"/>
      <c r="P1978" s="31">
        <v>0</v>
      </c>
      <c r="Q1978" s="31">
        <v>0</v>
      </c>
      <c r="R1978" s="31">
        <v>0</v>
      </c>
      <c r="S1978" s="31">
        <v>0</v>
      </c>
      <c r="T1978" s="31">
        <v>0</v>
      </c>
    </row>
    <row r="1979" spans="1:20" x14ac:dyDescent="0.25">
      <c r="A1979" s="106" t="s">
        <v>942</v>
      </c>
      <c r="B1979" s="107" t="s">
        <v>7284</v>
      </c>
      <c r="C1979" s="108">
        <v>2</v>
      </c>
      <c r="D1979" s="5" t="s">
        <v>4519</v>
      </c>
      <c r="E1979" s="24">
        <f t="shared" si="104"/>
        <v>0</v>
      </c>
      <c r="F1979" s="24">
        <f t="shared" si="105"/>
        <v>0</v>
      </c>
      <c r="G1979" s="119"/>
      <c r="H1979" s="30"/>
      <c r="I1979" s="24">
        <f t="shared" si="106"/>
        <v>0</v>
      </c>
      <c r="J1979" s="119"/>
      <c r="K1979" s="30"/>
      <c r="L1979" s="31"/>
      <c r="M1979" s="31"/>
      <c r="N1979" s="31"/>
      <c r="O1979" s="31"/>
      <c r="P1979" s="31"/>
      <c r="Q1979" s="31"/>
      <c r="R1979" s="31">
        <v>0</v>
      </c>
      <c r="S1979" s="31">
        <v>0</v>
      </c>
      <c r="T1979" s="31">
        <v>0</v>
      </c>
    </row>
    <row r="1980" spans="1:20" x14ac:dyDescent="0.25">
      <c r="A1980" s="106" t="s">
        <v>3191</v>
      </c>
      <c r="B1980" s="107" t="s">
        <v>7201</v>
      </c>
      <c r="C1980" s="108">
        <v>1</v>
      </c>
      <c r="D1980" s="5" t="s">
        <v>5517</v>
      </c>
      <c r="E1980" s="24">
        <f t="shared" si="104"/>
        <v>0</v>
      </c>
      <c r="F1980" s="24">
        <f t="shared" si="105"/>
        <v>0</v>
      </c>
      <c r="G1980" s="119"/>
      <c r="H1980" s="30"/>
      <c r="I1980" s="24">
        <f t="shared" si="106"/>
        <v>0</v>
      </c>
      <c r="J1980" s="119"/>
      <c r="K1980" s="30"/>
      <c r="L1980" s="31"/>
      <c r="M1980" s="31"/>
      <c r="N1980" s="31"/>
      <c r="O1980" s="31"/>
      <c r="P1980" s="31"/>
      <c r="Q1980" s="31">
        <v>0</v>
      </c>
      <c r="R1980" s="31">
        <v>0</v>
      </c>
      <c r="S1980" s="31"/>
      <c r="T1980" s="31">
        <v>0</v>
      </c>
    </row>
    <row r="1981" spans="1:20" x14ac:dyDescent="0.25">
      <c r="A1981" s="106" t="s">
        <v>777</v>
      </c>
      <c r="B1981" s="107" t="s">
        <v>7210</v>
      </c>
      <c r="C1981" s="108">
        <v>1</v>
      </c>
      <c r="D1981" s="5" t="s">
        <v>4502</v>
      </c>
      <c r="E1981" s="24">
        <f t="shared" si="104"/>
        <v>0</v>
      </c>
      <c r="F1981" s="24">
        <f t="shared" si="105"/>
        <v>0</v>
      </c>
      <c r="G1981" s="119"/>
      <c r="H1981" s="30"/>
      <c r="I1981" s="24">
        <f t="shared" si="106"/>
        <v>0</v>
      </c>
      <c r="J1981" s="119"/>
      <c r="K1981" s="30"/>
      <c r="L1981" s="31"/>
      <c r="M1981" s="31"/>
      <c r="N1981" s="31"/>
      <c r="O1981" s="31"/>
      <c r="P1981" s="31">
        <v>0</v>
      </c>
      <c r="Q1981" s="31">
        <v>0</v>
      </c>
      <c r="R1981" s="31"/>
      <c r="S1981" s="31">
        <v>0</v>
      </c>
      <c r="T1981" s="31">
        <v>0</v>
      </c>
    </row>
    <row r="1982" spans="1:20" x14ac:dyDescent="0.25">
      <c r="A1982" s="106" t="s">
        <v>1147</v>
      </c>
      <c r="B1982" s="107" t="s">
        <v>7210</v>
      </c>
      <c r="C1982" s="108">
        <v>1</v>
      </c>
      <c r="D1982" s="5" t="s">
        <v>5505</v>
      </c>
      <c r="E1982" s="24">
        <f t="shared" si="104"/>
        <v>0</v>
      </c>
      <c r="F1982" s="24">
        <f t="shared" si="105"/>
        <v>0</v>
      </c>
      <c r="G1982" s="119"/>
      <c r="H1982" s="30"/>
      <c r="I1982" s="24">
        <f t="shared" si="106"/>
        <v>0</v>
      </c>
      <c r="J1982" s="119"/>
      <c r="K1982" s="30"/>
      <c r="L1982" s="31"/>
      <c r="M1982" s="31"/>
      <c r="N1982" s="31"/>
      <c r="O1982" s="31"/>
      <c r="P1982" s="31">
        <v>0</v>
      </c>
      <c r="Q1982" s="31">
        <v>0</v>
      </c>
      <c r="R1982" s="31">
        <v>0</v>
      </c>
      <c r="S1982" s="31">
        <v>0</v>
      </c>
      <c r="T1982" s="31">
        <v>0</v>
      </c>
    </row>
    <row r="1983" spans="1:20" x14ac:dyDescent="0.25">
      <c r="A1983" s="106" t="s">
        <v>1867</v>
      </c>
      <c r="B1983" s="107" t="s">
        <v>7156</v>
      </c>
      <c r="C1983" s="108">
        <v>18</v>
      </c>
      <c r="D1983" s="5" t="s">
        <v>6231</v>
      </c>
      <c r="E1983" s="24">
        <f t="shared" si="104"/>
        <v>0</v>
      </c>
      <c r="F1983" s="24">
        <f t="shared" si="105"/>
        <v>0</v>
      </c>
      <c r="G1983" s="119"/>
      <c r="H1983" s="30"/>
      <c r="I1983" s="24">
        <f t="shared" si="106"/>
        <v>0</v>
      </c>
      <c r="J1983" s="119"/>
      <c r="K1983" s="30"/>
      <c r="L1983" s="31"/>
      <c r="M1983" s="31"/>
      <c r="N1983" s="31"/>
      <c r="O1983" s="31"/>
      <c r="P1983" s="31">
        <v>0</v>
      </c>
      <c r="Q1983" s="31"/>
      <c r="R1983" s="31">
        <v>0</v>
      </c>
      <c r="S1983" s="31">
        <v>0</v>
      </c>
      <c r="T1983" s="31">
        <v>0</v>
      </c>
    </row>
    <row r="1984" spans="1:20" x14ac:dyDescent="0.25">
      <c r="A1984" s="106" t="s">
        <v>1516</v>
      </c>
      <c r="B1984" s="107" t="s">
        <v>7156</v>
      </c>
      <c r="C1984" s="108">
        <v>18</v>
      </c>
      <c r="D1984" s="5" t="s">
        <v>6232</v>
      </c>
      <c r="E1984" s="24">
        <f t="shared" si="104"/>
        <v>0</v>
      </c>
      <c r="F1984" s="24">
        <f t="shared" si="105"/>
        <v>0</v>
      </c>
      <c r="G1984" s="119"/>
      <c r="H1984" s="30"/>
      <c r="I1984" s="24">
        <f t="shared" si="106"/>
        <v>0</v>
      </c>
      <c r="J1984" s="119"/>
      <c r="K1984" s="30"/>
      <c r="L1984" s="31"/>
      <c r="M1984" s="31"/>
      <c r="N1984" s="31"/>
      <c r="O1984" s="31"/>
      <c r="P1984" s="31">
        <v>0</v>
      </c>
      <c r="Q1984" s="31">
        <v>0</v>
      </c>
      <c r="R1984" s="31">
        <v>0</v>
      </c>
      <c r="S1984" s="31">
        <v>0</v>
      </c>
      <c r="T1984" s="31">
        <v>0</v>
      </c>
    </row>
    <row r="1985" spans="1:20" x14ac:dyDescent="0.25">
      <c r="A1985" s="106" t="s">
        <v>1397</v>
      </c>
      <c r="B1985" s="107" t="s">
        <v>7156</v>
      </c>
      <c r="C1985" s="108">
        <v>18</v>
      </c>
      <c r="D1985" s="5" t="s">
        <v>6286</v>
      </c>
      <c r="E1985" s="24">
        <f t="shared" si="104"/>
        <v>0</v>
      </c>
      <c r="F1985" s="24">
        <f t="shared" si="105"/>
        <v>0</v>
      </c>
      <c r="G1985" s="119"/>
      <c r="H1985" s="30"/>
      <c r="I1985" s="24">
        <f t="shared" si="106"/>
        <v>0</v>
      </c>
      <c r="J1985" s="119"/>
      <c r="K1985" s="30"/>
      <c r="L1985" s="31"/>
      <c r="M1985" s="31"/>
      <c r="N1985" s="31"/>
      <c r="O1985" s="31"/>
      <c r="P1985" s="31"/>
      <c r="Q1985" s="31"/>
      <c r="R1985" s="31"/>
      <c r="S1985" s="31">
        <v>0</v>
      </c>
      <c r="T1985" s="31">
        <v>0</v>
      </c>
    </row>
    <row r="1986" spans="1:20" x14ac:dyDescent="0.25">
      <c r="A1986" s="106" t="s">
        <v>2036</v>
      </c>
      <c r="B1986" s="107" t="s">
        <v>7156</v>
      </c>
      <c r="C1986" s="108">
        <v>18</v>
      </c>
      <c r="D1986" s="5" t="s">
        <v>5053</v>
      </c>
      <c r="E1986" s="24">
        <f t="shared" si="104"/>
        <v>0</v>
      </c>
      <c r="F1986" s="24">
        <f t="shared" si="105"/>
        <v>0</v>
      </c>
      <c r="G1986" s="119"/>
      <c r="H1986" s="30"/>
      <c r="I1986" s="24">
        <f t="shared" si="106"/>
        <v>0</v>
      </c>
      <c r="J1986" s="119"/>
      <c r="K1986" s="30"/>
      <c r="L1986" s="31"/>
      <c r="M1986" s="31"/>
      <c r="N1986" s="31"/>
      <c r="O1986" s="31"/>
      <c r="P1986" s="31">
        <v>0</v>
      </c>
      <c r="Q1986" s="31">
        <v>0</v>
      </c>
      <c r="R1986" s="31">
        <v>0</v>
      </c>
      <c r="S1986" s="31">
        <v>0</v>
      </c>
      <c r="T1986" s="31">
        <v>0</v>
      </c>
    </row>
    <row r="1987" spans="1:20" x14ac:dyDescent="0.25">
      <c r="A1987" s="106" t="s">
        <v>1224</v>
      </c>
      <c r="B1987" s="107" t="s">
        <v>7156</v>
      </c>
      <c r="C1987" s="108">
        <v>18</v>
      </c>
      <c r="D1987" s="5" t="s">
        <v>5056</v>
      </c>
      <c r="E1987" s="24">
        <f t="shared" si="104"/>
        <v>0</v>
      </c>
      <c r="F1987" s="24">
        <f t="shared" si="105"/>
        <v>0</v>
      </c>
      <c r="G1987" s="119"/>
      <c r="H1987" s="30"/>
      <c r="I1987" s="24">
        <f t="shared" si="106"/>
        <v>0</v>
      </c>
      <c r="J1987" s="119"/>
      <c r="K1987" s="30"/>
      <c r="L1987" s="31"/>
      <c r="M1987" s="31"/>
      <c r="N1987" s="31"/>
      <c r="O1987" s="31"/>
      <c r="P1987" s="31">
        <v>0</v>
      </c>
      <c r="Q1987" s="31">
        <v>0</v>
      </c>
      <c r="R1987" s="31">
        <v>0</v>
      </c>
      <c r="S1987" s="31">
        <v>0</v>
      </c>
      <c r="T1987" s="31">
        <v>0</v>
      </c>
    </row>
    <row r="1988" spans="1:20" x14ac:dyDescent="0.25">
      <c r="A1988" s="106" t="s">
        <v>506</v>
      </c>
      <c r="B1988" s="107" t="s">
        <v>7156</v>
      </c>
      <c r="C1988" s="108">
        <v>18</v>
      </c>
      <c r="D1988" s="5" t="s">
        <v>5015</v>
      </c>
      <c r="E1988" s="24">
        <f t="shared" si="104"/>
        <v>0</v>
      </c>
      <c r="F1988" s="24">
        <f t="shared" si="105"/>
        <v>0</v>
      </c>
      <c r="G1988" s="119"/>
      <c r="H1988" s="30"/>
      <c r="I1988" s="24">
        <f t="shared" si="106"/>
        <v>0</v>
      </c>
      <c r="J1988" s="119"/>
      <c r="K1988" s="30"/>
      <c r="L1988" s="31"/>
      <c r="M1988" s="31"/>
      <c r="N1988" s="31"/>
      <c r="O1988" s="31"/>
      <c r="P1988" s="31">
        <v>0</v>
      </c>
      <c r="Q1988" s="31">
        <v>0</v>
      </c>
      <c r="R1988" s="31">
        <v>0</v>
      </c>
      <c r="S1988" s="31">
        <v>0</v>
      </c>
      <c r="T1988" s="31">
        <v>0</v>
      </c>
    </row>
    <row r="1989" spans="1:20" x14ac:dyDescent="0.25">
      <c r="A1989" s="106" t="s">
        <v>2687</v>
      </c>
      <c r="B1989" s="107" t="s">
        <v>7156</v>
      </c>
      <c r="C1989" s="108">
        <v>18</v>
      </c>
      <c r="D1989" s="5" t="s">
        <v>6297</v>
      </c>
      <c r="E1989" s="24">
        <f t="shared" si="104"/>
        <v>0</v>
      </c>
      <c r="F1989" s="24">
        <f t="shared" si="105"/>
        <v>2.5</v>
      </c>
      <c r="G1989" s="119"/>
      <c r="H1989" s="30"/>
      <c r="I1989" s="24">
        <f t="shared" si="106"/>
        <v>0</v>
      </c>
      <c r="J1989" s="119"/>
      <c r="K1989" s="30"/>
      <c r="L1989" s="31"/>
      <c r="M1989" s="31"/>
      <c r="N1989" s="31"/>
      <c r="O1989" s="31">
        <v>10</v>
      </c>
      <c r="P1989" s="31">
        <v>0</v>
      </c>
      <c r="Q1989" s="31">
        <v>0</v>
      </c>
      <c r="R1989" s="31">
        <v>0</v>
      </c>
      <c r="S1989" s="31">
        <v>0</v>
      </c>
      <c r="T1989" s="31">
        <v>0</v>
      </c>
    </row>
    <row r="1990" spans="1:20" x14ac:dyDescent="0.25">
      <c r="A1990" s="106" t="s">
        <v>2088</v>
      </c>
      <c r="B1990" s="107" t="s">
        <v>7156</v>
      </c>
      <c r="C1990" s="108">
        <v>18</v>
      </c>
      <c r="D1990" s="5" t="s">
        <v>6242</v>
      </c>
      <c r="E1990" s="24">
        <f t="shared" si="104"/>
        <v>0</v>
      </c>
      <c r="F1990" s="24">
        <f t="shared" si="105"/>
        <v>0</v>
      </c>
      <c r="G1990" s="119"/>
      <c r="H1990" s="30"/>
      <c r="I1990" s="24">
        <f t="shared" si="106"/>
        <v>0</v>
      </c>
      <c r="J1990" s="119"/>
      <c r="K1990" s="30"/>
      <c r="L1990" s="31"/>
      <c r="M1990" s="31"/>
      <c r="N1990" s="31"/>
      <c r="O1990" s="31"/>
      <c r="P1990" s="31">
        <v>0</v>
      </c>
      <c r="Q1990" s="31">
        <v>0</v>
      </c>
      <c r="R1990" s="31">
        <v>0</v>
      </c>
      <c r="S1990" s="31"/>
      <c r="T1990" s="31">
        <v>0</v>
      </c>
    </row>
    <row r="1991" spans="1:20" x14ac:dyDescent="0.25">
      <c r="A1991" s="106" t="s">
        <v>822</v>
      </c>
      <c r="B1991" s="107" t="s">
        <v>7422</v>
      </c>
      <c r="C1991" s="108">
        <v>17</v>
      </c>
      <c r="D1991" s="5" t="s">
        <v>6813</v>
      </c>
      <c r="E1991" s="24">
        <f t="shared" si="104"/>
        <v>0</v>
      </c>
      <c r="F1991" s="24">
        <f t="shared" si="105"/>
        <v>0</v>
      </c>
      <c r="G1991" s="119"/>
      <c r="H1991" s="30"/>
      <c r="I1991" s="24">
        <f t="shared" si="106"/>
        <v>0</v>
      </c>
      <c r="J1991" s="119"/>
      <c r="K1991" s="30"/>
      <c r="L1991" s="31"/>
      <c r="M1991" s="31"/>
      <c r="N1991" s="31"/>
      <c r="O1991" s="31"/>
      <c r="P1991" s="31"/>
      <c r="Q1991" s="31">
        <v>0</v>
      </c>
      <c r="R1991" s="31"/>
      <c r="S1991" s="31"/>
      <c r="T1991" s="31">
        <v>0</v>
      </c>
    </row>
    <row r="1992" spans="1:20" x14ac:dyDescent="0.25">
      <c r="A1992" s="106" t="s">
        <v>7600</v>
      </c>
      <c r="B1992" s="107" t="s">
        <v>7446</v>
      </c>
      <c r="C1992" s="108">
        <v>18</v>
      </c>
      <c r="D1992" s="5" t="s">
        <v>7601</v>
      </c>
      <c r="E1992" s="24">
        <f t="shared" si="104"/>
        <v>0</v>
      </c>
      <c r="F1992" s="24">
        <f t="shared" si="105"/>
        <v>0</v>
      </c>
      <c r="G1992" s="119"/>
      <c r="H1992" s="30"/>
      <c r="I1992" s="24">
        <f t="shared" si="106"/>
        <v>0</v>
      </c>
      <c r="J1992" s="119"/>
      <c r="K1992" s="30"/>
      <c r="L1992" s="31"/>
      <c r="M1992" s="31"/>
      <c r="N1992" s="31"/>
      <c r="O1992" s="31"/>
      <c r="P1992" s="31">
        <v>0</v>
      </c>
      <c r="Q1992" s="31"/>
      <c r="R1992" s="31"/>
      <c r="S1992" s="31"/>
      <c r="T1992" s="31">
        <v>0</v>
      </c>
    </row>
    <row r="1993" spans="1:20" x14ac:dyDescent="0.25">
      <c r="A1993" s="106" t="s">
        <v>1891</v>
      </c>
      <c r="B1993" s="107" t="s">
        <v>7151</v>
      </c>
      <c r="C1993" s="108">
        <v>20</v>
      </c>
      <c r="D1993" s="5" t="s">
        <v>5065</v>
      </c>
      <c r="E1993" s="24">
        <f t="shared" si="104"/>
        <v>0</v>
      </c>
      <c r="F1993" s="24">
        <f t="shared" si="105"/>
        <v>0</v>
      </c>
      <c r="G1993" s="119"/>
      <c r="H1993" s="30"/>
      <c r="I1993" s="24">
        <f t="shared" si="106"/>
        <v>0</v>
      </c>
      <c r="J1993" s="119"/>
      <c r="K1993" s="30"/>
      <c r="L1993" s="31"/>
      <c r="M1993" s="31"/>
      <c r="N1993" s="31"/>
      <c r="O1993" s="31"/>
      <c r="P1993" s="31">
        <v>0</v>
      </c>
      <c r="Q1993" s="31">
        <v>0</v>
      </c>
      <c r="R1993" s="31">
        <v>0</v>
      </c>
      <c r="S1993" s="31">
        <v>0</v>
      </c>
      <c r="T1993" s="31">
        <v>0</v>
      </c>
    </row>
    <row r="1994" spans="1:20" x14ac:dyDescent="0.25">
      <c r="A1994" s="106" t="s">
        <v>749</v>
      </c>
      <c r="B1994" s="107" t="s">
        <v>7151</v>
      </c>
      <c r="C1994" s="108">
        <v>20</v>
      </c>
      <c r="D1994" s="5" t="s">
        <v>5078</v>
      </c>
      <c r="E1994" s="24">
        <f t="shared" si="104"/>
        <v>0</v>
      </c>
      <c r="F1994" s="24">
        <f t="shared" si="105"/>
        <v>50.5</v>
      </c>
      <c r="G1994" s="119"/>
      <c r="H1994" s="30"/>
      <c r="I1994" s="24">
        <f t="shared" si="106"/>
        <v>0</v>
      </c>
      <c r="J1994" s="119"/>
      <c r="K1994" s="30"/>
      <c r="L1994" s="31"/>
      <c r="M1994" s="31"/>
      <c r="N1994" s="31"/>
      <c r="O1994" s="31">
        <v>202</v>
      </c>
      <c r="P1994" s="31">
        <v>0</v>
      </c>
      <c r="Q1994" s="31">
        <v>0</v>
      </c>
      <c r="R1994" s="31">
        <v>0</v>
      </c>
      <c r="S1994" s="31">
        <v>0</v>
      </c>
      <c r="T1994" s="31">
        <v>0</v>
      </c>
    </row>
    <row r="1995" spans="1:20" x14ac:dyDescent="0.25">
      <c r="A1995" s="106" t="s">
        <v>1660</v>
      </c>
      <c r="B1995" s="107" t="s">
        <v>7219</v>
      </c>
      <c r="C1995" s="108">
        <v>20</v>
      </c>
      <c r="D1995" s="5" t="s">
        <v>6244</v>
      </c>
      <c r="E1995" s="24">
        <f t="shared" si="104"/>
        <v>0</v>
      </c>
      <c r="F1995" s="24">
        <f t="shared" si="105"/>
        <v>0</v>
      </c>
      <c r="G1995" s="119"/>
      <c r="H1995" s="30"/>
      <c r="I1995" s="24">
        <f t="shared" si="106"/>
        <v>0</v>
      </c>
      <c r="J1995" s="119"/>
      <c r="K1995" s="30"/>
      <c r="L1995" s="31"/>
      <c r="M1995" s="31"/>
      <c r="N1995" s="31"/>
      <c r="O1995" s="31"/>
      <c r="P1995" s="31">
        <v>0</v>
      </c>
      <c r="Q1995" s="31">
        <v>0</v>
      </c>
      <c r="R1995" s="31">
        <v>0</v>
      </c>
      <c r="S1995" s="31"/>
      <c r="T1995" s="31">
        <v>0</v>
      </c>
    </row>
    <row r="1996" spans="1:20" x14ac:dyDescent="0.25">
      <c r="A1996" s="106" t="s">
        <v>2753</v>
      </c>
      <c r="B1996" s="107" t="s">
        <v>7219</v>
      </c>
      <c r="C1996" s="108">
        <v>20</v>
      </c>
      <c r="D1996" s="5" t="s">
        <v>6207</v>
      </c>
      <c r="E1996" s="24">
        <f t="shared" si="104"/>
        <v>0</v>
      </c>
      <c r="F1996" s="24">
        <f t="shared" si="105"/>
        <v>0</v>
      </c>
      <c r="G1996" s="119"/>
      <c r="H1996" s="30"/>
      <c r="I1996" s="24">
        <f t="shared" si="106"/>
        <v>0</v>
      </c>
      <c r="J1996" s="119"/>
      <c r="K1996" s="30"/>
      <c r="L1996" s="31"/>
      <c r="M1996" s="31"/>
      <c r="N1996" s="31"/>
      <c r="O1996" s="31"/>
      <c r="P1996" s="31"/>
      <c r="Q1996" s="31">
        <v>0</v>
      </c>
      <c r="R1996" s="31"/>
      <c r="S1996" s="31"/>
      <c r="T1996" s="31">
        <v>0</v>
      </c>
    </row>
    <row r="1997" spans="1:20" x14ac:dyDescent="0.25">
      <c r="A1997" s="106" t="s">
        <v>2035</v>
      </c>
      <c r="B1997" s="107" t="s">
        <v>7219</v>
      </c>
      <c r="C1997" s="108">
        <v>20</v>
      </c>
      <c r="D1997" s="5" t="s">
        <v>5142</v>
      </c>
      <c r="E1997" s="24">
        <f t="shared" si="104"/>
        <v>0</v>
      </c>
      <c r="F1997" s="24">
        <f t="shared" si="105"/>
        <v>0</v>
      </c>
      <c r="G1997" s="119"/>
      <c r="H1997" s="30"/>
      <c r="I1997" s="24">
        <f t="shared" si="106"/>
        <v>0</v>
      </c>
      <c r="J1997" s="119"/>
      <c r="K1997" s="30"/>
      <c r="L1997" s="31"/>
      <c r="M1997" s="31"/>
      <c r="N1997" s="31"/>
      <c r="O1997" s="31"/>
      <c r="P1997" s="31">
        <v>0</v>
      </c>
      <c r="Q1997" s="31">
        <v>0</v>
      </c>
      <c r="R1997" s="31">
        <v>0</v>
      </c>
      <c r="S1997" s="31">
        <v>0</v>
      </c>
      <c r="T1997" s="31">
        <v>0</v>
      </c>
    </row>
    <row r="1998" spans="1:20" x14ac:dyDescent="0.25">
      <c r="A1998" s="106" t="s">
        <v>914</v>
      </c>
      <c r="B1998" s="107" t="s">
        <v>7154</v>
      </c>
      <c r="C1998" s="108">
        <v>16</v>
      </c>
      <c r="D1998" s="5" t="s">
        <v>4932</v>
      </c>
      <c r="E1998" s="24">
        <f t="shared" si="104"/>
        <v>0</v>
      </c>
      <c r="F1998" s="24">
        <f t="shared" si="105"/>
        <v>0</v>
      </c>
      <c r="G1998" s="119"/>
      <c r="H1998" s="30"/>
      <c r="I1998" s="24">
        <f t="shared" si="106"/>
        <v>0</v>
      </c>
      <c r="J1998" s="119"/>
      <c r="K1998" s="30"/>
      <c r="L1998" s="31"/>
      <c r="M1998" s="31"/>
      <c r="N1998" s="31"/>
      <c r="O1998" s="31"/>
      <c r="P1998" s="31">
        <v>0</v>
      </c>
      <c r="Q1998" s="31">
        <v>0</v>
      </c>
      <c r="R1998" s="31">
        <v>0</v>
      </c>
      <c r="S1998" s="31">
        <v>0</v>
      </c>
      <c r="T1998" s="31">
        <v>0</v>
      </c>
    </row>
    <row r="1999" spans="1:20" x14ac:dyDescent="0.25">
      <c r="A1999" s="106" t="s">
        <v>1598</v>
      </c>
      <c r="B1999" s="107" t="s">
        <v>7154</v>
      </c>
      <c r="C1999" s="108">
        <v>16</v>
      </c>
      <c r="D1999" s="5" t="s">
        <v>6441</v>
      </c>
      <c r="E1999" s="24">
        <f t="shared" si="104"/>
        <v>0</v>
      </c>
      <c r="F1999" s="24">
        <f t="shared" si="105"/>
        <v>0</v>
      </c>
      <c r="G1999" s="119"/>
      <c r="H1999" s="30"/>
      <c r="I1999" s="24">
        <f t="shared" si="106"/>
        <v>0</v>
      </c>
      <c r="J1999" s="119"/>
      <c r="K1999" s="30"/>
      <c r="L1999" s="31"/>
      <c r="M1999" s="31"/>
      <c r="N1999" s="31"/>
      <c r="O1999" s="31"/>
      <c r="P1999" s="31">
        <v>0</v>
      </c>
      <c r="Q1999" s="31">
        <v>0</v>
      </c>
      <c r="R1999" s="31">
        <v>0</v>
      </c>
      <c r="S1999" s="31">
        <v>0</v>
      </c>
      <c r="T1999" s="31">
        <v>0</v>
      </c>
    </row>
    <row r="2000" spans="1:20" x14ac:dyDescent="0.25">
      <c r="A2000" s="106" t="s">
        <v>7602</v>
      </c>
      <c r="B2000" s="107" t="s">
        <v>7154</v>
      </c>
      <c r="C2000" s="108">
        <v>16</v>
      </c>
      <c r="D2000" s="5" t="s">
        <v>7603</v>
      </c>
      <c r="E2000" s="24">
        <f t="shared" si="104"/>
        <v>0</v>
      </c>
      <c r="F2000" s="24">
        <f t="shared" si="105"/>
        <v>0</v>
      </c>
      <c r="G2000" s="119"/>
      <c r="H2000" s="30"/>
      <c r="I2000" s="24">
        <f t="shared" si="106"/>
        <v>0</v>
      </c>
      <c r="J2000" s="119"/>
      <c r="K2000" s="30"/>
      <c r="L2000" s="31"/>
      <c r="M2000" s="31"/>
      <c r="N2000" s="31"/>
      <c r="O2000" s="31"/>
      <c r="P2000" s="31"/>
      <c r="Q2000" s="31">
        <v>0</v>
      </c>
      <c r="R2000" s="31">
        <v>0</v>
      </c>
      <c r="S2000" s="31"/>
      <c r="T2000" s="31">
        <v>0</v>
      </c>
    </row>
    <row r="2001" spans="1:20" x14ac:dyDescent="0.25">
      <c r="A2001" s="106" t="s">
        <v>1753</v>
      </c>
      <c r="B2001" s="107" t="s">
        <v>7143</v>
      </c>
      <c r="C2001" s="108">
        <v>17</v>
      </c>
      <c r="D2001" s="5" t="s">
        <v>6401</v>
      </c>
      <c r="E2001" s="24">
        <f t="shared" si="104"/>
        <v>0</v>
      </c>
      <c r="F2001" s="24">
        <f t="shared" si="105"/>
        <v>0</v>
      </c>
      <c r="G2001" s="119"/>
      <c r="H2001" s="30"/>
      <c r="I2001" s="24">
        <f t="shared" si="106"/>
        <v>0</v>
      </c>
      <c r="J2001" s="119"/>
      <c r="K2001" s="30"/>
      <c r="L2001" s="31"/>
      <c r="M2001" s="31"/>
      <c r="N2001" s="31"/>
      <c r="O2001" s="31"/>
      <c r="P2001" s="31">
        <v>0</v>
      </c>
      <c r="Q2001" s="31">
        <v>0</v>
      </c>
      <c r="R2001" s="31">
        <v>0</v>
      </c>
      <c r="S2001" s="31">
        <v>0</v>
      </c>
      <c r="T2001" s="31">
        <v>0</v>
      </c>
    </row>
    <row r="2002" spans="1:20" x14ac:dyDescent="0.25">
      <c r="A2002" s="106" t="s">
        <v>403</v>
      </c>
      <c r="B2002" s="107" t="s">
        <v>7154</v>
      </c>
      <c r="C2002" s="108">
        <v>16</v>
      </c>
      <c r="D2002" s="5" t="s">
        <v>4886</v>
      </c>
      <c r="E2002" s="24">
        <f t="shared" si="104"/>
        <v>0</v>
      </c>
      <c r="F2002" s="24">
        <f t="shared" si="105"/>
        <v>0</v>
      </c>
      <c r="G2002" s="119"/>
      <c r="H2002" s="30"/>
      <c r="I2002" s="24">
        <f t="shared" si="106"/>
        <v>0</v>
      </c>
      <c r="J2002" s="119"/>
      <c r="K2002" s="30"/>
      <c r="L2002" s="31"/>
      <c r="M2002" s="31"/>
      <c r="N2002" s="31"/>
      <c r="O2002" s="31"/>
      <c r="P2002" s="31">
        <v>0</v>
      </c>
      <c r="Q2002" s="31">
        <v>0</v>
      </c>
      <c r="R2002" s="31">
        <v>0</v>
      </c>
      <c r="S2002" s="31">
        <v>0</v>
      </c>
      <c r="T2002" s="31">
        <v>0</v>
      </c>
    </row>
    <row r="2003" spans="1:20" x14ac:dyDescent="0.25">
      <c r="A2003" s="106" t="s">
        <v>792</v>
      </c>
      <c r="B2003" s="107" t="s">
        <v>7154</v>
      </c>
      <c r="C2003" s="108">
        <v>16</v>
      </c>
      <c r="D2003" s="5" t="s">
        <v>6368</v>
      </c>
      <c r="E2003" s="24">
        <f t="shared" si="104"/>
        <v>0</v>
      </c>
      <c r="F2003" s="24">
        <f t="shared" si="105"/>
        <v>0.25</v>
      </c>
      <c r="G2003" s="119"/>
      <c r="H2003" s="30"/>
      <c r="I2003" s="24">
        <f t="shared" si="106"/>
        <v>0</v>
      </c>
      <c r="J2003" s="119"/>
      <c r="K2003" s="30"/>
      <c r="L2003" s="31"/>
      <c r="M2003" s="31"/>
      <c r="N2003" s="31">
        <v>1</v>
      </c>
      <c r="O2003" s="31"/>
      <c r="P2003" s="31"/>
      <c r="Q2003" s="31">
        <v>0</v>
      </c>
      <c r="R2003" s="31">
        <v>0</v>
      </c>
      <c r="S2003" s="31">
        <v>0</v>
      </c>
      <c r="T2003" s="31">
        <v>0</v>
      </c>
    </row>
    <row r="2004" spans="1:20" x14ac:dyDescent="0.25">
      <c r="A2004" s="106" t="s">
        <v>1425</v>
      </c>
      <c r="B2004" s="107" t="s">
        <v>7154</v>
      </c>
      <c r="C2004" s="108">
        <v>16</v>
      </c>
      <c r="D2004" s="5" t="s">
        <v>4908</v>
      </c>
      <c r="E2004" s="24">
        <f t="shared" si="104"/>
        <v>0</v>
      </c>
      <c r="F2004" s="24">
        <f t="shared" si="105"/>
        <v>0</v>
      </c>
      <c r="G2004" s="119"/>
      <c r="H2004" s="30"/>
      <c r="I2004" s="24">
        <f t="shared" si="106"/>
        <v>0</v>
      </c>
      <c r="J2004" s="119"/>
      <c r="K2004" s="30"/>
      <c r="L2004" s="31"/>
      <c r="M2004" s="31"/>
      <c r="N2004" s="31"/>
      <c r="O2004" s="31"/>
      <c r="P2004" s="31">
        <v>0</v>
      </c>
      <c r="Q2004" s="31">
        <v>0</v>
      </c>
      <c r="R2004" s="31">
        <v>0</v>
      </c>
      <c r="S2004" s="31">
        <v>0</v>
      </c>
      <c r="T2004" s="31">
        <v>0</v>
      </c>
    </row>
    <row r="2005" spans="1:20" x14ac:dyDescent="0.25">
      <c r="A2005" s="106" t="s">
        <v>4943</v>
      </c>
      <c r="B2005" s="107" t="s">
        <v>7101</v>
      </c>
      <c r="C2005" s="108">
        <v>16</v>
      </c>
      <c r="D2005" s="5" t="s">
        <v>4944</v>
      </c>
      <c r="E2005" s="24">
        <f t="shared" si="104"/>
        <v>0</v>
      </c>
      <c r="F2005" s="24">
        <f t="shared" si="105"/>
        <v>0</v>
      </c>
      <c r="G2005" s="119"/>
      <c r="H2005" s="30"/>
      <c r="I2005" s="24">
        <f t="shared" si="106"/>
        <v>0</v>
      </c>
      <c r="J2005" s="119"/>
      <c r="K2005" s="30"/>
      <c r="L2005" s="31"/>
      <c r="M2005" s="31"/>
      <c r="N2005" s="31"/>
      <c r="O2005" s="31"/>
      <c r="P2005" s="31"/>
      <c r="Q2005" s="31"/>
      <c r="R2005" s="31"/>
      <c r="S2005" s="31"/>
      <c r="T2005" s="31">
        <v>0</v>
      </c>
    </row>
    <row r="2006" spans="1:20" x14ac:dyDescent="0.25">
      <c r="A2006" s="106" t="s">
        <v>7604</v>
      </c>
      <c r="B2006" s="107" t="s">
        <v>7154</v>
      </c>
      <c r="C2006" s="108">
        <v>16</v>
      </c>
      <c r="D2006" s="5" t="s">
        <v>7605</v>
      </c>
      <c r="E2006" s="24">
        <f t="shared" si="104"/>
        <v>0</v>
      </c>
      <c r="F2006" s="24">
        <f t="shared" si="105"/>
        <v>0</v>
      </c>
      <c r="G2006" s="119"/>
      <c r="H2006" s="30"/>
      <c r="I2006" s="24">
        <f t="shared" si="106"/>
        <v>24.8</v>
      </c>
      <c r="J2006" s="119"/>
      <c r="K2006" s="30"/>
      <c r="L2006" s="31"/>
      <c r="M2006" s="31"/>
      <c r="N2006" s="31"/>
      <c r="O2006" s="31"/>
      <c r="P2006" s="31">
        <v>0</v>
      </c>
      <c r="Q2006" s="31">
        <v>124</v>
      </c>
      <c r="R2006" s="31">
        <v>0</v>
      </c>
      <c r="S2006" s="31">
        <v>0</v>
      </c>
      <c r="T2006" s="31">
        <v>0</v>
      </c>
    </row>
    <row r="2007" spans="1:20" x14ac:dyDescent="0.25">
      <c r="A2007" s="106" t="s">
        <v>2176</v>
      </c>
      <c r="B2007" s="107" t="s">
        <v>7154</v>
      </c>
      <c r="C2007" s="108">
        <v>16</v>
      </c>
      <c r="D2007" s="5" t="s">
        <v>6386</v>
      </c>
      <c r="E2007" s="24">
        <f t="shared" si="104"/>
        <v>0</v>
      </c>
      <c r="F2007" s="24">
        <f t="shared" si="105"/>
        <v>0.75</v>
      </c>
      <c r="G2007" s="119"/>
      <c r="H2007" s="30"/>
      <c r="I2007" s="24">
        <f t="shared" si="106"/>
        <v>0</v>
      </c>
      <c r="J2007" s="119"/>
      <c r="K2007" s="30"/>
      <c r="L2007" s="31"/>
      <c r="M2007" s="31"/>
      <c r="N2007" s="31">
        <v>3</v>
      </c>
      <c r="O2007" s="31"/>
      <c r="P2007" s="31">
        <v>0</v>
      </c>
      <c r="Q2007" s="31">
        <v>0</v>
      </c>
      <c r="R2007" s="31">
        <v>0</v>
      </c>
      <c r="S2007" s="31">
        <v>0</v>
      </c>
      <c r="T2007" s="31">
        <v>0</v>
      </c>
    </row>
    <row r="2008" spans="1:20" x14ac:dyDescent="0.25">
      <c r="A2008" s="106" t="s">
        <v>3609</v>
      </c>
      <c r="B2008" s="107" t="s">
        <v>7154</v>
      </c>
      <c r="C2008" s="108">
        <v>16</v>
      </c>
      <c r="D2008" s="5" t="s">
        <v>3610</v>
      </c>
      <c r="E2008" s="24">
        <f t="shared" si="104"/>
        <v>0</v>
      </c>
      <c r="F2008" s="24">
        <f t="shared" si="105"/>
        <v>0</v>
      </c>
      <c r="G2008" s="119"/>
      <c r="H2008" s="30"/>
      <c r="I2008" s="24">
        <f t="shared" si="106"/>
        <v>0</v>
      </c>
      <c r="J2008" s="119"/>
      <c r="K2008" s="30"/>
      <c r="L2008" s="31"/>
      <c r="M2008" s="31"/>
      <c r="N2008" s="31"/>
      <c r="O2008" s="31"/>
      <c r="P2008" s="31">
        <v>0</v>
      </c>
      <c r="Q2008" s="31">
        <v>0</v>
      </c>
      <c r="R2008" s="31">
        <v>0</v>
      </c>
      <c r="S2008" s="31">
        <v>0</v>
      </c>
      <c r="T2008" s="31">
        <v>0</v>
      </c>
    </row>
    <row r="2009" spans="1:20" x14ac:dyDescent="0.25">
      <c r="A2009" s="106" t="s">
        <v>4839</v>
      </c>
      <c r="B2009" s="107" t="s">
        <v>7154</v>
      </c>
      <c r="C2009" s="108">
        <v>16</v>
      </c>
      <c r="D2009" s="5" t="s">
        <v>4840</v>
      </c>
      <c r="E2009" s="24">
        <f t="shared" si="104"/>
        <v>0</v>
      </c>
      <c r="F2009" s="24">
        <f t="shared" si="105"/>
        <v>0</v>
      </c>
      <c r="G2009" s="119"/>
      <c r="H2009" s="30"/>
      <c r="I2009" s="24">
        <f t="shared" si="106"/>
        <v>24</v>
      </c>
      <c r="J2009" s="119"/>
      <c r="K2009" s="30"/>
      <c r="L2009" s="31"/>
      <c r="M2009" s="31"/>
      <c r="N2009" s="31"/>
      <c r="O2009" s="31"/>
      <c r="P2009" s="31">
        <v>7</v>
      </c>
      <c r="Q2009" s="31">
        <v>113</v>
      </c>
      <c r="R2009" s="31">
        <v>0</v>
      </c>
      <c r="S2009" s="31">
        <v>0</v>
      </c>
      <c r="T2009" s="31">
        <v>0</v>
      </c>
    </row>
    <row r="2010" spans="1:20" x14ac:dyDescent="0.25">
      <c r="A2010" s="106" t="s">
        <v>4841</v>
      </c>
      <c r="B2010" s="107" t="s">
        <v>7154</v>
      </c>
      <c r="C2010" s="108">
        <v>16</v>
      </c>
      <c r="D2010" s="5" t="s">
        <v>4842</v>
      </c>
      <c r="E2010" s="24">
        <f t="shared" si="104"/>
        <v>0</v>
      </c>
      <c r="F2010" s="24">
        <f t="shared" si="105"/>
        <v>3</v>
      </c>
      <c r="G2010" s="119"/>
      <c r="H2010" s="30"/>
      <c r="I2010" s="24">
        <f t="shared" si="106"/>
        <v>5</v>
      </c>
      <c r="J2010" s="119"/>
      <c r="K2010" s="30"/>
      <c r="L2010" s="31"/>
      <c r="M2010" s="31"/>
      <c r="N2010" s="31"/>
      <c r="O2010" s="31">
        <v>12</v>
      </c>
      <c r="P2010" s="31">
        <v>17</v>
      </c>
      <c r="Q2010" s="31">
        <v>8</v>
      </c>
      <c r="R2010" s="31">
        <v>0</v>
      </c>
      <c r="S2010" s="31">
        <v>0</v>
      </c>
      <c r="T2010" s="31">
        <v>0</v>
      </c>
    </row>
    <row r="2011" spans="1:20" x14ac:dyDescent="0.25">
      <c r="A2011" s="106" t="s">
        <v>2327</v>
      </c>
      <c r="B2011" s="107" t="s">
        <v>7161</v>
      </c>
      <c r="C2011" s="108">
        <v>15</v>
      </c>
      <c r="D2011" s="5" t="s">
        <v>3721</v>
      </c>
      <c r="E2011" s="24">
        <f t="shared" si="104"/>
        <v>0</v>
      </c>
      <c r="F2011" s="24">
        <f t="shared" si="105"/>
        <v>0</v>
      </c>
      <c r="G2011" s="119"/>
      <c r="H2011" s="30"/>
      <c r="I2011" s="24">
        <f t="shared" si="106"/>
        <v>0</v>
      </c>
      <c r="J2011" s="119"/>
      <c r="K2011" s="30"/>
      <c r="L2011" s="31"/>
      <c r="M2011" s="31"/>
      <c r="N2011" s="31"/>
      <c r="O2011" s="31"/>
      <c r="P2011" s="31">
        <v>0</v>
      </c>
      <c r="Q2011" s="31">
        <v>0</v>
      </c>
      <c r="R2011" s="31">
        <v>0</v>
      </c>
      <c r="S2011" s="31">
        <v>0</v>
      </c>
      <c r="T2011" s="31">
        <v>0</v>
      </c>
    </row>
    <row r="2012" spans="1:20" x14ac:dyDescent="0.25">
      <c r="A2012" s="106" t="s">
        <v>7606</v>
      </c>
      <c r="B2012" s="107" t="s">
        <v>7136</v>
      </c>
      <c r="C2012" s="108">
        <v>15</v>
      </c>
      <c r="D2012" s="5" t="s">
        <v>7607</v>
      </c>
      <c r="E2012" s="24">
        <f t="shared" si="104"/>
        <v>0</v>
      </c>
      <c r="F2012" s="24">
        <f t="shared" si="105"/>
        <v>5</v>
      </c>
      <c r="G2012" s="119"/>
      <c r="H2012" s="30"/>
      <c r="I2012" s="24">
        <f t="shared" si="106"/>
        <v>0</v>
      </c>
      <c r="J2012" s="119"/>
      <c r="K2012" s="30"/>
      <c r="L2012" s="31"/>
      <c r="M2012" s="31">
        <v>20</v>
      </c>
      <c r="N2012" s="31"/>
      <c r="O2012" s="31"/>
      <c r="P2012" s="31">
        <v>0</v>
      </c>
      <c r="Q2012" s="31">
        <v>0</v>
      </c>
      <c r="R2012" s="31">
        <v>0</v>
      </c>
      <c r="S2012" s="31">
        <v>0</v>
      </c>
      <c r="T2012" s="31">
        <v>0</v>
      </c>
    </row>
    <row r="2013" spans="1:20" x14ac:dyDescent="0.25">
      <c r="A2013" s="106" t="s">
        <v>1704</v>
      </c>
      <c r="B2013" s="107" t="s">
        <v>7136</v>
      </c>
      <c r="C2013" s="108">
        <v>15</v>
      </c>
      <c r="D2013" s="5" t="s">
        <v>5781</v>
      </c>
      <c r="E2013" s="24">
        <f t="shared" si="104"/>
        <v>0</v>
      </c>
      <c r="F2013" s="24">
        <f t="shared" si="105"/>
        <v>0</v>
      </c>
      <c r="G2013" s="119"/>
      <c r="H2013" s="30"/>
      <c r="I2013" s="24">
        <f t="shared" si="106"/>
        <v>0</v>
      </c>
      <c r="J2013" s="119"/>
      <c r="K2013" s="30"/>
      <c r="L2013" s="31"/>
      <c r="M2013" s="31"/>
      <c r="N2013" s="31"/>
      <c r="O2013" s="31"/>
      <c r="P2013" s="31"/>
      <c r="Q2013" s="31"/>
      <c r="R2013" s="31">
        <v>0</v>
      </c>
      <c r="S2013" s="31"/>
      <c r="T2013" s="31">
        <v>0</v>
      </c>
    </row>
    <row r="2014" spans="1:20" x14ac:dyDescent="0.25">
      <c r="A2014" s="106" t="s">
        <v>605</v>
      </c>
      <c r="B2014" s="107" t="s">
        <v>7161</v>
      </c>
      <c r="C2014" s="108">
        <v>15</v>
      </c>
      <c r="D2014" s="5" t="s">
        <v>3672</v>
      </c>
      <c r="E2014" s="24">
        <f t="shared" si="104"/>
        <v>0</v>
      </c>
      <c r="F2014" s="24">
        <f t="shared" si="105"/>
        <v>0</v>
      </c>
      <c r="G2014" s="119"/>
      <c r="H2014" s="30"/>
      <c r="I2014" s="24">
        <f t="shared" si="106"/>
        <v>0</v>
      </c>
      <c r="J2014" s="119"/>
      <c r="K2014" s="30"/>
      <c r="L2014" s="31"/>
      <c r="M2014" s="31"/>
      <c r="N2014" s="31"/>
      <c r="O2014" s="31"/>
      <c r="P2014" s="31">
        <v>0</v>
      </c>
      <c r="Q2014" s="31">
        <v>0</v>
      </c>
      <c r="R2014" s="31">
        <v>0</v>
      </c>
      <c r="S2014" s="31">
        <v>0</v>
      </c>
      <c r="T2014" s="31">
        <v>0</v>
      </c>
    </row>
    <row r="2015" spans="1:20" x14ac:dyDescent="0.25">
      <c r="A2015" s="106" t="s">
        <v>1264</v>
      </c>
      <c r="B2015" s="107" t="s">
        <v>7096</v>
      </c>
      <c r="C2015" s="108">
        <v>15</v>
      </c>
      <c r="D2015" s="5" t="s">
        <v>3773</v>
      </c>
      <c r="E2015" s="24">
        <f t="shared" si="104"/>
        <v>0</v>
      </c>
      <c r="F2015" s="24">
        <f t="shared" si="105"/>
        <v>0</v>
      </c>
      <c r="G2015" s="119"/>
      <c r="H2015" s="30"/>
      <c r="I2015" s="24">
        <f t="shared" si="106"/>
        <v>0</v>
      </c>
      <c r="J2015" s="119"/>
      <c r="K2015" s="30"/>
      <c r="L2015" s="31"/>
      <c r="M2015" s="31"/>
      <c r="N2015" s="31"/>
      <c r="O2015" s="31"/>
      <c r="P2015" s="31">
        <v>0</v>
      </c>
      <c r="Q2015" s="31">
        <v>0</v>
      </c>
      <c r="R2015" s="31">
        <v>0</v>
      </c>
      <c r="S2015" s="31">
        <v>0</v>
      </c>
      <c r="T2015" s="31">
        <v>0</v>
      </c>
    </row>
    <row r="2016" spans="1:20" x14ac:dyDescent="0.25">
      <c r="A2016" s="106" t="s">
        <v>2530</v>
      </c>
      <c r="B2016" s="107" t="s">
        <v>7096</v>
      </c>
      <c r="C2016" s="108">
        <v>15</v>
      </c>
      <c r="D2016" s="5" t="s">
        <v>3759</v>
      </c>
      <c r="E2016" s="24">
        <f t="shared" ref="E2016:E2079" si="107">SUM(R2016:T2016)/3</f>
        <v>0</v>
      </c>
      <c r="F2016" s="24">
        <f t="shared" ref="F2016:F2079" si="108">SUM(L2016:O2016)/4</f>
        <v>0</v>
      </c>
      <c r="G2016" s="119"/>
      <c r="H2016" s="30"/>
      <c r="I2016" s="24">
        <f t="shared" ref="I2016:I2079" si="109">SUM(P2016:T2016)/5</f>
        <v>0</v>
      </c>
      <c r="J2016" s="119"/>
      <c r="K2016" s="30"/>
      <c r="L2016" s="31"/>
      <c r="M2016" s="31"/>
      <c r="N2016" s="31"/>
      <c r="O2016" s="31"/>
      <c r="P2016" s="31">
        <v>0</v>
      </c>
      <c r="Q2016" s="31"/>
      <c r="R2016" s="31">
        <v>0</v>
      </c>
      <c r="S2016" s="31">
        <v>0</v>
      </c>
      <c r="T2016" s="31">
        <v>0</v>
      </c>
    </row>
    <row r="2017" spans="1:20" x14ac:dyDescent="0.25">
      <c r="A2017" s="106" t="s">
        <v>19</v>
      </c>
      <c r="B2017" s="107" t="s">
        <v>7081</v>
      </c>
      <c r="C2017" s="108">
        <v>15</v>
      </c>
      <c r="D2017" s="5" t="s">
        <v>3767</v>
      </c>
      <c r="E2017" s="24">
        <f t="shared" si="107"/>
        <v>0</v>
      </c>
      <c r="F2017" s="24">
        <f t="shared" si="108"/>
        <v>163.25</v>
      </c>
      <c r="G2017" s="119"/>
      <c r="H2017" s="30"/>
      <c r="I2017" s="24">
        <f t="shared" si="109"/>
        <v>0</v>
      </c>
      <c r="J2017" s="119"/>
      <c r="K2017" s="30"/>
      <c r="L2017" s="31">
        <v>34</v>
      </c>
      <c r="M2017" s="31"/>
      <c r="N2017" s="31">
        <v>619</v>
      </c>
      <c r="O2017" s="31"/>
      <c r="P2017" s="31">
        <v>0</v>
      </c>
      <c r="Q2017" s="31">
        <v>0</v>
      </c>
      <c r="R2017" s="31">
        <v>0</v>
      </c>
      <c r="S2017" s="31">
        <v>0</v>
      </c>
      <c r="T2017" s="31">
        <v>0</v>
      </c>
    </row>
    <row r="2018" spans="1:20" x14ac:dyDescent="0.25">
      <c r="A2018" s="106" t="s">
        <v>550</v>
      </c>
      <c r="B2018" s="107" t="s">
        <v>7166</v>
      </c>
      <c r="C2018" s="108">
        <v>13</v>
      </c>
      <c r="D2018" s="5" t="s">
        <v>5859</v>
      </c>
      <c r="E2018" s="24">
        <f t="shared" si="107"/>
        <v>0</v>
      </c>
      <c r="F2018" s="24">
        <f t="shared" si="108"/>
        <v>0</v>
      </c>
      <c r="G2018" s="119"/>
      <c r="H2018" s="30"/>
      <c r="I2018" s="24">
        <f t="shared" si="109"/>
        <v>0</v>
      </c>
      <c r="J2018" s="119"/>
      <c r="K2018" s="30"/>
      <c r="L2018" s="31"/>
      <c r="M2018" s="31"/>
      <c r="N2018" s="31"/>
      <c r="O2018" s="31"/>
      <c r="P2018" s="31">
        <v>0</v>
      </c>
      <c r="Q2018" s="31">
        <v>0</v>
      </c>
      <c r="R2018" s="31">
        <v>0</v>
      </c>
      <c r="S2018" s="31">
        <v>0</v>
      </c>
      <c r="T2018" s="31">
        <v>0</v>
      </c>
    </row>
    <row r="2019" spans="1:20" x14ac:dyDescent="0.25">
      <c r="A2019" s="106" t="s">
        <v>7608</v>
      </c>
      <c r="B2019" s="107" t="s">
        <v>7136</v>
      </c>
      <c r="C2019" s="108">
        <v>15</v>
      </c>
      <c r="D2019" s="5" t="s">
        <v>7609</v>
      </c>
      <c r="E2019" s="24">
        <f t="shared" si="107"/>
        <v>0</v>
      </c>
      <c r="F2019" s="24">
        <f t="shared" si="108"/>
        <v>0</v>
      </c>
      <c r="G2019" s="119"/>
      <c r="H2019" s="30"/>
      <c r="I2019" s="24">
        <f t="shared" si="109"/>
        <v>0</v>
      </c>
      <c r="J2019" s="119"/>
      <c r="K2019" s="30"/>
      <c r="L2019" s="31"/>
      <c r="M2019" s="31"/>
      <c r="N2019" s="31"/>
      <c r="O2019" s="31"/>
      <c r="P2019" s="31"/>
      <c r="Q2019" s="31"/>
      <c r="R2019" s="31"/>
      <c r="S2019" s="31"/>
      <c r="T2019" s="31">
        <v>0</v>
      </c>
    </row>
    <row r="2020" spans="1:20" x14ac:dyDescent="0.25">
      <c r="A2020" s="106" t="s">
        <v>7610</v>
      </c>
      <c r="B2020" s="107" t="s">
        <v>7136</v>
      </c>
      <c r="C2020" s="108">
        <v>15</v>
      </c>
      <c r="D2020" s="5" t="s">
        <v>7611</v>
      </c>
      <c r="E2020" s="24">
        <f t="shared" si="107"/>
        <v>0</v>
      </c>
      <c r="F2020" s="24">
        <f t="shared" si="108"/>
        <v>0</v>
      </c>
      <c r="G2020" s="119"/>
      <c r="H2020" s="30"/>
      <c r="I2020" s="24">
        <f t="shared" si="109"/>
        <v>0</v>
      </c>
      <c r="J2020" s="119"/>
      <c r="K2020" s="30"/>
      <c r="L2020" s="31"/>
      <c r="M2020" s="31"/>
      <c r="N2020" s="31"/>
      <c r="O2020" s="31"/>
      <c r="P2020" s="31">
        <v>0</v>
      </c>
      <c r="Q2020" s="31">
        <v>0</v>
      </c>
      <c r="R2020" s="31">
        <v>0</v>
      </c>
      <c r="S2020" s="31">
        <v>0</v>
      </c>
      <c r="T2020" s="31">
        <v>0</v>
      </c>
    </row>
    <row r="2021" spans="1:20" x14ac:dyDescent="0.25">
      <c r="A2021" s="106" t="s">
        <v>861</v>
      </c>
      <c r="B2021" s="107" t="s">
        <v>7136</v>
      </c>
      <c r="C2021" s="108">
        <v>15</v>
      </c>
      <c r="D2021" s="5" t="s">
        <v>4330</v>
      </c>
      <c r="E2021" s="24">
        <f t="shared" si="107"/>
        <v>0</v>
      </c>
      <c r="F2021" s="24">
        <f t="shared" si="108"/>
        <v>0</v>
      </c>
      <c r="G2021" s="119"/>
      <c r="H2021" s="30"/>
      <c r="I2021" s="24">
        <f t="shared" si="109"/>
        <v>0</v>
      </c>
      <c r="J2021" s="119"/>
      <c r="K2021" s="30"/>
      <c r="L2021" s="31"/>
      <c r="M2021" s="31"/>
      <c r="N2021" s="31"/>
      <c r="O2021" s="31"/>
      <c r="P2021" s="31">
        <v>0</v>
      </c>
      <c r="Q2021" s="31">
        <v>0</v>
      </c>
      <c r="R2021" s="31">
        <v>0</v>
      </c>
      <c r="S2021" s="31">
        <v>0</v>
      </c>
      <c r="T2021" s="31">
        <v>0</v>
      </c>
    </row>
    <row r="2022" spans="1:20" x14ac:dyDescent="0.25">
      <c r="A2022" s="106" t="s">
        <v>919</v>
      </c>
      <c r="B2022" s="107" t="s">
        <v>7193</v>
      </c>
      <c r="C2022" s="108">
        <v>13</v>
      </c>
      <c r="D2022" s="5" t="s">
        <v>4234</v>
      </c>
      <c r="E2022" s="24">
        <f t="shared" si="107"/>
        <v>0</v>
      </c>
      <c r="F2022" s="24">
        <f t="shared" si="108"/>
        <v>0</v>
      </c>
      <c r="G2022" s="119"/>
      <c r="H2022" s="30"/>
      <c r="I2022" s="24">
        <f t="shared" si="109"/>
        <v>0</v>
      </c>
      <c r="J2022" s="119"/>
      <c r="K2022" s="30"/>
      <c r="L2022" s="31"/>
      <c r="M2022" s="31"/>
      <c r="N2022" s="31"/>
      <c r="O2022" s="31"/>
      <c r="P2022" s="31">
        <v>0</v>
      </c>
      <c r="Q2022" s="31">
        <v>0</v>
      </c>
      <c r="R2022" s="31">
        <v>0</v>
      </c>
      <c r="S2022" s="31">
        <v>0</v>
      </c>
      <c r="T2022" s="31">
        <v>0</v>
      </c>
    </row>
    <row r="2023" spans="1:20" x14ac:dyDescent="0.25">
      <c r="A2023" s="106" t="s">
        <v>615</v>
      </c>
      <c r="B2023" s="107" t="s">
        <v>7193</v>
      </c>
      <c r="C2023" s="108">
        <v>13</v>
      </c>
      <c r="D2023" s="5" t="s">
        <v>4224</v>
      </c>
      <c r="E2023" s="24">
        <f t="shared" si="107"/>
        <v>0</v>
      </c>
      <c r="F2023" s="24">
        <f t="shared" si="108"/>
        <v>0</v>
      </c>
      <c r="G2023" s="119"/>
      <c r="H2023" s="30"/>
      <c r="I2023" s="24">
        <f t="shared" si="109"/>
        <v>0</v>
      </c>
      <c r="J2023" s="119"/>
      <c r="K2023" s="30"/>
      <c r="L2023" s="31"/>
      <c r="M2023" s="31"/>
      <c r="N2023" s="31"/>
      <c r="O2023" s="31"/>
      <c r="P2023" s="31">
        <v>0</v>
      </c>
      <c r="Q2023" s="31">
        <v>0</v>
      </c>
      <c r="R2023" s="31">
        <v>0</v>
      </c>
      <c r="S2023" s="31">
        <v>0</v>
      </c>
      <c r="T2023" s="31">
        <v>0</v>
      </c>
    </row>
    <row r="2024" spans="1:20" x14ac:dyDescent="0.25">
      <c r="A2024" s="106" t="s">
        <v>805</v>
      </c>
      <c r="B2024" s="107" t="s">
        <v>7193</v>
      </c>
      <c r="C2024" s="108">
        <v>13</v>
      </c>
      <c r="D2024" s="5" t="s">
        <v>4239</v>
      </c>
      <c r="E2024" s="24">
        <f t="shared" si="107"/>
        <v>0</v>
      </c>
      <c r="F2024" s="24">
        <f t="shared" si="108"/>
        <v>0</v>
      </c>
      <c r="G2024" s="119"/>
      <c r="H2024" s="30"/>
      <c r="I2024" s="24">
        <f t="shared" si="109"/>
        <v>0</v>
      </c>
      <c r="J2024" s="119"/>
      <c r="K2024" s="30"/>
      <c r="L2024" s="31"/>
      <c r="M2024" s="31"/>
      <c r="N2024" s="31"/>
      <c r="O2024" s="31"/>
      <c r="P2024" s="31">
        <v>0</v>
      </c>
      <c r="Q2024" s="31">
        <v>0</v>
      </c>
      <c r="R2024" s="31">
        <v>0</v>
      </c>
      <c r="S2024" s="31">
        <v>0</v>
      </c>
      <c r="T2024" s="31">
        <v>0</v>
      </c>
    </row>
    <row r="2025" spans="1:20" x14ac:dyDescent="0.25">
      <c r="A2025" s="106" t="s">
        <v>7612</v>
      </c>
      <c r="B2025" s="107" t="s">
        <v>7193</v>
      </c>
      <c r="C2025" s="108">
        <v>13</v>
      </c>
      <c r="D2025" s="5" t="s">
        <v>7613</v>
      </c>
      <c r="E2025" s="24">
        <f t="shared" si="107"/>
        <v>0</v>
      </c>
      <c r="F2025" s="24">
        <f t="shared" si="108"/>
        <v>0</v>
      </c>
      <c r="G2025" s="119"/>
      <c r="H2025" s="30"/>
      <c r="I2025" s="24">
        <f t="shared" si="109"/>
        <v>0</v>
      </c>
      <c r="J2025" s="119"/>
      <c r="K2025" s="30"/>
      <c r="L2025" s="31"/>
      <c r="M2025" s="31"/>
      <c r="N2025" s="31"/>
      <c r="O2025" s="31"/>
      <c r="P2025" s="31">
        <v>0</v>
      </c>
      <c r="Q2025" s="31">
        <v>0</v>
      </c>
      <c r="R2025" s="31">
        <v>0</v>
      </c>
      <c r="S2025" s="31">
        <v>0</v>
      </c>
      <c r="T2025" s="31">
        <v>0</v>
      </c>
    </row>
    <row r="2026" spans="1:20" x14ac:dyDescent="0.25">
      <c r="A2026" s="106" t="s">
        <v>1884</v>
      </c>
      <c r="B2026" s="107" t="s">
        <v>7277</v>
      </c>
      <c r="C2026" s="108">
        <v>13</v>
      </c>
      <c r="D2026" s="5" t="s">
        <v>6802</v>
      </c>
      <c r="E2026" s="24">
        <f t="shared" si="107"/>
        <v>0</v>
      </c>
      <c r="F2026" s="24">
        <f t="shared" si="108"/>
        <v>8</v>
      </c>
      <c r="G2026" s="119"/>
      <c r="H2026" s="30"/>
      <c r="I2026" s="24">
        <f t="shared" si="109"/>
        <v>0</v>
      </c>
      <c r="J2026" s="119"/>
      <c r="K2026" s="30"/>
      <c r="L2026" s="31">
        <v>26</v>
      </c>
      <c r="M2026" s="31"/>
      <c r="N2026" s="31">
        <v>6</v>
      </c>
      <c r="O2026" s="31"/>
      <c r="P2026" s="31">
        <v>0</v>
      </c>
      <c r="Q2026" s="31">
        <v>0</v>
      </c>
      <c r="R2026" s="31">
        <v>0</v>
      </c>
      <c r="S2026" s="31">
        <v>0</v>
      </c>
      <c r="T2026" s="31">
        <v>0</v>
      </c>
    </row>
    <row r="2027" spans="1:20" x14ac:dyDescent="0.25">
      <c r="A2027" s="106" t="s">
        <v>631</v>
      </c>
      <c r="B2027" s="107" t="s">
        <v>7277</v>
      </c>
      <c r="C2027" s="108">
        <v>13</v>
      </c>
      <c r="D2027" s="5" t="s">
        <v>6803</v>
      </c>
      <c r="E2027" s="24">
        <f t="shared" si="107"/>
        <v>0</v>
      </c>
      <c r="F2027" s="24">
        <f t="shared" si="108"/>
        <v>0</v>
      </c>
      <c r="G2027" s="119"/>
      <c r="H2027" s="30"/>
      <c r="I2027" s="24">
        <f t="shared" si="109"/>
        <v>0</v>
      </c>
      <c r="J2027" s="119"/>
      <c r="K2027" s="30"/>
      <c r="L2027" s="31"/>
      <c r="M2027" s="31"/>
      <c r="N2027" s="31"/>
      <c r="O2027" s="31"/>
      <c r="P2027" s="31"/>
      <c r="Q2027" s="31">
        <v>0</v>
      </c>
      <c r="R2027" s="31">
        <v>0</v>
      </c>
      <c r="S2027" s="31">
        <v>0</v>
      </c>
      <c r="T2027" s="31">
        <v>0</v>
      </c>
    </row>
    <row r="2028" spans="1:20" x14ac:dyDescent="0.25">
      <c r="A2028" s="106" t="s">
        <v>1411</v>
      </c>
      <c r="B2028" s="107" t="s">
        <v>7101</v>
      </c>
      <c r="C2028" s="108">
        <v>16</v>
      </c>
      <c r="D2028" s="5" t="s">
        <v>3807</v>
      </c>
      <c r="E2028" s="24">
        <f t="shared" si="107"/>
        <v>0</v>
      </c>
      <c r="F2028" s="24">
        <f t="shared" si="108"/>
        <v>0.75</v>
      </c>
      <c r="G2028" s="119"/>
      <c r="H2028" s="30"/>
      <c r="I2028" s="24">
        <f t="shared" si="109"/>
        <v>0</v>
      </c>
      <c r="J2028" s="119"/>
      <c r="K2028" s="30"/>
      <c r="L2028" s="31"/>
      <c r="M2028" s="31"/>
      <c r="N2028" s="31"/>
      <c r="O2028" s="31">
        <v>3</v>
      </c>
      <c r="P2028" s="31">
        <v>0</v>
      </c>
      <c r="Q2028" s="31">
        <v>0</v>
      </c>
      <c r="R2028" s="31">
        <v>0</v>
      </c>
      <c r="S2028" s="31">
        <v>0</v>
      </c>
      <c r="T2028" s="31">
        <v>0</v>
      </c>
    </row>
    <row r="2029" spans="1:20" x14ac:dyDescent="0.25">
      <c r="A2029" s="106" t="s">
        <v>729</v>
      </c>
      <c r="B2029" s="107" t="s">
        <v>7101</v>
      </c>
      <c r="C2029" s="108">
        <v>16</v>
      </c>
      <c r="D2029" s="5" t="s">
        <v>3815</v>
      </c>
      <c r="E2029" s="24">
        <f t="shared" si="107"/>
        <v>0</v>
      </c>
      <c r="F2029" s="24">
        <f t="shared" si="108"/>
        <v>0</v>
      </c>
      <c r="G2029" s="119"/>
      <c r="H2029" s="30"/>
      <c r="I2029" s="24">
        <f t="shared" si="109"/>
        <v>0</v>
      </c>
      <c r="J2029" s="119"/>
      <c r="K2029" s="30"/>
      <c r="L2029" s="31"/>
      <c r="M2029" s="31"/>
      <c r="N2029" s="31"/>
      <c r="O2029" s="31"/>
      <c r="P2029" s="31">
        <v>0</v>
      </c>
      <c r="Q2029" s="31">
        <v>0</v>
      </c>
      <c r="R2029" s="31">
        <v>0</v>
      </c>
      <c r="S2029" s="31">
        <v>0</v>
      </c>
      <c r="T2029" s="31">
        <v>0</v>
      </c>
    </row>
    <row r="2030" spans="1:20" x14ac:dyDescent="0.25">
      <c r="A2030" s="106" t="s">
        <v>7614</v>
      </c>
      <c r="B2030" s="107" t="s">
        <v>7101</v>
      </c>
      <c r="C2030" s="108">
        <v>16</v>
      </c>
      <c r="D2030" s="5" t="s">
        <v>7615</v>
      </c>
      <c r="E2030" s="24">
        <f t="shared" si="107"/>
        <v>0</v>
      </c>
      <c r="F2030" s="24">
        <f t="shared" si="108"/>
        <v>0</v>
      </c>
      <c r="G2030" s="119"/>
      <c r="H2030" s="30"/>
      <c r="I2030" s="24">
        <f t="shared" si="109"/>
        <v>0</v>
      </c>
      <c r="J2030" s="119"/>
      <c r="K2030" s="30"/>
      <c r="L2030" s="31"/>
      <c r="M2030" s="31"/>
      <c r="N2030" s="31"/>
      <c r="O2030" s="31"/>
      <c r="P2030" s="31"/>
      <c r="Q2030" s="31"/>
      <c r="R2030" s="31"/>
      <c r="S2030" s="31">
        <v>0</v>
      </c>
      <c r="T2030" s="31">
        <v>0</v>
      </c>
    </row>
    <row r="2031" spans="1:20" x14ac:dyDescent="0.25">
      <c r="A2031" s="106" t="s">
        <v>2674</v>
      </c>
      <c r="B2031" s="107" t="s">
        <v>7101</v>
      </c>
      <c r="C2031" s="108">
        <v>16</v>
      </c>
      <c r="D2031" s="5" t="s">
        <v>3924</v>
      </c>
      <c r="E2031" s="24">
        <f t="shared" si="107"/>
        <v>0</v>
      </c>
      <c r="F2031" s="24">
        <f t="shared" si="108"/>
        <v>0</v>
      </c>
      <c r="G2031" s="119"/>
      <c r="H2031" s="30"/>
      <c r="I2031" s="24">
        <f t="shared" si="109"/>
        <v>0</v>
      </c>
      <c r="J2031" s="119"/>
      <c r="K2031" s="30"/>
      <c r="L2031" s="31"/>
      <c r="M2031" s="31"/>
      <c r="N2031" s="31"/>
      <c r="O2031" s="31"/>
      <c r="P2031" s="31"/>
      <c r="Q2031" s="31">
        <v>0</v>
      </c>
      <c r="R2031" s="31">
        <v>0</v>
      </c>
      <c r="S2031" s="31">
        <v>0</v>
      </c>
      <c r="T2031" s="31">
        <v>0</v>
      </c>
    </row>
    <row r="2032" spans="1:20" x14ac:dyDescent="0.25">
      <c r="A2032" s="106" t="s">
        <v>1894</v>
      </c>
      <c r="B2032" s="107" t="s">
        <v>7101</v>
      </c>
      <c r="C2032" s="108">
        <v>16</v>
      </c>
      <c r="D2032" s="5" t="s">
        <v>3913</v>
      </c>
      <c r="E2032" s="24">
        <f t="shared" si="107"/>
        <v>0</v>
      </c>
      <c r="F2032" s="24">
        <f t="shared" si="108"/>
        <v>2</v>
      </c>
      <c r="G2032" s="119"/>
      <c r="H2032" s="30"/>
      <c r="I2032" s="24">
        <f t="shared" si="109"/>
        <v>0</v>
      </c>
      <c r="J2032" s="119"/>
      <c r="K2032" s="30"/>
      <c r="L2032" s="31">
        <v>8</v>
      </c>
      <c r="M2032" s="31"/>
      <c r="N2032" s="31"/>
      <c r="O2032" s="31"/>
      <c r="P2032" s="31">
        <v>0</v>
      </c>
      <c r="Q2032" s="31">
        <v>0</v>
      </c>
      <c r="R2032" s="31">
        <v>0</v>
      </c>
      <c r="S2032" s="31">
        <v>0</v>
      </c>
      <c r="T2032" s="31">
        <v>0</v>
      </c>
    </row>
    <row r="2033" spans="1:20" x14ac:dyDescent="0.25">
      <c r="A2033" s="106" t="s">
        <v>7616</v>
      </c>
      <c r="B2033" s="107" t="s">
        <v>7101</v>
      </c>
      <c r="C2033" s="108">
        <v>16</v>
      </c>
      <c r="D2033" s="5" t="s">
        <v>7617</v>
      </c>
      <c r="E2033" s="24">
        <f t="shared" si="107"/>
        <v>0</v>
      </c>
      <c r="F2033" s="24">
        <f t="shared" si="108"/>
        <v>0</v>
      </c>
      <c r="G2033" s="119"/>
      <c r="H2033" s="30"/>
      <c r="I2033" s="24">
        <f t="shared" si="109"/>
        <v>0</v>
      </c>
      <c r="J2033" s="119"/>
      <c r="K2033" s="30"/>
      <c r="L2033" s="31"/>
      <c r="M2033" s="31"/>
      <c r="N2033" s="31"/>
      <c r="O2033" s="31"/>
      <c r="P2033" s="31">
        <v>0</v>
      </c>
      <c r="Q2033" s="31">
        <v>0</v>
      </c>
      <c r="R2033" s="31">
        <v>0</v>
      </c>
      <c r="S2033" s="31"/>
      <c r="T2033" s="31">
        <v>0</v>
      </c>
    </row>
    <row r="2034" spans="1:20" x14ac:dyDescent="0.25">
      <c r="A2034" s="106" t="s">
        <v>1575</v>
      </c>
      <c r="B2034" s="107" t="s">
        <v>7101</v>
      </c>
      <c r="C2034" s="108">
        <v>16</v>
      </c>
      <c r="D2034" s="5" t="s">
        <v>4010</v>
      </c>
      <c r="E2034" s="24">
        <f t="shared" si="107"/>
        <v>0</v>
      </c>
      <c r="F2034" s="24">
        <f t="shared" si="108"/>
        <v>0</v>
      </c>
      <c r="G2034" s="119"/>
      <c r="H2034" s="30"/>
      <c r="I2034" s="24">
        <f t="shared" si="109"/>
        <v>0</v>
      </c>
      <c r="J2034" s="119"/>
      <c r="K2034" s="30"/>
      <c r="L2034" s="31"/>
      <c r="M2034" s="31"/>
      <c r="N2034" s="31"/>
      <c r="O2034" s="31"/>
      <c r="P2034" s="31"/>
      <c r="Q2034" s="31">
        <v>0</v>
      </c>
      <c r="R2034" s="31">
        <v>0</v>
      </c>
      <c r="S2034" s="31">
        <v>0</v>
      </c>
      <c r="T2034" s="31">
        <v>0</v>
      </c>
    </row>
    <row r="2035" spans="1:20" x14ac:dyDescent="0.25">
      <c r="A2035" s="106" t="s">
        <v>2002</v>
      </c>
      <c r="B2035" s="107" t="s">
        <v>7101</v>
      </c>
      <c r="C2035" s="108">
        <v>16</v>
      </c>
      <c r="D2035" s="5" t="s">
        <v>3970</v>
      </c>
      <c r="E2035" s="24">
        <f t="shared" si="107"/>
        <v>0</v>
      </c>
      <c r="F2035" s="24">
        <f t="shared" si="108"/>
        <v>0</v>
      </c>
      <c r="G2035" s="119"/>
      <c r="H2035" s="30"/>
      <c r="I2035" s="24">
        <f t="shared" si="109"/>
        <v>0</v>
      </c>
      <c r="J2035" s="119"/>
      <c r="K2035" s="30"/>
      <c r="L2035" s="31"/>
      <c r="M2035" s="31"/>
      <c r="N2035" s="31"/>
      <c r="O2035" s="31"/>
      <c r="P2035" s="31">
        <v>0</v>
      </c>
      <c r="Q2035" s="31">
        <v>0</v>
      </c>
      <c r="R2035" s="31">
        <v>0</v>
      </c>
      <c r="S2035" s="31">
        <v>0</v>
      </c>
      <c r="T2035" s="31">
        <v>0</v>
      </c>
    </row>
    <row r="2036" spans="1:20" x14ac:dyDescent="0.25">
      <c r="A2036" s="106" t="s">
        <v>909</v>
      </c>
      <c r="B2036" s="107" t="s">
        <v>7101</v>
      </c>
      <c r="C2036" s="108">
        <v>16</v>
      </c>
      <c r="D2036" s="5" t="s">
        <v>3971</v>
      </c>
      <c r="E2036" s="24">
        <f t="shared" si="107"/>
        <v>0</v>
      </c>
      <c r="F2036" s="24">
        <f t="shared" si="108"/>
        <v>9.75</v>
      </c>
      <c r="G2036" s="119"/>
      <c r="H2036" s="30"/>
      <c r="I2036" s="24">
        <f t="shared" si="109"/>
        <v>2.8</v>
      </c>
      <c r="J2036" s="119"/>
      <c r="K2036" s="30"/>
      <c r="L2036" s="31"/>
      <c r="M2036" s="31">
        <v>14</v>
      </c>
      <c r="N2036" s="31"/>
      <c r="O2036" s="31">
        <v>25</v>
      </c>
      <c r="P2036" s="31">
        <v>14</v>
      </c>
      <c r="Q2036" s="31">
        <v>0</v>
      </c>
      <c r="R2036" s="31">
        <v>0</v>
      </c>
      <c r="S2036" s="31">
        <v>0</v>
      </c>
      <c r="T2036" s="31">
        <v>0</v>
      </c>
    </row>
    <row r="2037" spans="1:20" x14ac:dyDescent="0.25">
      <c r="A2037" s="106" t="s">
        <v>978</v>
      </c>
      <c r="B2037" s="107" t="s">
        <v>7101</v>
      </c>
      <c r="C2037" s="108">
        <v>16</v>
      </c>
      <c r="D2037" s="5" t="s">
        <v>3950</v>
      </c>
      <c r="E2037" s="24">
        <f t="shared" si="107"/>
        <v>0</v>
      </c>
      <c r="F2037" s="24">
        <f t="shared" si="108"/>
        <v>9.5</v>
      </c>
      <c r="G2037" s="119"/>
      <c r="H2037" s="30"/>
      <c r="I2037" s="24">
        <f t="shared" si="109"/>
        <v>0.6</v>
      </c>
      <c r="J2037" s="119"/>
      <c r="K2037" s="30"/>
      <c r="L2037" s="31"/>
      <c r="M2037" s="31"/>
      <c r="N2037" s="31">
        <v>16</v>
      </c>
      <c r="O2037" s="31">
        <v>22</v>
      </c>
      <c r="P2037" s="31">
        <v>3</v>
      </c>
      <c r="Q2037" s="31">
        <v>0</v>
      </c>
      <c r="R2037" s="31">
        <v>0</v>
      </c>
      <c r="S2037" s="31">
        <v>0</v>
      </c>
      <c r="T2037" s="31">
        <v>0</v>
      </c>
    </row>
    <row r="2038" spans="1:20" x14ac:dyDescent="0.25">
      <c r="A2038" s="106" t="s">
        <v>475</v>
      </c>
      <c r="B2038" s="107" t="s">
        <v>7101</v>
      </c>
      <c r="C2038" s="108">
        <v>16</v>
      </c>
      <c r="D2038" s="5" t="s">
        <v>3952</v>
      </c>
      <c r="E2038" s="24">
        <f t="shared" si="107"/>
        <v>0</v>
      </c>
      <c r="F2038" s="24">
        <f t="shared" si="108"/>
        <v>0</v>
      </c>
      <c r="G2038" s="119"/>
      <c r="H2038" s="30"/>
      <c r="I2038" s="24">
        <f t="shared" si="109"/>
        <v>0</v>
      </c>
      <c r="J2038" s="119"/>
      <c r="K2038" s="30"/>
      <c r="L2038" s="31"/>
      <c r="M2038" s="31"/>
      <c r="N2038" s="31"/>
      <c r="O2038" s="31"/>
      <c r="P2038" s="31"/>
      <c r="Q2038" s="31">
        <v>0</v>
      </c>
      <c r="R2038" s="31">
        <v>0</v>
      </c>
      <c r="S2038" s="31">
        <v>0</v>
      </c>
      <c r="T2038" s="31">
        <v>0</v>
      </c>
    </row>
    <row r="2039" spans="1:20" x14ac:dyDescent="0.25">
      <c r="A2039" s="106" t="s">
        <v>7618</v>
      </c>
      <c r="B2039" s="107" t="s">
        <v>7101</v>
      </c>
      <c r="C2039" s="108">
        <v>16</v>
      </c>
      <c r="D2039" s="5" t="s">
        <v>7619</v>
      </c>
      <c r="E2039" s="24">
        <f t="shared" si="107"/>
        <v>0</v>
      </c>
      <c r="F2039" s="24">
        <f t="shared" si="108"/>
        <v>0</v>
      </c>
      <c r="G2039" s="119"/>
      <c r="H2039" s="30"/>
      <c r="I2039" s="24">
        <f t="shared" si="109"/>
        <v>0</v>
      </c>
      <c r="J2039" s="119"/>
      <c r="K2039" s="30"/>
      <c r="L2039" s="31"/>
      <c r="M2039" s="31"/>
      <c r="N2039" s="31"/>
      <c r="O2039" s="31"/>
      <c r="P2039" s="31"/>
      <c r="Q2039" s="31"/>
      <c r="R2039" s="31"/>
      <c r="S2039" s="31">
        <v>0</v>
      </c>
      <c r="T2039" s="31">
        <v>0</v>
      </c>
    </row>
    <row r="2040" spans="1:20" x14ac:dyDescent="0.25">
      <c r="A2040" s="106" t="s">
        <v>690</v>
      </c>
      <c r="B2040" s="107" t="s">
        <v>7101</v>
      </c>
      <c r="C2040" s="108">
        <v>16</v>
      </c>
      <c r="D2040" s="5" t="s">
        <v>3982</v>
      </c>
      <c r="E2040" s="24">
        <f t="shared" si="107"/>
        <v>0</v>
      </c>
      <c r="F2040" s="24">
        <f t="shared" si="108"/>
        <v>0.25</v>
      </c>
      <c r="G2040" s="119"/>
      <c r="H2040" s="30"/>
      <c r="I2040" s="24">
        <f t="shared" si="109"/>
        <v>0</v>
      </c>
      <c r="J2040" s="119"/>
      <c r="K2040" s="30"/>
      <c r="L2040" s="31"/>
      <c r="M2040" s="31"/>
      <c r="N2040" s="31"/>
      <c r="O2040" s="31">
        <v>1</v>
      </c>
      <c r="P2040" s="31">
        <v>0</v>
      </c>
      <c r="Q2040" s="31">
        <v>0</v>
      </c>
      <c r="R2040" s="31">
        <v>0</v>
      </c>
      <c r="S2040" s="31"/>
      <c r="T2040" s="31">
        <v>0</v>
      </c>
    </row>
    <row r="2041" spans="1:20" x14ac:dyDescent="0.25">
      <c r="A2041" s="106" t="s">
        <v>2428</v>
      </c>
      <c r="B2041" s="107" t="s">
        <v>7131</v>
      </c>
      <c r="C2041" s="108">
        <v>15</v>
      </c>
      <c r="D2041" s="5" t="s">
        <v>6807</v>
      </c>
      <c r="E2041" s="24">
        <f t="shared" si="107"/>
        <v>0</v>
      </c>
      <c r="F2041" s="24">
        <f t="shared" si="108"/>
        <v>0</v>
      </c>
      <c r="G2041" s="119"/>
      <c r="H2041" s="30"/>
      <c r="I2041" s="24">
        <f t="shared" si="109"/>
        <v>0</v>
      </c>
      <c r="J2041" s="119"/>
      <c r="K2041" s="30"/>
      <c r="L2041" s="31"/>
      <c r="M2041" s="31"/>
      <c r="N2041" s="31"/>
      <c r="O2041" s="31"/>
      <c r="P2041" s="31">
        <v>0</v>
      </c>
      <c r="Q2041" s="31">
        <v>0</v>
      </c>
      <c r="R2041" s="31">
        <v>0</v>
      </c>
      <c r="S2041" s="31">
        <v>0</v>
      </c>
      <c r="T2041" s="31">
        <v>0</v>
      </c>
    </row>
    <row r="2042" spans="1:20" x14ac:dyDescent="0.25">
      <c r="A2042" s="106" t="s">
        <v>1325</v>
      </c>
      <c r="B2042" s="107" t="s">
        <v>7131</v>
      </c>
      <c r="C2042" s="108">
        <v>15</v>
      </c>
      <c r="D2042" s="5" t="s">
        <v>3895</v>
      </c>
      <c r="E2042" s="24">
        <f t="shared" si="107"/>
        <v>0</v>
      </c>
      <c r="F2042" s="24">
        <f t="shared" si="108"/>
        <v>0</v>
      </c>
      <c r="G2042" s="119"/>
      <c r="H2042" s="30"/>
      <c r="I2042" s="24">
        <f t="shared" si="109"/>
        <v>2</v>
      </c>
      <c r="J2042" s="119"/>
      <c r="K2042" s="30"/>
      <c r="L2042" s="31"/>
      <c r="M2042" s="31"/>
      <c r="N2042" s="31"/>
      <c r="O2042" s="31"/>
      <c r="P2042" s="31">
        <v>0</v>
      </c>
      <c r="Q2042" s="31">
        <v>10</v>
      </c>
      <c r="R2042" s="31">
        <v>0</v>
      </c>
      <c r="S2042" s="31">
        <v>0</v>
      </c>
      <c r="T2042" s="31">
        <v>0</v>
      </c>
    </row>
    <row r="2043" spans="1:20" x14ac:dyDescent="0.25">
      <c r="A2043" s="106" t="s">
        <v>1206</v>
      </c>
      <c r="B2043" s="107" t="s">
        <v>7131</v>
      </c>
      <c r="C2043" s="108">
        <v>15</v>
      </c>
      <c r="D2043" s="5" t="s">
        <v>3900</v>
      </c>
      <c r="E2043" s="24">
        <f t="shared" si="107"/>
        <v>0</v>
      </c>
      <c r="F2043" s="24">
        <f t="shared" si="108"/>
        <v>0</v>
      </c>
      <c r="G2043" s="119"/>
      <c r="H2043" s="30"/>
      <c r="I2043" s="24">
        <f t="shared" si="109"/>
        <v>0</v>
      </c>
      <c r="J2043" s="119"/>
      <c r="K2043" s="30"/>
      <c r="L2043" s="31"/>
      <c r="M2043" s="31"/>
      <c r="N2043" s="31"/>
      <c r="O2043" s="31"/>
      <c r="P2043" s="31">
        <v>0</v>
      </c>
      <c r="Q2043" s="31">
        <v>0</v>
      </c>
      <c r="R2043" s="31">
        <v>0</v>
      </c>
      <c r="S2043" s="31">
        <v>0</v>
      </c>
      <c r="T2043" s="31">
        <v>0</v>
      </c>
    </row>
    <row r="2044" spans="1:20" x14ac:dyDescent="0.25">
      <c r="A2044" s="106" t="s">
        <v>486</v>
      </c>
      <c r="B2044" s="107" t="s">
        <v>7234</v>
      </c>
      <c r="C2044" s="108">
        <v>15</v>
      </c>
      <c r="D2044" s="5" t="s">
        <v>3868</v>
      </c>
      <c r="E2044" s="24">
        <f t="shared" si="107"/>
        <v>0</v>
      </c>
      <c r="F2044" s="24">
        <f t="shared" si="108"/>
        <v>1.5</v>
      </c>
      <c r="G2044" s="119"/>
      <c r="H2044" s="30"/>
      <c r="I2044" s="24">
        <f t="shared" si="109"/>
        <v>1.8</v>
      </c>
      <c r="J2044" s="119"/>
      <c r="K2044" s="30"/>
      <c r="L2044" s="31"/>
      <c r="M2044" s="31">
        <v>2</v>
      </c>
      <c r="N2044" s="31">
        <v>4</v>
      </c>
      <c r="O2044" s="31"/>
      <c r="P2044" s="31">
        <v>0</v>
      </c>
      <c r="Q2044" s="31">
        <v>9</v>
      </c>
      <c r="R2044" s="31">
        <v>0</v>
      </c>
      <c r="S2044" s="31">
        <v>0</v>
      </c>
      <c r="T2044" s="31">
        <v>0</v>
      </c>
    </row>
    <row r="2045" spans="1:20" x14ac:dyDescent="0.25">
      <c r="A2045" s="106" t="s">
        <v>760</v>
      </c>
      <c r="B2045" s="107" t="s">
        <v>7101</v>
      </c>
      <c r="C2045" s="108">
        <v>16</v>
      </c>
      <c r="D2045" s="5" t="s">
        <v>3851</v>
      </c>
      <c r="E2045" s="24">
        <f t="shared" si="107"/>
        <v>0</v>
      </c>
      <c r="F2045" s="24">
        <f t="shared" si="108"/>
        <v>0</v>
      </c>
      <c r="G2045" s="119"/>
      <c r="H2045" s="30"/>
      <c r="I2045" s="24">
        <f t="shared" si="109"/>
        <v>0</v>
      </c>
      <c r="J2045" s="119"/>
      <c r="K2045" s="30"/>
      <c r="L2045" s="31"/>
      <c r="M2045" s="31"/>
      <c r="N2045" s="31"/>
      <c r="O2045" s="31"/>
      <c r="P2045" s="31">
        <v>0</v>
      </c>
      <c r="Q2045" s="31">
        <v>0</v>
      </c>
      <c r="R2045" s="31">
        <v>0</v>
      </c>
      <c r="S2045" s="31">
        <v>0</v>
      </c>
      <c r="T2045" s="31">
        <v>0</v>
      </c>
    </row>
    <row r="2046" spans="1:20" x14ac:dyDescent="0.25">
      <c r="A2046" s="106" t="s">
        <v>103</v>
      </c>
      <c r="B2046" s="107" t="s">
        <v>7240</v>
      </c>
      <c r="C2046" s="108">
        <v>6</v>
      </c>
      <c r="D2046" s="5" t="s">
        <v>5248</v>
      </c>
      <c r="E2046" s="24">
        <f t="shared" si="107"/>
        <v>0</v>
      </c>
      <c r="F2046" s="24">
        <f t="shared" si="108"/>
        <v>0</v>
      </c>
      <c r="G2046" s="119"/>
      <c r="H2046" s="30"/>
      <c r="I2046" s="24">
        <f t="shared" si="109"/>
        <v>0</v>
      </c>
      <c r="J2046" s="119"/>
      <c r="K2046" s="30"/>
      <c r="L2046" s="31"/>
      <c r="M2046" s="31"/>
      <c r="N2046" s="31"/>
      <c r="O2046" s="31"/>
      <c r="P2046" s="31"/>
      <c r="Q2046" s="31"/>
      <c r="R2046" s="31">
        <v>0</v>
      </c>
      <c r="S2046" s="31">
        <v>0</v>
      </c>
      <c r="T2046" s="31">
        <v>0</v>
      </c>
    </row>
    <row r="2047" spans="1:20" x14ac:dyDescent="0.25">
      <c r="A2047" s="106" t="s">
        <v>1506</v>
      </c>
      <c r="B2047" s="107" t="s">
        <v>7240</v>
      </c>
      <c r="C2047" s="108">
        <v>6</v>
      </c>
      <c r="D2047" s="5" t="s">
        <v>5262</v>
      </c>
      <c r="E2047" s="24">
        <f t="shared" si="107"/>
        <v>0</v>
      </c>
      <c r="F2047" s="24">
        <f t="shared" si="108"/>
        <v>0</v>
      </c>
      <c r="G2047" s="119"/>
      <c r="H2047" s="30"/>
      <c r="I2047" s="24">
        <f t="shared" si="109"/>
        <v>0</v>
      </c>
      <c r="J2047" s="119"/>
      <c r="K2047" s="30"/>
      <c r="L2047" s="31"/>
      <c r="M2047" s="31"/>
      <c r="N2047" s="31"/>
      <c r="O2047" s="31"/>
      <c r="P2047" s="31">
        <v>0</v>
      </c>
      <c r="Q2047" s="31"/>
      <c r="R2047" s="31">
        <v>0</v>
      </c>
      <c r="S2047" s="31">
        <v>0</v>
      </c>
      <c r="T2047" s="31">
        <v>0</v>
      </c>
    </row>
    <row r="2048" spans="1:20" x14ac:dyDescent="0.25">
      <c r="A2048" s="106" t="s">
        <v>2575</v>
      </c>
      <c r="B2048" s="107" t="s">
        <v>7240</v>
      </c>
      <c r="C2048" s="108">
        <v>6</v>
      </c>
      <c r="D2048" s="5" t="s">
        <v>5257</v>
      </c>
      <c r="E2048" s="24">
        <f t="shared" si="107"/>
        <v>0</v>
      </c>
      <c r="F2048" s="24">
        <f t="shared" si="108"/>
        <v>0</v>
      </c>
      <c r="G2048" s="119"/>
      <c r="H2048" s="30"/>
      <c r="I2048" s="24">
        <f t="shared" si="109"/>
        <v>0</v>
      </c>
      <c r="J2048" s="119"/>
      <c r="K2048" s="30"/>
      <c r="L2048" s="31"/>
      <c r="M2048" s="31"/>
      <c r="N2048" s="31"/>
      <c r="O2048" s="31"/>
      <c r="P2048" s="31"/>
      <c r="Q2048" s="31"/>
      <c r="R2048" s="31"/>
      <c r="S2048" s="31"/>
      <c r="T2048" s="31">
        <v>0</v>
      </c>
    </row>
    <row r="2049" spans="1:20" x14ac:dyDescent="0.25">
      <c r="A2049" s="106" t="s">
        <v>1153</v>
      </c>
      <c r="B2049" s="107" t="s">
        <v>7227</v>
      </c>
      <c r="C2049" s="108">
        <v>6</v>
      </c>
      <c r="D2049" s="5" t="s">
        <v>4700</v>
      </c>
      <c r="E2049" s="24">
        <f t="shared" si="107"/>
        <v>0</v>
      </c>
      <c r="F2049" s="24">
        <f t="shared" si="108"/>
        <v>0</v>
      </c>
      <c r="G2049" s="119"/>
      <c r="H2049" s="30"/>
      <c r="I2049" s="24">
        <f t="shared" si="109"/>
        <v>0</v>
      </c>
      <c r="J2049" s="119"/>
      <c r="K2049" s="30"/>
      <c r="L2049" s="31"/>
      <c r="M2049" s="31"/>
      <c r="N2049" s="31"/>
      <c r="O2049" s="31"/>
      <c r="P2049" s="31">
        <v>0</v>
      </c>
      <c r="Q2049" s="31">
        <v>0</v>
      </c>
      <c r="R2049" s="31">
        <v>0</v>
      </c>
      <c r="S2049" s="31">
        <v>0</v>
      </c>
      <c r="T2049" s="31">
        <v>0</v>
      </c>
    </row>
    <row r="2050" spans="1:20" x14ac:dyDescent="0.25">
      <c r="A2050" s="106" t="s">
        <v>880</v>
      </c>
      <c r="B2050" s="107" t="s">
        <v>7227</v>
      </c>
      <c r="C2050" s="108">
        <v>6</v>
      </c>
      <c r="D2050" s="5" t="s">
        <v>3561</v>
      </c>
      <c r="E2050" s="24">
        <f t="shared" si="107"/>
        <v>0</v>
      </c>
      <c r="F2050" s="24">
        <f t="shared" si="108"/>
        <v>0</v>
      </c>
      <c r="G2050" s="119"/>
      <c r="H2050" s="30"/>
      <c r="I2050" s="24">
        <f t="shared" si="109"/>
        <v>1</v>
      </c>
      <c r="J2050" s="119"/>
      <c r="K2050" s="30"/>
      <c r="L2050" s="31"/>
      <c r="M2050" s="31"/>
      <c r="N2050" s="31"/>
      <c r="O2050" s="31"/>
      <c r="P2050" s="31">
        <v>0</v>
      </c>
      <c r="Q2050" s="31">
        <v>5</v>
      </c>
      <c r="R2050" s="31">
        <v>0</v>
      </c>
      <c r="S2050" s="31">
        <v>0</v>
      </c>
      <c r="T2050" s="31">
        <v>0</v>
      </c>
    </row>
    <row r="2051" spans="1:20" x14ac:dyDescent="0.25">
      <c r="A2051" s="106" t="s">
        <v>7620</v>
      </c>
      <c r="B2051" s="107" t="s">
        <v>7327</v>
      </c>
      <c r="C2051" s="108">
        <v>6</v>
      </c>
      <c r="D2051" s="5" t="s">
        <v>7621</v>
      </c>
      <c r="E2051" s="24">
        <f t="shared" si="107"/>
        <v>0</v>
      </c>
      <c r="F2051" s="24">
        <f t="shared" si="108"/>
        <v>0</v>
      </c>
      <c r="G2051" s="119"/>
      <c r="H2051" s="30"/>
      <c r="I2051" s="24">
        <f t="shared" si="109"/>
        <v>0</v>
      </c>
      <c r="J2051" s="119"/>
      <c r="K2051" s="30"/>
      <c r="L2051" s="31"/>
      <c r="M2051" s="31"/>
      <c r="N2051" s="31"/>
      <c r="O2051" s="31"/>
      <c r="P2051" s="31"/>
      <c r="Q2051" s="31"/>
      <c r="R2051" s="31"/>
      <c r="S2051" s="31"/>
      <c r="T2051" s="31">
        <v>0</v>
      </c>
    </row>
    <row r="2052" spans="1:20" x14ac:dyDescent="0.25">
      <c r="A2052" s="106" t="s">
        <v>2449</v>
      </c>
      <c r="B2052" s="107" t="s">
        <v>7222</v>
      </c>
      <c r="C2052" s="108">
        <v>6</v>
      </c>
      <c r="D2052" s="5" t="s">
        <v>5158</v>
      </c>
      <c r="E2052" s="24">
        <f t="shared" si="107"/>
        <v>0</v>
      </c>
      <c r="F2052" s="24">
        <f t="shared" si="108"/>
        <v>0</v>
      </c>
      <c r="G2052" s="119"/>
      <c r="H2052" s="30"/>
      <c r="I2052" s="24">
        <f t="shared" si="109"/>
        <v>0</v>
      </c>
      <c r="J2052" s="119"/>
      <c r="K2052" s="30"/>
      <c r="L2052" s="31"/>
      <c r="M2052" s="31"/>
      <c r="N2052" s="31"/>
      <c r="O2052" s="31"/>
      <c r="P2052" s="31">
        <v>0</v>
      </c>
      <c r="Q2052" s="31">
        <v>0</v>
      </c>
      <c r="R2052" s="31">
        <v>0</v>
      </c>
      <c r="S2052" s="31">
        <v>0</v>
      </c>
      <c r="T2052" s="31">
        <v>0</v>
      </c>
    </row>
    <row r="2053" spans="1:20" x14ac:dyDescent="0.25">
      <c r="A2053" s="106" t="s">
        <v>415</v>
      </c>
      <c r="B2053" s="107" t="s">
        <v>7222</v>
      </c>
      <c r="C2053" s="108">
        <v>6</v>
      </c>
      <c r="D2053" s="5" t="s">
        <v>4784</v>
      </c>
      <c r="E2053" s="24">
        <f t="shared" si="107"/>
        <v>0</v>
      </c>
      <c r="F2053" s="24">
        <f t="shared" si="108"/>
        <v>0</v>
      </c>
      <c r="G2053" s="119"/>
      <c r="H2053" s="30"/>
      <c r="I2053" s="24">
        <f t="shared" si="109"/>
        <v>2.6</v>
      </c>
      <c r="J2053" s="119"/>
      <c r="K2053" s="30"/>
      <c r="L2053" s="31"/>
      <c r="M2053" s="31"/>
      <c r="N2053" s="31"/>
      <c r="O2053" s="31"/>
      <c r="P2053" s="31">
        <v>0</v>
      </c>
      <c r="Q2053" s="31">
        <v>13</v>
      </c>
      <c r="R2053" s="31">
        <v>0</v>
      </c>
      <c r="S2053" s="31">
        <v>0</v>
      </c>
      <c r="T2053" s="31">
        <v>0</v>
      </c>
    </row>
    <row r="2054" spans="1:20" x14ac:dyDescent="0.25">
      <c r="A2054" s="106" t="s">
        <v>7622</v>
      </c>
      <c r="B2054" s="107" t="s">
        <v>7222</v>
      </c>
      <c r="C2054" s="108">
        <v>6</v>
      </c>
      <c r="D2054" s="5" t="s">
        <v>7623</v>
      </c>
      <c r="E2054" s="24">
        <f t="shared" si="107"/>
        <v>0</v>
      </c>
      <c r="F2054" s="24">
        <f t="shared" si="108"/>
        <v>0</v>
      </c>
      <c r="G2054" s="119"/>
      <c r="H2054" s="30"/>
      <c r="I2054" s="24">
        <f t="shared" si="109"/>
        <v>0</v>
      </c>
      <c r="J2054" s="119"/>
      <c r="K2054" s="30"/>
      <c r="L2054" s="31"/>
      <c r="M2054" s="31"/>
      <c r="N2054" s="31"/>
      <c r="O2054" s="31"/>
      <c r="P2054" s="31">
        <v>0</v>
      </c>
      <c r="Q2054" s="31">
        <v>0</v>
      </c>
      <c r="R2054" s="31">
        <v>0</v>
      </c>
      <c r="S2054" s="31">
        <v>0</v>
      </c>
      <c r="T2054" s="31">
        <v>0</v>
      </c>
    </row>
    <row r="2055" spans="1:20" x14ac:dyDescent="0.25">
      <c r="A2055" s="106" t="s">
        <v>7624</v>
      </c>
      <c r="B2055" s="107" t="s">
        <v>7147</v>
      </c>
      <c r="C2055" s="108">
        <v>6</v>
      </c>
      <c r="D2055" s="5" t="s">
        <v>7625</v>
      </c>
      <c r="E2055" s="24">
        <f t="shared" si="107"/>
        <v>0</v>
      </c>
      <c r="F2055" s="24">
        <f t="shared" si="108"/>
        <v>0</v>
      </c>
      <c r="G2055" s="119"/>
      <c r="H2055" s="30"/>
      <c r="I2055" s="24">
        <f t="shared" si="109"/>
        <v>0</v>
      </c>
      <c r="J2055" s="119"/>
      <c r="K2055" s="30"/>
      <c r="L2055" s="31"/>
      <c r="M2055" s="31"/>
      <c r="N2055" s="31"/>
      <c r="O2055" s="31"/>
      <c r="P2055" s="31"/>
      <c r="Q2055" s="31"/>
      <c r="R2055" s="31"/>
      <c r="S2055" s="31"/>
      <c r="T2055" s="31">
        <v>0</v>
      </c>
    </row>
    <row r="2056" spans="1:20" x14ac:dyDescent="0.25">
      <c r="A2056" s="106" t="s">
        <v>7626</v>
      </c>
      <c r="B2056" s="107" t="s">
        <v>7189</v>
      </c>
      <c r="C2056" s="108">
        <v>6</v>
      </c>
      <c r="D2056" s="5" t="s">
        <v>7627</v>
      </c>
      <c r="E2056" s="24">
        <f t="shared" si="107"/>
        <v>0</v>
      </c>
      <c r="F2056" s="24">
        <f t="shared" si="108"/>
        <v>0</v>
      </c>
      <c r="G2056" s="119"/>
      <c r="H2056" s="30"/>
      <c r="I2056" s="24">
        <f t="shared" si="109"/>
        <v>0</v>
      </c>
      <c r="J2056" s="119"/>
      <c r="K2056" s="30"/>
      <c r="L2056" s="31"/>
      <c r="M2056" s="31"/>
      <c r="N2056" s="31"/>
      <c r="O2056" s="31"/>
      <c r="P2056" s="31"/>
      <c r="Q2056" s="31"/>
      <c r="R2056" s="31"/>
      <c r="S2056" s="31"/>
      <c r="T2056" s="31">
        <v>0</v>
      </c>
    </row>
    <row r="2057" spans="1:20" x14ac:dyDescent="0.25">
      <c r="A2057" s="106" t="s">
        <v>611</v>
      </c>
      <c r="B2057" s="107" t="s">
        <v>7263</v>
      </c>
      <c r="C2057" s="108">
        <v>4</v>
      </c>
      <c r="D2057" s="5" t="s">
        <v>4455</v>
      </c>
      <c r="E2057" s="24">
        <f t="shared" si="107"/>
        <v>0</v>
      </c>
      <c r="F2057" s="24">
        <f t="shared" si="108"/>
        <v>0</v>
      </c>
      <c r="G2057" s="119"/>
      <c r="H2057" s="30"/>
      <c r="I2057" s="24">
        <f t="shared" si="109"/>
        <v>0</v>
      </c>
      <c r="J2057" s="119"/>
      <c r="K2057" s="30"/>
      <c r="L2057" s="31"/>
      <c r="M2057" s="31"/>
      <c r="N2057" s="31"/>
      <c r="O2057" s="31"/>
      <c r="P2057" s="31">
        <v>0</v>
      </c>
      <c r="Q2057" s="31">
        <v>0</v>
      </c>
      <c r="R2057" s="31">
        <v>0</v>
      </c>
      <c r="S2057" s="31">
        <v>0</v>
      </c>
      <c r="T2057" s="31">
        <v>0</v>
      </c>
    </row>
    <row r="2058" spans="1:20" x14ac:dyDescent="0.25">
      <c r="A2058" s="106" t="s">
        <v>2143</v>
      </c>
      <c r="B2058" s="107" t="s">
        <v>7263</v>
      </c>
      <c r="C2058" s="108">
        <v>4</v>
      </c>
      <c r="D2058" s="5" t="s">
        <v>5598</v>
      </c>
      <c r="E2058" s="24">
        <f t="shared" si="107"/>
        <v>0</v>
      </c>
      <c r="F2058" s="24">
        <f t="shared" si="108"/>
        <v>0</v>
      </c>
      <c r="G2058" s="119"/>
      <c r="H2058" s="30"/>
      <c r="I2058" s="24">
        <f t="shared" si="109"/>
        <v>0</v>
      </c>
      <c r="J2058" s="119"/>
      <c r="K2058" s="30"/>
      <c r="L2058" s="31"/>
      <c r="M2058" s="31"/>
      <c r="N2058" s="31"/>
      <c r="O2058" s="31"/>
      <c r="P2058" s="31">
        <v>0</v>
      </c>
      <c r="Q2058" s="31">
        <v>0</v>
      </c>
      <c r="R2058" s="31">
        <v>0</v>
      </c>
      <c r="S2058" s="31">
        <v>0</v>
      </c>
      <c r="T2058" s="31">
        <v>0</v>
      </c>
    </row>
    <row r="2059" spans="1:20" x14ac:dyDescent="0.25">
      <c r="A2059" s="106" t="s">
        <v>1031</v>
      </c>
      <c r="B2059" s="107" t="s">
        <v>7191</v>
      </c>
      <c r="C2059" s="108">
        <v>5</v>
      </c>
      <c r="D2059" s="5" t="s">
        <v>5656</v>
      </c>
      <c r="E2059" s="24">
        <f t="shared" si="107"/>
        <v>0</v>
      </c>
      <c r="F2059" s="24">
        <f t="shared" si="108"/>
        <v>0</v>
      </c>
      <c r="G2059" s="119"/>
      <c r="H2059" s="30"/>
      <c r="I2059" s="24">
        <f t="shared" si="109"/>
        <v>0</v>
      </c>
      <c r="J2059" s="119"/>
      <c r="K2059" s="30"/>
      <c r="L2059" s="31"/>
      <c r="M2059" s="31"/>
      <c r="N2059" s="31"/>
      <c r="O2059" s="31"/>
      <c r="P2059" s="31">
        <v>0</v>
      </c>
      <c r="Q2059" s="31">
        <v>0</v>
      </c>
      <c r="R2059" s="31">
        <v>0</v>
      </c>
      <c r="S2059" s="31">
        <v>0</v>
      </c>
      <c r="T2059" s="31">
        <v>0</v>
      </c>
    </row>
    <row r="2060" spans="1:20" x14ac:dyDescent="0.25">
      <c r="A2060" s="106" t="s">
        <v>913</v>
      </c>
      <c r="B2060" s="107" t="s">
        <v>7243</v>
      </c>
      <c r="C2060" s="108">
        <v>4</v>
      </c>
      <c r="D2060" s="5" t="s">
        <v>6785</v>
      </c>
      <c r="E2060" s="24">
        <f t="shared" si="107"/>
        <v>0</v>
      </c>
      <c r="F2060" s="24">
        <f t="shared" si="108"/>
        <v>0</v>
      </c>
      <c r="G2060" s="119"/>
      <c r="H2060" s="30"/>
      <c r="I2060" s="24">
        <f t="shared" si="109"/>
        <v>0</v>
      </c>
      <c r="J2060" s="119"/>
      <c r="K2060" s="30"/>
      <c r="L2060" s="31"/>
      <c r="M2060" s="31"/>
      <c r="N2060" s="31"/>
      <c r="O2060" s="31"/>
      <c r="P2060" s="31"/>
      <c r="Q2060" s="31"/>
      <c r="R2060" s="31"/>
      <c r="S2060" s="31"/>
      <c r="T2060" s="31">
        <v>0</v>
      </c>
    </row>
    <row r="2061" spans="1:20" x14ac:dyDescent="0.25">
      <c r="A2061" s="106" t="s">
        <v>499</v>
      </c>
      <c r="B2061" s="107" t="s">
        <v>7243</v>
      </c>
      <c r="C2061" s="108">
        <v>4</v>
      </c>
      <c r="D2061" s="5" t="s">
        <v>4397</v>
      </c>
      <c r="E2061" s="24">
        <f t="shared" si="107"/>
        <v>0</v>
      </c>
      <c r="F2061" s="24">
        <f t="shared" si="108"/>
        <v>0</v>
      </c>
      <c r="G2061" s="119"/>
      <c r="H2061" s="30"/>
      <c r="I2061" s="24">
        <f t="shared" si="109"/>
        <v>0</v>
      </c>
      <c r="J2061" s="119"/>
      <c r="K2061" s="30"/>
      <c r="L2061" s="31"/>
      <c r="M2061" s="31"/>
      <c r="N2061" s="31"/>
      <c r="O2061" s="31"/>
      <c r="P2061" s="31">
        <v>0</v>
      </c>
      <c r="Q2061" s="31">
        <v>0</v>
      </c>
      <c r="R2061" s="31">
        <v>0</v>
      </c>
      <c r="S2061" s="31">
        <v>0</v>
      </c>
      <c r="T2061" s="31">
        <v>0</v>
      </c>
    </row>
    <row r="2062" spans="1:20" x14ac:dyDescent="0.25">
      <c r="A2062" s="106" t="s">
        <v>127</v>
      </c>
      <c r="B2062" s="107" t="s">
        <v>7218</v>
      </c>
      <c r="C2062" s="108">
        <v>4</v>
      </c>
      <c r="D2062" s="5" t="s">
        <v>4406</v>
      </c>
      <c r="E2062" s="24">
        <f t="shared" si="107"/>
        <v>0</v>
      </c>
      <c r="F2062" s="24">
        <f t="shared" si="108"/>
        <v>0</v>
      </c>
      <c r="G2062" s="119"/>
      <c r="H2062" s="30"/>
      <c r="I2062" s="24">
        <f t="shared" si="109"/>
        <v>0</v>
      </c>
      <c r="J2062" s="119"/>
      <c r="K2062" s="30"/>
      <c r="L2062" s="31"/>
      <c r="M2062" s="31"/>
      <c r="N2062" s="31"/>
      <c r="O2062" s="31"/>
      <c r="P2062" s="31">
        <v>0</v>
      </c>
      <c r="Q2062" s="31">
        <v>0</v>
      </c>
      <c r="R2062" s="31">
        <v>0</v>
      </c>
      <c r="S2062" s="31">
        <v>0</v>
      </c>
      <c r="T2062" s="31">
        <v>0</v>
      </c>
    </row>
    <row r="2063" spans="1:20" x14ac:dyDescent="0.25">
      <c r="A2063" s="106" t="s">
        <v>4</v>
      </c>
      <c r="B2063" s="107" t="s">
        <v>7169</v>
      </c>
      <c r="C2063" s="108">
        <v>5</v>
      </c>
      <c r="D2063" s="5" t="s">
        <v>5684</v>
      </c>
      <c r="E2063" s="24">
        <f t="shared" si="107"/>
        <v>0</v>
      </c>
      <c r="F2063" s="24">
        <f t="shared" si="108"/>
        <v>0</v>
      </c>
      <c r="G2063" s="119"/>
      <c r="H2063" s="30"/>
      <c r="I2063" s="24">
        <f t="shared" si="109"/>
        <v>0</v>
      </c>
      <c r="J2063" s="119"/>
      <c r="K2063" s="30"/>
      <c r="L2063" s="31"/>
      <c r="M2063" s="31"/>
      <c r="N2063" s="31"/>
      <c r="O2063" s="31"/>
      <c r="P2063" s="31"/>
      <c r="Q2063" s="31">
        <v>0</v>
      </c>
      <c r="R2063" s="31">
        <v>0</v>
      </c>
      <c r="S2063" s="31">
        <v>0</v>
      </c>
      <c r="T2063" s="31">
        <v>0</v>
      </c>
    </row>
    <row r="2064" spans="1:20" x14ac:dyDescent="0.25">
      <c r="A2064" s="106" t="s">
        <v>7628</v>
      </c>
      <c r="B2064" s="107" t="s">
        <v>7169</v>
      </c>
      <c r="C2064" s="108">
        <v>5</v>
      </c>
      <c r="D2064" s="5" t="s">
        <v>7629</v>
      </c>
      <c r="E2064" s="24">
        <f t="shared" si="107"/>
        <v>0</v>
      </c>
      <c r="F2064" s="24">
        <f t="shared" si="108"/>
        <v>0</v>
      </c>
      <c r="G2064" s="119"/>
      <c r="H2064" s="30"/>
      <c r="I2064" s="24">
        <f t="shared" si="109"/>
        <v>0</v>
      </c>
      <c r="J2064" s="119"/>
      <c r="K2064" s="30"/>
      <c r="L2064" s="31"/>
      <c r="M2064" s="31"/>
      <c r="N2064" s="31"/>
      <c r="O2064" s="31"/>
      <c r="P2064" s="31"/>
      <c r="Q2064" s="31"/>
      <c r="R2064" s="31"/>
      <c r="S2064" s="31"/>
      <c r="T2064" s="31">
        <v>0</v>
      </c>
    </row>
    <row r="2065" spans="1:20" x14ac:dyDescent="0.25">
      <c r="A2065" s="106" t="s">
        <v>7630</v>
      </c>
      <c r="B2065" s="107" t="s">
        <v>7169</v>
      </c>
      <c r="C2065" s="108">
        <v>5</v>
      </c>
      <c r="D2065" s="5" t="s">
        <v>7631</v>
      </c>
      <c r="E2065" s="24">
        <f t="shared" si="107"/>
        <v>0</v>
      </c>
      <c r="F2065" s="24">
        <f t="shared" si="108"/>
        <v>0</v>
      </c>
      <c r="G2065" s="119"/>
      <c r="H2065" s="30"/>
      <c r="I2065" s="24">
        <f t="shared" si="109"/>
        <v>0</v>
      </c>
      <c r="J2065" s="119"/>
      <c r="K2065" s="30"/>
      <c r="L2065" s="31"/>
      <c r="M2065" s="31"/>
      <c r="N2065" s="31"/>
      <c r="O2065" s="31"/>
      <c r="P2065" s="31">
        <v>0</v>
      </c>
      <c r="Q2065" s="31">
        <v>0</v>
      </c>
      <c r="R2065" s="31">
        <v>0</v>
      </c>
      <c r="S2065" s="31">
        <v>0</v>
      </c>
      <c r="T2065" s="31">
        <v>0</v>
      </c>
    </row>
    <row r="2066" spans="1:20" x14ac:dyDescent="0.25">
      <c r="A2066" s="106" t="s">
        <v>7632</v>
      </c>
      <c r="B2066" s="107" t="s">
        <v>7191</v>
      </c>
      <c r="C2066" s="108">
        <v>5</v>
      </c>
      <c r="D2066" s="5" t="s">
        <v>7633</v>
      </c>
      <c r="E2066" s="24">
        <f t="shared" si="107"/>
        <v>0</v>
      </c>
      <c r="F2066" s="24">
        <f t="shared" si="108"/>
        <v>0</v>
      </c>
      <c r="G2066" s="119"/>
      <c r="H2066" s="30"/>
      <c r="I2066" s="24">
        <f t="shared" si="109"/>
        <v>0</v>
      </c>
      <c r="J2066" s="119"/>
      <c r="K2066" s="30"/>
      <c r="L2066" s="31"/>
      <c r="M2066" s="31"/>
      <c r="N2066" s="31"/>
      <c r="O2066" s="31"/>
      <c r="P2066" s="31"/>
      <c r="Q2066" s="31">
        <v>0</v>
      </c>
      <c r="R2066" s="31">
        <v>0</v>
      </c>
      <c r="S2066" s="31">
        <v>0</v>
      </c>
      <c r="T2066" s="31">
        <v>0</v>
      </c>
    </row>
    <row r="2067" spans="1:20" x14ac:dyDescent="0.25">
      <c r="A2067" s="106" t="s">
        <v>7634</v>
      </c>
      <c r="B2067" s="107" t="s">
        <v>7191</v>
      </c>
      <c r="C2067" s="108">
        <v>5</v>
      </c>
      <c r="D2067" s="5" t="s">
        <v>7635</v>
      </c>
      <c r="E2067" s="24">
        <f t="shared" si="107"/>
        <v>0</v>
      </c>
      <c r="F2067" s="24">
        <f t="shared" si="108"/>
        <v>0</v>
      </c>
      <c r="G2067" s="119"/>
      <c r="H2067" s="30"/>
      <c r="I2067" s="24">
        <f t="shared" si="109"/>
        <v>0</v>
      </c>
      <c r="J2067" s="119"/>
      <c r="K2067" s="30"/>
      <c r="L2067" s="31"/>
      <c r="M2067" s="31"/>
      <c r="N2067" s="31"/>
      <c r="O2067" s="31"/>
      <c r="P2067" s="31"/>
      <c r="Q2067" s="31"/>
      <c r="R2067" s="31"/>
      <c r="S2067" s="31"/>
      <c r="T2067" s="31">
        <v>0</v>
      </c>
    </row>
    <row r="2068" spans="1:20" x14ac:dyDescent="0.25">
      <c r="A2068" s="106" t="s">
        <v>452</v>
      </c>
      <c r="B2068" s="107" t="s">
        <v>7191</v>
      </c>
      <c r="C2068" s="108">
        <v>5</v>
      </c>
      <c r="D2068" s="5" t="s">
        <v>5652</v>
      </c>
      <c r="E2068" s="24">
        <f t="shared" si="107"/>
        <v>0</v>
      </c>
      <c r="F2068" s="24">
        <f t="shared" si="108"/>
        <v>0</v>
      </c>
      <c r="G2068" s="119"/>
      <c r="H2068" s="30"/>
      <c r="I2068" s="24">
        <f t="shared" si="109"/>
        <v>0</v>
      </c>
      <c r="J2068" s="119"/>
      <c r="K2068" s="30"/>
      <c r="L2068" s="31"/>
      <c r="M2068" s="31"/>
      <c r="N2068" s="31"/>
      <c r="O2068" s="31"/>
      <c r="P2068" s="31"/>
      <c r="Q2068" s="31">
        <v>0</v>
      </c>
      <c r="R2068" s="31">
        <v>0</v>
      </c>
      <c r="S2068" s="31">
        <v>0</v>
      </c>
      <c r="T2068" s="31">
        <v>0</v>
      </c>
    </row>
    <row r="2069" spans="1:20" x14ac:dyDescent="0.25">
      <c r="A2069" s="106" t="s">
        <v>7636</v>
      </c>
      <c r="B2069" s="107" t="s">
        <v>7191</v>
      </c>
      <c r="C2069" s="108">
        <v>5</v>
      </c>
      <c r="D2069" s="5" t="s">
        <v>7637</v>
      </c>
      <c r="E2069" s="24">
        <f t="shared" si="107"/>
        <v>0</v>
      </c>
      <c r="F2069" s="24">
        <f t="shared" si="108"/>
        <v>0</v>
      </c>
      <c r="G2069" s="119"/>
      <c r="H2069" s="30"/>
      <c r="I2069" s="24">
        <f t="shared" si="109"/>
        <v>0</v>
      </c>
      <c r="J2069" s="119"/>
      <c r="K2069" s="30"/>
      <c r="L2069" s="31"/>
      <c r="M2069" s="31"/>
      <c r="N2069" s="31"/>
      <c r="O2069" s="31"/>
      <c r="P2069" s="31"/>
      <c r="Q2069" s="31"/>
      <c r="R2069" s="31"/>
      <c r="S2069" s="31">
        <v>0</v>
      </c>
      <c r="T2069" s="31">
        <v>0</v>
      </c>
    </row>
    <row r="2070" spans="1:20" x14ac:dyDescent="0.25">
      <c r="A2070" s="106" t="s">
        <v>2921</v>
      </c>
      <c r="B2070" s="107" t="s">
        <v>7090</v>
      </c>
      <c r="C2070" s="108">
        <v>2</v>
      </c>
      <c r="D2070" s="5" t="s">
        <v>5485</v>
      </c>
      <c r="E2070" s="24">
        <f t="shared" si="107"/>
        <v>0</v>
      </c>
      <c r="F2070" s="24">
        <f t="shared" si="108"/>
        <v>0.25</v>
      </c>
      <c r="G2070" s="119"/>
      <c r="H2070" s="30"/>
      <c r="I2070" s="24">
        <f t="shared" si="109"/>
        <v>0</v>
      </c>
      <c r="J2070" s="119"/>
      <c r="K2070" s="30"/>
      <c r="L2070" s="31"/>
      <c r="M2070" s="31"/>
      <c r="N2070" s="31"/>
      <c r="O2070" s="31">
        <v>1</v>
      </c>
      <c r="P2070" s="31">
        <v>0</v>
      </c>
      <c r="Q2070" s="31"/>
      <c r="R2070" s="31"/>
      <c r="S2070" s="31">
        <v>0</v>
      </c>
      <c r="T2070" s="31">
        <v>0</v>
      </c>
    </row>
    <row r="2071" spans="1:20" x14ac:dyDescent="0.25">
      <c r="A2071" s="106" t="s">
        <v>7638</v>
      </c>
      <c r="B2071" s="107" t="s">
        <v>7284</v>
      </c>
      <c r="C2071" s="108">
        <v>2</v>
      </c>
      <c r="D2071" s="5" t="s">
        <v>7639</v>
      </c>
      <c r="E2071" s="24">
        <f t="shared" si="107"/>
        <v>0</v>
      </c>
      <c r="F2071" s="24">
        <f t="shared" si="108"/>
        <v>0</v>
      </c>
      <c r="G2071" s="119"/>
      <c r="H2071" s="30"/>
      <c r="I2071" s="24">
        <f t="shared" si="109"/>
        <v>0</v>
      </c>
      <c r="J2071" s="119"/>
      <c r="K2071" s="30"/>
      <c r="L2071" s="31"/>
      <c r="M2071" s="31"/>
      <c r="N2071" s="31"/>
      <c r="O2071" s="31"/>
      <c r="P2071" s="31">
        <v>0</v>
      </c>
      <c r="Q2071" s="31">
        <v>0</v>
      </c>
      <c r="R2071" s="31">
        <v>0</v>
      </c>
      <c r="S2071" s="31">
        <v>0</v>
      </c>
      <c r="T2071" s="31">
        <v>0</v>
      </c>
    </row>
    <row r="2072" spans="1:20" x14ac:dyDescent="0.25">
      <c r="A2072" s="106" t="s">
        <v>1246</v>
      </c>
      <c r="B2072" s="107" t="s">
        <v>7201</v>
      </c>
      <c r="C2072" s="108">
        <v>1</v>
      </c>
      <c r="D2072" s="5" t="s">
        <v>5514</v>
      </c>
      <c r="E2072" s="24">
        <f t="shared" si="107"/>
        <v>0</v>
      </c>
      <c r="F2072" s="24">
        <f t="shared" si="108"/>
        <v>0</v>
      </c>
      <c r="G2072" s="119"/>
      <c r="H2072" s="30"/>
      <c r="I2072" s="24">
        <f t="shared" si="109"/>
        <v>0</v>
      </c>
      <c r="J2072" s="119"/>
      <c r="K2072" s="30"/>
      <c r="L2072" s="31"/>
      <c r="M2072" s="31"/>
      <c r="N2072" s="31"/>
      <c r="O2072" s="31"/>
      <c r="P2072" s="31">
        <v>0</v>
      </c>
      <c r="Q2072" s="31">
        <v>0</v>
      </c>
      <c r="R2072" s="31">
        <v>0</v>
      </c>
      <c r="S2072" s="31">
        <v>0</v>
      </c>
      <c r="T2072" s="31">
        <v>0</v>
      </c>
    </row>
    <row r="2073" spans="1:20" x14ac:dyDescent="0.25">
      <c r="A2073" s="106" t="s">
        <v>7640</v>
      </c>
      <c r="B2073" s="107" t="s">
        <v>7094</v>
      </c>
      <c r="C2073" s="108">
        <v>1</v>
      </c>
      <c r="D2073" s="5" t="s">
        <v>7641</v>
      </c>
      <c r="E2073" s="24">
        <f t="shared" si="107"/>
        <v>0</v>
      </c>
      <c r="F2073" s="24">
        <f t="shared" si="108"/>
        <v>0</v>
      </c>
      <c r="G2073" s="119"/>
      <c r="H2073" s="30"/>
      <c r="I2073" s="24">
        <f t="shared" si="109"/>
        <v>0</v>
      </c>
      <c r="J2073" s="119"/>
      <c r="K2073" s="30"/>
      <c r="L2073" s="31"/>
      <c r="M2073" s="31"/>
      <c r="N2073" s="31"/>
      <c r="O2073" s="31"/>
      <c r="P2073" s="31"/>
      <c r="Q2073" s="31"/>
      <c r="R2073" s="31"/>
      <c r="S2073" s="31">
        <v>0</v>
      </c>
      <c r="T2073" s="31">
        <v>0</v>
      </c>
    </row>
    <row r="2074" spans="1:20" x14ac:dyDescent="0.25">
      <c r="A2074" s="106" t="s">
        <v>7642</v>
      </c>
      <c r="B2074" s="107" t="s">
        <v>7094</v>
      </c>
      <c r="C2074" s="108">
        <v>1</v>
      </c>
      <c r="D2074" s="5" t="s">
        <v>7643</v>
      </c>
      <c r="E2074" s="24">
        <f t="shared" si="107"/>
        <v>0</v>
      </c>
      <c r="F2074" s="24">
        <f t="shared" si="108"/>
        <v>0</v>
      </c>
      <c r="G2074" s="119"/>
      <c r="H2074" s="30"/>
      <c r="I2074" s="24">
        <f t="shared" si="109"/>
        <v>0</v>
      </c>
      <c r="J2074" s="119"/>
      <c r="K2074" s="30"/>
      <c r="L2074" s="31"/>
      <c r="M2074" s="31"/>
      <c r="N2074" s="31"/>
      <c r="O2074" s="31"/>
      <c r="P2074" s="31"/>
      <c r="Q2074" s="31"/>
      <c r="R2074" s="31"/>
      <c r="S2074" s="31">
        <v>0</v>
      </c>
      <c r="T2074" s="31">
        <v>0</v>
      </c>
    </row>
    <row r="2075" spans="1:20" x14ac:dyDescent="0.25">
      <c r="A2075" s="106" t="s">
        <v>2689</v>
      </c>
      <c r="B2075" s="107" t="s">
        <v>7094</v>
      </c>
      <c r="C2075" s="108">
        <v>1</v>
      </c>
      <c r="D2075" s="5" t="s">
        <v>5562</v>
      </c>
      <c r="E2075" s="24">
        <f t="shared" si="107"/>
        <v>0</v>
      </c>
      <c r="F2075" s="24">
        <f t="shared" si="108"/>
        <v>0</v>
      </c>
      <c r="G2075" s="119"/>
      <c r="H2075" s="30"/>
      <c r="I2075" s="24">
        <f t="shared" si="109"/>
        <v>0</v>
      </c>
      <c r="J2075" s="119"/>
      <c r="K2075" s="30"/>
      <c r="L2075" s="31"/>
      <c r="M2075" s="31"/>
      <c r="N2075" s="31"/>
      <c r="O2075" s="31"/>
      <c r="P2075" s="31">
        <v>0</v>
      </c>
      <c r="Q2075" s="31">
        <v>0</v>
      </c>
      <c r="R2075" s="31">
        <v>0</v>
      </c>
      <c r="S2075" s="31">
        <v>0</v>
      </c>
      <c r="T2075" s="31">
        <v>0</v>
      </c>
    </row>
    <row r="2076" spans="1:20" x14ac:dyDescent="0.25">
      <c r="A2076" s="106" t="s">
        <v>7644</v>
      </c>
      <c r="B2076" s="107" t="s">
        <v>7109</v>
      </c>
      <c r="C2076" s="108">
        <v>2</v>
      </c>
      <c r="D2076" s="5" t="s">
        <v>7645</v>
      </c>
      <c r="E2076" s="24">
        <f t="shared" si="107"/>
        <v>0</v>
      </c>
      <c r="F2076" s="24">
        <f t="shared" si="108"/>
        <v>0</v>
      </c>
      <c r="G2076" s="119"/>
      <c r="H2076" s="30"/>
      <c r="I2076" s="24">
        <f t="shared" si="109"/>
        <v>0</v>
      </c>
      <c r="J2076" s="119"/>
      <c r="K2076" s="30"/>
      <c r="L2076" s="31"/>
      <c r="M2076" s="31"/>
      <c r="N2076" s="31"/>
      <c r="O2076" s="31"/>
      <c r="P2076" s="31"/>
      <c r="Q2076" s="31"/>
      <c r="R2076" s="31"/>
      <c r="S2076" s="31">
        <v>0</v>
      </c>
      <c r="T2076" s="31">
        <v>0</v>
      </c>
    </row>
    <row r="2077" spans="1:20" x14ac:dyDescent="0.25">
      <c r="A2077" s="106" t="s">
        <v>2751</v>
      </c>
      <c r="B2077" s="107" t="s">
        <v>7112</v>
      </c>
      <c r="C2077" s="108">
        <v>2</v>
      </c>
      <c r="D2077" s="5" t="s">
        <v>5617</v>
      </c>
      <c r="E2077" s="24">
        <f t="shared" si="107"/>
        <v>0</v>
      </c>
      <c r="F2077" s="24">
        <f t="shared" si="108"/>
        <v>0</v>
      </c>
      <c r="G2077" s="119"/>
      <c r="H2077" s="30"/>
      <c r="I2077" s="24">
        <f t="shared" si="109"/>
        <v>0</v>
      </c>
      <c r="J2077" s="119"/>
      <c r="K2077" s="30"/>
      <c r="L2077" s="31"/>
      <c r="M2077" s="31"/>
      <c r="N2077" s="31"/>
      <c r="O2077" s="31"/>
      <c r="P2077" s="31"/>
      <c r="Q2077" s="31"/>
      <c r="R2077" s="31"/>
      <c r="S2077" s="31"/>
      <c r="T2077" s="31">
        <v>0</v>
      </c>
    </row>
    <row r="2078" spans="1:20" x14ac:dyDescent="0.25">
      <c r="A2078" s="106" t="s">
        <v>327</v>
      </c>
      <c r="B2078" s="107" t="s">
        <v>7126</v>
      </c>
      <c r="C2078" s="108">
        <v>4</v>
      </c>
      <c r="D2078" s="5" t="s">
        <v>4429</v>
      </c>
      <c r="E2078" s="24">
        <f t="shared" si="107"/>
        <v>0</v>
      </c>
      <c r="F2078" s="24">
        <f t="shared" si="108"/>
        <v>0</v>
      </c>
      <c r="G2078" s="119"/>
      <c r="H2078" s="30"/>
      <c r="I2078" s="24">
        <f t="shared" si="109"/>
        <v>0</v>
      </c>
      <c r="J2078" s="119"/>
      <c r="K2078" s="30"/>
      <c r="L2078" s="31"/>
      <c r="M2078" s="31"/>
      <c r="N2078" s="31"/>
      <c r="O2078" s="31"/>
      <c r="P2078" s="31">
        <v>0</v>
      </c>
      <c r="Q2078" s="31">
        <v>0</v>
      </c>
      <c r="R2078" s="31">
        <v>0</v>
      </c>
      <c r="S2078" s="31">
        <v>0</v>
      </c>
      <c r="T2078" s="31">
        <v>0</v>
      </c>
    </row>
    <row r="2079" spans="1:20" x14ac:dyDescent="0.25">
      <c r="A2079" s="106" t="s">
        <v>416</v>
      </c>
      <c r="B2079" s="107" t="s">
        <v>7126</v>
      </c>
      <c r="C2079" s="108">
        <v>4</v>
      </c>
      <c r="D2079" s="5" t="s">
        <v>5628</v>
      </c>
      <c r="E2079" s="24">
        <f t="shared" si="107"/>
        <v>0</v>
      </c>
      <c r="F2079" s="24">
        <f t="shared" si="108"/>
        <v>0</v>
      </c>
      <c r="G2079" s="119"/>
      <c r="H2079" s="30"/>
      <c r="I2079" s="24">
        <f t="shared" si="109"/>
        <v>0</v>
      </c>
      <c r="J2079" s="119"/>
      <c r="K2079" s="30"/>
      <c r="L2079" s="31"/>
      <c r="M2079" s="31"/>
      <c r="N2079" s="31"/>
      <c r="O2079" s="31"/>
      <c r="P2079" s="31">
        <v>0</v>
      </c>
      <c r="Q2079" s="31">
        <v>0</v>
      </c>
      <c r="R2079" s="31">
        <v>0</v>
      </c>
      <c r="S2079" s="31">
        <v>0</v>
      </c>
      <c r="T2079" s="31">
        <v>0</v>
      </c>
    </row>
    <row r="2080" spans="1:20" x14ac:dyDescent="0.25">
      <c r="A2080" s="106" t="s">
        <v>1262</v>
      </c>
      <c r="B2080" s="107" t="s">
        <v>7216</v>
      </c>
      <c r="C2080" s="108">
        <v>2</v>
      </c>
      <c r="D2080" s="5" t="s">
        <v>5452</v>
      </c>
      <c r="E2080" s="24">
        <f t="shared" ref="E2080:E2143" si="110">SUM(R2080:T2080)/3</f>
        <v>0</v>
      </c>
      <c r="F2080" s="24">
        <f t="shared" ref="F2080:F2143" si="111">SUM(L2080:O2080)/4</f>
        <v>0</v>
      </c>
      <c r="G2080" s="119"/>
      <c r="H2080" s="30"/>
      <c r="I2080" s="24">
        <f t="shared" ref="I2080:I2143" si="112">SUM(P2080:T2080)/5</f>
        <v>0</v>
      </c>
      <c r="J2080" s="119"/>
      <c r="K2080" s="30"/>
      <c r="L2080" s="31"/>
      <c r="M2080" s="31"/>
      <c r="N2080" s="31"/>
      <c r="O2080" s="31"/>
      <c r="P2080" s="31">
        <v>0</v>
      </c>
      <c r="Q2080" s="31">
        <v>0</v>
      </c>
      <c r="R2080" s="31">
        <v>0</v>
      </c>
      <c r="S2080" s="31"/>
      <c r="T2080" s="31">
        <v>0</v>
      </c>
    </row>
    <row r="2081" spans="1:20" x14ac:dyDescent="0.25">
      <c r="A2081" s="106" t="s">
        <v>1495</v>
      </c>
      <c r="B2081" s="107" t="s">
        <v>7288</v>
      </c>
      <c r="C2081" s="108">
        <v>2</v>
      </c>
      <c r="D2081" s="5" t="s">
        <v>4439</v>
      </c>
      <c r="E2081" s="24">
        <f t="shared" si="110"/>
        <v>0</v>
      </c>
      <c r="F2081" s="24">
        <f t="shared" si="111"/>
        <v>0</v>
      </c>
      <c r="G2081" s="119"/>
      <c r="H2081" s="30"/>
      <c r="I2081" s="24">
        <f t="shared" si="112"/>
        <v>0</v>
      </c>
      <c r="J2081" s="119"/>
      <c r="K2081" s="30"/>
      <c r="L2081" s="31"/>
      <c r="M2081" s="31"/>
      <c r="N2081" s="31"/>
      <c r="O2081" s="31"/>
      <c r="P2081" s="31">
        <v>0</v>
      </c>
      <c r="Q2081" s="31">
        <v>0</v>
      </c>
      <c r="R2081" s="31">
        <v>0</v>
      </c>
      <c r="S2081" s="31">
        <v>0</v>
      </c>
      <c r="T2081" s="31">
        <v>0</v>
      </c>
    </row>
    <row r="2082" spans="1:20" x14ac:dyDescent="0.25">
      <c r="A2082" s="106" t="s">
        <v>1375</v>
      </c>
      <c r="B2082" s="107" t="s">
        <v>7288</v>
      </c>
      <c r="C2082" s="108">
        <v>2</v>
      </c>
      <c r="D2082" s="5" t="s">
        <v>5425</v>
      </c>
      <c r="E2082" s="24">
        <f t="shared" si="110"/>
        <v>0</v>
      </c>
      <c r="F2082" s="24">
        <f t="shared" si="111"/>
        <v>0</v>
      </c>
      <c r="G2082" s="119"/>
      <c r="H2082" s="30"/>
      <c r="I2082" s="24">
        <f t="shared" si="112"/>
        <v>0</v>
      </c>
      <c r="J2082" s="119"/>
      <c r="K2082" s="30"/>
      <c r="L2082" s="31"/>
      <c r="M2082" s="31"/>
      <c r="N2082" s="31"/>
      <c r="O2082" s="31"/>
      <c r="P2082" s="31">
        <v>0</v>
      </c>
      <c r="Q2082" s="31">
        <v>0</v>
      </c>
      <c r="R2082" s="31">
        <v>0</v>
      </c>
      <c r="S2082" s="31">
        <v>0</v>
      </c>
      <c r="T2082" s="31">
        <v>0</v>
      </c>
    </row>
    <row r="2083" spans="1:20" x14ac:dyDescent="0.25">
      <c r="A2083" s="106" t="s">
        <v>7646</v>
      </c>
      <c r="B2083" s="107" t="s">
        <v>7259</v>
      </c>
      <c r="C2083" s="108">
        <v>11</v>
      </c>
      <c r="D2083" s="5" t="s">
        <v>7647</v>
      </c>
      <c r="E2083" s="24">
        <f t="shared" si="110"/>
        <v>0</v>
      </c>
      <c r="F2083" s="24">
        <f t="shared" si="111"/>
        <v>0</v>
      </c>
      <c r="G2083" s="119"/>
      <c r="H2083" s="30"/>
      <c r="I2083" s="24">
        <f t="shared" si="112"/>
        <v>0</v>
      </c>
      <c r="J2083" s="119"/>
      <c r="K2083" s="30"/>
      <c r="L2083" s="31"/>
      <c r="M2083" s="31"/>
      <c r="N2083" s="31"/>
      <c r="O2083" s="31"/>
      <c r="P2083" s="31"/>
      <c r="Q2083" s="31"/>
      <c r="R2083" s="31"/>
      <c r="S2083" s="31">
        <v>0</v>
      </c>
      <c r="T2083" s="31">
        <v>0</v>
      </c>
    </row>
    <row r="2084" spans="1:20" x14ac:dyDescent="0.25">
      <c r="A2084" s="106" t="s">
        <v>1088</v>
      </c>
      <c r="B2084" s="107" t="s">
        <v>7345</v>
      </c>
      <c r="C2084" s="108">
        <v>11</v>
      </c>
      <c r="D2084" s="5" t="s">
        <v>6028</v>
      </c>
      <c r="E2084" s="24">
        <f t="shared" si="110"/>
        <v>0</v>
      </c>
      <c r="F2084" s="24">
        <f t="shared" si="111"/>
        <v>0</v>
      </c>
      <c r="G2084" s="119"/>
      <c r="H2084" s="30"/>
      <c r="I2084" s="24">
        <f t="shared" si="112"/>
        <v>0</v>
      </c>
      <c r="J2084" s="119"/>
      <c r="K2084" s="30"/>
      <c r="L2084" s="31"/>
      <c r="M2084" s="31"/>
      <c r="N2084" s="31"/>
      <c r="O2084" s="31"/>
      <c r="P2084" s="31">
        <v>0</v>
      </c>
      <c r="Q2084" s="31">
        <v>0</v>
      </c>
      <c r="R2084" s="31"/>
      <c r="S2084" s="31">
        <v>0</v>
      </c>
      <c r="T2084" s="31">
        <v>0</v>
      </c>
    </row>
    <row r="2085" spans="1:20" x14ac:dyDescent="0.25">
      <c r="A2085" s="106" t="s">
        <v>2816</v>
      </c>
      <c r="B2085" s="107" t="s">
        <v>7345</v>
      </c>
      <c r="C2085" s="108">
        <v>11</v>
      </c>
      <c r="D2085" s="5" t="s">
        <v>6796</v>
      </c>
      <c r="E2085" s="24">
        <f t="shared" si="110"/>
        <v>0</v>
      </c>
      <c r="F2085" s="24">
        <f t="shared" si="111"/>
        <v>0</v>
      </c>
      <c r="G2085" s="119"/>
      <c r="H2085" s="30"/>
      <c r="I2085" s="24">
        <f t="shared" si="112"/>
        <v>0</v>
      </c>
      <c r="J2085" s="119"/>
      <c r="K2085" s="30"/>
      <c r="L2085" s="31"/>
      <c r="M2085" s="31"/>
      <c r="N2085" s="31"/>
      <c r="O2085" s="31"/>
      <c r="P2085" s="31"/>
      <c r="Q2085" s="31"/>
      <c r="R2085" s="31"/>
      <c r="S2085" s="31"/>
      <c r="T2085" s="31">
        <v>0</v>
      </c>
    </row>
    <row r="2086" spans="1:20" x14ac:dyDescent="0.25">
      <c r="A2086" s="106" t="s">
        <v>7648</v>
      </c>
      <c r="B2086" s="107" t="s">
        <v>7345</v>
      </c>
      <c r="C2086" s="108">
        <v>11</v>
      </c>
      <c r="D2086" s="5" t="s">
        <v>7649</v>
      </c>
      <c r="E2086" s="24">
        <f t="shared" si="110"/>
        <v>0</v>
      </c>
      <c r="F2086" s="24">
        <f t="shared" si="111"/>
        <v>0</v>
      </c>
      <c r="G2086" s="119"/>
      <c r="H2086" s="30"/>
      <c r="I2086" s="24">
        <f t="shared" si="112"/>
        <v>0</v>
      </c>
      <c r="J2086" s="119"/>
      <c r="K2086" s="30"/>
      <c r="L2086" s="31"/>
      <c r="M2086" s="31"/>
      <c r="N2086" s="31"/>
      <c r="O2086" s="31"/>
      <c r="P2086" s="31"/>
      <c r="Q2086" s="31">
        <v>0</v>
      </c>
      <c r="R2086" s="31">
        <v>0</v>
      </c>
      <c r="S2086" s="31">
        <v>0</v>
      </c>
      <c r="T2086" s="31">
        <v>0</v>
      </c>
    </row>
    <row r="2087" spans="1:20" x14ac:dyDescent="0.25">
      <c r="A2087" s="106" t="s">
        <v>2964</v>
      </c>
      <c r="B2087" s="107" t="s">
        <v>7144</v>
      </c>
      <c r="C2087" s="108">
        <v>11</v>
      </c>
      <c r="D2087" s="5" t="s">
        <v>4072</v>
      </c>
      <c r="E2087" s="24">
        <f t="shared" si="110"/>
        <v>0</v>
      </c>
      <c r="F2087" s="24">
        <f t="shared" si="111"/>
        <v>0</v>
      </c>
      <c r="G2087" s="119"/>
      <c r="H2087" s="30"/>
      <c r="I2087" s="24">
        <f t="shared" si="112"/>
        <v>0</v>
      </c>
      <c r="J2087" s="119"/>
      <c r="K2087" s="30"/>
      <c r="L2087" s="31"/>
      <c r="M2087" s="31"/>
      <c r="N2087" s="31"/>
      <c r="O2087" s="31"/>
      <c r="P2087" s="31">
        <v>0</v>
      </c>
      <c r="Q2087" s="31">
        <v>0</v>
      </c>
      <c r="R2087" s="31">
        <v>0</v>
      </c>
      <c r="S2087" s="31">
        <v>0</v>
      </c>
      <c r="T2087" s="31">
        <v>0</v>
      </c>
    </row>
    <row r="2088" spans="1:20" x14ac:dyDescent="0.25">
      <c r="A2088" s="106" t="s">
        <v>453</v>
      </c>
      <c r="B2088" s="107" t="s">
        <v>7242</v>
      </c>
      <c r="C2088" s="108">
        <v>8</v>
      </c>
      <c r="D2088" s="5" t="s">
        <v>5376</v>
      </c>
      <c r="E2088" s="24">
        <f t="shared" si="110"/>
        <v>0</v>
      </c>
      <c r="F2088" s="24">
        <f t="shared" si="111"/>
        <v>0</v>
      </c>
      <c r="G2088" s="119"/>
      <c r="H2088" s="30"/>
      <c r="I2088" s="24">
        <f t="shared" si="112"/>
        <v>0</v>
      </c>
      <c r="J2088" s="119"/>
      <c r="K2088" s="30"/>
      <c r="L2088" s="31"/>
      <c r="M2088" s="31"/>
      <c r="N2088" s="31"/>
      <c r="O2088" s="31"/>
      <c r="P2088" s="31">
        <v>0</v>
      </c>
      <c r="Q2088" s="31">
        <v>0</v>
      </c>
      <c r="R2088" s="31"/>
      <c r="S2088" s="31"/>
      <c r="T2088" s="31">
        <v>0</v>
      </c>
    </row>
    <row r="2089" spans="1:20" x14ac:dyDescent="0.25">
      <c r="A2089" s="106" t="s">
        <v>2405</v>
      </c>
      <c r="B2089" s="107" t="s">
        <v>7266</v>
      </c>
      <c r="C2089" s="108">
        <v>11</v>
      </c>
      <c r="D2089" s="5" t="s">
        <v>6003</v>
      </c>
      <c r="E2089" s="24">
        <f t="shared" si="110"/>
        <v>0</v>
      </c>
      <c r="F2089" s="24">
        <f t="shared" si="111"/>
        <v>0</v>
      </c>
      <c r="G2089" s="119"/>
      <c r="H2089" s="30"/>
      <c r="I2089" s="24">
        <f t="shared" si="112"/>
        <v>0</v>
      </c>
      <c r="J2089" s="119"/>
      <c r="K2089" s="30"/>
      <c r="L2089" s="31"/>
      <c r="M2089" s="31"/>
      <c r="N2089" s="31"/>
      <c r="O2089" s="31"/>
      <c r="P2089" s="31">
        <v>0</v>
      </c>
      <c r="Q2089" s="31"/>
      <c r="R2089" s="31"/>
      <c r="S2089" s="31">
        <v>0</v>
      </c>
      <c r="T2089" s="31">
        <v>0</v>
      </c>
    </row>
    <row r="2090" spans="1:20" x14ac:dyDescent="0.25">
      <c r="A2090" s="106" t="s">
        <v>5340</v>
      </c>
      <c r="B2090" s="107" t="s">
        <v>7208</v>
      </c>
      <c r="C2090" s="108">
        <v>9</v>
      </c>
      <c r="D2090" s="5" t="s">
        <v>5341</v>
      </c>
      <c r="E2090" s="24">
        <f t="shared" si="110"/>
        <v>0</v>
      </c>
      <c r="F2090" s="24">
        <f t="shared" si="111"/>
        <v>0</v>
      </c>
      <c r="G2090" s="119"/>
      <c r="H2090" s="30"/>
      <c r="I2090" s="24">
        <f t="shared" si="112"/>
        <v>0</v>
      </c>
      <c r="J2090" s="119"/>
      <c r="K2090" s="30"/>
      <c r="L2090" s="31"/>
      <c r="M2090" s="31"/>
      <c r="N2090" s="31"/>
      <c r="O2090" s="31"/>
      <c r="P2090" s="31">
        <v>0</v>
      </c>
      <c r="Q2090" s="31">
        <v>0</v>
      </c>
      <c r="R2090" s="31">
        <v>0</v>
      </c>
      <c r="S2090" s="31">
        <v>0</v>
      </c>
      <c r="T2090" s="31">
        <v>0</v>
      </c>
    </row>
    <row r="2091" spans="1:20" x14ac:dyDescent="0.25">
      <c r="A2091" s="106" t="s">
        <v>356</v>
      </c>
      <c r="B2091" s="107" t="s">
        <v>7155</v>
      </c>
      <c r="C2091" s="108">
        <v>10</v>
      </c>
      <c r="D2091" s="5" t="s">
        <v>5315</v>
      </c>
      <c r="E2091" s="24">
        <f t="shared" si="110"/>
        <v>0</v>
      </c>
      <c r="F2091" s="24">
        <f t="shared" si="111"/>
        <v>0</v>
      </c>
      <c r="G2091" s="119"/>
      <c r="H2091" s="30"/>
      <c r="I2091" s="24">
        <f t="shared" si="112"/>
        <v>0</v>
      </c>
      <c r="J2091" s="119"/>
      <c r="K2091" s="30"/>
      <c r="L2091" s="31"/>
      <c r="M2091" s="31"/>
      <c r="N2091" s="31"/>
      <c r="O2091" s="31"/>
      <c r="P2091" s="31">
        <v>0</v>
      </c>
      <c r="Q2091" s="31">
        <v>0</v>
      </c>
      <c r="R2091" s="31">
        <v>0</v>
      </c>
      <c r="S2091" s="31">
        <v>0</v>
      </c>
      <c r="T2091" s="31">
        <v>0</v>
      </c>
    </row>
    <row r="2092" spans="1:20" x14ac:dyDescent="0.25">
      <c r="A2092" s="106" t="s">
        <v>2500</v>
      </c>
      <c r="B2092" s="107" t="s">
        <v>7155</v>
      </c>
      <c r="C2092" s="108">
        <v>10</v>
      </c>
      <c r="D2092" s="5" t="s">
        <v>4629</v>
      </c>
      <c r="E2092" s="24">
        <f t="shared" si="110"/>
        <v>0</v>
      </c>
      <c r="F2092" s="24">
        <f t="shared" si="111"/>
        <v>0</v>
      </c>
      <c r="G2092" s="119"/>
      <c r="H2092" s="30"/>
      <c r="I2092" s="24">
        <f t="shared" si="112"/>
        <v>0</v>
      </c>
      <c r="J2092" s="119"/>
      <c r="K2092" s="30"/>
      <c r="L2092" s="31"/>
      <c r="M2092" s="31"/>
      <c r="N2092" s="31"/>
      <c r="O2092" s="31"/>
      <c r="P2092" s="31">
        <v>0</v>
      </c>
      <c r="Q2092" s="31">
        <v>0</v>
      </c>
      <c r="R2092" s="31">
        <v>0</v>
      </c>
      <c r="S2092" s="31">
        <v>0</v>
      </c>
      <c r="T2092" s="31">
        <v>0</v>
      </c>
    </row>
    <row r="2093" spans="1:20" x14ac:dyDescent="0.25">
      <c r="A2093" s="106" t="s">
        <v>1163</v>
      </c>
      <c r="B2093" s="107" t="s">
        <v>7160</v>
      </c>
      <c r="C2093" s="108">
        <v>12</v>
      </c>
      <c r="D2093" s="5" t="s">
        <v>4253</v>
      </c>
      <c r="E2093" s="24">
        <f t="shared" si="110"/>
        <v>0</v>
      </c>
      <c r="F2093" s="24">
        <f t="shared" si="111"/>
        <v>0</v>
      </c>
      <c r="G2093" s="119"/>
      <c r="H2093" s="30"/>
      <c r="I2093" s="24">
        <f t="shared" si="112"/>
        <v>0</v>
      </c>
      <c r="J2093" s="119"/>
      <c r="K2093" s="30"/>
      <c r="L2093" s="31"/>
      <c r="M2093" s="31"/>
      <c r="N2093" s="31"/>
      <c r="O2093" s="31"/>
      <c r="P2093" s="31">
        <v>0</v>
      </c>
      <c r="Q2093" s="31">
        <v>0</v>
      </c>
      <c r="R2093" s="31">
        <v>0</v>
      </c>
      <c r="S2093" s="31">
        <v>0</v>
      </c>
      <c r="T2093" s="31">
        <v>0</v>
      </c>
    </row>
    <row r="2094" spans="1:20" x14ac:dyDescent="0.25">
      <c r="A2094" s="106" t="s">
        <v>2357</v>
      </c>
      <c r="B2094" s="107" t="s">
        <v>7167</v>
      </c>
      <c r="C2094" s="108">
        <v>11</v>
      </c>
      <c r="D2094" s="5" t="s">
        <v>5819</v>
      </c>
      <c r="E2094" s="24">
        <f t="shared" si="110"/>
        <v>0</v>
      </c>
      <c r="F2094" s="24">
        <f t="shared" si="111"/>
        <v>0.5</v>
      </c>
      <c r="G2094" s="119"/>
      <c r="H2094" s="30"/>
      <c r="I2094" s="24">
        <f t="shared" si="112"/>
        <v>1.4</v>
      </c>
      <c r="J2094" s="119"/>
      <c r="K2094" s="30"/>
      <c r="L2094" s="31"/>
      <c r="M2094" s="31"/>
      <c r="N2094" s="31"/>
      <c r="O2094" s="31">
        <v>2</v>
      </c>
      <c r="P2094" s="31">
        <v>7</v>
      </c>
      <c r="Q2094" s="31">
        <v>0</v>
      </c>
      <c r="R2094" s="31">
        <v>0</v>
      </c>
      <c r="S2094" s="31">
        <v>0</v>
      </c>
      <c r="T2094" s="31">
        <v>0</v>
      </c>
    </row>
    <row r="2095" spans="1:20" x14ac:dyDescent="0.25">
      <c r="A2095" s="106" t="s">
        <v>1632</v>
      </c>
      <c r="B2095" s="107" t="s">
        <v>7167</v>
      </c>
      <c r="C2095" s="108">
        <v>11</v>
      </c>
      <c r="D2095" s="5" t="s">
        <v>4300</v>
      </c>
      <c r="E2095" s="24">
        <f t="shared" si="110"/>
        <v>0</v>
      </c>
      <c r="F2095" s="24">
        <f t="shared" si="111"/>
        <v>0</v>
      </c>
      <c r="G2095" s="119"/>
      <c r="H2095" s="30"/>
      <c r="I2095" s="24">
        <f t="shared" si="112"/>
        <v>0</v>
      </c>
      <c r="J2095" s="119"/>
      <c r="K2095" s="30"/>
      <c r="L2095" s="31"/>
      <c r="M2095" s="31"/>
      <c r="N2095" s="31"/>
      <c r="O2095" s="31"/>
      <c r="P2095" s="31"/>
      <c r="Q2095" s="31">
        <v>0</v>
      </c>
      <c r="R2095" s="31"/>
      <c r="S2095" s="31"/>
      <c r="T2095" s="31">
        <v>0</v>
      </c>
    </row>
    <row r="2096" spans="1:20" x14ac:dyDescent="0.25">
      <c r="A2096" s="106" t="s">
        <v>1918</v>
      </c>
      <c r="B2096" s="107" t="s">
        <v>7157</v>
      </c>
      <c r="C2096" s="108">
        <v>11</v>
      </c>
      <c r="D2096" s="5" t="s">
        <v>6800</v>
      </c>
      <c r="E2096" s="24">
        <f t="shared" si="110"/>
        <v>0</v>
      </c>
      <c r="F2096" s="24">
        <f t="shared" si="111"/>
        <v>0</v>
      </c>
      <c r="G2096" s="119"/>
      <c r="H2096" s="30"/>
      <c r="I2096" s="24">
        <f t="shared" si="112"/>
        <v>0</v>
      </c>
      <c r="J2096" s="119"/>
      <c r="K2096" s="30"/>
      <c r="L2096" s="31"/>
      <c r="M2096" s="31"/>
      <c r="N2096" s="31"/>
      <c r="O2096" s="31"/>
      <c r="P2096" s="31">
        <v>0</v>
      </c>
      <c r="Q2096" s="31">
        <v>0</v>
      </c>
      <c r="R2096" s="31">
        <v>0</v>
      </c>
      <c r="S2096" s="31">
        <v>0</v>
      </c>
      <c r="T2096" s="31">
        <v>0</v>
      </c>
    </row>
    <row r="2097" spans="1:20" x14ac:dyDescent="0.25">
      <c r="A2097" s="106" t="s">
        <v>2046</v>
      </c>
      <c r="B2097" s="107" t="s">
        <v>7157</v>
      </c>
      <c r="C2097" s="108">
        <v>11</v>
      </c>
      <c r="D2097" s="5" t="s">
        <v>4144</v>
      </c>
      <c r="E2097" s="24">
        <f t="shared" si="110"/>
        <v>0</v>
      </c>
      <c r="F2097" s="24">
        <f t="shared" si="111"/>
        <v>0</v>
      </c>
      <c r="G2097" s="119"/>
      <c r="H2097" s="30"/>
      <c r="I2097" s="24">
        <f t="shared" si="112"/>
        <v>0</v>
      </c>
      <c r="J2097" s="119"/>
      <c r="K2097" s="30"/>
      <c r="L2097" s="31"/>
      <c r="M2097" s="31"/>
      <c r="N2097" s="31"/>
      <c r="O2097" s="31"/>
      <c r="P2097" s="31">
        <v>0</v>
      </c>
      <c r="Q2097" s="31">
        <v>0</v>
      </c>
      <c r="R2097" s="31">
        <v>0</v>
      </c>
      <c r="S2097" s="31">
        <v>0</v>
      </c>
      <c r="T2097" s="31">
        <v>0</v>
      </c>
    </row>
    <row r="2098" spans="1:20" x14ac:dyDescent="0.25">
      <c r="A2098" s="106" t="s">
        <v>1512</v>
      </c>
      <c r="B2098" s="107" t="s">
        <v>7180</v>
      </c>
      <c r="C2098" s="108">
        <v>6</v>
      </c>
      <c r="D2098" s="5" t="s">
        <v>5220</v>
      </c>
      <c r="E2098" s="24">
        <f t="shared" si="110"/>
        <v>0</v>
      </c>
      <c r="F2098" s="24">
        <f t="shared" si="111"/>
        <v>0</v>
      </c>
      <c r="G2098" s="119"/>
      <c r="H2098" s="30"/>
      <c r="I2098" s="24">
        <f t="shared" si="112"/>
        <v>0</v>
      </c>
      <c r="J2098" s="119"/>
      <c r="K2098" s="30"/>
      <c r="L2098" s="31"/>
      <c r="M2098" s="31"/>
      <c r="N2098" s="31"/>
      <c r="O2098" s="31"/>
      <c r="P2098" s="31"/>
      <c r="Q2098" s="31"/>
      <c r="R2098" s="31"/>
      <c r="S2098" s="31"/>
      <c r="T2098" s="31">
        <v>0</v>
      </c>
    </row>
    <row r="2099" spans="1:20" x14ac:dyDescent="0.25">
      <c r="A2099" s="106" t="s">
        <v>5242</v>
      </c>
      <c r="B2099" s="107" t="s">
        <v>7240</v>
      </c>
      <c r="C2099" s="108">
        <v>6</v>
      </c>
      <c r="D2099" s="5" t="s">
        <v>5243</v>
      </c>
      <c r="E2099" s="24">
        <f t="shared" si="110"/>
        <v>0</v>
      </c>
      <c r="F2099" s="24">
        <f t="shared" si="111"/>
        <v>0</v>
      </c>
      <c r="G2099" s="119"/>
      <c r="H2099" s="30"/>
      <c r="I2099" s="24">
        <f t="shared" si="112"/>
        <v>0</v>
      </c>
      <c r="J2099" s="119"/>
      <c r="K2099" s="30"/>
      <c r="L2099" s="31"/>
      <c r="M2099" s="31"/>
      <c r="N2099" s="31"/>
      <c r="O2099" s="31"/>
      <c r="P2099" s="31"/>
      <c r="Q2099" s="31"/>
      <c r="R2099" s="31"/>
      <c r="S2099" s="31"/>
      <c r="T2099" s="31">
        <v>0</v>
      </c>
    </row>
    <row r="2100" spans="1:20" x14ac:dyDescent="0.25">
      <c r="A2100" s="106" t="s">
        <v>2108</v>
      </c>
      <c r="B2100" s="107" t="s">
        <v>7240</v>
      </c>
      <c r="C2100" s="108">
        <v>6</v>
      </c>
      <c r="D2100" s="5" t="s">
        <v>5234</v>
      </c>
      <c r="E2100" s="24">
        <f t="shared" si="110"/>
        <v>0</v>
      </c>
      <c r="F2100" s="24">
        <f t="shared" si="111"/>
        <v>0</v>
      </c>
      <c r="G2100" s="119"/>
      <c r="H2100" s="30"/>
      <c r="I2100" s="24">
        <f t="shared" si="112"/>
        <v>0</v>
      </c>
      <c r="J2100" s="119"/>
      <c r="K2100" s="30"/>
      <c r="L2100" s="31"/>
      <c r="M2100" s="31"/>
      <c r="N2100" s="31"/>
      <c r="O2100" s="31"/>
      <c r="P2100" s="31">
        <v>0</v>
      </c>
      <c r="Q2100" s="31"/>
      <c r="R2100" s="31">
        <v>0</v>
      </c>
      <c r="S2100" s="31">
        <v>0</v>
      </c>
      <c r="T2100" s="31">
        <v>0</v>
      </c>
    </row>
    <row r="2101" spans="1:20" x14ac:dyDescent="0.25">
      <c r="A2101" s="106" t="s">
        <v>2652</v>
      </c>
      <c r="B2101" s="107" t="s">
        <v>7125</v>
      </c>
      <c r="C2101" s="108">
        <v>7</v>
      </c>
      <c r="D2101" s="5" t="s">
        <v>4561</v>
      </c>
      <c r="E2101" s="24">
        <f t="shared" si="110"/>
        <v>0</v>
      </c>
      <c r="F2101" s="24">
        <f t="shared" si="111"/>
        <v>0</v>
      </c>
      <c r="G2101" s="119"/>
      <c r="H2101" s="30"/>
      <c r="I2101" s="24">
        <f t="shared" si="112"/>
        <v>0</v>
      </c>
      <c r="J2101" s="119"/>
      <c r="K2101" s="30"/>
      <c r="L2101" s="31"/>
      <c r="M2101" s="31"/>
      <c r="N2101" s="31"/>
      <c r="O2101" s="31"/>
      <c r="P2101" s="31"/>
      <c r="Q2101" s="31"/>
      <c r="R2101" s="31"/>
      <c r="S2101" s="31"/>
      <c r="T2101" s="31">
        <v>0</v>
      </c>
    </row>
    <row r="2102" spans="1:20" x14ac:dyDescent="0.25">
      <c r="A2102" s="106" t="s">
        <v>7650</v>
      </c>
      <c r="B2102" s="107" t="s">
        <v>7125</v>
      </c>
      <c r="C2102" s="108">
        <v>7</v>
      </c>
      <c r="D2102" s="5" t="s">
        <v>7651</v>
      </c>
      <c r="E2102" s="24">
        <f t="shared" si="110"/>
        <v>0</v>
      </c>
      <c r="F2102" s="24">
        <f t="shared" si="111"/>
        <v>0</v>
      </c>
      <c r="G2102" s="119"/>
      <c r="H2102" s="30"/>
      <c r="I2102" s="24">
        <f t="shared" si="112"/>
        <v>0</v>
      </c>
      <c r="J2102" s="119"/>
      <c r="K2102" s="30"/>
      <c r="L2102" s="31"/>
      <c r="M2102" s="31"/>
      <c r="N2102" s="31"/>
      <c r="O2102" s="31"/>
      <c r="P2102" s="31"/>
      <c r="Q2102" s="31">
        <v>0</v>
      </c>
      <c r="R2102" s="31">
        <v>0</v>
      </c>
      <c r="S2102" s="31">
        <v>0</v>
      </c>
      <c r="T2102" s="31">
        <v>0</v>
      </c>
    </row>
    <row r="2103" spans="1:20" x14ac:dyDescent="0.25">
      <c r="A2103" s="106" t="s">
        <v>1311</v>
      </c>
      <c r="B2103" s="107" t="s">
        <v>7125</v>
      </c>
      <c r="C2103" s="108">
        <v>7</v>
      </c>
      <c r="D2103" s="5" t="s">
        <v>4550</v>
      </c>
      <c r="E2103" s="24">
        <f t="shared" si="110"/>
        <v>0</v>
      </c>
      <c r="F2103" s="24">
        <f t="shared" si="111"/>
        <v>0</v>
      </c>
      <c r="G2103" s="119"/>
      <c r="H2103" s="30"/>
      <c r="I2103" s="24">
        <f t="shared" si="112"/>
        <v>0</v>
      </c>
      <c r="J2103" s="119"/>
      <c r="K2103" s="30"/>
      <c r="L2103" s="31"/>
      <c r="M2103" s="31"/>
      <c r="N2103" s="31"/>
      <c r="O2103" s="31"/>
      <c r="P2103" s="31">
        <v>0</v>
      </c>
      <c r="Q2103" s="31">
        <v>0</v>
      </c>
      <c r="R2103" s="31">
        <v>0</v>
      </c>
      <c r="S2103" s="31">
        <v>0</v>
      </c>
      <c r="T2103" s="31">
        <v>0</v>
      </c>
    </row>
    <row r="2104" spans="1:20" x14ac:dyDescent="0.25">
      <c r="A2104" s="106" t="s">
        <v>1910</v>
      </c>
      <c r="B2104" s="107" t="s">
        <v>7125</v>
      </c>
      <c r="C2104" s="108">
        <v>7</v>
      </c>
      <c r="D2104" s="5" t="s">
        <v>6787</v>
      </c>
      <c r="E2104" s="24">
        <f t="shared" si="110"/>
        <v>0</v>
      </c>
      <c r="F2104" s="24">
        <f t="shared" si="111"/>
        <v>0</v>
      </c>
      <c r="G2104" s="119"/>
      <c r="H2104" s="30"/>
      <c r="I2104" s="24">
        <f t="shared" si="112"/>
        <v>0</v>
      </c>
      <c r="J2104" s="119"/>
      <c r="K2104" s="30"/>
      <c r="L2104" s="31"/>
      <c r="M2104" s="31"/>
      <c r="N2104" s="31"/>
      <c r="O2104" s="31"/>
      <c r="P2104" s="31">
        <v>0</v>
      </c>
      <c r="Q2104" s="31">
        <v>0</v>
      </c>
      <c r="R2104" s="31">
        <v>0</v>
      </c>
      <c r="S2104" s="31">
        <v>0</v>
      </c>
      <c r="T2104" s="31">
        <v>0</v>
      </c>
    </row>
    <row r="2105" spans="1:20" x14ac:dyDescent="0.25">
      <c r="A2105" s="106" t="s">
        <v>698</v>
      </c>
      <c r="B2105" s="107" t="s">
        <v>7110</v>
      </c>
      <c r="C2105" s="108">
        <v>7</v>
      </c>
      <c r="D2105" s="5" t="s">
        <v>5170</v>
      </c>
      <c r="E2105" s="24">
        <f t="shared" si="110"/>
        <v>0</v>
      </c>
      <c r="F2105" s="24">
        <f t="shared" si="111"/>
        <v>322.5</v>
      </c>
      <c r="G2105" s="119"/>
      <c r="H2105" s="30"/>
      <c r="I2105" s="24">
        <f t="shared" si="112"/>
        <v>15.6</v>
      </c>
      <c r="J2105" s="119"/>
      <c r="K2105" s="30"/>
      <c r="L2105" s="31">
        <v>390</v>
      </c>
      <c r="M2105" s="31"/>
      <c r="N2105" s="31"/>
      <c r="O2105" s="31">
        <v>900</v>
      </c>
      <c r="P2105" s="31">
        <v>0</v>
      </c>
      <c r="Q2105" s="31">
        <v>78</v>
      </c>
      <c r="R2105" s="31">
        <v>0</v>
      </c>
      <c r="S2105" s="31">
        <v>0</v>
      </c>
      <c r="T2105" s="31">
        <v>0</v>
      </c>
    </row>
    <row r="2106" spans="1:20" x14ac:dyDescent="0.25">
      <c r="A2106" s="106" t="s">
        <v>984</v>
      </c>
      <c r="B2106" s="107" t="s">
        <v>7110</v>
      </c>
      <c r="C2106" s="108">
        <v>7</v>
      </c>
      <c r="D2106" s="5" t="s">
        <v>5174</v>
      </c>
      <c r="E2106" s="24">
        <f t="shared" si="110"/>
        <v>0</v>
      </c>
      <c r="F2106" s="24">
        <f t="shared" si="111"/>
        <v>8.5</v>
      </c>
      <c r="G2106" s="119"/>
      <c r="H2106" s="30"/>
      <c r="I2106" s="24">
        <f t="shared" si="112"/>
        <v>0</v>
      </c>
      <c r="J2106" s="119"/>
      <c r="K2106" s="30"/>
      <c r="L2106" s="31"/>
      <c r="M2106" s="31"/>
      <c r="N2106" s="31">
        <v>34</v>
      </c>
      <c r="O2106" s="31"/>
      <c r="P2106" s="31"/>
      <c r="Q2106" s="31">
        <v>0</v>
      </c>
      <c r="R2106" s="31"/>
      <c r="S2106" s="31">
        <v>0</v>
      </c>
      <c r="T2106" s="31">
        <v>0</v>
      </c>
    </row>
    <row r="2107" spans="1:20" x14ac:dyDescent="0.25">
      <c r="A2107" s="106" t="s">
        <v>7652</v>
      </c>
      <c r="B2107" s="107" t="s">
        <v>7110</v>
      </c>
      <c r="C2107" s="108">
        <v>7</v>
      </c>
      <c r="D2107" s="5" t="s">
        <v>7653</v>
      </c>
      <c r="E2107" s="24">
        <f t="shared" si="110"/>
        <v>0</v>
      </c>
      <c r="F2107" s="24">
        <f t="shared" si="111"/>
        <v>16.75</v>
      </c>
      <c r="G2107" s="119"/>
      <c r="H2107" s="30"/>
      <c r="I2107" s="24">
        <f t="shared" si="112"/>
        <v>0</v>
      </c>
      <c r="J2107" s="119"/>
      <c r="K2107" s="30"/>
      <c r="L2107" s="31">
        <v>67</v>
      </c>
      <c r="M2107" s="31"/>
      <c r="N2107" s="31"/>
      <c r="O2107" s="31"/>
      <c r="P2107" s="31"/>
      <c r="Q2107" s="31"/>
      <c r="R2107" s="31"/>
      <c r="S2107" s="31">
        <v>0</v>
      </c>
      <c r="T2107" s="31">
        <v>0</v>
      </c>
    </row>
    <row r="2108" spans="1:20" x14ac:dyDescent="0.25">
      <c r="A2108" s="106" t="s">
        <v>461</v>
      </c>
      <c r="B2108" s="107" t="s">
        <v>7110</v>
      </c>
      <c r="C2108" s="108">
        <v>7</v>
      </c>
      <c r="D2108" s="5" t="s">
        <v>3648</v>
      </c>
      <c r="E2108" s="24">
        <f t="shared" si="110"/>
        <v>0</v>
      </c>
      <c r="F2108" s="24">
        <f t="shared" si="111"/>
        <v>0</v>
      </c>
      <c r="G2108" s="119"/>
      <c r="H2108" s="30"/>
      <c r="I2108" s="24">
        <f t="shared" si="112"/>
        <v>0</v>
      </c>
      <c r="J2108" s="119"/>
      <c r="K2108" s="30"/>
      <c r="L2108" s="31"/>
      <c r="M2108" s="31"/>
      <c r="N2108" s="31"/>
      <c r="O2108" s="31"/>
      <c r="P2108" s="31">
        <v>0</v>
      </c>
      <c r="Q2108" s="31">
        <v>0</v>
      </c>
      <c r="R2108" s="31">
        <v>0</v>
      </c>
      <c r="S2108" s="31">
        <v>0</v>
      </c>
      <c r="T2108" s="31">
        <v>0</v>
      </c>
    </row>
    <row r="2109" spans="1:20" x14ac:dyDescent="0.25">
      <c r="A2109" s="106" t="s">
        <v>1835</v>
      </c>
      <c r="B2109" s="107" t="s">
        <v>7110</v>
      </c>
      <c r="C2109" s="108">
        <v>7</v>
      </c>
      <c r="D2109" s="5" t="s">
        <v>5190</v>
      </c>
      <c r="E2109" s="24">
        <f t="shared" si="110"/>
        <v>0</v>
      </c>
      <c r="F2109" s="24">
        <f t="shared" si="111"/>
        <v>0</v>
      </c>
      <c r="G2109" s="119"/>
      <c r="H2109" s="30"/>
      <c r="I2109" s="24">
        <f t="shared" si="112"/>
        <v>0</v>
      </c>
      <c r="J2109" s="119"/>
      <c r="K2109" s="30"/>
      <c r="L2109" s="31"/>
      <c r="M2109" s="31"/>
      <c r="N2109" s="31"/>
      <c r="O2109" s="31"/>
      <c r="P2109" s="31"/>
      <c r="Q2109" s="31">
        <v>0</v>
      </c>
      <c r="R2109" s="31">
        <v>0</v>
      </c>
      <c r="S2109" s="31"/>
      <c r="T2109" s="31">
        <v>0</v>
      </c>
    </row>
    <row r="2110" spans="1:20" x14ac:dyDescent="0.25">
      <c r="A2110" s="106" t="s">
        <v>2136</v>
      </c>
      <c r="B2110" s="107" t="s">
        <v>7110</v>
      </c>
      <c r="C2110" s="108">
        <v>7</v>
      </c>
      <c r="D2110" s="5" t="s">
        <v>3658</v>
      </c>
      <c r="E2110" s="24">
        <f t="shared" si="110"/>
        <v>0</v>
      </c>
      <c r="F2110" s="24">
        <f t="shared" si="111"/>
        <v>0</v>
      </c>
      <c r="G2110" s="119"/>
      <c r="H2110" s="30"/>
      <c r="I2110" s="24">
        <f t="shared" si="112"/>
        <v>0.2</v>
      </c>
      <c r="J2110" s="119"/>
      <c r="K2110" s="30"/>
      <c r="L2110" s="31"/>
      <c r="M2110" s="31"/>
      <c r="N2110" s="31"/>
      <c r="O2110" s="31"/>
      <c r="P2110" s="31">
        <v>0</v>
      </c>
      <c r="Q2110" s="31">
        <v>1</v>
      </c>
      <c r="R2110" s="31">
        <v>0</v>
      </c>
      <c r="S2110" s="31">
        <v>0</v>
      </c>
      <c r="T2110" s="31">
        <v>0</v>
      </c>
    </row>
    <row r="2111" spans="1:20" x14ac:dyDescent="0.25">
      <c r="A2111" s="106" t="s">
        <v>935</v>
      </c>
      <c r="B2111" s="107" t="s">
        <v>7155</v>
      </c>
      <c r="C2111" s="108">
        <v>10</v>
      </c>
      <c r="D2111" s="5" t="s">
        <v>5278</v>
      </c>
      <c r="E2111" s="24">
        <f t="shared" si="110"/>
        <v>0</v>
      </c>
      <c r="F2111" s="24">
        <f t="shared" si="111"/>
        <v>0</v>
      </c>
      <c r="G2111" s="119"/>
      <c r="H2111" s="30"/>
      <c r="I2111" s="24">
        <f t="shared" si="112"/>
        <v>0</v>
      </c>
      <c r="J2111" s="119"/>
      <c r="K2111" s="30"/>
      <c r="L2111" s="31"/>
      <c r="M2111" s="31"/>
      <c r="N2111" s="31"/>
      <c r="O2111" s="31"/>
      <c r="P2111" s="31"/>
      <c r="Q2111" s="31"/>
      <c r="R2111" s="31"/>
      <c r="S2111" s="31">
        <v>0</v>
      </c>
      <c r="T2111" s="31">
        <v>0</v>
      </c>
    </row>
    <row r="2112" spans="1:20" x14ac:dyDescent="0.25">
      <c r="A2112" s="106" t="s">
        <v>1207</v>
      </c>
      <c r="B2112" s="107" t="s">
        <v>7155</v>
      </c>
      <c r="C2112" s="108">
        <v>10</v>
      </c>
      <c r="D2112" s="5" t="s">
        <v>5296</v>
      </c>
      <c r="E2112" s="24">
        <f t="shared" si="110"/>
        <v>0</v>
      </c>
      <c r="F2112" s="24">
        <f t="shared" si="111"/>
        <v>3.5</v>
      </c>
      <c r="G2112" s="119"/>
      <c r="H2112" s="30"/>
      <c r="I2112" s="24">
        <f t="shared" si="112"/>
        <v>0</v>
      </c>
      <c r="J2112" s="119"/>
      <c r="K2112" s="30"/>
      <c r="L2112" s="31"/>
      <c r="M2112" s="31"/>
      <c r="N2112" s="31"/>
      <c r="O2112" s="31">
        <v>14</v>
      </c>
      <c r="P2112" s="31">
        <v>0</v>
      </c>
      <c r="Q2112" s="31">
        <v>0</v>
      </c>
      <c r="R2112" s="31">
        <v>0</v>
      </c>
      <c r="S2112" s="31">
        <v>0</v>
      </c>
      <c r="T2112" s="31">
        <v>0</v>
      </c>
    </row>
    <row r="2113" spans="1:20" x14ac:dyDescent="0.25">
      <c r="A2113" s="106" t="s">
        <v>1927</v>
      </c>
      <c r="B2113" s="107" t="s">
        <v>7130</v>
      </c>
      <c r="C2113" s="108">
        <v>10</v>
      </c>
      <c r="D2113" s="5" t="s">
        <v>6797</v>
      </c>
      <c r="E2113" s="24">
        <f t="shared" si="110"/>
        <v>0</v>
      </c>
      <c r="F2113" s="24">
        <f t="shared" si="111"/>
        <v>0</v>
      </c>
      <c r="G2113" s="119"/>
      <c r="H2113" s="30"/>
      <c r="I2113" s="24">
        <f t="shared" si="112"/>
        <v>0</v>
      </c>
      <c r="J2113" s="119"/>
      <c r="K2113" s="30"/>
      <c r="L2113" s="31"/>
      <c r="M2113" s="31"/>
      <c r="N2113" s="31"/>
      <c r="O2113" s="31"/>
      <c r="P2113" s="31"/>
      <c r="Q2113" s="31">
        <v>0</v>
      </c>
      <c r="R2113" s="31">
        <v>0</v>
      </c>
      <c r="S2113" s="31">
        <v>0</v>
      </c>
      <c r="T2113" s="31">
        <v>0</v>
      </c>
    </row>
    <row r="2114" spans="1:20" x14ac:dyDescent="0.25">
      <c r="A2114" s="106" t="s">
        <v>1828</v>
      </c>
      <c r="B2114" s="107" t="s">
        <v>7082</v>
      </c>
      <c r="C2114" s="108">
        <v>11</v>
      </c>
      <c r="D2114" s="5" t="s">
        <v>4103</v>
      </c>
      <c r="E2114" s="24">
        <f t="shared" si="110"/>
        <v>0</v>
      </c>
      <c r="F2114" s="24">
        <f t="shared" si="111"/>
        <v>355.75</v>
      </c>
      <c r="G2114" s="119"/>
      <c r="H2114" s="30"/>
      <c r="I2114" s="24">
        <f t="shared" si="112"/>
        <v>0</v>
      </c>
      <c r="J2114" s="119"/>
      <c r="K2114" s="30"/>
      <c r="L2114" s="31">
        <v>967</v>
      </c>
      <c r="M2114" s="31">
        <v>258</v>
      </c>
      <c r="N2114" s="31">
        <v>109</v>
      </c>
      <c r="O2114" s="31">
        <v>89</v>
      </c>
      <c r="P2114" s="31"/>
      <c r="Q2114" s="31"/>
      <c r="R2114" s="31"/>
      <c r="S2114" s="31"/>
      <c r="T2114" s="31">
        <v>0</v>
      </c>
    </row>
    <row r="2115" spans="1:20" x14ac:dyDescent="0.25">
      <c r="A2115" s="106" t="s">
        <v>1231</v>
      </c>
      <c r="B2115" s="107" t="s">
        <v>7422</v>
      </c>
      <c r="C2115" s="108">
        <v>17</v>
      </c>
      <c r="D2115" s="5" t="s">
        <v>6331</v>
      </c>
      <c r="E2115" s="24">
        <f t="shared" si="110"/>
        <v>0</v>
      </c>
      <c r="F2115" s="24">
        <f t="shared" si="111"/>
        <v>0</v>
      </c>
      <c r="G2115" s="119"/>
      <c r="H2115" s="30"/>
      <c r="I2115" s="24">
        <f t="shared" si="112"/>
        <v>0</v>
      </c>
      <c r="J2115" s="119"/>
      <c r="K2115" s="30"/>
      <c r="L2115" s="31"/>
      <c r="M2115" s="31"/>
      <c r="N2115" s="31"/>
      <c r="O2115" s="31"/>
      <c r="P2115" s="31">
        <v>0</v>
      </c>
      <c r="Q2115" s="31">
        <v>0</v>
      </c>
      <c r="R2115" s="31">
        <v>0</v>
      </c>
      <c r="S2115" s="31">
        <v>0</v>
      </c>
      <c r="T2115" s="31">
        <v>0</v>
      </c>
    </row>
    <row r="2116" spans="1:20" x14ac:dyDescent="0.25">
      <c r="A2116" s="106" t="s">
        <v>7654</v>
      </c>
      <c r="B2116" s="107" t="s">
        <v>7422</v>
      </c>
      <c r="C2116" s="108">
        <v>17</v>
      </c>
      <c r="D2116" s="5" t="s">
        <v>7655</v>
      </c>
      <c r="E2116" s="24">
        <f t="shared" si="110"/>
        <v>0</v>
      </c>
      <c r="F2116" s="24">
        <f t="shared" si="111"/>
        <v>0</v>
      </c>
      <c r="G2116" s="119"/>
      <c r="H2116" s="30"/>
      <c r="I2116" s="24">
        <f t="shared" si="112"/>
        <v>0</v>
      </c>
      <c r="J2116" s="119"/>
      <c r="K2116" s="30"/>
      <c r="L2116" s="31"/>
      <c r="M2116" s="31"/>
      <c r="N2116" s="31"/>
      <c r="O2116" s="31"/>
      <c r="P2116" s="31"/>
      <c r="Q2116" s="31">
        <v>0</v>
      </c>
      <c r="R2116" s="31"/>
      <c r="S2116" s="31"/>
      <c r="T2116" s="31">
        <v>0</v>
      </c>
    </row>
    <row r="2117" spans="1:20" x14ac:dyDescent="0.25">
      <c r="A2117" s="106" t="s">
        <v>933</v>
      </c>
      <c r="B2117" s="107" t="s">
        <v>7422</v>
      </c>
      <c r="C2117" s="108">
        <v>17</v>
      </c>
      <c r="D2117" s="5" t="s">
        <v>6323</v>
      </c>
      <c r="E2117" s="24">
        <f t="shared" si="110"/>
        <v>0</v>
      </c>
      <c r="F2117" s="24">
        <f t="shared" si="111"/>
        <v>0</v>
      </c>
      <c r="G2117" s="119"/>
      <c r="H2117" s="30"/>
      <c r="I2117" s="24">
        <f t="shared" si="112"/>
        <v>0</v>
      </c>
      <c r="J2117" s="119"/>
      <c r="K2117" s="30"/>
      <c r="L2117" s="31"/>
      <c r="M2117" s="31"/>
      <c r="N2117" s="31"/>
      <c r="O2117" s="31"/>
      <c r="P2117" s="31"/>
      <c r="Q2117" s="31"/>
      <c r="R2117" s="31"/>
      <c r="S2117" s="31"/>
      <c r="T2117" s="31">
        <v>0</v>
      </c>
    </row>
    <row r="2118" spans="1:20" x14ac:dyDescent="0.25">
      <c r="A2118" s="106" t="s">
        <v>891</v>
      </c>
      <c r="B2118" s="107" t="s">
        <v>7156</v>
      </c>
      <c r="C2118" s="108">
        <v>18</v>
      </c>
      <c r="D2118" s="5" t="s">
        <v>6329</v>
      </c>
      <c r="E2118" s="24">
        <f t="shared" si="110"/>
        <v>0</v>
      </c>
      <c r="F2118" s="24">
        <f t="shared" si="111"/>
        <v>0</v>
      </c>
      <c r="G2118" s="119"/>
      <c r="H2118" s="30"/>
      <c r="I2118" s="24">
        <f t="shared" si="112"/>
        <v>0</v>
      </c>
      <c r="J2118" s="119"/>
      <c r="K2118" s="30"/>
      <c r="L2118" s="31"/>
      <c r="M2118" s="31"/>
      <c r="N2118" s="31"/>
      <c r="O2118" s="31"/>
      <c r="P2118" s="31">
        <v>0</v>
      </c>
      <c r="Q2118" s="31"/>
      <c r="R2118" s="31">
        <v>0</v>
      </c>
      <c r="S2118" s="31">
        <v>0</v>
      </c>
      <c r="T2118" s="31">
        <v>0</v>
      </c>
    </row>
    <row r="2119" spans="1:20" x14ac:dyDescent="0.25">
      <c r="A2119" s="106" t="s">
        <v>2031</v>
      </c>
      <c r="B2119" s="107" t="s">
        <v>7156</v>
      </c>
      <c r="C2119" s="108">
        <v>18</v>
      </c>
      <c r="D2119" s="5" t="s">
        <v>6325</v>
      </c>
      <c r="E2119" s="24">
        <f t="shared" si="110"/>
        <v>0</v>
      </c>
      <c r="F2119" s="24">
        <f t="shared" si="111"/>
        <v>0</v>
      </c>
      <c r="G2119" s="119"/>
      <c r="H2119" s="30"/>
      <c r="I2119" s="24">
        <f t="shared" si="112"/>
        <v>0</v>
      </c>
      <c r="J2119" s="119"/>
      <c r="K2119" s="30"/>
      <c r="L2119" s="31"/>
      <c r="M2119" s="31"/>
      <c r="N2119" s="31"/>
      <c r="O2119" s="31"/>
      <c r="P2119" s="31"/>
      <c r="Q2119" s="31">
        <v>0</v>
      </c>
      <c r="R2119" s="31">
        <v>0</v>
      </c>
      <c r="S2119" s="31">
        <v>0</v>
      </c>
      <c r="T2119" s="31">
        <v>0</v>
      </c>
    </row>
    <row r="2120" spans="1:20" x14ac:dyDescent="0.25">
      <c r="A2120" s="106" t="s">
        <v>2179</v>
      </c>
      <c r="B2120" s="107" t="s">
        <v>7156</v>
      </c>
      <c r="C2120" s="108">
        <v>18</v>
      </c>
      <c r="D2120" s="5" t="s">
        <v>6326</v>
      </c>
      <c r="E2120" s="24">
        <f t="shared" si="110"/>
        <v>0</v>
      </c>
      <c r="F2120" s="24">
        <f t="shared" si="111"/>
        <v>0</v>
      </c>
      <c r="G2120" s="119"/>
      <c r="H2120" s="30"/>
      <c r="I2120" s="24">
        <f t="shared" si="112"/>
        <v>0</v>
      </c>
      <c r="J2120" s="119"/>
      <c r="K2120" s="30"/>
      <c r="L2120" s="31"/>
      <c r="M2120" s="31"/>
      <c r="N2120" s="31"/>
      <c r="O2120" s="31"/>
      <c r="P2120" s="31"/>
      <c r="Q2120" s="31">
        <v>0</v>
      </c>
      <c r="R2120" s="31">
        <v>0</v>
      </c>
      <c r="S2120" s="31"/>
      <c r="T2120" s="31">
        <v>0</v>
      </c>
    </row>
    <row r="2121" spans="1:20" x14ac:dyDescent="0.25">
      <c r="A2121" s="106" t="s">
        <v>2084</v>
      </c>
      <c r="B2121" s="107" t="s">
        <v>7156</v>
      </c>
      <c r="C2121" s="108">
        <v>18</v>
      </c>
      <c r="D2121" s="5" t="s">
        <v>6279</v>
      </c>
      <c r="E2121" s="24">
        <f t="shared" si="110"/>
        <v>0</v>
      </c>
      <c r="F2121" s="24">
        <f t="shared" si="111"/>
        <v>0</v>
      </c>
      <c r="G2121" s="119"/>
      <c r="H2121" s="30"/>
      <c r="I2121" s="24">
        <f t="shared" si="112"/>
        <v>0</v>
      </c>
      <c r="J2121" s="119"/>
      <c r="K2121" s="30"/>
      <c r="L2121" s="31"/>
      <c r="M2121" s="31"/>
      <c r="N2121" s="31"/>
      <c r="O2121" s="31"/>
      <c r="P2121" s="31"/>
      <c r="Q2121" s="31"/>
      <c r="R2121" s="31"/>
      <c r="S2121" s="31">
        <v>0</v>
      </c>
      <c r="T2121" s="31">
        <v>0</v>
      </c>
    </row>
    <row r="2122" spans="1:20" x14ac:dyDescent="0.25">
      <c r="A2122" s="106" t="s">
        <v>1419</v>
      </c>
      <c r="B2122" s="107" t="s">
        <v>7156</v>
      </c>
      <c r="C2122" s="108">
        <v>18</v>
      </c>
      <c r="D2122" s="5" t="s">
        <v>5017</v>
      </c>
      <c r="E2122" s="24">
        <f t="shared" si="110"/>
        <v>0</v>
      </c>
      <c r="F2122" s="24">
        <f t="shared" si="111"/>
        <v>0</v>
      </c>
      <c r="G2122" s="119"/>
      <c r="H2122" s="30"/>
      <c r="I2122" s="24">
        <f t="shared" si="112"/>
        <v>0</v>
      </c>
      <c r="J2122" s="119"/>
      <c r="K2122" s="30"/>
      <c r="L2122" s="31"/>
      <c r="M2122" s="31"/>
      <c r="N2122" s="31"/>
      <c r="O2122" s="31"/>
      <c r="P2122" s="31">
        <v>0</v>
      </c>
      <c r="Q2122" s="31">
        <v>0</v>
      </c>
      <c r="R2122" s="31">
        <v>0</v>
      </c>
      <c r="S2122" s="31">
        <v>0</v>
      </c>
      <c r="T2122" s="31">
        <v>0</v>
      </c>
    </row>
    <row r="2123" spans="1:20" x14ac:dyDescent="0.25">
      <c r="A2123" s="106" t="s">
        <v>1489</v>
      </c>
      <c r="B2123" s="107" t="s">
        <v>7156</v>
      </c>
      <c r="C2123" s="108">
        <v>18</v>
      </c>
      <c r="D2123" s="5" t="s">
        <v>5019</v>
      </c>
      <c r="E2123" s="24">
        <f t="shared" si="110"/>
        <v>0</v>
      </c>
      <c r="F2123" s="24">
        <f t="shared" si="111"/>
        <v>0</v>
      </c>
      <c r="G2123" s="119"/>
      <c r="H2123" s="30"/>
      <c r="I2123" s="24">
        <f t="shared" si="112"/>
        <v>0</v>
      </c>
      <c r="J2123" s="119"/>
      <c r="K2123" s="30"/>
      <c r="L2123" s="31"/>
      <c r="M2123" s="31"/>
      <c r="N2123" s="31"/>
      <c r="O2123" s="31"/>
      <c r="P2123" s="31"/>
      <c r="Q2123" s="31"/>
      <c r="R2123" s="31">
        <v>0</v>
      </c>
      <c r="S2123" s="31"/>
      <c r="T2123" s="31">
        <v>0</v>
      </c>
    </row>
    <row r="2124" spans="1:20" x14ac:dyDescent="0.25">
      <c r="A2124" s="106" t="s">
        <v>1615</v>
      </c>
      <c r="B2124" s="107" t="s">
        <v>7156</v>
      </c>
      <c r="C2124" s="108">
        <v>18</v>
      </c>
      <c r="D2124" s="5" t="s">
        <v>6299</v>
      </c>
      <c r="E2124" s="24">
        <f t="shared" si="110"/>
        <v>0</v>
      </c>
      <c r="F2124" s="24">
        <f t="shared" si="111"/>
        <v>12</v>
      </c>
      <c r="G2124" s="119"/>
      <c r="H2124" s="30"/>
      <c r="I2124" s="24">
        <f t="shared" si="112"/>
        <v>0.2</v>
      </c>
      <c r="J2124" s="119"/>
      <c r="K2124" s="30"/>
      <c r="L2124" s="31">
        <v>1</v>
      </c>
      <c r="M2124" s="31"/>
      <c r="N2124" s="31">
        <v>44</v>
      </c>
      <c r="O2124" s="31">
        <v>3</v>
      </c>
      <c r="P2124" s="31">
        <v>0</v>
      </c>
      <c r="Q2124" s="31">
        <v>1</v>
      </c>
      <c r="R2124" s="31">
        <v>0</v>
      </c>
      <c r="S2124" s="31">
        <v>0</v>
      </c>
      <c r="T2124" s="31">
        <v>0</v>
      </c>
    </row>
    <row r="2125" spans="1:20" x14ac:dyDescent="0.25">
      <c r="A2125" s="106" t="s">
        <v>2452</v>
      </c>
      <c r="B2125" s="107" t="s">
        <v>7156</v>
      </c>
      <c r="C2125" s="108">
        <v>18</v>
      </c>
      <c r="D2125" s="5" t="s">
        <v>6240</v>
      </c>
      <c r="E2125" s="24">
        <f t="shared" si="110"/>
        <v>0</v>
      </c>
      <c r="F2125" s="24">
        <f t="shared" si="111"/>
        <v>0</v>
      </c>
      <c r="G2125" s="119"/>
      <c r="H2125" s="30"/>
      <c r="I2125" s="24">
        <f t="shared" si="112"/>
        <v>0</v>
      </c>
      <c r="J2125" s="119"/>
      <c r="K2125" s="30"/>
      <c r="L2125" s="31"/>
      <c r="M2125" s="31"/>
      <c r="N2125" s="31"/>
      <c r="O2125" s="31"/>
      <c r="P2125" s="31">
        <v>0</v>
      </c>
      <c r="Q2125" s="31">
        <v>0</v>
      </c>
      <c r="R2125" s="31"/>
      <c r="S2125" s="31">
        <v>0</v>
      </c>
      <c r="T2125" s="31">
        <v>0</v>
      </c>
    </row>
    <row r="2126" spans="1:20" x14ac:dyDescent="0.25">
      <c r="A2126" s="106" t="s">
        <v>7656</v>
      </c>
      <c r="B2126" s="107" t="s">
        <v>7156</v>
      </c>
      <c r="C2126" s="108">
        <v>18</v>
      </c>
      <c r="D2126" s="5" t="s">
        <v>7657</v>
      </c>
      <c r="E2126" s="24">
        <f t="shared" si="110"/>
        <v>0</v>
      </c>
      <c r="F2126" s="24">
        <f t="shared" si="111"/>
        <v>0</v>
      </c>
      <c r="G2126" s="119"/>
      <c r="H2126" s="30"/>
      <c r="I2126" s="24">
        <f t="shared" si="112"/>
        <v>0</v>
      </c>
      <c r="J2126" s="119"/>
      <c r="K2126" s="30"/>
      <c r="L2126" s="31"/>
      <c r="M2126" s="31"/>
      <c r="N2126" s="31"/>
      <c r="O2126" s="31"/>
      <c r="P2126" s="31"/>
      <c r="Q2126" s="31"/>
      <c r="R2126" s="31"/>
      <c r="S2126" s="31">
        <v>0</v>
      </c>
      <c r="T2126" s="31">
        <v>0</v>
      </c>
    </row>
    <row r="2127" spans="1:20" x14ac:dyDescent="0.25">
      <c r="A2127" s="106" t="s">
        <v>2196</v>
      </c>
      <c r="B2127" s="107" t="s">
        <v>7219</v>
      </c>
      <c r="C2127" s="108">
        <v>20</v>
      </c>
      <c r="D2127" s="5" t="s">
        <v>6248</v>
      </c>
      <c r="E2127" s="24">
        <f t="shared" si="110"/>
        <v>0</v>
      </c>
      <c r="F2127" s="24">
        <f t="shared" si="111"/>
        <v>0.25</v>
      </c>
      <c r="G2127" s="119"/>
      <c r="H2127" s="30"/>
      <c r="I2127" s="24">
        <f t="shared" si="112"/>
        <v>0</v>
      </c>
      <c r="J2127" s="119"/>
      <c r="K2127" s="30"/>
      <c r="L2127" s="31"/>
      <c r="M2127" s="31"/>
      <c r="N2127" s="31">
        <v>1</v>
      </c>
      <c r="O2127" s="31"/>
      <c r="P2127" s="31">
        <v>0</v>
      </c>
      <c r="Q2127" s="31">
        <v>0</v>
      </c>
      <c r="R2127" s="31">
        <v>0</v>
      </c>
      <c r="S2127" s="31">
        <v>0</v>
      </c>
      <c r="T2127" s="31">
        <v>0</v>
      </c>
    </row>
    <row r="2128" spans="1:20" x14ac:dyDescent="0.25">
      <c r="A2128" s="106" t="s">
        <v>1002</v>
      </c>
      <c r="B2128" s="107" t="s">
        <v>7192</v>
      </c>
      <c r="C2128" s="108">
        <v>20</v>
      </c>
      <c r="D2128" s="5" t="s">
        <v>6266</v>
      </c>
      <c r="E2128" s="24">
        <f t="shared" si="110"/>
        <v>0</v>
      </c>
      <c r="F2128" s="24">
        <f t="shared" si="111"/>
        <v>13.5</v>
      </c>
      <c r="G2128" s="119"/>
      <c r="H2128" s="30"/>
      <c r="I2128" s="24">
        <f t="shared" si="112"/>
        <v>5</v>
      </c>
      <c r="J2128" s="119"/>
      <c r="K2128" s="30"/>
      <c r="L2128" s="31"/>
      <c r="M2128" s="31"/>
      <c r="N2128" s="31"/>
      <c r="O2128" s="31">
        <v>54</v>
      </c>
      <c r="P2128" s="31">
        <v>25</v>
      </c>
      <c r="Q2128" s="31">
        <v>0</v>
      </c>
      <c r="R2128" s="31">
        <v>0</v>
      </c>
      <c r="S2128" s="31">
        <v>0</v>
      </c>
      <c r="T2128" s="31">
        <v>0</v>
      </c>
    </row>
    <row r="2129" spans="1:20" x14ac:dyDescent="0.25">
      <c r="A2129" s="106" t="s">
        <v>1902</v>
      </c>
      <c r="B2129" s="107" t="s">
        <v>7192</v>
      </c>
      <c r="C2129" s="108">
        <v>20</v>
      </c>
      <c r="D2129" s="5" t="s">
        <v>6272</v>
      </c>
      <c r="E2129" s="24">
        <f t="shared" si="110"/>
        <v>0</v>
      </c>
      <c r="F2129" s="24">
        <f t="shared" si="111"/>
        <v>0</v>
      </c>
      <c r="G2129" s="119"/>
      <c r="H2129" s="30"/>
      <c r="I2129" s="24">
        <f t="shared" si="112"/>
        <v>0</v>
      </c>
      <c r="J2129" s="119"/>
      <c r="K2129" s="30"/>
      <c r="L2129" s="31"/>
      <c r="M2129" s="31"/>
      <c r="N2129" s="31"/>
      <c r="O2129" s="31"/>
      <c r="P2129" s="31"/>
      <c r="Q2129" s="31">
        <v>0</v>
      </c>
      <c r="R2129" s="31">
        <v>0</v>
      </c>
      <c r="S2129" s="31"/>
      <c r="T2129" s="31">
        <v>0</v>
      </c>
    </row>
    <row r="2130" spans="1:20" x14ac:dyDescent="0.25">
      <c r="A2130" s="106" t="s">
        <v>1818</v>
      </c>
      <c r="B2130" s="107" t="s">
        <v>7192</v>
      </c>
      <c r="C2130" s="108">
        <v>20</v>
      </c>
      <c r="D2130" s="5" t="s">
        <v>5086</v>
      </c>
      <c r="E2130" s="24">
        <f t="shared" si="110"/>
        <v>0</v>
      </c>
      <c r="F2130" s="24">
        <f t="shared" si="111"/>
        <v>0</v>
      </c>
      <c r="G2130" s="119"/>
      <c r="H2130" s="30"/>
      <c r="I2130" s="24">
        <f t="shared" si="112"/>
        <v>0</v>
      </c>
      <c r="J2130" s="119"/>
      <c r="K2130" s="30"/>
      <c r="L2130" s="31"/>
      <c r="M2130" s="31"/>
      <c r="N2130" s="31"/>
      <c r="O2130" s="31"/>
      <c r="P2130" s="31">
        <v>0</v>
      </c>
      <c r="Q2130" s="31">
        <v>0</v>
      </c>
      <c r="R2130" s="31">
        <v>0</v>
      </c>
      <c r="S2130" s="31">
        <v>0</v>
      </c>
      <c r="T2130" s="31">
        <v>0</v>
      </c>
    </row>
    <row r="2131" spans="1:20" x14ac:dyDescent="0.25">
      <c r="A2131" s="106" t="s">
        <v>1047</v>
      </c>
      <c r="B2131" s="107" t="s">
        <v>7151</v>
      </c>
      <c r="C2131" s="108">
        <v>20</v>
      </c>
      <c r="D2131" s="5" t="s">
        <v>5123</v>
      </c>
      <c r="E2131" s="24">
        <f t="shared" si="110"/>
        <v>0</v>
      </c>
      <c r="F2131" s="24">
        <f t="shared" si="111"/>
        <v>0</v>
      </c>
      <c r="G2131" s="119"/>
      <c r="H2131" s="30"/>
      <c r="I2131" s="24">
        <f t="shared" si="112"/>
        <v>2.2000000000000002</v>
      </c>
      <c r="J2131" s="119"/>
      <c r="K2131" s="30"/>
      <c r="L2131" s="31"/>
      <c r="M2131" s="31"/>
      <c r="N2131" s="31"/>
      <c r="O2131" s="31"/>
      <c r="P2131" s="31">
        <v>11</v>
      </c>
      <c r="Q2131" s="31">
        <v>0</v>
      </c>
      <c r="R2131" s="31">
        <v>0</v>
      </c>
      <c r="S2131" s="31">
        <v>0</v>
      </c>
      <c r="T2131" s="31">
        <v>0</v>
      </c>
    </row>
    <row r="2132" spans="1:20" x14ac:dyDescent="0.25">
      <c r="A2132" s="106" t="s">
        <v>1148</v>
      </c>
      <c r="B2132" s="107" t="s">
        <v>7295</v>
      </c>
      <c r="C2132" s="108">
        <v>18</v>
      </c>
      <c r="D2132" s="5" t="s">
        <v>5112</v>
      </c>
      <c r="E2132" s="24">
        <f t="shared" si="110"/>
        <v>0</v>
      </c>
      <c r="F2132" s="24">
        <f t="shared" si="111"/>
        <v>0</v>
      </c>
      <c r="G2132" s="119"/>
      <c r="H2132" s="30"/>
      <c r="I2132" s="24">
        <f t="shared" si="112"/>
        <v>0</v>
      </c>
      <c r="J2132" s="119"/>
      <c r="K2132" s="30"/>
      <c r="L2132" s="31"/>
      <c r="M2132" s="31"/>
      <c r="N2132" s="31"/>
      <c r="O2132" s="31"/>
      <c r="P2132" s="31">
        <v>0</v>
      </c>
      <c r="Q2132" s="31">
        <v>0</v>
      </c>
      <c r="R2132" s="31">
        <v>0</v>
      </c>
      <c r="S2132" s="31">
        <v>0</v>
      </c>
      <c r="T2132" s="31">
        <v>0</v>
      </c>
    </row>
    <row r="2133" spans="1:20" x14ac:dyDescent="0.25">
      <c r="A2133" s="106" t="s">
        <v>5009</v>
      </c>
      <c r="B2133" s="107" t="s">
        <v>7143</v>
      </c>
      <c r="C2133" s="108">
        <v>17</v>
      </c>
      <c r="D2133" s="5" t="s">
        <v>5010</v>
      </c>
      <c r="E2133" s="24">
        <f t="shared" si="110"/>
        <v>0</v>
      </c>
      <c r="F2133" s="24">
        <f t="shared" si="111"/>
        <v>0</v>
      </c>
      <c r="G2133" s="119"/>
      <c r="H2133" s="30"/>
      <c r="I2133" s="24">
        <f t="shared" si="112"/>
        <v>0</v>
      </c>
      <c r="J2133" s="119"/>
      <c r="K2133" s="30"/>
      <c r="L2133" s="31"/>
      <c r="M2133" s="31"/>
      <c r="N2133" s="31"/>
      <c r="O2133" s="31"/>
      <c r="P2133" s="31"/>
      <c r="Q2133" s="31"/>
      <c r="R2133" s="31"/>
      <c r="S2133" s="31">
        <v>0</v>
      </c>
      <c r="T2133" s="31">
        <v>0</v>
      </c>
    </row>
    <row r="2134" spans="1:20" x14ac:dyDescent="0.25">
      <c r="A2134" s="106" t="s">
        <v>2409</v>
      </c>
      <c r="B2134" s="107" t="s">
        <v>7446</v>
      </c>
      <c r="C2134" s="108">
        <v>18</v>
      </c>
      <c r="D2134" s="5" t="s">
        <v>6746</v>
      </c>
      <c r="E2134" s="24">
        <f t="shared" si="110"/>
        <v>0</v>
      </c>
      <c r="F2134" s="24">
        <f t="shared" si="111"/>
        <v>0</v>
      </c>
      <c r="G2134" s="119"/>
      <c r="H2134" s="30"/>
      <c r="I2134" s="24">
        <f t="shared" si="112"/>
        <v>0</v>
      </c>
      <c r="J2134" s="119"/>
      <c r="K2134" s="30"/>
      <c r="L2134" s="31"/>
      <c r="M2134" s="31"/>
      <c r="N2134" s="31"/>
      <c r="O2134" s="31"/>
      <c r="P2134" s="31"/>
      <c r="Q2134" s="31"/>
      <c r="R2134" s="31"/>
      <c r="S2134" s="31"/>
      <c r="T2134" s="31">
        <v>0</v>
      </c>
    </row>
    <row r="2135" spans="1:20" x14ac:dyDescent="0.25">
      <c r="A2135" s="106" t="s">
        <v>7658</v>
      </c>
      <c r="B2135" s="107" t="s">
        <v>7659</v>
      </c>
      <c r="C2135" s="108">
        <v>19</v>
      </c>
      <c r="D2135" s="5" t="s">
        <v>7660</v>
      </c>
      <c r="E2135" s="24">
        <f t="shared" si="110"/>
        <v>0</v>
      </c>
      <c r="F2135" s="24">
        <f t="shared" si="111"/>
        <v>0</v>
      </c>
      <c r="G2135" s="119"/>
      <c r="H2135" s="30"/>
      <c r="I2135" s="24">
        <f t="shared" si="112"/>
        <v>0</v>
      </c>
      <c r="J2135" s="119"/>
      <c r="K2135" s="30"/>
      <c r="L2135" s="31"/>
      <c r="M2135" s="31"/>
      <c r="N2135" s="31"/>
      <c r="O2135" s="31"/>
      <c r="P2135" s="31">
        <v>0</v>
      </c>
      <c r="Q2135" s="31">
        <v>0</v>
      </c>
      <c r="R2135" s="31">
        <v>0</v>
      </c>
      <c r="S2135" s="31">
        <v>0</v>
      </c>
      <c r="T2135" s="31">
        <v>0</v>
      </c>
    </row>
    <row r="2136" spans="1:20" x14ac:dyDescent="0.25">
      <c r="A2136" s="106" t="s">
        <v>2664</v>
      </c>
      <c r="B2136" s="107" t="s">
        <v>7219</v>
      </c>
      <c r="C2136" s="108">
        <v>20</v>
      </c>
      <c r="D2136" s="5" t="s">
        <v>5095</v>
      </c>
      <c r="E2136" s="24">
        <f t="shared" si="110"/>
        <v>0</v>
      </c>
      <c r="F2136" s="24">
        <f t="shared" si="111"/>
        <v>0</v>
      </c>
      <c r="G2136" s="119"/>
      <c r="H2136" s="30"/>
      <c r="I2136" s="24">
        <f t="shared" si="112"/>
        <v>0</v>
      </c>
      <c r="J2136" s="119"/>
      <c r="K2136" s="30"/>
      <c r="L2136" s="31"/>
      <c r="M2136" s="31"/>
      <c r="N2136" s="31"/>
      <c r="O2136" s="31"/>
      <c r="P2136" s="31"/>
      <c r="Q2136" s="31"/>
      <c r="R2136" s="31">
        <v>0</v>
      </c>
      <c r="S2136" s="31">
        <v>0</v>
      </c>
      <c r="T2136" s="31">
        <v>0</v>
      </c>
    </row>
    <row r="2137" spans="1:20" x14ac:dyDescent="0.25">
      <c r="A2137" s="106" t="s">
        <v>1995</v>
      </c>
      <c r="B2137" s="107" t="s">
        <v>7219</v>
      </c>
      <c r="C2137" s="108">
        <v>20</v>
      </c>
      <c r="D2137" s="5" t="s">
        <v>5137</v>
      </c>
      <c r="E2137" s="24">
        <f t="shared" si="110"/>
        <v>0</v>
      </c>
      <c r="F2137" s="24">
        <f t="shared" si="111"/>
        <v>0</v>
      </c>
      <c r="G2137" s="119"/>
      <c r="H2137" s="30"/>
      <c r="I2137" s="24">
        <f t="shared" si="112"/>
        <v>0</v>
      </c>
      <c r="J2137" s="119"/>
      <c r="K2137" s="30"/>
      <c r="L2137" s="31"/>
      <c r="M2137" s="31"/>
      <c r="N2137" s="31"/>
      <c r="O2137" s="31"/>
      <c r="P2137" s="31">
        <v>0</v>
      </c>
      <c r="Q2137" s="31">
        <v>0</v>
      </c>
      <c r="R2137" s="31">
        <v>0</v>
      </c>
      <c r="S2137" s="31">
        <v>0</v>
      </c>
      <c r="T2137" s="31">
        <v>0</v>
      </c>
    </row>
    <row r="2138" spans="1:20" x14ac:dyDescent="0.25">
      <c r="A2138" s="106" t="s">
        <v>1972</v>
      </c>
      <c r="B2138" s="107" t="s">
        <v>7161</v>
      </c>
      <c r="C2138" s="108">
        <v>15</v>
      </c>
      <c r="D2138" s="5" t="s">
        <v>3770</v>
      </c>
      <c r="E2138" s="24">
        <f t="shared" si="110"/>
        <v>0</v>
      </c>
      <c r="F2138" s="24">
        <f t="shared" si="111"/>
        <v>0</v>
      </c>
      <c r="G2138" s="119"/>
      <c r="H2138" s="30"/>
      <c r="I2138" s="24">
        <f t="shared" si="112"/>
        <v>0</v>
      </c>
      <c r="J2138" s="119"/>
      <c r="K2138" s="30"/>
      <c r="L2138" s="31"/>
      <c r="M2138" s="31"/>
      <c r="N2138" s="31"/>
      <c r="O2138" s="31"/>
      <c r="P2138" s="31">
        <v>0</v>
      </c>
      <c r="Q2138" s="31">
        <v>0</v>
      </c>
      <c r="R2138" s="31">
        <v>0</v>
      </c>
      <c r="S2138" s="31">
        <v>0</v>
      </c>
      <c r="T2138" s="31">
        <v>0</v>
      </c>
    </row>
    <row r="2139" spans="1:20" x14ac:dyDescent="0.25">
      <c r="A2139" s="106" t="s">
        <v>1935</v>
      </c>
      <c r="B2139" s="107" t="s">
        <v>7234</v>
      </c>
      <c r="C2139" s="108">
        <v>15</v>
      </c>
      <c r="D2139" s="5" t="s">
        <v>3862</v>
      </c>
      <c r="E2139" s="24">
        <f t="shared" si="110"/>
        <v>0</v>
      </c>
      <c r="F2139" s="24">
        <f t="shared" si="111"/>
        <v>0</v>
      </c>
      <c r="G2139" s="119"/>
      <c r="H2139" s="30"/>
      <c r="I2139" s="24">
        <f t="shared" si="112"/>
        <v>0</v>
      </c>
      <c r="J2139" s="119"/>
      <c r="K2139" s="30"/>
      <c r="L2139" s="31"/>
      <c r="M2139" s="31"/>
      <c r="N2139" s="31"/>
      <c r="O2139" s="31"/>
      <c r="P2139" s="31">
        <v>0</v>
      </c>
      <c r="Q2139" s="31">
        <v>0</v>
      </c>
      <c r="R2139" s="31">
        <v>0</v>
      </c>
      <c r="S2139" s="31"/>
      <c r="T2139" s="31">
        <v>0</v>
      </c>
    </row>
    <row r="2140" spans="1:20" x14ac:dyDescent="0.25">
      <c r="A2140" s="106" t="s">
        <v>2234</v>
      </c>
      <c r="B2140" s="107" t="s">
        <v>7101</v>
      </c>
      <c r="C2140" s="108">
        <v>16</v>
      </c>
      <c r="D2140" s="5" t="s">
        <v>6745</v>
      </c>
      <c r="E2140" s="24">
        <f t="shared" si="110"/>
        <v>0</v>
      </c>
      <c r="F2140" s="24">
        <f t="shared" si="111"/>
        <v>0</v>
      </c>
      <c r="G2140" s="119"/>
      <c r="H2140" s="30"/>
      <c r="I2140" s="24">
        <f t="shared" si="112"/>
        <v>0</v>
      </c>
      <c r="J2140" s="119"/>
      <c r="K2140" s="30"/>
      <c r="L2140" s="31"/>
      <c r="M2140" s="31"/>
      <c r="N2140" s="31"/>
      <c r="O2140" s="31"/>
      <c r="P2140" s="31"/>
      <c r="Q2140" s="31"/>
      <c r="R2140" s="31"/>
      <c r="S2140" s="31">
        <v>0</v>
      </c>
      <c r="T2140" s="31">
        <v>0</v>
      </c>
    </row>
    <row r="2141" spans="1:20" x14ac:dyDescent="0.25">
      <c r="A2141" s="106" t="s">
        <v>2702</v>
      </c>
      <c r="B2141" s="107" t="s">
        <v>7131</v>
      </c>
      <c r="C2141" s="108">
        <v>15</v>
      </c>
      <c r="D2141" s="5" t="s">
        <v>6742</v>
      </c>
      <c r="E2141" s="24">
        <f t="shared" si="110"/>
        <v>0</v>
      </c>
      <c r="F2141" s="24">
        <f t="shared" si="111"/>
        <v>0</v>
      </c>
      <c r="G2141" s="119"/>
      <c r="H2141" s="30"/>
      <c r="I2141" s="24">
        <f t="shared" si="112"/>
        <v>0</v>
      </c>
      <c r="J2141" s="119"/>
      <c r="K2141" s="30"/>
      <c r="L2141" s="31"/>
      <c r="M2141" s="31"/>
      <c r="N2141" s="31"/>
      <c r="O2141" s="31"/>
      <c r="P2141" s="31">
        <v>0</v>
      </c>
      <c r="Q2141" s="31">
        <v>0</v>
      </c>
      <c r="R2141" s="31">
        <v>0</v>
      </c>
      <c r="S2141" s="31">
        <v>0</v>
      </c>
      <c r="T2141" s="31">
        <v>0</v>
      </c>
    </row>
    <row r="2142" spans="1:20" x14ac:dyDescent="0.25">
      <c r="A2142" s="106" t="s">
        <v>1276</v>
      </c>
      <c r="B2142" s="107" t="s">
        <v>7101</v>
      </c>
      <c r="C2142" s="108">
        <v>16</v>
      </c>
      <c r="D2142" s="5" t="s">
        <v>6157</v>
      </c>
      <c r="E2142" s="24">
        <f t="shared" si="110"/>
        <v>0</v>
      </c>
      <c r="F2142" s="24">
        <f t="shared" si="111"/>
        <v>0</v>
      </c>
      <c r="G2142" s="119"/>
      <c r="H2142" s="30"/>
      <c r="I2142" s="24">
        <f t="shared" si="112"/>
        <v>0</v>
      </c>
      <c r="J2142" s="119"/>
      <c r="K2142" s="30"/>
      <c r="L2142" s="31"/>
      <c r="M2142" s="31"/>
      <c r="N2142" s="31"/>
      <c r="O2142" s="31"/>
      <c r="P2142" s="31">
        <v>0</v>
      </c>
      <c r="Q2142" s="31">
        <v>0</v>
      </c>
      <c r="R2142" s="31"/>
      <c r="S2142" s="31">
        <v>0</v>
      </c>
      <c r="T2142" s="31">
        <v>0</v>
      </c>
    </row>
    <row r="2143" spans="1:20" x14ac:dyDescent="0.25">
      <c r="A2143" s="106" t="s">
        <v>1907</v>
      </c>
      <c r="B2143" s="107" t="s">
        <v>7101</v>
      </c>
      <c r="C2143" s="108">
        <v>16</v>
      </c>
      <c r="D2143" s="5" t="s">
        <v>6065</v>
      </c>
      <c r="E2143" s="24">
        <f t="shared" si="110"/>
        <v>0</v>
      </c>
      <c r="F2143" s="24">
        <f t="shared" si="111"/>
        <v>0</v>
      </c>
      <c r="G2143" s="119"/>
      <c r="H2143" s="30"/>
      <c r="I2143" s="24">
        <f t="shared" si="112"/>
        <v>0</v>
      </c>
      <c r="J2143" s="119"/>
      <c r="K2143" s="30"/>
      <c r="L2143" s="31"/>
      <c r="M2143" s="31"/>
      <c r="N2143" s="31"/>
      <c r="O2143" s="31"/>
      <c r="P2143" s="31">
        <v>0</v>
      </c>
      <c r="Q2143" s="31">
        <v>0</v>
      </c>
      <c r="R2143" s="31">
        <v>0</v>
      </c>
      <c r="S2143" s="31">
        <v>0</v>
      </c>
      <c r="T2143" s="31">
        <v>0</v>
      </c>
    </row>
    <row r="2144" spans="1:20" x14ac:dyDescent="0.25">
      <c r="A2144" s="106" t="s">
        <v>1998</v>
      </c>
      <c r="B2144" s="107" t="s">
        <v>7101</v>
      </c>
      <c r="C2144" s="108">
        <v>16</v>
      </c>
      <c r="D2144" s="5" t="s">
        <v>6067</v>
      </c>
      <c r="E2144" s="24">
        <f t="shared" ref="E2144:E2207" si="113">SUM(R2144:T2144)/3</f>
        <v>0</v>
      </c>
      <c r="F2144" s="24">
        <f t="shared" ref="F2144:F2207" si="114">SUM(L2144:O2144)/4</f>
        <v>0</v>
      </c>
      <c r="G2144" s="119"/>
      <c r="H2144" s="30"/>
      <c r="I2144" s="24">
        <f t="shared" ref="I2144:I2207" si="115">SUM(P2144:T2144)/5</f>
        <v>0</v>
      </c>
      <c r="J2144" s="119"/>
      <c r="K2144" s="30"/>
      <c r="L2144" s="31"/>
      <c r="M2144" s="31"/>
      <c r="N2144" s="31"/>
      <c r="O2144" s="31"/>
      <c r="P2144" s="31">
        <v>0</v>
      </c>
      <c r="Q2144" s="31">
        <v>0</v>
      </c>
      <c r="R2144" s="31">
        <v>0</v>
      </c>
      <c r="S2144" s="31">
        <v>0</v>
      </c>
      <c r="T2144" s="31">
        <v>0</v>
      </c>
    </row>
    <row r="2145" spans="1:20" x14ac:dyDescent="0.25">
      <c r="A2145" s="106" t="s">
        <v>1485</v>
      </c>
      <c r="B2145" s="107" t="s">
        <v>7167</v>
      </c>
      <c r="C2145" s="108">
        <v>11</v>
      </c>
      <c r="D2145" s="5" t="s">
        <v>4274</v>
      </c>
      <c r="E2145" s="24">
        <f t="shared" si="113"/>
        <v>0</v>
      </c>
      <c r="F2145" s="24">
        <f t="shared" si="114"/>
        <v>0</v>
      </c>
      <c r="G2145" s="119"/>
      <c r="H2145" s="30"/>
      <c r="I2145" s="24">
        <f t="shared" si="115"/>
        <v>0</v>
      </c>
      <c r="J2145" s="119"/>
      <c r="K2145" s="30"/>
      <c r="L2145" s="31"/>
      <c r="M2145" s="31"/>
      <c r="N2145" s="31"/>
      <c r="O2145" s="31"/>
      <c r="P2145" s="31">
        <v>0</v>
      </c>
      <c r="Q2145" s="31">
        <v>0</v>
      </c>
      <c r="R2145" s="31">
        <v>0</v>
      </c>
      <c r="S2145" s="31">
        <v>0</v>
      </c>
      <c r="T2145" s="31">
        <v>0</v>
      </c>
    </row>
    <row r="2146" spans="1:20" x14ac:dyDescent="0.25">
      <c r="A2146" s="106" t="s">
        <v>1037</v>
      </c>
      <c r="B2146" s="107" t="s">
        <v>7161</v>
      </c>
      <c r="C2146" s="108">
        <v>15</v>
      </c>
      <c r="D2146" s="5" t="s">
        <v>3755</v>
      </c>
      <c r="E2146" s="24">
        <f t="shared" si="113"/>
        <v>0</v>
      </c>
      <c r="F2146" s="24">
        <f t="shared" si="114"/>
        <v>0.25</v>
      </c>
      <c r="G2146" s="119"/>
      <c r="H2146" s="30"/>
      <c r="I2146" s="24">
        <f t="shared" si="115"/>
        <v>0</v>
      </c>
      <c r="J2146" s="119"/>
      <c r="K2146" s="30"/>
      <c r="L2146" s="31">
        <v>1</v>
      </c>
      <c r="M2146" s="31"/>
      <c r="N2146" s="31"/>
      <c r="O2146" s="31"/>
      <c r="P2146" s="31">
        <v>0</v>
      </c>
      <c r="Q2146" s="31">
        <v>0</v>
      </c>
      <c r="R2146" s="31">
        <v>0</v>
      </c>
      <c r="S2146" s="31">
        <v>0</v>
      </c>
      <c r="T2146" s="31">
        <v>0</v>
      </c>
    </row>
    <row r="2147" spans="1:20" x14ac:dyDescent="0.25">
      <c r="A2147" s="106" t="s">
        <v>7661</v>
      </c>
      <c r="B2147" s="107" t="s">
        <v>7161</v>
      </c>
      <c r="C2147" s="108">
        <v>15</v>
      </c>
      <c r="D2147" s="5" t="s">
        <v>7662</v>
      </c>
      <c r="E2147" s="24">
        <f t="shared" si="113"/>
        <v>0</v>
      </c>
      <c r="F2147" s="24">
        <f t="shared" si="114"/>
        <v>0</v>
      </c>
      <c r="G2147" s="119"/>
      <c r="H2147" s="30"/>
      <c r="I2147" s="24">
        <f t="shared" si="115"/>
        <v>0</v>
      </c>
      <c r="J2147" s="119"/>
      <c r="K2147" s="30"/>
      <c r="L2147" s="31"/>
      <c r="M2147" s="31"/>
      <c r="N2147" s="31"/>
      <c r="O2147" s="31"/>
      <c r="P2147" s="31">
        <v>0</v>
      </c>
      <c r="Q2147" s="31">
        <v>0</v>
      </c>
      <c r="R2147" s="31">
        <v>0</v>
      </c>
      <c r="S2147" s="31">
        <v>0</v>
      </c>
      <c r="T2147" s="31">
        <v>0</v>
      </c>
    </row>
    <row r="2148" spans="1:20" x14ac:dyDescent="0.25">
      <c r="A2148" s="106" t="s">
        <v>1064</v>
      </c>
      <c r="B2148" s="107" t="s">
        <v>7081</v>
      </c>
      <c r="C2148" s="108">
        <v>15</v>
      </c>
      <c r="D2148" s="5" t="s">
        <v>3763</v>
      </c>
      <c r="E2148" s="24">
        <f t="shared" si="113"/>
        <v>0</v>
      </c>
      <c r="F2148" s="24">
        <f t="shared" si="114"/>
        <v>9</v>
      </c>
      <c r="G2148" s="119"/>
      <c r="H2148" s="30"/>
      <c r="I2148" s="24">
        <f t="shared" si="115"/>
        <v>275</v>
      </c>
      <c r="J2148" s="119"/>
      <c r="K2148" s="30"/>
      <c r="L2148" s="31"/>
      <c r="M2148" s="31"/>
      <c r="N2148" s="31"/>
      <c r="O2148" s="31">
        <v>36</v>
      </c>
      <c r="P2148" s="31">
        <v>1375</v>
      </c>
      <c r="Q2148" s="31">
        <v>0</v>
      </c>
      <c r="R2148" s="31">
        <v>0</v>
      </c>
      <c r="S2148" s="31">
        <v>0</v>
      </c>
      <c r="T2148" s="31">
        <v>0</v>
      </c>
    </row>
    <row r="2149" spans="1:20" x14ac:dyDescent="0.25">
      <c r="A2149" s="106" t="s">
        <v>1649</v>
      </c>
      <c r="B2149" s="107" t="s">
        <v>7081</v>
      </c>
      <c r="C2149" s="108">
        <v>15</v>
      </c>
      <c r="D2149" s="5" t="s">
        <v>6741</v>
      </c>
      <c r="E2149" s="24">
        <f t="shared" si="113"/>
        <v>0</v>
      </c>
      <c r="F2149" s="24">
        <f t="shared" si="114"/>
        <v>230.75</v>
      </c>
      <c r="G2149" s="119"/>
      <c r="H2149" s="30"/>
      <c r="I2149" s="24">
        <f t="shared" si="115"/>
        <v>13.2</v>
      </c>
      <c r="J2149" s="119"/>
      <c r="K2149" s="30"/>
      <c r="L2149" s="31"/>
      <c r="M2149" s="31">
        <v>566</v>
      </c>
      <c r="N2149" s="31">
        <v>345</v>
      </c>
      <c r="O2149" s="31">
        <v>12</v>
      </c>
      <c r="P2149" s="31">
        <v>66</v>
      </c>
      <c r="Q2149" s="31"/>
      <c r="R2149" s="31"/>
      <c r="S2149" s="31">
        <v>0</v>
      </c>
      <c r="T2149" s="31">
        <v>0</v>
      </c>
    </row>
    <row r="2150" spans="1:20" x14ac:dyDescent="0.25">
      <c r="A2150" s="106" t="s">
        <v>1138</v>
      </c>
      <c r="B2150" s="107" t="s">
        <v>7277</v>
      </c>
      <c r="C2150" s="108">
        <v>13</v>
      </c>
      <c r="D2150" s="5" t="s">
        <v>4200</v>
      </c>
      <c r="E2150" s="24">
        <f t="shared" si="113"/>
        <v>0</v>
      </c>
      <c r="F2150" s="24">
        <f t="shared" si="114"/>
        <v>0.75</v>
      </c>
      <c r="G2150" s="119"/>
      <c r="H2150" s="30"/>
      <c r="I2150" s="24">
        <f t="shared" si="115"/>
        <v>0</v>
      </c>
      <c r="J2150" s="119"/>
      <c r="K2150" s="30"/>
      <c r="L2150" s="31"/>
      <c r="M2150" s="31">
        <v>3</v>
      </c>
      <c r="N2150" s="31"/>
      <c r="O2150" s="31"/>
      <c r="P2150" s="31">
        <v>0</v>
      </c>
      <c r="Q2150" s="31">
        <v>0</v>
      </c>
      <c r="R2150" s="31">
        <v>0</v>
      </c>
      <c r="S2150" s="31">
        <v>0</v>
      </c>
      <c r="T2150" s="31">
        <v>0</v>
      </c>
    </row>
    <row r="2151" spans="1:20" x14ac:dyDescent="0.25">
      <c r="A2151" s="106" t="s">
        <v>1761</v>
      </c>
      <c r="B2151" s="107" t="s">
        <v>7166</v>
      </c>
      <c r="C2151" s="108">
        <v>13</v>
      </c>
      <c r="D2151" s="5" t="s">
        <v>4210</v>
      </c>
      <c r="E2151" s="24">
        <f t="shared" si="113"/>
        <v>0</v>
      </c>
      <c r="F2151" s="24">
        <f t="shared" si="114"/>
        <v>1.5</v>
      </c>
      <c r="G2151" s="119"/>
      <c r="H2151" s="30"/>
      <c r="I2151" s="24">
        <f t="shared" si="115"/>
        <v>0</v>
      </c>
      <c r="J2151" s="119"/>
      <c r="K2151" s="30"/>
      <c r="L2151" s="31"/>
      <c r="M2151" s="31"/>
      <c r="N2151" s="31"/>
      <c r="O2151" s="31">
        <v>6</v>
      </c>
      <c r="P2151" s="31">
        <v>0</v>
      </c>
      <c r="Q2151" s="31">
        <v>0</v>
      </c>
      <c r="R2151" s="31">
        <v>0</v>
      </c>
      <c r="S2151" s="31">
        <v>0</v>
      </c>
      <c r="T2151" s="31">
        <v>0</v>
      </c>
    </row>
    <row r="2152" spans="1:20" x14ac:dyDescent="0.25">
      <c r="A2152" s="106" t="s">
        <v>4338</v>
      </c>
      <c r="B2152" s="107" t="s">
        <v>7166</v>
      </c>
      <c r="C2152" s="108">
        <v>13</v>
      </c>
      <c r="D2152" s="5" t="s">
        <v>4339</v>
      </c>
      <c r="E2152" s="24">
        <f t="shared" si="113"/>
        <v>0</v>
      </c>
      <c r="F2152" s="24">
        <f t="shared" si="114"/>
        <v>0</v>
      </c>
      <c r="G2152" s="119"/>
      <c r="H2152" s="30"/>
      <c r="I2152" s="24">
        <f t="shared" si="115"/>
        <v>0</v>
      </c>
      <c r="J2152" s="119"/>
      <c r="K2152" s="30"/>
      <c r="L2152" s="31"/>
      <c r="M2152" s="31"/>
      <c r="N2152" s="31"/>
      <c r="O2152" s="31"/>
      <c r="P2152" s="31">
        <v>0</v>
      </c>
      <c r="Q2152" s="31"/>
      <c r="R2152" s="31">
        <v>0</v>
      </c>
      <c r="S2152" s="31">
        <v>0</v>
      </c>
      <c r="T2152" s="31">
        <v>0</v>
      </c>
    </row>
    <row r="2153" spans="1:20" x14ac:dyDescent="0.25">
      <c r="A2153" s="106" t="s">
        <v>7663</v>
      </c>
      <c r="B2153" s="107" t="s">
        <v>7136</v>
      </c>
      <c r="C2153" s="108">
        <v>15</v>
      </c>
      <c r="D2153" s="5" t="s">
        <v>7664</v>
      </c>
      <c r="E2153" s="24">
        <f t="shared" si="113"/>
        <v>0</v>
      </c>
      <c r="F2153" s="24">
        <f t="shared" si="114"/>
        <v>0</v>
      </c>
      <c r="G2153" s="119"/>
      <c r="H2153" s="30"/>
      <c r="I2153" s="24">
        <f t="shared" si="115"/>
        <v>0</v>
      </c>
      <c r="J2153" s="119"/>
      <c r="K2153" s="30"/>
      <c r="L2153" s="31"/>
      <c r="M2153" s="31"/>
      <c r="N2153" s="31"/>
      <c r="O2153" s="31"/>
      <c r="P2153" s="31">
        <v>0</v>
      </c>
      <c r="Q2153" s="31"/>
      <c r="R2153" s="31">
        <v>0</v>
      </c>
      <c r="S2153" s="31">
        <v>0</v>
      </c>
      <c r="T2153" s="31">
        <v>0</v>
      </c>
    </row>
    <row r="2154" spans="1:20" x14ac:dyDescent="0.25">
      <c r="A2154" s="106" t="s">
        <v>635</v>
      </c>
      <c r="B2154" s="107" t="s">
        <v>7136</v>
      </c>
      <c r="C2154" s="108">
        <v>15</v>
      </c>
      <c r="D2154" s="5" t="s">
        <v>4321</v>
      </c>
      <c r="E2154" s="24">
        <f t="shared" si="113"/>
        <v>0</v>
      </c>
      <c r="F2154" s="24">
        <f t="shared" si="114"/>
        <v>0</v>
      </c>
      <c r="G2154" s="119"/>
      <c r="H2154" s="30"/>
      <c r="I2154" s="24">
        <f t="shared" si="115"/>
        <v>0</v>
      </c>
      <c r="J2154" s="119"/>
      <c r="K2154" s="30"/>
      <c r="L2154" s="31"/>
      <c r="M2154" s="31"/>
      <c r="N2154" s="31"/>
      <c r="O2154" s="31"/>
      <c r="P2154" s="31"/>
      <c r="Q2154" s="31">
        <v>0</v>
      </c>
      <c r="R2154" s="31">
        <v>0</v>
      </c>
      <c r="S2154" s="31"/>
      <c r="T2154" s="31">
        <v>0</v>
      </c>
    </row>
    <row r="2155" spans="1:20" x14ac:dyDescent="0.25">
      <c r="A2155" s="106" t="s">
        <v>7665</v>
      </c>
      <c r="B2155" s="107" t="s">
        <v>7136</v>
      </c>
      <c r="C2155" s="108">
        <v>15</v>
      </c>
      <c r="D2155" s="5" t="s">
        <v>7666</v>
      </c>
      <c r="E2155" s="24">
        <f t="shared" si="113"/>
        <v>0</v>
      </c>
      <c r="F2155" s="24">
        <f t="shared" si="114"/>
        <v>0.25</v>
      </c>
      <c r="G2155" s="119"/>
      <c r="H2155" s="30"/>
      <c r="I2155" s="24">
        <f t="shared" si="115"/>
        <v>0</v>
      </c>
      <c r="J2155" s="119"/>
      <c r="K2155" s="30"/>
      <c r="L2155" s="31">
        <v>1</v>
      </c>
      <c r="M2155" s="31"/>
      <c r="N2155" s="31"/>
      <c r="O2155" s="31"/>
      <c r="P2155" s="31">
        <v>0</v>
      </c>
      <c r="Q2155" s="31">
        <v>0</v>
      </c>
      <c r="R2155" s="31">
        <v>0</v>
      </c>
      <c r="S2155" s="31">
        <v>0</v>
      </c>
      <c r="T2155" s="31">
        <v>0</v>
      </c>
    </row>
    <row r="2156" spans="1:20" x14ac:dyDescent="0.25">
      <c r="A2156" s="106" t="s">
        <v>1092</v>
      </c>
      <c r="B2156" s="107" t="s">
        <v>7154</v>
      </c>
      <c r="C2156" s="108">
        <v>16</v>
      </c>
      <c r="D2156" s="5" t="s">
        <v>6458</v>
      </c>
      <c r="E2156" s="24">
        <f t="shared" si="113"/>
        <v>0</v>
      </c>
      <c r="F2156" s="24">
        <f t="shared" si="114"/>
        <v>0</v>
      </c>
      <c r="G2156" s="119"/>
      <c r="H2156" s="30"/>
      <c r="I2156" s="24">
        <f t="shared" si="115"/>
        <v>0</v>
      </c>
      <c r="J2156" s="119"/>
      <c r="K2156" s="30"/>
      <c r="L2156" s="31"/>
      <c r="M2156" s="31"/>
      <c r="N2156" s="31"/>
      <c r="O2156" s="31"/>
      <c r="P2156" s="31"/>
      <c r="Q2156" s="31">
        <v>0</v>
      </c>
      <c r="R2156" s="31"/>
      <c r="S2156" s="31"/>
      <c r="T2156" s="31">
        <v>0</v>
      </c>
    </row>
    <row r="2157" spans="1:20" x14ac:dyDescent="0.25">
      <c r="A2157" s="106" t="s">
        <v>6453</v>
      </c>
      <c r="B2157" s="107" t="s">
        <v>7154</v>
      </c>
      <c r="C2157" s="108">
        <v>16</v>
      </c>
      <c r="D2157" s="5" t="s">
        <v>6454</v>
      </c>
      <c r="E2157" s="24">
        <f t="shared" si="113"/>
        <v>0</v>
      </c>
      <c r="F2157" s="24">
        <f t="shared" si="114"/>
        <v>0</v>
      </c>
      <c r="G2157" s="119"/>
      <c r="H2157" s="30"/>
      <c r="I2157" s="24">
        <f t="shared" si="115"/>
        <v>0</v>
      </c>
      <c r="J2157" s="119"/>
      <c r="K2157" s="30"/>
      <c r="L2157" s="31"/>
      <c r="M2157" s="31"/>
      <c r="N2157" s="31"/>
      <c r="O2157" s="31"/>
      <c r="P2157" s="31">
        <v>0</v>
      </c>
      <c r="Q2157" s="31">
        <v>0</v>
      </c>
      <c r="R2157" s="31">
        <v>0</v>
      </c>
      <c r="S2157" s="31">
        <v>0</v>
      </c>
      <c r="T2157" s="31">
        <v>0</v>
      </c>
    </row>
    <row r="2158" spans="1:20" x14ac:dyDescent="0.25">
      <c r="A2158" s="106" t="s">
        <v>4834</v>
      </c>
      <c r="B2158" s="107" t="s">
        <v>7154</v>
      </c>
      <c r="C2158" s="108">
        <v>16</v>
      </c>
      <c r="D2158" s="5" t="s">
        <v>4835</v>
      </c>
      <c r="E2158" s="24">
        <f t="shared" si="113"/>
        <v>0</v>
      </c>
      <c r="F2158" s="24">
        <f t="shared" si="114"/>
        <v>0</v>
      </c>
      <c r="G2158" s="119"/>
      <c r="H2158" s="30"/>
      <c r="I2158" s="24">
        <f t="shared" si="115"/>
        <v>0</v>
      </c>
      <c r="J2158" s="119"/>
      <c r="K2158" s="30"/>
      <c r="L2158" s="31"/>
      <c r="M2158" s="31"/>
      <c r="N2158" s="31"/>
      <c r="O2158" s="31"/>
      <c r="P2158" s="31"/>
      <c r="Q2158" s="31"/>
      <c r="R2158" s="31"/>
      <c r="S2158" s="31">
        <v>0</v>
      </c>
      <c r="T2158" s="31">
        <v>0</v>
      </c>
    </row>
    <row r="2159" spans="1:20" x14ac:dyDescent="0.25">
      <c r="A2159" s="106" t="s">
        <v>4827</v>
      </c>
      <c r="B2159" s="107" t="s">
        <v>7154</v>
      </c>
      <c r="C2159" s="108">
        <v>16</v>
      </c>
      <c r="D2159" s="5" t="s">
        <v>4828</v>
      </c>
      <c r="E2159" s="24">
        <f t="shared" si="113"/>
        <v>0</v>
      </c>
      <c r="F2159" s="24">
        <f t="shared" si="114"/>
        <v>0</v>
      </c>
      <c r="G2159" s="119"/>
      <c r="H2159" s="30"/>
      <c r="I2159" s="24">
        <f t="shared" si="115"/>
        <v>4.8</v>
      </c>
      <c r="J2159" s="119"/>
      <c r="K2159" s="30"/>
      <c r="L2159" s="31"/>
      <c r="M2159" s="31"/>
      <c r="N2159" s="31"/>
      <c r="O2159" s="31"/>
      <c r="P2159" s="31">
        <v>24</v>
      </c>
      <c r="Q2159" s="31">
        <v>0</v>
      </c>
      <c r="R2159" s="31"/>
      <c r="S2159" s="31">
        <v>0</v>
      </c>
      <c r="T2159" s="31">
        <v>0</v>
      </c>
    </row>
    <row r="2160" spans="1:20" x14ac:dyDescent="0.25">
      <c r="A2160" s="106" t="s">
        <v>4845</v>
      </c>
      <c r="B2160" s="107" t="s">
        <v>7154</v>
      </c>
      <c r="C2160" s="108">
        <v>16</v>
      </c>
      <c r="D2160" s="5" t="s">
        <v>4846</v>
      </c>
      <c r="E2160" s="24">
        <f t="shared" si="113"/>
        <v>0</v>
      </c>
      <c r="F2160" s="24">
        <f t="shared" si="114"/>
        <v>7.5</v>
      </c>
      <c r="G2160" s="119"/>
      <c r="H2160" s="30"/>
      <c r="I2160" s="24">
        <f t="shared" si="115"/>
        <v>6</v>
      </c>
      <c r="J2160" s="119"/>
      <c r="K2160" s="30"/>
      <c r="L2160" s="31"/>
      <c r="M2160" s="31"/>
      <c r="N2160" s="31">
        <v>21</v>
      </c>
      <c r="O2160" s="31">
        <v>9</v>
      </c>
      <c r="P2160" s="31">
        <v>30</v>
      </c>
      <c r="Q2160" s="31">
        <v>0</v>
      </c>
      <c r="R2160" s="31">
        <v>0</v>
      </c>
      <c r="S2160" s="31">
        <v>0</v>
      </c>
      <c r="T2160" s="31">
        <v>0</v>
      </c>
    </row>
    <row r="2161" spans="1:20" x14ac:dyDescent="0.25">
      <c r="A2161" s="106" t="s">
        <v>7667</v>
      </c>
      <c r="B2161" s="107" t="s">
        <v>7101</v>
      </c>
      <c r="C2161" s="108">
        <v>16</v>
      </c>
      <c r="D2161" s="5" t="s">
        <v>7668</v>
      </c>
      <c r="E2161" s="24">
        <f t="shared" si="113"/>
        <v>0</v>
      </c>
      <c r="F2161" s="24">
        <f t="shared" si="114"/>
        <v>0</v>
      </c>
      <c r="G2161" s="119"/>
      <c r="H2161" s="30"/>
      <c r="I2161" s="24">
        <f t="shared" si="115"/>
        <v>2.4</v>
      </c>
      <c r="J2161" s="119"/>
      <c r="K2161" s="30"/>
      <c r="L2161" s="31"/>
      <c r="M2161" s="31"/>
      <c r="N2161" s="31"/>
      <c r="O2161" s="31"/>
      <c r="P2161" s="31">
        <v>0</v>
      </c>
      <c r="Q2161" s="31">
        <v>12</v>
      </c>
      <c r="R2161" s="31">
        <v>0</v>
      </c>
      <c r="S2161" s="31">
        <v>0</v>
      </c>
      <c r="T2161" s="31">
        <v>0</v>
      </c>
    </row>
    <row r="2162" spans="1:20" x14ac:dyDescent="0.25">
      <c r="A2162" s="106" t="s">
        <v>1633</v>
      </c>
      <c r="B2162" s="107" t="s">
        <v>7101</v>
      </c>
      <c r="C2162" s="108">
        <v>16</v>
      </c>
      <c r="D2162" s="5" t="s">
        <v>6335</v>
      </c>
      <c r="E2162" s="24">
        <f t="shared" si="113"/>
        <v>0</v>
      </c>
      <c r="F2162" s="24">
        <f t="shared" si="114"/>
        <v>0</v>
      </c>
      <c r="G2162" s="119"/>
      <c r="H2162" s="30"/>
      <c r="I2162" s="24">
        <f t="shared" si="115"/>
        <v>0</v>
      </c>
      <c r="J2162" s="119"/>
      <c r="K2162" s="30"/>
      <c r="L2162" s="31"/>
      <c r="M2162" s="31"/>
      <c r="N2162" s="31"/>
      <c r="O2162" s="31"/>
      <c r="P2162" s="31">
        <v>0</v>
      </c>
      <c r="Q2162" s="31">
        <v>0</v>
      </c>
      <c r="R2162" s="31">
        <v>0</v>
      </c>
      <c r="S2162" s="31">
        <v>0</v>
      </c>
      <c r="T2162" s="31">
        <v>0</v>
      </c>
    </row>
    <row r="2163" spans="1:20" x14ac:dyDescent="0.25">
      <c r="A2163" s="106" t="s">
        <v>441</v>
      </c>
      <c r="B2163" s="107" t="s">
        <v>7101</v>
      </c>
      <c r="C2163" s="108">
        <v>16</v>
      </c>
      <c r="D2163" s="5" t="s">
        <v>4981</v>
      </c>
      <c r="E2163" s="24">
        <f t="shared" si="113"/>
        <v>0</v>
      </c>
      <c r="F2163" s="24">
        <f t="shared" si="114"/>
        <v>4</v>
      </c>
      <c r="G2163" s="119"/>
      <c r="H2163" s="30"/>
      <c r="I2163" s="24">
        <f t="shared" si="115"/>
        <v>2</v>
      </c>
      <c r="J2163" s="119"/>
      <c r="K2163" s="30"/>
      <c r="L2163" s="31">
        <v>6</v>
      </c>
      <c r="M2163" s="31">
        <v>4</v>
      </c>
      <c r="N2163" s="31">
        <v>4</v>
      </c>
      <c r="O2163" s="31">
        <v>2</v>
      </c>
      <c r="P2163" s="31">
        <v>8</v>
      </c>
      <c r="Q2163" s="31">
        <v>2</v>
      </c>
      <c r="R2163" s="31">
        <v>0</v>
      </c>
      <c r="S2163" s="31">
        <v>0</v>
      </c>
      <c r="T2163" s="31">
        <v>0</v>
      </c>
    </row>
    <row r="2164" spans="1:20" x14ac:dyDescent="0.25">
      <c r="A2164" s="106" t="s">
        <v>754</v>
      </c>
      <c r="B2164" s="107" t="s">
        <v>7154</v>
      </c>
      <c r="C2164" s="108">
        <v>16</v>
      </c>
      <c r="D2164" s="5" t="s">
        <v>4933</v>
      </c>
      <c r="E2164" s="24">
        <f t="shared" si="113"/>
        <v>0</v>
      </c>
      <c r="F2164" s="24">
        <f t="shared" si="114"/>
        <v>0.5</v>
      </c>
      <c r="G2164" s="119"/>
      <c r="H2164" s="30"/>
      <c r="I2164" s="24">
        <f t="shared" si="115"/>
        <v>0</v>
      </c>
      <c r="J2164" s="119"/>
      <c r="K2164" s="30"/>
      <c r="L2164" s="31">
        <v>2</v>
      </c>
      <c r="M2164" s="31"/>
      <c r="N2164" s="31"/>
      <c r="O2164" s="31"/>
      <c r="P2164" s="31">
        <v>0</v>
      </c>
      <c r="Q2164" s="31">
        <v>0</v>
      </c>
      <c r="R2164" s="31">
        <v>0</v>
      </c>
      <c r="S2164" s="31">
        <v>0</v>
      </c>
      <c r="T2164" s="31">
        <v>0</v>
      </c>
    </row>
    <row r="2165" spans="1:20" x14ac:dyDescent="0.25">
      <c r="A2165" s="106" t="s">
        <v>951</v>
      </c>
      <c r="B2165" s="107" t="s">
        <v>7154</v>
      </c>
      <c r="C2165" s="108">
        <v>16</v>
      </c>
      <c r="D2165" s="5" t="s">
        <v>6372</v>
      </c>
      <c r="E2165" s="24">
        <f t="shared" si="113"/>
        <v>0</v>
      </c>
      <c r="F2165" s="24">
        <f t="shared" si="114"/>
        <v>0</v>
      </c>
      <c r="G2165" s="119"/>
      <c r="H2165" s="30"/>
      <c r="I2165" s="24">
        <f t="shared" si="115"/>
        <v>0</v>
      </c>
      <c r="J2165" s="119"/>
      <c r="K2165" s="30"/>
      <c r="L2165" s="31"/>
      <c r="M2165" s="31"/>
      <c r="N2165" s="31"/>
      <c r="O2165" s="31"/>
      <c r="P2165" s="31">
        <v>0</v>
      </c>
      <c r="Q2165" s="31">
        <v>0</v>
      </c>
      <c r="R2165" s="31">
        <v>0</v>
      </c>
      <c r="S2165" s="31">
        <v>0</v>
      </c>
      <c r="T2165" s="31">
        <v>0</v>
      </c>
    </row>
    <row r="2166" spans="1:20" x14ac:dyDescent="0.25">
      <c r="A2166" s="106" t="s">
        <v>532</v>
      </c>
      <c r="B2166" s="107" t="s">
        <v>7154</v>
      </c>
      <c r="C2166" s="108">
        <v>16</v>
      </c>
      <c r="D2166" s="5" t="s">
        <v>3703</v>
      </c>
      <c r="E2166" s="24">
        <f t="shared" si="113"/>
        <v>0</v>
      </c>
      <c r="F2166" s="24">
        <f t="shared" si="114"/>
        <v>2</v>
      </c>
      <c r="G2166" s="119"/>
      <c r="H2166" s="30"/>
      <c r="I2166" s="24">
        <f t="shared" si="115"/>
        <v>0</v>
      </c>
      <c r="J2166" s="119"/>
      <c r="K2166" s="30"/>
      <c r="L2166" s="31"/>
      <c r="M2166" s="31"/>
      <c r="N2166" s="31">
        <v>3</v>
      </c>
      <c r="O2166" s="31">
        <v>5</v>
      </c>
      <c r="P2166" s="31">
        <v>0</v>
      </c>
      <c r="Q2166" s="31">
        <v>0</v>
      </c>
      <c r="R2166" s="31">
        <v>0</v>
      </c>
      <c r="S2166" s="31">
        <v>0</v>
      </c>
      <c r="T2166" s="31">
        <v>0</v>
      </c>
    </row>
    <row r="2167" spans="1:20" x14ac:dyDescent="0.25">
      <c r="A2167" s="106" t="s">
        <v>1696</v>
      </c>
      <c r="B2167" s="107" t="s">
        <v>7154</v>
      </c>
      <c r="C2167" s="108">
        <v>16</v>
      </c>
      <c r="D2167" s="5" t="s">
        <v>6393</v>
      </c>
      <c r="E2167" s="24">
        <f t="shared" si="113"/>
        <v>0</v>
      </c>
      <c r="F2167" s="24">
        <f t="shared" si="114"/>
        <v>0</v>
      </c>
      <c r="G2167" s="119"/>
      <c r="H2167" s="30"/>
      <c r="I2167" s="24">
        <f t="shared" si="115"/>
        <v>0</v>
      </c>
      <c r="J2167" s="119"/>
      <c r="K2167" s="30"/>
      <c r="L2167" s="31"/>
      <c r="M2167" s="31"/>
      <c r="N2167" s="31"/>
      <c r="O2167" s="31"/>
      <c r="P2167" s="31"/>
      <c r="Q2167" s="31">
        <v>0</v>
      </c>
      <c r="R2167" s="31">
        <v>0</v>
      </c>
      <c r="S2167" s="31">
        <v>0</v>
      </c>
      <c r="T2167" s="31">
        <v>0</v>
      </c>
    </row>
    <row r="2168" spans="1:20" x14ac:dyDescent="0.25">
      <c r="A2168" s="106" t="s">
        <v>6388</v>
      </c>
      <c r="B2168" s="107" t="s">
        <v>7154</v>
      </c>
      <c r="C2168" s="108">
        <v>16</v>
      </c>
      <c r="D2168" s="5" t="s">
        <v>6389</v>
      </c>
      <c r="E2168" s="24">
        <f t="shared" si="113"/>
        <v>0</v>
      </c>
      <c r="F2168" s="24">
        <f t="shared" si="114"/>
        <v>0</v>
      </c>
      <c r="G2168" s="119"/>
      <c r="H2168" s="30"/>
      <c r="I2168" s="24">
        <f t="shared" si="115"/>
        <v>0</v>
      </c>
      <c r="J2168" s="119"/>
      <c r="K2168" s="30"/>
      <c r="L2168" s="31"/>
      <c r="M2168" s="31"/>
      <c r="N2168" s="31"/>
      <c r="O2168" s="31"/>
      <c r="P2168" s="31"/>
      <c r="Q2168" s="31"/>
      <c r="R2168" s="31">
        <v>0</v>
      </c>
      <c r="S2168" s="31">
        <v>0</v>
      </c>
      <c r="T2168" s="31">
        <v>0</v>
      </c>
    </row>
    <row r="2169" spans="1:20" x14ac:dyDescent="0.25">
      <c r="A2169" s="106" t="s">
        <v>2060</v>
      </c>
      <c r="B2169" s="107" t="s">
        <v>7101</v>
      </c>
      <c r="C2169" s="108">
        <v>16</v>
      </c>
      <c r="D2169" s="5" t="s">
        <v>6100</v>
      </c>
      <c r="E2169" s="24">
        <f t="shared" si="113"/>
        <v>0</v>
      </c>
      <c r="F2169" s="24">
        <f t="shared" si="114"/>
        <v>4</v>
      </c>
      <c r="G2169" s="119"/>
      <c r="H2169" s="30"/>
      <c r="I2169" s="24">
        <f t="shared" si="115"/>
        <v>0</v>
      </c>
      <c r="J2169" s="119"/>
      <c r="K2169" s="30"/>
      <c r="L2169" s="31"/>
      <c r="M2169" s="31">
        <v>5</v>
      </c>
      <c r="N2169" s="31">
        <v>9</v>
      </c>
      <c r="O2169" s="31">
        <v>2</v>
      </c>
      <c r="P2169" s="31">
        <v>0</v>
      </c>
      <c r="Q2169" s="31">
        <v>0</v>
      </c>
      <c r="R2169" s="31">
        <v>0</v>
      </c>
      <c r="S2169" s="31">
        <v>0</v>
      </c>
      <c r="T2169" s="31">
        <v>0</v>
      </c>
    </row>
    <row r="2170" spans="1:20" x14ac:dyDescent="0.25">
      <c r="A2170" s="106" t="s">
        <v>7669</v>
      </c>
      <c r="B2170" s="107" t="s">
        <v>7101</v>
      </c>
      <c r="C2170" s="108">
        <v>16</v>
      </c>
      <c r="D2170" s="5" t="s">
        <v>7670</v>
      </c>
      <c r="E2170" s="24">
        <f t="shared" si="113"/>
        <v>0</v>
      </c>
      <c r="F2170" s="24">
        <f t="shared" si="114"/>
        <v>0</v>
      </c>
      <c r="G2170" s="119"/>
      <c r="H2170" s="30"/>
      <c r="I2170" s="24">
        <f t="shared" si="115"/>
        <v>0</v>
      </c>
      <c r="J2170" s="119"/>
      <c r="K2170" s="30"/>
      <c r="L2170" s="31"/>
      <c r="M2170" s="31"/>
      <c r="N2170" s="31"/>
      <c r="O2170" s="31"/>
      <c r="P2170" s="31"/>
      <c r="Q2170" s="31"/>
      <c r="R2170" s="31"/>
      <c r="S2170" s="31"/>
      <c r="T2170" s="31">
        <v>0</v>
      </c>
    </row>
    <row r="2171" spans="1:20" x14ac:dyDescent="0.25">
      <c r="A2171" s="106" t="s">
        <v>1711</v>
      </c>
      <c r="B2171" s="107" t="s">
        <v>7101</v>
      </c>
      <c r="C2171" s="108">
        <v>16</v>
      </c>
      <c r="D2171" s="5" t="s">
        <v>6074</v>
      </c>
      <c r="E2171" s="24">
        <f t="shared" si="113"/>
        <v>0</v>
      </c>
      <c r="F2171" s="24">
        <f t="shared" si="114"/>
        <v>0.5</v>
      </c>
      <c r="G2171" s="119"/>
      <c r="H2171" s="30"/>
      <c r="I2171" s="24">
        <f t="shared" si="115"/>
        <v>0</v>
      </c>
      <c r="J2171" s="119"/>
      <c r="K2171" s="30"/>
      <c r="L2171" s="31"/>
      <c r="M2171" s="31"/>
      <c r="N2171" s="31"/>
      <c r="O2171" s="31">
        <v>2</v>
      </c>
      <c r="P2171" s="31">
        <v>0</v>
      </c>
      <c r="Q2171" s="31">
        <v>0</v>
      </c>
      <c r="R2171" s="31">
        <v>0</v>
      </c>
      <c r="S2171" s="31">
        <v>0</v>
      </c>
      <c r="T2171" s="31">
        <v>0</v>
      </c>
    </row>
    <row r="2172" spans="1:20" x14ac:dyDescent="0.25">
      <c r="A2172" s="106" t="s">
        <v>1393</v>
      </c>
      <c r="B2172" s="107" t="s">
        <v>7101</v>
      </c>
      <c r="C2172" s="108">
        <v>16</v>
      </c>
      <c r="D2172" s="5" t="s">
        <v>6743</v>
      </c>
      <c r="E2172" s="24">
        <f t="shared" si="113"/>
        <v>0</v>
      </c>
      <c r="F2172" s="24">
        <f t="shared" si="114"/>
        <v>0</v>
      </c>
      <c r="G2172" s="119"/>
      <c r="H2172" s="30"/>
      <c r="I2172" s="24">
        <f t="shared" si="115"/>
        <v>0</v>
      </c>
      <c r="J2172" s="119"/>
      <c r="K2172" s="30"/>
      <c r="L2172" s="31"/>
      <c r="M2172" s="31"/>
      <c r="N2172" s="31"/>
      <c r="O2172" s="31"/>
      <c r="P2172" s="31"/>
      <c r="Q2172" s="31">
        <v>0</v>
      </c>
      <c r="R2172" s="31">
        <v>0</v>
      </c>
      <c r="S2172" s="31">
        <v>0</v>
      </c>
      <c r="T2172" s="31">
        <v>0</v>
      </c>
    </row>
    <row r="2173" spans="1:20" x14ac:dyDescent="0.25">
      <c r="A2173" s="106" t="s">
        <v>1647</v>
      </c>
      <c r="B2173" s="107" t="s">
        <v>7101</v>
      </c>
      <c r="C2173" s="108">
        <v>16</v>
      </c>
      <c r="D2173" s="5" t="s">
        <v>6083</v>
      </c>
      <c r="E2173" s="24">
        <f t="shared" si="113"/>
        <v>0</v>
      </c>
      <c r="F2173" s="24">
        <f t="shared" si="114"/>
        <v>0</v>
      </c>
      <c r="G2173" s="119"/>
      <c r="H2173" s="30"/>
      <c r="I2173" s="24">
        <f t="shared" si="115"/>
        <v>1.8</v>
      </c>
      <c r="J2173" s="119"/>
      <c r="K2173" s="30"/>
      <c r="L2173" s="31"/>
      <c r="M2173" s="31"/>
      <c r="N2173" s="31"/>
      <c r="O2173" s="31"/>
      <c r="P2173" s="31">
        <v>9</v>
      </c>
      <c r="Q2173" s="31">
        <v>0</v>
      </c>
      <c r="R2173" s="31">
        <v>0</v>
      </c>
      <c r="S2173" s="31">
        <v>0</v>
      </c>
      <c r="T2173" s="31">
        <v>0</v>
      </c>
    </row>
    <row r="2174" spans="1:20" x14ac:dyDescent="0.25">
      <c r="A2174" s="106" t="s">
        <v>2058</v>
      </c>
      <c r="B2174" s="107" t="s">
        <v>7101</v>
      </c>
      <c r="C2174" s="108">
        <v>16</v>
      </c>
      <c r="D2174" s="5" t="s">
        <v>6087</v>
      </c>
      <c r="E2174" s="24">
        <f t="shared" si="113"/>
        <v>0</v>
      </c>
      <c r="F2174" s="24">
        <f t="shared" si="114"/>
        <v>0</v>
      </c>
      <c r="G2174" s="119"/>
      <c r="H2174" s="30"/>
      <c r="I2174" s="24">
        <f t="shared" si="115"/>
        <v>0</v>
      </c>
      <c r="J2174" s="119"/>
      <c r="K2174" s="30"/>
      <c r="L2174" s="31"/>
      <c r="M2174" s="31"/>
      <c r="N2174" s="31"/>
      <c r="O2174" s="31"/>
      <c r="P2174" s="31">
        <v>0</v>
      </c>
      <c r="Q2174" s="31"/>
      <c r="R2174" s="31">
        <v>0</v>
      </c>
      <c r="S2174" s="31"/>
      <c r="T2174" s="31">
        <v>0</v>
      </c>
    </row>
    <row r="2175" spans="1:20" x14ac:dyDescent="0.25">
      <c r="A2175" s="106" t="s">
        <v>1811</v>
      </c>
      <c r="B2175" s="107" t="s">
        <v>7101</v>
      </c>
      <c r="C2175" s="108">
        <v>16</v>
      </c>
      <c r="D2175" s="5" t="s">
        <v>6039</v>
      </c>
      <c r="E2175" s="24">
        <f t="shared" si="113"/>
        <v>0</v>
      </c>
      <c r="F2175" s="24">
        <f t="shared" si="114"/>
        <v>0</v>
      </c>
      <c r="G2175" s="119"/>
      <c r="H2175" s="30"/>
      <c r="I2175" s="24">
        <f t="shared" si="115"/>
        <v>0</v>
      </c>
      <c r="J2175" s="119"/>
      <c r="K2175" s="30"/>
      <c r="L2175" s="31"/>
      <c r="M2175" s="31"/>
      <c r="N2175" s="31"/>
      <c r="O2175" s="31"/>
      <c r="P2175" s="31">
        <v>0</v>
      </c>
      <c r="Q2175" s="31"/>
      <c r="R2175" s="31">
        <v>0</v>
      </c>
      <c r="S2175" s="31">
        <v>0</v>
      </c>
      <c r="T2175" s="31">
        <v>0</v>
      </c>
    </row>
    <row r="2176" spans="1:20" x14ac:dyDescent="0.25">
      <c r="A2176" s="106" t="s">
        <v>1128</v>
      </c>
      <c r="B2176" s="107" t="s">
        <v>7101</v>
      </c>
      <c r="C2176" s="108">
        <v>16</v>
      </c>
      <c r="D2176" s="5" t="s">
        <v>6031</v>
      </c>
      <c r="E2176" s="24">
        <f t="shared" si="113"/>
        <v>0</v>
      </c>
      <c r="F2176" s="24">
        <f t="shared" si="114"/>
        <v>0</v>
      </c>
      <c r="G2176" s="119"/>
      <c r="H2176" s="30"/>
      <c r="I2176" s="24">
        <f t="shared" si="115"/>
        <v>0</v>
      </c>
      <c r="J2176" s="119"/>
      <c r="K2176" s="30"/>
      <c r="L2176" s="31"/>
      <c r="M2176" s="31"/>
      <c r="N2176" s="31"/>
      <c r="O2176" s="31"/>
      <c r="P2176" s="31">
        <v>0</v>
      </c>
      <c r="Q2176" s="31">
        <v>0</v>
      </c>
      <c r="R2176" s="31">
        <v>0</v>
      </c>
      <c r="S2176" s="31">
        <v>0</v>
      </c>
      <c r="T2176" s="31">
        <v>0</v>
      </c>
    </row>
    <row r="2177" spans="1:20" x14ac:dyDescent="0.25">
      <c r="A2177" s="106" t="s">
        <v>7671</v>
      </c>
      <c r="B2177" s="107" t="s">
        <v>7101</v>
      </c>
      <c r="C2177" s="108">
        <v>16</v>
      </c>
      <c r="D2177" s="5" t="s">
        <v>7672</v>
      </c>
      <c r="E2177" s="24">
        <f t="shared" si="113"/>
        <v>0</v>
      </c>
      <c r="F2177" s="24">
        <f t="shared" si="114"/>
        <v>0</v>
      </c>
      <c r="G2177" s="119"/>
      <c r="H2177" s="30"/>
      <c r="I2177" s="24">
        <f t="shared" si="115"/>
        <v>0</v>
      </c>
      <c r="J2177" s="119"/>
      <c r="K2177" s="30"/>
      <c r="L2177" s="31"/>
      <c r="M2177" s="31"/>
      <c r="N2177" s="31"/>
      <c r="O2177" s="31"/>
      <c r="P2177" s="31">
        <v>0</v>
      </c>
      <c r="Q2177" s="31"/>
      <c r="R2177" s="31">
        <v>0</v>
      </c>
      <c r="S2177" s="31">
        <v>0</v>
      </c>
      <c r="T2177" s="31">
        <v>0</v>
      </c>
    </row>
    <row r="2178" spans="1:20" x14ac:dyDescent="0.25">
      <c r="A2178" s="106" t="s">
        <v>1585</v>
      </c>
      <c r="B2178" s="107" t="s">
        <v>7101</v>
      </c>
      <c r="C2178" s="108">
        <v>16</v>
      </c>
      <c r="D2178" s="5" t="s">
        <v>4020</v>
      </c>
      <c r="E2178" s="24">
        <f t="shared" si="113"/>
        <v>0</v>
      </c>
      <c r="F2178" s="24">
        <f t="shared" si="114"/>
        <v>0</v>
      </c>
      <c r="G2178" s="119"/>
      <c r="H2178" s="30"/>
      <c r="I2178" s="24">
        <f t="shared" si="115"/>
        <v>0</v>
      </c>
      <c r="J2178" s="119"/>
      <c r="K2178" s="30"/>
      <c r="L2178" s="31"/>
      <c r="M2178" s="31"/>
      <c r="N2178" s="31"/>
      <c r="O2178" s="31"/>
      <c r="P2178" s="31">
        <v>0</v>
      </c>
      <c r="Q2178" s="31">
        <v>0</v>
      </c>
      <c r="R2178" s="31">
        <v>0</v>
      </c>
      <c r="S2178" s="31">
        <v>0</v>
      </c>
      <c r="T2178" s="31">
        <v>0</v>
      </c>
    </row>
    <row r="2179" spans="1:20" x14ac:dyDescent="0.25">
      <c r="A2179" s="106" t="s">
        <v>2285</v>
      </c>
      <c r="B2179" s="107" t="s">
        <v>7227</v>
      </c>
      <c r="C2179" s="108">
        <v>6</v>
      </c>
      <c r="D2179" s="5" t="s">
        <v>6751</v>
      </c>
      <c r="E2179" s="24">
        <f t="shared" si="113"/>
        <v>0</v>
      </c>
      <c r="F2179" s="24">
        <f t="shared" si="114"/>
        <v>0</v>
      </c>
      <c r="G2179" s="119"/>
      <c r="H2179" s="30"/>
      <c r="I2179" s="24">
        <f t="shared" si="115"/>
        <v>0</v>
      </c>
      <c r="J2179" s="119"/>
      <c r="K2179" s="30"/>
      <c r="L2179" s="31"/>
      <c r="M2179" s="31"/>
      <c r="N2179" s="31"/>
      <c r="O2179" s="31"/>
      <c r="P2179" s="31">
        <v>0</v>
      </c>
      <c r="Q2179" s="31">
        <v>0</v>
      </c>
      <c r="R2179" s="31">
        <v>0</v>
      </c>
      <c r="S2179" s="31">
        <v>0</v>
      </c>
      <c r="T2179" s="31">
        <v>0</v>
      </c>
    </row>
    <row r="2180" spans="1:20" x14ac:dyDescent="0.25">
      <c r="A2180" s="106" t="s">
        <v>2277</v>
      </c>
      <c r="B2180" s="107" t="s">
        <v>7227</v>
      </c>
      <c r="C2180" s="108">
        <v>6</v>
      </c>
      <c r="D2180" s="5" t="s">
        <v>5209</v>
      </c>
      <c r="E2180" s="24">
        <f t="shared" si="113"/>
        <v>0</v>
      </c>
      <c r="F2180" s="24">
        <f t="shared" si="114"/>
        <v>0</v>
      </c>
      <c r="G2180" s="119"/>
      <c r="H2180" s="30"/>
      <c r="I2180" s="24">
        <f t="shared" si="115"/>
        <v>0</v>
      </c>
      <c r="J2180" s="119"/>
      <c r="K2180" s="30"/>
      <c r="L2180" s="31"/>
      <c r="M2180" s="31"/>
      <c r="N2180" s="31"/>
      <c r="O2180" s="31"/>
      <c r="P2180" s="31">
        <v>0</v>
      </c>
      <c r="Q2180" s="31">
        <v>0</v>
      </c>
      <c r="R2180" s="31">
        <v>0</v>
      </c>
      <c r="S2180" s="31">
        <v>0</v>
      </c>
      <c r="T2180" s="31">
        <v>0</v>
      </c>
    </row>
    <row r="2181" spans="1:20" x14ac:dyDescent="0.25">
      <c r="A2181" s="106" t="s">
        <v>1284</v>
      </c>
      <c r="B2181" s="107" t="s">
        <v>7327</v>
      </c>
      <c r="C2181" s="108">
        <v>6</v>
      </c>
      <c r="D2181" s="5" t="s">
        <v>6752</v>
      </c>
      <c r="E2181" s="24">
        <f t="shared" si="113"/>
        <v>0</v>
      </c>
      <c r="F2181" s="24">
        <f t="shared" si="114"/>
        <v>0</v>
      </c>
      <c r="G2181" s="119"/>
      <c r="H2181" s="30"/>
      <c r="I2181" s="24">
        <f t="shared" si="115"/>
        <v>0</v>
      </c>
      <c r="J2181" s="119"/>
      <c r="K2181" s="30"/>
      <c r="L2181" s="31"/>
      <c r="M2181" s="31"/>
      <c r="N2181" s="31"/>
      <c r="O2181" s="31"/>
      <c r="P2181" s="31"/>
      <c r="Q2181" s="31"/>
      <c r="R2181" s="31"/>
      <c r="S2181" s="31">
        <v>0</v>
      </c>
      <c r="T2181" s="31">
        <v>0</v>
      </c>
    </row>
    <row r="2182" spans="1:20" x14ac:dyDescent="0.25">
      <c r="A2182" s="106" t="s">
        <v>7673</v>
      </c>
      <c r="B2182" s="107" t="s">
        <v>7110</v>
      </c>
      <c r="C2182" s="108">
        <v>7</v>
      </c>
      <c r="D2182" s="5" t="s">
        <v>7674</v>
      </c>
      <c r="E2182" s="24">
        <f t="shared" si="113"/>
        <v>0</v>
      </c>
      <c r="F2182" s="24">
        <f t="shared" si="114"/>
        <v>0</v>
      </c>
      <c r="G2182" s="119"/>
      <c r="H2182" s="30"/>
      <c r="I2182" s="24">
        <f t="shared" si="115"/>
        <v>0</v>
      </c>
      <c r="J2182" s="119"/>
      <c r="K2182" s="30"/>
      <c r="L2182" s="31"/>
      <c r="M2182" s="31"/>
      <c r="N2182" s="31"/>
      <c r="O2182" s="31"/>
      <c r="P2182" s="31">
        <v>0</v>
      </c>
      <c r="Q2182" s="31">
        <v>0</v>
      </c>
      <c r="R2182" s="31">
        <v>0</v>
      </c>
      <c r="S2182" s="31">
        <v>0</v>
      </c>
      <c r="T2182" s="31">
        <v>0</v>
      </c>
    </row>
    <row r="2183" spans="1:20" x14ac:dyDescent="0.25">
      <c r="A2183" s="106" t="s">
        <v>218</v>
      </c>
      <c r="B2183" s="107" t="s">
        <v>7180</v>
      </c>
      <c r="C2183" s="108">
        <v>6</v>
      </c>
      <c r="D2183" s="5" t="s">
        <v>4691</v>
      </c>
      <c r="E2183" s="24">
        <f t="shared" si="113"/>
        <v>0</v>
      </c>
      <c r="F2183" s="24">
        <f t="shared" si="114"/>
        <v>0</v>
      </c>
      <c r="G2183" s="119"/>
      <c r="H2183" s="30"/>
      <c r="I2183" s="24">
        <f t="shared" si="115"/>
        <v>0</v>
      </c>
      <c r="J2183" s="119"/>
      <c r="K2183" s="30"/>
      <c r="L2183" s="31"/>
      <c r="M2183" s="31"/>
      <c r="N2183" s="31"/>
      <c r="O2183" s="31"/>
      <c r="P2183" s="31">
        <v>0</v>
      </c>
      <c r="Q2183" s="31">
        <v>0</v>
      </c>
      <c r="R2183" s="31">
        <v>0</v>
      </c>
      <c r="S2183" s="31">
        <v>0</v>
      </c>
      <c r="T2183" s="31">
        <v>0</v>
      </c>
    </row>
    <row r="2184" spans="1:20" x14ac:dyDescent="0.25">
      <c r="A2184" s="106" t="s">
        <v>1700</v>
      </c>
      <c r="B2184" s="107" t="s">
        <v>7148</v>
      </c>
      <c r="C2184" s="108">
        <v>6</v>
      </c>
      <c r="D2184" s="5" t="s">
        <v>5165</v>
      </c>
      <c r="E2184" s="24">
        <f t="shared" si="113"/>
        <v>0</v>
      </c>
      <c r="F2184" s="24">
        <f t="shared" si="114"/>
        <v>0</v>
      </c>
      <c r="G2184" s="119"/>
      <c r="H2184" s="30"/>
      <c r="I2184" s="24">
        <f t="shared" si="115"/>
        <v>0</v>
      </c>
      <c r="J2184" s="119"/>
      <c r="K2184" s="30"/>
      <c r="L2184" s="31"/>
      <c r="M2184" s="31"/>
      <c r="N2184" s="31"/>
      <c r="O2184" s="31"/>
      <c r="P2184" s="31">
        <v>0</v>
      </c>
      <c r="Q2184" s="31">
        <v>0</v>
      </c>
      <c r="R2184" s="31">
        <v>0</v>
      </c>
      <c r="S2184" s="31">
        <v>0</v>
      </c>
      <c r="T2184" s="31">
        <v>0</v>
      </c>
    </row>
    <row r="2185" spans="1:20" x14ac:dyDescent="0.25">
      <c r="A2185" s="106" t="s">
        <v>910</v>
      </c>
      <c r="B2185" s="107" t="s">
        <v>7222</v>
      </c>
      <c r="C2185" s="108">
        <v>6</v>
      </c>
      <c r="D2185" s="5" t="s">
        <v>4767</v>
      </c>
      <c r="E2185" s="24">
        <f t="shared" si="113"/>
        <v>0</v>
      </c>
      <c r="F2185" s="24">
        <f t="shared" si="114"/>
        <v>0</v>
      </c>
      <c r="G2185" s="119"/>
      <c r="H2185" s="30"/>
      <c r="I2185" s="24">
        <f t="shared" si="115"/>
        <v>0</v>
      </c>
      <c r="J2185" s="119"/>
      <c r="K2185" s="30"/>
      <c r="L2185" s="31"/>
      <c r="M2185" s="31"/>
      <c r="N2185" s="31"/>
      <c r="O2185" s="31"/>
      <c r="P2185" s="31">
        <v>0</v>
      </c>
      <c r="Q2185" s="31">
        <v>0</v>
      </c>
      <c r="R2185" s="31">
        <v>0</v>
      </c>
      <c r="S2185" s="31">
        <v>0</v>
      </c>
      <c r="T2185" s="31">
        <v>0</v>
      </c>
    </row>
    <row r="2186" spans="1:20" x14ac:dyDescent="0.25">
      <c r="A2186" s="106" t="s">
        <v>137</v>
      </c>
      <c r="B2186" s="107" t="s">
        <v>7222</v>
      </c>
      <c r="C2186" s="108">
        <v>6</v>
      </c>
      <c r="D2186" s="5" t="s">
        <v>4775</v>
      </c>
      <c r="E2186" s="24">
        <f t="shared" si="113"/>
        <v>0</v>
      </c>
      <c r="F2186" s="24">
        <f t="shared" si="114"/>
        <v>0</v>
      </c>
      <c r="G2186" s="119"/>
      <c r="H2186" s="30"/>
      <c r="I2186" s="24">
        <f t="shared" si="115"/>
        <v>0</v>
      </c>
      <c r="J2186" s="119"/>
      <c r="K2186" s="30"/>
      <c r="L2186" s="31"/>
      <c r="M2186" s="31"/>
      <c r="N2186" s="31"/>
      <c r="O2186" s="31"/>
      <c r="P2186" s="31">
        <v>0</v>
      </c>
      <c r="Q2186" s="31">
        <v>0</v>
      </c>
      <c r="R2186" s="31">
        <v>0</v>
      </c>
      <c r="S2186" s="31">
        <v>0</v>
      </c>
      <c r="T2186" s="31">
        <v>0</v>
      </c>
    </row>
    <row r="2187" spans="1:20" x14ac:dyDescent="0.25">
      <c r="A2187" s="106" t="s">
        <v>392</v>
      </c>
      <c r="B2187" s="107" t="s">
        <v>7222</v>
      </c>
      <c r="C2187" s="108">
        <v>6</v>
      </c>
      <c r="D2187" s="5" t="s">
        <v>4770</v>
      </c>
      <c r="E2187" s="24">
        <f t="shared" si="113"/>
        <v>0</v>
      </c>
      <c r="F2187" s="24">
        <f t="shared" si="114"/>
        <v>0</v>
      </c>
      <c r="G2187" s="119"/>
      <c r="H2187" s="30"/>
      <c r="I2187" s="24">
        <f t="shared" si="115"/>
        <v>0</v>
      </c>
      <c r="J2187" s="119"/>
      <c r="K2187" s="30"/>
      <c r="L2187" s="31"/>
      <c r="M2187" s="31"/>
      <c r="N2187" s="31"/>
      <c r="O2187" s="31"/>
      <c r="P2187" s="31">
        <v>0</v>
      </c>
      <c r="Q2187" s="31">
        <v>0</v>
      </c>
      <c r="R2187" s="31">
        <v>0</v>
      </c>
      <c r="S2187" s="31">
        <v>0</v>
      </c>
      <c r="T2187" s="31">
        <v>0</v>
      </c>
    </row>
    <row r="2188" spans="1:20" x14ac:dyDescent="0.25">
      <c r="A2188" s="106" t="s">
        <v>2965</v>
      </c>
      <c r="B2188" s="107" t="s">
        <v>7147</v>
      </c>
      <c r="C2188" s="108">
        <v>6</v>
      </c>
      <c r="D2188" s="5" t="s">
        <v>6753</v>
      </c>
      <c r="E2188" s="24">
        <f t="shared" si="113"/>
        <v>0</v>
      </c>
      <c r="F2188" s="24">
        <f t="shared" si="114"/>
        <v>0</v>
      </c>
      <c r="G2188" s="119"/>
      <c r="H2188" s="30"/>
      <c r="I2188" s="24">
        <f t="shared" si="115"/>
        <v>0</v>
      </c>
      <c r="J2188" s="119"/>
      <c r="K2188" s="30"/>
      <c r="L2188" s="31"/>
      <c r="M2188" s="31"/>
      <c r="N2188" s="31"/>
      <c r="O2188" s="31"/>
      <c r="P2188" s="31"/>
      <c r="Q2188" s="31"/>
      <c r="R2188" s="31"/>
      <c r="S2188" s="31">
        <v>0</v>
      </c>
      <c r="T2188" s="31">
        <v>0</v>
      </c>
    </row>
    <row r="2189" spans="1:20" x14ac:dyDescent="0.25">
      <c r="A2189" s="106" t="s">
        <v>948</v>
      </c>
      <c r="B2189" s="107" t="s">
        <v>7147</v>
      </c>
      <c r="C2189" s="108">
        <v>6</v>
      </c>
      <c r="D2189" s="5" t="s">
        <v>4777</v>
      </c>
      <c r="E2189" s="24">
        <f t="shared" si="113"/>
        <v>0</v>
      </c>
      <c r="F2189" s="24">
        <f t="shared" si="114"/>
        <v>0</v>
      </c>
      <c r="G2189" s="119"/>
      <c r="H2189" s="30"/>
      <c r="I2189" s="24">
        <f t="shared" si="115"/>
        <v>0</v>
      </c>
      <c r="J2189" s="119"/>
      <c r="K2189" s="30"/>
      <c r="L2189" s="31"/>
      <c r="M2189" s="31"/>
      <c r="N2189" s="31"/>
      <c r="O2189" s="31"/>
      <c r="P2189" s="31">
        <v>0</v>
      </c>
      <c r="Q2189" s="31">
        <v>0</v>
      </c>
      <c r="R2189" s="31">
        <v>0</v>
      </c>
      <c r="S2189" s="31">
        <v>0</v>
      </c>
      <c r="T2189" s="31">
        <v>0</v>
      </c>
    </row>
    <row r="2190" spans="1:20" x14ac:dyDescent="0.25">
      <c r="A2190" s="106" t="s">
        <v>263</v>
      </c>
      <c r="B2190" s="107" t="s">
        <v>7147</v>
      </c>
      <c r="C2190" s="108">
        <v>6</v>
      </c>
      <c r="D2190" s="5" t="s">
        <v>5157</v>
      </c>
      <c r="E2190" s="24">
        <f t="shared" si="113"/>
        <v>0</v>
      </c>
      <c r="F2190" s="24">
        <f t="shared" si="114"/>
        <v>0</v>
      </c>
      <c r="G2190" s="119"/>
      <c r="H2190" s="30"/>
      <c r="I2190" s="24">
        <f t="shared" si="115"/>
        <v>0</v>
      </c>
      <c r="J2190" s="119"/>
      <c r="K2190" s="30"/>
      <c r="L2190" s="31"/>
      <c r="M2190" s="31"/>
      <c r="N2190" s="31"/>
      <c r="O2190" s="31"/>
      <c r="P2190" s="31">
        <v>0</v>
      </c>
      <c r="Q2190" s="31">
        <v>0</v>
      </c>
      <c r="R2190" s="31">
        <v>0</v>
      </c>
      <c r="S2190" s="31">
        <v>0</v>
      </c>
      <c r="T2190" s="31">
        <v>0</v>
      </c>
    </row>
    <row r="2191" spans="1:20" x14ac:dyDescent="0.25">
      <c r="A2191" s="106" t="s">
        <v>1838</v>
      </c>
      <c r="B2191" s="107" t="s">
        <v>7195</v>
      </c>
      <c r="C2191" s="108">
        <v>6</v>
      </c>
      <c r="D2191" s="5" t="s">
        <v>4781</v>
      </c>
      <c r="E2191" s="24">
        <f t="shared" si="113"/>
        <v>0</v>
      </c>
      <c r="F2191" s="24">
        <f t="shared" si="114"/>
        <v>0</v>
      </c>
      <c r="G2191" s="119"/>
      <c r="H2191" s="30"/>
      <c r="I2191" s="24">
        <f t="shared" si="115"/>
        <v>0</v>
      </c>
      <c r="J2191" s="119"/>
      <c r="K2191" s="30"/>
      <c r="L2191" s="31"/>
      <c r="M2191" s="31"/>
      <c r="N2191" s="31"/>
      <c r="O2191" s="31"/>
      <c r="P2191" s="31">
        <v>0</v>
      </c>
      <c r="Q2191" s="31">
        <v>0</v>
      </c>
      <c r="R2191" s="31">
        <v>0</v>
      </c>
      <c r="S2191" s="31">
        <v>0</v>
      </c>
      <c r="T2191" s="31">
        <v>0</v>
      </c>
    </row>
    <row r="2192" spans="1:20" x14ac:dyDescent="0.25">
      <c r="A2192" s="106" t="s">
        <v>1513</v>
      </c>
      <c r="B2192" s="107" t="s">
        <v>7189</v>
      </c>
      <c r="C2192" s="108">
        <v>6</v>
      </c>
      <c r="D2192" s="5" t="s">
        <v>6754</v>
      </c>
      <c r="E2192" s="24">
        <f t="shared" si="113"/>
        <v>0</v>
      </c>
      <c r="F2192" s="24">
        <f t="shared" si="114"/>
        <v>0</v>
      </c>
      <c r="G2192" s="119"/>
      <c r="H2192" s="30"/>
      <c r="I2192" s="24">
        <f t="shared" si="115"/>
        <v>0</v>
      </c>
      <c r="J2192" s="119"/>
      <c r="K2192" s="30"/>
      <c r="L2192" s="31"/>
      <c r="M2192" s="31"/>
      <c r="N2192" s="31"/>
      <c r="O2192" s="31"/>
      <c r="P2192" s="31">
        <v>0</v>
      </c>
      <c r="Q2192" s="31">
        <v>0</v>
      </c>
      <c r="R2192" s="31">
        <v>0</v>
      </c>
      <c r="S2192" s="31">
        <v>0</v>
      </c>
      <c r="T2192" s="31">
        <v>0</v>
      </c>
    </row>
    <row r="2193" spans="1:20" x14ac:dyDescent="0.25">
      <c r="A2193" s="106" t="s">
        <v>1477</v>
      </c>
      <c r="B2193" s="107" t="s">
        <v>7189</v>
      </c>
      <c r="C2193" s="108">
        <v>6</v>
      </c>
      <c r="D2193" s="5" t="s">
        <v>5183</v>
      </c>
      <c r="E2193" s="24">
        <f t="shared" si="113"/>
        <v>0</v>
      </c>
      <c r="F2193" s="24">
        <f t="shared" si="114"/>
        <v>0</v>
      </c>
      <c r="G2193" s="119"/>
      <c r="H2193" s="30"/>
      <c r="I2193" s="24">
        <f t="shared" si="115"/>
        <v>0</v>
      </c>
      <c r="J2193" s="119"/>
      <c r="K2193" s="30"/>
      <c r="L2193" s="31"/>
      <c r="M2193" s="31"/>
      <c r="N2193" s="31"/>
      <c r="O2193" s="31"/>
      <c r="P2193" s="31">
        <v>0</v>
      </c>
      <c r="Q2193" s="31">
        <v>0</v>
      </c>
      <c r="R2193" s="31">
        <v>0</v>
      </c>
      <c r="S2193" s="31"/>
      <c r="T2193" s="31">
        <v>0</v>
      </c>
    </row>
    <row r="2194" spans="1:20" x14ac:dyDescent="0.25">
      <c r="A2194" s="106" t="s">
        <v>2139</v>
      </c>
      <c r="B2194" s="107" t="s">
        <v>7189</v>
      </c>
      <c r="C2194" s="108">
        <v>6</v>
      </c>
      <c r="D2194" s="5" t="s">
        <v>4754</v>
      </c>
      <c r="E2194" s="24">
        <f t="shared" si="113"/>
        <v>0</v>
      </c>
      <c r="F2194" s="24">
        <f t="shared" si="114"/>
        <v>0</v>
      </c>
      <c r="G2194" s="119"/>
      <c r="H2194" s="30"/>
      <c r="I2194" s="24">
        <f t="shared" si="115"/>
        <v>0</v>
      </c>
      <c r="J2194" s="119"/>
      <c r="K2194" s="30"/>
      <c r="L2194" s="31"/>
      <c r="M2194" s="31"/>
      <c r="N2194" s="31"/>
      <c r="O2194" s="31"/>
      <c r="P2194" s="31">
        <v>0</v>
      </c>
      <c r="Q2194" s="31">
        <v>0</v>
      </c>
      <c r="R2194" s="31">
        <v>0</v>
      </c>
      <c r="S2194" s="31">
        <v>0</v>
      </c>
      <c r="T2194" s="31">
        <v>0</v>
      </c>
    </row>
    <row r="2195" spans="1:20" x14ac:dyDescent="0.25">
      <c r="A2195" s="106" t="s">
        <v>1740</v>
      </c>
      <c r="B2195" s="107" t="s">
        <v>7165</v>
      </c>
      <c r="C2195" s="108">
        <v>6</v>
      </c>
      <c r="D2195" s="5" t="s">
        <v>4369</v>
      </c>
      <c r="E2195" s="24">
        <f t="shared" si="113"/>
        <v>0</v>
      </c>
      <c r="F2195" s="24">
        <f t="shared" si="114"/>
        <v>0</v>
      </c>
      <c r="G2195" s="119"/>
      <c r="H2195" s="30"/>
      <c r="I2195" s="24">
        <f t="shared" si="115"/>
        <v>0</v>
      </c>
      <c r="J2195" s="119"/>
      <c r="K2195" s="30"/>
      <c r="L2195" s="31"/>
      <c r="M2195" s="31"/>
      <c r="N2195" s="31"/>
      <c r="O2195" s="31"/>
      <c r="P2195" s="31">
        <v>0</v>
      </c>
      <c r="Q2195" s="31">
        <v>0</v>
      </c>
      <c r="R2195" s="31">
        <v>0</v>
      </c>
      <c r="S2195" s="31">
        <v>0</v>
      </c>
      <c r="T2195" s="31">
        <v>0</v>
      </c>
    </row>
    <row r="2196" spans="1:20" x14ac:dyDescent="0.25">
      <c r="A2196" s="106" t="s">
        <v>603</v>
      </c>
      <c r="B2196" s="107" t="s">
        <v>7165</v>
      </c>
      <c r="C2196" s="108">
        <v>6</v>
      </c>
      <c r="D2196" s="5" t="s">
        <v>5253</v>
      </c>
      <c r="E2196" s="24">
        <f t="shared" si="113"/>
        <v>0</v>
      </c>
      <c r="F2196" s="24">
        <f t="shared" si="114"/>
        <v>0</v>
      </c>
      <c r="G2196" s="119"/>
      <c r="H2196" s="30"/>
      <c r="I2196" s="24">
        <f t="shared" si="115"/>
        <v>0</v>
      </c>
      <c r="J2196" s="119"/>
      <c r="K2196" s="30"/>
      <c r="L2196" s="31"/>
      <c r="M2196" s="31"/>
      <c r="N2196" s="31"/>
      <c r="O2196" s="31"/>
      <c r="P2196" s="31">
        <v>0</v>
      </c>
      <c r="Q2196" s="31">
        <v>0</v>
      </c>
      <c r="R2196" s="31">
        <v>0</v>
      </c>
      <c r="S2196" s="31">
        <v>0</v>
      </c>
      <c r="T2196" s="31">
        <v>0</v>
      </c>
    </row>
    <row r="2197" spans="1:20" x14ac:dyDescent="0.25">
      <c r="A2197" s="106" t="s">
        <v>1398</v>
      </c>
      <c r="B2197" s="107" t="s">
        <v>7240</v>
      </c>
      <c r="C2197" s="108">
        <v>6</v>
      </c>
      <c r="D2197" s="5" t="s">
        <v>6758</v>
      </c>
      <c r="E2197" s="24">
        <f t="shared" si="113"/>
        <v>0</v>
      </c>
      <c r="F2197" s="24">
        <f t="shared" si="114"/>
        <v>0</v>
      </c>
      <c r="G2197" s="119"/>
      <c r="H2197" s="30"/>
      <c r="I2197" s="24">
        <f t="shared" si="115"/>
        <v>0</v>
      </c>
      <c r="J2197" s="119"/>
      <c r="K2197" s="30"/>
      <c r="L2197" s="31"/>
      <c r="M2197" s="31"/>
      <c r="N2197" s="31"/>
      <c r="O2197" s="31"/>
      <c r="P2197" s="31">
        <v>0</v>
      </c>
      <c r="Q2197" s="31">
        <v>0</v>
      </c>
      <c r="R2197" s="31">
        <v>0</v>
      </c>
      <c r="S2197" s="31">
        <v>0</v>
      </c>
      <c r="T2197" s="31">
        <v>0</v>
      </c>
    </row>
    <row r="2198" spans="1:20" x14ac:dyDescent="0.25">
      <c r="A2198" s="106" t="s">
        <v>7675</v>
      </c>
      <c r="B2198" s="107" t="s">
        <v>7240</v>
      </c>
      <c r="C2198" s="108">
        <v>6</v>
      </c>
      <c r="D2198" s="5" t="s">
        <v>7676</v>
      </c>
      <c r="E2198" s="24">
        <f t="shared" si="113"/>
        <v>0</v>
      </c>
      <c r="F2198" s="24">
        <f t="shared" si="114"/>
        <v>0</v>
      </c>
      <c r="G2198" s="119"/>
      <c r="H2198" s="30"/>
      <c r="I2198" s="24">
        <f t="shared" si="115"/>
        <v>0</v>
      </c>
      <c r="J2198" s="119"/>
      <c r="K2198" s="30"/>
      <c r="L2198" s="31"/>
      <c r="M2198" s="31"/>
      <c r="N2198" s="31"/>
      <c r="O2198" s="31"/>
      <c r="P2198" s="31"/>
      <c r="Q2198" s="31">
        <v>0</v>
      </c>
      <c r="R2198" s="31"/>
      <c r="S2198" s="31"/>
      <c r="T2198" s="31">
        <v>0</v>
      </c>
    </row>
    <row r="2199" spans="1:20" x14ac:dyDescent="0.25">
      <c r="A2199" s="106" t="s">
        <v>2924</v>
      </c>
      <c r="B2199" s="107" t="s">
        <v>7240</v>
      </c>
      <c r="C2199" s="108">
        <v>6</v>
      </c>
      <c r="D2199" s="5" t="s">
        <v>5255</v>
      </c>
      <c r="E2199" s="24">
        <f t="shared" si="113"/>
        <v>0</v>
      </c>
      <c r="F2199" s="24">
        <f t="shared" si="114"/>
        <v>0</v>
      </c>
      <c r="G2199" s="119"/>
      <c r="H2199" s="30"/>
      <c r="I2199" s="24">
        <f t="shared" si="115"/>
        <v>0</v>
      </c>
      <c r="J2199" s="119"/>
      <c r="K2199" s="30"/>
      <c r="L2199" s="31"/>
      <c r="M2199" s="31"/>
      <c r="N2199" s="31"/>
      <c r="O2199" s="31"/>
      <c r="P2199" s="31"/>
      <c r="Q2199" s="31"/>
      <c r="R2199" s="31"/>
      <c r="S2199" s="31"/>
      <c r="T2199" s="31">
        <v>0</v>
      </c>
    </row>
    <row r="2200" spans="1:20" x14ac:dyDescent="0.25">
      <c r="A2200" s="106" t="s">
        <v>2917</v>
      </c>
      <c r="B2200" s="107" t="s">
        <v>7240</v>
      </c>
      <c r="C2200" s="108">
        <v>6</v>
      </c>
      <c r="D2200" s="5" t="s">
        <v>6761</v>
      </c>
      <c r="E2200" s="24">
        <f t="shared" si="113"/>
        <v>0</v>
      </c>
      <c r="F2200" s="24">
        <f t="shared" si="114"/>
        <v>0</v>
      </c>
      <c r="G2200" s="119"/>
      <c r="H2200" s="30"/>
      <c r="I2200" s="24">
        <f t="shared" si="115"/>
        <v>0</v>
      </c>
      <c r="J2200" s="119"/>
      <c r="K2200" s="30"/>
      <c r="L2200" s="31"/>
      <c r="M2200" s="31"/>
      <c r="N2200" s="31"/>
      <c r="O2200" s="31"/>
      <c r="P2200" s="31">
        <v>0</v>
      </c>
      <c r="Q2200" s="31">
        <v>0</v>
      </c>
      <c r="R2200" s="31">
        <v>0</v>
      </c>
      <c r="S2200" s="31">
        <v>0</v>
      </c>
      <c r="T2200" s="31">
        <v>0</v>
      </c>
    </row>
    <row r="2201" spans="1:20" x14ac:dyDescent="0.25">
      <c r="A2201" s="106" t="s">
        <v>2489</v>
      </c>
      <c r="B2201" s="107" t="s">
        <v>7240</v>
      </c>
      <c r="C2201" s="108">
        <v>6</v>
      </c>
      <c r="D2201" s="5" t="s">
        <v>5265</v>
      </c>
      <c r="E2201" s="24">
        <f t="shared" si="113"/>
        <v>0</v>
      </c>
      <c r="F2201" s="24">
        <f t="shared" si="114"/>
        <v>0</v>
      </c>
      <c r="G2201" s="119"/>
      <c r="H2201" s="30"/>
      <c r="I2201" s="24">
        <f t="shared" si="115"/>
        <v>0</v>
      </c>
      <c r="J2201" s="119"/>
      <c r="K2201" s="30"/>
      <c r="L2201" s="31"/>
      <c r="M2201" s="31"/>
      <c r="N2201" s="31"/>
      <c r="O2201" s="31"/>
      <c r="P2201" s="31">
        <v>0</v>
      </c>
      <c r="Q2201" s="31">
        <v>0</v>
      </c>
      <c r="R2201" s="31">
        <v>0</v>
      </c>
      <c r="S2201" s="31">
        <v>0</v>
      </c>
      <c r="T2201" s="31">
        <v>0</v>
      </c>
    </row>
    <row r="2202" spans="1:20" x14ac:dyDescent="0.25">
      <c r="A2202" s="106" t="s">
        <v>7677</v>
      </c>
      <c r="B2202" s="107" t="s">
        <v>7240</v>
      </c>
      <c r="C2202" s="108">
        <v>6</v>
      </c>
      <c r="D2202" s="5" t="s">
        <v>7678</v>
      </c>
      <c r="E2202" s="24">
        <f t="shared" si="113"/>
        <v>0</v>
      </c>
      <c r="F2202" s="24">
        <f t="shared" si="114"/>
        <v>0</v>
      </c>
      <c r="G2202" s="119"/>
      <c r="H2202" s="30"/>
      <c r="I2202" s="24">
        <f t="shared" si="115"/>
        <v>0</v>
      </c>
      <c r="J2202" s="119"/>
      <c r="K2202" s="30"/>
      <c r="L2202" s="31"/>
      <c r="M2202" s="31"/>
      <c r="N2202" s="31"/>
      <c r="O2202" s="31"/>
      <c r="P2202" s="31"/>
      <c r="Q2202" s="31"/>
      <c r="R2202" s="31"/>
      <c r="S2202" s="31"/>
      <c r="T2202" s="31">
        <v>0</v>
      </c>
    </row>
    <row r="2203" spans="1:20" x14ac:dyDescent="0.25">
      <c r="A2203" s="106" t="s">
        <v>2746</v>
      </c>
      <c r="B2203" s="107" t="s">
        <v>7240</v>
      </c>
      <c r="C2203" s="108">
        <v>6</v>
      </c>
      <c r="D2203" s="5" t="s">
        <v>5200</v>
      </c>
      <c r="E2203" s="24">
        <f t="shared" si="113"/>
        <v>0</v>
      </c>
      <c r="F2203" s="24">
        <f t="shared" si="114"/>
        <v>0</v>
      </c>
      <c r="G2203" s="119"/>
      <c r="H2203" s="30"/>
      <c r="I2203" s="24">
        <f t="shared" si="115"/>
        <v>0</v>
      </c>
      <c r="J2203" s="119"/>
      <c r="K2203" s="30"/>
      <c r="L2203" s="31"/>
      <c r="M2203" s="31"/>
      <c r="N2203" s="31"/>
      <c r="O2203" s="31"/>
      <c r="P2203" s="31"/>
      <c r="Q2203" s="31">
        <v>0</v>
      </c>
      <c r="R2203" s="31">
        <v>0</v>
      </c>
      <c r="S2203" s="31"/>
      <c r="T2203" s="31">
        <v>0</v>
      </c>
    </row>
    <row r="2204" spans="1:20" x14ac:dyDescent="0.25">
      <c r="A2204" s="106" t="s">
        <v>720</v>
      </c>
      <c r="B2204" s="107" t="s">
        <v>7227</v>
      </c>
      <c r="C2204" s="108">
        <v>6</v>
      </c>
      <c r="D2204" s="5" t="s">
        <v>4712</v>
      </c>
      <c r="E2204" s="24">
        <f t="shared" si="113"/>
        <v>0</v>
      </c>
      <c r="F2204" s="24">
        <f t="shared" si="114"/>
        <v>0</v>
      </c>
      <c r="G2204" s="119"/>
      <c r="H2204" s="30"/>
      <c r="I2204" s="24">
        <f t="shared" si="115"/>
        <v>0</v>
      </c>
      <c r="J2204" s="119"/>
      <c r="K2204" s="30"/>
      <c r="L2204" s="31"/>
      <c r="M2204" s="31"/>
      <c r="N2204" s="31"/>
      <c r="O2204" s="31"/>
      <c r="P2204" s="31">
        <v>0</v>
      </c>
      <c r="Q2204" s="31">
        <v>0</v>
      </c>
      <c r="R2204" s="31">
        <v>0</v>
      </c>
      <c r="S2204" s="31">
        <v>0</v>
      </c>
      <c r="T2204" s="31">
        <v>0</v>
      </c>
    </row>
    <row r="2205" spans="1:20" x14ac:dyDescent="0.25">
      <c r="A2205" s="106" t="s">
        <v>280</v>
      </c>
      <c r="B2205" s="107" t="s">
        <v>7223</v>
      </c>
      <c r="C2205" s="108">
        <v>1</v>
      </c>
      <c r="D2205" s="5" t="s">
        <v>4482</v>
      </c>
      <c r="E2205" s="24">
        <f t="shared" si="113"/>
        <v>0</v>
      </c>
      <c r="F2205" s="24">
        <f t="shared" si="114"/>
        <v>0.75</v>
      </c>
      <c r="G2205" s="119"/>
      <c r="H2205" s="30"/>
      <c r="I2205" s="24">
        <f t="shared" si="115"/>
        <v>43</v>
      </c>
      <c r="J2205" s="119"/>
      <c r="K2205" s="30"/>
      <c r="L2205" s="31"/>
      <c r="M2205" s="31"/>
      <c r="N2205" s="31"/>
      <c r="O2205" s="31">
        <v>3</v>
      </c>
      <c r="P2205" s="31">
        <v>131</v>
      </c>
      <c r="Q2205" s="31">
        <v>84</v>
      </c>
      <c r="R2205" s="31">
        <v>0</v>
      </c>
      <c r="S2205" s="31">
        <v>0</v>
      </c>
      <c r="T2205" s="31">
        <v>0</v>
      </c>
    </row>
    <row r="2206" spans="1:20" x14ac:dyDescent="0.25">
      <c r="A2206" s="106" t="s">
        <v>890</v>
      </c>
      <c r="B2206" s="107" t="s">
        <v>7223</v>
      </c>
      <c r="C2206" s="108">
        <v>1</v>
      </c>
      <c r="D2206" s="5" t="s">
        <v>5539</v>
      </c>
      <c r="E2206" s="24">
        <f t="shared" si="113"/>
        <v>0</v>
      </c>
      <c r="F2206" s="24">
        <f t="shared" si="114"/>
        <v>0</v>
      </c>
      <c r="G2206" s="119"/>
      <c r="H2206" s="30"/>
      <c r="I2206" s="24">
        <f t="shared" si="115"/>
        <v>0</v>
      </c>
      <c r="J2206" s="119"/>
      <c r="K2206" s="30"/>
      <c r="L2206" s="31"/>
      <c r="M2206" s="31"/>
      <c r="N2206" s="31"/>
      <c r="O2206" s="31"/>
      <c r="P2206" s="31">
        <v>0</v>
      </c>
      <c r="Q2206" s="31">
        <v>0</v>
      </c>
      <c r="R2206" s="31">
        <v>0</v>
      </c>
      <c r="S2206" s="31">
        <v>0</v>
      </c>
      <c r="T2206" s="31">
        <v>0</v>
      </c>
    </row>
    <row r="2207" spans="1:20" x14ac:dyDescent="0.25">
      <c r="A2207" s="106" t="s">
        <v>7679</v>
      </c>
      <c r="B2207" s="107" t="s">
        <v>7284</v>
      </c>
      <c r="C2207" s="108">
        <v>2</v>
      </c>
      <c r="D2207" s="5" t="s">
        <v>7680</v>
      </c>
      <c r="E2207" s="24">
        <f t="shared" si="113"/>
        <v>0</v>
      </c>
      <c r="F2207" s="24">
        <f t="shared" si="114"/>
        <v>0</v>
      </c>
      <c r="G2207" s="119"/>
      <c r="H2207" s="30"/>
      <c r="I2207" s="24">
        <f t="shared" si="115"/>
        <v>0</v>
      </c>
      <c r="J2207" s="119"/>
      <c r="K2207" s="30"/>
      <c r="L2207" s="31"/>
      <c r="M2207" s="31"/>
      <c r="N2207" s="31"/>
      <c r="O2207" s="31"/>
      <c r="P2207" s="31"/>
      <c r="Q2207" s="31"/>
      <c r="R2207" s="31"/>
      <c r="S2207" s="31"/>
      <c r="T2207" s="31">
        <v>0</v>
      </c>
    </row>
    <row r="2208" spans="1:20" x14ac:dyDescent="0.25">
      <c r="A2208" s="106" t="s">
        <v>67</v>
      </c>
      <c r="B2208" s="107" t="s">
        <v>7288</v>
      </c>
      <c r="C2208" s="108">
        <v>2</v>
      </c>
      <c r="D2208" s="5" t="s">
        <v>5421</v>
      </c>
      <c r="E2208" s="24">
        <f t="shared" ref="E2208:E2271" si="116">SUM(R2208:T2208)/3</f>
        <v>0</v>
      </c>
      <c r="F2208" s="24">
        <f t="shared" ref="F2208:F2271" si="117">SUM(L2208:O2208)/4</f>
        <v>0</v>
      </c>
      <c r="G2208" s="119"/>
      <c r="H2208" s="30"/>
      <c r="I2208" s="24">
        <f t="shared" ref="I2208:I2271" si="118">SUM(P2208:T2208)/5</f>
        <v>0</v>
      </c>
      <c r="J2208" s="119"/>
      <c r="K2208" s="30"/>
      <c r="L2208" s="31"/>
      <c r="M2208" s="31"/>
      <c r="N2208" s="31"/>
      <c r="O2208" s="31"/>
      <c r="P2208" s="31">
        <v>0</v>
      </c>
      <c r="Q2208" s="31">
        <v>0</v>
      </c>
      <c r="R2208" s="31">
        <v>0</v>
      </c>
      <c r="S2208" s="31">
        <v>0</v>
      </c>
      <c r="T2208" s="31">
        <v>0</v>
      </c>
    </row>
    <row r="2209" spans="1:20" x14ac:dyDescent="0.25">
      <c r="A2209" s="106" t="s">
        <v>1560</v>
      </c>
      <c r="B2209" s="107" t="s">
        <v>7288</v>
      </c>
      <c r="C2209" s="108">
        <v>2</v>
      </c>
      <c r="D2209" s="5" t="s">
        <v>6763</v>
      </c>
      <c r="E2209" s="24">
        <f t="shared" si="116"/>
        <v>0</v>
      </c>
      <c r="F2209" s="24">
        <f t="shared" si="117"/>
        <v>0</v>
      </c>
      <c r="G2209" s="119"/>
      <c r="H2209" s="30"/>
      <c r="I2209" s="24">
        <f t="shared" si="118"/>
        <v>0</v>
      </c>
      <c r="J2209" s="119"/>
      <c r="K2209" s="30"/>
      <c r="L2209" s="31"/>
      <c r="M2209" s="31"/>
      <c r="N2209" s="31"/>
      <c r="O2209" s="31"/>
      <c r="P2209" s="31">
        <v>0</v>
      </c>
      <c r="Q2209" s="31">
        <v>0</v>
      </c>
      <c r="R2209" s="31">
        <v>0</v>
      </c>
      <c r="S2209" s="31">
        <v>0</v>
      </c>
      <c r="T2209" s="31">
        <v>0</v>
      </c>
    </row>
    <row r="2210" spans="1:20" x14ac:dyDescent="0.25">
      <c r="A2210" s="106" t="s">
        <v>2756</v>
      </c>
      <c r="B2210" s="107" t="s">
        <v>7088</v>
      </c>
      <c r="C2210" s="108">
        <v>2</v>
      </c>
      <c r="D2210" s="5" t="s">
        <v>5481</v>
      </c>
      <c r="E2210" s="24">
        <f t="shared" si="116"/>
        <v>0</v>
      </c>
      <c r="F2210" s="24">
        <f t="shared" si="117"/>
        <v>0</v>
      </c>
      <c r="G2210" s="119"/>
      <c r="H2210" s="30"/>
      <c r="I2210" s="24">
        <f t="shared" si="118"/>
        <v>0</v>
      </c>
      <c r="J2210" s="119"/>
      <c r="K2210" s="30"/>
      <c r="L2210" s="31"/>
      <c r="M2210" s="31"/>
      <c r="N2210" s="31"/>
      <c r="O2210" s="31"/>
      <c r="P2210" s="31">
        <v>0</v>
      </c>
      <c r="Q2210" s="31">
        <v>0</v>
      </c>
      <c r="R2210" s="31">
        <v>0</v>
      </c>
      <c r="S2210" s="31">
        <v>0</v>
      </c>
      <c r="T2210" s="31">
        <v>0</v>
      </c>
    </row>
    <row r="2211" spans="1:20" x14ac:dyDescent="0.25">
      <c r="A2211" s="106" t="s">
        <v>190</v>
      </c>
      <c r="B2211" s="107" t="s">
        <v>7244</v>
      </c>
      <c r="C2211" s="108">
        <v>3</v>
      </c>
      <c r="D2211" s="5" t="s">
        <v>4427</v>
      </c>
      <c r="E2211" s="24">
        <f t="shared" si="116"/>
        <v>0</v>
      </c>
      <c r="F2211" s="24">
        <f t="shared" si="117"/>
        <v>0</v>
      </c>
      <c r="G2211" s="119"/>
      <c r="H2211" s="30"/>
      <c r="I2211" s="24">
        <f t="shared" si="118"/>
        <v>0</v>
      </c>
      <c r="J2211" s="119"/>
      <c r="K2211" s="30"/>
      <c r="L2211" s="31"/>
      <c r="M2211" s="31"/>
      <c r="N2211" s="31"/>
      <c r="O2211" s="31"/>
      <c r="P2211" s="31">
        <v>0</v>
      </c>
      <c r="Q2211" s="31">
        <v>0</v>
      </c>
      <c r="R2211" s="31">
        <v>0</v>
      </c>
      <c r="S2211" s="31">
        <v>0</v>
      </c>
      <c r="T2211" s="31">
        <v>0</v>
      </c>
    </row>
    <row r="2212" spans="1:20" x14ac:dyDescent="0.25">
      <c r="A2212" s="106" t="s">
        <v>379</v>
      </c>
      <c r="B2212" s="107" t="s">
        <v>7169</v>
      </c>
      <c r="C2212" s="108">
        <v>5</v>
      </c>
      <c r="D2212" s="5" t="s">
        <v>5685</v>
      </c>
      <c r="E2212" s="24">
        <f t="shared" si="116"/>
        <v>0</v>
      </c>
      <c r="F2212" s="24">
        <f t="shared" si="117"/>
        <v>0</v>
      </c>
      <c r="G2212" s="119"/>
      <c r="H2212" s="30"/>
      <c r="I2212" s="24">
        <f t="shared" si="118"/>
        <v>2</v>
      </c>
      <c r="J2212" s="119"/>
      <c r="K2212" s="30"/>
      <c r="L2212" s="31"/>
      <c r="M2212" s="31"/>
      <c r="N2212" s="31"/>
      <c r="O2212" s="31"/>
      <c r="P2212" s="31">
        <v>10</v>
      </c>
      <c r="Q2212" s="31">
        <v>0</v>
      </c>
      <c r="R2212" s="31">
        <v>0</v>
      </c>
      <c r="S2212" s="31">
        <v>0</v>
      </c>
      <c r="T2212" s="31">
        <v>0</v>
      </c>
    </row>
    <row r="2213" spans="1:20" x14ac:dyDescent="0.25">
      <c r="A2213" s="106" t="s">
        <v>2974</v>
      </c>
      <c r="B2213" s="107" t="s">
        <v>7235</v>
      </c>
      <c r="C2213" s="108">
        <v>4</v>
      </c>
      <c r="D2213" s="5" t="s">
        <v>5585</v>
      </c>
      <c r="E2213" s="24">
        <f t="shared" si="116"/>
        <v>0</v>
      </c>
      <c r="F2213" s="24">
        <f t="shared" si="117"/>
        <v>0</v>
      </c>
      <c r="G2213" s="119"/>
      <c r="H2213" s="30"/>
      <c r="I2213" s="24">
        <f t="shared" si="118"/>
        <v>0</v>
      </c>
      <c r="J2213" s="119"/>
      <c r="K2213" s="30"/>
      <c r="L2213" s="31"/>
      <c r="M2213" s="31"/>
      <c r="N2213" s="31"/>
      <c r="O2213" s="31"/>
      <c r="P2213" s="31"/>
      <c r="Q2213" s="31">
        <v>0</v>
      </c>
      <c r="R2213" s="31"/>
      <c r="S2213" s="31">
        <v>0</v>
      </c>
      <c r="T2213" s="31">
        <v>0</v>
      </c>
    </row>
    <row r="2214" spans="1:20" x14ac:dyDescent="0.25">
      <c r="A2214" s="106" t="s">
        <v>1019</v>
      </c>
      <c r="B2214" s="107" t="s">
        <v>7235</v>
      </c>
      <c r="C2214" s="108">
        <v>4</v>
      </c>
      <c r="D2214" s="5" t="s">
        <v>5587</v>
      </c>
      <c r="E2214" s="24">
        <f t="shared" si="116"/>
        <v>0</v>
      </c>
      <c r="F2214" s="24">
        <f t="shared" si="117"/>
        <v>0</v>
      </c>
      <c r="G2214" s="119"/>
      <c r="H2214" s="30"/>
      <c r="I2214" s="24">
        <f t="shared" si="118"/>
        <v>0</v>
      </c>
      <c r="J2214" s="119"/>
      <c r="K2214" s="30"/>
      <c r="L2214" s="31"/>
      <c r="M2214" s="31"/>
      <c r="N2214" s="31"/>
      <c r="O2214" s="31"/>
      <c r="P2214" s="31">
        <v>0</v>
      </c>
      <c r="Q2214" s="31">
        <v>0</v>
      </c>
      <c r="R2214" s="31">
        <v>0</v>
      </c>
      <c r="S2214" s="31">
        <v>0</v>
      </c>
      <c r="T2214" s="31">
        <v>0</v>
      </c>
    </row>
    <row r="2215" spans="1:20" x14ac:dyDescent="0.25">
      <c r="A2215" s="106" t="s">
        <v>1741</v>
      </c>
      <c r="B2215" s="107" t="s">
        <v>7124</v>
      </c>
      <c r="C2215" s="108">
        <v>4</v>
      </c>
      <c r="D2215" s="5" t="s">
        <v>5594</v>
      </c>
      <c r="E2215" s="24">
        <f t="shared" si="116"/>
        <v>0</v>
      </c>
      <c r="F2215" s="24">
        <f t="shared" si="117"/>
        <v>26.25</v>
      </c>
      <c r="G2215" s="119"/>
      <c r="H2215" s="30"/>
      <c r="I2215" s="24">
        <f t="shared" si="118"/>
        <v>0.4</v>
      </c>
      <c r="J2215" s="119"/>
      <c r="K2215" s="30"/>
      <c r="L2215" s="31">
        <v>63</v>
      </c>
      <c r="M2215" s="31">
        <v>12</v>
      </c>
      <c r="N2215" s="31">
        <v>19</v>
      </c>
      <c r="O2215" s="31">
        <v>11</v>
      </c>
      <c r="P2215" s="31">
        <v>2</v>
      </c>
      <c r="Q2215" s="31">
        <v>0</v>
      </c>
      <c r="R2215" s="31">
        <v>0</v>
      </c>
      <c r="S2215" s="31">
        <v>0</v>
      </c>
      <c r="T2215" s="31">
        <v>0</v>
      </c>
    </row>
    <row r="2216" spans="1:20" x14ac:dyDescent="0.25">
      <c r="A2216" s="106" t="s">
        <v>1186</v>
      </c>
      <c r="B2216" s="107" t="s">
        <v>7124</v>
      </c>
      <c r="C2216" s="108">
        <v>4</v>
      </c>
      <c r="D2216" s="5" t="s">
        <v>5577</v>
      </c>
      <c r="E2216" s="24">
        <f t="shared" si="116"/>
        <v>0</v>
      </c>
      <c r="F2216" s="24">
        <f t="shared" si="117"/>
        <v>0</v>
      </c>
      <c r="G2216" s="119"/>
      <c r="H2216" s="30"/>
      <c r="I2216" s="24">
        <f t="shared" si="118"/>
        <v>0</v>
      </c>
      <c r="J2216" s="119"/>
      <c r="K2216" s="30"/>
      <c r="L2216" s="31"/>
      <c r="M2216" s="31"/>
      <c r="N2216" s="31"/>
      <c r="O2216" s="31"/>
      <c r="P2216" s="31">
        <v>0</v>
      </c>
      <c r="Q2216" s="31">
        <v>0</v>
      </c>
      <c r="R2216" s="31">
        <v>0</v>
      </c>
      <c r="S2216" s="31">
        <v>0</v>
      </c>
      <c r="T2216" s="31">
        <v>0</v>
      </c>
    </row>
    <row r="2217" spans="1:20" x14ac:dyDescent="0.25">
      <c r="A2217" s="106" t="s">
        <v>2201</v>
      </c>
      <c r="B2217" s="107" t="s">
        <v>7124</v>
      </c>
      <c r="C2217" s="108">
        <v>4</v>
      </c>
      <c r="D2217" s="5" t="s">
        <v>4458</v>
      </c>
      <c r="E2217" s="24">
        <f t="shared" si="116"/>
        <v>0</v>
      </c>
      <c r="F2217" s="24">
        <f t="shared" si="117"/>
        <v>0</v>
      </c>
      <c r="G2217" s="119"/>
      <c r="H2217" s="30"/>
      <c r="I2217" s="24">
        <f t="shared" si="118"/>
        <v>0</v>
      </c>
      <c r="J2217" s="119"/>
      <c r="K2217" s="30"/>
      <c r="L2217" s="31"/>
      <c r="M2217" s="31"/>
      <c r="N2217" s="31"/>
      <c r="O2217" s="31"/>
      <c r="P2217" s="31">
        <v>0</v>
      </c>
      <c r="Q2217" s="31">
        <v>0</v>
      </c>
      <c r="R2217" s="31">
        <v>0</v>
      </c>
      <c r="S2217" s="31">
        <v>0</v>
      </c>
      <c r="T2217" s="31">
        <v>0</v>
      </c>
    </row>
    <row r="2218" spans="1:20" x14ac:dyDescent="0.25">
      <c r="A2218" s="106" t="s">
        <v>111</v>
      </c>
      <c r="B2218" s="107" t="s">
        <v>7191</v>
      </c>
      <c r="C2218" s="108">
        <v>5</v>
      </c>
      <c r="D2218" s="5" t="s">
        <v>6766</v>
      </c>
      <c r="E2218" s="24">
        <f t="shared" si="116"/>
        <v>0</v>
      </c>
      <c r="F2218" s="24">
        <f t="shared" si="117"/>
        <v>0</v>
      </c>
      <c r="G2218" s="119"/>
      <c r="H2218" s="30"/>
      <c r="I2218" s="24">
        <f t="shared" si="118"/>
        <v>0</v>
      </c>
      <c r="J2218" s="119"/>
      <c r="K2218" s="30"/>
      <c r="L2218" s="31"/>
      <c r="M2218" s="31"/>
      <c r="N2218" s="31"/>
      <c r="O2218" s="31"/>
      <c r="P2218" s="31"/>
      <c r="Q2218" s="31"/>
      <c r="R2218" s="31">
        <v>0</v>
      </c>
      <c r="S2218" s="31"/>
      <c r="T2218" s="31">
        <v>0</v>
      </c>
    </row>
    <row r="2219" spans="1:20" x14ac:dyDescent="0.25">
      <c r="A2219" s="106" t="s">
        <v>2298</v>
      </c>
      <c r="B2219" s="107" t="s">
        <v>7167</v>
      </c>
      <c r="C2219" s="108">
        <v>11</v>
      </c>
      <c r="D2219" s="5" t="s">
        <v>5815</v>
      </c>
      <c r="E2219" s="24">
        <f t="shared" si="116"/>
        <v>0</v>
      </c>
      <c r="F2219" s="24">
        <f t="shared" si="117"/>
        <v>0.75</v>
      </c>
      <c r="G2219" s="119"/>
      <c r="H2219" s="30"/>
      <c r="I2219" s="24">
        <f t="shared" si="118"/>
        <v>0.2</v>
      </c>
      <c r="J2219" s="119"/>
      <c r="K2219" s="30"/>
      <c r="L2219" s="31"/>
      <c r="M2219" s="31">
        <v>2</v>
      </c>
      <c r="N2219" s="31">
        <v>1</v>
      </c>
      <c r="O2219" s="31"/>
      <c r="P2219" s="31">
        <v>0</v>
      </c>
      <c r="Q2219" s="31">
        <v>1</v>
      </c>
      <c r="R2219" s="31">
        <v>0</v>
      </c>
      <c r="S2219" s="31">
        <v>0</v>
      </c>
      <c r="T2219" s="31">
        <v>0</v>
      </c>
    </row>
    <row r="2220" spans="1:20" x14ac:dyDescent="0.25">
      <c r="A2220" s="106" t="s">
        <v>1745</v>
      </c>
      <c r="B2220" s="107" t="s">
        <v>7160</v>
      </c>
      <c r="C2220" s="108">
        <v>12</v>
      </c>
      <c r="D2220" s="5" t="s">
        <v>4220</v>
      </c>
      <c r="E2220" s="24">
        <f t="shared" si="116"/>
        <v>0</v>
      </c>
      <c r="F2220" s="24">
        <f t="shared" si="117"/>
        <v>0</v>
      </c>
      <c r="G2220" s="119"/>
      <c r="H2220" s="30"/>
      <c r="I2220" s="24">
        <f t="shared" si="118"/>
        <v>0</v>
      </c>
      <c r="J2220" s="119"/>
      <c r="K2220" s="30"/>
      <c r="L2220" s="31"/>
      <c r="M2220" s="31"/>
      <c r="N2220" s="31"/>
      <c r="O2220" s="31"/>
      <c r="P2220" s="31">
        <v>0</v>
      </c>
      <c r="Q2220" s="31">
        <v>0</v>
      </c>
      <c r="R2220" s="31">
        <v>0</v>
      </c>
      <c r="S2220" s="31">
        <v>0</v>
      </c>
      <c r="T2220" s="31">
        <v>0</v>
      </c>
    </row>
    <row r="2221" spans="1:20" x14ac:dyDescent="0.25">
      <c r="A2221" s="106" t="s">
        <v>2514</v>
      </c>
      <c r="B2221" s="107" t="s">
        <v>7241</v>
      </c>
      <c r="C2221" s="108">
        <v>12</v>
      </c>
      <c r="D2221" s="5" t="s">
        <v>4265</v>
      </c>
      <c r="E2221" s="24">
        <f t="shared" si="116"/>
        <v>0</v>
      </c>
      <c r="F2221" s="24">
        <f t="shared" si="117"/>
        <v>0</v>
      </c>
      <c r="G2221" s="119"/>
      <c r="H2221" s="30"/>
      <c r="I2221" s="24">
        <f t="shared" si="118"/>
        <v>0</v>
      </c>
      <c r="J2221" s="119"/>
      <c r="K2221" s="30"/>
      <c r="L2221" s="31"/>
      <c r="M2221" s="31"/>
      <c r="N2221" s="31"/>
      <c r="O2221" s="31"/>
      <c r="P2221" s="31">
        <v>0</v>
      </c>
      <c r="Q2221" s="31"/>
      <c r="R2221" s="31"/>
      <c r="S2221" s="31"/>
      <c r="T2221" s="31">
        <v>0</v>
      </c>
    </row>
    <row r="2222" spans="1:20" x14ac:dyDescent="0.25">
      <c r="A2222" s="106" t="s">
        <v>1255</v>
      </c>
      <c r="B2222" s="107" t="s">
        <v>7407</v>
      </c>
      <c r="C2222" s="108">
        <v>12</v>
      </c>
      <c r="D2222" s="5" t="s">
        <v>4267</v>
      </c>
      <c r="E2222" s="24">
        <f t="shared" si="116"/>
        <v>0</v>
      </c>
      <c r="F2222" s="24">
        <f t="shared" si="117"/>
        <v>0</v>
      </c>
      <c r="G2222" s="119"/>
      <c r="H2222" s="30"/>
      <c r="I2222" s="24">
        <f t="shared" si="118"/>
        <v>0</v>
      </c>
      <c r="J2222" s="119"/>
      <c r="K2222" s="30"/>
      <c r="L2222" s="31"/>
      <c r="M2222" s="31"/>
      <c r="N2222" s="31"/>
      <c r="O2222" s="31"/>
      <c r="P2222" s="31">
        <v>0</v>
      </c>
      <c r="Q2222" s="31">
        <v>0</v>
      </c>
      <c r="R2222" s="31">
        <v>0</v>
      </c>
      <c r="S2222" s="31">
        <v>0</v>
      </c>
      <c r="T2222" s="31">
        <v>0</v>
      </c>
    </row>
    <row r="2223" spans="1:20" x14ac:dyDescent="0.25">
      <c r="A2223" s="106" t="s">
        <v>2782</v>
      </c>
      <c r="B2223" s="107" t="s">
        <v>7407</v>
      </c>
      <c r="C2223" s="108">
        <v>12</v>
      </c>
      <c r="D2223" s="5" t="s">
        <v>4270</v>
      </c>
      <c r="E2223" s="24">
        <f t="shared" si="116"/>
        <v>0</v>
      </c>
      <c r="F2223" s="24">
        <f t="shared" si="117"/>
        <v>0</v>
      </c>
      <c r="G2223" s="119"/>
      <c r="H2223" s="30"/>
      <c r="I2223" s="24">
        <f t="shared" si="118"/>
        <v>0</v>
      </c>
      <c r="J2223" s="119"/>
      <c r="K2223" s="30"/>
      <c r="L2223" s="31"/>
      <c r="M2223" s="31"/>
      <c r="N2223" s="31"/>
      <c r="O2223" s="31"/>
      <c r="P2223" s="31"/>
      <c r="Q2223" s="31"/>
      <c r="R2223" s="31"/>
      <c r="S2223" s="31">
        <v>0</v>
      </c>
      <c r="T2223" s="31">
        <v>0</v>
      </c>
    </row>
    <row r="2224" spans="1:20" x14ac:dyDescent="0.25">
      <c r="A2224" s="106" t="s">
        <v>7681</v>
      </c>
      <c r="B2224" s="107" t="s">
        <v>7157</v>
      </c>
      <c r="C2224" s="108">
        <v>11</v>
      </c>
      <c r="D2224" s="5" t="s">
        <v>7682</v>
      </c>
      <c r="E2224" s="24">
        <f t="shared" si="116"/>
        <v>0</v>
      </c>
      <c r="F2224" s="24">
        <f t="shared" si="117"/>
        <v>0</v>
      </c>
      <c r="G2224" s="119"/>
      <c r="H2224" s="30"/>
      <c r="I2224" s="24">
        <f t="shared" si="118"/>
        <v>0</v>
      </c>
      <c r="J2224" s="119"/>
      <c r="K2224" s="30"/>
      <c r="L2224" s="31"/>
      <c r="M2224" s="31"/>
      <c r="N2224" s="31"/>
      <c r="O2224" s="31"/>
      <c r="P2224" s="31">
        <v>0</v>
      </c>
      <c r="Q2224" s="31">
        <v>0</v>
      </c>
      <c r="R2224" s="31">
        <v>0</v>
      </c>
      <c r="S2224" s="31">
        <v>0</v>
      </c>
      <c r="T2224" s="31">
        <v>0</v>
      </c>
    </row>
    <row r="2225" spans="1:20" x14ac:dyDescent="0.25">
      <c r="A2225" s="106" t="s">
        <v>2152</v>
      </c>
      <c r="B2225" s="107" t="s">
        <v>7157</v>
      </c>
      <c r="C2225" s="108">
        <v>11</v>
      </c>
      <c r="D2225" s="5" t="s">
        <v>5929</v>
      </c>
      <c r="E2225" s="24">
        <f t="shared" si="116"/>
        <v>0</v>
      </c>
      <c r="F2225" s="24">
        <f t="shared" si="117"/>
        <v>0</v>
      </c>
      <c r="G2225" s="119"/>
      <c r="H2225" s="30"/>
      <c r="I2225" s="24">
        <f t="shared" si="118"/>
        <v>0</v>
      </c>
      <c r="J2225" s="119"/>
      <c r="K2225" s="30"/>
      <c r="L2225" s="31"/>
      <c r="M2225" s="31"/>
      <c r="N2225" s="31"/>
      <c r="O2225" s="31"/>
      <c r="P2225" s="31">
        <v>0</v>
      </c>
      <c r="Q2225" s="31"/>
      <c r="R2225" s="31"/>
      <c r="S2225" s="31"/>
      <c r="T2225" s="31">
        <v>0</v>
      </c>
    </row>
    <row r="2226" spans="1:20" x14ac:dyDescent="0.25">
      <c r="A2226" s="106" t="s">
        <v>1731</v>
      </c>
      <c r="B2226" s="107" t="s">
        <v>7092</v>
      </c>
      <c r="C2226" s="108">
        <v>11</v>
      </c>
      <c r="D2226" s="5" t="s">
        <v>5913</v>
      </c>
      <c r="E2226" s="24">
        <f t="shared" si="116"/>
        <v>0</v>
      </c>
      <c r="F2226" s="24">
        <f t="shared" si="117"/>
        <v>0.5</v>
      </c>
      <c r="G2226" s="119"/>
      <c r="H2226" s="30"/>
      <c r="I2226" s="24">
        <f t="shared" si="118"/>
        <v>0</v>
      </c>
      <c r="J2226" s="119"/>
      <c r="K2226" s="30"/>
      <c r="L2226" s="31"/>
      <c r="M2226" s="31"/>
      <c r="N2226" s="31">
        <v>2</v>
      </c>
      <c r="O2226" s="31"/>
      <c r="P2226" s="31">
        <v>0</v>
      </c>
      <c r="Q2226" s="31">
        <v>0</v>
      </c>
      <c r="R2226" s="31">
        <v>0</v>
      </c>
      <c r="S2226" s="31">
        <v>0</v>
      </c>
      <c r="T2226" s="31">
        <v>0</v>
      </c>
    </row>
    <row r="2227" spans="1:20" x14ac:dyDescent="0.25">
      <c r="A2227" s="106" t="s">
        <v>7683</v>
      </c>
      <c r="B2227" s="107" t="s">
        <v>7092</v>
      </c>
      <c r="C2227" s="108">
        <v>11</v>
      </c>
      <c r="D2227" s="5" t="s">
        <v>7684</v>
      </c>
      <c r="E2227" s="24">
        <f t="shared" si="116"/>
        <v>0</v>
      </c>
      <c r="F2227" s="24">
        <f t="shared" si="117"/>
        <v>0</v>
      </c>
      <c r="G2227" s="119"/>
      <c r="H2227" s="30"/>
      <c r="I2227" s="24">
        <f t="shared" si="118"/>
        <v>0</v>
      </c>
      <c r="J2227" s="119"/>
      <c r="K2227" s="30"/>
      <c r="L2227" s="31"/>
      <c r="M2227" s="31"/>
      <c r="N2227" s="31"/>
      <c r="O2227" s="31"/>
      <c r="P2227" s="31"/>
      <c r="Q2227" s="31">
        <v>0</v>
      </c>
      <c r="R2227" s="31">
        <v>0</v>
      </c>
      <c r="S2227" s="31">
        <v>0</v>
      </c>
      <c r="T2227" s="31">
        <v>0</v>
      </c>
    </row>
    <row r="2228" spans="1:20" x14ac:dyDescent="0.25">
      <c r="A2228" s="106" t="s">
        <v>2541</v>
      </c>
      <c r="B2228" s="107" t="s">
        <v>7092</v>
      </c>
      <c r="C2228" s="108">
        <v>11</v>
      </c>
      <c r="D2228" s="5" t="s">
        <v>6781</v>
      </c>
      <c r="E2228" s="24">
        <f t="shared" si="116"/>
        <v>0</v>
      </c>
      <c r="F2228" s="24">
        <f t="shared" si="117"/>
        <v>16.5</v>
      </c>
      <c r="G2228" s="119"/>
      <c r="H2228" s="30"/>
      <c r="I2228" s="24">
        <f t="shared" si="118"/>
        <v>0.2</v>
      </c>
      <c r="J2228" s="119"/>
      <c r="K2228" s="30"/>
      <c r="L2228" s="31">
        <v>20</v>
      </c>
      <c r="M2228" s="31">
        <v>30</v>
      </c>
      <c r="N2228" s="31">
        <v>16</v>
      </c>
      <c r="O2228" s="31"/>
      <c r="P2228" s="31">
        <v>0</v>
      </c>
      <c r="Q2228" s="31">
        <v>1</v>
      </c>
      <c r="R2228" s="31">
        <v>0</v>
      </c>
      <c r="S2228" s="31">
        <v>0</v>
      </c>
      <c r="T2228" s="31">
        <v>0</v>
      </c>
    </row>
    <row r="2229" spans="1:20" x14ac:dyDescent="0.25">
      <c r="A2229" s="106" t="s">
        <v>1625</v>
      </c>
      <c r="B2229" s="107" t="s">
        <v>7092</v>
      </c>
      <c r="C2229" s="108">
        <v>11</v>
      </c>
      <c r="D2229" s="5" t="s">
        <v>4182</v>
      </c>
      <c r="E2229" s="24">
        <f t="shared" si="116"/>
        <v>0</v>
      </c>
      <c r="F2229" s="24">
        <f t="shared" si="117"/>
        <v>0.25</v>
      </c>
      <c r="G2229" s="119"/>
      <c r="H2229" s="30"/>
      <c r="I2229" s="24">
        <f t="shared" si="118"/>
        <v>0.4</v>
      </c>
      <c r="J2229" s="119"/>
      <c r="K2229" s="30"/>
      <c r="L2229" s="31">
        <v>1</v>
      </c>
      <c r="M2229" s="31"/>
      <c r="N2229" s="31"/>
      <c r="O2229" s="31"/>
      <c r="P2229" s="31">
        <v>2</v>
      </c>
      <c r="Q2229" s="31">
        <v>0</v>
      </c>
      <c r="R2229" s="31">
        <v>0</v>
      </c>
      <c r="S2229" s="31">
        <v>0</v>
      </c>
      <c r="T2229" s="31">
        <v>0</v>
      </c>
    </row>
    <row r="2230" spans="1:20" x14ac:dyDescent="0.25">
      <c r="A2230" s="106" t="s">
        <v>2354</v>
      </c>
      <c r="B2230" s="107" t="s">
        <v>7092</v>
      </c>
      <c r="C2230" s="108">
        <v>11</v>
      </c>
      <c r="D2230" s="5" t="s">
        <v>5891</v>
      </c>
      <c r="E2230" s="24">
        <f t="shared" si="116"/>
        <v>0</v>
      </c>
      <c r="F2230" s="24">
        <f t="shared" si="117"/>
        <v>0</v>
      </c>
      <c r="G2230" s="119"/>
      <c r="H2230" s="30"/>
      <c r="I2230" s="24">
        <f t="shared" si="118"/>
        <v>0</v>
      </c>
      <c r="J2230" s="119"/>
      <c r="K2230" s="30"/>
      <c r="L2230" s="31"/>
      <c r="M2230" s="31"/>
      <c r="N2230" s="31"/>
      <c r="O2230" s="31"/>
      <c r="P2230" s="31">
        <v>0</v>
      </c>
      <c r="Q2230" s="31">
        <v>0</v>
      </c>
      <c r="R2230" s="31"/>
      <c r="S2230" s="31">
        <v>0</v>
      </c>
      <c r="T2230" s="31">
        <v>0</v>
      </c>
    </row>
    <row r="2231" spans="1:20" x14ac:dyDescent="0.25">
      <c r="A2231" s="106" t="s">
        <v>2307</v>
      </c>
      <c r="B2231" s="107" t="s">
        <v>7092</v>
      </c>
      <c r="C2231" s="108">
        <v>11</v>
      </c>
      <c r="D2231" s="5" t="s">
        <v>5889</v>
      </c>
      <c r="E2231" s="24">
        <f t="shared" si="116"/>
        <v>0</v>
      </c>
      <c r="F2231" s="24">
        <f t="shared" si="117"/>
        <v>0</v>
      </c>
      <c r="G2231" s="119"/>
      <c r="H2231" s="30"/>
      <c r="I2231" s="24">
        <f t="shared" si="118"/>
        <v>0</v>
      </c>
      <c r="J2231" s="119"/>
      <c r="K2231" s="30"/>
      <c r="L2231" s="31"/>
      <c r="M2231" s="31"/>
      <c r="N2231" s="31"/>
      <c r="O2231" s="31"/>
      <c r="P2231" s="31">
        <v>0</v>
      </c>
      <c r="Q2231" s="31"/>
      <c r="R2231" s="31">
        <v>0</v>
      </c>
      <c r="S2231" s="31">
        <v>0</v>
      </c>
      <c r="T2231" s="31">
        <v>0</v>
      </c>
    </row>
    <row r="2232" spans="1:20" x14ac:dyDescent="0.25">
      <c r="A2232" s="106" t="s">
        <v>4614</v>
      </c>
      <c r="B2232" s="107" t="s">
        <v>7208</v>
      </c>
      <c r="C2232" s="108">
        <v>9</v>
      </c>
      <c r="D2232" s="5" t="s">
        <v>4613</v>
      </c>
      <c r="E2232" s="24">
        <f t="shared" si="116"/>
        <v>0</v>
      </c>
      <c r="F2232" s="24">
        <f t="shared" si="117"/>
        <v>0</v>
      </c>
      <c r="G2232" s="119"/>
      <c r="H2232" s="30"/>
      <c r="I2232" s="24">
        <f t="shared" si="118"/>
        <v>0</v>
      </c>
      <c r="J2232" s="119"/>
      <c r="K2232" s="30"/>
      <c r="L2232" s="31"/>
      <c r="M2232" s="31"/>
      <c r="N2232" s="31"/>
      <c r="O2232" s="31"/>
      <c r="P2232" s="31">
        <v>0</v>
      </c>
      <c r="Q2232" s="31">
        <v>0</v>
      </c>
      <c r="R2232" s="31">
        <v>0</v>
      </c>
      <c r="S2232" s="31">
        <v>0</v>
      </c>
      <c r="T2232" s="31">
        <v>0</v>
      </c>
    </row>
    <row r="2233" spans="1:20" x14ac:dyDescent="0.25">
      <c r="A2233" s="106" t="s">
        <v>2050</v>
      </c>
      <c r="B2233" s="107" t="s">
        <v>7090</v>
      </c>
      <c r="C2233" s="108">
        <v>2</v>
      </c>
      <c r="D2233" s="5" t="s">
        <v>5440</v>
      </c>
      <c r="E2233" s="24">
        <f t="shared" si="116"/>
        <v>0</v>
      </c>
      <c r="F2233" s="24">
        <f t="shared" si="117"/>
        <v>0</v>
      </c>
      <c r="G2233" s="119"/>
      <c r="H2233" s="30"/>
      <c r="I2233" s="24">
        <f t="shared" si="118"/>
        <v>0</v>
      </c>
      <c r="J2233" s="119"/>
      <c r="K2233" s="30"/>
      <c r="L2233" s="31"/>
      <c r="M2233" s="31"/>
      <c r="N2233" s="31"/>
      <c r="O2233" s="31"/>
      <c r="P2233" s="31">
        <v>0</v>
      </c>
      <c r="Q2233" s="31">
        <v>0</v>
      </c>
      <c r="R2233" s="31">
        <v>0</v>
      </c>
      <c r="S2233" s="31">
        <v>0</v>
      </c>
      <c r="T2233" s="31">
        <v>0</v>
      </c>
    </row>
    <row r="2234" spans="1:20" x14ac:dyDescent="0.25">
      <c r="A2234" s="106" t="s">
        <v>946</v>
      </c>
      <c r="B2234" s="107" t="s">
        <v>7110</v>
      </c>
      <c r="C2234" s="108">
        <v>7</v>
      </c>
      <c r="D2234" s="5" t="s">
        <v>4733</v>
      </c>
      <c r="E2234" s="24">
        <f t="shared" si="116"/>
        <v>0</v>
      </c>
      <c r="F2234" s="24">
        <f t="shared" si="117"/>
        <v>0</v>
      </c>
      <c r="G2234" s="119"/>
      <c r="H2234" s="30"/>
      <c r="I2234" s="24">
        <f t="shared" si="118"/>
        <v>0</v>
      </c>
      <c r="J2234" s="119"/>
      <c r="K2234" s="30"/>
      <c r="L2234" s="31"/>
      <c r="M2234" s="31"/>
      <c r="N2234" s="31"/>
      <c r="O2234" s="31"/>
      <c r="P2234" s="31">
        <v>0</v>
      </c>
      <c r="Q2234" s="31">
        <v>0</v>
      </c>
      <c r="R2234" s="31">
        <v>0</v>
      </c>
      <c r="S2234" s="31">
        <v>0</v>
      </c>
      <c r="T2234" s="31">
        <v>0</v>
      </c>
    </row>
    <row r="2235" spans="1:20" x14ac:dyDescent="0.25">
      <c r="A2235" s="106" t="s">
        <v>1988</v>
      </c>
      <c r="B2235" s="107" t="s">
        <v>7125</v>
      </c>
      <c r="C2235" s="108">
        <v>7</v>
      </c>
      <c r="D2235" s="5" t="s">
        <v>6769</v>
      </c>
      <c r="E2235" s="24">
        <f t="shared" si="116"/>
        <v>0</v>
      </c>
      <c r="F2235" s="24">
        <f t="shared" si="117"/>
        <v>0</v>
      </c>
      <c r="G2235" s="119"/>
      <c r="H2235" s="30"/>
      <c r="I2235" s="24">
        <f t="shared" si="118"/>
        <v>0</v>
      </c>
      <c r="J2235" s="119"/>
      <c r="K2235" s="30"/>
      <c r="L2235" s="31"/>
      <c r="M2235" s="31"/>
      <c r="N2235" s="31"/>
      <c r="O2235" s="31"/>
      <c r="P2235" s="31">
        <v>0</v>
      </c>
      <c r="Q2235" s="31">
        <v>0</v>
      </c>
      <c r="R2235" s="31">
        <v>0</v>
      </c>
      <c r="S2235" s="31"/>
      <c r="T2235" s="31">
        <v>0</v>
      </c>
    </row>
    <row r="2236" spans="1:20" x14ac:dyDescent="0.25">
      <c r="A2236" s="106" t="s">
        <v>1395</v>
      </c>
      <c r="B2236" s="107" t="s">
        <v>7125</v>
      </c>
      <c r="C2236" s="108">
        <v>7</v>
      </c>
      <c r="D2236" s="5" t="s">
        <v>4584</v>
      </c>
      <c r="E2236" s="24">
        <f t="shared" si="116"/>
        <v>0</v>
      </c>
      <c r="F2236" s="24">
        <f t="shared" si="117"/>
        <v>0</v>
      </c>
      <c r="G2236" s="119"/>
      <c r="H2236" s="30"/>
      <c r="I2236" s="24">
        <f t="shared" si="118"/>
        <v>0</v>
      </c>
      <c r="J2236" s="119"/>
      <c r="K2236" s="30"/>
      <c r="L2236" s="31"/>
      <c r="M2236" s="31"/>
      <c r="N2236" s="31"/>
      <c r="O2236" s="31"/>
      <c r="P2236" s="31">
        <v>0</v>
      </c>
      <c r="Q2236" s="31">
        <v>0</v>
      </c>
      <c r="R2236" s="31">
        <v>0</v>
      </c>
      <c r="S2236" s="31">
        <v>0</v>
      </c>
      <c r="T2236" s="31">
        <v>0</v>
      </c>
    </row>
    <row r="2237" spans="1:20" x14ac:dyDescent="0.25">
      <c r="A2237" s="106" t="s">
        <v>407</v>
      </c>
      <c r="B2237" s="107" t="s">
        <v>7125</v>
      </c>
      <c r="C2237" s="108">
        <v>7</v>
      </c>
      <c r="D2237" s="5" t="s">
        <v>4584</v>
      </c>
      <c r="E2237" s="24">
        <f t="shared" si="116"/>
        <v>0</v>
      </c>
      <c r="F2237" s="24">
        <f t="shared" si="117"/>
        <v>1.5</v>
      </c>
      <c r="G2237" s="119"/>
      <c r="H2237" s="30"/>
      <c r="I2237" s="24">
        <f t="shared" si="118"/>
        <v>0.4</v>
      </c>
      <c r="J2237" s="119"/>
      <c r="K2237" s="30"/>
      <c r="L2237" s="31"/>
      <c r="M2237" s="31"/>
      <c r="N2237" s="31"/>
      <c r="O2237" s="31">
        <v>6</v>
      </c>
      <c r="P2237" s="31">
        <v>2</v>
      </c>
      <c r="Q2237" s="31">
        <v>0</v>
      </c>
      <c r="R2237" s="31">
        <v>0</v>
      </c>
      <c r="S2237" s="31">
        <v>0</v>
      </c>
      <c r="T2237" s="31">
        <v>0</v>
      </c>
    </row>
    <row r="2238" spans="1:20" x14ac:dyDescent="0.25">
      <c r="A2238" s="106" t="s">
        <v>1372</v>
      </c>
      <c r="B2238" s="107" t="s">
        <v>7125</v>
      </c>
      <c r="C2238" s="108">
        <v>7</v>
      </c>
      <c r="D2238" s="5" t="s">
        <v>4590</v>
      </c>
      <c r="E2238" s="24">
        <f t="shared" si="116"/>
        <v>0</v>
      </c>
      <c r="F2238" s="24">
        <f t="shared" si="117"/>
        <v>0</v>
      </c>
      <c r="G2238" s="119"/>
      <c r="H2238" s="30"/>
      <c r="I2238" s="24">
        <f t="shared" si="118"/>
        <v>0</v>
      </c>
      <c r="J2238" s="119"/>
      <c r="K2238" s="30"/>
      <c r="L2238" s="31"/>
      <c r="M2238" s="31"/>
      <c r="N2238" s="31"/>
      <c r="O2238" s="31"/>
      <c r="P2238" s="31">
        <v>0</v>
      </c>
      <c r="Q2238" s="31">
        <v>0</v>
      </c>
      <c r="R2238" s="31">
        <v>0</v>
      </c>
      <c r="S2238" s="31">
        <v>0</v>
      </c>
      <c r="T2238" s="31">
        <v>0</v>
      </c>
    </row>
    <row r="2239" spans="1:20" x14ac:dyDescent="0.25">
      <c r="A2239" s="106" t="s">
        <v>1880</v>
      </c>
      <c r="B2239" s="107" t="s">
        <v>7242</v>
      </c>
      <c r="C2239" s="108">
        <v>8</v>
      </c>
      <c r="D2239" s="5" t="s">
        <v>4188</v>
      </c>
      <c r="E2239" s="24">
        <f t="shared" si="116"/>
        <v>0</v>
      </c>
      <c r="F2239" s="24">
        <f t="shared" si="117"/>
        <v>0</v>
      </c>
      <c r="G2239" s="119"/>
      <c r="H2239" s="30"/>
      <c r="I2239" s="24">
        <f t="shared" si="118"/>
        <v>0</v>
      </c>
      <c r="J2239" s="119"/>
      <c r="K2239" s="30"/>
      <c r="L2239" s="31"/>
      <c r="M2239" s="31"/>
      <c r="N2239" s="31"/>
      <c r="O2239" s="31"/>
      <c r="P2239" s="31">
        <v>0</v>
      </c>
      <c r="Q2239" s="31">
        <v>0</v>
      </c>
      <c r="R2239" s="31">
        <v>0</v>
      </c>
      <c r="S2239" s="31">
        <v>0</v>
      </c>
      <c r="T2239" s="31">
        <v>0</v>
      </c>
    </row>
    <row r="2240" spans="1:20" x14ac:dyDescent="0.25">
      <c r="A2240" s="106" t="s">
        <v>2227</v>
      </c>
      <c r="B2240" s="107" t="s">
        <v>7242</v>
      </c>
      <c r="C2240" s="108">
        <v>8</v>
      </c>
      <c r="D2240" s="5" t="s">
        <v>3660</v>
      </c>
      <c r="E2240" s="24">
        <f t="shared" si="116"/>
        <v>0</v>
      </c>
      <c r="F2240" s="24">
        <f t="shared" si="117"/>
        <v>0</v>
      </c>
      <c r="G2240" s="119"/>
      <c r="H2240" s="30"/>
      <c r="I2240" s="24">
        <f t="shared" si="118"/>
        <v>0</v>
      </c>
      <c r="J2240" s="119"/>
      <c r="K2240" s="30"/>
      <c r="L2240" s="31"/>
      <c r="M2240" s="31"/>
      <c r="N2240" s="31"/>
      <c r="O2240" s="31"/>
      <c r="P2240" s="31"/>
      <c r="Q2240" s="31">
        <v>0</v>
      </c>
      <c r="R2240" s="31">
        <v>0</v>
      </c>
      <c r="S2240" s="31">
        <v>0</v>
      </c>
      <c r="T2240" s="31">
        <v>0</v>
      </c>
    </row>
    <row r="2241" spans="1:20" x14ac:dyDescent="0.25">
      <c r="A2241" s="106" t="s">
        <v>7685</v>
      </c>
      <c r="B2241" s="107" t="s">
        <v>7208</v>
      </c>
      <c r="C2241" s="108">
        <v>9</v>
      </c>
      <c r="D2241" s="5" t="s">
        <v>7686</v>
      </c>
      <c r="E2241" s="24">
        <f t="shared" si="116"/>
        <v>0</v>
      </c>
      <c r="F2241" s="24">
        <f t="shared" si="117"/>
        <v>0</v>
      </c>
      <c r="G2241" s="119"/>
      <c r="H2241" s="30"/>
      <c r="I2241" s="24">
        <f t="shared" si="118"/>
        <v>0</v>
      </c>
      <c r="J2241" s="119"/>
      <c r="K2241" s="30"/>
      <c r="L2241" s="31"/>
      <c r="M2241" s="31"/>
      <c r="N2241" s="31"/>
      <c r="O2241" s="31"/>
      <c r="P2241" s="31">
        <v>0</v>
      </c>
      <c r="Q2241" s="31">
        <v>0</v>
      </c>
      <c r="R2241" s="31">
        <v>0</v>
      </c>
      <c r="S2241" s="31">
        <v>0</v>
      </c>
      <c r="T2241" s="31">
        <v>0</v>
      </c>
    </row>
    <row r="2242" spans="1:20" x14ac:dyDescent="0.25">
      <c r="A2242" s="106" t="s">
        <v>7687</v>
      </c>
      <c r="B2242" s="107" t="s">
        <v>7194</v>
      </c>
      <c r="C2242" s="108">
        <v>11</v>
      </c>
      <c r="D2242" s="5" t="s">
        <v>7688</v>
      </c>
      <c r="E2242" s="24">
        <f t="shared" si="116"/>
        <v>0</v>
      </c>
      <c r="F2242" s="24">
        <f t="shared" si="117"/>
        <v>0</v>
      </c>
      <c r="G2242" s="119"/>
      <c r="H2242" s="30"/>
      <c r="I2242" s="24">
        <f t="shared" si="118"/>
        <v>0</v>
      </c>
      <c r="J2242" s="119"/>
      <c r="K2242" s="30"/>
      <c r="L2242" s="31"/>
      <c r="M2242" s="31"/>
      <c r="N2242" s="31"/>
      <c r="O2242" s="31"/>
      <c r="P2242" s="31"/>
      <c r="Q2242" s="31">
        <v>0</v>
      </c>
      <c r="R2242" s="31"/>
      <c r="S2242" s="31"/>
      <c r="T2242" s="31">
        <v>0</v>
      </c>
    </row>
    <row r="2243" spans="1:20" x14ac:dyDescent="0.25">
      <c r="A2243" s="106" t="s">
        <v>2070</v>
      </c>
      <c r="B2243" s="107" t="s">
        <v>7155</v>
      </c>
      <c r="C2243" s="108">
        <v>10</v>
      </c>
      <c r="D2243" s="5" t="s">
        <v>4626</v>
      </c>
      <c r="E2243" s="24">
        <f t="shared" si="116"/>
        <v>0</v>
      </c>
      <c r="F2243" s="24">
        <f t="shared" si="117"/>
        <v>0</v>
      </c>
      <c r="G2243" s="119"/>
      <c r="H2243" s="30"/>
      <c r="I2243" s="24">
        <f t="shared" si="118"/>
        <v>0</v>
      </c>
      <c r="J2243" s="119"/>
      <c r="K2243" s="30"/>
      <c r="L2243" s="31"/>
      <c r="M2243" s="31"/>
      <c r="N2243" s="31"/>
      <c r="O2243" s="31"/>
      <c r="P2243" s="31">
        <v>0</v>
      </c>
      <c r="Q2243" s="31"/>
      <c r="R2243" s="31">
        <v>0</v>
      </c>
      <c r="S2243" s="31">
        <v>0</v>
      </c>
      <c r="T2243" s="31">
        <v>0</v>
      </c>
    </row>
    <row r="2244" spans="1:20" x14ac:dyDescent="0.25">
      <c r="A2244" s="106" t="s">
        <v>7689</v>
      </c>
      <c r="B2244" s="107" t="s">
        <v>7364</v>
      </c>
      <c r="C2244" s="108">
        <v>11</v>
      </c>
      <c r="D2244" s="5" t="s">
        <v>7690</v>
      </c>
      <c r="E2244" s="24">
        <f t="shared" si="116"/>
        <v>0</v>
      </c>
      <c r="F2244" s="24">
        <f t="shared" si="117"/>
        <v>0</v>
      </c>
      <c r="G2244" s="119"/>
      <c r="H2244" s="30"/>
      <c r="I2244" s="24">
        <f t="shared" si="118"/>
        <v>0</v>
      </c>
      <c r="J2244" s="119"/>
      <c r="K2244" s="30"/>
      <c r="L2244" s="31"/>
      <c r="M2244" s="31"/>
      <c r="N2244" s="31"/>
      <c r="O2244" s="31"/>
      <c r="P2244" s="31"/>
      <c r="Q2244" s="31">
        <v>0</v>
      </c>
      <c r="R2244" s="31"/>
      <c r="S2244" s="31"/>
      <c r="T2244" s="31">
        <v>0</v>
      </c>
    </row>
    <row r="2245" spans="1:20" x14ac:dyDescent="0.25">
      <c r="A2245" s="106" t="s">
        <v>7691</v>
      </c>
      <c r="B2245" s="107" t="s">
        <v>7179</v>
      </c>
      <c r="C2245" s="108">
        <v>11</v>
      </c>
      <c r="D2245" s="5" t="s">
        <v>7692</v>
      </c>
      <c r="E2245" s="24">
        <f t="shared" si="116"/>
        <v>0</v>
      </c>
      <c r="F2245" s="24">
        <f t="shared" si="117"/>
        <v>0</v>
      </c>
      <c r="G2245" s="119"/>
      <c r="H2245" s="30"/>
      <c r="I2245" s="24">
        <f t="shared" si="118"/>
        <v>0</v>
      </c>
      <c r="J2245" s="119"/>
      <c r="K2245" s="30"/>
      <c r="L2245" s="31"/>
      <c r="M2245" s="31"/>
      <c r="N2245" s="31"/>
      <c r="O2245" s="31"/>
      <c r="P2245" s="31"/>
      <c r="Q2245" s="31"/>
      <c r="R2245" s="31"/>
      <c r="S2245" s="31"/>
      <c r="T2245" s="31">
        <v>0</v>
      </c>
    </row>
    <row r="2246" spans="1:20" x14ac:dyDescent="0.25">
      <c r="A2246" s="106" t="s">
        <v>2844</v>
      </c>
      <c r="B2246" s="107" t="s">
        <v>7266</v>
      </c>
      <c r="C2246" s="108">
        <v>11</v>
      </c>
      <c r="D2246" s="5" t="s">
        <v>5946</v>
      </c>
      <c r="E2246" s="24">
        <f t="shared" si="116"/>
        <v>0</v>
      </c>
      <c r="F2246" s="24">
        <f t="shared" si="117"/>
        <v>0</v>
      </c>
      <c r="G2246" s="119"/>
      <c r="H2246" s="30"/>
      <c r="I2246" s="24">
        <f t="shared" si="118"/>
        <v>0</v>
      </c>
      <c r="J2246" s="119"/>
      <c r="K2246" s="30"/>
      <c r="L2246" s="31"/>
      <c r="M2246" s="31"/>
      <c r="N2246" s="31"/>
      <c r="O2246" s="31"/>
      <c r="P2246" s="31">
        <v>0</v>
      </c>
      <c r="Q2246" s="31">
        <v>0</v>
      </c>
      <c r="R2246" s="31">
        <v>0</v>
      </c>
      <c r="S2246" s="31">
        <v>0</v>
      </c>
      <c r="T2246" s="31">
        <v>0</v>
      </c>
    </row>
    <row r="2247" spans="1:20" x14ac:dyDescent="0.25">
      <c r="A2247" s="106" t="s">
        <v>2790</v>
      </c>
      <c r="B2247" s="107" t="s">
        <v>7259</v>
      </c>
      <c r="C2247" s="108">
        <v>11</v>
      </c>
      <c r="D2247" s="5" t="s">
        <v>6773</v>
      </c>
      <c r="E2247" s="24">
        <f t="shared" si="116"/>
        <v>0</v>
      </c>
      <c r="F2247" s="24">
        <f t="shared" si="117"/>
        <v>0</v>
      </c>
      <c r="G2247" s="119"/>
      <c r="H2247" s="30"/>
      <c r="I2247" s="24">
        <f t="shared" si="118"/>
        <v>0</v>
      </c>
      <c r="J2247" s="119"/>
      <c r="K2247" s="30"/>
      <c r="L2247" s="31"/>
      <c r="M2247" s="31"/>
      <c r="N2247" s="31"/>
      <c r="O2247" s="31"/>
      <c r="P2247" s="31">
        <v>0</v>
      </c>
      <c r="Q2247" s="31"/>
      <c r="R2247" s="31"/>
      <c r="S2247" s="31"/>
      <c r="T2247" s="31">
        <v>0</v>
      </c>
    </row>
    <row r="2248" spans="1:20" x14ac:dyDescent="0.25">
      <c r="A2248" s="106" t="s">
        <v>2024</v>
      </c>
      <c r="B2248" s="107" t="s">
        <v>7219</v>
      </c>
      <c r="C2248" s="108">
        <v>20</v>
      </c>
      <c r="D2248" s="5" t="s">
        <v>5140</v>
      </c>
      <c r="E2248" s="24">
        <f t="shared" si="116"/>
        <v>0</v>
      </c>
      <c r="F2248" s="24">
        <f t="shared" si="117"/>
        <v>0</v>
      </c>
      <c r="G2248" s="119"/>
      <c r="H2248" s="30"/>
      <c r="I2248" s="24">
        <f t="shared" si="118"/>
        <v>0</v>
      </c>
      <c r="J2248" s="119"/>
      <c r="K2248" s="30"/>
      <c r="L2248" s="31"/>
      <c r="M2248" s="31"/>
      <c r="N2248" s="31"/>
      <c r="O2248" s="31"/>
      <c r="P2248" s="31">
        <v>0</v>
      </c>
      <c r="Q2248" s="31">
        <v>0</v>
      </c>
      <c r="R2248" s="31">
        <v>0</v>
      </c>
      <c r="S2248" s="31">
        <v>0</v>
      </c>
      <c r="T2248" s="31">
        <v>0</v>
      </c>
    </row>
    <row r="2249" spans="1:20" x14ac:dyDescent="0.25">
      <c r="A2249" s="106" t="s">
        <v>1334</v>
      </c>
      <c r="B2249" s="107" t="s">
        <v>7219</v>
      </c>
      <c r="C2249" s="108">
        <v>20</v>
      </c>
      <c r="D2249" s="5" t="s">
        <v>5141</v>
      </c>
      <c r="E2249" s="24">
        <f t="shared" si="116"/>
        <v>0</v>
      </c>
      <c r="F2249" s="24">
        <f t="shared" si="117"/>
        <v>0</v>
      </c>
      <c r="G2249" s="119"/>
      <c r="H2249" s="30"/>
      <c r="I2249" s="24">
        <f t="shared" si="118"/>
        <v>0</v>
      </c>
      <c r="J2249" s="119"/>
      <c r="K2249" s="30"/>
      <c r="L2249" s="31"/>
      <c r="M2249" s="31"/>
      <c r="N2249" s="31"/>
      <c r="O2249" s="31"/>
      <c r="P2249" s="31"/>
      <c r="Q2249" s="31">
        <v>0</v>
      </c>
      <c r="R2249" s="31">
        <v>0</v>
      </c>
      <c r="S2249" s="31">
        <v>0</v>
      </c>
      <c r="T2249" s="31">
        <v>0</v>
      </c>
    </row>
    <row r="2250" spans="1:20" x14ac:dyDescent="0.25">
      <c r="A2250" s="106" t="s">
        <v>2211</v>
      </c>
      <c r="B2250" s="107" t="s">
        <v>7156</v>
      </c>
      <c r="C2250" s="108">
        <v>18</v>
      </c>
      <c r="D2250" s="5" t="s">
        <v>5058</v>
      </c>
      <c r="E2250" s="24">
        <f t="shared" si="116"/>
        <v>0</v>
      </c>
      <c r="F2250" s="24">
        <f t="shared" si="117"/>
        <v>0</v>
      </c>
      <c r="G2250" s="119"/>
      <c r="H2250" s="30"/>
      <c r="I2250" s="24">
        <f t="shared" si="118"/>
        <v>0</v>
      </c>
      <c r="J2250" s="119"/>
      <c r="K2250" s="30"/>
      <c r="L2250" s="31"/>
      <c r="M2250" s="31"/>
      <c r="N2250" s="31"/>
      <c r="O2250" s="31"/>
      <c r="P2250" s="31"/>
      <c r="Q2250" s="31"/>
      <c r="R2250" s="31">
        <v>0</v>
      </c>
      <c r="S2250" s="31">
        <v>0</v>
      </c>
      <c r="T2250" s="31">
        <v>0</v>
      </c>
    </row>
    <row r="2251" spans="1:20" x14ac:dyDescent="0.25">
      <c r="A2251" s="106" t="s">
        <v>7693</v>
      </c>
      <c r="B2251" s="107" t="s">
        <v>7156</v>
      </c>
      <c r="C2251" s="108">
        <v>18</v>
      </c>
      <c r="D2251" s="5" t="s">
        <v>7694</v>
      </c>
      <c r="E2251" s="24">
        <f t="shared" si="116"/>
        <v>0</v>
      </c>
      <c r="F2251" s="24">
        <f t="shared" si="117"/>
        <v>0</v>
      </c>
      <c r="G2251" s="119"/>
      <c r="H2251" s="30"/>
      <c r="I2251" s="24">
        <f t="shared" si="118"/>
        <v>0</v>
      </c>
      <c r="J2251" s="119"/>
      <c r="K2251" s="30"/>
      <c r="L2251" s="31"/>
      <c r="M2251" s="31"/>
      <c r="N2251" s="31"/>
      <c r="O2251" s="31"/>
      <c r="P2251" s="31"/>
      <c r="Q2251" s="31"/>
      <c r="R2251" s="31">
        <v>0</v>
      </c>
      <c r="S2251" s="31">
        <v>0</v>
      </c>
      <c r="T2251" s="31">
        <v>0</v>
      </c>
    </row>
    <row r="2252" spans="1:20" x14ac:dyDescent="0.25">
      <c r="A2252" s="106" t="s">
        <v>1949</v>
      </c>
      <c r="B2252" s="107" t="s">
        <v>7156</v>
      </c>
      <c r="C2252" s="108">
        <v>18</v>
      </c>
      <c r="D2252" s="5" t="s">
        <v>3506</v>
      </c>
      <c r="E2252" s="24">
        <f t="shared" si="116"/>
        <v>0</v>
      </c>
      <c r="F2252" s="24">
        <f t="shared" si="117"/>
        <v>0</v>
      </c>
      <c r="G2252" s="119"/>
      <c r="H2252" s="30"/>
      <c r="I2252" s="24">
        <f t="shared" si="118"/>
        <v>0</v>
      </c>
      <c r="J2252" s="119"/>
      <c r="K2252" s="30"/>
      <c r="L2252" s="31"/>
      <c r="M2252" s="31"/>
      <c r="N2252" s="31"/>
      <c r="O2252" s="31"/>
      <c r="P2252" s="31">
        <v>0</v>
      </c>
      <c r="Q2252" s="31">
        <v>0</v>
      </c>
      <c r="R2252" s="31">
        <v>0</v>
      </c>
      <c r="S2252" s="31">
        <v>0</v>
      </c>
      <c r="T2252" s="31">
        <v>0</v>
      </c>
    </row>
    <row r="2253" spans="1:20" x14ac:dyDescent="0.25">
      <c r="A2253" s="106" t="s">
        <v>1213</v>
      </c>
      <c r="B2253" s="107" t="s">
        <v>7156</v>
      </c>
      <c r="C2253" s="108">
        <v>18</v>
      </c>
      <c r="D2253" s="5" t="s">
        <v>6233</v>
      </c>
      <c r="E2253" s="24">
        <f t="shared" si="116"/>
        <v>0</v>
      </c>
      <c r="F2253" s="24">
        <f t="shared" si="117"/>
        <v>0</v>
      </c>
      <c r="G2253" s="119"/>
      <c r="H2253" s="30"/>
      <c r="I2253" s="24">
        <f t="shared" si="118"/>
        <v>0</v>
      </c>
      <c r="J2253" s="119"/>
      <c r="K2253" s="30"/>
      <c r="L2253" s="31"/>
      <c r="M2253" s="31"/>
      <c r="N2253" s="31"/>
      <c r="O2253" s="31"/>
      <c r="P2253" s="31">
        <v>0</v>
      </c>
      <c r="Q2253" s="31">
        <v>0</v>
      </c>
      <c r="R2253" s="31">
        <v>0</v>
      </c>
      <c r="S2253" s="31">
        <v>0</v>
      </c>
      <c r="T2253" s="31">
        <v>0</v>
      </c>
    </row>
    <row r="2254" spans="1:20" x14ac:dyDescent="0.25">
      <c r="A2254" s="106" t="s">
        <v>1142</v>
      </c>
      <c r="B2254" s="107" t="s">
        <v>7156</v>
      </c>
      <c r="C2254" s="108">
        <v>18</v>
      </c>
      <c r="D2254" s="5" t="s">
        <v>3528</v>
      </c>
      <c r="E2254" s="24">
        <f t="shared" si="116"/>
        <v>0</v>
      </c>
      <c r="F2254" s="24">
        <f t="shared" si="117"/>
        <v>0.5</v>
      </c>
      <c r="G2254" s="119"/>
      <c r="H2254" s="30"/>
      <c r="I2254" s="24">
        <f t="shared" si="118"/>
        <v>0</v>
      </c>
      <c r="J2254" s="119"/>
      <c r="K2254" s="30"/>
      <c r="L2254" s="31">
        <v>1</v>
      </c>
      <c r="M2254" s="31">
        <v>1</v>
      </c>
      <c r="N2254" s="31"/>
      <c r="O2254" s="31"/>
      <c r="P2254" s="31">
        <v>0</v>
      </c>
      <c r="Q2254" s="31">
        <v>0</v>
      </c>
      <c r="R2254" s="31">
        <v>0</v>
      </c>
      <c r="S2254" s="31">
        <v>0</v>
      </c>
      <c r="T2254" s="31">
        <v>0</v>
      </c>
    </row>
    <row r="2255" spans="1:20" x14ac:dyDescent="0.25">
      <c r="A2255" s="106" t="s">
        <v>1500</v>
      </c>
      <c r="B2255" s="107" t="s">
        <v>7154</v>
      </c>
      <c r="C2255" s="108">
        <v>16</v>
      </c>
      <c r="D2255" s="5" t="s">
        <v>4813</v>
      </c>
      <c r="E2255" s="24">
        <f t="shared" si="116"/>
        <v>0</v>
      </c>
      <c r="F2255" s="24">
        <f t="shared" si="117"/>
        <v>0</v>
      </c>
      <c r="G2255" s="119"/>
      <c r="H2255" s="30"/>
      <c r="I2255" s="24">
        <f t="shared" si="118"/>
        <v>0</v>
      </c>
      <c r="J2255" s="119"/>
      <c r="K2255" s="30"/>
      <c r="L2255" s="31"/>
      <c r="M2255" s="31"/>
      <c r="N2255" s="31"/>
      <c r="O2255" s="31"/>
      <c r="P2255" s="31">
        <v>0</v>
      </c>
      <c r="Q2255" s="31">
        <v>0</v>
      </c>
      <c r="R2255" s="31">
        <v>0</v>
      </c>
      <c r="S2255" s="31">
        <v>0</v>
      </c>
      <c r="T2255" s="31">
        <v>0</v>
      </c>
    </row>
    <row r="2256" spans="1:20" x14ac:dyDescent="0.25">
      <c r="A2256" s="106" t="s">
        <v>459</v>
      </c>
      <c r="B2256" s="107" t="s">
        <v>7143</v>
      </c>
      <c r="C2256" s="108">
        <v>17</v>
      </c>
      <c r="D2256" s="5" t="s">
        <v>3577</v>
      </c>
      <c r="E2256" s="24">
        <f t="shared" si="116"/>
        <v>0</v>
      </c>
      <c r="F2256" s="24">
        <f t="shared" si="117"/>
        <v>2.5</v>
      </c>
      <c r="G2256" s="119"/>
      <c r="H2256" s="30"/>
      <c r="I2256" s="24">
        <f t="shared" si="118"/>
        <v>0</v>
      </c>
      <c r="J2256" s="119"/>
      <c r="K2256" s="30"/>
      <c r="L2256" s="31"/>
      <c r="M2256" s="31"/>
      <c r="N2256" s="31">
        <v>10</v>
      </c>
      <c r="O2256" s="31"/>
      <c r="P2256" s="31">
        <v>0</v>
      </c>
      <c r="Q2256" s="31">
        <v>0</v>
      </c>
      <c r="R2256" s="31">
        <v>0</v>
      </c>
      <c r="S2256" s="31">
        <v>0</v>
      </c>
      <c r="T2256" s="31">
        <v>0</v>
      </c>
    </row>
    <row r="2257" spans="1:20" x14ac:dyDescent="0.25">
      <c r="A2257" s="106" t="s">
        <v>2255</v>
      </c>
      <c r="B2257" s="107" t="s">
        <v>7156</v>
      </c>
      <c r="C2257" s="108">
        <v>18</v>
      </c>
      <c r="D2257" s="5" t="s">
        <v>6969</v>
      </c>
      <c r="E2257" s="24">
        <f t="shared" si="116"/>
        <v>0</v>
      </c>
      <c r="F2257" s="24">
        <f t="shared" si="117"/>
        <v>0</v>
      </c>
      <c r="G2257" s="119"/>
      <c r="H2257" s="30"/>
      <c r="I2257" s="24">
        <f t="shared" si="118"/>
        <v>0</v>
      </c>
      <c r="J2257" s="119"/>
      <c r="K2257" s="30"/>
      <c r="L2257" s="31"/>
      <c r="M2257" s="31"/>
      <c r="N2257" s="31"/>
      <c r="O2257" s="31"/>
      <c r="P2257" s="31"/>
      <c r="Q2257" s="31"/>
      <c r="R2257" s="31"/>
      <c r="S2257" s="31"/>
      <c r="T2257" s="31">
        <v>0</v>
      </c>
    </row>
    <row r="2258" spans="1:20" x14ac:dyDescent="0.25">
      <c r="A2258" s="106" t="s">
        <v>7695</v>
      </c>
      <c r="B2258" s="107" t="s">
        <v>7156</v>
      </c>
      <c r="C2258" s="108">
        <v>18</v>
      </c>
      <c r="D2258" s="5" t="s">
        <v>7696</v>
      </c>
      <c r="E2258" s="24">
        <f t="shared" si="116"/>
        <v>0</v>
      </c>
      <c r="F2258" s="24">
        <f t="shared" si="117"/>
        <v>0</v>
      </c>
      <c r="G2258" s="119"/>
      <c r="H2258" s="30"/>
      <c r="I2258" s="24">
        <f t="shared" si="118"/>
        <v>0</v>
      </c>
      <c r="J2258" s="119"/>
      <c r="K2258" s="30"/>
      <c r="L2258" s="31"/>
      <c r="M2258" s="31"/>
      <c r="N2258" s="31"/>
      <c r="O2258" s="31"/>
      <c r="P2258" s="31"/>
      <c r="Q2258" s="31"/>
      <c r="R2258" s="31"/>
      <c r="S2258" s="31">
        <v>0</v>
      </c>
      <c r="T2258" s="31">
        <v>0</v>
      </c>
    </row>
    <row r="2259" spans="1:20" x14ac:dyDescent="0.25">
      <c r="A2259" s="106" t="s">
        <v>1609</v>
      </c>
      <c r="B2259" s="107" t="s">
        <v>7101</v>
      </c>
      <c r="C2259" s="108">
        <v>16</v>
      </c>
      <c r="D2259" s="5" t="s">
        <v>3919</v>
      </c>
      <c r="E2259" s="24">
        <f t="shared" si="116"/>
        <v>0</v>
      </c>
      <c r="F2259" s="24">
        <f t="shared" si="117"/>
        <v>0</v>
      </c>
      <c r="G2259" s="119"/>
      <c r="H2259" s="30"/>
      <c r="I2259" s="24">
        <f t="shared" si="118"/>
        <v>0</v>
      </c>
      <c r="J2259" s="119"/>
      <c r="K2259" s="30"/>
      <c r="L2259" s="31"/>
      <c r="M2259" s="31"/>
      <c r="N2259" s="31"/>
      <c r="O2259" s="31"/>
      <c r="P2259" s="31">
        <v>0</v>
      </c>
      <c r="Q2259" s="31">
        <v>0</v>
      </c>
      <c r="R2259" s="31">
        <v>0</v>
      </c>
      <c r="S2259" s="31">
        <v>0</v>
      </c>
      <c r="T2259" s="31">
        <v>0</v>
      </c>
    </row>
    <row r="2260" spans="1:20" x14ac:dyDescent="0.25">
      <c r="A2260" s="106" t="s">
        <v>2141</v>
      </c>
      <c r="B2260" s="107" t="s">
        <v>7101</v>
      </c>
      <c r="C2260" s="108">
        <v>16</v>
      </c>
      <c r="D2260" s="5" t="s">
        <v>3926</v>
      </c>
      <c r="E2260" s="24">
        <f t="shared" si="116"/>
        <v>0</v>
      </c>
      <c r="F2260" s="24">
        <f t="shared" si="117"/>
        <v>1.75</v>
      </c>
      <c r="G2260" s="119"/>
      <c r="H2260" s="30"/>
      <c r="I2260" s="24">
        <f t="shared" si="118"/>
        <v>0</v>
      </c>
      <c r="J2260" s="119"/>
      <c r="K2260" s="30"/>
      <c r="L2260" s="31"/>
      <c r="M2260" s="31">
        <v>7</v>
      </c>
      <c r="N2260" s="31"/>
      <c r="O2260" s="31"/>
      <c r="P2260" s="31"/>
      <c r="Q2260" s="31">
        <v>0</v>
      </c>
      <c r="R2260" s="31">
        <v>0</v>
      </c>
      <c r="S2260" s="31">
        <v>0</v>
      </c>
      <c r="T2260" s="31">
        <v>0</v>
      </c>
    </row>
    <row r="2261" spans="1:20" x14ac:dyDescent="0.25">
      <c r="A2261" s="106" t="s">
        <v>825</v>
      </c>
      <c r="B2261" s="107" t="s">
        <v>7101</v>
      </c>
      <c r="C2261" s="108">
        <v>16</v>
      </c>
      <c r="D2261" s="5" t="s">
        <v>3548</v>
      </c>
      <c r="E2261" s="24">
        <f t="shared" si="116"/>
        <v>0</v>
      </c>
      <c r="F2261" s="24">
        <f t="shared" si="117"/>
        <v>1.25</v>
      </c>
      <c r="G2261" s="119"/>
      <c r="H2261" s="30"/>
      <c r="I2261" s="24">
        <f t="shared" si="118"/>
        <v>0</v>
      </c>
      <c r="J2261" s="119"/>
      <c r="K2261" s="30"/>
      <c r="L2261" s="31"/>
      <c r="M2261" s="31">
        <v>5</v>
      </c>
      <c r="N2261" s="31"/>
      <c r="O2261" s="31"/>
      <c r="P2261" s="31">
        <v>0</v>
      </c>
      <c r="Q2261" s="31">
        <v>0</v>
      </c>
      <c r="R2261" s="31">
        <v>0</v>
      </c>
      <c r="S2261" s="31">
        <v>0</v>
      </c>
      <c r="T2261" s="31">
        <v>0</v>
      </c>
    </row>
    <row r="2262" spans="1:20" x14ac:dyDescent="0.25">
      <c r="A2262" s="106" t="s">
        <v>7701</v>
      </c>
      <c r="B2262" s="107" t="s">
        <v>7101</v>
      </c>
      <c r="C2262" s="108">
        <v>16</v>
      </c>
      <c r="D2262" s="5" t="s">
        <v>7702</v>
      </c>
      <c r="E2262" s="24">
        <f t="shared" si="116"/>
        <v>0</v>
      </c>
      <c r="F2262" s="24">
        <f t="shared" si="117"/>
        <v>0</v>
      </c>
      <c r="G2262" s="119"/>
      <c r="H2262" s="30"/>
      <c r="I2262" s="24">
        <f t="shared" si="118"/>
        <v>0</v>
      </c>
      <c r="J2262" s="119"/>
      <c r="K2262" s="30"/>
      <c r="L2262" s="31"/>
      <c r="M2262" s="31"/>
      <c r="N2262" s="31"/>
      <c r="O2262" s="31"/>
      <c r="P2262" s="31">
        <v>0</v>
      </c>
      <c r="Q2262" s="31">
        <v>0</v>
      </c>
      <c r="R2262" s="31">
        <v>0</v>
      </c>
      <c r="S2262" s="31">
        <v>0</v>
      </c>
      <c r="T2262" s="31">
        <v>0</v>
      </c>
    </row>
    <row r="2263" spans="1:20" x14ac:dyDescent="0.25">
      <c r="A2263" s="106" t="s">
        <v>1985</v>
      </c>
      <c r="B2263" s="107" t="s">
        <v>7101</v>
      </c>
      <c r="C2263" s="108">
        <v>16</v>
      </c>
      <c r="D2263" s="5" t="s">
        <v>6040</v>
      </c>
      <c r="E2263" s="24">
        <f t="shared" si="116"/>
        <v>0</v>
      </c>
      <c r="F2263" s="24">
        <f t="shared" si="117"/>
        <v>0</v>
      </c>
      <c r="G2263" s="119"/>
      <c r="H2263" s="30"/>
      <c r="I2263" s="24">
        <f t="shared" si="118"/>
        <v>0</v>
      </c>
      <c r="J2263" s="119"/>
      <c r="K2263" s="30"/>
      <c r="L2263" s="31"/>
      <c r="M2263" s="31"/>
      <c r="N2263" s="31"/>
      <c r="O2263" s="31"/>
      <c r="P2263" s="31">
        <v>0</v>
      </c>
      <c r="Q2263" s="31">
        <v>0</v>
      </c>
      <c r="R2263" s="31">
        <v>0</v>
      </c>
      <c r="S2263" s="31">
        <v>0</v>
      </c>
      <c r="T2263" s="31">
        <v>0</v>
      </c>
    </row>
    <row r="2264" spans="1:20" x14ac:dyDescent="0.25">
      <c r="A2264" s="106" t="s">
        <v>2181</v>
      </c>
      <c r="B2264" s="107" t="s">
        <v>7101</v>
      </c>
      <c r="C2264" s="108">
        <v>16</v>
      </c>
      <c r="D2264" s="5" t="s">
        <v>6975</v>
      </c>
      <c r="E2264" s="24">
        <f t="shared" si="116"/>
        <v>0</v>
      </c>
      <c r="F2264" s="24">
        <f t="shared" si="117"/>
        <v>2</v>
      </c>
      <c r="G2264" s="119"/>
      <c r="H2264" s="30"/>
      <c r="I2264" s="24">
        <f t="shared" si="118"/>
        <v>0</v>
      </c>
      <c r="J2264" s="119"/>
      <c r="K2264" s="30"/>
      <c r="L2264" s="31">
        <v>2</v>
      </c>
      <c r="M2264" s="31"/>
      <c r="N2264" s="31">
        <v>6</v>
      </c>
      <c r="O2264" s="31"/>
      <c r="P2264" s="31">
        <v>0</v>
      </c>
      <c r="Q2264" s="31">
        <v>0</v>
      </c>
      <c r="R2264" s="31"/>
      <c r="S2264" s="31">
        <v>0</v>
      </c>
      <c r="T2264" s="31">
        <v>0</v>
      </c>
    </row>
    <row r="2265" spans="1:20" x14ac:dyDescent="0.25">
      <c r="A2265" s="106" t="s">
        <v>1978</v>
      </c>
      <c r="B2265" s="107" t="s">
        <v>7101</v>
      </c>
      <c r="C2265" s="108">
        <v>16</v>
      </c>
      <c r="D2265" s="5" t="s">
        <v>4045</v>
      </c>
      <c r="E2265" s="24">
        <f t="shared" si="116"/>
        <v>0</v>
      </c>
      <c r="F2265" s="24">
        <f t="shared" si="117"/>
        <v>0</v>
      </c>
      <c r="G2265" s="119"/>
      <c r="H2265" s="30"/>
      <c r="I2265" s="24">
        <f t="shared" si="118"/>
        <v>0</v>
      </c>
      <c r="J2265" s="119"/>
      <c r="K2265" s="30"/>
      <c r="L2265" s="31"/>
      <c r="M2265" s="31"/>
      <c r="N2265" s="31"/>
      <c r="O2265" s="31"/>
      <c r="P2265" s="31">
        <v>0</v>
      </c>
      <c r="Q2265" s="31">
        <v>0</v>
      </c>
      <c r="R2265" s="31">
        <v>0</v>
      </c>
      <c r="S2265" s="31">
        <v>0</v>
      </c>
      <c r="T2265" s="31">
        <v>0</v>
      </c>
    </row>
    <row r="2266" spans="1:20" x14ac:dyDescent="0.25">
      <c r="A2266" s="106" t="s">
        <v>1586</v>
      </c>
      <c r="B2266" s="107" t="s">
        <v>7101</v>
      </c>
      <c r="C2266" s="108">
        <v>16</v>
      </c>
      <c r="D2266" s="5" t="s">
        <v>6033</v>
      </c>
      <c r="E2266" s="24">
        <f t="shared" si="116"/>
        <v>0</v>
      </c>
      <c r="F2266" s="24">
        <f t="shared" si="117"/>
        <v>1.25</v>
      </c>
      <c r="G2266" s="119"/>
      <c r="H2266" s="30"/>
      <c r="I2266" s="24">
        <f t="shared" si="118"/>
        <v>0</v>
      </c>
      <c r="J2266" s="119"/>
      <c r="K2266" s="30"/>
      <c r="L2266" s="31">
        <v>5</v>
      </c>
      <c r="M2266" s="31"/>
      <c r="N2266" s="31"/>
      <c r="O2266" s="31"/>
      <c r="P2266" s="31">
        <v>0</v>
      </c>
      <c r="Q2266" s="31">
        <v>0</v>
      </c>
      <c r="R2266" s="31">
        <v>0</v>
      </c>
      <c r="S2266" s="31">
        <v>0</v>
      </c>
      <c r="T2266" s="31">
        <v>0</v>
      </c>
    </row>
    <row r="2267" spans="1:20" x14ac:dyDescent="0.25">
      <c r="A2267" s="106" t="s">
        <v>2029</v>
      </c>
      <c r="B2267" s="107" t="s">
        <v>7101</v>
      </c>
      <c r="C2267" s="108">
        <v>16</v>
      </c>
      <c r="D2267" s="5" t="s">
        <v>6345</v>
      </c>
      <c r="E2267" s="24">
        <f t="shared" si="116"/>
        <v>0</v>
      </c>
      <c r="F2267" s="24">
        <f t="shared" si="117"/>
        <v>0</v>
      </c>
      <c r="G2267" s="119"/>
      <c r="H2267" s="30"/>
      <c r="I2267" s="24">
        <f t="shared" si="118"/>
        <v>0</v>
      </c>
      <c r="J2267" s="119"/>
      <c r="K2267" s="30"/>
      <c r="L2267" s="31"/>
      <c r="M2267" s="31"/>
      <c r="N2267" s="31"/>
      <c r="O2267" s="31"/>
      <c r="P2267" s="31"/>
      <c r="Q2267" s="31">
        <v>0</v>
      </c>
      <c r="R2267" s="31">
        <v>0</v>
      </c>
      <c r="S2267" s="31"/>
      <c r="T2267" s="31">
        <v>0</v>
      </c>
    </row>
    <row r="2268" spans="1:20" x14ac:dyDescent="0.25">
      <c r="A2268" s="106" t="s">
        <v>1431</v>
      </c>
      <c r="B2268" s="107" t="s">
        <v>7101</v>
      </c>
      <c r="C2268" s="108">
        <v>16</v>
      </c>
      <c r="D2268" s="5" t="s">
        <v>4968</v>
      </c>
      <c r="E2268" s="24">
        <f t="shared" si="116"/>
        <v>0</v>
      </c>
      <c r="F2268" s="24">
        <f t="shared" si="117"/>
        <v>0</v>
      </c>
      <c r="G2268" s="119"/>
      <c r="H2268" s="30"/>
      <c r="I2268" s="24">
        <f t="shared" si="118"/>
        <v>0</v>
      </c>
      <c r="J2268" s="119"/>
      <c r="K2268" s="30"/>
      <c r="L2268" s="31"/>
      <c r="M2268" s="31"/>
      <c r="N2268" s="31"/>
      <c r="O2268" s="31"/>
      <c r="P2268" s="31">
        <v>0</v>
      </c>
      <c r="Q2268" s="31">
        <v>0</v>
      </c>
      <c r="R2268" s="31">
        <v>0</v>
      </c>
      <c r="S2268" s="31">
        <v>0</v>
      </c>
      <c r="T2268" s="31">
        <v>0</v>
      </c>
    </row>
    <row r="2269" spans="1:20" x14ac:dyDescent="0.25">
      <c r="A2269" s="106" t="s">
        <v>7703</v>
      </c>
      <c r="B2269" s="107" t="s">
        <v>7154</v>
      </c>
      <c r="C2269" s="108">
        <v>16</v>
      </c>
      <c r="D2269" s="5" t="s">
        <v>7704</v>
      </c>
      <c r="E2269" s="24">
        <f t="shared" si="116"/>
        <v>0</v>
      </c>
      <c r="F2269" s="24">
        <f t="shared" si="117"/>
        <v>0</v>
      </c>
      <c r="G2269" s="119"/>
      <c r="H2269" s="30"/>
      <c r="I2269" s="24">
        <f t="shared" si="118"/>
        <v>0</v>
      </c>
      <c r="J2269" s="119"/>
      <c r="K2269" s="30"/>
      <c r="L2269" s="31"/>
      <c r="M2269" s="31"/>
      <c r="N2269" s="31"/>
      <c r="O2269" s="31"/>
      <c r="P2269" s="31"/>
      <c r="Q2269" s="31"/>
      <c r="R2269" s="31">
        <v>0</v>
      </c>
      <c r="S2269" s="31"/>
      <c r="T2269" s="31">
        <v>0</v>
      </c>
    </row>
    <row r="2270" spans="1:20" x14ac:dyDescent="0.25">
      <c r="A2270" s="106" t="s">
        <v>1459</v>
      </c>
      <c r="B2270" s="107" t="s">
        <v>7154</v>
      </c>
      <c r="C2270" s="108">
        <v>16</v>
      </c>
      <c r="D2270" s="5" t="s">
        <v>6409</v>
      </c>
      <c r="E2270" s="24">
        <f t="shared" si="116"/>
        <v>0</v>
      </c>
      <c r="F2270" s="24">
        <f t="shared" si="117"/>
        <v>0</v>
      </c>
      <c r="G2270" s="119"/>
      <c r="H2270" s="30"/>
      <c r="I2270" s="24">
        <f t="shared" si="118"/>
        <v>7.2</v>
      </c>
      <c r="J2270" s="119"/>
      <c r="K2270" s="30"/>
      <c r="L2270" s="31"/>
      <c r="M2270" s="31"/>
      <c r="N2270" s="31"/>
      <c r="O2270" s="31"/>
      <c r="P2270" s="31">
        <v>0</v>
      </c>
      <c r="Q2270" s="31">
        <v>36</v>
      </c>
      <c r="R2270" s="31">
        <v>0</v>
      </c>
      <c r="S2270" s="31">
        <v>0</v>
      </c>
      <c r="T2270" s="31">
        <v>0</v>
      </c>
    </row>
    <row r="2271" spans="1:20" x14ac:dyDescent="0.25">
      <c r="A2271" s="106" t="s">
        <v>7705</v>
      </c>
      <c r="B2271" s="107" t="s">
        <v>7260</v>
      </c>
      <c r="C2271" s="108">
        <v>17</v>
      </c>
      <c r="D2271" s="5" t="s">
        <v>7706</v>
      </c>
      <c r="E2271" s="24">
        <f t="shared" si="116"/>
        <v>0</v>
      </c>
      <c r="F2271" s="24">
        <f t="shared" si="117"/>
        <v>75</v>
      </c>
      <c r="G2271" s="119"/>
      <c r="H2271" s="30"/>
      <c r="I2271" s="24">
        <f t="shared" si="118"/>
        <v>0</v>
      </c>
      <c r="J2271" s="119"/>
      <c r="K2271" s="30"/>
      <c r="L2271" s="31"/>
      <c r="M2271" s="31">
        <v>300</v>
      </c>
      <c r="N2271" s="31"/>
      <c r="O2271" s="31"/>
      <c r="P2271" s="31"/>
      <c r="Q2271" s="31"/>
      <c r="R2271" s="31"/>
      <c r="S2271" s="31">
        <v>0</v>
      </c>
      <c r="T2271" s="31">
        <v>0</v>
      </c>
    </row>
    <row r="2272" spans="1:20" x14ac:dyDescent="0.25">
      <c r="A2272" s="106" t="s">
        <v>673</v>
      </c>
      <c r="B2272" s="107" t="s">
        <v>7143</v>
      </c>
      <c r="C2272" s="108">
        <v>17</v>
      </c>
      <c r="D2272" s="5" t="s">
        <v>6403</v>
      </c>
      <c r="E2272" s="24">
        <f t="shared" ref="E2272:E2335" si="119">SUM(R2272:T2272)/3</f>
        <v>0</v>
      </c>
      <c r="F2272" s="24">
        <f t="shared" ref="F2272:F2335" si="120">SUM(L2272:O2272)/4</f>
        <v>6.75</v>
      </c>
      <c r="G2272" s="119"/>
      <c r="H2272" s="30"/>
      <c r="I2272" s="24">
        <f t="shared" ref="I2272:I2335" si="121">SUM(P2272:T2272)/5</f>
        <v>7</v>
      </c>
      <c r="J2272" s="119"/>
      <c r="K2272" s="30"/>
      <c r="L2272" s="31">
        <v>12</v>
      </c>
      <c r="M2272" s="31">
        <v>12</v>
      </c>
      <c r="N2272" s="31">
        <v>3</v>
      </c>
      <c r="O2272" s="31"/>
      <c r="P2272" s="31">
        <v>0</v>
      </c>
      <c r="Q2272" s="31">
        <v>35</v>
      </c>
      <c r="R2272" s="31">
        <v>0</v>
      </c>
      <c r="S2272" s="31">
        <v>0</v>
      </c>
      <c r="T2272" s="31">
        <v>0</v>
      </c>
    </row>
    <row r="2273" spans="1:20" x14ac:dyDescent="0.25">
      <c r="A2273" s="106" t="s">
        <v>874</v>
      </c>
      <c r="B2273" s="107" t="s">
        <v>7154</v>
      </c>
      <c r="C2273" s="108">
        <v>16</v>
      </c>
      <c r="D2273" s="5" t="s">
        <v>4953</v>
      </c>
      <c r="E2273" s="24">
        <f t="shared" si="119"/>
        <v>0</v>
      </c>
      <c r="F2273" s="24">
        <f t="shared" si="120"/>
        <v>0</v>
      </c>
      <c r="G2273" s="119"/>
      <c r="H2273" s="30"/>
      <c r="I2273" s="24">
        <f t="shared" si="121"/>
        <v>0</v>
      </c>
      <c r="J2273" s="119"/>
      <c r="K2273" s="30"/>
      <c r="L2273" s="31"/>
      <c r="M2273" s="31"/>
      <c r="N2273" s="31"/>
      <c r="O2273" s="31"/>
      <c r="P2273" s="31">
        <v>0</v>
      </c>
      <c r="Q2273" s="31">
        <v>0</v>
      </c>
      <c r="R2273" s="31">
        <v>0</v>
      </c>
      <c r="S2273" s="31">
        <v>0</v>
      </c>
      <c r="T2273" s="31">
        <v>0</v>
      </c>
    </row>
    <row r="2274" spans="1:20" x14ac:dyDescent="0.25">
      <c r="A2274" s="106" t="s">
        <v>520</v>
      </c>
      <c r="B2274" s="107" t="s">
        <v>7154</v>
      </c>
      <c r="C2274" s="108">
        <v>16</v>
      </c>
      <c r="D2274" s="5" t="s">
        <v>4940</v>
      </c>
      <c r="E2274" s="24">
        <f t="shared" si="119"/>
        <v>0</v>
      </c>
      <c r="F2274" s="24">
        <f t="shared" si="120"/>
        <v>0</v>
      </c>
      <c r="G2274" s="119"/>
      <c r="H2274" s="30"/>
      <c r="I2274" s="24">
        <f t="shared" si="121"/>
        <v>0</v>
      </c>
      <c r="J2274" s="119"/>
      <c r="K2274" s="30"/>
      <c r="L2274" s="31"/>
      <c r="M2274" s="31"/>
      <c r="N2274" s="31"/>
      <c r="O2274" s="31"/>
      <c r="P2274" s="31">
        <v>0</v>
      </c>
      <c r="Q2274" s="31">
        <v>0</v>
      </c>
      <c r="R2274" s="31">
        <v>0</v>
      </c>
      <c r="S2274" s="31">
        <v>0</v>
      </c>
      <c r="T2274" s="31">
        <v>0</v>
      </c>
    </row>
    <row r="2275" spans="1:20" x14ac:dyDescent="0.25">
      <c r="A2275" s="106" t="s">
        <v>1680</v>
      </c>
      <c r="B2275" s="107" t="s">
        <v>7154</v>
      </c>
      <c r="C2275" s="108">
        <v>16</v>
      </c>
      <c r="D2275" s="5" t="s">
        <v>4920</v>
      </c>
      <c r="E2275" s="24">
        <f t="shared" si="119"/>
        <v>0</v>
      </c>
      <c r="F2275" s="24">
        <f t="shared" si="120"/>
        <v>0</v>
      </c>
      <c r="G2275" s="119"/>
      <c r="H2275" s="30"/>
      <c r="I2275" s="24">
        <f t="shared" si="121"/>
        <v>0</v>
      </c>
      <c r="J2275" s="119"/>
      <c r="K2275" s="30"/>
      <c r="L2275" s="31"/>
      <c r="M2275" s="31"/>
      <c r="N2275" s="31"/>
      <c r="O2275" s="31"/>
      <c r="P2275" s="31">
        <v>0</v>
      </c>
      <c r="Q2275" s="31">
        <v>0</v>
      </c>
      <c r="R2275" s="31">
        <v>0</v>
      </c>
      <c r="S2275" s="31"/>
      <c r="T2275" s="31">
        <v>0</v>
      </c>
    </row>
    <row r="2276" spans="1:20" x14ac:dyDescent="0.25">
      <c r="A2276" s="106" t="s">
        <v>1072</v>
      </c>
      <c r="B2276" s="107" t="s">
        <v>7154</v>
      </c>
      <c r="C2276" s="108">
        <v>16</v>
      </c>
      <c r="D2276" s="5" t="s">
        <v>3496</v>
      </c>
      <c r="E2276" s="24">
        <f t="shared" si="119"/>
        <v>0</v>
      </c>
      <c r="F2276" s="24">
        <f t="shared" si="120"/>
        <v>0</v>
      </c>
      <c r="G2276" s="119"/>
      <c r="H2276" s="30"/>
      <c r="I2276" s="24">
        <f t="shared" si="121"/>
        <v>0</v>
      </c>
      <c r="J2276" s="119"/>
      <c r="K2276" s="30"/>
      <c r="L2276" s="31"/>
      <c r="M2276" s="31"/>
      <c r="N2276" s="31"/>
      <c r="O2276" s="31"/>
      <c r="P2276" s="31">
        <v>0</v>
      </c>
      <c r="Q2276" s="31">
        <v>0</v>
      </c>
      <c r="R2276" s="31">
        <v>0</v>
      </c>
      <c r="S2276" s="31">
        <v>0</v>
      </c>
      <c r="T2276" s="31">
        <v>0</v>
      </c>
    </row>
    <row r="2277" spans="1:20" x14ac:dyDescent="0.25">
      <c r="A2277" s="106" t="s">
        <v>6444</v>
      </c>
      <c r="B2277" s="107" t="s">
        <v>7154</v>
      </c>
      <c r="C2277" s="108">
        <v>16</v>
      </c>
      <c r="D2277" s="5" t="s">
        <v>6445</v>
      </c>
      <c r="E2277" s="24">
        <f t="shared" si="119"/>
        <v>0</v>
      </c>
      <c r="F2277" s="24">
        <f t="shared" si="120"/>
        <v>0</v>
      </c>
      <c r="G2277" s="119"/>
      <c r="H2277" s="30"/>
      <c r="I2277" s="24">
        <f t="shared" si="121"/>
        <v>9.8000000000000007</v>
      </c>
      <c r="J2277" s="119"/>
      <c r="K2277" s="30"/>
      <c r="L2277" s="31"/>
      <c r="M2277" s="31"/>
      <c r="N2277" s="31"/>
      <c r="O2277" s="31"/>
      <c r="P2277" s="31">
        <v>0</v>
      </c>
      <c r="Q2277" s="31">
        <v>49</v>
      </c>
      <c r="R2277" s="31">
        <v>0</v>
      </c>
      <c r="S2277" s="31">
        <v>0</v>
      </c>
      <c r="T2277" s="31">
        <v>0</v>
      </c>
    </row>
    <row r="2278" spans="1:20" x14ac:dyDescent="0.25">
      <c r="A2278" s="106" t="s">
        <v>540</v>
      </c>
      <c r="B2278" s="107" t="s">
        <v>7101</v>
      </c>
      <c r="C2278" s="108">
        <v>16</v>
      </c>
      <c r="D2278" s="5" t="s">
        <v>3961</v>
      </c>
      <c r="E2278" s="24">
        <f t="shared" si="119"/>
        <v>0</v>
      </c>
      <c r="F2278" s="24">
        <f t="shared" si="120"/>
        <v>5.5</v>
      </c>
      <c r="G2278" s="119"/>
      <c r="H2278" s="30"/>
      <c r="I2278" s="24">
        <f t="shared" si="121"/>
        <v>0</v>
      </c>
      <c r="J2278" s="119"/>
      <c r="K2278" s="30"/>
      <c r="L2278" s="31">
        <v>8</v>
      </c>
      <c r="M2278" s="31"/>
      <c r="N2278" s="31">
        <v>13</v>
      </c>
      <c r="O2278" s="31">
        <v>1</v>
      </c>
      <c r="P2278" s="31">
        <v>0</v>
      </c>
      <c r="Q2278" s="31">
        <v>0</v>
      </c>
      <c r="R2278" s="31">
        <v>0</v>
      </c>
      <c r="S2278" s="31">
        <v>0</v>
      </c>
      <c r="T2278" s="31">
        <v>0</v>
      </c>
    </row>
    <row r="2279" spans="1:20" x14ac:dyDescent="0.25">
      <c r="A2279" s="106" t="s">
        <v>545</v>
      </c>
      <c r="B2279" s="107" t="s">
        <v>7161</v>
      </c>
      <c r="C2279" s="108">
        <v>15</v>
      </c>
      <c r="D2279" s="5" t="s">
        <v>3715</v>
      </c>
      <c r="E2279" s="24">
        <f t="shared" si="119"/>
        <v>0</v>
      </c>
      <c r="F2279" s="24">
        <f t="shared" si="120"/>
        <v>0</v>
      </c>
      <c r="G2279" s="119"/>
      <c r="H2279" s="30"/>
      <c r="I2279" s="24">
        <f t="shared" si="121"/>
        <v>0</v>
      </c>
      <c r="J2279" s="119"/>
      <c r="K2279" s="30"/>
      <c r="L2279" s="31"/>
      <c r="M2279" s="31"/>
      <c r="N2279" s="31"/>
      <c r="O2279" s="31"/>
      <c r="P2279" s="31">
        <v>0</v>
      </c>
      <c r="Q2279" s="31">
        <v>0</v>
      </c>
      <c r="R2279" s="31">
        <v>0</v>
      </c>
      <c r="S2279" s="31">
        <v>0</v>
      </c>
      <c r="T2279" s="31">
        <v>0</v>
      </c>
    </row>
    <row r="2280" spans="1:20" x14ac:dyDescent="0.25">
      <c r="A2280" s="106" t="s">
        <v>829</v>
      </c>
      <c r="B2280" s="107" t="s">
        <v>7136</v>
      </c>
      <c r="C2280" s="108">
        <v>15</v>
      </c>
      <c r="D2280" s="5" t="s">
        <v>5730</v>
      </c>
      <c r="E2280" s="24">
        <f t="shared" si="119"/>
        <v>0</v>
      </c>
      <c r="F2280" s="24">
        <f t="shared" si="120"/>
        <v>0</v>
      </c>
      <c r="G2280" s="119"/>
      <c r="H2280" s="30"/>
      <c r="I2280" s="24">
        <f t="shared" si="121"/>
        <v>0</v>
      </c>
      <c r="J2280" s="119"/>
      <c r="K2280" s="30"/>
      <c r="L2280" s="31"/>
      <c r="M2280" s="31"/>
      <c r="N2280" s="31"/>
      <c r="O2280" s="31"/>
      <c r="P2280" s="31"/>
      <c r="Q2280" s="31"/>
      <c r="R2280" s="31">
        <v>0</v>
      </c>
      <c r="S2280" s="31"/>
      <c r="T2280" s="31">
        <v>0</v>
      </c>
    </row>
    <row r="2281" spans="1:20" x14ac:dyDescent="0.25">
      <c r="A2281" s="106" t="s">
        <v>665</v>
      </c>
      <c r="B2281" s="107" t="s">
        <v>7161</v>
      </c>
      <c r="C2281" s="108">
        <v>15</v>
      </c>
      <c r="D2281" s="5" t="s">
        <v>3730</v>
      </c>
      <c r="E2281" s="24">
        <f t="shared" si="119"/>
        <v>0</v>
      </c>
      <c r="F2281" s="24">
        <f t="shared" si="120"/>
        <v>0</v>
      </c>
      <c r="G2281" s="119"/>
      <c r="H2281" s="30"/>
      <c r="I2281" s="24">
        <f t="shared" si="121"/>
        <v>0</v>
      </c>
      <c r="J2281" s="119"/>
      <c r="K2281" s="30"/>
      <c r="L2281" s="31"/>
      <c r="M2281" s="31"/>
      <c r="N2281" s="31"/>
      <c r="O2281" s="31"/>
      <c r="P2281" s="31">
        <v>0</v>
      </c>
      <c r="Q2281" s="31">
        <v>0</v>
      </c>
      <c r="R2281" s="31">
        <v>0</v>
      </c>
      <c r="S2281" s="31">
        <v>0</v>
      </c>
      <c r="T2281" s="31">
        <v>0</v>
      </c>
    </row>
    <row r="2282" spans="1:20" x14ac:dyDescent="0.25">
      <c r="A2282" s="106" t="s">
        <v>778</v>
      </c>
      <c r="B2282" s="107" t="s">
        <v>7101</v>
      </c>
      <c r="C2282" s="108">
        <v>16</v>
      </c>
      <c r="D2282" s="5" t="s">
        <v>3946</v>
      </c>
      <c r="E2282" s="24">
        <f t="shared" si="119"/>
        <v>0</v>
      </c>
      <c r="F2282" s="24">
        <f t="shared" si="120"/>
        <v>0</v>
      </c>
      <c r="G2282" s="119"/>
      <c r="H2282" s="30"/>
      <c r="I2282" s="24">
        <f t="shared" si="121"/>
        <v>0</v>
      </c>
      <c r="J2282" s="119"/>
      <c r="K2282" s="30"/>
      <c r="L2282" s="31"/>
      <c r="M2282" s="31"/>
      <c r="N2282" s="31"/>
      <c r="O2282" s="31"/>
      <c r="P2282" s="31">
        <v>0</v>
      </c>
      <c r="Q2282" s="31">
        <v>0</v>
      </c>
      <c r="R2282" s="31">
        <v>0</v>
      </c>
      <c r="S2282" s="31">
        <v>0</v>
      </c>
      <c r="T2282" s="31">
        <v>0</v>
      </c>
    </row>
    <row r="2283" spans="1:20" x14ac:dyDescent="0.25">
      <c r="A2283" s="106" t="s">
        <v>227</v>
      </c>
      <c r="B2283" s="107" t="s">
        <v>7101</v>
      </c>
      <c r="C2283" s="108">
        <v>16</v>
      </c>
      <c r="D2283" s="5" t="s">
        <v>3993</v>
      </c>
      <c r="E2283" s="24">
        <f t="shared" si="119"/>
        <v>0</v>
      </c>
      <c r="F2283" s="24">
        <f t="shared" si="120"/>
        <v>7</v>
      </c>
      <c r="G2283" s="119"/>
      <c r="H2283" s="30"/>
      <c r="I2283" s="24">
        <f t="shared" si="121"/>
        <v>0</v>
      </c>
      <c r="J2283" s="119"/>
      <c r="K2283" s="30"/>
      <c r="L2283" s="31">
        <v>4</v>
      </c>
      <c r="M2283" s="31"/>
      <c r="N2283" s="31"/>
      <c r="O2283" s="31">
        <v>24</v>
      </c>
      <c r="P2283" s="31">
        <v>0</v>
      </c>
      <c r="Q2283" s="31">
        <v>0</v>
      </c>
      <c r="R2283" s="31">
        <v>0</v>
      </c>
      <c r="S2283" s="31">
        <v>0</v>
      </c>
      <c r="T2283" s="31">
        <v>0</v>
      </c>
    </row>
    <row r="2284" spans="1:20" x14ac:dyDescent="0.25">
      <c r="A2284" s="106" t="s">
        <v>248</v>
      </c>
      <c r="B2284" s="107" t="s">
        <v>7101</v>
      </c>
      <c r="C2284" s="108">
        <v>16</v>
      </c>
      <c r="D2284" s="5" t="s">
        <v>3999</v>
      </c>
      <c r="E2284" s="24">
        <f t="shared" si="119"/>
        <v>0</v>
      </c>
      <c r="F2284" s="24">
        <f t="shared" si="120"/>
        <v>0</v>
      </c>
      <c r="G2284" s="119"/>
      <c r="H2284" s="30"/>
      <c r="I2284" s="24">
        <f t="shared" si="121"/>
        <v>0</v>
      </c>
      <c r="J2284" s="119"/>
      <c r="K2284" s="30"/>
      <c r="L2284" s="31"/>
      <c r="M2284" s="31"/>
      <c r="N2284" s="31"/>
      <c r="O2284" s="31"/>
      <c r="P2284" s="31">
        <v>0</v>
      </c>
      <c r="Q2284" s="31">
        <v>0</v>
      </c>
      <c r="R2284" s="31">
        <v>0</v>
      </c>
      <c r="S2284" s="31">
        <v>0</v>
      </c>
      <c r="T2284" s="31">
        <v>0</v>
      </c>
    </row>
    <row r="2285" spans="1:20" x14ac:dyDescent="0.25">
      <c r="A2285" s="106" t="s">
        <v>195</v>
      </c>
      <c r="B2285" s="107" t="s">
        <v>7101</v>
      </c>
      <c r="C2285" s="108">
        <v>16</v>
      </c>
      <c r="D2285" s="5" t="s">
        <v>4002</v>
      </c>
      <c r="E2285" s="24">
        <f t="shared" si="119"/>
        <v>0</v>
      </c>
      <c r="F2285" s="24">
        <f t="shared" si="120"/>
        <v>0</v>
      </c>
      <c r="G2285" s="119"/>
      <c r="H2285" s="30"/>
      <c r="I2285" s="24">
        <f t="shared" si="121"/>
        <v>105.6</v>
      </c>
      <c r="J2285" s="119"/>
      <c r="K2285" s="30"/>
      <c r="L2285" s="31"/>
      <c r="M2285" s="31"/>
      <c r="N2285" s="31"/>
      <c r="O2285" s="31"/>
      <c r="P2285" s="31">
        <v>25</v>
      </c>
      <c r="Q2285" s="31">
        <v>503</v>
      </c>
      <c r="R2285" s="31">
        <v>0</v>
      </c>
      <c r="S2285" s="31">
        <v>0</v>
      </c>
      <c r="T2285" s="31">
        <v>0</v>
      </c>
    </row>
    <row r="2286" spans="1:20" x14ac:dyDescent="0.25">
      <c r="A2286" s="106" t="s">
        <v>1913</v>
      </c>
      <c r="B2286" s="107" t="s">
        <v>7101</v>
      </c>
      <c r="C2286" s="108">
        <v>16</v>
      </c>
      <c r="D2286" s="5" t="s">
        <v>6057</v>
      </c>
      <c r="E2286" s="24">
        <f t="shared" si="119"/>
        <v>0</v>
      </c>
      <c r="F2286" s="24">
        <f t="shared" si="120"/>
        <v>0</v>
      </c>
      <c r="G2286" s="119"/>
      <c r="H2286" s="30"/>
      <c r="I2286" s="24">
        <f t="shared" si="121"/>
        <v>0</v>
      </c>
      <c r="J2286" s="119"/>
      <c r="K2286" s="30"/>
      <c r="L2286" s="31"/>
      <c r="M2286" s="31"/>
      <c r="N2286" s="31"/>
      <c r="O2286" s="31"/>
      <c r="P2286" s="31"/>
      <c r="Q2286" s="31">
        <v>0</v>
      </c>
      <c r="R2286" s="31">
        <v>0</v>
      </c>
      <c r="S2286" s="31">
        <v>0</v>
      </c>
      <c r="T2286" s="31">
        <v>0</v>
      </c>
    </row>
    <row r="2287" spans="1:20" x14ac:dyDescent="0.25">
      <c r="A2287" s="106" t="s">
        <v>1724</v>
      </c>
      <c r="B2287" s="107" t="s">
        <v>7101</v>
      </c>
      <c r="C2287" s="108">
        <v>16</v>
      </c>
      <c r="D2287" s="5" t="s">
        <v>6096</v>
      </c>
      <c r="E2287" s="24">
        <f t="shared" si="119"/>
        <v>0</v>
      </c>
      <c r="F2287" s="24">
        <f t="shared" si="120"/>
        <v>0</v>
      </c>
      <c r="G2287" s="119"/>
      <c r="H2287" s="30"/>
      <c r="I2287" s="24">
        <f t="shared" si="121"/>
        <v>0</v>
      </c>
      <c r="J2287" s="119"/>
      <c r="K2287" s="30"/>
      <c r="L2287" s="31"/>
      <c r="M2287" s="31"/>
      <c r="N2287" s="31"/>
      <c r="O2287" s="31"/>
      <c r="P2287" s="31">
        <v>0</v>
      </c>
      <c r="Q2287" s="31">
        <v>0</v>
      </c>
      <c r="R2287" s="31">
        <v>0</v>
      </c>
      <c r="S2287" s="31">
        <v>0</v>
      </c>
      <c r="T2287" s="31">
        <v>0</v>
      </c>
    </row>
    <row r="2288" spans="1:20" x14ac:dyDescent="0.25">
      <c r="A2288" s="106" t="s">
        <v>908</v>
      </c>
      <c r="B2288" s="107" t="s">
        <v>7707</v>
      </c>
      <c r="C2288" s="108">
        <v>15</v>
      </c>
      <c r="D2288" s="5" t="s">
        <v>6167</v>
      </c>
      <c r="E2288" s="24">
        <f t="shared" si="119"/>
        <v>0</v>
      </c>
      <c r="F2288" s="24">
        <f t="shared" si="120"/>
        <v>0</v>
      </c>
      <c r="G2288" s="119"/>
      <c r="H2288" s="30"/>
      <c r="I2288" s="24">
        <f t="shared" si="121"/>
        <v>0</v>
      </c>
      <c r="J2288" s="119"/>
      <c r="K2288" s="30"/>
      <c r="L2288" s="31"/>
      <c r="M2288" s="31"/>
      <c r="N2288" s="31"/>
      <c r="O2288" s="31"/>
      <c r="P2288" s="31">
        <v>0</v>
      </c>
      <c r="Q2288" s="31">
        <v>0</v>
      </c>
      <c r="R2288" s="31">
        <v>0</v>
      </c>
      <c r="S2288" s="31">
        <v>0</v>
      </c>
      <c r="T2288" s="31">
        <v>0</v>
      </c>
    </row>
    <row r="2289" spans="1:20" x14ac:dyDescent="0.25">
      <c r="A2289" s="106" t="s">
        <v>7708</v>
      </c>
      <c r="B2289" s="107" t="s">
        <v>7307</v>
      </c>
      <c r="C2289" s="108">
        <v>15</v>
      </c>
      <c r="D2289" s="5" t="s">
        <v>7709</v>
      </c>
      <c r="E2289" s="24">
        <f t="shared" si="119"/>
        <v>0</v>
      </c>
      <c r="F2289" s="24">
        <f t="shared" si="120"/>
        <v>0</v>
      </c>
      <c r="G2289" s="119"/>
      <c r="H2289" s="30"/>
      <c r="I2289" s="24">
        <f t="shared" si="121"/>
        <v>0</v>
      </c>
      <c r="J2289" s="119"/>
      <c r="K2289" s="30"/>
      <c r="L2289" s="31"/>
      <c r="M2289" s="31"/>
      <c r="N2289" s="31"/>
      <c r="O2289" s="31"/>
      <c r="P2289" s="31"/>
      <c r="Q2289" s="31"/>
      <c r="R2289" s="31"/>
      <c r="S2289" s="31"/>
      <c r="T2289" s="31">
        <v>0</v>
      </c>
    </row>
    <row r="2290" spans="1:20" x14ac:dyDescent="0.25">
      <c r="A2290" s="106" t="s">
        <v>2566</v>
      </c>
      <c r="B2290" s="107" t="s">
        <v>7131</v>
      </c>
      <c r="C2290" s="108">
        <v>15</v>
      </c>
      <c r="D2290" s="5" t="s">
        <v>6946</v>
      </c>
      <c r="E2290" s="24">
        <f t="shared" si="119"/>
        <v>0</v>
      </c>
      <c r="F2290" s="24">
        <f t="shared" si="120"/>
        <v>0</v>
      </c>
      <c r="G2290" s="119"/>
      <c r="H2290" s="30"/>
      <c r="I2290" s="24">
        <f t="shared" si="121"/>
        <v>0</v>
      </c>
      <c r="J2290" s="119"/>
      <c r="K2290" s="30"/>
      <c r="L2290" s="31"/>
      <c r="M2290" s="31"/>
      <c r="N2290" s="31"/>
      <c r="O2290" s="31"/>
      <c r="P2290" s="31">
        <v>0</v>
      </c>
      <c r="Q2290" s="31">
        <v>0</v>
      </c>
      <c r="R2290" s="31"/>
      <c r="S2290" s="31">
        <v>0</v>
      </c>
      <c r="T2290" s="31">
        <v>0</v>
      </c>
    </row>
    <row r="2291" spans="1:20" x14ac:dyDescent="0.25">
      <c r="A2291" s="106" t="s">
        <v>2507</v>
      </c>
      <c r="B2291" s="107" t="s">
        <v>7101</v>
      </c>
      <c r="C2291" s="108">
        <v>16</v>
      </c>
      <c r="D2291" s="5" t="s">
        <v>6947</v>
      </c>
      <c r="E2291" s="24">
        <f t="shared" si="119"/>
        <v>0</v>
      </c>
      <c r="F2291" s="24">
        <f t="shared" si="120"/>
        <v>0</v>
      </c>
      <c r="G2291" s="119"/>
      <c r="H2291" s="30"/>
      <c r="I2291" s="24">
        <f t="shared" si="121"/>
        <v>0</v>
      </c>
      <c r="J2291" s="119"/>
      <c r="K2291" s="30"/>
      <c r="L2291" s="31"/>
      <c r="M2291" s="31"/>
      <c r="N2291" s="31"/>
      <c r="O2291" s="31"/>
      <c r="P2291" s="31">
        <v>0</v>
      </c>
      <c r="Q2291" s="31"/>
      <c r="R2291" s="31"/>
      <c r="S2291" s="31"/>
      <c r="T2291" s="31">
        <v>0</v>
      </c>
    </row>
    <row r="2292" spans="1:20" x14ac:dyDescent="0.25">
      <c r="A2292" s="106" t="s">
        <v>1096</v>
      </c>
      <c r="B2292" s="107" t="s">
        <v>7101</v>
      </c>
      <c r="C2292" s="108">
        <v>16</v>
      </c>
      <c r="D2292" s="5" t="s">
        <v>6134</v>
      </c>
      <c r="E2292" s="24">
        <f t="shared" si="119"/>
        <v>0</v>
      </c>
      <c r="F2292" s="24">
        <f t="shared" si="120"/>
        <v>0</v>
      </c>
      <c r="G2292" s="119"/>
      <c r="H2292" s="30"/>
      <c r="I2292" s="24">
        <f t="shared" si="121"/>
        <v>0</v>
      </c>
      <c r="J2292" s="119"/>
      <c r="K2292" s="30"/>
      <c r="L2292" s="31"/>
      <c r="M2292" s="31"/>
      <c r="N2292" s="31"/>
      <c r="O2292" s="31"/>
      <c r="P2292" s="31">
        <v>0</v>
      </c>
      <c r="Q2292" s="31">
        <v>0</v>
      </c>
      <c r="R2292" s="31">
        <v>0</v>
      </c>
      <c r="S2292" s="31">
        <v>0</v>
      </c>
      <c r="T2292" s="31">
        <v>0</v>
      </c>
    </row>
    <row r="2293" spans="1:20" x14ac:dyDescent="0.25">
      <c r="A2293" s="106" t="s">
        <v>320</v>
      </c>
      <c r="B2293" s="107" t="s">
        <v>7136</v>
      </c>
      <c r="C2293" s="108">
        <v>15</v>
      </c>
      <c r="D2293" s="5" t="s">
        <v>4326</v>
      </c>
      <c r="E2293" s="24">
        <f t="shared" si="119"/>
        <v>0</v>
      </c>
      <c r="F2293" s="24">
        <f t="shared" si="120"/>
        <v>0</v>
      </c>
      <c r="G2293" s="119"/>
      <c r="H2293" s="30"/>
      <c r="I2293" s="24">
        <f t="shared" si="121"/>
        <v>0</v>
      </c>
      <c r="J2293" s="119"/>
      <c r="K2293" s="30"/>
      <c r="L2293" s="31"/>
      <c r="M2293" s="31"/>
      <c r="N2293" s="31"/>
      <c r="O2293" s="31"/>
      <c r="P2293" s="31">
        <v>0</v>
      </c>
      <c r="Q2293" s="31"/>
      <c r="R2293" s="31"/>
      <c r="S2293" s="31"/>
      <c r="T2293" s="31">
        <v>0</v>
      </c>
    </row>
    <row r="2294" spans="1:20" x14ac:dyDescent="0.25">
      <c r="A2294" s="106" t="s">
        <v>1429</v>
      </c>
      <c r="B2294" s="107" t="s">
        <v>7136</v>
      </c>
      <c r="C2294" s="108">
        <v>15</v>
      </c>
      <c r="D2294" s="5" t="s">
        <v>5780</v>
      </c>
      <c r="E2294" s="24">
        <f t="shared" si="119"/>
        <v>0</v>
      </c>
      <c r="F2294" s="24">
        <f t="shared" si="120"/>
        <v>0</v>
      </c>
      <c r="G2294" s="119"/>
      <c r="H2294" s="30"/>
      <c r="I2294" s="24">
        <f t="shared" si="121"/>
        <v>0</v>
      </c>
      <c r="J2294" s="119"/>
      <c r="K2294" s="30"/>
      <c r="L2294" s="31"/>
      <c r="M2294" s="31"/>
      <c r="N2294" s="31"/>
      <c r="O2294" s="31"/>
      <c r="P2294" s="31">
        <v>0</v>
      </c>
      <c r="Q2294" s="31">
        <v>0</v>
      </c>
      <c r="R2294" s="31">
        <v>0</v>
      </c>
      <c r="S2294" s="31">
        <v>0</v>
      </c>
      <c r="T2294" s="31">
        <v>0</v>
      </c>
    </row>
    <row r="2295" spans="1:20" x14ac:dyDescent="0.25">
      <c r="A2295" s="106" t="s">
        <v>204</v>
      </c>
      <c r="B2295" s="107" t="s">
        <v>7136</v>
      </c>
      <c r="C2295" s="108">
        <v>15</v>
      </c>
      <c r="D2295" s="5" t="s">
        <v>4323</v>
      </c>
      <c r="E2295" s="24">
        <f t="shared" si="119"/>
        <v>0</v>
      </c>
      <c r="F2295" s="24">
        <f t="shared" si="120"/>
        <v>0</v>
      </c>
      <c r="G2295" s="119"/>
      <c r="H2295" s="30"/>
      <c r="I2295" s="24">
        <f t="shared" si="121"/>
        <v>0</v>
      </c>
      <c r="J2295" s="119"/>
      <c r="K2295" s="30"/>
      <c r="L2295" s="31"/>
      <c r="M2295" s="31"/>
      <c r="N2295" s="31"/>
      <c r="O2295" s="31"/>
      <c r="P2295" s="31">
        <v>0</v>
      </c>
      <c r="Q2295" s="31">
        <v>0</v>
      </c>
      <c r="R2295" s="31">
        <v>0</v>
      </c>
      <c r="S2295" s="31">
        <v>0</v>
      </c>
      <c r="T2295" s="31">
        <v>0</v>
      </c>
    </row>
    <row r="2296" spans="1:20" x14ac:dyDescent="0.25">
      <c r="A2296" s="106" t="s">
        <v>2380</v>
      </c>
      <c r="B2296" s="107" t="s">
        <v>7136</v>
      </c>
      <c r="C2296" s="108">
        <v>15</v>
      </c>
      <c r="D2296" s="5" t="s">
        <v>6952</v>
      </c>
      <c r="E2296" s="24">
        <f t="shared" si="119"/>
        <v>0</v>
      </c>
      <c r="F2296" s="24">
        <f t="shared" si="120"/>
        <v>0</v>
      </c>
      <c r="G2296" s="119"/>
      <c r="H2296" s="30"/>
      <c r="I2296" s="24">
        <f t="shared" si="121"/>
        <v>0</v>
      </c>
      <c r="J2296" s="119"/>
      <c r="K2296" s="30"/>
      <c r="L2296" s="31"/>
      <c r="M2296" s="31"/>
      <c r="N2296" s="31"/>
      <c r="O2296" s="31"/>
      <c r="P2296" s="31"/>
      <c r="Q2296" s="31"/>
      <c r="R2296" s="31"/>
      <c r="S2296" s="31"/>
      <c r="T2296" s="31">
        <v>0</v>
      </c>
    </row>
    <row r="2297" spans="1:20" x14ac:dyDescent="0.25">
      <c r="A2297" s="106" t="s">
        <v>7710</v>
      </c>
      <c r="B2297" s="107" t="s">
        <v>7136</v>
      </c>
      <c r="C2297" s="108">
        <v>15</v>
      </c>
      <c r="D2297" s="5" t="s">
        <v>7711</v>
      </c>
      <c r="E2297" s="24">
        <f t="shared" si="119"/>
        <v>0</v>
      </c>
      <c r="F2297" s="24">
        <f t="shared" si="120"/>
        <v>0</v>
      </c>
      <c r="G2297" s="119"/>
      <c r="H2297" s="30"/>
      <c r="I2297" s="24">
        <f t="shared" si="121"/>
        <v>0</v>
      </c>
      <c r="J2297" s="119"/>
      <c r="K2297" s="30"/>
      <c r="L2297" s="31"/>
      <c r="M2297" s="31"/>
      <c r="N2297" s="31"/>
      <c r="O2297" s="31"/>
      <c r="P2297" s="31">
        <v>0</v>
      </c>
      <c r="Q2297" s="31">
        <v>0</v>
      </c>
      <c r="R2297" s="31">
        <v>0</v>
      </c>
      <c r="S2297" s="31">
        <v>0</v>
      </c>
      <c r="T2297" s="31">
        <v>0</v>
      </c>
    </row>
    <row r="2298" spans="1:20" x14ac:dyDescent="0.25">
      <c r="A2298" s="106" t="s">
        <v>5786</v>
      </c>
      <c r="B2298" s="107" t="s">
        <v>7161</v>
      </c>
      <c r="C2298" s="108">
        <v>15</v>
      </c>
      <c r="D2298" s="5" t="s">
        <v>5787</v>
      </c>
      <c r="E2298" s="24">
        <f t="shared" si="119"/>
        <v>0</v>
      </c>
      <c r="F2298" s="24">
        <f t="shared" si="120"/>
        <v>0</v>
      </c>
      <c r="G2298" s="119"/>
      <c r="H2298" s="30"/>
      <c r="I2298" s="24">
        <f t="shared" si="121"/>
        <v>0</v>
      </c>
      <c r="J2298" s="119"/>
      <c r="K2298" s="30"/>
      <c r="L2298" s="31"/>
      <c r="M2298" s="31"/>
      <c r="N2298" s="31"/>
      <c r="O2298" s="31"/>
      <c r="P2298" s="31"/>
      <c r="Q2298" s="31">
        <v>0</v>
      </c>
      <c r="R2298" s="31"/>
      <c r="S2298" s="31"/>
      <c r="T2298" s="31">
        <v>0</v>
      </c>
    </row>
    <row r="2299" spans="1:20" x14ac:dyDescent="0.25">
      <c r="A2299" s="106" t="s">
        <v>7712</v>
      </c>
      <c r="B2299" s="107" t="s">
        <v>7109</v>
      </c>
      <c r="C2299" s="108">
        <v>2</v>
      </c>
      <c r="D2299" s="5" t="s">
        <v>7713</v>
      </c>
      <c r="E2299" s="24">
        <f t="shared" si="119"/>
        <v>0</v>
      </c>
      <c r="F2299" s="24">
        <f t="shared" si="120"/>
        <v>0</v>
      </c>
      <c r="G2299" s="119"/>
      <c r="H2299" s="30"/>
      <c r="I2299" s="24">
        <f t="shared" si="121"/>
        <v>0</v>
      </c>
      <c r="J2299" s="119"/>
      <c r="K2299" s="30"/>
      <c r="L2299" s="31"/>
      <c r="M2299" s="31"/>
      <c r="N2299" s="31"/>
      <c r="O2299" s="31"/>
      <c r="P2299" s="31"/>
      <c r="Q2299" s="31"/>
      <c r="R2299" s="31">
        <v>0</v>
      </c>
      <c r="S2299" s="31">
        <v>0</v>
      </c>
      <c r="T2299" s="31">
        <v>0</v>
      </c>
    </row>
    <row r="2300" spans="1:20" x14ac:dyDescent="0.25">
      <c r="A2300" s="106" t="s">
        <v>7714</v>
      </c>
      <c r="B2300" s="107" t="s">
        <v>7109</v>
      </c>
      <c r="C2300" s="108">
        <v>2</v>
      </c>
      <c r="D2300" s="5" t="s">
        <v>7715</v>
      </c>
      <c r="E2300" s="24">
        <f t="shared" si="119"/>
        <v>0</v>
      </c>
      <c r="F2300" s="24">
        <f t="shared" si="120"/>
        <v>0</v>
      </c>
      <c r="G2300" s="119"/>
      <c r="H2300" s="30"/>
      <c r="I2300" s="24">
        <f t="shared" si="121"/>
        <v>0</v>
      </c>
      <c r="J2300" s="119"/>
      <c r="K2300" s="30"/>
      <c r="L2300" s="31"/>
      <c r="M2300" s="31"/>
      <c r="N2300" s="31"/>
      <c r="O2300" s="31"/>
      <c r="P2300" s="31"/>
      <c r="Q2300" s="31"/>
      <c r="R2300" s="31"/>
      <c r="S2300" s="31">
        <v>0</v>
      </c>
      <c r="T2300" s="31">
        <v>0</v>
      </c>
    </row>
    <row r="2301" spans="1:20" x14ac:dyDescent="0.25">
      <c r="A2301" s="106" t="s">
        <v>1900</v>
      </c>
      <c r="B2301" s="107" t="s">
        <v>7263</v>
      </c>
      <c r="C2301" s="108">
        <v>4</v>
      </c>
      <c r="D2301" s="5" t="s">
        <v>4445</v>
      </c>
      <c r="E2301" s="24">
        <f t="shared" si="119"/>
        <v>0</v>
      </c>
      <c r="F2301" s="24">
        <f t="shared" si="120"/>
        <v>0</v>
      </c>
      <c r="G2301" s="119"/>
      <c r="H2301" s="30"/>
      <c r="I2301" s="24">
        <f t="shared" si="121"/>
        <v>0</v>
      </c>
      <c r="J2301" s="119"/>
      <c r="K2301" s="30"/>
      <c r="L2301" s="31"/>
      <c r="M2301" s="31"/>
      <c r="N2301" s="31"/>
      <c r="O2301" s="31"/>
      <c r="P2301" s="31">
        <v>0</v>
      </c>
      <c r="Q2301" s="31">
        <v>0</v>
      </c>
      <c r="R2301" s="31">
        <v>0</v>
      </c>
      <c r="S2301" s="31">
        <v>0</v>
      </c>
      <c r="T2301" s="31">
        <v>0</v>
      </c>
    </row>
    <row r="2302" spans="1:20" x14ac:dyDescent="0.25">
      <c r="A2302" s="106" t="s">
        <v>1006</v>
      </c>
      <c r="B2302" s="107" t="s">
        <v>7263</v>
      </c>
      <c r="C2302" s="108">
        <v>4</v>
      </c>
      <c r="D2302" s="5" t="s">
        <v>5597</v>
      </c>
      <c r="E2302" s="24">
        <f t="shared" si="119"/>
        <v>0</v>
      </c>
      <c r="F2302" s="24">
        <f t="shared" si="120"/>
        <v>0</v>
      </c>
      <c r="G2302" s="119"/>
      <c r="H2302" s="30"/>
      <c r="I2302" s="24">
        <f t="shared" si="121"/>
        <v>0</v>
      </c>
      <c r="J2302" s="119"/>
      <c r="K2302" s="30"/>
      <c r="L2302" s="31"/>
      <c r="M2302" s="31"/>
      <c r="N2302" s="31"/>
      <c r="O2302" s="31"/>
      <c r="P2302" s="31">
        <v>0</v>
      </c>
      <c r="Q2302" s="31">
        <v>0</v>
      </c>
      <c r="R2302" s="31">
        <v>0</v>
      </c>
      <c r="S2302" s="31">
        <v>0</v>
      </c>
      <c r="T2302" s="31">
        <v>0</v>
      </c>
    </row>
    <row r="2303" spans="1:20" x14ac:dyDescent="0.25">
      <c r="A2303" s="106" t="s">
        <v>7716</v>
      </c>
      <c r="B2303" s="107" t="s">
        <v>7126</v>
      </c>
      <c r="C2303" s="108">
        <v>4</v>
      </c>
      <c r="D2303" s="5" t="s">
        <v>7717</v>
      </c>
      <c r="E2303" s="24">
        <f t="shared" si="119"/>
        <v>0</v>
      </c>
      <c r="F2303" s="24">
        <f t="shared" si="120"/>
        <v>5.5</v>
      </c>
      <c r="G2303" s="119"/>
      <c r="H2303" s="30"/>
      <c r="I2303" s="24">
        <f t="shared" si="121"/>
        <v>0</v>
      </c>
      <c r="J2303" s="119"/>
      <c r="K2303" s="30"/>
      <c r="L2303" s="31"/>
      <c r="M2303" s="31">
        <v>22</v>
      </c>
      <c r="N2303" s="31"/>
      <c r="O2303" s="31"/>
      <c r="P2303" s="31">
        <v>0</v>
      </c>
      <c r="Q2303" s="31">
        <v>0</v>
      </c>
      <c r="R2303" s="31">
        <v>0</v>
      </c>
      <c r="S2303" s="31">
        <v>0</v>
      </c>
      <c r="T2303" s="31">
        <v>0</v>
      </c>
    </row>
    <row r="2304" spans="1:20" x14ac:dyDescent="0.25">
      <c r="A2304" s="106" t="s">
        <v>7718</v>
      </c>
      <c r="B2304" s="107" t="s">
        <v>7126</v>
      </c>
      <c r="C2304" s="108">
        <v>4</v>
      </c>
      <c r="D2304" s="5" t="s">
        <v>7719</v>
      </c>
      <c r="E2304" s="24">
        <f t="shared" si="119"/>
        <v>0</v>
      </c>
      <c r="F2304" s="24">
        <f t="shared" si="120"/>
        <v>0</v>
      </c>
      <c r="G2304" s="119"/>
      <c r="H2304" s="30"/>
      <c r="I2304" s="24">
        <f t="shared" si="121"/>
        <v>0</v>
      </c>
      <c r="J2304" s="119"/>
      <c r="K2304" s="30"/>
      <c r="L2304" s="31"/>
      <c r="M2304" s="31"/>
      <c r="N2304" s="31"/>
      <c r="O2304" s="31"/>
      <c r="P2304" s="31">
        <v>0</v>
      </c>
      <c r="Q2304" s="31"/>
      <c r="R2304" s="31">
        <v>0</v>
      </c>
      <c r="S2304" s="31">
        <v>0</v>
      </c>
      <c r="T2304" s="31">
        <v>0</v>
      </c>
    </row>
    <row r="2305" spans="1:20" x14ac:dyDescent="0.25">
      <c r="A2305" s="106" t="s">
        <v>315</v>
      </c>
      <c r="B2305" s="107" t="s">
        <v>7126</v>
      </c>
      <c r="C2305" s="108">
        <v>4</v>
      </c>
      <c r="D2305" s="5" t="s">
        <v>5627</v>
      </c>
      <c r="E2305" s="24">
        <f t="shared" si="119"/>
        <v>0</v>
      </c>
      <c r="F2305" s="24">
        <f t="shared" si="120"/>
        <v>0</v>
      </c>
      <c r="G2305" s="119"/>
      <c r="H2305" s="30"/>
      <c r="I2305" s="24">
        <f t="shared" si="121"/>
        <v>0</v>
      </c>
      <c r="J2305" s="119"/>
      <c r="K2305" s="30"/>
      <c r="L2305" s="31"/>
      <c r="M2305" s="31"/>
      <c r="N2305" s="31"/>
      <c r="O2305" s="31"/>
      <c r="P2305" s="31">
        <v>0</v>
      </c>
      <c r="Q2305" s="31">
        <v>0</v>
      </c>
      <c r="R2305" s="31">
        <v>0</v>
      </c>
      <c r="S2305" s="31">
        <v>0</v>
      </c>
      <c r="T2305" s="31">
        <v>0</v>
      </c>
    </row>
    <row r="2306" spans="1:20" x14ac:dyDescent="0.25">
      <c r="A2306" s="106" t="s">
        <v>7720</v>
      </c>
      <c r="B2306" s="107" t="s">
        <v>7284</v>
      </c>
      <c r="C2306" s="108">
        <v>2</v>
      </c>
      <c r="D2306" s="5" t="s">
        <v>7721</v>
      </c>
      <c r="E2306" s="24">
        <f t="shared" si="119"/>
        <v>0</v>
      </c>
      <c r="F2306" s="24">
        <f t="shared" si="120"/>
        <v>0</v>
      </c>
      <c r="G2306" s="119"/>
      <c r="H2306" s="30"/>
      <c r="I2306" s="24">
        <f t="shared" si="121"/>
        <v>0</v>
      </c>
      <c r="J2306" s="119"/>
      <c r="K2306" s="30"/>
      <c r="L2306" s="31"/>
      <c r="M2306" s="31"/>
      <c r="N2306" s="31"/>
      <c r="O2306" s="31"/>
      <c r="P2306" s="31"/>
      <c r="Q2306" s="31"/>
      <c r="R2306" s="31"/>
      <c r="S2306" s="31"/>
      <c r="T2306" s="31">
        <v>0</v>
      </c>
    </row>
    <row r="2307" spans="1:20" x14ac:dyDescent="0.25">
      <c r="A2307" s="106" t="s">
        <v>2018</v>
      </c>
      <c r="B2307" s="107" t="s">
        <v>7201</v>
      </c>
      <c r="C2307" s="108">
        <v>1</v>
      </c>
      <c r="D2307" s="5" t="s">
        <v>3446</v>
      </c>
      <c r="E2307" s="24">
        <f t="shared" si="119"/>
        <v>0</v>
      </c>
      <c r="F2307" s="24">
        <f t="shared" si="120"/>
        <v>0</v>
      </c>
      <c r="G2307" s="119"/>
      <c r="H2307" s="30"/>
      <c r="I2307" s="24">
        <f t="shared" si="121"/>
        <v>0</v>
      </c>
      <c r="J2307" s="119"/>
      <c r="K2307" s="30"/>
      <c r="L2307" s="31"/>
      <c r="M2307" s="31"/>
      <c r="N2307" s="31"/>
      <c r="O2307" s="31"/>
      <c r="P2307" s="31"/>
      <c r="Q2307" s="31">
        <v>0</v>
      </c>
      <c r="R2307" s="31">
        <v>0</v>
      </c>
      <c r="S2307" s="31">
        <v>0</v>
      </c>
      <c r="T2307" s="31">
        <v>0</v>
      </c>
    </row>
    <row r="2308" spans="1:20" x14ac:dyDescent="0.25">
      <c r="A2308" s="106" t="s">
        <v>1778</v>
      </c>
      <c r="B2308" s="107" t="s">
        <v>7201</v>
      </c>
      <c r="C2308" s="108">
        <v>1</v>
      </c>
      <c r="D2308" s="5" t="s">
        <v>3447</v>
      </c>
      <c r="E2308" s="24">
        <f t="shared" si="119"/>
        <v>0</v>
      </c>
      <c r="F2308" s="24">
        <f t="shared" si="120"/>
        <v>0</v>
      </c>
      <c r="G2308" s="119"/>
      <c r="H2308" s="30"/>
      <c r="I2308" s="24">
        <f t="shared" si="121"/>
        <v>0</v>
      </c>
      <c r="J2308" s="119"/>
      <c r="K2308" s="30"/>
      <c r="L2308" s="31"/>
      <c r="M2308" s="31"/>
      <c r="N2308" s="31"/>
      <c r="O2308" s="31"/>
      <c r="P2308" s="31"/>
      <c r="Q2308" s="31">
        <v>0</v>
      </c>
      <c r="R2308" s="31">
        <v>0</v>
      </c>
      <c r="S2308" s="31">
        <v>0</v>
      </c>
      <c r="T2308" s="31">
        <v>0</v>
      </c>
    </row>
    <row r="2309" spans="1:20" x14ac:dyDescent="0.25">
      <c r="A2309" s="106" t="s">
        <v>7722</v>
      </c>
      <c r="B2309" s="107" t="s">
        <v>7210</v>
      </c>
      <c r="C2309" s="108">
        <v>1</v>
      </c>
      <c r="D2309" s="5" t="s">
        <v>7723</v>
      </c>
      <c r="E2309" s="24">
        <f t="shared" si="119"/>
        <v>0</v>
      </c>
      <c r="F2309" s="24">
        <f t="shared" si="120"/>
        <v>0</v>
      </c>
      <c r="G2309" s="119"/>
      <c r="H2309" s="30"/>
      <c r="I2309" s="24">
        <f t="shared" si="121"/>
        <v>0</v>
      </c>
      <c r="J2309" s="119"/>
      <c r="K2309" s="30"/>
      <c r="L2309" s="31"/>
      <c r="M2309" s="31"/>
      <c r="N2309" s="31"/>
      <c r="O2309" s="31"/>
      <c r="P2309" s="31"/>
      <c r="Q2309" s="31"/>
      <c r="R2309" s="31"/>
      <c r="S2309" s="31">
        <v>0</v>
      </c>
      <c r="T2309" s="31">
        <v>0</v>
      </c>
    </row>
    <row r="2310" spans="1:20" x14ac:dyDescent="0.25">
      <c r="A2310" s="106" t="s">
        <v>148</v>
      </c>
      <c r="B2310" s="107" t="s">
        <v>7222</v>
      </c>
      <c r="C2310" s="108">
        <v>6</v>
      </c>
      <c r="D2310" s="5" t="s">
        <v>3522</v>
      </c>
      <c r="E2310" s="24">
        <f t="shared" si="119"/>
        <v>0</v>
      </c>
      <c r="F2310" s="24">
        <f t="shared" si="120"/>
        <v>0</v>
      </c>
      <c r="G2310" s="119"/>
      <c r="H2310" s="30"/>
      <c r="I2310" s="24">
        <f t="shared" si="121"/>
        <v>2.8</v>
      </c>
      <c r="J2310" s="119"/>
      <c r="K2310" s="30"/>
      <c r="L2310" s="31"/>
      <c r="M2310" s="31"/>
      <c r="N2310" s="31"/>
      <c r="O2310" s="31"/>
      <c r="P2310" s="31">
        <v>0</v>
      </c>
      <c r="Q2310" s="31">
        <v>14</v>
      </c>
      <c r="R2310" s="31">
        <v>0</v>
      </c>
      <c r="S2310" s="31">
        <v>0</v>
      </c>
      <c r="T2310" s="31">
        <v>0</v>
      </c>
    </row>
    <row r="2311" spans="1:20" x14ac:dyDescent="0.25">
      <c r="A2311" s="106" t="s">
        <v>430</v>
      </c>
      <c r="B2311" s="107" t="s">
        <v>7227</v>
      </c>
      <c r="C2311" s="108">
        <v>6</v>
      </c>
      <c r="D2311" s="5" t="s">
        <v>4715</v>
      </c>
      <c r="E2311" s="24">
        <f t="shared" si="119"/>
        <v>0</v>
      </c>
      <c r="F2311" s="24">
        <f t="shared" si="120"/>
        <v>13.5</v>
      </c>
      <c r="G2311" s="119"/>
      <c r="H2311" s="30"/>
      <c r="I2311" s="24">
        <f t="shared" si="121"/>
        <v>0</v>
      </c>
      <c r="J2311" s="119"/>
      <c r="K2311" s="30"/>
      <c r="L2311" s="31"/>
      <c r="M2311" s="31"/>
      <c r="N2311" s="31"/>
      <c r="O2311" s="31">
        <v>54</v>
      </c>
      <c r="P2311" s="31">
        <v>0</v>
      </c>
      <c r="Q2311" s="31">
        <v>0</v>
      </c>
      <c r="R2311" s="31">
        <v>0</v>
      </c>
      <c r="S2311" s="31">
        <v>0</v>
      </c>
      <c r="T2311" s="31">
        <v>0</v>
      </c>
    </row>
    <row r="2312" spans="1:20" x14ac:dyDescent="0.25">
      <c r="A2312" s="106" t="s">
        <v>888</v>
      </c>
      <c r="B2312" s="107" t="s">
        <v>7148</v>
      </c>
      <c r="C2312" s="108">
        <v>6</v>
      </c>
      <c r="D2312" s="5" t="s">
        <v>5169</v>
      </c>
      <c r="E2312" s="24">
        <f t="shared" si="119"/>
        <v>0</v>
      </c>
      <c r="F2312" s="24">
        <f t="shared" si="120"/>
        <v>0</v>
      </c>
      <c r="G2312" s="119"/>
      <c r="H2312" s="30"/>
      <c r="I2312" s="24">
        <f t="shared" si="121"/>
        <v>0</v>
      </c>
      <c r="J2312" s="119"/>
      <c r="K2312" s="30"/>
      <c r="L2312" s="31"/>
      <c r="M2312" s="31"/>
      <c r="N2312" s="31"/>
      <c r="O2312" s="31"/>
      <c r="P2312" s="31">
        <v>0</v>
      </c>
      <c r="Q2312" s="31">
        <v>0</v>
      </c>
      <c r="R2312" s="31">
        <v>0</v>
      </c>
      <c r="S2312" s="31">
        <v>0</v>
      </c>
      <c r="T2312" s="31">
        <v>0</v>
      </c>
    </row>
    <row r="2313" spans="1:20" x14ac:dyDescent="0.25">
      <c r="A2313" s="106" t="s">
        <v>2633</v>
      </c>
      <c r="B2313" s="107" t="s">
        <v>7195</v>
      </c>
      <c r="C2313" s="108">
        <v>6</v>
      </c>
      <c r="D2313" s="5" t="s">
        <v>5156</v>
      </c>
      <c r="E2313" s="24">
        <f t="shared" si="119"/>
        <v>0</v>
      </c>
      <c r="F2313" s="24">
        <f t="shared" si="120"/>
        <v>0</v>
      </c>
      <c r="G2313" s="119"/>
      <c r="H2313" s="30"/>
      <c r="I2313" s="24">
        <f t="shared" si="121"/>
        <v>0</v>
      </c>
      <c r="J2313" s="119"/>
      <c r="K2313" s="30"/>
      <c r="L2313" s="31"/>
      <c r="M2313" s="31"/>
      <c r="N2313" s="31"/>
      <c r="O2313" s="31"/>
      <c r="P2313" s="31">
        <v>0</v>
      </c>
      <c r="Q2313" s="31">
        <v>0</v>
      </c>
      <c r="R2313" s="31">
        <v>0</v>
      </c>
      <c r="S2313" s="31">
        <v>0</v>
      </c>
      <c r="T2313" s="31">
        <v>0</v>
      </c>
    </row>
    <row r="2314" spans="1:20" x14ac:dyDescent="0.25">
      <c r="A2314" s="106" t="s">
        <v>623</v>
      </c>
      <c r="B2314" s="107" t="s">
        <v>7189</v>
      </c>
      <c r="C2314" s="108">
        <v>6</v>
      </c>
      <c r="D2314" s="5" t="s">
        <v>5180</v>
      </c>
      <c r="E2314" s="24">
        <f t="shared" si="119"/>
        <v>0</v>
      </c>
      <c r="F2314" s="24">
        <f t="shared" si="120"/>
        <v>0</v>
      </c>
      <c r="G2314" s="119"/>
      <c r="H2314" s="30"/>
      <c r="I2314" s="24">
        <f t="shared" si="121"/>
        <v>0</v>
      </c>
      <c r="J2314" s="119"/>
      <c r="K2314" s="30"/>
      <c r="L2314" s="31"/>
      <c r="M2314" s="31"/>
      <c r="N2314" s="31"/>
      <c r="O2314" s="31"/>
      <c r="P2314" s="31">
        <v>0</v>
      </c>
      <c r="Q2314" s="31">
        <v>0</v>
      </c>
      <c r="R2314" s="31"/>
      <c r="S2314" s="31">
        <v>0</v>
      </c>
      <c r="T2314" s="31">
        <v>0</v>
      </c>
    </row>
    <row r="2315" spans="1:20" x14ac:dyDescent="0.25">
      <c r="A2315" s="106" t="s">
        <v>7724</v>
      </c>
      <c r="B2315" s="107" t="s">
        <v>7189</v>
      </c>
      <c r="C2315" s="108">
        <v>6</v>
      </c>
      <c r="D2315" s="5" t="s">
        <v>7725</v>
      </c>
      <c r="E2315" s="24">
        <f t="shared" si="119"/>
        <v>0</v>
      </c>
      <c r="F2315" s="24">
        <f t="shared" si="120"/>
        <v>0</v>
      </c>
      <c r="G2315" s="119"/>
      <c r="H2315" s="30"/>
      <c r="I2315" s="24">
        <f t="shared" si="121"/>
        <v>0</v>
      </c>
      <c r="J2315" s="119"/>
      <c r="K2315" s="30"/>
      <c r="L2315" s="31"/>
      <c r="M2315" s="31"/>
      <c r="N2315" s="31"/>
      <c r="O2315" s="31"/>
      <c r="P2315" s="31"/>
      <c r="Q2315" s="31"/>
      <c r="R2315" s="31"/>
      <c r="S2315" s="31"/>
      <c r="T2315" s="31">
        <v>0</v>
      </c>
    </row>
    <row r="2316" spans="1:20" x14ac:dyDescent="0.25">
      <c r="A2316" s="106" t="s">
        <v>714</v>
      </c>
      <c r="B2316" s="107" t="s">
        <v>7189</v>
      </c>
      <c r="C2316" s="108">
        <v>6</v>
      </c>
      <c r="D2316" s="5" t="s">
        <v>4743</v>
      </c>
      <c r="E2316" s="24">
        <f t="shared" si="119"/>
        <v>0</v>
      </c>
      <c r="F2316" s="24">
        <f t="shared" si="120"/>
        <v>0</v>
      </c>
      <c r="G2316" s="119"/>
      <c r="H2316" s="30"/>
      <c r="I2316" s="24">
        <f t="shared" si="121"/>
        <v>4.4000000000000004</v>
      </c>
      <c r="J2316" s="119"/>
      <c r="K2316" s="30"/>
      <c r="L2316" s="31"/>
      <c r="M2316" s="31"/>
      <c r="N2316" s="31"/>
      <c r="O2316" s="31"/>
      <c r="P2316" s="31">
        <v>0</v>
      </c>
      <c r="Q2316" s="31">
        <v>22</v>
      </c>
      <c r="R2316" s="31">
        <v>0</v>
      </c>
      <c r="S2316" s="31">
        <v>0</v>
      </c>
      <c r="T2316" s="31">
        <v>0</v>
      </c>
    </row>
    <row r="2317" spans="1:20" x14ac:dyDescent="0.25">
      <c r="A2317" s="106" t="s">
        <v>2381</v>
      </c>
      <c r="B2317" s="107" t="s">
        <v>7180</v>
      </c>
      <c r="C2317" s="108">
        <v>6</v>
      </c>
      <c r="D2317" s="5" t="s">
        <v>6934</v>
      </c>
      <c r="E2317" s="24">
        <f t="shared" si="119"/>
        <v>0</v>
      </c>
      <c r="F2317" s="24">
        <f t="shared" si="120"/>
        <v>0</v>
      </c>
      <c r="G2317" s="119"/>
      <c r="H2317" s="30"/>
      <c r="I2317" s="24">
        <f t="shared" si="121"/>
        <v>0</v>
      </c>
      <c r="J2317" s="119"/>
      <c r="K2317" s="30"/>
      <c r="L2317" s="31"/>
      <c r="M2317" s="31"/>
      <c r="N2317" s="31"/>
      <c r="O2317" s="31"/>
      <c r="P2317" s="31">
        <v>0</v>
      </c>
      <c r="Q2317" s="31">
        <v>0</v>
      </c>
      <c r="R2317" s="31">
        <v>0</v>
      </c>
      <c r="S2317" s="31">
        <v>0</v>
      </c>
      <c r="T2317" s="31">
        <v>0</v>
      </c>
    </row>
    <row r="2318" spans="1:20" x14ac:dyDescent="0.25">
      <c r="A2318" s="106" t="s">
        <v>2311</v>
      </c>
      <c r="B2318" s="107" t="s">
        <v>7180</v>
      </c>
      <c r="C2318" s="108">
        <v>6</v>
      </c>
      <c r="D2318" s="5" t="s">
        <v>4688</v>
      </c>
      <c r="E2318" s="24">
        <f t="shared" si="119"/>
        <v>0</v>
      </c>
      <c r="F2318" s="24">
        <f t="shared" si="120"/>
        <v>0</v>
      </c>
      <c r="G2318" s="119"/>
      <c r="H2318" s="30"/>
      <c r="I2318" s="24">
        <f t="shared" si="121"/>
        <v>0</v>
      </c>
      <c r="J2318" s="119"/>
      <c r="K2318" s="30"/>
      <c r="L2318" s="31"/>
      <c r="M2318" s="31"/>
      <c r="N2318" s="31"/>
      <c r="O2318" s="31"/>
      <c r="P2318" s="31">
        <v>0</v>
      </c>
      <c r="Q2318" s="31">
        <v>0</v>
      </c>
      <c r="R2318" s="31">
        <v>0</v>
      </c>
      <c r="S2318" s="31">
        <v>0</v>
      </c>
      <c r="T2318" s="31">
        <v>0</v>
      </c>
    </row>
    <row r="2319" spans="1:20" x14ac:dyDescent="0.25">
      <c r="A2319" s="106" t="s">
        <v>736</v>
      </c>
      <c r="B2319" s="107" t="s">
        <v>7180</v>
      </c>
      <c r="C2319" s="108">
        <v>6</v>
      </c>
      <c r="D2319" s="5" t="s">
        <v>5225</v>
      </c>
      <c r="E2319" s="24">
        <f t="shared" si="119"/>
        <v>0</v>
      </c>
      <c r="F2319" s="24">
        <f t="shared" si="120"/>
        <v>0</v>
      </c>
      <c r="G2319" s="119"/>
      <c r="H2319" s="30"/>
      <c r="I2319" s="24">
        <f t="shared" si="121"/>
        <v>0</v>
      </c>
      <c r="J2319" s="119"/>
      <c r="K2319" s="30"/>
      <c r="L2319" s="31"/>
      <c r="M2319" s="31"/>
      <c r="N2319" s="31"/>
      <c r="O2319" s="31"/>
      <c r="P2319" s="31">
        <v>0</v>
      </c>
      <c r="Q2319" s="31">
        <v>0</v>
      </c>
      <c r="R2319" s="31">
        <v>0</v>
      </c>
      <c r="S2319" s="31">
        <v>0</v>
      </c>
      <c r="T2319" s="31">
        <v>0</v>
      </c>
    </row>
    <row r="2320" spans="1:20" x14ac:dyDescent="0.25">
      <c r="A2320" s="106" t="s">
        <v>7726</v>
      </c>
      <c r="B2320" s="107" t="s">
        <v>7327</v>
      </c>
      <c r="C2320" s="108">
        <v>6</v>
      </c>
      <c r="D2320" s="5" t="s">
        <v>7727</v>
      </c>
      <c r="E2320" s="24">
        <f t="shared" si="119"/>
        <v>0</v>
      </c>
      <c r="F2320" s="24">
        <f t="shared" si="120"/>
        <v>0</v>
      </c>
      <c r="G2320" s="119"/>
      <c r="H2320" s="30"/>
      <c r="I2320" s="24">
        <f t="shared" si="121"/>
        <v>0</v>
      </c>
      <c r="J2320" s="119"/>
      <c r="K2320" s="30"/>
      <c r="L2320" s="31"/>
      <c r="M2320" s="31"/>
      <c r="N2320" s="31"/>
      <c r="O2320" s="31"/>
      <c r="P2320" s="31"/>
      <c r="Q2320" s="31">
        <v>0</v>
      </c>
      <c r="R2320" s="31">
        <v>0</v>
      </c>
      <c r="S2320" s="31">
        <v>0</v>
      </c>
      <c r="T2320" s="31">
        <v>0</v>
      </c>
    </row>
    <row r="2321" spans="1:20" x14ac:dyDescent="0.25">
      <c r="A2321" s="106" t="s">
        <v>1141</v>
      </c>
      <c r="B2321" s="107" t="s">
        <v>7240</v>
      </c>
      <c r="C2321" s="108">
        <v>6</v>
      </c>
      <c r="D2321" s="5" t="s">
        <v>4711</v>
      </c>
      <c r="E2321" s="24">
        <f t="shared" si="119"/>
        <v>0</v>
      </c>
      <c r="F2321" s="24">
        <f t="shared" si="120"/>
        <v>0</v>
      </c>
      <c r="G2321" s="119"/>
      <c r="H2321" s="30"/>
      <c r="I2321" s="24">
        <f t="shared" si="121"/>
        <v>0</v>
      </c>
      <c r="J2321" s="119"/>
      <c r="K2321" s="30"/>
      <c r="L2321" s="31"/>
      <c r="M2321" s="31"/>
      <c r="N2321" s="31"/>
      <c r="O2321" s="31"/>
      <c r="P2321" s="31">
        <v>0</v>
      </c>
      <c r="Q2321" s="31">
        <v>0</v>
      </c>
      <c r="R2321" s="31">
        <v>0</v>
      </c>
      <c r="S2321" s="31">
        <v>0</v>
      </c>
      <c r="T2321" s="31">
        <v>0</v>
      </c>
    </row>
    <row r="2322" spans="1:20" x14ac:dyDescent="0.25">
      <c r="A2322" s="106" t="s">
        <v>1070</v>
      </c>
      <c r="B2322" s="107" t="s">
        <v>7165</v>
      </c>
      <c r="C2322" s="108">
        <v>6</v>
      </c>
      <c r="D2322" s="5" t="s">
        <v>5715</v>
      </c>
      <c r="E2322" s="24">
        <f t="shared" si="119"/>
        <v>0</v>
      </c>
      <c r="F2322" s="24">
        <f t="shared" si="120"/>
        <v>0</v>
      </c>
      <c r="G2322" s="119"/>
      <c r="H2322" s="30"/>
      <c r="I2322" s="24">
        <f t="shared" si="121"/>
        <v>0</v>
      </c>
      <c r="J2322" s="119"/>
      <c r="K2322" s="30"/>
      <c r="L2322" s="31"/>
      <c r="M2322" s="31"/>
      <c r="N2322" s="31"/>
      <c r="O2322" s="31"/>
      <c r="P2322" s="31"/>
      <c r="Q2322" s="31">
        <v>0</v>
      </c>
      <c r="R2322" s="31"/>
      <c r="S2322" s="31">
        <v>0</v>
      </c>
      <c r="T2322" s="31">
        <v>0</v>
      </c>
    </row>
    <row r="2323" spans="1:20" x14ac:dyDescent="0.25">
      <c r="A2323" s="106" t="s">
        <v>7728</v>
      </c>
      <c r="B2323" s="107" t="s">
        <v>7191</v>
      </c>
      <c r="C2323" s="108">
        <v>5</v>
      </c>
      <c r="D2323" s="5" t="s">
        <v>7729</v>
      </c>
      <c r="E2323" s="24">
        <f t="shared" si="119"/>
        <v>0</v>
      </c>
      <c r="F2323" s="24">
        <f t="shared" si="120"/>
        <v>0</v>
      </c>
      <c r="G2323" s="119"/>
      <c r="H2323" s="30"/>
      <c r="I2323" s="24">
        <f t="shared" si="121"/>
        <v>0</v>
      </c>
      <c r="J2323" s="119"/>
      <c r="K2323" s="30"/>
      <c r="L2323" s="31"/>
      <c r="M2323" s="31"/>
      <c r="N2323" s="31"/>
      <c r="O2323" s="31"/>
      <c r="P2323" s="31">
        <v>0</v>
      </c>
      <c r="Q2323" s="31">
        <v>0</v>
      </c>
      <c r="R2323" s="31">
        <v>0</v>
      </c>
      <c r="S2323" s="31">
        <v>0</v>
      </c>
      <c r="T2323" s="31">
        <v>0</v>
      </c>
    </row>
    <row r="2324" spans="1:20" x14ac:dyDescent="0.25">
      <c r="A2324" s="106" t="s">
        <v>7730</v>
      </c>
      <c r="B2324" s="107" t="s">
        <v>7240</v>
      </c>
      <c r="C2324" s="108">
        <v>6</v>
      </c>
      <c r="D2324" s="5" t="s">
        <v>7731</v>
      </c>
      <c r="E2324" s="24">
        <f t="shared" si="119"/>
        <v>0</v>
      </c>
      <c r="F2324" s="24">
        <f t="shared" si="120"/>
        <v>0</v>
      </c>
      <c r="G2324" s="119"/>
      <c r="H2324" s="30"/>
      <c r="I2324" s="24">
        <f t="shared" si="121"/>
        <v>0</v>
      </c>
      <c r="J2324" s="119"/>
      <c r="K2324" s="30"/>
      <c r="L2324" s="31"/>
      <c r="M2324" s="31"/>
      <c r="N2324" s="31"/>
      <c r="O2324" s="31"/>
      <c r="P2324" s="31">
        <v>0</v>
      </c>
      <c r="Q2324" s="31">
        <v>0</v>
      </c>
      <c r="R2324" s="31">
        <v>0</v>
      </c>
      <c r="S2324" s="31">
        <v>0</v>
      </c>
      <c r="T2324" s="31">
        <v>0</v>
      </c>
    </row>
    <row r="2325" spans="1:20" x14ac:dyDescent="0.25">
      <c r="A2325" s="106" t="s">
        <v>2308</v>
      </c>
      <c r="B2325" s="107" t="s">
        <v>7240</v>
      </c>
      <c r="C2325" s="108">
        <v>6</v>
      </c>
      <c r="D2325" s="5" t="s">
        <v>5233</v>
      </c>
      <c r="E2325" s="24">
        <f t="shared" si="119"/>
        <v>0</v>
      </c>
      <c r="F2325" s="24">
        <f t="shared" si="120"/>
        <v>0</v>
      </c>
      <c r="G2325" s="119"/>
      <c r="H2325" s="30"/>
      <c r="I2325" s="24">
        <f t="shared" si="121"/>
        <v>0</v>
      </c>
      <c r="J2325" s="119"/>
      <c r="K2325" s="30"/>
      <c r="L2325" s="31"/>
      <c r="M2325" s="31"/>
      <c r="N2325" s="31"/>
      <c r="O2325" s="31"/>
      <c r="P2325" s="31">
        <v>0</v>
      </c>
      <c r="Q2325" s="31"/>
      <c r="R2325" s="31">
        <v>0</v>
      </c>
      <c r="S2325" s="31">
        <v>0</v>
      </c>
      <c r="T2325" s="31">
        <v>0</v>
      </c>
    </row>
    <row r="2326" spans="1:20" x14ac:dyDescent="0.25">
      <c r="A2326" s="106" t="s">
        <v>1529</v>
      </c>
      <c r="B2326" s="107" t="s">
        <v>7165</v>
      </c>
      <c r="C2326" s="108">
        <v>6</v>
      </c>
      <c r="D2326" s="5" t="s">
        <v>3560</v>
      </c>
      <c r="E2326" s="24">
        <f t="shared" si="119"/>
        <v>0</v>
      </c>
      <c r="F2326" s="24">
        <f t="shared" si="120"/>
        <v>0.25</v>
      </c>
      <c r="G2326" s="119"/>
      <c r="H2326" s="30"/>
      <c r="I2326" s="24">
        <f t="shared" si="121"/>
        <v>0</v>
      </c>
      <c r="J2326" s="119"/>
      <c r="K2326" s="30"/>
      <c r="L2326" s="31"/>
      <c r="M2326" s="31">
        <v>1</v>
      </c>
      <c r="N2326" s="31"/>
      <c r="O2326" s="31"/>
      <c r="P2326" s="31">
        <v>0</v>
      </c>
      <c r="Q2326" s="31">
        <v>0</v>
      </c>
      <c r="R2326" s="31">
        <v>0</v>
      </c>
      <c r="S2326" s="31">
        <v>0</v>
      </c>
      <c r="T2326" s="31">
        <v>0</v>
      </c>
    </row>
    <row r="2327" spans="1:20" x14ac:dyDescent="0.25">
      <c r="A2327" s="106" t="s">
        <v>2105</v>
      </c>
      <c r="B2327" s="107" t="s">
        <v>7165</v>
      </c>
      <c r="C2327" s="108">
        <v>6</v>
      </c>
      <c r="D2327" s="5" t="s">
        <v>5254</v>
      </c>
      <c r="E2327" s="24">
        <f t="shared" si="119"/>
        <v>0</v>
      </c>
      <c r="F2327" s="24">
        <f t="shared" si="120"/>
        <v>0</v>
      </c>
      <c r="G2327" s="119"/>
      <c r="H2327" s="30"/>
      <c r="I2327" s="24">
        <f t="shared" si="121"/>
        <v>0</v>
      </c>
      <c r="J2327" s="119"/>
      <c r="K2327" s="30"/>
      <c r="L2327" s="31"/>
      <c r="M2327" s="31"/>
      <c r="N2327" s="31"/>
      <c r="O2327" s="31"/>
      <c r="P2327" s="31">
        <v>0</v>
      </c>
      <c r="Q2327" s="31">
        <v>0</v>
      </c>
      <c r="R2327" s="31">
        <v>0</v>
      </c>
      <c r="S2327" s="31">
        <v>0</v>
      </c>
      <c r="T2327" s="31">
        <v>0</v>
      </c>
    </row>
    <row r="2328" spans="1:20" x14ac:dyDescent="0.25">
      <c r="A2328" s="106" t="s">
        <v>7732</v>
      </c>
      <c r="B2328" s="107" t="s">
        <v>7240</v>
      </c>
      <c r="C2328" s="108">
        <v>6</v>
      </c>
      <c r="D2328" s="5" t="s">
        <v>7733</v>
      </c>
      <c r="E2328" s="24">
        <f t="shared" si="119"/>
        <v>0</v>
      </c>
      <c r="F2328" s="24">
        <f t="shared" si="120"/>
        <v>0</v>
      </c>
      <c r="G2328" s="119"/>
      <c r="H2328" s="30"/>
      <c r="I2328" s="24">
        <f t="shared" si="121"/>
        <v>0</v>
      </c>
      <c r="J2328" s="119"/>
      <c r="K2328" s="30"/>
      <c r="L2328" s="31"/>
      <c r="M2328" s="31"/>
      <c r="N2328" s="31"/>
      <c r="O2328" s="31"/>
      <c r="P2328" s="31">
        <v>0</v>
      </c>
      <c r="Q2328" s="31">
        <v>0</v>
      </c>
      <c r="R2328" s="31">
        <v>0</v>
      </c>
      <c r="S2328" s="31">
        <v>0</v>
      </c>
      <c r="T2328" s="31">
        <v>0</v>
      </c>
    </row>
    <row r="2329" spans="1:20" x14ac:dyDescent="0.25">
      <c r="A2329" s="106" t="s">
        <v>1716</v>
      </c>
      <c r="B2329" s="107" t="s">
        <v>7125</v>
      </c>
      <c r="C2329" s="108">
        <v>7</v>
      </c>
      <c r="D2329" s="5" t="s">
        <v>5367</v>
      </c>
      <c r="E2329" s="24">
        <f t="shared" si="119"/>
        <v>0</v>
      </c>
      <c r="F2329" s="24">
        <f t="shared" si="120"/>
        <v>0</v>
      </c>
      <c r="G2329" s="119"/>
      <c r="H2329" s="30"/>
      <c r="I2329" s="24">
        <f t="shared" si="121"/>
        <v>0</v>
      </c>
      <c r="J2329" s="119"/>
      <c r="K2329" s="30"/>
      <c r="L2329" s="31"/>
      <c r="M2329" s="31"/>
      <c r="N2329" s="31"/>
      <c r="O2329" s="31"/>
      <c r="P2329" s="31">
        <v>0</v>
      </c>
      <c r="Q2329" s="31">
        <v>0</v>
      </c>
      <c r="R2329" s="31">
        <v>0</v>
      </c>
      <c r="S2329" s="31">
        <v>0</v>
      </c>
      <c r="T2329" s="31">
        <v>0</v>
      </c>
    </row>
    <row r="2330" spans="1:20" x14ac:dyDescent="0.25">
      <c r="A2330" s="106" t="s">
        <v>1497</v>
      </c>
      <c r="B2330" s="107" t="s">
        <v>7125</v>
      </c>
      <c r="C2330" s="108">
        <v>7</v>
      </c>
      <c r="D2330" s="5" t="s">
        <v>6935</v>
      </c>
      <c r="E2330" s="24">
        <f t="shared" si="119"/>
        <v>0</v>
      </c>
      <c r="F2330" s="24">
        <f t="shared" si="120"/>
        <v>0</v>
      </c>
      <c r="G2330" s="119"/>
      <c r="H2330" s="30"/>
      <c r="I2330" s="24">
        <f t="shared" si="121"/>
        <v>0.8</v>
      </c>
      <c r="J2330" s="119"/>
      <c r="K2330" s="30"/>
      <c r="L2330" s="31"/>
      <c r="M2330" s="31"/>
      <c r="N2330" s="31"/>
      <c r="O2330" s="31"/>
      <c r="P2330" s="31">
        <v>0</v>
      </c>
      <c r="Q2330" s="31">
        <v>4</v>
      </c>
      <c r="R2330" s="31">
        <v>0</v>
      </c>
      <c r="S2330" s="31">
        <v>0</v>
      </c>
      <c r="T2330" s="31">
        <v>0</v>
      </c>
    </row>
    <row r="2331" spans="1:20" x14ac:dyDescent="0.25">
      <c r="A2331" s="106" t="s">
        <v>130</v>
      </c>
      <c r="B2331" s="107" t="s">
        <v>7155</v>
      </c>
      <c r="C2331" s="108">
        <v>10</v>
      </c>
      <c r="D2331" s="5" t="s">
        <v>4651</v>
      </c>
      <c r="E2331" s="24">
        <f t="shared" si="119"/>
        <v>0</v>
      </c>
      <c r="F2331" s="24">
        <f t="shared" si="120"/>
        <v>0</v>
      </c>
      <c r="G2331" s="119"/>
      <c r="H2331" s="30"/>
      <c r="I2331" s="24">
        <f t="shared" si="121"/>
        <v>0.4</v>
      </c>
      <c r="J2331" s="119"/>
      <c r="K2331" s="30"/>
      <c r="L2331" s="31"/>
      <c r="M2331" s="31"/>
      <c r="N2331" s="31"/>
      <c r="O2331" s="31"/>
      <c r="P2331" s="31">
        <v>1</v>
      </c>
      <c r="Q2331" s="31">
        <v>1</v>
      </c>
      <c r="R2331" s="31">
        <v>0</v>
      </c>
      <c r="S2331" s="31">
        <v>0</v>
      </c>
      <c r="T2331" s="31">
        <v>0</v>
      </c>
    </row>
    <row r="2332" spans="1:20" x14ac:dyDescent="0.25">
      <c r="A2332" s="106" t="s">
        <v>1108</v>
      </c>
      <c r="B2332" s="107" t="s">
        <v>7155</v>
      </c>
      <c r="C2332" s="108">
        <v>10</v>
      </c>
      <c r="D2332" s="5" t="s">
        <v>5323</v>
      </c>
      <c r="E2332" s="24">
        <f t="shared" si="119"/>
        <v>0</v>
      </c>
      <c r="F2332" s="24">
        <f t="shared" si="120"/>
        <v>0</v>
      </c>
      <c r="G2332" s="119"/>
      <c r="H2332" s="30"/>
      <c r="I2332" s="24">
        <f t="shared" si="121"/>
        <v>0</v>
      </c>
      <c r="J2332" s="119"/>
      <c r="K2332" s="30"/>
      <c r="L2332" s="31"/>
      <c r="M2332" s="31"/>
      <c r="N2332" s="31"/>
      <c r="O2332" s="31"/>
      <c r="P2332" s="31">
        <v>0</v>
      </c>
      <c r="Q2332" s="31"/>
      <c r="R2332" s="31">
        <v>0</v>
      </c>
      <c r="S2332" s="31"/>
      <c r="T2332" s="31">
        <v>0</v>
      </c>
    </row>
    <row r="2333" spans="1:20" x14ac:dyDescent="0.25">
      <c r="A2333" s="106" t="s">
        <v>2377</v>
      </c>
      <c r="B2333" s="107" t="s">
        <v>7082</v>
      </c>
      <c r="C2333" s="108">
        <v>11</v>
      </c>
      <c r="D2333" s="5" t="s">
        <v>4102</v>
      </c>
      <c r="E2333" s="24">
        <f t="shared" si="119"/>
        <v>0</v>
      </c>
      <c r="F2333" s="24">
        <f t="shared" si="120"/>
        <v>0</v>
      </c>
      <c r="G2333" s="119"/>
      <c r="H2333" s="30"/>
      <c r="I2333" s="24">
        <f t="shared" si="121"/>
        <v>0</v>
      </c>
      <c r="J2333" s="119"/>
      <c r="K2333" s="30"/>
      <c r="L2333" s="31"/>
      <c r="M2333" s="31"/>
      <c r="N2333" s="31"/>
      <c r="O2333" s="31"/>
      <c r="P2333" s="31">
        <v>0</v>
      </c>
      <c r="Q2333" s="31">
        <v>0</v>
      </c>
      <c r="R2333" s="31">
        <v>0</v>
      </c>
      <c r="S2333" s="31">
        <v>0</v>
      </c>
      <c r="T2333" s="31">
        <v>0</v>
      </c>
    </row>
    <row r="2334" spans="1:20" x14ac:dyDescent="0.25">
      <c r="A2334" s="106" t="s">
        <v>2118</v>
      </c>
      <c r="B2334" s="107" t="s">
        <v>7194</v>
      </c>
      <c r="C2334" s="108">
        <v>11</v>
      </c>
      <c r="D2334" s="5" t="s">
        <v>6957</v>
      </c>
      <c r="E2334" s="24">
        <f t="shared" si="119"/>
        <v>0</v>
      </c>
      <c r="F2334" s="24">
        <f t="shared" si="120"/>
        <v>0</v>
      </c>
      <c r="G2334" s="119"/>
      <c r="H2334" s="30"/>
      <c r="I2334" s="24">
        <f t="shared" si="121"/>
        <v>0</v>
      </c>
      <c r="J2334" s="119"/>
      <c r="K2334" s="30"/>
      <c r="L2334" s="31"/>
      <c r="M2334" s="31"/>
      <c r="N2334" s="31"/>
      <c r="O2334" s="31"/>
      <c r="P2334" s="31"/>
      <c r="Q2334" s="31"/>
      <c r="R2334" s="31">
        <v>0</v>
      </c>
      <c r="S2334" s="31"/>
      <c r="T2334" s="31">
        <v>0</v>
      </c>
    </row>
    <row r="2335" spans="1:20" x14ac:dyDescent="0.25">
      <c r="A2335" s="106" t="s">
        <v>7734</v>
      </c>
      <c r="B2335" s="107" t="s">
        <v>7166</v>
      </c>
      <c r="C2335" s="108">
        <v>13</v>
      </c>
      <c r="D2335" s="5" t="s">
        <v>7735</v>
      </c>
      <c r="E2335" s="24">
        <f t="shared" si="119"/>
        <v>0</v>
      </c>
      <c r="F2335" s="24">
        <f t="shared" si="120"/>
        <v>0.25</v>
      </c>
      <c r="G2335" s="119"/>
      <c r="H2335" s="30"/>
      <c r="I2335" s="24">
        <f t="shared" si="121"/>
        <v>0</v>
      </c>
      <c r="J2335" s="119"/>
      <c r="K2335" s="30"/>
      <c r="L2335" s="31"/>
      <c r="M2335" s="31">
        <v>1</v>
      </c>
      <c r="N2335" s="31"/>
      <c r="O2335" s="31"/>
      <c r="P2335" s="31">
        <v>0</v>
      </c>
      <c r="Q2335" s="31">
        <v>0</v>
      </c>
      <c r="R2335" s="31">
        <v>0</v>
      </c>
      <c r="S2335" s="31">
        <v>0</v>
      </c>
      <c r="T2335" s="31">
        <v>0</v>
      </c>
    </row>
    <row r="2336" spans="1:20" x14ac:dyDescent="0.25">
      <c r="A2336" s="106" t="s">
        <v>858</v>
      </c>
      <c r="B2336" s="107" t="s">
        <v>7160</v>
      </c>
      <c r="C2336" s="108">
        <v>12</v>
      </c>
      <c r="D2336" s="5" t="s">
        <v>4251</v>
      </c>
      <c r="E2336" s="24">
        <f t="shared" ref="E2336:E2399" si="122">SUM(R2336:T2336)/3</f>
        <v>0</v>
      </c>
      <c r="F2336" s="24">
        <f t="shared" ref="F2336:F2399" si="123">SUM(L2336:O2336)/4</f>
        <v>1</v>
      </c>
      <c r="G2336" s="119"/>
      <c r="H2336" s="30"/>
      <c r="I2336" s="24">
        <f t="shared" ref="I2336:I2399" si="124">SUM(P2336:T2336)/5</f>
        <v>0</v>
      </c>
      <c r="J2336" s="119"/>
      <c r="K2336" s="30"/>
      <c r="L2336" s="31"/>
      <c r="M2336" s="31"/>
      <c r="N2336" s="31"/>
      <c r="O2336" s="31">
        <v>4</v>
      </c>
      <c r="P2336" s="31">
        <v>0</v>
      </c>
      <c r="Q2336" s="31">
        <v>0</v>
      </c>
      <c r="R2336" s="31">
        <v>0</v>
      </c>
      <c r="S2336" s="31">
        <v>0</v>
      </c>
      <c r="T2336" s="31">
        <v>0</v>
      </c>
    </row>
    <row r="2337" spans="1:20" x14ac:dyDescent="0.25">
      <c r="A2337" s="106" t="s">
        <v>2812</v>
      </c>
      <c r="B2337" s="107" t="s">
        <v>7166</v>
      </c>
      <c r="C2337" s="108">
        <v>13</v>
      </c>
      <c r="D2337" s="5" t="s">
        <v>6949</v>
      </c>
      <c r="E2337" s="24">
        <f t="shared" si="122"/>
        <v>0</v>
      </c>
      <c r="F2337" s="24">
        <f t="shared" si="123"/>
        <v>0</v>
      </c>
      <c r="G2337" s="119"/>
      <c r="H2337" s="30"/>
      <c r="I2337" s="24">
        <f t="shared" si="124"/>
        <v>0</v>
      </c>
      <c r="J2337" s="119"/>
      <c r="K2337" s="30"/>
      <c r="L2337" s="31"/>
      <c r="M2337" s="31"/>
      <c r="N2337" s="31"/>
      <c r="O2337" s="31"/>
      <c r="P2337" s="31"/>
      <c r="Q2337" s="31"/>
      <c r="R2337" s="31"/>
      <c r="S2337" s="31"/>
      <c r="T2337" s="31">
        <v>0</v>
      </c>
    </row>
    <row r="2338" spans="1:20" x14ac:dyDescent="0.25">
      <c r="A2338" s="106" t="s">
        <v>2774</v>
      </c>
      <c r="B2338" s="107" t="s">
        <v>7166</v>
      </c>
      <c r="C2338" s="108">
        <v>13</v>
      </c>
      <c r="D2338" s="5" t="s">
        <v>4212</v>
      </c>
      <c r="E2338" s="24">
        <f t="shared" si="122"/>
        <v>0</v>
      </c>
      <c r="F2338" s="24">
        <f t="shared" si="123"/>
        <v>0</v>
      </c>
      <c r="G2338" s="119"/>
      <c r="H2338" s="30"/>
      <c r="I2338" s="24">
        <f t="shared" si="124"/>
        <v>0</v>
      </c>
      <c r="J2338" s="119"/>
      <c r="K2338" s="30"/>
      <c r="L2338" s="31"/>
      <c r="M2338" s="31"/>
      <c r="N2338" s="31"/>
      <c r="O2338" s="31"/>
      <c r="P2338" s="31">
        <v>0</v>
      </c>
      <c r="Q2338" s="31">
        <v>0</v>
      </c>
      <c r="R2338" s="31">
        <v>0</v>
      </c>
      <c r="S2338" s="31">
        <v>0</v>
      </c>
      <c r="T2338" s="31">
        <v>0</v>
      </c>
    </row>
    <row r="2339" spans="1:20" x14ac:dyDescent="0.25">
      <c r="A2339" s="106" t="s">
        <v>4216</v>
      </c>
      <c r="B2339" s="107" t="s">
        <v>7193</v>
      </c>
      <c r="C2339" s="108">
        <v>13</v>
      </c>
      <c r="D2339" s="5" t="s">
        <v>4217</v>
      </c>
      <c r="E2339" s="24">
        <f t="shared" si="122"/>
        <v>0</v>
      </c>
      <c r="F2339" s="24">
        <f t="shared" si="123"/>
        <v>0</v>
      </c>
      <c r="G2339" s="119"/>
      <c r="H2339" s="30"/>
      <c r="I2339" s="24">
        <f t="shared" si="124"/>
        <v>0</v>
      </c>
      <c r="J2339" s="119"/>
      <c r="K2339" s="30"/>
      <c r="L2339" s="31"/>
      <c r="M2339" s="31"/>
      <c r="N2339" s="31"/>
      <c r="O2339" s="31"/>
      <c r="P2339" s="31">
        <v>0</v>
      </c>
      <c r="Q2339" s="31">
        <v>0</v>
      </c>
      <c r="R2339" s="31">
        <v>0</v>
      </c>
      <c r="S2339" s="31">
        <v>0</v>
      </c>
      <c r="T2339" s="31">
        <v>0</v>
      </c>
    </row>
    <row r="2340" spans="1:20" x14ac:dyDescent="0.25">
      <c r="A2340" s="106" t="s">
        <v>2602</v>
      </c>
      <c r="B2340" s="107" t="s">
        <v>7092</v>
      </c>
      <c r="C2340" s="108">
        <v>11</v>
      </c>
      <c r="D2340" s="5" t="s">
        <v>4286</v>
      </c>
      <c r="E2340" s="24">
        <f t="shared" si="122"/>
        <v>0</v>
      </c>
      <c r="F2340" s="24">
        <f t="shared" si="123"/>
        <v>0</v>
      </c>
      <c r="G2340" s="119"/>
      <c r="H2340" s="30"/>
      <c r="I2340" s="24">
        <f t="shared" si="124"/>
        <v>0</v>
      </c>
      <c r="J2340" s="119"/>
      <c r="K2340" s="30"/>
      <c r="L2340" s="31"/>
      <c r="M2340" s="31"/>
      <c r="N2340" s="31"/>
      <c r="O2340" s="31"/>
      <c r="P2340" s="31">
        <v>0</v>
      </c>
      <c r="Q2340" s="31">
        <v>0</v>
      </c>
      <c r="R2340" s="31">
        <v>0</v>
      </c>
      <c r="S2340" s="31">
        <v>0</v>
      </c>
      <c r="T2340" s="31">
        <v>0</v>
      </c>
    </row>
    <row r="2341" spans="1:20" x14ac:dyDescent="0.25">
      <c r="A2341" s="106" t="s">
        <v>2506</v>
      </c>
      <c r="B2341" s="107" t="s">
        <v>7167</v>
      </c>
      <c r="C2341" s="108">
        <v>11</v>
      </c>
      <c r="D2341" s="5" t="s">
        <v>6950</v>
      </c>
      <c r="E2341" s="24">
        <f t="shared" si="122"/>
        <v>0</v>
      </c>
      <c r="F2341" s="24">
        <f t="shared" si="123"/>
        <v>0</v>
      </c>
      <c r="G2341" s="119"/>
      <c r="H2341" s="30"/>
      <c r="I2341" s="24">
        <f t="shared" si="124"/>
        <v>0</v>
      </c>
      <c r="J2341" s="119"/>
      <c r="K2341" s="30"/>
      <c r="L2341" s="31"/>
      <c r="M2341" s="31"/>
      <c r="N2341" s="31"/>
      <c r="O2341" s="31"/>
      <c r="P2341" s="31">
        <v>0</v>
      </c>
      <c r="Q2341" s="31">
        <v>0</v>
      </c>
      <c r="R2341" s="31">
        <v>0</v>
      </c>
      <c r="S2341" s="31">
        <v>0</v>
      </c>
      <c r="T2341" s="31">
        <v>0</v>
      </c>
    </row>
    <row r="2342" spans="1:20" x14ac:dyDescent="0.25">
      <c r="A2342" s="106" t="s">
        <v>1384</v>
      </c>
      <c r="B2342" s="107" t="s">
        <v>7092</v>
      </c>
      <c r="C2342" s="108">
        <v>11</v>
      </c>
      <c r="D2342" s="5" t="s">
        <v>4181</v>
      </c>
      <c r="E2342" s="24">
        <f t="shared" si="122"/>
        <v>0</v>
      </c>
      <c r="F2342" s="24">
        <f t="shared" si="123"/>
        <v>4.5</v>
      </c>
      <c r="G2342" s="119"/>
      <c r="H2342" s="30"/>
      <c r="I2342" s="24">
        <f t="shared" si="124"/>
        <v>2.8</v>
      </c>
      <c r="J2342" s="119"/>
      <c r="K2342" s="30"/>
      <c r="L2342" s="31">
        <v>12</v>
      </c>
      <c r="M2342" s="31">
        <v>4</v>
      </c>
      <c r="N2342" s="31">
        <v>2</v>
      </c>
      <c r="O2342" s="31"/>
      <c r="P2342" s="31">
        <v>14</v>
      </c>
      <c r="Q2342" s="31">
        <v>0</v>
      </c>
      <c r="R2342" s="31">
        <v>0</v>
      </c>
      <c r="S2342" s="31">
        <v>0</v>
      </c>
      <c r="T2342" s="31">
        <v>0</v>
      </c>
    </row>
    <row r="2343" spans="1:20" x14ac:dyDescent="0.25">
      <c r="A2343" s="106" t="s">
        <v>1757</v>
      </c>
      <c r="B2343" s="107" t="s">
        <v>7259</v>
      </c>
      <c r="C2343" s="108">
        <v>11</v>
      </c>
      <c r="D2343" s="5" t="s">
        <v>6008</v>
      </c>
      <c r="E2343" s="24">
        <f t="shared" si="122"/>
        <v>0</v>
      </c>
      <c r="F2343" s="24">
        <f t="shared" si="123"/>
        <v>0</v>
      </c>
      <c r="G2343" s="119"/>
      <c r="H2343" s="30"/>
      <c r="I2343" s="24">
        <f t="shared" si="124"/>
        <v>0.2</v>
      </c>
      <c r="J2343" s="119"/>
      <c r="K2343" s="30"/>
      <c r="L2343" s="31"/>
      <c r="M2343" s="31"/>
      <c r="N2343" s="31"/>
      <c r="O2343" s="31"/>
      <c r="P2343" s="31">
        <v>0</v>
      </c>
      <c r="Q2343" s="31">
        <v>1</v>
      </c>
      <c r="R2343" s="31">
        <v>0</v>
      </c>
      <c r="S2343" s="31">
        <v>0</v>
      </c>
      <c r="T2343" s="31">
        <v>0</v>
      </c>
    </row>
    <row r="2344" spans="1:20" x14ac:dyDescent="0.25">
      <c r="A2344" s="106" t="s">
        <v>610</v>
      </c>
      <c r="B2344" s="107" t="s">
        <v>7154</v>
      </c>
      <c r="C2344" s="108">
        <v>16</v>
      </c>
      <c r="D2344" s="5" t="s">
        <v>4810</v>
      </c>
      <c r="E2344" s="24">
        <f t="shared" si="122"/>
        <v>0</v>
      </c>
      <c r="F2344" s="24">
        <f t="shared" si="123"/>
        <v>0</v>
      </c>
      <c r="G2344" s="119"/>
      <c r="H2344" s="30"/>
      <c r="I2344" s="24">
        <f t="shared" si="124"/>
        <v>0</v>
      </c>
      <c r="J2344" s="119"/>
      <c r="K2344" s="30"/>
      <c r="L2344" s="31"/>
      <c r="M2344" s="31"/>
      <c r="N2344" s="31"/>
      <c r="O2344" s="31"/>
      <c r="P2344" s="31">
        <v>0</v>
      </c>
      <c r="Q2344" s="31">
        <v>0</v>
      </c>
      <c r="R2344" s="31">
        <v>0</v>
      </c>
      <c r="S2344" s="31">
        <v>0</v>
      </c>
      <c r="T2344" s="31">
        <v>0</v>
      </c>
    </row>
    <row r="2345" spans="1:20" x14ac:dyDescent="0.25">
      <c r="A2345" s="106" t="s">
        <v>1257</v>
      </c>
      <c r="B2345" s="107" t="s">
        <v>7154</v>
      </c>
      <c r="C2345" s="108">
        <v>16</v>
      </c>
      <c r="D2345" s="5" t="s">
        <v>4801</v>
      </c>
      <c r="E2345" s="24">
        <f t="shared" si="122"/>
        <v>0</v>
      </c>
      <c r="F2345" s="24">
        <f t="shared" si="123"/>
        <v>4.25</v>
      </c>
      <c r="G2345" s="119"/>
      <c r="H2345" s="30"/>
      <c r="I2345" s="24">
        <f t="shared" si="124"/>
        <v>0</v>
      </c>
      <c r="J2345" s="119"/>
      <c r="K2345" s="30"/>
      <c r="L2345" s="31"/>
      <c r="M2345" s="31"/>
      <c r="N2345" s="31"/>
      <c r="O2345" s="31">
        <v>17</v>
      </c>
      <c r="P2345" s="31">
        <v>0</v>
      </c>
      <c r="Q2345" s="31">
        <v>0</v>
      </c>
      <c r="R2345" s="31">
        <v>0</v>
      </c>
      <c r="S2345" s="31">
        <v>0</v>
      </c>
      <c r="T2345" s="31">
        <v>0</v>
      </c>
    </row>
    <row r="2346" spans="1:20" x14ac:dyDescent="0.25">
      <c r="A2346" s="106" t="s">
        <v>1944</v>
      </c>
      <c r="B2346" s="107" t="s">
        <v>7101</v>
      </c>
      <c r="C2346" s="108">
        <v>16</v>
      </c>
      <c r="D2346" s="5" t="s">
        <v>6106</v>
      </c>
      <c r="E2346" s="24">
        <f t="shared" si="122"/>
        <v>0</v>
      </c>
      <c r="F2346" s="24">
        <f t="shared" si="123"/>
        <v>0</v>
      </c>
      <c r="G2346" s="119"/>
      <c r="H2346" s="30"/>
      <c r="I2346" s="24">
        <f t="shared" si="124"/>
        <v>0</v>
      </c>
      <c r="J2346" s="119"/>
      <c r="K2346" s="30"/>
      <c r="L2346" s="31"/>
      <c r="M2346" s="31"/>
      <c r="N2346" s="31"/>
      <c r="O2346" s="31"/>
      <c r="P2346" s="31">
        <v>0</v>
      </c>
      <c r="Q2346" s="31">
        <v>0</v>
      </c>
      <c r="R2346" s="31">
        <v>0</v>
      </c>
      <c r="S2346" s="31">
        <v>0</v>
      </c>
      <c r="T2346" s="31">
        <v>0</v>
      </c>
    </row>
    <row r="2347" spans="1:20" x14ac:dyDescent="0.25">
      <c r="A2347" s="106" t="s">
        <v>7739</v>
      </c>
      <c r="B2347" s="107" t="s">
        <v>7101</v>
      </c>
      <c r="C2347" s="108">
        <v>16</v>
      </c>
      <c r="D2347" s="5" t="s">
        <v>7740</v>
      </c>
      <c r="E2347" s="24">
        <f t="shared" si="122"/>
        <v>0</v>
      </c>
      <c r="F2347" s="24">
        <f t="shared" si="123"/>
        <v>0</v>
      </c>
      <c r="G2347" s="119"/>
      <c r="H2347" s="30"/>
      <c r="I2347" s="24">
        <f t="shared" si="124"/>
        <v>0</v>
      </c>
      <c r="J2347" s="119"/>
      <c r="K2347" s="30"/>
      <c r="L2347" s="31"/>
      <c r="M2347" s="31"/>
      <c r="N2347" s="31"/>
      <c r="O2347" s="31"/>
      <c r="P2347" s="31">
        <v>0</v>
      </c>
      <c r="Q2347" s="31">
        <v>0</v>
      </c>
      <c r="R2347" s="31">
        <v>0</v>
      </c>
      <c r="S2347" s="31">
        <v>0</v>
      </c>
      <c r="T2347" s="31">
        <v>0</v>
      </c>
    </row>
    <row r="2348" spans="1:20" x14ac:dyDescent="0.25">
      <c r="A2348" s="106" t="s">
        <v>2729</v>
      </c>
      <c r="B2348" s="107" t="s">
        <v>7101</v>
      </c>
      <c r="C2348" s="108">
        <v>16</v>
      </c>
      <c r="D2348" s="5" t="s">
        <v>3686</v>
      </c>
      <c r="E2348" s="24">
        <f t="shared" si="122"/>
        <v>0</v>
      </c>
      <c r="F2348" s="24">
        <f t="shared" si="123"/>
        <v>4</v>
      </c>
      <c r="G2348" s="119"/>
      <c r="H2348" s="30"/>
      <c r="I2348" s="24">
        <f t="shared" si="124"/>
        <v>0</v>
      </c>
      <c r="J2348" s="119"/>
      <c r="K2348" s="30"/>
      <c r="L2348" s="31">
        <v>10</v>
      </c>
      <c r="M2348" s="31"/>
      <c r="N2348" s="31">
        <v>6</v>
      </c>
      <c r="O2348" s="31"/>
      <c r="P2348" s="31">
        <v>0</v>
      </c>
      <c r="Q2348" s="31">
        <v>0</v>
      </c>
      <c r="R2348" s="31">
        <v>0</v>
      </c>
      <c r="S2348" s="31">
        <v>0</v>
      </c>
      <c r="T2348" s="31">
        <v>0</v>
      </c>
    </row>
    <row r="2349" spans="1:20" x14ac:dyDescent="0.25">
      <c r="A2349" s="106" t="s">
        <v>7741</v>
      </c>
      <c r="B2349" s="107" t="s">
        <v>7154</v>
      </c>
      <c r="C2349" s="108">
        <v>16</v>
      </c>
      <c r="D2349" s="5" t="s">
        <v>7742</v>
      </c>
      <c r="E2349" s="24">
        <f t="shared" si="122"/>
        <v>0</v>
      </c>
      <c r="F2349" s="24">
        <f t="shared" si="123"/>
        <v>0</v>
      </c>
      <c r="G2349" s="119"/>
      <c r="H2349" s="30"/>
      <c r="I2349" s="24">
        <f t="shared" si="124"/>
        <v>0</v>
      </c>
      <c r="J2349" s="119"/>
      <c r="K2349" s="30"/>
      <c r="L2349" s="31"/>
      <c r="M2349" s="31"/>
      <c r="N2349" s="31"/>
      <c r="O2349" s="31"/>
      <c r="P2349" s="31"/>
      <c r="Q2349" s="31">
        <v>0</v>
      </c>
      <c r="R2349" s="31"/>
      <c r="S2349" s="31"/>
      <c r="T2349" s="31">
        <v>0</v>
      </c>
    </row>
    <row r="2350" spans="1:20" x14ac:dyDescent="0.25">
      <c r="A2350" s="106" t="s">
        <v>922</v>
      </c>
      <c r="B2350" s="107" t="s">
        <v>7154</v>
      </c>
      <c r="C2350" s="108">
        <v>16</v>
      </c>
      <c r="D2350" s="5" t="s">
        <v>6369</v>
      </c>
      <c r="E2350" s="24">
        <f t="shared" si="122"/>
        <v>0</v>
      </c>
      <c r="F2350" s="24">
        <f t="shared" si="123"/>
        <v>6</v>
      </c>
      <c r="G2350" s="119"/>
      <c r="H2350" s="30"/>
      <c r="I2350" s="24">
        <f t="shared" si="124"/>
        <v>0</v>
      </c>
      <c r="J2350" s="119"/>
      <c r="K2350" s="30"/>
      <c r="L2350" s="31"/>
      <c r="M2350" s="31">
        <v>23</v>
      </c>
      <c r="N2350" s="31">
        <v>1</v>
      </c>
      <c r="O2350" s="31"/>
      <c r="P2350" s="31"/>
      <c r="Q2350" s="31">
        <v>0</v>
      </c>
      <c r="R2350" s="31">
        <v>0</v>
      </c>
      <c r="S2350" s="31">
        <v>0</v>
      </c>
      <c r="T2350" s="31">
        <v>0</v>
      </c>
    </row>
    <row r="2351" spans="1:20" x14ac:dyDescent="0.25">
      <c r="A2351" s="106" t="s">
        <v>1086</v>
      </c>
      <c r="B2351" s="107" t="s">
        <v>7154</v>
      </c>
      <c r="C2351" s="108">
        <v>16</v>
      </c>
      <c r="D2351" s="5" t="s">
        <v>4913</v>
      </c>
      <c r="E2351" s="24">
        <f t="shared" si="122"/>
        <v>0</v>
      </c>
      <c r="F2351" s="24">
        <f t="shared" si="123"/>
        <v>0</v>
      </c>
      <c r="G2351" s="119"/>
      <c r="H2351" s="30"/>
      <c r="I2351" s="24">
        <f t="shared" si="124"/>
        <v>0</v>
      </c>
      <c r="J2351" s="119"/>
      <c r="K2351" s="30"/>
      <c r="L2351" s="31"/>
      <c r="M2351" s="31"/>
      <c r="N2351" s="31"/>
      <c r="O2351" s="31"/>
      <c r="P2351" s="31">
        <v>0</v>
      </c>
      <c r="Q2351" s="31">
        <v>0</v>
      </c>
      <c r="R2351" s="31">
        <v>0</v>
      </c>
      <c r="S2351" s="31">
        <v>0</v>
      </c>
      <c r="T2351" s="31">
        <v>0</v>
      </c>
    </row>
    <row r="2352" spans="1:20" x14ac:dyDescent="0.25">
      <c r="A2352" s="106" t="s">
        <v>1787</v>
      </c>
      <c r="B2352" s="107" t="s">
        <v>7154</v>
      </c>
      <c r="C2352" s="108">
        <v>16</v>
      </c>
      <c r="D2352" s="5" t="s">
        <v>6366</v>
      </c>
      <c r="E2352" s="24">
        <f t="shared" si="122"/>
        <v>0</v>
      </c>
      <c r="F2352" s="24">
        <f t="shared" si="123"/>
        <v>0</v>
      </c>
      <c r="G2352" s="119"/>
      <c r="H2352" s="30"/>
      <c r="I2352" s="24">
        <f t="shared" si="124"/>
        <v>0</v>
      </c>
      <c r="J2352" s="119"/>
      <c r="K2352" s="30"/>
      <c r="L2352" s="31"/>
      <c r="M2352" s="31"/>
      <c r="N2352" s="31"/>
      <c r="O2352" s="31"/>
      <c r="P2352" s="31">
        <v>0</v>
      </c>
      <c r="Q2352" s="31">
        <v>0</v>
      </c>
      <c r="R2352" s="31">
        <v>0</v>
      </c>
      <c r="S2352" s="31">
        <v>0</v>
      </c>
      <c r="T2352" s="31">
        <v>0</v>
      </c>
    </row>
    <row r="2353" spans="1:20" x14ac:dyDescent="0.25">
      <c r="A2353" s="106" t="s">
        <v>1992</v>
      </c>
      <c r="B2353" s="107" t="s">
        <v>7154</v>
      </c>
      <c r="C2353" s="108">
        <v>16</v>
      </c>
      <c r="D2353" s="5" t="s">
        <v>6925</v>
      </c>
      <c r="E2353" s="24">
        <f t="shared" si="122"/>
        <v>0</v>
      </c>
      <c r="F2353" s="24">
        <f t="shared" si="123"/>
        <v>0</v>
      </c>
      <c r="G2353" s="119"/>
      <c r="H2353" s="30"/>
      <c r="I2353" s="24">
        <f t="shared" si="124"/>
        <v>0</v>
      </c>
      <c r="J2353" s="119"/>
      <c r="K2353" s="30"/>
      <c r="L2353" s="31"/>
      <c r="M2353" s="31"/>
      <c r="N2353" s="31"/>
      <c r="O2353" s="31"/>
      <c r="P2353" s="31">
        <v>0</v>
      </c>
      <c r="Q2353" s="31">
        <v>0</v>
      </c>
      <c r="R2353" s="31">
        <v>0</v>
      </c>
      <c r="S2353" s="31">
        <v>0</v>
      </c>
      <c r="T2353" s="31">
        <v>0</v>
      </c>
    </row>
    <row r="2354" spans="1:20" x14ac:dyDescent="0.25">
      <c r="A2354" s="106" t="s">
        <v>7743</v>
      </c>
      <c r="B2354" s="107" t="s">
        <v>7260</v>
      </c>
      <c r="C2354" s="108">
        <v>17</v>
      </c>
      <c r="D2354" s="5" t="s">
        <v>7744</v>
      </c>
      <c r="E2354" s="24">
        <f t="shared" si="122"/>
        <v>0</v>
      </c>
      <c r="F2354" s="24">
        <f t="shared" si="123"/>
        <v>0</v>
      </c>
      <c r="G2354" s="119"/>
      <c r="H2354" s="30"/>
      <c r="I2354" s="24">
        <f t="shared" si="124"/>
        <v>0</v>
      </c>
      <c r="J2354" s="119"/>
      <c r="K2354" s="30"/>
      <c r="L2354" s="31"/>
      <c r="M2354" s="31"/>
      <c r="N2354" s="31"/>
      <c r="O2354" s="31"/>
      <c r="P2354" s="31"/>
      <c r="Q2354" s="31"/>
      <c r="R2354" s="31"/>
      <c r="S2354" s="31">
        <v>0</v>
      </c>
      <c r="T2354" s="31">
        <v>0</v>
      </c>
    </row>
    <row r="2355" spans="1:20" x14ac:dyDescent="0.25">
      <c r="A2355" s="106" t="s">
        <v>2824</v>
      </c>
      <c r="B2355" s="107" t="s">
        <v>7143</v>
      </c>
      <c r="C2355" s="108">
        <v>17</v>
      </c>
      <c r="D2355" s="5" t="s">
        <v>6927</v>
      </c>
      <c r="E2355" s="24">
        <f t="shared" si="122"/>
        <v>0</v>
      </c>
      <c r="F2355" s="24">
        <f t="shared" si="123"/>
        <v>6.75</v>
      </c>
      <c r="G2355" s="119"/>
      <c r="H2355" s="30"/>
      <c r="I2355" s="24">
        <f t="shared" si="124"/>
        <v>0</v>
      </c>
      <c r="J2355" s="119"/>
      <c r="K2355" s="30"/>
      <c r="L2355" s="31"/>
      <c r="M2355" s="31">
        <v>27</v>
      </c>
      <c r="N2355" s="31"/>
      <c r="O2355" s="31"/>
      <c r="P2355" s="31">
        <v>0</v>
      </c>
      <c r="Q2355" s="31"/>
      <c r="R2355" s="31"/>
      <c r="S2355" s="31">
        <v>0</v>
      </c>
      <c r="T2355" s="31">
        <v>0</v>
      </c>
    </row>
    <row r="2356" spans="1:20" x14ac:dyDescent="0.25">
      <c r="A2356" s="106" t="s">
        <v>1303</v>
      </c>
      <c r="B2356" s="107" t="s">
        <v>7422</v>
      </c>
      <c r="C2356" s="108">
        <v>17</v>
      </c>
      <c r="D2356" s="5" t="s">
        <v>6324</v>
      </c>
      <c r="E2356" s="24">
        <f t="shared" si="122"/>
        <v>0</v>
      </c>
      <c r="F2356" s="24">
        <f t="shared" si="123"/>
        <v>0</v>
      </c>
      <c r="G2356" s="119"/>
      <c r="H2356" s="30"/>
      <c r="I2356" s="24">
        <f t="shared" si="124"/>
        <v>0</v>
      </c>
      <c r="J2356" s="119"/>
      <c r="K2356" s="30"/>
      <c r="L2356" s="31"/>
      <c r="M2356" s="31"/>
      <c r="N2356" s="31"/>
      <c r="O2356" s="31"/>
      <c r="P2356" s="31"/>
      <c r="Q2356" s="31"/>
      <c r="R2356" s="31"/>
      <c r="S2356" s="31"/>
      <c r="T2356" s="31">
        <v>0</v>
      </c>
    </row>
    <row r="2357" spans="1:20" x14ac:dyDescent="0.25">
      <c r="A2357" s="106" t="s">
        <v>1979</v>
      </c>
      <c r="B2357" s="107" t="s">
        <v>7156</v>
      </c>
      <c r="C2357" s="108">
        <v>18</v>
      </c>
      <c r="D2357" s="5" t="s">
        <v>6306</v>
      </c>
      <c r="E2357" s="24">
        <f t="shared" si="122"/>
        <v>0</v>
      </c>
      <c r="F2357" s="24">
        <f t="shared" si="123"/>
        <v>0</v>
      </c>
      <c r="G2357" s="119"/>
      <c r="H2357" s="30"/>
      <c r="I2357" s="24">
        <f t="shared" si="124"/>
        <v>0</v>
      </c>
      <c r="J2357" s="119"/>
      <c r="K2357" s="30"/>
      <c r="L2357" s="31"/>
      <c r="M2357" s="31"/>
      <c r="N2357" s="31"/>
      <c r="O2357" s="31"/>
      <c r="P2357" s="31">
        <v>0</v>
      </c>
      <c r="Q2357" s="31">
        <v>0</v>
      </c>
      <c r="R2357" s="31">
        <v>0</v>
      </c>
      <c r="S2357" s="31">
        <v>0</v>
      </c>
      <c r="T2357" s="31">
        <v>0</v>
      </c>
    </row>
    <row r="2358" spans="1:20" x14ac:dyDescent="0.25">
      <c r="A2358" s="106" t="s">
        <v>1613</v>
      </c>
      <c r="B2358" s="107" t="s">
        <v>7156</v>
      </c>
      <c r="C2358" s="108">
        <v>18</v>
      </c>
      <c r="D2358" s="5" t="s">
        <v>6295</v>
      </c>
      <c r="E2358" s="24">
        <f t="shared" si="122"/>
        <v>0</v>
      </c>
      <c r="F2358" s="24">
        <f t="shared" si="123"/>
        <v>0</v>
      </c>
      <c r="G2358" s="119"/>
      <c r="H2358" s="30"/>
      <c r="I2358" s="24">
        <f t="shared" si="124"/>
        <v>0</v>
      </c>
      <c r="J2358" s="119"/>
      <c r="K2358" s="30"/>
      <c r="L2358" s="31"/>
      <c r="M2358" s="31"/>
      <c r="N2358" s="31"/>
      <c r="O2358" s="31"/>
      <c r="P2358" s="31">
        <v>0</v>
      </c>
      <c r="Q2358" s="31">
        <v>0</v>
      </c>
      <c r="R2358" s="31"/>
      <c r="S2358" s="31">
        <v>0</v>
      </c>
      <c r="T2358" s="31">
        <v>0</v>
      </c>
    </row>
    <row r="2359" spans="1:20" x14ac:dyDescent="0.25">
      <c r="A2359" s="106" t="s">
        <v>1842</v>
      </c>
      <c r="B2359" s="107" t="s">
        <v>7156</v>
      </c>
      <c r="C2359" s="108">
        <v>18</v>
      </c>
      <c r="D2359" s="5" t="s">
        <v>6296</v>
      </c>
      <c r="E2359" s="24">
        <f t="shared" si="122"/>
        <v>0</v>
      </c>
      <c r="F2359" s="24">
        <f t="shared" si="123"/>
        <v>0</v>
      </c>
      <c r="G2359" s="119"/>
      <c r="H2359" s="30"/>
      <c r="I2359" s="24">
        <f t="shared" si="124"/>
        <v>0</v>
      </c>
      <c r="J2359" s="119"/>
      <c r="K2359" s="30"/>
      <c r="L2359" s="31"/>
      <c r="M2359" s="31"/>
      <c r="N2359" s="31"/>
      <c r="O2359" s="31"/>
      <c r="P2359" s="31">
        <v>0</v>
      </c>
      <c r="Q2359" s="31"/>
      <c r="R2359" s="31"/>
      <c r="S2359" s="31"/>
      <c r="T2359" s="31">
        <v>0</v>
      </c>
    </row>
    <row r="2360" spans="1:20" x14ac:dyDescent="0.25">
      <c r="A2360" s="106" t="s">
        <v>507</v>
      </c>
      <c r="B2360" s="107" t="s">
        <v>7156</v>
      </c>
      <c r="C2360" s="108">
        <v>18</v>
      </c>
      <c r="D2360" s="5" t="s">
        <v>5100</v>
      </c>
      <c r="E2360" s="24">
        <f t="shared" si="122"/>
        <v>0</v>
      </c>
      <c r="F2360" s="24">
        <f t="shared" si="123"/>
        <v>0.25</v>
      </c>
      <c r="G2360" s="119"/>
      <c r="H2360" s="30"/>
      <c r="I2360" s="24">
        <f t="shared" si="124"/>
        <v>4.8</v>
      </c>
      <c r="J2360" s="119"/>
      <c r="K2360" s="30"/>
      <c r="L2360" s="31"/>
      <c r="M2360" s="31">
        <v>1</v>
      </c>
      <c r="N2360" s="31"/>
      <c r="O2360" s="31"/>
      <c r="P2360" s="31">
        <v>0</v>
      </c>
      <c r="Q2360" s="31">
        <v>24</v>
      </c>
      <c r="R2360" s="31">
        <v>0</v>
      </c>
      <c r="S2360" s="31">
        <v>0</v>
      </c>
      <c r="T2360" s="31">
        <v>0</v>
      </c>
    </row>
    <row r="2361" spans="1:20" x14ac:dyDescent="0.25">
      <c r="A2361" s="106" t="s">
        <v>573</v>
      </c>
      <c r="B2361" s="107" t="s">
        <v>7156</v>
      </c>
      <c r="C2361" s="108">
        <v>18</v>
      </c>
      <c r="D2361" s="5" t="s">
        <v>6932</v>
      </c>
      <c r="E2361" s="24">
        <f t="shared" si="122"/>
        <v>0</v>
      </c>
      <c r="F2361" s="24">
        <f t="shared" si="123"/>
        <v>0.25</v>
      </c>
      <c r="G2361" s="119"/>
      <c r="H2361" s="30"/>
      <c r="I2361" s="24">
        <f t="shared" si="124"/>
        <v>0</v>
      </c>
      <c r="J2361" s="119"/>
      <c r="K2361" s="30"/>
      <c r="L2361" s="31"/>
      <c r="M2361" s="31"/>
      <c r="N2361" s="31">
        <v>1</v>
      </c>
      <c r="O2361" s="31"/>
      <c r="P2361" s="31">
        <v>0</v>
      </c>
      <c r="Q2361" s="31">
        <v>0</v>
      </c>
      <c r="R2361" s="31">
        <v>0</v>
      </c>
      <c r="S2361" s="31">
        <v>0</v>
      </c>
      <c r="T2361" s="31">
        <v>0</v>
      </c>
    </row>
    <row r="2362" spans="1:20" x14ac:dyDescent="0.25">
      <c r="A2362" s="106" t="s">
        <v>2562</v>
      </c>
      <c r="B2362" s="107" t="s">
        <v>7295</v>
      </c>
      <c r="C2362" s="108">
        <v>18</v>
      </c>
      <c r="D2362" s="5" t="s">
        <v>6216</v>
      </c>
      <c r="E2362" s="24">
        <f t="shared" si="122"/>
        <v>0</v>
      </c>
      <c r="F2362" s="24">
        <f t="shared" si="123"/>
        <v>0</v>
      </c>
      <c r="G2362" s="119"/>
      <c r="H2362" s="30"/>
      <c r="I2362" s="24">
        <f t="shared" si="124"/>
        <v>0</v>
      </c>
      <c r="J2362" s="119"/>
      <c r="K2362" s="30"/>
      <c r="L2362" s="31"/>
      <c r="M2362" s="31"/>
      <c r="N2362" s="31"/>
      <c r="O2362" s="31"/>
      <c r="P2362" s="31"/>
      <c r="Q2362" s="31">
        <v>0</v>
      </c>
      <c r="R2362" s="31">
        <v>0</v>
      </c>
      <c r="S2362" s="31">
        <v>0</v>
      </c>
      <c r="T2362" s="31">
        <v>0</v>
      </c>
    </row>
    <row r="2363" spans="1:20" x14ac:dyDescent="0.25">
      <c r="A2363" s="106" t="s">
        <v>7745</v>
      </c>
      <c r="B2363" s="107" t="s">
        <v>7295</v>
      </c>
      <c r="C2363" s="108">
        <v>18</v>
      </c>
      <c r="D2363" s="5" t="s">
        <v>7746</v>
      </c>
      <c r="E2363" s="24">
        <f t="shared" si="122"/>
        <v>0</v>
      </c>
      <c r="F2363" s="24">
        <f t="shared" si="123"/>
        <v>0</v>
      </c>
      <c r="G2363" s="119"/>
      <c r="H2363" s="30"/>
      <c r="I2363" s="24">
        <f t="shared" si="124"/>
        <v>0</v>
      </c>
      <c r="J2363" s="119"/>
      <c r="K2363" s="30"/>
      <c r="L2363" s="31"/>
      <c r="M2363" s="31"/>
      <c r="N2363" s="31"/>
      <c r="O2363" s="31"/>
      <c r="P2363" s="31"/>
      <c r="Q2363" s="31">
        <v>0</v>
      </c>
      <c r="R2363" s="31"/>
      <c r="S2363" s="31">
        <v>0</v>
      </c>
      <c r="T2363" s="31">
        <v>0</v>
      </c>
    </row>
    <row r="2364" spans="1:20" x14ac:dyDescent="0.25">
      <c r="A2364" s="106" t="s">
        <v>3406</v>
      </c>
      <c r="B2364" s="107" t="s">
        <v>7659</v>
      </c>
      <c r="C2364" s="108">
        <v>19</v>
      </c>
      <c r="D2364" s="5" t="s">
        <v>6214</v>
      </c>
      <c r="E2364" s="24">
        <f t="shared" si="122"/>
        <v>0</v>
      </c>
      <c r="F2364" s="24">
        <f t="shared" si="123"/>
        <v>0</v>
      </c>
      <c r="G2364" s="119"/>
      <c r="H2364" s="30"/>
      <c r="I2364" s="24">
        <f t="shared" si="124"/>
        <v>0</v>
      </c>
      <c r="J2364" s="119"/>
      <c r="K2364" s="30"/>
      <c r="L2364" s="31"/>
      <c r="M2364" s="31"/>
      <c r="N2364" s="31"/>
      <c r="O2364" s="31"/>
      <c r="P2364" s="31">
        <v>0</v>
      </c>
      <c r="Q2364" s="31">
        <v>0</v>
      </c>
      <c r="R2364" s="31">
        <v>0</v>
      </c>
      <c r="S2364" s="31">
        <v>0</v>
      </c>
      <c r="T2364" s="31">
        <v>0</v>
      </c>
    </row>
    <row r="2365" spans="1:20" x14ac:dyDescent="0.25">
      <c r="A2365" s="106" t="s">
        <v>1289</v>
      </c>
      <c r="B2365" s="107" t="s">
        <v>7151</v>
      </c>
      <c r="C2365" s="108">
        <v>20</v>
      </c>
      <c r="D2365" s="5" t="s">
        <v>5064</v>
      </c>
      <c r="E2365" s="24">
        <f t="shared" si="122"/>
        <v>0</v>
      </c>
      <c r="F2365" s="24">
        <f t="shared" si="123"/>
        <v>0</v>
      </c>
      <c r="G2365" s="119"/>
      <c r="H2365" s="30"/>
      <c r="I2365" s="24">
        <f t="shared" si="124"/>
        <v>0</v>
      </c>
      <c r="J2365" s="119"/>
      <c r="K2365" s="30"/>
      <c r="L2365" s="31"/>
      <c r="M2365" s="31"/>
      <c r="N2365" s="31"/>
      <c r="O2365" s="31"/>
      <c r="P2365" s="31">
        <v>0</v>
      </c>
      <c r="Q2365" s="31">
        <v>0</v>
      </c>
      <c r="R2365" s="31">
        <v>0</v>
      </c>
      <c r="S2365" s="31">
        <v>0</v>
      </c>
      <c r="T2365" s="31">
        <v>0</v>
      </c>
    </row>
    <row r="2366" spans="1:20" x14ac:dyDescent="0.25">
      <c r="A2366" s="106" t="s">
        <v>2154</v>
      </c>
      <c r="B2366" s="107" t="s">
        <v>7151</v>
      </c>
      <c r="C2366" s="108">
        <v>20</v>
      </c>
      <c r="D2366" s="5" t="s">
        <v>5126</v>
      </c>
      <c r="E2366" s="24">
        <f t="shared" si="122"/>
        <v>0</v>
      </c>
      <c r="F2366" s="24">
        <f t="shared" si="123"/>
        <v>0</v>
      </c>
      <c r="G2366" s="119"/>
      <c r="H2366" s="30"/>
      <c r="I2366" s="24">
        <f t="shared" si="124"/>
        <v>0</v>
      </c>
      <c r="J2366" s="119"/>
      <c r="K2366" s="30"/>
      <c r="L2366" s="31"/>
      <c r="M2366" s="31"/>
      <c r="N2366" s="31"/>
      <c r="O2366" s="31"/>
      <c r="P2366" s="31">
        <v>0</v>
      </c>
      <c r="Q2366" s="31"/>
      <c r="R2366" s="31">
        <v>0</v>
      </c>
      <c r="S2366" s="31">
        <v>0</v>
      </c>
      <c r="T2366" s="31">
        <v>0</v>
      </c>
    </row>
    <row r="2367" spans="1:20" x14ac:dyDescent="0.25">
      <c r="A2367" s="106" t="s">
        <v>428</v>
      </c>
      <c r="B2367" s="107" t="s">
        <v>7151</v>
      </c>
      <c r="C2367" s="108">
        <v>20</v>
      </c>
      <c r="D2367" s="5" t="s">
        <v>5130</v>
      </c>
      <c r="E2367" s="24">
        <f t="shared" si="122"/>
        <v>0</v>
      </c>
      <c r="F2367" s="24">
        <f t="shared" si="123"/>
        <v>1</v>
      </c>
      <c r="G2367" s="119"/>
      <c r="H2367" s="30"/>
      <c r="I2367" s="24">
        <f t="shared" si="124"/>
        <v>0.4</v>
      </c>
      <c r="J2367" s="119"/>
      <c r="K2367" s="30"/>
      <c r="L2367" s="31"/>
      <c r="M2367" s="31">
        <v>1</v>
      </c>
      <c r="N2367" s="31"/>
      <c r="O2367" s="31">
        <v>3</v>
      </c>
      <c r="P2367" s="31">
        <v>2</v>
      </c>
      <c r="Q2367" s="31">
        <v>0</v>
      </c>
      <c r="R2367" s="31">
        <v>0</v>
      </c>
      <c r="S2367" s="31">
        <v>0</v>
      </c>
      <c r="T2367" s="31">
        <v>0</v>
      </c>
    </row>
    <row r="2368" spans="1:20" x14ac:dyDescent="0.25">
      <c r="A2368" s="106" t="s">
        <v>2191</v>
      </c>
      <c r="B2368" s="107" t="s">
        <v>7156</v>
      </c>
      <c r="C2368" s="108">
        <v>18</v>
      </c>
      <c r="D2368" s="5" t="s">
        <v>5043</v>
      </c>
      <c r="E2368" s="24">
        <f t="shared" si="122"/>
        <v>0</v>
      </c>
      <c r="F2368" s="24">
        <f t="shared" si="123"/>
        <v>0</v>
      </c>
      <c r="G2368" s="119"/>
      <c r="H2368" s="30"/>
      <c r="I2368" s="24">
        <f t="shared" si="124"/>
        <v>0</v>
      </c>
      <c r="J2368" s="119"/>
      <c r="K2368" s="30"/>
      <c r="L2368" s="31"/>
      <c r="M2368" s="31"/>
      <c r="N2368" s="31"/>
      <c r="O2368" s="31"/>
      <c r="P2368" s="31"/>
      <c r="Q2368" s="31">
        <v>0</v>
      </c>
      <c r="R2368" s="31"/>
      <c r="S2368" s="31">
        <v>0</v>
      </c>
      <c r="T2368" s="31">
        <v>0</v>
      </c>
    </row>
    <row r="2369" spans="1:20" x14ac:dyDescent="0.25">
      <c r="A2369" s="106" t="s">
        <v>668</v>
      </c>
      <c r="B2369" s="107" t="s">
        <v>7081</v>
      </c>
      <c r="C2369" s="108">
        <v>15</v>
      </c>
      <c r="D2369" s="5" t="s">
        <v>3791</v>
      </c>
      <c r="E2369" s="24">
        <f t="shared" si="122"/>
        <v>0</v>
      </c>
      <c r="F2369" s="24">
        <f t="shared" si="123"/>
        <v>0</v>
      </c>
      <c r="G2369" s="119"/>
      <c r="H2369" s="30"/>
      <c r="I2369" s="24">
        <f t="shared" si="124"/>
        <v>0</v>
      </c>
      <c r="J2369" s="119"/>
      <c r="K2369" s="30"/>
      <c r="L2369" s="31"/>
      <c r="M2369" s="31"/>
      <c r="N2369" s="31"/>
      <c r="O2369" s="31"/>
      <c r="P2369" s="31">
        <v>0</v>
      </c>
      <c r="Q2369" s="31">
        <v>0</v>
      </c>
      <c r="R2369" s="31">
        <v>0</v>
      </c>
      <c r="S2369" s="31">
        <v>0</v>
      </c>
      <c r="T2369" s="31">
        <v>0</v>
      </c>
    </row>
    <row r="2370" spans="1:20" x14ac:dyDescent="0.25">
      <c r="A2370" s="106" t="s">
        <v>2054</v>
      </c>
      <c r="B2370" s="107" t="s">
        <v>7161</v>
      </c>
      <c r="C2370" s="108">
        <v>15</v>
      </c>
      <c r="D2370" s="5" t="s">
        <v>3719</v>
      </c>
      <c r="E2370" s="24">
        <f t="shared" si="122"/>
        <v>0</v>
      </c>
      <c r="F2370" s="24">
        <f t="shared" si="123"/>
        <v>0</v>
      </c>
      <c r="G2370" s="119"/>
      <c r="H2370" s="30"/>
      <c r="I2370" s="24">
        <f t="shared" si="124"/>
        <v>0.4</v>
      </c>
      <c r="J2370" s="119"/>
      <c r="K2370" s="30"/>
      <c r="L2370" s="31"/>
      <c r="M2370" s="31"/>
      <c r="N2370" s="31"/>
      <c r="O2370" s="31"/>
      <c r="P2370" s="31">
        <v>0</v>
      </c>
      <c r="Q2370" s="31">
        <v>2</v>
      </c>
      <c r="R2370" s="31">
        <v>0</v>
      </c>
      <c r="S2370" s="31">
        <v>0</v>
      </c>
      <c r="T2370" s="31">
        <v>0</v>
      </c>
    </row>
    <row r="2371" spans="1:20" x14ac:dyDescent="0.25">
      <c r="A2371" s="106" t="s">
        <v>7747</v>
      </c>
      <c r="B2371" s="107" t="s">
        <v>7136</v>
      </c>
      <c r="C2371" s="108">
        <v>15</v>
      </c>
      <c r="D2371" s="5" t="s">
        <v>7748</v>
      </c>
      <c r="E2371" s="24">
        <f t="shared" si="122"/>
        <v>0</v>
      </c>
      <c r="F2371" s="24">
        <f t="shared" si="123"/>
        <v>0</v>
      </c>
      <c r="G2371" s="119"/>
      <c r="H2371" s="30"/>
      <c r="I2371" s="24">
        <f t="shared" si="124"/>
        <v>0</v>
      </c>
      <c r="J2371" s="119"/>
      <c r="K2371" s="30"/>
      <c r="L2371" s="31"/>
      <c r="M2371" s="31"/>
      <c r="N2371" s="31"/>
      <c r="O2371" s="31"/>
      <c r="P2371" s="31">
        <v>0</v>
      </c>
      <c r="Q2371" s="31">
        <v>0</v>
      </c>
      <c r="R2371" s="31">
        <v>0</v>
      </c>
      <c r="S2371" s="31">
        <v>0</v>
      </c>
      <c r="T2371" s="31">
        <v>0</v>
      </c>
    </row>
    <row r="2372" spans="1:20" x14ac:dyDescent="0.25">
      <c r="A2372" s="106" t="s">
        <v>1337</v>
      </c>
      <c r="B2372" s="107" t="s">
        <v>7136</v>
      </c>
      <c r="C2372" s="108">
        <v>15</v>
      </c>
      <c r="D2372" s="5" t="s">
        <v>6906</v>
      </c>
      <c r="E2372" s="24">
        <f t="shared" si="122"/>
        <v>0</v>
      </c>
      <c r="F2372" s="24">
        <f t="shared" si="123"/>
        <v>0</v>
      </c>
      <c r="G2372" s="119"/>
      <c r="H2372" s="30"/>
      <c r="I2372" s="24">
        <f t="shared" si="124"/>
        <v>0</v>
      </c>
      <c r="J2372" s="119"/>
      <c r="K2372" s="30"/>
      <c r="L2372" s="31"/>
      <c r="M2372" s="31"/>
      <c r="N2372" s="31"/>
      <c r="O2372" s="31"/>
      <c r="P2372" s="31">
        <v>0</v>
      </c>
      <c r="Q2372" s="31">
        <v>0</v>
      </c>
      <c r="R2372" s="31">
        <v>0</v>
      </c>
      <c r="S2372" s="31">
        <v>0</v>
      </c>
      <c r="T2372" s="31">
        <v>0</v>
      </c>
    </row>
    <row r="2373" spans="1:20" x14ac:dyDescent="0.25">
      <c r="A2373" s="106" t="s">
        <v>620</v>
      </c>
      <c r="B2373" s="107" t="s">
        <v>7136</v>
      </c>
      <c r="C2373" s="108">
        <v>15</v>
      </c>
      <c r="D2373" s="5" t="s">
        <v>4304</v>
      </c>
      <c r="E2373" s="24">
        <f t="shared" si="122"/>
        <v>0</v>
      </c>
      <c r="F2373" s="24">
        <f t="shared" si="123"/>
        <v>0</v>
      </c>
      <c r="G2373" s="119"/>
      <c r="H2373" s="30"/>
      <c r="I2373" s="24">
        <f t="shared" si="124"/>
        <v>0</v>
      </c>
      <c r="J2373" s="119"/>
      <c r="K2373" s="30"/>
      <c r="L2373" s="31"/>
      <c r="M2373" s="31"/>
      <c r="N2373" s="31"/>
      <c r="O2373" s="31"/>
      <c r="P2373" s="31">
        <v>0</v>
      </c>
      <c r="Q2373" s="31">
        <v>0</v>
      </c>
      <c r="R2373" s="31">
        <v>0</v>
      </c>
      <c r="S2373" s="31">
        <v>0</v>
      </c>
      <c r="T2373" s="31">
        <v>0</v>
      </c>
    </row>
    <row r="2374" spans="1:20" x14ac:dyDescent="0.25">
      <c r="A2374" s="106" t="s">
        <v>1190</v>
      </c>
      <c r="B2374" s="107" t="s">
        <v>7161</v>
      </c>
      <c r="C2374" s="108">
        <v>15</v>
      </c>
      <c r="D2374" s="5" t="s">
        <v>3758</v>
      </c>
      <c r="E2374" s="24">
        <f t="shared" si="122"/>
        <v>0</v>
      </c>
      <c r="F2374" s="24">
        <f t="shared" si="123"/>
        <v>0</v>
      </c>
      <c r="G2374" s="119"/>
      <c r="H2374" s="30"/>
      <c r="I2374" s="24">
        <f t="shared" si="124"/>
        <v>0</v>
      </c>
      <c r="J2374" s="119"/>
      <c r="K2374" s="30"/>
      <c r="L2374" s="31"/>
      <c r="M2374" s="31"/>
      <c r="N2374" s="31"/>
      <c r="O2374" s="31"/>
      <c r="P2374" s="31">
        <v>0</v>
      </c>
      <c r="Q2374" s="31">
        <v>0</v>
      </c>
      <c r="R2374" s="31">
        <v>0</v>
      </c>
      <c r="S2374" s="31">
        <v>0</v>
      </c>
      <c r="T2374" s="31">
        <v>0</v>
      </c>
    </row>
    <row r="2375" spans="1:20" x14ac:dyDescent="0.25">
      <c r="A2375" s="106" t="s">
        <v>1119</v>
      </c>
      <c r="B2375" s="107" t="s">
        <v>7161</v>
      </c>
      <c r="C2375" s="108">
        <v>15</v>
      </c>
      <c r="D2375" s="5" t="s">
        <v>6907</v>
      </c>
      <c r="E2375" s="24">
        <f t="shared" si="122"/>
        <v>0</v>
      </c>
      <c r="F2375" s="24">
        <f t="shared" si="123"/>
        <v>0</v>
      </c>
      <c r="G2375" s="119"/>
      <c r="H2375" s="30"/>
      <c r="I2375" s="24">
        <f t="shared" si="124"/>
        <v>0</v>
      </c>
      <c r="J2375" s="119"/>
      <c r="K2375" s="30"/>
      <c r="L2375" s="31"/>
      <c r="M2375" s="31"/>
      <c r="N2375" s="31"/>
      <c r="O2375" s="31"/>
      <c r="P2375" s="31">
        <v>0</v>
      </c>
      <c r="Q2375" s="31">
        <v>0</v>
      </c>
      <c r="R2375" s="31">
        <v>0</v>
      </c>
      <c r="S2375" s="31"/>
      <c r="T2375" s="31">
        <v>0</v>
      </c>
    </row>
    <row r="2376" spans="1:20" x14ac:dyDescent="0.25">
      <c r="A2376" s="106" t="s">
        <v>2573</v>
      </c>
      <c r="B2376" s="107" t="s">
        <v>7161</v>
      </c>
      <c r="C2376" s="108">
        <v>15</v>
      </c>
      <c r="D2376" s="5" t="s">
        <v>3751</v>
      </c>
      <c r="E2376" s="24">
        <f t="shared" si="122"/>
        <v>0</v>
      </c>
      <c r="F2376" s="24">
        <f t="shared" si="123"/>
        <v>0</v>
      </c>
      <c r="G2376" s="119"/>
      <c r="H2376" s="30"/>
      <c r="I2376" s="24">
        <f t="shared" si="124"/>
        <v>0</v>
      </c>
      <c r="J2376" s="119"/>
      <c r="K2376" s="30"/>
      <c r="L2376" s="31"/>
      <c r="M2376" s="31"/>
      <c r="N2376" s="31"/>
      <c r="O2376" s="31"/>
      <c r="P2376" s="31">
        <v>0</v>
      </c>
      <c r="Q2376" s="31"/>
      <c r="R2376" s="31">
        <v>0</v>
      </c>
      <c r="S2376" s="31"/>
      <c r="T2376" s="31">
        <v>0</v>
      </c>
    </row>
    <row r="2377" spans="1:20" x14ac:dyDescent="0.25">
      <c r="A2377" s="106" t="s">
        <v>1322</v>
      </c>
      <c r="B2377" s="107" t="s">
        <v>7193</v>
      </c>
      <c r="C2377" s="108">
        <v>13</v>
      </c>
      <c r="D2377" s="5" t="s">
        <v>6908</v>
      </c>
      <c r="E2377" s="24">
        <f t="shared" si="122"/>
        <v>0</v>
      </c>
      <c r="F2377" s="24">
        <f t="shared" si="123"/>
        <v>0</v>
      </c>
      <c r="G2377" s="119"/>
      <c r="H2377" s="30"/>
      <c r="I2377" s="24">
        <f t="shared" si="124"/>
        <v>0</v>
      </c>
      <c r="J2377" s="119"/>
      <c r="K2377" s="30"/>
      <c r="L2377" s="31"/>
      <c r="M2377" s="31"/>
      <c r="N2377" s="31"/>
      <c r="O2377" s="31"/>
      <c r="P2377" s="31">
        <v>0</v>
      </c>
      <c r="Q2377" s="31">
        <v>0</v>
      </c>
      <c r="R2377" s="31">
        <v>0</v>
      </c>
      <c r="S2377" s="31">
        <v>0</v>
      </c>
      <c r="T2377" s="31">
        <v>0</v>
      </c>
    </row>
    <row r="2378" spans="1:20" x14ac:dyDescent="0.25">
      <c r="A2378" s="106" t="s">
        <v>2814</v>
      </c>
      <c r="B2378" s="107" t="s">
        <v>7136</v>
      </c>
      <c r="C2378" s="108">
        <v>15</v>
      </c>
      <c r="D2378" s="5" t="s">
        <v>6904</v>
      </c>
      <c r="E2378" s="24">
        <f t="shared" si="122"/>
        <v>0</v>
      </c>
      <c r="F2378" s="24">
        <f t="shared" si="123"/>
        <v>0</v>
      </c>
      <c r="G2378" s="119"/>
      <c r="H2378" s="30"/>
      <c r="I2378" s="24">
        <f t="shared" si="124"/>
        <v>0</v>
      </c>
      <c r="J2378" s="119"/>
      <c r="K2378" s="30"/>
      <c r="L2378" s="31"/>
      <c r="M2378" s="31"/>
      <c r="N2378" s="31"/>
      <c r="O2378" s="31"/>
      <c r="P2378" s="31">
        <v>0</v>
      </c>
      <c r="Q2378" s="31"/>
      <c r="R2378" s="31"/>
      <c r="S2378" s="31">
        <v>0</v>
      </c>
      <c r="T2378" s="31">
        <v>0</v>
      </c>
    </row>
    <row r="2379" spans="1:20" x14ac:dyDescent="0.25">
      <c r="A2379" s="106" t="s">
        <v>397</v>
      </c>
      <c r="B2379" s="107" t="s">
        <v>7136</v>
      </c>
      <c r="C2379" s="108">
        <v>15</v>
      </c>
      <c r="D2379" s="5" t="s">
        <v>5728</v>
      </c>
      <c r="E2379" s="24">
        <f t="shared" si="122"/>
        <v>0</v>
      </c>
      <c r="F2379" s="24">
        <f t="shared" si="123"/>
        <v>0</v>
      </c>
      <c r="G2379" s="119"/>
      <c r="H2379" s="30"/>
      <c r="I2379" s="24">
        <f t="shared" si="124"/>
        <v>0</v>
      </c>
      <c r="J2379" s="119"/>
      <c r="K2379" s="30"/>
      <c r="L2379" s="31"/>
      <c r="M2379" s="31"/>
      <c r="N2379" s="31"/>
      <c r="O2379" s="31"/>
      <c r="P2379" s="31">
        <v>0</v>
      </c>
      <c r="Q2379" s="31">
        <v>0</v>
      </c>
      <c r="R2379" s="31">
        <v>0</v>
      </c>
      <c r="S2379" s="31">
        <v>0</v>
      </c>
      <c r="T2379" s="31">
        <v>0</v>
      </c>
    </row>
    <row r="2380" spans="1:20" x14ac:dyDescent="0.25">
      <c r="A2380" s="106" t="s">
        <v>1020</v>
      </c>
      <c r="B2380" s="107" t="s">
        <v>7160</v>
      </c>
      <c r="C2380" s="108">
        <v>12</v>
      </c>
      <c r="D2380" s="5" t="s">
        <v>5834</v>
      </c>
      <c r="E2380" s="24">
        <f t="shared" si="122"/>
        <v>0</v>
      </c>
      <c r="F2380" s="24">
        <f t="shared" si="123"/>
        <v>0</v>
      </c>
      <c r="G2380" s="119"/>
      <c r="H2380" s="30"/>
      <c r="I2380" s="24">
        <f t="shared" si="124"/>
        <v>0</v>
      </c>
      <c r="J2380" s="119"/>
      <c r="K2380" s="30"/>
      <c r="L2380" s="31"/>
      <c r="M2380" s="31"/>
      <c r="N2380" s="31"/>
      <c r="O2380" s="31"/>
      <c r="P2380" s="31">
        <v>0</v>
      </c>
      <c r="Q2380" s="31"/>
      <c r="R2380" s="31">
        <v>0</v>
      </c>
      <c r="S2380" s="31">
        <v>0</v>
      </c>
      <c r="T2380" s="31">
        <v>0</v>
      </c>
    </row>
    <row r="2381" spans="1:20" x14ac:dyDescent="0.25">
      <c r="A2381" s="106" t="s">
        <v>7749</v>
      </c>
      <c r="B2381" s="107" t="s">
        <v>7241</v>
      </c>
      <c r="C2381" s="108">
        <v>12</v>
      </c>
      <c r="D2381" s="5" t="s">
        <v>7750</v>
      </c>
      <c r="E2381" s="24">
        <f t="shared" si="122"/>
        <v>0</v>
      </c>
      <c r="F2381" s="24">
        <f t="shared" si="123"/>
        <v>0</v>
      </c>
      <c r="G2381" s="119"/>
      <c r="H2381" s="30"/>
      <c r="I2381" s="24">
        <f t="shared" si="124"/>
        <v>0</v>
      </c>
      <c r="J2381" s="119"/>
      <c r="K2381" s="30"/>
      <c r="L2381" s="31"/>
      <c r="M2381" s="31"/>
      <c r="N2381" s="31"/>
      <c r="O2381" s="31"/>
      <c r="P2381" s="31">
        <v>0</v>
      </c>
      <c r="Q2381" s="31"/>
      <c r="R2381" s="31">
        <v>0</v>
      </c>
      <c r="S2381" s="31">
        <v>0</v>
      </c>
      <c r="T2381" s="31">
        <v>0</v>
      </c>
    </row>
    <row r="2382" spans="1:20" x14ac:dyDescent="0.25">
      <c r="A2382" s="106" t="s">
        <v>7751</v>
      </c>
      <c r="B2382" s="107" t="s">
        <v>7277</v>
      </c>
      <c r="C2382" s="108">
        <v>13</v>
      </c>
      <c r="D2382" s="5" t="s">
        <v>7752</v>
      </c>
      <c r="E2382" s="24">
        <f t="shared" si="122"/>
        <v>0</v>
      </c>
      <c r="F2382" s="24">
        <f t="shared" si="123"/>
        <v>0</v>
      </c>
      <c r="G2382" s="119"/>
      <c r="H2382" s="30"/>
      <c r="I2382" s="24">
        <f t="shared" si="124"/>
        <v>0</v>
      </c>
      <c r="J2382" s="119"/>
      <c r="K2382" s="30"/>
      <c r="L2382" s="31"/>
      <c r="M2382" s="31"/>
      <c r="N2382" s="31"/>
      <c r="O2382" s="31"/>
      <c r="P2382" s="31">
        <v>0</v>
      </c>
      <c r="Q2382" s="31">
        <v>0</v>
      </c>
      <c r="R2382" s="31">
        <v>0</v>
      </c>
      <c r="S2382" s="31">
        <v>0</v>
      </c>
      <c r="T2382" s="31">
        <v>0</v>
      </c>
    </row>
    <row r="2383" spans="1:20" x14ac:dyDescent="0.25">
      <c r="A2383" s="106" t="s">
        <v>2203</v>
      </c>
      <c r="B2383" s="107" t="s">
        <v>7166</v>
      </c>
      <c r="C2383" s="108">
        <v>13</v>
      </c>
      <c r="D2383" s="5" t="s">
        <v>4208</v>
      </c>
      <c r="E2383" s="24">
        <f t="shared" si="122"/>
        <v>0</v>
      </c>
      <c r="F2383" s="24">
        <f t="shared" si="123"/>
        <v>0</v>
      </c>
      <c r="G2383" s="119"/>
      <c r="H2383" s="30"/>
      <c r="I2383" s="24">
        <f t="shared" si="124"/>
        <v>0</v>
      </c>
      <c r="J2383" s="119"/>
      <c r="K2383" s="30"/>
      <c r="L2383" s="31"/>
      <c r="M2383" s="31"/>
      <c r="N2383" s="31"/>
      <c r="O2383" s="31"/>
      <c r="P2383" s="31">
        <v>0</v>
      </c>
      <c r="Q2383" s="31">
        <v>0</v>
      </c>
      <c r="R2383" s="31">
        <v>0</v>
      </c>
      <c r="S2383" s="31">
        <v>0</v>
      </c>
      <c r="T2383" s="31">
        <v>0</v>
      </c>
    </row>
    <row r="2384" spans="1:20" x14ac:dyDescent="0.25">
      <c r="A2384" s="106" t="s">
        <v>4346</v>
      </c>
      <c r="B2384" s="107" t="s">
        <v>7166</v>
      </c>
      <c r="C2384" s="108">
        <v>13</v>
      </c>
      <c r="D2384" s="5" t="s">
        <v>4347</v>
      </c>
      <c r="E2384" s="24">
        <f t="shared" si="122"/>
        <v>0</v>
      </c>
      <c r="F2384" s="24">
        <f t="shared" si="123"/>
        <v>0.25</v>
      </c>
      <c r="G2384" s="119"/>
      <c r="H2384" s="30"/>
      <c r="I2384" s="24">
        <f t="shared" si="124"/>
        <v>0.2</v>
      </c>
      <c r="J2384" s="119"/>
      <c r="K2384" s="30"/>
      <c r="L2384" s="31"/>
      <c r="M2384" s="31"/>
      <c r="N2384" s="31"/>
      <c r="O2384" s="31">
        <v>1</v>
      </c>
      <c r="P2384" s="31">
        <v>1</v>
      </c>
      <c r="Q2384" s="31">
        <v>0</v>
      </c>
      <c r="R2384" s="31">
        <v>0</v>
      </c>
      <c r="S2384" s="31">
        <v>0</v>
      </c>
      <c r="T2384" s="31">
        <v>0</v>
      </c>
    </row>
    <row r="2385" spans="1:20" x14ac:dyDescent="0.25">
      <c r="A2385" s="106" t="s">
        <v>737</v>
      </c>
      <c r="B2385" s="107" t="s">
        <v>7234</v>
      </c>
      <c r="C2385" s="108">
        <v>15</v>
      </c>
      <c r="D2385" s="5" t="s">
        <v>3869</v>
      </c>
      <c r="E2385" s="24">
        <f t="shared" si="122"/>
        <v>0</v>
      </c>
      <c r="F2385" s="24">
        <f t="shared" si="123"/>
        <v>0</v>
      </c>
      <c r="G2385" s="119"/>
      <c r="H2385" s="30"/>
      <c r="I2385" s="24">
        <f t="shared" si="124"/>
        <v>0</v>
      </c>
      <c r="J2385" s="119"/>
      <c r="K2385" s="30"/>
      <c r="L2385" s="31"/>
      <c r="M2385" s="31"/>
      <c r="N2385" s="31"/>
      <c r="O2385" s="31"/>
      <c r="P2385" s="31">
        <v>0</v>
      </c>
      <c r="Q2385" s="31">
        <v>0</v>
      </c>
      <c r="R2385" s="31">
        <v>0</v>
      </c>
      <c r="S2385" s="31">
        <v>0</v>
      </c>
      <c r="T2385" s="31">
        <v>0</v>
      </c>
    </row>
    <row r="2386" spans="1:20" x14ac:dyDescent="0.25">
      <c r="A2386" s="106" t="s">
        <v>592</v>
      </c>
      <c r="B2386" s="107" t="s">
        <v>7234</v>
      </c>
      <c r="C2386" s="108">
        <v>15</v>
      </c>
      <c r="D2386" s="5" t="s">
        <v>3859</v>
      </c>
      <c r="E2386" s="24">
        <f t="shared" si="122"/>
        <v>0</v>
      </c>
      <c r="F2386" s="24">
        <f t="shared" si="123"/>
        <v>0.25</v>
      </c>
      <c r="G2386" s="119"/>
      <c r="H2386" s="30"/>
      <c r="I2386" s="24">
        <f t="shared" si="124"/>
        <v>8.4</v>
      </c>
      <c r="J2386" s="119"/>
      <c r="K2386" s="30"/>
      <c r="L2386" s="31"/>
      <c r="M2386" s="31"/>
      <c r="N2386" s="31">
        <v>1</v>
      </c>
      <c r="O2386" s="31"/>
      <c r="P2386" s="31">
        <v>42</v>
      </c>
      <c r="Q2386" s="31">
        <v>0</v>
      </c>
      <c r="R2386" s="31">
        <v>0</v>
      </c>
      <c r="S2386" s="31">
        <v>0</v>
      </c>
      <c r="T2386" s="31">
        <v>0</v>
      </c>
    </row>
    <row r="2387" spans="1:20" x14ac:dyDescent="0.25">
      <c r="A2387" s="106" t="s">
        <v>1250</v>
      </c>
      <c r="B2387" s="107" t="s">
        <v>7101</v>
      </c>
      <c r="C2387" s="108">
        <v>16</v>
      </c>
      <c r="D2387" s="5" t="s">
        <v>6136</v>
      </c>
      <c r="E2387" s="24">
        <f t="shared" si="122"/>
        <v>0</v>
      </c>
      <c r="F2387" s="24">
        <f t="shared" si="123"/>
        <v>0</v>
      </c>
      <c r="G2387" s="119"/>
      <c r="H2387" s="30"/>
      <c r="I2387" s="24">
        <f t="shared" si="124"/>
        <v>0</v>
      </c>
      <c r="J2387" s="119"/>
      <c r="K2387" s="30"/>
      <c r="L2387" s="31"/>
      <c r="M2387" s="31"/>
      <c r="N2387" s="31"/>
      <c r="O2387" s="31"/>
      <c r="P2387" s="31">
        <v>0</v>
      </c>
      <c r="Q2387" s="31"/>
      <c r="R2387" s="31">
        <v>0</v>
      </c>
      <c r="S2387" s="31">
        <v>0</v>
      </c>
      <c r="T2387" s="31">
        <v>0</v>
      </c>
    </row>
    <row r="2388" spans="1:20" x14ac:dyDescent="0.25">
      <c r="A2388" s="106" t="s">
        <v>1347</v>
      </c>
      <c r="B2388" s="107" t="s">
        <v>7131</v>
      </c>
      <c r="C2388" s="108">
        <v>15</v>
      </c>
      <c r="D2388" s="5" t="s">
        <v>6164</v>
      </c>
      <c r="E2388" s="24">
        <f t="shared" si="122"/>
        <v>0</v>
      </c>
      <c r="F2388" s="24">
        <f t="shared" si="123"/>
        <v>88.25</v>
      </c>
      <c r="G2388" s="119"/>
      <c r="H2388" s="30"/>
      <c r="I2388" s="24">
        <f t="shared" si="124"/>
        <v>0</v>
      </c>
      <c r="J2388" s="119"/>
      <c r="K2388" s="30"/>
      <c r="L2388" s="31">
        <v>353</v>
      </c>
      <c r="M2388" s="31"/>
      <c r="N2388" s="31"/>
      <c r="O2388" s="31"/>
      <c r="P2388" s="31"/>
      <c r="Q2388" s="31">
        <v>0</v>
      </c>
      <c r="R2388" s="31">
        <v>0</v>
      </c>
      <c r="S2388" s="31">
        <v>0</v>
      </c>
      <c r="T2388" s="31">
        <v>0</v>
      </c>
    </row>
    <row r="2389" spans="1:20" x14ac:dyDescent="0.25">
      <c r="A2389" s="106" t="s">
        <v>2247</v>
      </c>
      <c r="B2389" s="107" t="s">
        <v>7131</v>
      </c>
      <c r="C2389" s="108">
        <v>15</v>
      </c>
      <c r="D2389" s="5" t="s">
        <v>3780</v>
      </c>
      <c r="E2389" s="24">
        <f t="shared" si="122"/>
        <v>0</v>
      </c>
      <c r="F2389" s="24">
        <f t="shared" si="123"/>
        <v>0.5</v>
      </c>
      <c r="G2389" s="119"/>
      <c r="H2389" s="30"/>
      <c r="I2389" s="24">
        <f t="shared" si="124"/>
        <v>0</v>
      </c>
      <c r="J2389" s="119"/>
      <c r="K2389" s="30"/>
      <c r="L2389" s="31"/>
      <c r="M2389" s="31"/>
      <c r="N2389" s="31"/>
      <c r="O2389" s="31">
        <v>2</v>
      </c>
      <c r="P2389" s="31">
        <v>0</v>
      </c>
      <c r="Q2389" s="31">
        <v>0</v>
      </c>
      <c r="R2389" s="31">
        <v>0</v>
      </c>
      <c r="S2389" s="31">
        <v>0</v>
      </c>
      <c r="T2389" s="31">
        <v>0</v>
      </c>
    </row>
    <row r="2390" spans="1:20" x14ac:dyDescent="0.25">
      <c r="A2390" s="106" t="s">
        <v>1012</v>
      </c>
      <c r="B2390" s="107" t="s">
        <v>7131</v>
      </c>
      <c r="C2390" s="108">
        <v>15</v>
      </c>
      <c r="D2390" s="5" t="s">
        <v>3785</v>
      </c>
      <c r="E2390" s="24">
        <f t="shared" si="122"/>
        <v>0</v>
      </c>
      <c r="F2390" s="24">
        <f t="shared" si="123"/>
        <v>0.75</v>
      </c>
      <c r="G2390" s="119"/>
      <c r="H2390" s="30"/>
      <c r="I2390" s="24">
        <f t="shared" si="124"/>
        <v>0</v>
      </c>
      <c r="J2390" s="119"/>
      <c r="K2390" s="30"/>
      <c r="L2390" s="31"/>
      <c r="M2390" s="31"/>
      <c r="N2390" s="31">
        <v>1</v>
      </c>
      <c r="O2390" s="31">
        <v>2</v>
      </c>
      <c r="P2390" s="31">
        <v>0</v>
      </c>
      <c r="Q2390" s="31">
        <v>0</v>
      </c>
      <c r="R2390" s="31">
        <v>0</v>
      </c>
      <c r="S2390" s="31">
        <v>0</v>
      </c>
      <c r="T2390" s="31">
        <v>0</v>
      </c>
    </row>
    <row r="2391" spans="1:20" x14ac:dyDescent="0.25">
      <c r="A2391" s="106" t="s">
        <v>7753</v>
      </c>
      <c r="B2391" s="107" t="s">
        <v>7153</v>
      </c>
      <c r="C2391" s="108">
        <v>15</v>
      </c>
      <c r="D2391" s="5" t="s">
        <v>7754</v>
      </c>
      <c r="E2391" s="24">
        <f t="shared" si="122"/>
        <v>0</v>
      </c>
      <c r="F2391" s="24">
        <f t="shared" si="123"/>
        <v>0</v>
      </c>
      <c r="G2391" s="119"/>
      <c r="H2391" s="30"/>
      <c r="I2391" s="24">
        <f t="shared" si="124"/>
        <v>0</v>
      </c>
      <c r="J2391" s="119"/>
      <c r="K2391" s="30"/>
      <c r="L2391" s="31"/>
      <c r="M2391" s="31"/>
      <c r="N2391" s="31"/>
      <c r="O2391" s="31"/>
      <c r="P2391" s="31"/>
      <c r="Q2391" s="31"/>
      <c r="R2391" s="31"/>
      <c r="S2391" s="31"/>
      <c r="T2391" s="31">
        <v>0</v>
      </c>
    </row>
    <row r="2392" spans="1:20" x14ac:dyDescent="0.25">
      <c r="A2392" s="106" t="s">
        <v>2367</v>
      </c>
      <c r="B2392" s="107" t="s">
        <v>7131</v>
      </c>
      <c r="C2392" s="108">
        <v>15</v>
      </c>
      <c r="D2392" s="5" t="s">
        <v>3897</v>
      </c>
      <c r="E2392" s="24">
        <f t="shared" si="122"/>
        <v>0</v>
      </c>
      <c r="F2392" s="24">
        <f t="shared" si="123"/>
        <v>1.25</v>
      </c>
      <c r="G2392" s="119"/>
      <c r="H2392" s="30"/>
      <c r="I2392" s="24">
        <f t="shared" si="124"/>
        <v>0</v>
      </c>
      <c r="J2392" s="119"/>
      <c r="K2392" s="30"/>
      <c r="L2392" s="31"/>
      <c r="M2392" s="31"/>
      <c r="N2392" s="31"/>
      <c r="O2392" s="31">
        <v>5</v>
      </c>
      <c r="P2392" s="31">
        <v>0</v>
      </c>
      <c r="Q2392" s="31">
        <v>0</v>
      </c>
      <c r="R2392" s="31">
        <v>0</v>
      </c>
      <c r="S2392" s="31">
        <v>0</v>
      </c>
      <c r="T2392" s="31">
        <v>0</v>
      </c>
    </row>
    <row r="2393" spans="1:20" x14ac:dyDescent="0.25">
      <c r="A2393" s="106" t="s">
        <v>2312</v>
      </c>
      <c r="B2393" s="107" t="s">
        <v>7131</v>
      </c>
      <c r="C2393" s="108">
        <v>15</v>
      </c>
      <c r="D2393" s="5" t="s">
        <v>6123</v>
      </c>
      <c r="E2393" s="24">
        <f t="shared" si="122"/>
        <v>0</v>
      </c>
      <c r="F2393" s="24">
        <f t="shared" si="123"/>
        <v>0</v>
      </c>
      <c r="G2393" s="119"/>
      <c r="H2393" s="30"/>
      <c r="I2393" s="24">
        <f t="shared" si="124"/>
        <v>0</v>
      </c>
      <c r="J2393" s="119"/>
      <c r="K2393" s="30"/>
      <c r="L2393" s="31"/>
      <c r="M2393" s="31"/>
      <c r="N2393" s="31"/>
      <c r="O2393" s="31"/>
      <c r="P2393" s="31">
        <v>0</v>
      </c>
      <c r="Q2393" s="31">
        <v>0</v>
      </c>
      <c r="R2393" s="31">
        <v>0</v>
      </c>
      <c r="S2393" s="31">
        <v>0</v>
      </c>
      <c r="T2393" s="31">
        <v>0</v>
      </c>
    </row>
    <row r="2394" spans="1:20" x14ac:dyDescent="0.25">
      <c r="A2394" s="106" t="s">
        <v>305</v>
      </c>
      <c r="B2394" s="107" t="s">
        <v>7101</v>
      </c>
      <c r="C2394" s="108">
        <v>16</v>
      </c>
      <c r="D2394" s="5" t="s">
        <v>3813</v>
      </c>
      <c r="E2394" s="24">
        <f t="shared" si="122"/>
        <v>0</v>
      </c>
      <c r="F2394" s="24">
        <f t="shared" si="123"/>
        <v>0</v>
      </c>
      <c r="G2394" s="119"/>
      <c r="H2394" s="30"/>
      <c r="I2394" s="24">
        <f t="shared" si="124"/>
        <v>0</v>
      </c>
      <c r="J2394" s="119"/>
      <c r="K2394" s="30"/>
      <c r="L2394" s="31"/>
      <c r="M2394" s="31"/>
      <c r="N2394" s="31"/>
      <c r="O2394" s="31"/>
      <c r="P2394" s="31">
        <v>0</v>
      </c>
      <c r="Q2394" s="31">
        <v>0</v>
      </c>
      <c r="R2394" s="31">
        <v>0</v>
      </c>
      <c r="S2394" s="31">
        <v>0</v>
      </c>
      <c r="T2394" s="31">
        <v>0</v>
      </c>
    </row>
    <row r="2395" spans="1:20" x14ac:dyDescent="0.25">
      <c r="A2395" s="106" t="s">
        <v>1683</v>
      </c>
      <c r="B2395" s="107" t="s">
        <v>7101</v>
      </c>
      <c r="C2395" s="108">
        <v>16</v>
      </c>
      <c r="D2395" s="5" t="s">
        <v>3855</v>
      </c>
      <c r="E2395" s="24">
        <f t="shared" si="122"/>
        <v>0</v>
      </c>
      <c r="F2395" s="24">
        <f t="shared" si="123"/>
        <v>0</v>
      </c>
      <c r="G2395" s="119"/>
      <c r="H2395" s="30"/>
      <c r="I2395" s="24">
        <f t="shared" si="124"/>
        <v>0</v>
      </c>
      <c r="J2395" s="119"/>
      <c r="K2395" s="30"/>
      <c r="L2395" s="31"/>
      <c r="M2395" s="31"/>
      <c r="N2395" s="31"/>
      <c r="O2395" s="31"/>
      <c r="P2395" s="31">
        <v>0</v>
      </c>
      <c r="Q2395" s="31">
        <v>0</v>
      </c>
      <c r="R2395" s="31">
        <v>0</v>
      </c>
      <c r="S2395" s="31">
        <v>0</v>
      </c>
      <c r="T2395" s="31">
        <v>0</v>
      </c>
    </row>
    <row r="2396" spans="1:20" x14ac:dyDescent="0.25">
      <c r="A2396" s="106" t="s">
        <v>898</v>
      </c>
      <c r="B2396" s="107" t="s">
        <v>7101</v>
      </c>
      <c r="C2396" s="108">
        <v>16</v>
      </c>
      <c r="D2396" s="5" t="s">
        <v>3951</v>
      </c>
      <c r="E2396" s="24">
        <f t="shared" si="122"/>
        <v>0</v>
      </c>
      <c r="F2396" s="24">
        <f t="shared" si="123"/>
        <v>16.75</v>
      </c>
      <c r="G2396" s="119"/>
      <c r="H2396" s="30"/>
      <c r="I2396" s="24">
        <f t="shared" si="124"/>
        <v>0</v>
      </c>
      <c r="J2396" s="119"/>
      <c r="K2396" s="30"/>
      <c r="L2396" s="31"/>
      <c r="M2396" s="31"/>
      <c r="N2396" s="31">
        <v>66</v>
      </c>
      <c r="O2396" s="31">
        <v>1</v>
      </c>
      <c r="P2396" s="31">
        <v>0</v>
      </c>
      <c r="Q2396" s="31">
        <v>0</v>
      </c>
      <c r="R2396" s="31">
        <v>0</v>
      </c>
      <c r="S2396" s="31">
        <v>0</v>
      </c>
      <c r="T2396" s="31">
        <v>0</v>
      </c>
    </row>
    <row r="2397" spans="1:20" x14ac:dyDescent="0.25">
      <c r="A2397" s="106" t="s">
        <v>1256</v>
      </c>
      <c r="B2397" s="107" t="s">
        <v>7101</v>
      </c>
      <c r="C2397" s="108">
        <v>16</v>
      </c>
      <c r="D2397" s="5" t="s">
        <v>3995</v>
      </c>
      <c r="E2397" s="24">
        <f t="shared" si="122"/>
        <v>0</v>
      </c>
      <c r="F2397" s="24">
        <f t="shared" si="123"/>
        <v>0</v>
      </c>
      <c r="G2397" s="119"/>
      <c r="H2397" s="30"/>
      <c r="I2397" s="24">
        <f t="shared" si="124"/>
        <v>0</v>
      </c>
      <c r="J2397" s="119"/>
      <c r="K2397" s="30"/>
      <c r="L2397" s="31"/>
      <c r="M2397" s="31"/>
      <c r="N2397" s="31"/>
      <c r="O2397" s="31"/>
      <c r="P2397" s="31">
        <v>0</v>
      </c>
      <c r="Q2397" s="31">
        <v>0</v>
      </c>
      <c r="R2397" s="31">
        <v>0</v>
      </c>
      <c r="S2397" s="31">
        <v>0</v>
      </c>
      <c r="T2397" s="31">
        <v>0</v>
      </c>
    </row>
    <row r="2398" spans="1:20" x14ac:dyDescent="0.25">
      <c r="A2398" s="106" t="s">
        <v>192</v>
      </c>
      <c r="B2398" s="107" t="s">
        <v>7101</v>
      </c>
      <c r="C2398" s="108">
        <v>16</v>
      </c>
      <c r="D2398" s="5" t="s">
        <v>4001</v>
      </c>
      <c r="E2398" s="24">
        <f t="shared" si="122"/>
        <v>0</v>
      </c>
      <c r="F2398" s="24">
        <f t="shared" si="123"/>
        <v>0</v>
      </c>
      <c r="G2398" s="119"/>
      <c r="H2398" s="30"/>
      <c r="I2398" s="24">
        <f t="shared" si="124"/>
        <v>0</v>
      </c>
      <c r="J2398" s="119"/>
      <c r="K2398" s="30"/>
      <c r="L2398" s="31"/>
      <c r="M2398" s="31"/>
      <c r="N2398" s="31"/>
      <c r="O2398" s="31"/>
      <c r="P2398" s="31"/>
      <c r="Q2398" s="31">
        <v>0</v>
      </c>
      <c r="R2398" s="31"/>
      <c r="S2398" s="31">
        <v>0</v>
      </c>
      <c r="T2398" s="31">
        <v>0</v>
      </c>
    </row>
    <row r="2399" spans="1:20" x14ac:dyDescent="0.25">
      <c r="A2399" s="106" t="s">
        <v>886</v>
      </c>
      <c r="B2399" s="107" t="s">
        <v>7101</v>
      </c>
      <c r="C2399" s="108">
        <v>16</v>
      </c>
      <c r="D2399" s="5" t="s">
        <v>3981</v>
      </c>
      <c r="E2399" s="24">
        <f t="shared" si="122"/>
        <v>0</v>
      </c>
      <c r="F2399" s="24">
        <f t="shared" si="123"/>
        <v>0</v>
      </c>
      <c r="G2399" s="119"/>
      <c r="H2399" s="30"/>
      <c r="I2399" s="24">
        <f t="shared" si="124"/>
        <v>0</v>
      </c>
      <c r="J2399" s="119"/>
      <c r="K2399" s="30"/>
      <c r="L2399" s="31"/>
      <c r="M2399" s="31"/>
      <c r="N2399" s="31"/>
      <c r="O2399" s="31"/>
      <c r="P2399" s="31">
        <v>0</v>
      </c>
      <c r="Q2399" s="31">
        <v>0</v>
      </c>
      <c r="R2399" s="31">
        <v>0</v>
      </c>
      <c r="S2399" s="31">
        <v>0</v>
      </c>
      <c r="T2399" s="31">
        <v>0</v>
      </c>
    </row>
    <row r="2400" spans="1:20" x14ac:dyDescent="0.25">
      <c r="A2400" s="106" t="s">
        <v>2004</v>
      </c>
      <c r="B2400" s="107" t="s">
        <v>7101</v>
      </c>
      <c r="C2400" s="108">
        <v>16</v>
      </c>
      <c r="D2400" s="5" t="s">
        <v>6038</v>
      </c>
      <c r="E2400" s="24">
        <f t="shared" ref="E2400:E2463" si="125">SUM(R2400:T2400)/3</f>
        <v>0</v>
      </c>
      <c r="F2400" s="24">
        <f t="shared" ref="F2400:F2463" si="126">SUM(L2400:O2400)/4</f>
        <v>0</v>
      </c>
      <c r="G2400" s="119"/>
      <c r="H2400" s="30"/>
      <c r="I2400" s="24">
        <f t="shared" ref="I2400:I2463" si="127">SUM(P2400:T2400)/5</f>
        <v>0</v>
      </c>
      <c r="J2400" s="119"/>
      <c r="K2400" s="30"/>
      <c r="L2400" s="31"/>
      <c r="M2400" s="31"/>
      <c r="N2400" s="31"/>
      <c r="O2400" s="31"/>
      <c r="P2400" s="31">
        <v>0</v>
      </c>
      <c r="Q2400" s="31">
        <v>0</v>
      </c>
      <c r="R2400" s="31">
        <v>0</v>
      </c>
      <c r="S2400" s="31">
        <v>0</v>
      </c>
      <c r="T2400" s="31">
        <v>0</v>
      </c>
    </row>
    <row r="2401" spans="1:20" x14ac:dyDescent="0.25">
      <c r="A2401" s="106" t="s">
        <v>1833</v>
      </c>
      <c r="B2401" s="107" t="s">
        <v>7101</v>
      </c>
      <c r="C2401" s="108">
        <v>16</v>
      </c>
      <c r="D2401" s="5" t="s">
        <v>6926</v>
      </c>
      <c r="E2401" s="24">
        <f t="shared" si="125"/>
        <v>0</v>
      </c>
      <c r="F2401" s="24">
        <f t="shared" si="126"/>
        <v>0</v>
      </c>
      <c r="G2401" s="119"/>
      <c r="H2401" s="30"/>
      <c r="I2401" s="24">
        <f t="shared" si="127"/>
        <v>0</v>
      </c>
      <c r="J2401" s="119"/>
      <c r="K2401" s="30"/>
      <c r="L2401" s="31"/>
      <c r="M2401" s="31"/>
      <c r="N2401" s="31"/>
      <c r="O2401" s="31"/>
      <c r="P2401" s="31">
        <v>0</v>
      </c>
      <c r="Q2401" s="31">
        <v>0</v>
      </c>
      <c r="R2401" s="31">
        <v>0</v>
      </c>
      <c r="S2401" s="31">
        <v>0</v>
      </c>
      <c r="T2401" s="31">
        <v>0</v>
      </c>
    </row>
    <row r="2402" spans="1:20" x14ac:dyDescent="0.25">
      <c r="A2402" s="106" t="s">
        <v>2155</v>
      </c>
      <c r="B2402" s="107" t="s">
        <v>7101</v>
      </c>
      <c r="C2402" s="108">
        <v>16</v>
      </c>
      <c r="D2402" s="5" t="s">
        <v>6035</v>
      </c>
      <c r="E2402" s="24">
        <f t="shared" si="125"/>
        <v>0</v>
      </c>
      <c r="F2402" s="24">
        <f t="shared" si="126"/>
        <v>0</v>
      </c>
      <c r="G2402" s="119"/>
      <c r="H2402" s="30"/>
      <c r="I2402" s="24">
        <f t="shared" si="127"/>
        <v>0</v>
      </c>
      <c r="J2402" s="119"/>
      <c r="K2402" s="30"/>
      <c r="L2402" s="31"/>
      <c r="M2402" s="31"/>
      <c r="N2402" s="31"/>
      <c r="O2402" s="31"/>
      <c r="P2402" s="31"/>
      <c r="Q2402" s="31">
        <v>0</v>
      </c>
      <c r="R2402" s="31">
        <v>0</v>
      </c>
      <c r="S2402" s="31"/>
      <c r="T2402" s="31">
        <v>0</v>
      </c>
    </row>
    <row r="2403" spans="1:20" x14ac:dyDescent="0.25">
      <c r="A2403" s="106" t="s">
        <v>1555</v>
      </c>
      <c r="B2403" s="107" t="s">
        <v>7101</v>
      </c>
      <c r="C2403" s="108">
        <v>16</v>
      </c>
      <c r="D2403" s="5" t="s">
        <v>4057</v>
      </c>
      <c r="E2403" s="24">
        <f t="shared" si="125"/>
        <v>0</v>
      </c>
      <c r="F2403" s="24">
        <f t="shared" si="126"/>
        <v>1.25</v>
      </c>
      <c r="G2403" s="119"/>
      <c r="H2403" s="30"/>
      <c r="I2403" s="24">
        <f t="shared" si="127"/>
        <v>0</v>
      </c>
      <c r="J2403" s="119"/>
      <c r="K2403" s="30"/>
      <c r="L2403" s="31">
        <v>3</v>
      </c>
      <c r="M2403" s="31"/>
      <c r="N2403" s="31">
        <v>1</v>
      </c>
      <c r="O2403" s="31">
        <v>1</v>
      </c>
      <c r="P2403" s="31">
        <v>0</v>
      </c>
      <c r="Q2403" s="31">
        <v>0</v>
      </c>
      <c r="R2403" s="31">
        <v>0</v>
      </c>
      <c r="S2403" s="31">
        <v>0</v>
      </c>
      <c r="T2403" s="31">
        <v>0</v>
      </c>
    </row>
    <row r="2404" spans="1:20" x14ac:dyDescent="0.25">
      <c r="A2404" s="106" t="s">
        <v>1458</v>
      </c>
      <c r="B2404" s="107" t="s">
        <v>7101</v>
      </c>
      <c r="C2404" s="108">
        <v>16</v>
      </c>
      <c r="D2404" s="5" t="s">
        <v>4033</v>
      </c>
      <c r="E2404" s="24">
        <f t="shared" si="125"/>
        <v>0</v>
      </c>
      <c r="F2404" s="24">
        <f t="shared" si="126"/>
        <v>0</v>
      </c>
      <c r="G2404" s="119"/>
      <c r="H2404" s="30"/>
      <c r="I2404" s="24">
        <f t="shared" si="127"/>
        <v>0</v>
      </c>
      <c r="J2404" s="119"/>
      <c r="K2404" s="30"/>
      <c r="L2404" s="31"/>
      <c r="M2404" s="31"/>
      <c r="N2404" s="31"/>
      <c r="O2404" s="31"/>
      <c r="P2404" s="31">
        <v>0</v>
      </c>
      <c r="Q2404" s="31">
        <v>0</v>
      </c>
      <c r="R2404" s="31"/>
      <c r="S2404" s="31"/>
      <c r="T2404" s="31">
        <v>0</v>
      </c>
    </row>
    <row r="2405" spans="1:20" x14ac:dyDescent="0.25">
      <c r="A2405" s="106" t="s">
        <v>723</v>
      </c>
      <c r="B2405" s="107" t="s">
        <v>7101</v>
      </c>
      <c r="C2405" s="108">
        <v>16</v>
      </c>
      <c r="D2405" s="5" t="s">
        <v>3500</v>
      </c>
      <c r="E2405" s="24">
        <f t="shared" si="125"/>
        <v>0</v>
      </c>
      <c r="F2405" s="24">
        <f t="shared" si="126"/>
        <v>79.25</v>
      </c>
      <c r="G2405" s="119"/>
      <c r="H2405" s="30"/>
      <c r="I2405" s="24">
        <f t="shared" si="127"/>
        <v>17</v>
      </c>
      <c r="J2405" s="119"/>
      <c r="K2405" s="30"/>
      <c r="L2405" s="31"/>
      <c r="M2405" s="31"/>
      <c r="N2405" s="31"/>
      <c r="O2405" s="31">
        <v>317</v>
      </c>
      <c r="P2405" s="31">
        <v>75</v>
      </c>
      <c r="Q2405" s="31">
        <v>10</v>
      </c>
      <c r="R2405" s="31">
        <v>0</v>
      </c>
      <c r="S2405" s="31">
        <v>0</v>
      </c>
      <c r="T2405" s="31">
        <v>0</v>
      </c>
    </row>
    <row r="2406" spans="1:20" x14ac:dyDescent="0.25">
      <c r="A2406" s="106" t="s">
        <v>7755</v>
      </c>
      <c r="B2406" s="107" t="s">
        <v>7101</v>
      </c>
      <c r="C2406" s="108">
        <v>16</v>
      </c>
      <c r="D2406" s="5" t="s">
        <v>7756</v>
      </c>
      <c r="E2406" s="24">
        <f t="shared" si="125"/>
        <v>0</v>
      </c>
      <c r="F2406" s="24">
        <f t="shared" si="126"/>
        <v>0</v>
      </c>
      <c r="G2406" s="119"/>
      <c r="H2406" s="30"/>
      <c r="I2406" s="24">
        <f t="shared" si="127"/>
        <v>0</v>
      </c>
      <c r="J2406" s="119"/>
      <c r="K2406" s="30"/>
      <c r="L2406" s="31"/>
      <c r="M2406" s="31"/>
      <c r="N2406" s="31"/>
      <c r="O2406" s="31"/>
      <c r="P2406" s="31">
        <v>0</v>
      </c>
      <c r="Q2406" s="31"/>
      <c r="R2406" s="31"/>
      <c r="S2406" s="31"/>
      <c r="T2406" s="31">
        <v>0</v>
      </c>
    </row>
    <row r="2407" spans="1:20" x14ac:dyDescent="0.25">
      <c r="A2407" s="106" t="s">
        <v>2887</v>
      </c>
      <c r="B2407" s="107" t="s">
        <v>7101</v>
      </c>
      <c r="C2407" s="108">
        <v>16</v>
      </c>
      <c r="D2407" s="5" t="s">
        <v>6050</v>
      </c>
      <c r="E2407" s="24">
        <f t="shared" si="125"/>
        <v>0</v>
      </c>
      <c r="F2407" s="24">
        <f t="shared" si="126"/>
        <v>0</v>
      </c>
      <c r="G2407" s="119"/>
      <c r="H2407" s="30"/>
      <c r="I2407" s="24">
        <f t="shared" si="127"/>
        <v>0</v>
      </c>
      <c r="J2407" s="119"/>
      <c r="K2407" s="30"/>
      <c r="L2407" s="31"/>
      <c r="M2407" s="31"/>
      <c r="N2407" s="31"/>
      <c r="O2407" s="31"/>
      <c r="P2407" s="31">
        <v>0</v>
      </c>
      <c r="Q2407" s="31">
        <v>0</v>
      </c>
      <c r="R2407" s="31">
        <v>0</v>
      </c>
      <c r="S2407" s="31">
        <v>0</v>
      </c>
      <c r="T2407" s="31">
        <v>0</v>
      </c>
    </row>
    <row r="2408" spans="1:20" x14ac:dyDescent="0.25">
      <c r="A2408" s="106" t="s">
        <v>1449</v>
      </c>
      <c r="B2408" s="107" t="s">
        <v>7101</v>
      </c>
      <c r="C2408" s="108">
        <v>16</v>
      </c>
      <c r="D2408" s="5" t="s">
        <v>3596</v>
      </c>
      <c r="E2408" s="24">
        <f t="shared" si="125"/>
        <v>0</v>
      </c>
      <c r="F2408" s="24">
        <f t="shared" si="126"/>
        <v>0</v>
      </c>
      <c r="G2408" s="119"/>
      <c r="H2408" s="30"/>
      <c r="I2408" s="24">
        <f t="shared" si="127"/>
        <v>0.2</v>
      </c>
      <c r="J2408" s="119"/>
      <c r="K2408" s="30"/>
      <c r="L2408" s="31"/>
      <c r="M2408" s="31"/>
      <c r="N2408" s="31"/>
      <c r="O2408" s="31"/>
      <c r="P2408" s="31">
        <v>1</v>
      </c>
      <c r="Q2408" s="31">
        <v>0</v>
      </c>
      <c r="R2408" s="31">
        <v>0</v>
      </c>
      <c r="S2408" s="31">
        <v>0</v>
      </c>
      <c r="T2408" s="31">
        <v>0</v>
      </c>
    </row>
    <row r="2409" spans="1:20" x14ac:dyDescent="0.25">
      <c r="A2409" s="106" t="s">
        <v>7757</v>
      </c>
      <c r="B2409" s="107" t="s">
        <v>7154</v>
      </c>
      <c r="C2409" s="108">
        <v>16</v>
      </c>
      <c r="D2409" s="5" t="s">
        <v>7758</v>
      </c>
      <c r="E2409" s="24">
        <f t="shared" si="125"/>
        <v>0</v>
      </c>
      <c r="F2409" s="24">
        <f t="shared" si="126"/>
        <v>0</v>
      </c>
      <c r="G2409" s="119"/>
      <c r="H2409" s="30"/>
      <c r="I2409" s="24">
        <f t="shared" si="127"/>
        <v>0</v>
      </c>
      <c r="J2409" s="119"/>
      <c r="K2409" s="30"/>
      <c r="L2409" s="31"/>
      <c r="M2409" s="31"/>
      <c r="N2409" s="31"/>
      <c r="O2409" s="31"/>
      <c r="P2409" s="31">
        <v>0</v>
      </c>
      <c r="Q2409" s="31">
        <v>0</v>
      </c>
      <c r="R2409" s="31"/>
      <c r="S2409" s="31"/>
      <c r="T2409" s="31">
        <v>0</v>
      </c>
    </row>
    <row r="2410" spans="1:20" x14ac:dyDescent="0.25">
      <c r="A2410" s="106" t="s">
        <v>2302</v>
      </c>
      <c r="B2410" s="107" t="s">
        <v>7154</v>
      </c>
      <c r="C2410" s="108">
        <v>16</v>
      </c>
      <c r="D2410" s="5" t="s">
        <v>4923</v>
      </c>
      <c r="E2410" s="24">
        <f t="shared" si="125"/>
        <v>0</v>
      </c>
      <c r="F2410" s="24">
        <f t="shared" si="126"/>
        <v>0</v>
      </c>
      <c r="G2410" s="119"/>
      <c r="H2410" s="30"/>
      <c r="I2410" s="24">
        <f t="shared" si="127"/>
        <v>0</v>
      </c>
      <c r="J2410" s="119"/>
      <c r="K2410" s="30"/>
      <c r="L2410" s="31"/>
      <c r="M2410" s="31"/>
      <c r="N2410" s="31"/>
      <c r="O2410" s="31"/>
      <c r="P2410" s="31">
        <v>0</v>
      </c>
      <c r="Q2410" s="31">
        <v>0</v>
      </c>
      <c r="R2410" s="31">
        <v>0</v>
      </c>
      <c r="S2410" s="31">
        <v>0</v>
      </c>
      <c r="T2410" s="31">
        <v>0</v>
      </c>
    </row>
    <row r="2411" spans="1:20" x14ac:dyDescent="0.25">
      <c r="A2411" s="106" t="s">
        <v>7759</v>
      </c>
      <c r="B2411" s="107" t="s">
        <v>7124</v>
      </c>
      <c r="C2411" s="108">
        <v>4</v>
      </c>
      <c r="D2411" s="5" t="s">
        <v>7760</v>
      </c>
      <c r="E2411" s="24">
        <f t="shared" si="125"/>
        <v>0</v>
      </c>
      <c r="F2411" s="24">
        <f t="shared" si="126"/>
        <v>0</v>
      </c>
      <c r="G2411" s="119"/>
      <c r="H2411" s="30"/>
      <c r="I2411" s="24">
        <f t="shared" si="127"/>
        <v>0</v>
      </c>
      <c r="J2411" s="119"/>
      <c r="K2411" s="30"/>
      <c r="L2411" s="31"/>
      <c r="M2411" s="31"/>
      <c r="N2411" s="31"/>
      <c r="O2411" s="31"/>
      <c r="P2411" s="31">
        <v>0</v>
      </c>
      <c r="Q2411" s="31">
        <v>0</v>
      </c>
      <c r="R2411" s="31">
        <v>0</v>
      </c>
      <c r="S2411" s="31">
        <v>0</v>
      </c>
      <c r="T2411" s="31">
        <v>0</v>
      </c>
    </row>
    <row r="2412" spans="1:20" x14ac:dyDescent="0.25">
      <c r="A2412" s="106" t="s">
        <v>1073</v>
      </c>
      <c r="B2412" s="107" t="s">
        <v>7243</v>
      </c>
      <c r="C2412" s="108">
        <v>4</v>
      </c>
      <c r="D2412" s="5" t="s">
        <v>5675</v>
      </c>
      <c r="E2412" s="24">
        <f t="shared" si="125"/>
        <v>0</v>
      </c>
      <c r="F2412" s="24">
        <f t="shared" si="126"/>
        <v>0</v>
      </c>
      <c r="G2412" s="119"/>
      <c r="H2412" s="30"/>
      <c r="I2412" s="24">
        <f t="shared" si="127"/>
        <v>0</v>
      </c>
      <c r="J2412" s="119"/>
      <c r="K2412" s="30"/>
      <c r="L2412" s="31"/>
      <c r="M2412" s="31"/>
      <c r="N2412" s="31"/>
      <c r="O2412" s="31"/>
      <c r="P2412" s="31">
        <v>0</v>
      </c>
      <c r="Q2412" s="31">
        <v>0</v>
      </c>
      <c r="R2412" s="31">
        <v>0</v>
      </c>
      <c r="S2412" s="31">
        <v>0</v>
      </c>
      <c r="T2412" s="31">
        <v>0</v>
      </c>
    </row>
    <row r="2413" spans="1:20" x14ac:dyDescent="0.25">
      <c r="A2413" s="106" t="s">
        <v>7761</v>
      </c>
      <c r="B2413" s="107" t="s">
        <v>7370</v>
      </c>
      <c r="C2413" s="108">
        <v>4</v>
      </c>
      <c r="D2413" s="5" t="s">
        <v>7762</v>
      </c>
      <c r="E2413" s="24">
        <f t="shared" si="125"/>
        <v>0</v>
      </c>
      <c r="F2413" s="24">
        <f t="shared" si="126"/>
        <v>0</v>
      </c>
      <c r="G2413" s="119"/>
      <c r="H2413" s="30"/>
      <c r="I2413" s="24">
        <f t="shared" si="127"/>
        <v>0</v>
      </c>
      <c r="J2413" s="119"/>
      <c r="K2413" s="30"/>
      <c r="L2413" s="31"/>
      <c r="M2413" s="31"/>
      <c r="N2413" s="31"/>
      <c r="O2413" s="31"/>
      <c r="P2413" s="31">
        <v>0</v>
      </c>
      <c r="Q2413" s="31"/>
      <c r="R2413" s="31"/>
      <c r="S2413" s="31"/>
      <c r="T2413" s="31">
        <v>0</v>
      </c>
    </row>
    <row r="2414" spans="1:20" x14ac:dyDescent="0.25">
      <c r="A2414" s="106" t="s">
        <v>1548</v>
      </c>
      <c r="B2414" s="107" t="s">
        <v>7112</v>
      </c>
      <c r="C2414" s="108">
        <v>2</v>
      </c>
      <c r="D2414" s="5" t="s">
        <v>4433</v>
      </c>
      <c r="E2414" s="24">
        <f t="shared" si="125"/>
        <v>0</v>
      </c>
      <c r="F2414" s="24">
        <f t="shared" si="126"/>
        <v>0</v>
      </c>
      <c r="G2414" s="119"/>
      <c r="H2414" s="30"/>
      <c r="I2414" s="24">
        <f t="shared" si="127"/>
        <v>0</v>
      </c>
      <c r="J2414" s="119"/>
      <c r="K2414" s="30"/>
      <c r="L2414" s="31"/>
      <c r="M2414" s="31"/>
      <c r="N2414" s="31"/>
      <c r="O2414" s="31"/>
      <c r="P2414" s="31">
        <v>0</v>
      </c>
      <c r="Q2414" s="31"/>
      <c r="R2414" s="31"/>
      <c r="S2414" s="31"/>
      <c r="T2414" s="31">
        <v>0</v>
      </c>
    </row>
    <row r="2415" spans="1:20" x14ac:dyDescent="0.25">
      <c r="A2415" s="106" t="s">
        <v>125</v>
      </c>
      <c r="B2415" s="107" t="s">
        <v>7244</v>
      </c>
      <c r="C2415" s="108">
        <v>3</v>
      </c>
      <c r="D2415" s="5" t="s">
        <v>5613</v>
      </c>
      <c r="E2415" s="24">
        <f t="shared" si="125"/>
        <v>0</v>
      </c>
      <c r="F2415" s="24">
        <f t="shared" si="126"/>
        <v>0</v>
      </c>
      <c r="G2415" s="119"/>
      <c r="H2415" s="30"/>
      <c r="I2415" s="24">
        <f t="shared" si="127"/>
        <v>0</v>
      </c>
      <c r="J2415" s="119"/>
      <c r="K2415" s="30"/>
      <c r="L2415" s="31"/>
      <c r="M2415" s="31"/>
      <c r="N2415" s="31"/>
      <c r="O2415" s="31"/>
      <c r="P2415" s="31">
        <v>0</v>
      </c>
      <c r="Q2415" s="31">
        <v>0</v>
      </c>
      <c r="R2415" s="31">
        <v>0</v>
      </c>
      <c r="S2415" s="31">
        <v>0</v>
      </c>
      <c r="T2415" s="31">
        <v>0</v>
      </c>
    </row>
    <row r="2416" spans="1:20" x14ac:dyDescent="0.25">
      <c r="A2416" s="106" t="s">
        <v>2846</v>
      </c>
      <c r="B2416" s="107" t="s">
        <v>7244</v>
      </c>
      <c r="C2416" s="108">
        <v>3</v>
      </c>
      <c r="D2416" s="5" t="s">
        <v>6897</v>
      </c>
      <c r="E2416" s="24">
        <f t="shared" si="125"/>
        <v>0</v>
      </c>
      <c r="F2416" s="24">
        <f t="shared" si="126"/>
        <v>5.5</v>
      </c>
      <c r="G2416" s="119"/>
      <c r="H2416" s="30"/>
      <c r="I2416" s="24">
        <f t="shared" si="127"/>
        <v>0</v>
      </c>
      <c r="J2416" s="119"/>
      <c r="K2416" s="30"/>
      <c r="L2416" s="31">
        <v>12</v>
      </c>
      <c r="M2416" s="31">
        <v>10</v>
      </c>
      <c r="N2416" s="31"/>
      <c r="O2416" s="31"/>
      <c r="P2416" s="31"/>
      <c r="Q2416" s="31"/>
      <c r="R2416" s="31">
        <v>0</v>
      </c>
      <c r="S2416" s="31">
        <v>0</v>
      </c>
      <c r="T2416" s="31">
        <v>0</v>
      </c>
    </row>
    <row r="2417" spans="1:20" x14ac:dyDescent="0.25">
      <c r="A2417" s="106" t="s">
        <v>669</v>
      </c>
      <c r="B2417" s="107" t="s">
        <v>7230</v>
      </c>
      <c r="C2417" s="108">
        <v>4</v>
      </c>
      <c r="D2417" s="5" t="s">
        <v>5619</v>
      </c>
      <c r="E2417" s="24">
        <f t="shared" si="125"/>
        <v>0</v>
      </c>
      <c r="F2417" s="24">
        <f t="shared" si="126"/>
        <v>0.25</v>
      </c>
      <c r="G2417" s="119"/>
      <c r="H2417" s="30"/>
      <c r="I2417" s="24">
        <f t="shared" si="127"/>
        <v>54</v>
      </c>
      <c r="J2417" s="119"/>
      <c r="K2417" s="30"/>
      <c r="L2417" s="31"/>
      <c r="M2417" s="31"/>
      <c r="N2417" s="31"/>
      <c r="O2417" s="31">
        <v>1</v>
      </c>
      <c r="P2417" s="31">
        <v>270</v>
      </c>
      <c r="Q2417" s="31"/>
      <c r="R2417" s="31"/>
      <c r="S2417" s="31"/>
      <c r="T2417" s="31">
        <v>0</v>
      </c>
    </row>
    <row r="2418" spans="1:20" x14ac:dyDescent="0.25">
      <c r="A2418" s="106" t="s">
        <v>2516</v>
      </c>
      <c r="B2418" s="107" t="s">
        <v>7201</v>
      </c>
      <c r="C2418" s="108">
        <v>1</v>
      </c>
      <c r="D2418" s="5" t="s">
        <v>5516</v>
      </c>
      <c r="E2418" s="24">
        <f t="shared" si="125"/>
        <v>0</v>
      </c>
      <c r="F2418" s="24">
        <f t="shared" si="126"/>
        <v>0</v>
      </c>
      <c r="G2418" s="119"/>
      <c r="H2418" s="30"/>
      <c r="I2418" s="24">
        <f t="shared" si="127"/>
        <v>0</v>
      </c>
      <c r="J2418" s="119"/>
      <c r="K2418" s="30"/>
      <c r="L2418" s="31"/>
      <c r="M2418" s="31"/>
      <c r="N2418" s="31"/>
      <c r="O2418" s="31"/>
      <c r="P2418" s="31"/>
      <c r="Q2418" s="31">
        <v>0</v>
      </c>
      <c r="R2418" s="31">
        <v>0</v>
      </c>
      <c r="S2418" s="31">
        <v>0</v>
      </c>
      <c r="T2418" s="31">
        <v>0</v>
      </c>
    </row>
    <row r="2419" spans="1:20" x14ac:dyDescent="0.25">
      <c r="A2419" s="106" t="s">
        <v>7763</v>
      </c>
      <c r="B2419" s="107" t="s">
        <v>7210</v>
      </c>
      <c r="C2419" s="108">
        <v>1</v>
      </c>
      <c r="D2419" s="5" t="s">
        <v>7764</v>
      </c>
      <c r="E2419" s="24">
        <f t="shared" si="125"/>
        <v>0</v>
      </c>
      <c r="F2419" s="24">
        <f t="shared" si="126"/>
        <v>0</v>
      </c>
      <c r="G2419" s="119"/>
      <c r="H2419" s="30"/>
      <c r="I2419" s="24">
        <f t="shared" si="127"/>
        <v>0</v>
      </c>
      <c r="J2419" s="119"/>
      <c r="K2419" s="30"/>
      <c r="L2419" s="31"/>
      <c r="M2419" s="31"/>
      <c r="N2419" s="31"/>
      <c r="O2419" s="31"/>
      <c r="P2419" s="31"/>
      <c r="Q2419" s="31"/>
      <c r="R2419" s="31">
        <v>0</v>
      </c>
      <c r="S2419" s="31"/>
      <c r="T2419" s="31">
        <v>0</v>
      </c>
    </row>
    <row r="2420" spans="1:20" x14ac:dyDescent="0.25">
      <c r="A2420" s="106" t="s">
        <v>209</v>
      </c>
      <c r="B2420" s="107" t="s">
        <v>7223</v>
      </c>
      <c r="C2420" s="108">
        <v>1</v>
      </c>
      <c r="D2420" s="5" t="s">
        <v>4492</v>
      </c>
      <c r="E2420" s="24">
        <f t="shared" si="125"/>
        <v>0</v>
      </c>
      <c r="F2420" s="24">
        <f t="shared" si="126"/>
        <v>0</v>
      </c>
      <c r="G2420" s="119"/>
      <c r="H2420" s="30"/>
      <c r="I2420" s="24">
        <f t="shared" si="127"/>
        <v>0</v>
      </c>
      <c r="J2420" s="119"/>
      <c r="K2420" s="30"/>
      <c r="L2420" s="31"/>
      <c r="M2420" s="31"/>
      <c r="N2420" s="31"/>
      <c r="O2420" s="31"/>
      <c r="P2420" s="31">
        <v>0</v>
      </c>
      <c r="Q2420" s="31">
        <v>0</v>
      </c>
      <c r="R2420" s="31">
        <v>0</v>
      </c>
      <c r="S2420" s="31">
        <v>0</v>
      </c>
      <c r="T2420" s="31">
        <v>0</v>
      </c>
    </row>
    <row r="2421" spans="1:20" x14ac:dyDescent="0.25">
      <c r="A2421" s="106" t="s">
        <v>769</v>
      </c>
      <c r="B2421" s="107" t="s">
        <v>7284</v>
      </c>
      <c r="C2421" s="108">
        <v>2</v>
      </c>
      <c r="D2421" s="5" t="s">
        <v>3511</v>
      </c>
      <c r="E2421" s="24">
        <f t="shared" si="125"/>
        <v>0</v>
      </c>
      <c r="F2421" s="24">
        <f t="shared" si="126"/>
        <v>1.75</v>
      </c>
      <c r="G2421" s="119"/>
      <c r="H2421" s="30"/>
      <c r="I2421" s="24">
        <f t="shared" si="127"/>
        <v>0</v>
      </c>
      <c r="J2421" s="119"/>
      <c r="K2421" s="30"/>
      <c r="L2421" s="31"/>
      <c r="M2421" s="31"/>
      <c r="N2421" s="31">
        <v>7</v>
      </c>
      <c r="O2421" s="31"/>
      <c r="P2421" s="31">
        <v>0</v>
      </c>
      <c r="Q2421" s="31">
        <v>0</v>
      </c>
      <c r="R2421" s="31">
        <v>0</v>
      </c>
      <c r="S2421" s="31">
        <v>0</v>
      </c>
      <c r="T2421" s="31">
        <v>0</v>
      </c>
    </row>
    <row r="2422" spans="1:20" x14ac:dyDescent="0.25">
      <c r="A2422" s="106" t="s">
        <v>7765</v>
      </c>
      <c r="B2422" s="107" t="s">
        <v>7284</v>
      </c>
      <c r="C2422" s="108">
        <v>2</v>
      </c>
      <c r="D2422" s="5" t="s">
        <v>7766</v>
      </c>
      <c r="E2422" s="24">
        <f t="shared" si="125"/>
        <v>0</v>
      </c>
      <c r="F2422" s="24">
        <f t="shared" si="126"/>
        <v>0</v>
      </c>
      <c r="G2422" s="119"/>
      <c r="H2422" s="30"/>
      <c r="I2422" s="24">
        <f t="shared" si="127"/>
        <v>0</v>
      </c>
      <c r="J2422" s="119"/>
      <c r="K2422" s="30"/>
      <c r="L2422" s="31"/>
      <c r="M2422" s="31"/>
      <c r="N2422" s="31"/>
      <c r="O2422" s="31"/>
      <c r="P2422" s="31"/>
      <c r="Q2422" s="31"/>
      <c r="R2422" s="31"/>
      <c r="S2422" s="31">
        <v>0</v>
      </c>
      <c r="T2422" s="31">
        <v>0</v>
      </c>
    </row>
    <row r="2423" spans="1:20" x14ac:dyDescent="0.25">
      <c r="A2423" s="106" t="s">
        <v>833</v>
      </c>
      <c r="B2423" s="107" t="s">
        <v>7088</v>
      </c>
      <c r="C2423" s="108">
        <v>2</v>
      </c>
      <c r="D2423" s="5" t="s">
        <v>4521</v>
      </c>
      <c r="E2423" s="24">
        <f t="shared" si="125"/>
        <v>0</v>
      </c>
      <c r="F2423" s="24">
        <f t="shared" si="126"/>
        <v>0</v>
      </c>
      <c r="G2423" s="119"/>
      <c r="H2423" s="30"/>
      <c r="I2423" s="24">
        <f t="shared" si="127"/>
        <v>0</v>
      </c>
      <c r="J2423" s="119"/>
      <c r="K2423" s="30"/>
      <c r="L2423" s="31"/>
      <c r="M2423" s="31"/>
      <c r="N2423" s="31"/>
      <c r="O2423" s="31"/>
      <c r="P2423" s="31">
        <v>0</v>
      </c>
      <c r="Q2423" s="31">
        <v>0</v>
      </c>
      <c r="R2423" s="31">
        <v>0</v>
      </c>
      <c r="S2423" s="31">
        <v>0</v>
      </c>
      <c r="T2423" s="31">
        <v>0</v>
      </c>
    </row>
    <row r="2424" spans="1:20" x14ac:dyDescent="0.25">
      <c r="A2424" s="106" t="s">
        <v>7767</v>
      </c>
      <c r="B2424" s="107" t="s">
        <v>7191</v>
      </c>
      <c r="C2424" s="108">
        <v>5</v>
      </c>
      <c r="D2424" s="5" t="s">
        <v>7768</v>
      </c>
      <c r="E2424" s="24">
        <f t="shared" si="125"/>
        <v>0</v>
      </c>
      <c r="F2424" s="24">
        <f t="shared" si="126"/>
        <v>0</v>
      </c>
      <c r="G2424" s="119"/>
      <c r="H2424" s="30"/>
      <c r="I2424" s="24">
        <f t="shared" si="127"/>
        <v>0</v>
      </c>
      <c r="J2424" s="119"/>
      <c r="K2424" s="30"/>
      <c r="L2424" s="31"/>
      <c r="M2424" s="31"/>
      <c r="N2424" s="31"/>
      <c r="O2424" s="31"/>
      <c r="P2424" s="31"/>
      <c r="Q2424" s="31">
        <v>0</v>
      </c>
      <c r="R2424" s="31">
        <v>0</v>
      </c>
      <c r="S2424" s="31">
        <v>0</v>
      </c>
      <c r="T2424" s="31">
        <v>0</v>
      </c>
    </row>
    <row r="2425" spans="1:20" x14ac:dyDescent="0.25">
      <c r="A2425" s="106" t="s">
        <v>69</v>
      </c>
      <c r="B2425" s="107" t="s">
        <v>7370</v>
      </c>
      <c r="C2425" s="108">
        <v>4</v>
      </c>
      <c r="D2425" s="5" t="s">
        <v>4415</v>
      </c>
      <c r="E2425" s="24">
        <f t="shared" si="125"/>
        <v>0</v>
      </c>
      <c r="F2425" s="24">
        <f t="shared" si="126"/>
        <v>0</v>
      </c>
      <c r="G2425" s="119"/>
      <c r="H2425" s="30"/>
      <c r="I2425" s="24">
        <f t="shared" si="127"/>
        <v>0</v>
      </c>
      <c r="J2425" s="119"/>
      <c r="K2425" s="30"/>
      <c r="L2425" s="31"/>
      <c r="M2425" s="31"/>
      <c r="N2425" s="31"/>
      <c r="O2425" s="31"/>
      <c r="P2425" s="31">
        <v>0</v>
      </c>
      <c r="Q2425" s="31">
        <v>0</v>
      </c>
      <c r="R2425" s="31">
        <v>0</v>
      </c>
      <c r="S2425" s="31">
        <v>0</v>
      </c>
      <c r="T2425" s="31">
        <v>0</v>
      </c>
    </row>
    <row r="2426" spans="1:20" x14ac:dyDescent="0.25">
      <c r="A2426" s="106" t="s">
        <v>7769</v>
      </c>
      <c r="B2426" s="107" t="s">
        <v>7169</v>
      </c>
      <c r="C2426" s="108">
        <v>5</v>
      </c>
      <c r="D2426" s="5" t="s">
        <v>7770</v>
      </c>
      <c r="E2426" s="24">
        <f t="shared" si="125"/>
        <v>0</v>
      </c>
      <c r="F2426" s="24">
        <f t="shared" si="126"/>
        <v>0.25</v>
      </c>
      <c r="G2426" s="119"/>
      <c r="H2426" s="30"/>
      <c r="I2426" s="24">
        <f t="shared" si="127"/>
        <v>0</v>
      </c>
      <c r="J2426" s="119"/>
      <c r="K2426" s="30"/>
      <c r="L2426" s="31"/>
      <c r="M2426" s="31"/>
      <c r="N2426" s="31"/>
      <c r="O2426" s="31">
        <v>1</v>
      </c>
      <c r="P2426" s="31">
        <v>0</v>
      </c>
      <c r="Q2426" s="31">
        <v>0</v>
      </c>
      <c r="R2426" s="31">
        <v>0</v>
      </c>
      <c r="S2426" s="31">
        <v>0</v>
      </c>
      <c r="T2426" s="31">
        <v>0</v>
      </c>
    </row>
    <row r="2427" spans="1:20" x14ac:dyDescent="0.25">
      <c r="A2427" s="106" t="s">
        <v>7771</v>
      </c>
      <c r="B2427" s="107" t="s">
        <v>7240</v>
      </c>
      <c r="C2427" s="108">
        <v>6</v>
      </c>
      <c r="D2427" s="5" t="s">
        <v>7772</v>
      </c>
      <c r="E2427" s="24">
        <f t="shared" si="125"/>
        <v>0</v>
      </c>
      <c r="F2427" s="24">
        <f t="shared" si="126"/>
        <v>0</v>
      </c>
      <c r="G2427" s="119"/>
      <c r="H2427" s="30"/>
      <c r="I2427" s="24">
        <f t="shared" si="127"/>
        <v>0</v>
      </c>
      <c r="J2427" s="119"/>
      <c r="K2427" s="30"/>
      <c r="L2427" s="31"/>
      <c r="M2427" s="31"/>
      <c r="N2427" s="31"/>
      <c r="O2427" s="31"/>
      <c r="P2427" s="31"/>
      <c r="Q2427" s="31"/>
      <c r="R2427" s="31"/>
      <c r="S2427" s="31"/>
      <c r="T2427" s="31">
        <v>0</v>
      </c>
    </row>
    <row r="2428" spans="1:20" x14ac:dyDescent="0.25">
      <c r="A2428" s="106" t="s">
        <v>7773</v>
      </c>
      <c r="B2428" s="107" t="s">
        <v>7240</v>
      </c>
      <c r="C2428" s="108">
        <v>6</v>
      </c>
      <c r="D2428" s="5" t="s">
        <v>7774</v>
      </c>
      <c r="E2428" s="24">
        <f t="shared" si="125"/>
        <v>0</v>
      </c>
      <c r="F2428" s="24">
        <f t="shared" si="126"/>
        <v>0</v>
      </c>
      <c r="G2428" s="119"/>
      <c r="H2428" s="30"/>
      <c r="I2428" s="24">
        <f t="shared" si="127"/>
        <v>0</v>
      </c>
      <c r="J2428" s="119"/>
      <c r="K2428" s="30"/>
      <c r="L2428" s="31"/>
      <c r="M2428" s="31"/>
      <c r="N2428" s="31"/>
      <c r="O2428" s="31"/>
      <c r="P2428" s="31"/>
      <c r="Q2428" s="31"/>
      <c r="R2428" s="31"/>
      <c r="S2428" s="31"/>
      <c r="T2428" s="31">
        <v>0</v>
      </c>
    </row>
    <row r="2429" spans="1:20" x14ac:dyDescent="0.25">
      <c r="A2429" s="106" t="s">
        <v>253</v>
      </c>
      <c r="B2429" s="107" t="s">
        <v>7169</v>
      </c>
      <c r="C2429" s="108">
        <v>5</v>
      </c>
      <c r="D2429" s="5" t="s">
        <v>5696</v>
      </c>
      <c r="E2429" s="24">
        <f t="shared" si="125"/>
        <v>0</v>
      </c>
      <c r="F2429" s="24">
        <f t="shared" si="126"/>
        <v>0</v>
      </c>
      <c r="G2429" s="119"/>
      <c r="H2429" s="30"/>
      <c r="I2429" s="24">
        <f t="shared" si="127"/>
        <v>0</v>
      </c>
      <c r="J2429" s="119"/>
      <c r="K2429" s="30"/>
      <c r="L2429" s="31"/>
      <c r="M2429" s="31"/>
      <c r="N2429" s="31"/>
      <c r="O2429" s="31"/>
      <c r="P2429" s="31">
        <v>0</v>
      </c>
      <c r="Q2429" s="31">
        <v>0</v>
      </c>
      <c r="R2429" s="31">
        <v>0</v>
      </c>
      <c r="S2429" s="31">
        <v>0</v>
      </c>
      <c r="T2429" s="31">
        <v>0</v>
      </c>
    </row>
    <row r="2430" spans="1:20" x14ac:dyDescent="0.25">
      <c r="A2430" s="106" t="s">
        <v>7777</v>
      </c>
      <c r="B2430" s="107" t="s">
        <v>7110</v>
      </c>
      <c r="C2430" s="108">
        <v>7</v>
      </c>
      <c r="D2430" s="5" t="s">
        <v>7778</v>
      </c>
      <c r="E2430" s="24">
        <f t="shared" si="125"/>
        <v>0</v>
      </c>
      <c r="F2430" s="24">
        <f t="shared" si="126"/>
        <v>0</v>
      </c>
      <c r="G2430" s="119"/>
      <c r="H2430" s="30"/>
      <c r="I2430" s="24">
        <f t="shared" si="127"/>
        <v>0</v>
      </c>
      <c r="J2430" s="119"/>
      <c r="K2430" s="30"/>
      <c r="L2430" s="31"/>
      <c r="M2430" s="31"/>
      <c r="N2430" s="31"/>
      <c r="O2430" s="31"/>
      <c r="P2430" s="31">
        <v>0</v>
      </c>
      <c r="Q2430" s="31"/>
      <c r="R2430" s="31">
        <v>0</v>
      </c>
      <c r="S2430" s="31">
        <v>0</v>
      </c>
      <c r="T2430" s="31">
        <v>0</v>
      </c>
    </row>
    <row r="2431" spans="1:20" x14ac:dyDescent="0.25">
      <c r="A2431" s="106" t="s">
        <v>2119</v>
      </c>
      <c r="B2431" s="107" t="s">
        <v>7110</v>
      </c>
      <c r="C2431" s="108">
        <v>7</v>
      </c>
      <c r="D2431" s="5" t="s">
        <v>4730</v>
      </c>
      <c r="E2431" s="24">
        <f t="shared" si="125"/>
        <v>0</v>
      </c>
      <c r="F2431" s="24">
        <f t="shared" si="126"/>
        <v>0</v>
      </c>
      <c r="G2431" s="119"/>
      <c r="H2431" s="30"/>
      <c r="I2431" s="24">
        <f t="shared" si="127"/>
        <v>0</v>
      </c>
      <c r="J2431" s="119"/>
      <c r="K2431" s="30"/>
      <c r="L2431" s="31"/>
      <c r="M2431" s="31"/>
      <c r="N2431" s="31"/>
      <c r="O2431" s="31"/>
      <c r="P2431" s="31">
        <v>0</v>
      </c>
      <c r="Q2431" s="31">
        <v>0</v>
      </c>
      <c r="R2431" s="31">
        <v>0</v>
      </c>
      <c r="S2431" s="31">
        <v>0</v>
      </c>
      <c r="T2431" s="31">
        <v>0</v>
      </c>
    </row>
    <row r="2432" spans="1:20" x14ac:dyDescent="0.25">
      <c r="A2432" s="106" t="s">
        <v>4790</v>
      </c>
      <c r="B2432" s="107" t="s">
        <v>7189</v>
      </c>
      <c r="C2432" s="108">
        <v>6</v>
      </c>
      <c r="D2432" s="5" t="s">
        <v>4791</v>
      </c>
      <c r="E2432" s="24">
        <f t="shared" si="125"/>
        <v>0</v>
      </c>
      <c r="F2432" s="24">
        <f t="shared" si="126"/>
        <v>0</v>
      </c>
      <c r="G2432" s="119"/>
      <c r="H2432" s="30"/>
      <c r="I2432" s="24">
        <f t="shared" si="127"/>
        <v>0</v>
      </c>
      <c r="J2432" s="119"/>
      <c r="K2432" s="30"/>
      <c r="L2432" s="31"/>
      <c r="M2432" s="31"/>
      <c r="N2432" s="31"/>
      <c r="O2432" s="31"/>
      <c r="P2432" s="31">
        <v>0</v>
      </c>
      <c r="Q2432" s="31">
        <v>0</v>
      </c>
      <c r="R2432" s="31">
        <v>0</v>
      </c>
      <c r="S2432" s="31">
        <v>0</v>
      </c>
      <c r="T2432" s="31">
        <v>0</v>
      </c>
    </row>
    <row r="2433" spans="1:20" x14ac:dyDescent="0.25">
      <c r="A2433" s="106" t="s">
        <v>588</v>
      </c>
      <c r="B2433" s="107" t="s">
        <v>7189</v>
      </c>
      <c r="C2433" s="108">
        <v>6</v>
      </c>
      <c r="D2433" s="5" t="s">
        <v>5182</v>
      </c>
      <c r="E2433" s="24">
        <f t="shared" si="125"/>
        <v>0</v>
      </c>
      <c r="F2433" s="24">
        <f t="shared" si="126"/>
        <v>0</v>
      </c>
      <c r="G2433" s="119"/>
      <c r="H2433" s="30"/>
      <c r="I2433" s="24">
        <f t="shared" si="127"/>
        <v>0</v>
      </c>
      <c r="J2433" s="119"/>
      <c r="K2433" s="30"/>
      <c r="L2433" s="31"/>
      <c r="M2433" s="31"/>
      <c r="N2433" s="31"/>
      <c r="O2433" s="31"/>
      <c r="P2433" s="31">
        <v>0</v>
      </c>
      <c r="Q2433" s="31">
        <v>0</v>
      </c>
      <c r="R2433" s="31">
        <v>0</v>
      </c>
      <c r="S2433" s="31">
        <v>0</v>
      </c>
      <c r="T2433" s="31">
        <v>0</v>
      </c>
    </row>
    <row r="2434" spans="1:20" x14ac:dyDescent="0.25">
      <c r="A2434" s="106" t="s">
        <v>1476</v>
      </c>
      <c r="B2434" s="107" t="s">
        <v>7227</v>
      </c>
      <c r="C2434" s="108">
        <v>6</v>
      </c>
      <c r="D2434" s="5" t="s">
        <v>4699</v>
      </c>
      <c r="E2434" s="24">
        <f t="shared" si="125"/>
        <v>0</v>
      </c>
      <c r="F2434" s="24">
        <f t="shared" si="126"/>
        <v>0</v>
      </c>
      <c r="G2434" s="119"/>
      <c r="H2434" s="30"/>
      <c r="I2434" s="24">
        <f t="shared" si="127"/>
        <v>0</v>
      </c>
      <c r="J2434" s="119"/>
      <c r="K2434" s="30"/>
      <c r="L2434" s="31"/>
      <c r="M2434" s="31"/>
      <c r="N2434" s="31"/>
      <c r="O2434" s="31"/>
      <c r="P2434" s="31">
        <v>0</v>
      </c>
      <c r="Q2434" s="31">
        <v>0</v>
      </c>
      <c r="R2434" s="31">
        <v>0</v>
      </c>
      <c r="S2434" s="31">
        <v>0</v>
      </c>
      <c r="T2434" s="31">
        <v>0</v>
      </c>
    </row>
    <row r="2435" spans="1:20" x14ac:dyDescent="0.25">
      <c r="A2435" s="106" t="s">
        <v>2097</v>
      </c>
      <c r="B2435" s="107" t="s">
        <v>7227</v>
      </c>
      <c r="C2435" s="108">
        <v>6</v>
      </c>
      <c r="D2435" s="5" t="s">
        <v>4704</v>
      </c>
      <c r="E2435" s="24">
        <f t="shared" si="125"/>
        <v>0</v>
      </c>
      <c r="F2435" s="24">
        <f t="shared" si="126"/>
        <v>0</v>
      </c>
      <c r="G2435" s="119"/>
      <c r="H2435" s="30"/>
      <c r="I2435" s="24">
        <f t="shared" si="127"/>
        <v>0</v>
      </c>
      <c r="J2435" s="119"/>
      <c r="K2435" s="30"/>
      <c r="L2435" s="31"/>
      <c r="M2435" s="31"/>
      <c r="N2435" s="31"/>
      <c r="O2435" s="31"/>
      <c r="P2435" s="31">
        <v>0</v>
      </c>
      <c r="Q2435" s="31"/>
      <c r="R2435" s="31">
        <v>0</v>
      </c>
      <c r="S2435" s="31">
        <v>0</v>
      </c>
      <c r="T2435" s="31">
        <v>0</v>
      </c>
    </row>
    <row r="2436" spans="1:20" x14ac:dyDescent="0.25">
      <c r="A2436" s="106" t="s">
        <v>7779</v>
      </c>
      <c r="B2436" s="107" t="s">
        <v>7327</v>
      </c>
      <c r="C2436" s="108">
        <v>6</v>
      </c>
      <c r="D2436" s="5" t="s">
        <v>7780</v>
      </c>
      <c r="E2436" s="24">
        <f t="shared" si="125"/>
        <v>0</v>
      </c>
      <c r="F2436" s="24">
        <f t="shared" si="126"/>
        <v>0</v>
      </c>
      <c r="G2436" s="119"/>
      <c r="H2436" s="30"/>
      <c r="I2436" s="24">
        <f t="shared" si="127"/>
        <v>0</v>
      </c>
      <c r="J2436" s="119"/>
      <c r="K2436" s="30"/>
      <c r="L2436" s="31"/>
      <c r="M2436" s="31"/>
      <c r="N2436" s="31"/>
      <c r="O2436" s="31"/>
      <c r="P2436" s="31"/>
      <c r="Q2436" s="31"/>
      <c r="R2436" s="31"/>
      <c r="S2436" s="31">
        <v>0</v>
      </c>
      <c r="T2436" s="31">
        <v>0</v>
      </c>
    </row>
    <row r="2437" spans="1:20" x14ac:dyDescent="0.25">
      <c r="A2437" s="106" t="s">
        <v>7781</v>
      </c>
      <c r="B2437" s="107" t="s">
        <v>7327</v>
      </c>
      <c r="C2437" s="108">
        <v>6</v>
      </c>
      <c r="D2437" s="5" t="s">
        <v>7782</v>
      </c>
      <c r="E2437" s="24">
        <f t="shared" si="125"/>
        <v>0</v>
      </c>
      <c r="F2437" s="24">
        <f t="shared" si="126"/>
        <v>0</v>
      </c>
      <c r="G2437" s="119"/>
      <c r="H2437" s="30"/>
      <c r="I2437" s="24">
        <f t="shared" si="127"/>
        <v>0</v>
      </c>
      <c r="J2437" s="119"/>
      <c r="K2437" s="30"/>
      <c r="L2437" s="31"/>
      <c r="M2437" s="31"/>
      <c r="N2437" s="31"/>
      <c r="O2437" s="31"/>
      <c r="P2437" s="31">
        <v>0</v>
      </c>
      <c r="Q2437" s="31">
        <v>0</v>
      </c>
      <c r="R2437" s="31">
        <v>0</v>
      </c>
      <c r="S2437" s="31">
        <v>0</v>
      </c>
      <c r="T2437" s="31">
        <v>0</v>
      </c>
    </row>
    <row r="2438" spans="1:20" x14ac:dyDescent="0.25">
      <c r="A2438" s="106" t="s">
        <v>1743</v>
      </c>
      <c r="B2438" s="107" t="s">
        <v>7180</v>
      </c>
      <c r="C2438" s="108">
        <v>6</v>
      </c>
      <c r="D2438" s="5" t="s">
        <v>4689</v>
      </c>
      <c r="E2438" s="24">
        <f t="shared" si="125"/>
        <v>0</v>
      </c>
      <c r="F2438" s="24">
        <f t="shared" si="126"/>
        <v>0</v>
      </c>
      <c r="G2438" s="119"/>
      <c r="H2438" s="30"/>
      <c r="I2438" s="24">
        <f t="shared" si="127"/>
        <v>0</v>
      </c>
      <c r="J2438" s="119"/>
      <c r="K2438" s="30"/>
      <c r="L2438" s="31"/>
      <c r="M2438" s="31"/>
      <c r="N2438" s="31"/>
      <c r="O2438" s="31"/>
      <c r="P2438" s="31">
        <v>0</v>
      </c>
      <c r="Q2438" s="31">
        <v>0</v>
      </c>
      <c r="R2438" s="31">
        <v>0</v>
      </c>
      <c r="S2438" s="31">
        <v>0</v>
      </c>
      <c r="T2438" s="31">
        <v>0</v>
      </c>
    </row>
    <row r="2439" spans="1:20" x14ac:dyDescent="0.25">
      <c r="A2439" s="106" t="s">
        <v>2565</v>
      </c>
      <c r="B2439" s="107" t="s">
        <v>7180</v>
      </c>
      <c r="C2439" s="108">
        <v>6</v>
      </c>
      <c r="D2439" s="5" t="s">
        <v>6899</v>
      </c>
      <c r="E2439" s="24">
        <f t="shared" si="125"/>
        <v>0</v>
      </c>
      <c r="F2439" s="24">
        <f t="shared" si="126"/>
        <v>0</v>
      </c>
      <c r="G2439" s="119"/>
      <c r="H2439" s="30"/>
      <c r="I2439" s="24">
        <f t="shared" si="127"/>
        <v>0</v>
      </c>
      <c r="J2439" s="119"/>
      <c r="K2439" s="30"/>
      <c r="L2439" s="31"/>
      <c r="M2439" s="31"/>
      <c r="N2439" s="31"/>
      <c r="O2439" s="31"/>
      <c r="P2439" s="31">
        <v>0</v>
      </c>
      <c r="Q2439" s="31">
        <v>0</v>
      </c>
      <c r="R2439" s="31">
        <v>0</v>
      </c>
      <c r="S2439" s="31">
        <v>0</v>
      </c>
      <c r="T2439" s="31">
        <v>0</v>
      </c>
    </row>
    <row r="2440" spans="1:20" x14ac:dyDescent="0.25">
      <c r="A2440" s="106" t="s">
        <v>524</v>
      </c>
      <c r="B2440" s="107" t="s">
        <v>7180</v>
      </c>
      <c r="C2440" s="108">
        <v>6</v>
      </c>
      <c r="D2440" s="5" t="s">
        <v>5221</v>
      </c>
      <c r="E2440" s="24">
        <f t="shared" si="125"/>
        <v>0</v>
      </c>
      <c r="F2440" s="24">
        <f t="shared" si="126"/>
        <v>0</v>
      </c>
      <c r="G2440" s="119"/>
      <c r="H2440" s="30"/>
      <c r="I2440" s="24">
        <f t="shared" si="127"/>
        <v>0</v>
      </c>
      <c r="J2440" s="119"/>
      <c r="K2440" s="30"/>
      <c r="L2440" s="31"/>
      <c r="M2440" s="31"/>
      <c r="N2440" s="31"/>
      <c r="O2440" s="31"/>
      <c r="P2440" s="31">
        <v>0</v>
      </c>
      <c r="Q2440" s="31">
        <v>0</v>
      </c>
      <c r="R2440" s="31">
        <v>0</v>
      </c>
      <c r="S2440" s="31">
        <v>0</v>
      </c>
      <c r="T2440" s="31">
        <v>0</v>
      </c>
    </row>
    <row r="2441" spans="1:20" x14ac:dyDescent="0.25">
      <c r="A2441" s="106" t="s">
        <v>2698</v>
      </c>
      <c r="B2441" s="107" t="s">
        <v>7180</v>
      </c>
      <c r="C2441" s="108">
        <v>6</v>
      </c>
      <c r="D2441" s="5" t="s">
        <v>5222</v>
      </c>
      <c r="E2441" s="24">
        <f t="shared" si="125"/>
        <v>0</v>
      </c>
      <c r="F2441" s="24">
        <f t="shared" si="126"/>
        <v>0</v>
      </c>
      <c r="G2441" s="119"/>
      <c r="H2441" s="30"/>
      <c r="I2441" s="24">
        <f t="shared" si="127"/>
        <v>0</v>
      </c>
      <c r="J2441" s="119"/>
      <c r="K2441" s="30"/>
      <c r="L2441" s="31"/>
      <c r="M2441" s="31"/>
      <c r="N2441" s="31"/>
      <c r="O2441" s="31"/>
      <c r="P2441" s="31">
        <v>0</v>
      </c>
      <c r="Q2441" s="31">
        <v>0</v>
      </c>
      <c r="R2441" s="31">
        <v>0</v>
      </c>
      <c r="S2441" s="31">
        <v>0</v>
      </c>
      <c r="T2441" s="31">
        <v>0</v>
      </c>
    </row>
    <row r="2442" spans="1:20" x14ac:dyDescent="0.25">
      <c r="A2442" s="106" t="s">
        <v>905</v>
      </c>
      <c r="B2442" s="107" t="s">
        <v>7148</v>
      </c>
      <c r="C2442" s="108">
        <v>6</v>
      </c>
      <c r="D2442" s="5" t="s">
        <v>4763</v>
      </c>
      <c r="E2442" s="24">
        <f t="shared" si="125"/>
        <v>0</v>
      </c>
      <c r="F2442" s="24">
        <f t="shared" si="126"/>
        <v>2.75</v>
      </c>
      <c r="G2442" s="119"/>
      <c r="H2442" s="30"/>
      <c r="I2442" s="24">
        <f t="shared" si="127"/>
        <v>2.6</v>
      </c>
      <c r="J2442" s="119"/>
      <c r="K2442" s="30"/>
      <c r="L2442" s="31">
        <v>11</v>
      </c>
      <c r="M2442" s="31"/>
      <c r="N2442" s="31"/>
      <c r="O2442" s="31"/>
      <c r="P2442" s="31">
        <v>0</v>
      </c>
      <c r="Q2442" s="31">
        <v>13</v>
      </c>
      <c r="R2442" s="31">
        <v>0</v>
      </c>
      <c r="S2442" s="31">
        <v>0</v>
      </c>
      <c r="T2442" s="31">
        <v>0</v>
      </c>
    </row>
    <row r="2443" spans="1:20" x14ac:dyDescent="0.25">
      <c r="A2443" s="106" t="s">
        <v>1134</v>
      </c>
      <c r="B2443" s="107" t="s">
        <v>7222</v>
      </c>
      <c r="C2443" s="108">
        <v>6</v>
      </c>
      <c r="D2443" s="5" t="s">
        <v>3637</v>
      </c>
      <c r="E2443" s="24">
        <f t="shared" si="125"/>
        <v>0</v>
      </c>
      <c r="F2443" s="24">
        <f t="shared" si="126"/>
        <v>20.25</v>
      </c>
      <c r="G2443" s="119"/>
      <c r="H2443" s="30"/>
      <c r="I2443" s="24">
        <f t="shared" si="127"/>
        <v>0</v>
      </c>
      <c r="J2443" s="119"/>
      <c r="K2443" s="30"/>
      <c r="L2443" s="31"/>
      <c r="M2443" s="31"/>
      <c r="N2443" s="31"/>
      <c r="O2443" s="31">
        <v>81</v>
      </c>
      <c r="P2443" s="31"/>
      <c r="Q2443" s="31">
        <v>0</v>
      </c>
      <c r="R2443" s="31">
        <v>0</v>
      </c>
      <c r="S2443" s="31">
        <v>0</v>
      </c>
      <c r="T2443" s="31">
        <v>0</v>
      </c>
    </row>
    <row r="2444" spans="1:20" x14ac:dyDescent="0.25">
      <c r="A2444" s="106" t="s">
        <v>2517</v>
      </c>
      <c r="B2444" s="107" t="s">
        <v>7110</v>
      </c>
      <c r="C2444" s="108">
        <v>7</v>
      </c>
      <c r="D2444" s="5" t="s">
        <v>4728</v>
      </c>
      <c r="E2444" s="24">
        <f t="shared" si="125"/>
        <v>0</v>
      </c>
      <c r="F2444" s="24">
        <f t="shared" si="126"/>
        <v>0</v>
      </c>
      <c r="G2444" s="119"/>
      <c r="H2444" s="30"/>
      <c r="I2444" s="24">
        <f t="shared" si="127"/>
        <v>0</v>
      </c>
      <c r="J2444" s="119"/>
      <c r="K2444" s="30"/>
      <c r="L2444" s="31"/>
      <c r="M2444" s="31"/>
      <c r="N2444" s="31"/>
      <c r="O2444" s="31"/>
      <c r="P2444" s="31">
        <v>0</v>
      </c>
      <c r="Q2444" s="31">
        <v>0</v>
      </c>
      <c r="R2444" s="31">
        <v>0</v>
      </c>
      <c r="S2444" s="31">
        <v>0</v>
      </c>
      <c r="T2444" s="31">
        <v>0</v>
      </c>
    </row>
    <row r="2445" spans="1:20" x14ac:dyDescent="0.25">
      <c r="A2445" s="106" t="s">
        <v>1795</v>
      </c>
      <c r="B2445" s="107" t="s">
        <v>7240</v>
      </c>
      <c r="C2445" s="108">
        <v>6</v>
      </c>
      <c r="D2445" s="5" t="s">
        <v>4705</v>
      </c>
      <c r="E2445" s="24">
        <f t="shared" si="125"/>
        <v>0</v>
      </c>
      <c r="F2445" s="24">
        <f t="shared" si="126"/>
        <v>0.75</v>
      </c>
      <c r="G2445" s="119"/>
      <c r="H2445" s="30"/>
      <c r="I2445" s="24">
        <f t="shared" si="127"/>
        <v>0</v>
      </c>
      <c r="J2445" s="119"/>
      <c r="K2445" s="30"/>
      <c r="L2445" s="31"/>
      <c r="M2445" s="31"/>
      <c r="N2445" s="31"/>
      <c r="O2445" s="31">
        <v>3</v>
      </c>
      <c r="P2445" s="31">
        <v>0</v>
      </c>
      <c r="Q2445" s="31"/>
      <c r="R2445" s="31">
        <v>0</v>
      </c>
      <c r="S2445" s="31">
        <v>0</v>
      </c>
      <c r="T2445" s="31">
        <v>0</v>
      </c>
    </row>
    <row r="2446" spans="1:20" x14ac:dyDescent="0.25">
      <c r="A2446" s="106" t="s">
        <v>2935</v>
      </c>
      <c r="B2446" s="107" t="s">
        <v>7110</v>
      </c>
      <c r="C2446" s="108">
        <v>7</v>
      </c>
      <c r="D2446" s="5" t="s">
        <v>4566</v>
      </c>
      <c r="E2446" s="24">
        <f t="shared" si="125"/>
        <v>0</v>
      </c>
      <c r="F2446" s="24">
        <f t="shared" si="126"/>
        <v>0</v>
      </c>
      <c r="G2446" s="119"/>
      <c r="H2446" s="30"/>
      <c r="I2446" s="24">
        <f t="shared" si="127"/>
        <v>0</v>
      </c>
      <c r="J2446" s="119"/>
      <c r="K2446" s="30"/>
      <c r="L2446" s="31"/>
      <c r="M2446" s="31"/>
      <c r="N2446" s="31"/>
      <c r="O2446" s="31"/>
      <c r="P2446" s="31"/>
      <c r="Q2446" s="31">
        <v>0</v>
      </c>
      <c r="R2446" s="31">
        <v>0</v>
      </c>
      <c r="S2446" s="31">
        <v>0</v>
      </c>
      <c r="T2446" s="31">
        <v>0</v>
      </c>
    </row>
    <row r="2447" spans="1:20" x14ac:dyDescent="0.25">
      <c r="A2447" s="106" t="s">
        <v>7783</v>
      </c>
      <c r="B2447" s="107" t="s">
        <v>7110</v>
      </c>
      <c r="C2447" s="108">
        <v>7</v>
      </c>
      <c r="D2447" s="5" t="s">
        <v>7784</v>
      </c>
      <c r="E2447" s="24">
        <f t="shared" si="125"/>
        <v>0</v>
      </c>
      <c r="F2447" s="24">
        <f t="shared" si="126"/>
        <v>0</v>
      </c>
      <c r="G2447" s="119"/>
      <c r="H2447" s="30"/>
      <c r="I2447" s="24">
        <f t="shared" si="127"/>
        <v>0</v>
      </c>
      <c r="J2447" s="119"/>
      <c r="K2447" s="30"/>
      <c r="L2447" s="31"/>
      <c r="M2447" s="31"/>
      <c r="N2447" s="31"/>
      <c r="O2447" s="31"/>
      <c r="P2447" s="31">
        <v>0</v>
      </c>
      <c r="Q2447" s="31">
        <v>0</v>
      </c>
      <c r="R2447" s="31">
        <v>0</v>
      </c>
      <c r="S2447" s="31"/>
      <c r="T2447" s="31">
        <v>0</v>
      </c>
    </row>
    <row r="2448" spans="1:20" x14ac:dyDescent="0.25">
      <c r="A2448" s="106" t="s">
        <v>1863</v>
      </c>
      <c r="B2448" s="107" t="s">
        <v>7110</v>
      </c>
      <c r="C2448" s="108">
        <v>7</v>
      </c>
      <c r="D2448" s="5" t="s">
        <v>4565</v>
      </c>
      <c r="E2448" s="24">
        <f t="shared" si="125"/>
        <v>0</v>
      </c>
      <c r="F2448" s="24">
        <f t="shared" si="126"/>
        <v>0</v>
      </c>
      <c r="G2448" s="119"/>
      <c r="H2448" s="30"/>
      <c r="I2448" s="24">
        <f t="shared" si="127"/>
        <v>0</v>
      </c>
      <c r="J2448" s="119"/>
      <c r="K2448" s="30"/>
      <c r="L2448" s="31"/>
      <c r="M2448" s="31"/>
      <c r="N2448" s="31"/>
      <c r="O2448" s="31"/>
      <c r="P2448" s="31">
        <v>0</v>
      </c>
      <c r="Q2448" s="31">
        <v>0</v>
      </c>
      <c r="R2448" s="31">
        <v>0</v>
      </c>
      <c r="S2448" s="31">
        <v>0</v>
      </c>
      <c r="T2448" s="31">
        <v>0</v>
      </c>
    </row>
    <row r="2449" spans="1:20" x14ac:dyDescent="0.25">
      <c r="A2449" s="106" t="s">
        <v>2069</v>
      </c>
      <c r="B2449" s="107" t="s">
        <v>7110</v>
      </c>
      <c r="C2449" s="108">
        <v>7</v>
      </c>
      <c r="D2449" s="5" t="s">
        <v>4573</v>
      </c>
      <c r="E2449" s="24">
        <f t="shared" si="125"/>
        <v>0</v>
      </c>
      <c r="F2449" s="24">
        <f t="shared" si="126"/>
        <v>0</v>
      </c>
      <c r="G2449" s="119"/>
      <c r="H2449" s="30"/>
      <c r="I2449" s="24">
        <f t="shared" si="127"/>
        <v>0</v>
      </c>
      <c r="J2449" s="119"/>
      <c r="K2449" s="30"/>
      <c r="L2449" s="31"/>
      <c r="M2449" s="31"/>
      <c r="N2449" s="31"/>
      <c r="O2449" s="31"/>
      <c r="P2449" s="31">
        <v>0</v>
      </c>
      <c r="Q2449" s="31">
        <v>0</v>
      </c>
      <c r="R2449" s="31">
        <v>0</v>
      </c>
      <c r="S2449" s="31">
        <v>0</v>
      </c>
      <c r="T2449" s="31">
        <v>0</v>
      </c>
    </row>
    <row r="2450" spans="1:20" x14ac:dyDescent="0.25">
      <c r="A2450" s="106" t="s">
        <v>2198</v>
      </c>
      <c r="B2450" s="107" t="s">
        <v>7125</v>
      </c>
      <c r="C2450" s="108">
        <v>7</v>
      </c>
      <c r="D2450" s="5" t="s">
        <v>5371</v>
      </c>
      <c r="E2450" s="24">
        <f t="shared" si="125"/>
        <v>0</v>
      </c>
      <c r="F2450" s="24">
        <f t="shared" si="126"/>
        <v>0</v>
      </c>
      <c r="G2450" s="119"/>
      <c r="H2450" s="30"/>
      <c r="I2450" s="24">
        <f t="shared" si="127"/>
        <v>0</v>
      </c>
      <c r="J2450" s="119"/>
      <c r="K2450" s="30"/>
      <c r="L2450" s="31"/>
      <c r="M2450" s="31"/>
      <c r="N2450" s="31"/>
      <c r="O2450" s="31"/>
      <c r="P2450" s="31">
        <v>0</v>
      </c>
      <c r="Q2450" s="31"/>
      <c r="R2450" s="31">
        <v>0</v>
      </c>
      <c r="S2450" s="31"/>
      <c r="T2450" s="31">
        <v>0</v>
      </c>
    </row>
    <row r="2451" spans="1:20" x14ac:dyDescent="0.25">
      <c r="A2451" s="106" t="s">
        <v>955</v>
      </c>
      <c r="B2451" s="107" t="s">
        <v>7125</v>
      </c>
      <c r="C2451" s="108">
        <v>7</v>
      </c>
      <c r="D2451" s="5" t="s">
        <v>4582</v>
      </c>
      <c r="E2451" s="24">
        <f t="shared" si="125"/>
        <v>0</v>
      </c>
      <c r="F2451" s="24">
        <f t="shared" si="126"/>
        <v>15.25</v>
      </c>
      <c r="G2451" s="119"/>
      <c r="H2451" s="30"/>
      <c r="I2451" s="24">
        <f t="shared" si="127"/>
        <v>0</v>
      </c>
      <c r="J2451" s="119"/>
      <c r="K2451" s="30"/>
      <c r="L2451" s="31">
        <v>24</v>
      </c>
      <c r="M2451" s="31">
        <v>17</v>
      </c>
      <c r="N2451" s="31">
        <v>20</v>
      </c>
      <c r="O2451" s="31"/>
      <c r="P2451" s="31">
        <v>0</v>
      </c>
      <c r="Q2451" s="31">
        <v>0</v>
      </c>
      <c r="R2451" s="31">
        <v>0</v>
      </c>
      <c r="S2451" s="31">
        <v>0</v>
      </c>
      <c r="T2451" s="31">
        <v>0</v>
      </c>
    </row>
    <row r="2452" spans="1:20" x14ac:dyDescent="0.25">
      <c r="A2452" s="106" t="s">
        <v>2156</v>
      </c>
      <c r="B2452" s="107" t="s">
        <v>7125</v>
      </c>
      <c r="C2452" s="108">
        <v>7</v>
      </c>
      <c r="D2452" s="5" t="s">
        <v>4596</v>
      </c>
      <c r="E2452" s="24">
        <f t="shared" si="125"/>
        <v>0</v>
      </c>
      <c r="F2452" s="24">
        <f t="shared" si="126"/>
        <v>0</v>
      </c>
      <c r="G2452" s="119"/>
      <c r="H2452" s="30"/>
      <c r="I2452" s="24">
        <f t="shared" si="127"/>
        <v>9.4</v>
      </c>
      <c r="J2452" s="119"/>
      <c r="K2452" s="30"/>
      <c r="L2452" s="31"/>
      <c r="M2452" s="31"/>
      <c r="N2452" s="31"/>
      <c r="O2452" s="31"/>
      <c r="P2452" s="31">
        <v>47</v>
      </c>
      <c r="Q2452" s="31"/>
      <c r="R2452" s="31">
        <v>0</v>
      </c>
      <c r="S2452" s="31">
        <v>0</v>
      </c>
      <c r="T2452" s="31">
        <v>0</v>
      </c>
    </row>
    <row r="2453" spans="1:20" x14ac:dyDescent="0.25">
      <c r="A2453" s="106" t="s">
        <v>2221</v>
      </c>
      <c r="B2453" s="107" t="s">
        <v>7125</v>
      </c>
      <c r="C2453" s="108">
        <v>7</v>
      </c>
      <c r="D2453" s="5" t="s">
        <v>5357</v>
      </c>
      <c r="E2453" s="24">
        <f t="shared" si="125"/>
        <v>0</v>
      </c>
      <c r="F2453" s="24">
        <f t="shared" si="126"/>
        <v>0.5</v>
      </c>
      <c r="G2453" s="119"/>
      <c r="H2453" s="30"/>
      <c r="I2453" s="24">
        <f t="shared" si="127"/>
        <v>0</v>
      </c>
      <c r="J2453" s="119"/>
      <c r="K2453" s="30"/>
      <c r="L2453" s="31"/>
      <c r="M2453" s="31"/>
      <c r="N2453" s="31">
        <v>2</v>
      </c>
      <c r="O2453" s="31"/>
      <c r="P2453" s="31">
        <v>0</v>
      </c>
      <c r="Q2453" s="31"/>
      <c r="R2453" s="31">
        <v>0</v>
      </c>
      <c r="S2453" s="31">
        <v>0</v>
      </c>
      <c r="T2453" s="31">
        <v>0</v>
      </c>
    </row>
    <row r="2454" spans="1:20" x14ac:dyDescent="0.25">
      <c r="A2454" s="106" t="s">
        <v>677</v>
      </c>
      <c r="B2454" s="107" t="s">
        <v>7125</v>
      </c>
      <c r="C2454" s="108">
        <v>7</v>
      </c>
      <c r="D2454" s="5" t="s">
        <v>3526</v>
      </c>
      <c r="E2454" s="24">
        <f t="shared" si="125"/>
        <v>0</v>
      </c>
      <c r="F2454" s="24">
        <f t="shared" si="126"/>
        <v>0</v>
      </c>
      <c r="G2454" s="119"/>
      <c r="H2454" s="30"/>
      <c r="I2454" s="24">
        <f t="shared" si="127"/>
        <v>0</v>
      </c>
      <c r="J2454" s="119"/>
      <c r="K2454" s="30"/>
      <c r="L2454" s="31"/>
      <c r="M2454" s="31"/>
      <c r="N2454" s="31"/>
      <c r="O2454" s="31"/>
      <c r="P2454" s="31">
        <v>0</v>
      </c>
      <c r="Q2454" s="31">
        <v>0</v>
      </c>
      <c r="R2454" s="31">
        <v>0</v>
      </c>
      <c r="S2454" s="31">
        <v>0</v>
      </c>
      <c r="T2454" s="31">
        <v>0</v>
      </c>
    </row>
    <row r="2455" spans="1:20" x14ac:dyDescent="0.25">
      <c r="A2455" s="106" t="s">
        <v>1160</v>
      </c>
      <c r="B2455" s="107" t="s">
        <v>7125</v>
      </c>
      <c r="C2455" s="108">
        <v>7</v>
      </c>
      <c r="D2455" s="5" t="s">
        <v>4591</v>
      </c>
      <c r="E2455" s="24">
        <f t="shared" si="125"/>
        <v>0</v>
      </c>
      <c r="F2455" s="24">
        <f t="shared" si="126"/>
        <v>1.5</v>
      </c>
      <c r="G2455" s="119"/>
      <c r="H2455" s="30"/>
      <c r="I2455" s="24">
        <f t="shared" si="127"/>
        <v>19.2</v>
      </c>
      <c r="J2455" s="119"/>
      <c r="K2455" s="30"/>
      <c r="L2455" s="31"/>
      <c r="M2455" s="31">
        <v>1</v>
      </c>
      <c r="N2455" s="31">
        <v>5</v>
      </c>
      <c r="O2455" s="31"/>
      <c r="P2455" s="31">
        <v>0</v>
      </c>
      <c r="Q2455" s="31">
        <v>96</v>
      </c>
      <c r="R2455" s="31">
        <v>0</v>
      </c>
      <c r="S2455" s="31">
        <v>0</v>
      </c>
      <c r="T2455" s="31">
        <v>0</v>
      </c>
    </row>
    <row r="2456" spans="1:20" x14ac:dyDescent="0.25">
      <c r="A2456" s="106" t="s">
        <v>1387</v>
      </c>
      <c r="B2456" s="107" t="s">
        <v>7242</v>
      </c>
      <c r="C2456" s="108">
        <v>8</v>
      </c>
      <c r="D2456" s="5" t="s">
        <v>4553</v>
      </c>
      <c r="E2456" s="24">
        <f t="shared" si="125"/>
        <v>0</v>
      </c>
      <c r="F2456" s="24">
        <f t="shared" si="126"/>
        <v>0</v>
      </c>
      <c r="G2456" s="119"/>
      <c r="H2456" s="30"/>
      <c r="I2456" s="24">
        <f t="shared" si="127"/>
        <v>0</v>
      </c>
      <c r="J2456" s="119"/>
      <c r="K2456" s="30"/>
      <c r="L2456" s="31"/>
      <c r="M2456" s="31"/>
      <c r="N2456" s="31"/>
      <c r="O2456" s="31"/>
      <c r="P2456" s="31">
        <v>0</v>
      </c>
      <c r="Q2456" s="31">
        <v>0</v>
      </c>
      <c r="R2456" s="31">
        <v>0</v>
      </c>
      <c r="S2456" s="31">
        <v>0</v>
      </c>
      <c r="T2456" s="31">
        <v>0</v>
      </c>
    </row>
    <row r="2457" spans="1:20" x14ac:dyDescent="0.25">
      <c r="A2457" s="106" t="s">
        <v>7785</v>
      </c>
      <c r="B2457" s="107" t="s">
        <v>7082</v>
      </c>
      <c r="C2457" s="108">
        <v>11</v>
      </c>
      <c r="D2457" s="5" t="s">
        <v>7786</v>
      </c>
      <c r="E2457" s="24">
        <f t="shared" si="125"/>
        <v>0</v>
      </c>
      <c r="F2457" s="24">
        <f t="shared" si="126"/>
        <v>27.25</v>
      </c>
      <c r="G2457" s="119"/>
      <c r="H2457" s="30"/>
      <c r="I2457" s="24">
        <f t="shared" si="127"/>
        <v>0</v>
      </c>
      <c r="J2457" s="119"/>
      <c r="K2457" s="30"/>
      <c r="L2457" s="31"/>
      <c r="M2457" s="31">
        <v>109</v>
      </c>
      <c r="N2457" s="31"/>
      <c r="O2457" s="31"/>
      <c r="P2457" s="31"/>
      <c r="Q2457" s="31">
        <v>0</v>
      </c>
      <c r="R2457" s="31"/>
      <c r="S2457" s="31"/>
      <c r="T2457" s="31">
        <v>0</v>
      </c>
    </row>
    <row r="2458" spans="1:20" x14ac:dyDescent="0.25">
      <c r="A2458" s="106" t="s">
        <v>556</v>
      </c>
      <c r="B2458" s="107" t="s">
        <v>7155</v>
      </c>
      <c r="C2458" s="108">
        <v>10</v>
      </c>
      <c r="D2458" s="5" t="s">
        <v>4645</v>
      </c>
      <c r="E2458" s="24">
        <f t="shared" si="125"/>
        <v>0</v>
      </c>
      <c r="F2458" s="24">
        <f t="shared" si="126"/>
        <v>0.25</v>
      </c>
      <c r="G2458" s="119"/>
      <c r="H2458" s="30"/>
      <c r="I2458" s="24">
        <f t="shared" si="127"/>
        <v>0</v>
      </c>
      <c r="J2458" s="119"/>
      <c r="K2458" s="30"/>
      <c r="L2458" s="31"/>
      <c r="M2458" s="31"/>
      <c r="N2458" s="31"/>
      <c r="O2458" s="31">
        <v>1</v>
      </c>
      <c r="P2458" s="31">
        <v>0</v>
      </c>
      <c r="Q2458" s="31">
        <v>0</v>
      </c>
      <c r="R2458" s="31">
        <v>0</v>
      </c>
      <c r="S2458" s="31">
        <v>0</v>
      </c>
      <c r="T2458" s="31">
        <v>0</v>
      </c>
    </row>
    <row r="2459" spans="1:20" x14ac:dyDescent="0.25">
      <c r="A2459" s="106" t="s">
        <v>2637</v>
      </c>
      <c r="B2459" s="107" t="s">
        <v>7130</v>
      </c>
      <c r="C2459" s="108">
        <v>10</v>
      </c>
      <c r="D2459" s="5" t="s">
        <v>6915</v>
      </c>
      <c r="E2459" s="24">
        <f t="shared" si="125"/>
        <v>0</v>
      </c>
      <c r="F2459" s="24">
        <f t="shared" si="126"/>
        <v>0</v>
      </c>
      <c r="G2459" s="119"/>
      <c r="H2459" s="30"/>
      <c r="I2459" s="24">
        <f t="shared" si="127"/>
        <v>0</v>
      </c>
      <c r="J2459" s="119"/>
      <c r="K2459" s="30"/>
      <c r="L2459" s="31"/>
      <c r="M2459" s="31"/>
      <c r="N2459" s="31"/>
      <c r="O2459" s="31"/>
      <c r="P2459" s="31"/>
      <c r="Q2459" s="31"/>
      <c r="R2459" s="31"/>
      <c r="S2459" s="31"/>
      <c r="T2459" s="31">
        <v>0</v>
      </c>
    </row>
    <row r="2460" spans="1:20" x14ac:dyDescent="0.25">
      <c r="A2460" s="106" t="s">
        <v>4385</v>
      </c>
      <c r="B2460" s="107" t="s">
        <v>7169</v>
      </c>
      <c r="C2460" s="108">
        <v>5</v>
      </c>
      <c r="D2460" s="5" t="s">
        <v>4386</v>
      </c>
      <c r="E2460" s="24">
        <f t="shared" si="125"/>
        <v>0</v>
      </c>
      <c r="F2460" s="24">
        <f t="shared" si="126"/>
        <v>0</v>
      </c>
      <c r="G2460" s="119"/>
      <c r="H2460" s="30"/>
      <c r="I2460" s="24">
        <f t="shared" si="127"/>
        <v>0</v>
      </c>
      <c r="J2460" s="119"/>
      <c r="K2460" s="30"/>
      <c r="L2460" s="31"/>
      <c r="M2460" s="31"/>
      <c r="N2460" s="31"/>
      <c r="O2460" s="31"/>
      <c r="P2460" s="31"/>
      <c r="Q2460" s="31"/>
      <c r="R2460" s="31"/>
      <c r="S2460" s="31">
        <v>0</v>
      </c>
      <c r="T2460" s="31">
        <v>0</v>
      </c>
    </row>
    <row r="2461" spans="1:20" x14ac:dyDescent="0.25">
      <c r="A2461" s="106" t="s">
        <v>7787</v>
      </c>
      <c r="B2461" s="107" t="s">
        <v>7231</v>
      </c>
      <c r="C2461" s="108">
        <v>8</v>
      </c>
      <c r="D2461" s="5" t="s">
        <v>7788</v>
      </c>
      <c r="E2461" s="24">
        <f t="shared" si="125"/>
        <v>0</v>
      </c>
      <c r="F2461" s="24">
        <f t="shared" si="126"/>
        <v>0.5</v>
      </c>
      <c r="G2461" s="119"/>
      <c r="H2461" s="30"/>
      <c r="I2461" s="24">
        <f t="shared" si="127"/>
        <v>0</v>
      </c>
      <c r="J2461" s="119"/>
      <c r="K2461" s="30"/>
      <c r="L2461" s="31">
        <v>2</v>
      </c>
      <c r="M2461" s="31"/>
      <c r="N2461" s="31"/>
      <c r="O2461" s="31"/>
      <c r="P2461" s="31">
        <v>0</v>
      </c>
      <c r="Q2461" s="31">
        <v>0</v>
      </c>
      <c r="R2461" s="31"/>
      <c r="S2461" s="31"/>
      <c r="T2461" s="31">
        <v>0</v>
      </c>
    </row>
    <row r="2462" spans="1:20" x14ac:dyDescent="0.25">
      <c r="A2462" s="106" t="s">
        <v>7789</v>
      </c>
      <c r="B2462" s="107" t="s">
        <v>7361</v>
      </c>
      <c r="C2462" s="108">
        <v>10</v>
      </c>
      <c r="D2462" s="5" t="s">
        <v>7790</v>
      </c>
      <c r="E2462" s="24">
        <f t="shared" si="125"/>
        <v>0</v>
      </c>
      <c r="F2462" s="24">
        <f t="shared" si="126"/>
        <v>0</v>
      </c>
      <c r="G2462" s="119"/>
      <c r="H2462" s="30"/>
      <c r="I2462" s="24">
        <f t="shared" si="127"/>
        <v>0</v>
      </c>
      <c r="J2462" s="119"/>
      <c r="K2462" s="30"/>
      <c r="L2462" s="31"/>
      <c r="M2462" s="31"/>
      <c r="N2462" s="31"/>
      <c r="O2462" s="31"/>
      <c r="P2462" s="31"/>
      <c r="Q2462" s="31"/>
      <c r="R2462" s="31"/>
      <c r="S2462" s="31"/>
      <c r="T2462" s="31">
        <v>0</v>
      </c>
    </row>
    <row r="2463" spans="1:20" x14ac:dyDescent="0.25">
      <c r="A2463" s="106" t="s">
        <v>7791</v>
      </c>
      <c r="B2463" s="107" t="s">
        <v>7155</v>
      </c>
      <c r="C2463" s="108">
        <v>10</v>
      </c>
      <c r="D2463" s="5" t="s">
        <v>7792</v>
      </c>
      <c r="E2463" s="24">
        <f t="shared" si="125"/>
        <v>0</v>
      </c>
      <c r="F2463" s="24">
        <f t="shared" si="126"/>
        <v>0</v>
      </c>
      <c r="G2463" s="119"/>
      <c r="H2463" s="30"/>
      <c r="I2463" s="24">
        <f t="shared" si="127"/>
        <v>0</v>
      </c>
      <c r="J2463" s="119"/>
      <c r="K2463" s="30"/>
      <c r="L2463" s="31"/>
      <c r="M2463" s="31"/>
      <c r="N2463" s="31"/>
      <c r="O2463" s="31"/>
      <c r="P2463" s="31">
        <v>0</v>
      </c>
      <c r="Q2463" s="31">
        <v>0</v>
      </c>
      <c r="R2463" s="31">
        <v>0</v>
      </c>
      <c r="S2463" s="31">
        <v>0</v>
      </c>
      <c r="T2463" s="31">
        <v>0</v>
      </c>
    </row>
    <row r="2464" spans="1:20" x14ac:dyDescent="0.25">
      <c r="A2464" s="106" t="s">
        <v>835</v>
      </c>
      <c r="B2464" s="107" t="s">
        <v>7155</v>
      </c>
      <c r="C2464" s="108">
        <v>10</v>
      </c>
      <c r="D2464" s="5" t="s">
        <v>6913</v>
      </c>
      <c r="E2464" s="24">
        <f t="shared" ref="E2464:E2527" si="128">SUM(R2464:T2464)/3</f>
        <v>0</v>
      </c>
      <c r="F2464" s="24">
        <f t="shared" ref="F2464:F2527" si="129">SUM(L2464:O2464)/4</f>
        <v>0</v>
      </c>
      <c r="G2464" s="119"/>
      <c r="H2464" s="30"/>
      <c r="I2464" s="24">
        <f t="shared" ref="I2464:I2527" si="130">SUM(P2464:T2464)/5</f>
        <v>0</v>
      </c>
      <c r="J2464" s="119"/>
      <c r="K2464" s="30"/>
      <c r="L2464" s="31"/>
      <c r="M2464" s="31"/>
      <c r="N2464" s="31"/>
      <c r="O2464" s="31"/>
      <c r="P2464" s="31">
        <v>0</v>
      </c>
      <c r="Q2464" s="31">
        <v>0</v>
      </c>
      <c r="R2464" s="31"/>
      <c r="S2464" s="31">
        <v>0</v>
      </c>
      <c r="T2464" s="31">
        <v>0</v>
      </c>
    </row>
    <row r="2465" spans="1:20" x14ac:dyDescent="0.25">
      <c r="A2465" s="106" t="s">
        <v>7793</v>
      </c>
      <c r="B2465" s="107" t="s">
        <v>7157</v>
      </c>
      <c r="C2465" s="108">
        <v>11</v>
      </c>
      <c r="D2465" s="5" t="s">
        <v>7794</v>
      </c>
      <c r="E2465" s="24">
        <f t="shared" si="128"/>
        <v>0</v>
      </c>
      <c r="F2465" s="24">
        <f t="shared" si="129"/>
        <v>0</v>
      </c>
      <c r="G2465" s="119"/>
      <c r="H2465" s="30"/>
      <c r="I2465" s="24">
        <f t="shared" si="130"/>
        <v>0</v>
      </c>
      <c r="J2465" s="119"/>
      <c r="K2465" s="30"/>
      <c r="L2465" s="31"/>
      <c r="M2465" s="31"/>
      <c r="N2465" s="31"/>
      <c r="O2465" s="31"/>
      <c r="P2465" s="31"/>
      <c r="Q2465" s="31">
        <v>0</v>
      </c>
      <c r="R2465" s="31">
        <v>0</v>
      </c>
      <c r="S2465" s="31">
        <v>0</v>
      </c>
      <c r="T2465" s="31">
        <v>0</v>
      </c>
    </row>
    <row r="2466" spans="1:20" x14ac:dyDescent="0.25">
      <c r="A2466" s="106" t="s">
        <v>4152</v>
      </c>
      <c r="B2466" s="107" t="s">
        <v>7157</v>
      </c>
      <c r="C2466" s="108">
        <v>11</v>
      </c>
      <c r="D2466" s="5" t="s">
        <v>4153</v>
      </c>
      <c r="E2466" s="24">
        <f t="shared" si="128"/>
        <v>0</v>
      </c>
      <c r="F2466" s="24">
        <f t="shared" si="129"/>
        <v>0</v>
      </c>
      <c r="G2466" s="119"/>
      <c r="H2466" s="30"/>
      <c r="I2466" s="24">
        <f t="shared" si="130"/>
        <v>0</v>
      </c>
      <c r="J2466" s="119"/>
      <c r="K2466" s="30"/>
      <c r="L2466" s="31"/>
      <c r="M2466" s="31"/>
      <c r="N2466" s="31"/>
      <c r="O2466" s="31"/>
      <c r="P2466" s="31"/>
      <c r="Q2466" s="31">
        <v>0</v>
      </c>
      <c r="R2466" s="31">
        <v>0</v>
      </c>
      <c r="S2466" s="31">
        <v>0</v>
      </c>
      <c r="T2466" s="31">
        <v>0</v>
      </c>
    </row>
    <row r="2467" spans="1:20" x14ac:dyDescent="0.25">
      <c r="A2467" s="106" t="s">
        <v>7795</v>
      </c>
      <c r="B2467" s="107" t="s">
        <v>7157</v>
      </c>
      <c r="C2467" s="108">
        <v>11</v>
      </c>
      <c r="D2467" s="5" t="s">
        <v>7796</v>
      </c>
      <c r="E2467" s="24">
        <f t="shared" si="128"/>
        <v>0</v>
      </c>
      <c r="F2467" s="24">
        <f t="shared" si="129"/>
        <v>0</v>
      </c>
      <c r="G2467" s="119"/>
      <c r="H2467" s="30"/>
      <c r="I2467" s="24">
        <f t="shared" si="130"/>
        <v>0</v>
      </c>
      <c r="J2467" s="119"/>
      <c r="K2467" s="30"/>
      <c r="L2467" s="31"/>
      <c r="M2467" s="31"/>
      <c r="N2467" s="31"/>
      <c r="O2467" s="31"/>
      <c r="P2467" s="31">
        <v>0</v>
      </c>
      <c r="Q2467" s="31"/>
      <c r="R2467" s="31">
        <v>0</v>
      </c>
      <c r="S2467" s="31">
        <v>0</v>
      </c>
      <c r="T2467" s="31">
        <v>0</v>
      </c>
    </row>
    <row r="2468" spans="1:20" x14ac:dyDescent="0.25">
      <c r="A2468" s="106" t="s">
        <v>7797</v>
      </c>
      <c r="B2468" s="107" t="s">
        <v>7157</v>
      </c>
      <c r="C2468" s="108">
        <v>11</v>
      </c>
      <c r="D2468" s="5" t="s">
        <v>7798</v>
      </c>
      <c r="E2468" s="24">
        <f t="shared" si="128"/>
        <v>0</v>
      </c>
      <c r="F2468" s="24">
        <f t="shared" si="129"/>
        <v>0</v>
      </c>
      <c r="G2468" s="119"/>
      <c r="H2468" s="30"/>
      <c r="I2468" s="24">
        <f t="shared" si="130"/>
        <v>0</v>
      </c>
      <c r="J2468" s="119"/>
      <c r="K2468" s="30"/>
      <c r="L2468" s="31"/>
      <c r="M2468" s="31"/>
      <c r="N2468" s="31"/>
      <c r="O2468" s="31"/>
      <c r="P2468" s="31">
        <v>0</v>
      </c>
      <c r="Q2468" s="31"/>
      <c r="R2468" s="31"/>
      <c r="S2468" s="31"/>
      <c r="T2468" s="31">
        <v>0</v>
      </c>
    </row>
    <row r="2469" spans="1:20" x14ac:dyDescent="0.25">
      <c r="A2469" s="106" t="s">
        <v>1297</v>
      </c>
      <c r="B2469" s="107" t="s">
        <v>7167</v>
      </c>
      <c r="C2469" s="108">
        <v>11</v>
      </c>
      <c r="D2469" s="5" t="s">
        <v>4297</v>
      </c>
      <c r="E2469" s="24">
        <f t="shared" si="128"/>
        <v>0</v>
      </c>
      <c r="F2469" s="24">
        <f t="shared" si="129"/>
        <v>0</v>
      </c>
      <c r="G2469" s="119"/>
      <c r="H2469" s="30"/>
      <c r="I2469" s="24">
        <f t="shared" si="130"/>
        <v>0</v>
      </c>
      <c r="J2469" s="119"/>
      <c r="K2469" s="30"/>
      <c r="L2469" s="31"/>
      <c r="M2469" s="31"/>
      <c r="N2469" s="31"/>
      <c r="O2469" s="31"/>
      <c r="P2469" s="31">
        <v>0</v>
      </c>
      <c r="Q2469" s="31">
        <v>0</v>
      </c>
      <c r="R2469" s="31"/>
      <c r="S2469" s="31"/>
      <c r="T2469" s="31">
        <v>0</v>
      </c>
    </row>
    <row r="2470" spans="1:20" x14ac:dyDescent="0.25">
      <c r="A2470" s="106" t="s">
        <v>1234</v>
      </c>
      <c r="B2470" s="107" t="s">
        <v>7167</v>
      </c>
      <c r="C2470" s="108">
        <v>11</v>
      </c>
      <c r="D2470" s="5" t="s">
        <v>4246</v>
      </c>
      <c r="E2470" s="24">
        <f t="shared" si="128"/>
        <v>0</v>
      </c>
      <c r="F2470" s="24">
        <f t="shared" si="129"/>
        <v>0.75</v>
      </c>
      <c r="G2470" s="119"/>
      <c r="H2470" s="30"/>
      <c r="I2470" s="24">
        <f t="shared" si="130"/>
        <v>0</v>
      </c>
      <c r="J2470" s="119"/>
      <c r="K2470" s="30"/>
      <c r="L2470" s="31">
        <v>3</v>
      </c>
      <c r="M2470" s="31"/>
      <c r="N2470" s="31"/>
      <c r="O2470" s="31"/>
      <c r="P2470" s="31">
        <v>0</v>
      </c>
      <c r="Q2470" s="31">
        <v>0</v>
      </c>
      <c r="R2470" s="31">
        <v>0</v>
      </c>
      <c r="S2470" s="31">
        <v>0</v>
      </c>
      <c r="T2470" s="31">
        <v>0</v>
      </c>
    </row>
    <row r="2471" spans="1:20" x14ac:dyDescent="0.25">
      <c r="A2471" s="106" t="s">
        <v>1574</v>
      </c>
      <c r="B2471" s="107" t="s">
        <v>7167</v>
      </c>
      <c r="C2471" s="108">
        <v>11</v>
      </c>
      <c r="D2471" s="5" t="s">
        <v>4247</v>
      </c>
      <c r="E2471" s="24">
        <f t="shared" si="128"/>
        <v>0</v>
      </c>
      <c r="F2471" s="24">
        <f t="shared" si="129"/>
        <v>0</v>
      </c>
      <c r="G2471" s="119"/>
      <c r="H2471" s="30"/>
      <c r="I2471" s="24">
        <f t="shared" si="130"/>
        <v>0</v>
      </c>
      <c r="J2471" s="119"/>
      <c r="K2471" s="30"/>
      <c r="L2471" s="31"/>
      <c r="M2471" s="31"/>
      <c r="N2471" s="31"/>
      <c r="O2471" s="31"/>
      <c r="P2471" s="31">
        <v>0</v>
      </c>
      <c r="Q2471" s="31">
        <v>0</v>
      </c>
      <c r="R2471" s="31"/>
      <c r="S2471" s="31">
        <v>0</v>
      </c>
      <c r="T2471" s="31">
        <v>0</v>
      </c>
    </row>
    <row r="2472" spans="1:20" x14ac:dyDescent="0.25">
      <c r="A2472" s="106" t="s">
        <v>2685</v>
      </c>
      <c r="B2472" s="107" t="s">
        <v>7092</v>
      </c>
      <c r="C2472" s="108">
        <v>11</v>
      </c>
      <c r="D2472" s="5" t="s">
        <v>6918</v>
      </c>
      <c r="E2472" s="24">
        <f t="shared" si="128"/>
        <v>0</v>
      </c>
      <c r="F2472" s="24">
        <f t="shared" si="129"/>
        <v>0</v>
      </c>
      <c r="G2472" s="119"/>
      <c r="H2472" s="30"/>
      <c r="I2472" s="24">
        <f t="shared" si="130"/>
        <v>0</v>
      </c>
      <c r="J2472" s="119"/>
      <c r="K2472" s="30"/>
      <c r="L2472" s="31"/>
      <c r="M2472" s="31"/>
      <c r="N2472" s="31"/>
      <c r="O2472" s="31"/>
      <c r="P2472" s="31">
        <v>0</v>
      </c>
      <c r="Q2472" s="31">
        <v>0</v>
      </c>
      <c r="R2472" s="31">
        <v>0</v>
      </c>
      <c r="S2472" s="31">
        <v>0</v>
      </c>
      <c r="T2472" s="31">
        <v>0</v>
      </c>
    </row>
    <row r="2473" spans="1:20" x14ac:dyDescent="0.25">
      <c r="A2473" s="106" t="s">
        <v>7799</v>
      </c>
      <c r="B2473" s="107" t="s">
        <v>7194</v>
      </c>
      <c r="C2473" s="108">
        <v>11</v>
      </c>
      <c r="D2473" s="5" t="s">
        <v>7800</v>
      </c>
      <c r="E2473" s="24">
        <f t="shared" si="128"/>
        <v>0</v>
      </c>
      <c r="F2473" s="24">
        <f t="shared" si="129"/>
        <v>0</v>
      </c>
      <c r="G2473" s="119"/>
      <c r="H2473" s="30"/>
      <c r="I2473" s="24">
        <f t="shared" si="130"/>
        <v>0</v>
      </c>
      <c r="J2473" s="119"/>
      <c r="K2473" s="30"/>
      <c r="L2473" s="31"/>
      <c r="M2473" s="31"/>
      <c r="N2473" s="31"/>
      <c r="O2473" s="31"/>
      <c r="P2473" s="31"/>
      <c r="Q2473" s="31"/>
      <c r="R2473" s="31"/>
      <c r="S2473" s="31">
        <v>0</v>
      </c>
      <c r="T2473" s="31">
        <v>0</v>
      </c>
    </row>
    <row r="2474" spans="1:20" x14ac:dyDescent="0.25">
      <c r="A2474" s="106" t="s">
        <v>2585</v>
      </c>
      <c r="B2474" s="107" t="s">
        <v>7140</v>
      </c>
      <c r="C2474" s="108">
        <v>11</v>
      </c>
      <c r="D2474" s="5" t="s">
        <v>6006</v>
      </c>
      <c r="E2474" s="24">
        <f t="shared" si="128"/>
        <v>0</v>
      </c>
      <c r="F2474" s="24">
        <f t="shared" si="129"/>
        <v>6</v>
      </c>
      <c r="G2474" s="119"/>
      <c r="H2474" s="30"/>
      <c r="I2474" s="24">
        <f t="shared" si="130"/>
        <v>0</v>
      </c>
      <c r="J2474" s="119"/>
      <c r="K2474" s="30"/>
      <c r="L2474" s="31">
        <v>5</v>
      </c>
      <c r="M2474" s="31">
        <v>19</v>
      </c>
      <c r="N2474" s="31"/>
      <c r="O2474" s="31"/>
      <c r="P2474" s="31">
        <v>0</v>
      </c>
      <c r="Q2474" s="31">
        <v>0</v>
      </c>
      <c r="R2474" s="31">
        <v>0</v>
      </c>
      <c r="S2474" s="31">
        <v>0</v>
      </c>
      <c r="T2474" s="31">
        <v>0</v>
      </c>
    </row>
    <row r="2475" spans="1:20" x14ac:dyDescent="0.25">
      <c r="A2475" s="106" t="s">
        <v>7803</v>
      </c>
      <c r="B2475" s="107" t="s">
        <v>7259</v>
      </c>
      <c r="C2475" s="108">
        <v>11</v>
      </c>
      <c r="D2475" s="5" t="s">
        <v>7804</v>
      </c>
      <c r="E2475" s="24">
        <f t="shared" si="128"/>
        <v>0</v>
      </c>
      <c r="F2475" s="24">
        <f t="shared" si="129"/>
        <v>0</v>
      </c>
      <c r="G2475" s="119"/>
      <c r="H2475" s="30"/>
      <c r="I2475" s="24">
        <f t="shared" si="130"/>
        <v>0</v>
      </c>
      <c r="J2475" s="119"/>
      <c r="K2475" s="30"/>
      <c r="L2475" s="31"/>
      <c r="M2475" s="31"/>
      <c r="N2475" s="31"/>
      <c r="O2475" s="31"/>
      <c r="P2475" s="31">
        <v>0</v>
      </c>
      <c r="Q2475" s="31"/>
      <c r="R2475" s="31"/>
      <c r="S2475" s="31">
        <v>0</v>
      </c>
      <c r="T2475" s="31">
        <v>0</v>
      </c>
    </row>
    <row r="2476" spans="1:20" x14ac:dyDescent="0.25">
      <c r="A2476" s="106" t="s">
        <v>2650</v>
      </c>
      <c r="B2476" s="107" t="s">
        <v>7259</v>
      </c>
      <c r="C2476" s="108">
        <v>11</v>
      </c>
      <c r="D2476" s="5" t="s">
        <v>6922</v>
      </c>
      <c r="E2476" s="24">
        <f t="shared" si="128"/>
        <v>0</v>
      </c>
      <c r="F2476" s="24">
        <f t="shared" si="129"/>
        <v>0</v>
      </c>
      <c r="G2476" s="119"/>
      <c r="H2476" s="30"/>
      <c r="I2476" s="24">
        <f t="shared" si="130"/>
        <v>0</v>
      </c>
      <c r="J2476" s="119"/>
      <c r="K2476" s="30"/>
      <c r="L2476" s="31"/>
      <c r="M2476" s="31"/>
      <c r="N2476" s="31"/>
      <c r="O2476" s="31"/>
      <c r="P2476" s="31"/>
      <c r="Q2476" s="31">
        <v>0</v>
      </c>
      <c r="R2476" s="31"/>
      <c r="S2476" s="31">
        <v>0</v>
      </c>
      <c r="T2476" s="31">
        <v>0</v>
      </c>
    </row>
    <row r="2477" spans="1:20" x14ac:dyDescent="0.25">
      <c r="A2477" s="106" t="s">
        <v>2771</v>
      </c>
      <c r="B2477" s="107" t="s">
        <v>7259</v>
      </c>
      <c r="C2477" s="108">
        <v>11</v>
      </c>
      <c r="D2477" s="5" t="s">
        <v>4080</v>
      </c>
      <c r="E2477" s="24">
        <f t="shared" si="128"/>
        <v>0</v>
      </c>
      <c r="F2477" s="24">
        <f t="shared" si="129"/>
        <v>0.5</v>
      </c>
      <c r="G2477" s="119"/>
      <c r="H2477" s="30"/>
      <c r="I2477" s="24">
        <f t="shared" si="130"/>
        <v>0</v>
      </c>
      <c r="J2477" s="119"/>
      <c r="K2477" s="30"/>
      <c r="L2477" s="31"/>
      <c r="M2477" s="31"/>
      <c r="N2477" s="31">
        <v>2</v>
      </c>
      <c r="O2477" s="31"/>
      <c r="P2477" s="31">
        <v>0</v>
      </c>
      <c r="Q2477" s="31">
        <v>0</v>
      </c>
      <c r="R2477" s="31">
        <v>0</v>
      </c>
      <c r="S2477" s="31">
        <v>0</v>
      </c>
      <c r="T2477" s="31">
        <v>0</v>
      </c>
    </row>
    <row r="2478" spans="1:20" x14ac:dyDescent="0.25">
      <c r="A2478" s="106" t="s">
        <v>2331</v>
      </c>
      <c r="B2478" s="107" t="s">
        <v>7259</v>
      </c>
      <c r="C2478" s="108">
        <v>11</v>
      </c>
      <c r="D2478" s="5" t="s">
        <v>4064</v>
      </c>
      <c r="E2478" s="24">
        <f t="shared" si="128"/>
        <v>0</v>
      </c>
      <c r="F2478" s="24">
        <f t="shared" si="129"/>
        <v>0</v>
      </c>
      <c r="G2478" s="119"/>
      <c r="H2478" s="30"/>
      <c r="I2478" s="24">
        <f t="shared" si="130"/>
        <v>0</v>
      </c>
      <c r="J2478" s="119"/>
      <c r="K2478" s="30"/>
      <c r="L2478" s="31"/>
      <c r="M2478" s="31"/>
      <c r="N2478" s="31"/>
      <c r="O2478" s="31"/>
      <c r="P2478" s="31">
        <v>0</v>
      </c>
      <c r="Q2478" s="31">
        <v>0</v>
      </c>
      <c r="R2478" s="31">
        <v>0</v>
      </c>
      <c r="S2478" s="31">
        <v>0</v>
      </c>
      <c r="T2478" s="31">
        <v>0</v>
      </c>
    </row>
    <row r="2479" spans="1:20" x14ac:dyDescent="0.25">
      <c r="A2479" s="106" t="s">
        <v>2086</v>
      </c>
      <c r="B2479" s="107" t="s">
        <v>7266</v>
      </c>
      <c r="C2479" s="108">
        <v>11</v>
      </c>
      <c r="D2479" s="5" t="s">
        <v>5999</v>
      </c>
      <c r="E2479" s="24">
        <f t="shared" si="128"/>
        <v>0</v>
      </c>
      <c r="F2479" s="24">
        <f t="shared" si="129"/>
        <v>0</v>
      </c>
      <c r="G2479" s="119"/>
      <c r="H2479" s="30"/>
      <c r="I2479" s="24">
        <f t="shared" si="130"/>
        <v>0</v>
      </c>
      <c r="J2479" s="119"/>
      <c r="K2479" s="30"/>
      <c r="L2479" s="31"/>
      <c r="M2479" s="31"/>
      <c r="N2479" s="31"/>
      <c r="O2479" s="31"/>
      <c r="P2479" s="31">
        <v>0</v>
      </c>
      <c r="Q2479" s="31">
        <v>0</v>
      </c>
      <c r="R2479" s="31"/>
      <c r="S2479" s="31">
        <v>0</v>
      </c>
      <c r="T2479" s="31">
        <v>0</v>
      </c>
    </row>
    <row r="2480" spans="1:20" x14ac:dyDescent="0.25">
      <c r="A2480" s="106" t="s">
        <v>1906</v>
      </c>
      <c r="B2480" s="107" t="s">
        <v>7345</v>
      </c>
      <c r="C2480" s="108">
        <v>11</v>
      </c>
      <c r="D2480" s="5" t="s">
        <v>6021</v>
      </c>
      <c r="E2480" s="24">
        <f t="shared" si="128"/>
        <v>0</v>
      </c>
      <c r="F2480" s="24">
        <f t="shared" si="129"/>
        <v>0</v>
      </c>
      <c r="G2480" s="119"/>
      <c r="H2480" s="30"/>
      <c r="I2480" s="24">
        <f t="shared" si="130"/>
        <v>0</v>
      </c>
      <c r="J2480" s="119"/>
      <c r="K2480" s="30"/>
      <c r="L2480" s="31"/>
      <c r="M2480" s="31"/>
      <c r="N2480" s="31"/>
      <c r="O2480" s="31"/>
      <c r="P2480" s="31">
        <v>0</v>
      </c>
      <c r="Q2480" s="31">
        <v>0</v>
      </c>
      <c r="R2480" s="31">
        <v>0</v>
      </c>
      <c r="S2480" s="31">
        <v>0</v>
      </c>
      <c r="T2480" s="31">
        <v>0</v>
      </c>
    </row>
    <row r="2481" spans="1:20" x14ac:dyDescent="0.25">
      <c r="A2481" s="106" t="s">
        <v>2485</v>
      </c>
      <c r="B2481" s="107" t="s">
        <v>7157</v>
      </c>
      <c r="C2481" s="108">
        <v>11</v>
      </c>
      <c r="D2481" s="5" t="s">
        <v>5928</v>
      </c>
      <c r="E2481" s="24">
        <f t="shared" si="128"/>
        <v>0</v>
      </c>
      <c r="F2481" s="24">
        <f t="shared" si="129"/>
        <v>0</v>
      </c>
      <c r="G2481" s="119"/>
      <c r="H2481" s="30"/>
      <c r="I2481" s="24">
        <f t="shared" si="130"/>
        <v>0</v>
      </c>
      <c r="J2481" s="119"/>
      <c r="K2481" s="30"/>
      <c r="L2481" s="31"/>
      <c r="M2481" s="31"/>
      <c r="N2481" s="31"/>
      <c r="O2481" s="31"/>
      <c r="P2481" s="31"/>
      <c r="Q2481" s="31">
        <v>0</v>
      </c>
      <c r="R2481" s="31">
        <v>0</v>
      </c>
      <c r="S2481" s="31">
        <v>0</v>
      </c>
      <c r="T2481" s="31">
        <v>0</v>
      </c>
    </row>
    <row r="2482" spans="1:20" x14ac:dyDescent="0.25">
      <c r="A2482" s="106" t="s">
        <v>2784</v>
      </c>
      <c r="B2482" s="107" t="s">
        <v>7092</v>
      </c>
      <c r="C2482" s="108">
        <v>11</v>
      </c>
      <c r="D2482" s="5" t="s">
        <v>6831</v>
      </c>
      <c r="E2482" s="24">
        <f t="shared" si="128"/>
        <v>0</v>
      </c>
      <c r="F2482" s="24">
        <f t="shared" si="129"/>
        <v>0</v>
      </c>
      <c r="G2482" s="119"/>
      <c r="H2482" s="30"/>
      <c r="I2482" s="24">
        <f t="shared" si="130"/>
        <v>0</v>
      </c>
      <c r="J2482" s="119"/>
      <c r="K2482" s="30"/>
      <c r="L2482" s="31"/>
      <c r="M2482" s="31"/>
      <c r="N2482" s="31"/>
      <c r="O2482" s="31"/>
      <c r="P2482" s="31">
        <v>0</v>
      </c>
      <c r="Q2482" s="31">
        <v>0</v>
      </c>
      <c r="R2482" s="31">
        <v>0</v>
      </c>
      <c r="S2482" s="31"/>
      <c r="T2482" s="31">
        <v>0</v>
      </c>
    </row>
    <row r="2483" spans="1:20" x14ac:dyDescent="0.25">
      <c r="A2483" s="106" t="s">
        <v>1409</v>
      </c>
      <c r="B2483" s="107" t="s">
        <v>7092</v>
      </c>
      <c r="C2483" s="108">
        <v>11</v>
      </c>
      <c r="D2483" s="5" t="s">
        <v>4271</v>
      </c>
      <c r="E2483" s="24">
        <f t="shared" si="128"/>
        <v>0</v>
      </c>
      <c r="F2483" s="24">
        <f t="shared" si="129"/>
        <v>0</v>
      </c>
      <c r="G2483" s="119"/>
      <c r="H2483" s="30"/>
      <c r="I2483" s="24">
        <f t="shared" si="130"/>
        <v>0</v>
      </c>
      <c r="J2483" s="119"/>
      <c r="K2483" s="30"/>
      <c r="L2483" s="31"/>
      <c r="M2483" s="31"/>
      <c r="N2483" s="31"/>
      <c r="O2483" s="31"/>
      <c r="P2483" s="31">
        <v>0</v>
      </c>
      <c r="Q2483" s="31">
        <v>0</v>
      </c>
      <c r="R2483" s="31">
        <v>0</v>
      </c>
      <c r="S2483" s="31">
        <v>0</v>
      </c>
      <c r="T2483" s="31">
        <v>0</v>
      </c>
    </row>
    <row r="2484" spans="1:20" x14ac:dyDescent="0.25">
      <c r="A2484" s="106" t="s">
        <v>1239</v>
      </c>
      <c r="B2484" s="107" t="s">
        <v>7167</v>
      </c>
      <c r="C2484" s="108">
        <v>11</v>
      </c>
      <c r="D2484" s="5" t="s">
        <v>4279</v>
      </c>
      <c r="E2484" s="24">
        <f t="shared" si="128"/>
        <v>0</v>
      </c>
      <c r="F2484" s="24">
        <f t="shared" si="129"/>
        <v>0</v>
      </c>
      <c r="G2484" s="119"/>
      <c r="H2484" s="30"/>
      <c r="I2484" s="24">
        <f t="shared" si="130"/>
        <v>0</v>
      </c>
      <c r="J2484" s="119"/>
      <c r="K2484" s="30"/>
      <c r="L2484" s="31"/>
      <c r="M2484" s="31"/>
      <c r="N2484" s="31"/>
      <c r="O2484" s="31"/>
      <c r="P2484" s="31">
        <v>0</v>
      </c>
      <c r="Q2484" s="31">
        <v>0</v>
      </c>
      <c r="R2484" s="31">
        <v>0</v>
      </c>
      <c r="S2484" s="31">
        <v>0</v>
      </c>
      <c r="T2484" s="31">
        <v>0</v>
      </c>
    </row>
    <row r="2485" spans="1:20" x14ac:dyDescent="0.25">
      <c r="A2485" s="106" t="s">
        <v>2668</v>
      </c>
      <c r="B2485" s="107" t="s">
        <v>7167</v>
      </c>
      <c r="C2485" s="108">
        <v>11</v>
      </c>
      <c r="D2485" s="5" t="s">
        <v>5821</v>
      </c>
      <c r="E2485" s="24">
        <f t="shared" si="128"/>
        <v>0</v>
      </c>
      <c r="F2485" s="24">
        <f t="shared" si="129"/>
        <v>0</v>
      </c>
      <c r="G2485" s="119"/>
      <c r="H2485" s="30"/>
      <c r="I2485" s="24">
        <f t="shared" si="130"/>
        <v>0</v>
      </c>
      <c r="J2485" s="119"/>
      <c r="K2485" s="30"/>
      <c r="L2485" s="31"/>
      <c r="M2485" s="31"/>
      <c r="N2485" s="31"/>
      <c r="O2485" s="31"/>
      <c r="P2485" s="31">
        <v>0</v>
      </c>
      <c r="Q2485" s="31">
        <v>0</v>
      </c>
      <c r="R2485" s="31">
        <v>0</v>
      </c>
      <c r="S2485" s="31">
        <v>0</v>
      </c>
      <c r="T2485" s="31">
        <v>0</v>
      </c>
    </row>
    <row r="2486" spans="1:20" x14ac:dyDescent="0.25">
      <c r="A2486" s="106" t="s">
        <v>2283</v>
      </c>
      <c r="B2486" s="107" t="s">
        <v>7092</v>
      </c>
      <c r="C2486" s="108">
        <v>11</v>
      </c>
      <c r="D2486" s="5" t="s">
        <v>5892</v>
      </c>
      <c r="E2486" s="24">
        <f t="shared" si="128"/>
        <v>0</v>
      </c>
      <c r="F2486" s="24">
        <f t="shared" si="129"/>
        <v>0.25</v>
      </c>
      <c r="G2486" s="119"/>
      <c r="H2486" s="30"/>
      <c r="I2486" s="24">
        <f t="shared" si="130"/>
        <v>0</v>
      </c>
      <c r="J2486" s="119"/>
      <c r="K2486" s="30"/>
      <c r="L2486" s="31">
        <v>1</v>
      </c>
      <c r="M2486" s="31"/>
      <c r="N2486" s="31"/>
      <c r="O2486" s="31"/>
      <c r="P2486" s="31"/>
      <c r="Q2486" s="31">
        <v>0</v>
      </c>
      <c r="R2486" s="31">
        <v>0</v>
      </c>
      <c r="S2486" s="31">
        <v>0</v>
      </c>
      <c r="T2486" s="31">
        <v>0</v>
      </c>
    </row>
    <row r="2487" spans="1:20" x14ac:dyDescent="0.25">
      <c r="A2487" s="106" t="s">
        <v>1159</v>
      </c>
      <c r="B2487" s="107" t="s">
        <v>7092</v>
      </c>
      <c r="C2487" s="108">
        <v>11</v>
      </c>
      <c r="D2487" s="5" t="s">
        <v>4179</v>
      </c>
      <c r="E2487" s="24">
        <f t="shared" si="128"/>
        <v>0</v>
      </c>
      <c r="F2487" s="24">
        <f t="shared" si="129"/>
        <v>1.75</v>
      </c>
      <c r="G2487" s="119"/>
      <c r="H2487" s="30"/>
      <c r="I2487" s="24">
        <f t="shared" si="130"/>
        <v>0</v>
      </c>
      <c r="J2487" s="119"/>
      <c r="K2487" s="30"/>
      <c r="L2487" s="31"/>
      <c r="M2487" s="31">
        <v>1</v>
      </c>
      <c r="N2487" s="31"/>
      <c r="O2487" s="31">
        <v>6</v>
      </c>
      <c r="P2487" s="31">
        <v>0</v>
      </c>
      <c r="Q2487" s="31">
        <v>0</v>
      </c>
      <c r="R2487" s="31">
        <v>0</v>
      </c>
      <c r="S2487" s="31">
        <v>0</v>
      </c>
      <c r="T2487" s="31">
        <v>0</v>
      </c>
    </row>
    <row r="2488" spans="1:20" x14ac:dyDescent="0.25">
      <c r="A2488" s="106" t="s">
        <v>634</v>
      </c>
      <c r="B2488" s="107" t="s">
        <v>7194</v>
      </c>
      <c r="C2488" s="108">
        <v>11</v>
      </c>
      <c r="D2488" s="5" t="s">
        <v>4112</v>
      </c>
      <c r="E2488" s="24">
        <f t="shared" si="128"/>
        <v>0</v>
      </c>
      <c r="F2488" s="24">
        <f t="shared" si="129"/>
        <v>0</v>
      </c>
      <c r="G2488" s="119"/>
      <c r="H2488" s="30"/>
      <c r="I2488" s="24">
        <f t="shared" si="130"/>
        <v>0</v>
      </c>
      <c r="J2488" s="119"/>
      <c r="K2488" s="30"/>
      <c r="L2488" s="31"/>
      <c r="M2488" s="31"/>
      <c r="N2488" s="31"/>
      <c r="O2488" s="31"/>
      <c r="P2488" s="31">
        <v>0</v>
      </c>
      <c r="Q2488" s="31">
        <v>0</v>
      </c>
      <c r="R2488" s="31">
        <v>0</v>
      </c>
      <c r="S2488" s="31">
        <v>0</v>
      </c>
      <c r="T2488" s="31">
        <v>0</v>
      </c>
    </row>
    <row r="2489" spans="1:20" x14ac:dyDescent="0.25">
      <c r="A2489" s="106" t="s">
        <v>2911</v>
      </c>
      <c r="B2489" s="107" t="s">
        <v>7345</v>
      </c>
      <c r="C2489" s="108">
        <v>11</v>
      </c>
      <c r="D2489" s="5" t="s">
        <v>6836</v>
      </c>
      <c r="E2489" s="24">
        <f t="shared" si="128"/>
        <v>0</v>
      </c>
      <c r="F2489" s="24">
        <f t="shared" si="129"/>
        <v>0</v>
      </c>
      <c r="G2489" s="119"/>
      <c r="H2489" s="30"/>
      <c r="I2489" s="24">
        <f t="shared" si="130"/>
        <v>0</v>
      </c>
      <c r="J2489" s="119"/>
      <c r="K2489" s="30"/>
      <c r="L2489" s="31"/>
      <c r="M2489" s="31"/>
      <c r="N2489" s="31"/>
      <c r="O2489" s="31"/>
      <c r="P2489" s="31">
        <v>0</v>
      </c>
      <c r="Q2489" s="31">
        <v>0</v>
      </c>
      <c r="R2489" s="31">
        <v>0</v>
      </c>
      <c r="S2489" s="31">
        <v>0</v>
      </c>
      <c r="T2489" s="31">
        <v>0</v>
      </c>
    </row>
    <row r="2490" spans="1:20" x14ac:dyDescent="0.25">
      <c r="A2490" s="106" t="s">
        <v>1399</v>
      </c>
      <c r="B2490" s="107" t="s">
        <v>7266</v>
      </c>
      <c r="C2490" s="108">
        <v>11</v>
      </c>
      <c r="D2490" s="5" t="s">
        <v>6004</v>
      </c>
      <c r="E2490" s="24">
        <f t="shared" si="128"/>
        <v>0</v>
      </c>
      <c r="F2490" s="24">
        <f t="shared" si="129"/>
        <v>1</v>
      </c>
      <c r="G2490" s="119"/>
      <c r="H2490" s="30"/>
      <c r="I2490" s="24">
        <f t="shared" si="130"/>
        <v>0</v>
      </c>
      <c r="J2490" s="119"/>
      <c r="K2490" s="30"/>
      <c r="L2490" s="31"/>
      <c r="M2490" s="31"/>
      <c r="N2490" s="31">
        <v>4</v>
      </c>
      <c r="O2490" s="31"/>
      <c r="P2490" s="31">
        <v>0</v>
      </c>
      <c r="Q2490" s="31"/>
      <c r="R2490" s="31">
        <v>0</v>
      </c>
      <c r="S2490" s="31">
        <v>0</v>
      </c>
      <c r="T2490" s="31">
        <v>0</v>
      </c>
    </row>
    <row r="2491" spans="1:20" x14ac:dyDescent="0.25">
      <c r="A2491" s="106" t="s">
        <v>1600</v>
      </c>
      <c r="B2491" s="107" t="s">
        <v>7266</v>
      </c>
      <c r="C2491" s="108">
        <v>11</v>
      </c>
      <c r="D2491" s="5" t="s">
        <v>4098</v>
      </c>
      <c r="E2491" s="24">
        <f t="shared" si="128"/>
        <v>0</v>
      </c>
      <c r="F2491" s="24">
        <f t="shared" si="129"/>
        <v>0</v>
      </c>
      <c r="G2491" s="119"/>
      <c r="H2491" s="30"/>
      <c r="I2491" s="24">
        <f t="shared" si="130"/>
        <v>0</v>
      </c>
      <c r="J2491" s="119"/>
      <c r="K2491" s="30"/>
      <c r="L2491" s="31"/>
      <c r="M2491" s="31"/>
      <c r="N2491" s="31"/>
      <c r="O2491" s="31"/>
      <c r="P2491" s="31"/>
      <c r="Q2491" s="31"/>
      <c r="R2491" s="31">
        <v>0</v>
      </c>
      <c r="S2491" s="31">
        <v>0</v>
      </c>
      <c r="T2491" s="31">
        <v>0</v>
      </c>
    </row>
    <row r="2492" spans="1:20" x14ac:dyDescent="0.25">
      <c r="A2492" s="106" t="s">
        <v>7805</v>
      </c>
      <c r="B2492" s="107" t="s">
        <v>7194</v>
      </c>
      <c r="C2492" s="108">
        <v>11</v>
      </c>
      <c r="D2492" s="5" t="s">
        <v>7806</v>
      </c>
      <c r="E2492" s="24">
        <f t="shared" si="128"/>
        <v>0</v>
      </c>
      <c r="F2492" s="24">
        <f t="shared" si="129"/>
        <v>0</v>
      </c>
      <c r="G2492" s="119"/>
      <c r="H2492" s="30"/>
      <c r="I2492" s="24">
        <f t="shared" si="130"/>
        <v>0</v>
      </c>
      <c r="J2492" s="119"/>
      <c r="K2492" s="30"/>
      <c r="L2492" s="31"/>
      <c r="M2492" s="31"/>
      <c r="N2492" s="31"/>
      <c r="O2492" s="31"/>
      <c r="P2492" s="31"/>
      <c r="Q2492" s="31">
        <v>0</v>
      </c>
      <c r="R2492" s="31">
        <v>0</v>
      </c>
      <c r="S2492" s="31">
        <v>0</v>
      </c>
      <c r="T2492" s="31">
        <v>0</v>
      </c>
    </row>
    <row r="2493" spans="1:20" x14ac:dyDescent="0.25">
      <c r="A2493" s="106" t="s">
        <v>7807</v>
      </c>
      <c r="B2493" s="107" t="s">
        <v>7082</v>
      </c>
      <c r="C2493" s="108">
        <v>11</v>
      </c>
      <c r="D2493" s="5" t="s">
        <v>7808</v>
      </c>
      <c r="E2493" s="24">
        <f t="shared" si="128"/>
        <v>0</v>
      </c>
      <c r="F2493" s="24">
        <f t="shared" si="129"/>
        <v>0</v>
      </c>
      <c r="G2493" s="119"/>
      <c r="H2493" s="30"/>
      <c r="I2493" s="24">
        <f t="shared" si="130"/>
        <v>0</v>
      </c>
      <c r="J2493" s="119"/>
      <c r="K2493" s="30"/>
      <c r="L2493" s="31"/>
      <c r="M2493" s="31"/>
      <c r="N2493" s="31"/>
      <c r="O2493" s="31"/>
      <c r="P2493" s="31"/>
      <c r="Q2493" s="31">
        <v>0</v>
      </c>
      <c r="R2493" s="31"/>
      <c r="S2493" s="31"/>
      <c r="T2493" s="31">
        <v>0</v>
      </c>
    </row>
    <row r="2494" spans="1:20" x14ac:dyDescent="0.25">
      <c r="A2494" s="106" t="s">
        <v>150</v>
      </c>
      <c r="B2494" s="107" t="s">
        <v>7148</v>
      </c>
      <c r="C2494" s="108">
        <v>6</v>
      </c>
      <c r="D2494" s="5" t="s">
        <v>3635</v>
      </c>
      <c r="E2494" s="24">
        <f t="shared" si="128"/>
        <v>0</v>
      </c>
      <c r="F2494" s="24">
        <f t="shared" si="129"/>
        <v>0</v>
      </c>
      <c r="G2494" s="119"/>
      <c r="H2494" s="30"/>
      <c r="I2494" s="24">
        <f t="shared" si="130"/>
        <v>0</v>
      </c>
      <c r="J2494" s="119"/>
      <c r="K2494" s="30"/>
      <c r="L2494" s="31"/>
      <c r="M2494" s="31"/>
      <c r="N2494" s="31"/>
      <c r="O2494" s="31"/>
      <c r="P2494" s="31">
        <v>0</v>
      </c>
      <c r="Q2494" s="31">
        <v>0</v>
      </c>
      <c r="R2494" s="31">
        <v>0</v>
      </c>
      <c r="S2494" s="31">
        <v>0</v>
      </c>
      <c r="T2494" s="31">
        <v>0</v>
      </c>
    </row>
    <row r="2495" spans="1:20" x14ac:dyDescent="0.25">
      <c r="A2495" s="106" t="s">
        <v>7809</v>
      </c>
      <c r="B2495" s="107" t="s">
        <v>7125</v>
      </c>
      <c r="C2495" s="108">
        <v>7</v>
      </c>
      <c r="D2495" s="5" t="s">
        <v>7810</v>
      </c>
      <c r="E2495" s="24">
        <f t="shared" si="128"/>
        <v>0</v>
      </c>
      <c r="F2495" s="24">
        <f t="shared" si="129"/>
        <v>0</v>
      </c>
      <c r="G2495" s="119"/>
      <c r="H2495" s="30"/>
      <c r="I2495" s="24">
        <f t="shared" si="130"/>
        <v>0</v>
      </c>
      <c r="J2495" s="119"/>
      <c r="K2495" s="30"/>
      <c r="L2495" s="31"/>
      <c r="M2495" s="31"/>
      <c r="N2495" s="31"/>
      <c r="O2495" s="31"/>
      <c r="P2495" s="31">
        <v>0</v>
      </c>
      <c r="Q2495" s="31"/>
      <c r="R2495" s="31">
        <v>0</v>
      </c>
      <c r="S2495" s="31"/>
      <c r="T2495" s="31">
        <v>0</v>
      </c>
    </row>
    <row r="2496" spans="1:20" x14ac:dyDescent="0.25">
      <c r="A2496" s="106" t="s">
        <v>229</v>
      </c>
      <c r="B2496" s="107" t="s">
        <v>7208</v>
      </c>
      <c r="C2496" s="108">
        <v>9</v>
      </c>
      <c r="D2496" s="5" t="s">
        <v>5386</v>
      </c>
      <c r="E2496" s="24">
        <f t="shared" si="128"/>
        <v>0</v>
      </c>
      <c r="F2496" s="24">
        <f t="shared" si="129"/>
        <v>0</v>
      </c>
      <c r="G2496" s="119"/>
      <c r="H2496" s="30"/>
      <c r="I2496" s="24">
        <f t="shared" si="130"/>
        <v>0</v>
      </c>
      <c r="J2496" s="119"/>
      <c r="K2496" s="30"/>
      <c r="L2496" s="31"/>
      <c r="M2496" s="31"/>
      <c r="N2496" s="31"/>
      <c r="O2496" s="31"/>
      <c r="P2496" s="31">
        <v>0</v>
      </c>
      <c r="Q2496" s="31">
        <v>0</v>
      </c>
      <c r="R2496" s="31">
        <v>0</v>
      </c>
      <c r="S2496" s="31">
        <v>0</v>
      </c>
      <c r="T2496" s="31">
        <v>0</v>
      </c>
    </row>
    <row r="2497" spans="1:20" x14ac:dyDescent="0.25">
      <c r="A2497" s="106" t="s">
        <v>55</v>
      </c>
      <c r="B2497" s="107" t="s">
        <v>7110</v>
      </c>
      <c r="C2497" s="108">
        <v>7</v>
      </c>
      <c r="D2497" s="5" t="s">
        <v>5171</v>
      </c>
      <c r="E2497" s="24">
        <f t="shared" si="128"/>
        <v>0</v>
      </c>
      <c r="F2497" s="24">
        <f t="shared" si="129"/>
        <v>62.25</v>
      </c>
      <c r="G2497" s="119"/>
      <c r="H2497" s="30"/>
      <c r="I2497" s="24">
        <f t="shared" si="130"/>
        <v>1</v>
      </c>
      <c r="J2497" s="119"/>
      <c r="K2497" s="30"/>
      <c r="L2497" s="31"/>
      <c r="M2497" s="31">
        <v>249</v>
      </c>
      <c r="N2497" s="31"/>
      <c r="O2497" s="31"/>
      <c r="P2497" s="31">
        <v>0</v>
      </c>
      <c r="Q2497" s="31">
        <v>5</v>
      </c>
      <c r="R2497" s="31">
        <v>0</v>
      </c>
      <c r="S2497" s="31">
        <v>0</v>
      </c>
      <c r="T2497" s="31">
        <v>0</v>
      </c>
    </row>
    <row r="2498" spans="1:20" x14ac:dyDescent="0.25">
      <c r="A2498" s="106" t="s">
        <v>1024</v>
      </c>
      <c r="B2498" s="107" t="s">
        <v>7110</v>
      </c>
      <c r="C2498" s="108">
        <v>7</v>
      </c>
      <c r="D2498" s="5" t="s">
        <v>3558</v>
      </c>
      <c r="E2498" s="24">
        <f t="shared" si="128"/>
        <v>0</v>
      </c>
      <c r="F2498" s="24">
        <f t="shared" si="129"/>
        <v>0</v>
      </c>
      <c r="G2498" s="119"/>
      <c r="H2498" s="30"/>
      <c r="I2498" s="24">
        <f t="shared" si="130"/>
        <v>0</v>
      </c>
      <c r="J2498" s="119"/>
      <c r="K2498" s="30"/>
      <c r="L2498" s="31"/>
      <c r="M2498" s="31"/>
      <c r="N2498" s="31"/>
      <c r="O2498" s="31"/>
      <c r="P2498" s="31">
        <v>0</v>
      </c>
      <c r="Q2498" s="31">
        <v>0</v>
      </c>
      <c r="R2498" s="31">
        <v>0</v>
      </c>
      <c r="S2498" s="31">
        <v>0</v>
      </c>
      <c r="T2498" s="31">
        <v>0</v>
      </c>
    </row>
    <row r="2499" spans="1:20" x14ac:dyDescent="0.25">
      <c r="A2499" s="106" t="s">
        <v>679</v>
      </c>
      <c r="B2499" s="107" t="s">
        <v>7208</v>
      </c>
      <c r="C2499" s="108">
        <v>9</v>
      </c>
      <c r="D2499" s="5" t="s">
        <v>4599</v>
      </c>
      <c r="E2499" s="24">
        <f t="shared" si="128"/>
        <v>0</v>
      </c>
      <c r="F2499" s="24">
        <f t="shared" si="129"/>
        <v>0</v>
      </c>
      <c r="G2499" s="119"/>
      <c r="H2499" s="30"/>
      <c r="I2499" s="24">
        <f t="shared" si="130"/>
        <v>2.2000000000000002</v>
      </c>
      <c r="J2499" s="119"/>
      <c r="K2499" s="30"/>
      <c r="L2499" s="31"/>
      <c r="M2499" s="31"/>
      <c r="N2499" s="31"/>
      <c r="O2499" s="31"/>
      <c r="P2499" s="31">
        <v>11</v>
      </c>
      <c r="Q2499" s="31">
        <v>0</v>
      </c>
      <c r="R2499" s="31">
        <v>0</v>
      </c>
      <c r="S2499" s="31">
        <v>0</v>
      </c>
      <c r="T2499" s="31">
        <v>0</v>
      </c>
    </row>
    <row r="2500" spans="1:20" x14ac:dyDescent="0.25">
      <c r="A2500" s="106" t="s">
        <v>7811</v>
      </c>
      <c r="B2500" s="107" t="s">
        <v>7208</v>
      </c>
      <c r="C2500" s="108">
        <v>9</v>
      </c>
      <c r="D2500" s="5" t="s">
        <v>7812</v>
      </c>
      <c r="E2500" s="24">
        <f t="shared" si="128"/>
        <v>0</v>
      </c>
      <c r="F2500" s="24">
        <f t="shared" si="129"/>
        <v>0</v>
      </c>
      <c r="G2500" s="119"/>
      <c r="H2500" s="30"/>
      <c r="I2500" s="24">
        <f t="shared" si="130"/>
        <v>0</v>
      </c>
      <c r="J2500" s="119"/>
      <c r="K2500" s="30"/>
      <c r="L2500" s="31"/>
      <c r="M2500" s="31"/>
      <c r="N2500" s="31"/>
      <c r="O2500" s="31"/>
      <c r="P2500" s="31">
        <v>0</v>
      </c>
      <c r="Q2500" s="31">
        <v>0</v>
      </c>
      <c r="R2500" s="31">
        <v>0</v>
      </c>
      <c r="S2500" s="31">
        <v>0</v>
      </c>
      <c r="T2500" s="31">
        <v>0</v>
      </c>
    </row>
    <row r="2501" spans="1:20" x14ac:dyDescent="0.25">
      <c r="A2501" s="106" t="s">
        <v>557</v>
      </c>
      <c r="B2501" s="107" t="s">
        <v>7155</v>
      </c>
      <c r="C2501" s="108">
        <v>10</v>
      </c>
      <c r="D2501" s="5" t="s">
        <v>4626</v>
      </c>
      <c r="E2501" s="24">
        <f t="shared" si="128"/>
        <v>0</v>
      </c>
      <c r="F2501" s="24">
        <f t="shared" si="129"/>
        <v>0</v>
      </c>
      <c r="G2501" s="119"/>
      <c r="H2501" s="30"/>
      <c r="I2501" s="24">
        <f t="shared" si="130"/>
        <v>0</v>
      </c>
      <c r="J2501" s="119"/>
      <c r="K2501" s="30"/>
      <c r="L2501" s="31"/>
      <c r="M2501" s="31"/>
      <c r="N2501" s="31"/>
      <c r="O2501" s="31"/>
      <c r="P2501" s="31">
        <v>0</v>
      </c>
      <c r="Q2501" s="31">
        <v>0</v>
      </c>
      <c r="R2501" s="31">
        <v>0</v>
      </c>
      <c r="S2501" s="31">
        <v>0</v>
      </c>
      <c r="T2501" s="31">
        <v>0</v>
      </c>
    </row>
    <row r="2502" spans="1:20" x14ac:dyDescent="0.25">
      <c r="A2502" s="106" t="s">
        <v>1595</v>
      </c>
      <c r="B2502" s="107" t="s">
        <v>7155</v>
      </c>
      <c r="C2502" s="108">
        <v>10</v>
      </c>
      <c r="D2502" s="5" t="s">
        <v>4626</v>
      </c>
      <c r="E2502" s="24">
        <f t="shared" si="128"/>
        <v>0</v>
      </c>
      <c r="F2502" s="24">
        <f t="shared" si="129"/>
        <v>0</v>
      </c>
      <c r="G2502" s="119"/>
      <c r="H2502" s="30"/>
      <c r="I2502" s="24">
        <f t="shared" si="130"/>
        <v>0</v>
      </c>
      <c r="J2502" s="119"/>
      <c r="K2502" s="30"/>
      <c r="L2502" s="31"/>
      <c r="M2502" s="31"/>
      <c r="N2502" s="31"/>
      <c r="O2502" s="31"/>
      <c r="P2502" s="31">
        <v>0</v>
      </c>
      <c r="Q2502" s="31">
        <v>0</v>
      </c>
      <c r="R2502" s="31">
        <v>0</v>
      </c>
      <c r="S2502" s="31">
        <v>0</v>
      </c>
      <c r="T2502" s="31">
        <v>0</v>
      </c>
    </row>
    <row r="2503" spans="1:20" x14ac:dyDescent="0.25">
      <c r="A2503" s="106" t="s">
        <v>1146</v>
      </c>
      <c r="B2503" s="107" t="s">
        <v>7155</v>
      </c>
      <c r="C2503" s="108">
        <v>10</v>
      </c>
      <c r="D2503" s="5" t="s">
        <v>5290</v>
      </c>
      <c r="E2503" s="24">
        <f t="shared" si="128"/>
        <v>0</v>
      </c>
      <c r="F2503" s="24">
        <f t="shared" si="129"/>
        <v>0</v>
      </c>
      <c r="G2503" s="119"/>
      <c r="H2503" s="30"/>
      <c r="I2503" s="24">
        <f t="shared" si="130"/>
        <v>0</v>
      </c>
      <c r="J2503" s="119"/>
      <c r="K2503" s="30"/>
      <c r="L2503" s="31"/>
      <c r="M2503" s="31"/>
      <c r="N2503" s="31"/>
      <c r="O2503" s="31"/>
      <c r="P2503" s="31">
        <v>0</v>
      </c>
      <c r="Q2503" s="31">
        <v>0</v>
      </c>
      <c r="R2503" s="31">
        <v>0</v>
      </c>
      <c r="S2503" s="31">
        <v>0</v>
      </c>
      <c r="T2503" s="31">
        <v>0</v>
      </c>
    </row>
    <row r="2504" spans="1:20" x14ac:dyDescent="0.25">
      <c r="A2504" s="106" t="s">
        <v>298</v>
      </c>
      <c r="B2504" s="107" t="s">
        <v>7155</v>
      </c>
      <c r="C2504" s="108">
        <v>10</v>
      </c>
      <c r="D2504" s="5" t="s">
        <v>3632</v>
      </c>
      <c r="E2504" s="24">
        <f t="shared" si="128"/>
        <v>0</v>
      </c>
      <c r="F2504" s="24">
        <f t="shared" si="129"/>
        <v>0</v>
      </c>
      <c r="G2504" s="119"/>
      <c r="H2504" s="30"/>
      <c r="I2504" s="24">
        <f t="shared" si="130"/>
        <v>0</v>
      </c>
      <c r="J2504" s="119"/>
      <c r="K2504" s="30"/>
      <c r="L2504" s="31"/>
      <c r="M2504" s="31"/>
      <c r="N2504" s="31"/>
      <c r="O2504" s="31"/>
      <c r="P2504" s="31">
        <v>0</v>
      </c>
      <c r="Q2504" s="31">
        <v>0</v>
      </c>
      <c r="R2504" s="31">
        <v>0</v>
      </c>
      <c r="S2504" s="31">
        <v>0</v>
      </c>
      <c r="T2504" s="31">
        <v>0</v>
      </c>
    </row>
    <row r="2505" spans="1:20" x14ac:dyDescent="0.25">
      <c r="A2505" s="106" t="s">
        <v>964</v>
      </c>
      <c r="B2505" s="107" t="s">
        <v>7155</v>
      </c>
      <c r="C2505" s="108">
        <v>10</v>
      </c>
      <c r="D2505" s="5" t="s">
        <v>4646</v>
      </c>
      <c r="E2505" s="24">
        <f t="shared" si="128"/>
        <v>0</v>
      </c>
      <c r="F2505" s="24">
        <f t="shared" si="129"/>
        <v>1</v>
      </c>
      <c r="G2505" s="119"/>
      <c r="H2505" s="30"/>
      <c r="I2505" s="24">
        <f t="shared" si="130"/>
        <v>0</v>
      </c>
      <c r="J2505" s="119"/>
      <c r="K2505" s="30"/>
      <c r="L2505" s="31">
        <v>3</v>
      </c>
      <c r="M2505" s="31">
        <v>1</v>
      </c>
      <c r="N2505" s="31"/>
      <c r="O2505" s="31"/>
      <c r="P2505" s="31">
        <v>0</v>
      </c>
      <c r="Q2505" s="31">
        <v>0</v>
      </c>
      <c r="R2505" s="31">
        <v>0</v>
      </c>
      <c r="S2505" s="31">
        <v>0</v>
      </c>
      <c r="T2505" s="31">
        <v>0</v>
      </c>
    </row>
    <row r="2506" spans="1:20" x14ac:dyDescent="0.25">
      <c r="A2506" s="106" t="s">
        <v>1837</v>
      </c>
      <c r="B2506" s="107" t="s">
        <v>7155</v>
      </c>
      <c r="C2506" s="108">
        <v>10</v>
      </c>
      <c r="D2506" s="5" t="s">
        <v>4642</v>
      </c>
      <c r="E2506" s="24">
        <f t="shared" si="128"/>
        <v>0</v>
      </c>
      <c r="F2506" s="24">
        <f t="shared" si="129"/>
        <v>0</v>
      </c>
      <c r="G2506" s="119"/>
      <c r="H2506" s="30"/>
      <c r="I2506" s="24">
        <f t="shared" si="130"/>
        <v>0</v>
      </c>
      <c r="J2506" s="119"/>
      <c r="K2506" s="30"/>
      <c r="L2506" s="31"/>
      <c r="M2506" s="31"/>
      <c r="N2506" s="31"/>
      <c r="O2506" s="31"/>
      <c r="P2506" s="31">
        <v>0</v>
      </c>
      <c r="Q2506" s="31">
        <v>0</v>
      </c>
      <c r="R2506" s="31">
        <v>0</v>
      </c>
      <c r="S2506" s="31">
        <v>0</v>
      </c>
      <c r="T2506" s="31">
        <v>0</v>
      </c>
    </row>
    <row r="2507" spans="1:20" x14ac:dyDescent="0.25">
      <c r="A2507" s="106" t="s">
        <v>2353</v>
      </c>
      <c r="B2507" s="107" t="s">
        <v>7130</v>
      </c>
      <c r="C2507" s="108">
        <v>10</v>
      </c>
      <c r="D2507" s="5" t="s">
        <v>6838</v>
      </c>
      <c r="E2507" s="24">
        <f t="shared" si="128"/>
        <v>0</v>
      </c>
      <c r="F2507" s="24">
        <f t="shared" si="129"/>
        <v>0</v>
      </c>
      <c r="G2507" s="119"/>
      <c r="H2507" s="30"/>
      <c r="I2507" s="24">
        <f t="shared" si="130"/>
        <v>0</v>
      </c>
      <c r="J2507" s="119"/>
      <c r="K2507" s="30"/>
      <c r="L2507" s="31"/>
      <c r="M2507" s="31"/>
      <c r="N2507" s="31"/>
      <c r="O2507" s="31"/>
      <c r="P2507" s="31">
        <v>0</v>
      </c>
      <c r="Q2507" s="31">
        <v>0</v>
      </c>
      <c r="R2507" s="31">
        <v>0</v>
      </c>
      <c r="S2507" s="31">
        <v>0</v>
      </c>
      <c r="T2507" s="31">
        <v>0</v>
      </c>
    </row>
    <row r="2508" spans="1:20" x14ac:dyDescent="0.25">
      <c r="A2508" s="106" t="s">
        <v>2166</v>
      </c>
      <c r="B2508" s="107" t="s">
        <v>7147</v>
      </c>
      <c r="C2508" s="108">
        <v>6</v>
      </c>
      <c r="D2508" s="5" t="s">
        <v>5161</v>
      </c>
      <c r="E2508" s="24">
        <f t="shared" si="128"/>
        <v>0</v>
      </c>
      <c r="F2508" s="24">
        <f t="shared" si="129"/>
        <v>0</v>
      </c>
      <c r="G2508" s="119"/>
      <c r="H2508" s="30"/>
      <c r="I2508" s="24">
        <f t="shared" si="130"/>
        <v>0</v>
      </c>
      <c r="J2508" s="119"/>
      <c r="K2508" s="30"/>
      <c r="L2508" s="31"/>
      <c r="M2508" s="31"/>
      <c r="N2508" s="31"/>
      <c r="O2508" s="31"/>
      <c r="P2508" s="31">
        <v>0</v>
      </c>
      <c r="Q2508" s="31">
        <v>0</v>
      </c>
      <c r="R2508" s="31">
        <v>0</v>
      </c>
      <c r="S2508" s="31">
        <v>0</v>
      </c>
      <c r="T2508" s="31">
        <v>0</v>
      </c>
    </row>
    <row r="2509" spans="1:20" x14ac:dyDescent="0.25">
      <c r="A2509" s="106" t="s">
        <v>1360</v>
      </c>
      <c r="B2509" s="107" t="s">
        <v>7181</v>
      </c>
      <c r="C2509" s="108">
        <v>6</v>
      </c>
      <c r="D2509" s="5" t="s">
        <v>5154</v>
      </c>
      <c r="E2509" s="24">
        <f t="shared" si="128"/>
        <v>0</v>
      </c>
      <c r="F2509" s="24">
        <f t="shared" si="129"/>
        <v>0</v>
      </c>
      <c r="G2509" s="119"/>
      <c r="H2509" s="30"/>
      <c r="I2509" s="24">
        <f t="shared" si="130"/>
        <v>0</v>
      </c>
      <c r="J2509" s="119"/>
      <c r="K2509" s="30"/>
      <c r="L2509" s="31"/>
      <c r="M2509" s="31"/>
      <c r="N2509" s="31"/>
      <c r="O2509" s="31"/>
      <c r="P2509" s="31">
        <v>0</v>
      </c>
      <c r="Q2509" s="31">
        <v>0</v>
      </c>
      <c r="R2509" s="31">
        <v>0</v>
      </c>
      <c r="S2509" s="31">
        <v>0</v>
      </c>
      <c r="T2509" s="31">
        <v>0</v>
      </c>
    </row>
    <row r="2510" spans="1:20" x14ac:dyDescent="0.25">
      <c r="A2510" s="106" t="s">
        <v>7813</v>
      </c>
      <c r="B2510" s="107" t="s">
        <v>7189</v>
      </c>
      <c r="C2510" s="108">
        <v>6</v>
      </c>
      <c r="D2510" s="5" t="s">
        <v>7814</v>
      </c>
      <c r="E2510" s="24">
        <f t="shared" si="128"/>
        <v>0</v>
      </c>
      <c r="F2510" s="24">
        <f t="shared" si="129"/>
        <v>0</v>
      </c>
      <c r="G2510" s="119"/>
      <c r="H2510" s="30"/>
      <c r="I2510" s="24">
        <f t="shared" si="130"/>
        <v>0</v>
      </c>
      <c r="J2510" s="119"/>
      <c r="K2510" s="30"/>
      <c r="L2510" s="31"/>
      <c r="M2510" s="31"/>
      <c r="N2510" s="31"/>
      <c r="O2510" s="31"/>
      <c r="P2510" s="31">
        <v>0</v>
      </c>
      <c r="Q2510" s="31">
        <v>0</v>
      </c>
      <c r="R2510" s="31"/>
      <c r="S2510" s="31"/>
      <c r="T2510" s="31">
        <v>0</v>
      </c>
    </row>
    <row r="2511" spans="1:20" x14ac:dyDescent="0.25">
      <c r="A2511" s="106" t="s">
        <v>1193</v>
      </c>
      <c r="B2511" s="107" t="s">
        <v>7189</v>
      </c>
      <c r="C2511" s="108">
        <v>6</v>
      </c>
      <c r="D2511" s="5" t="s">
        <v>4747</v>
      </c>
      <c r="E2511" s="24">
        <f t="shared" si="128"/>
        <v>0</v>
      </c>
      <c r="F2511" s="24">
        <f t="shared" si="129"/>
        <v>1</v>
      </c>
      <c r="G2511" s="119"/>
      <c r="H2511" s="30"/>
      <c r="I2511" s="24">
        <f t="shared" si="130"/>
        <v>0.4</v>
      </c>
      <c r="J2511" s="119"/>
      <c r="K2511" s="30"/>
      <c r="L2511" s="31"/>
      <c r="M2511" s="31"/>
      <c r="N2511" s="31"/>
      <c r="O2511" s="31">
        <v>4</v>
      </c>
      <c r="P2511" s="31">
        <v>2</v>
      </c>
      <c r="Q2511" s="31"/>
      <c r="R2511" s="31"/>
      <c r="S2511" s="31">
        <v>0</v>
      </c>
      <c r="T2511" s="31">
        <v>0</v>
      </c>
    </row>
    <row r="2512" spans="1:20" x14ac:dyDescent="0.25">
      <c r="A2512" s="106" t="s">
        <v>2287</v>
      </c>
      <c r="B2512" s="107" t="s">
        <v>7240</v>
      </c>
      <c r="C2512" s="108">
        <v>6</v>
      </c>
      <c r="D2512" s="5" t="s">
        <v>5244</v>
      </c>
      <c r="E2512" s="24">
        <f t="shared" si="128"/>
        <v>0</v>
      </c>
      <c r="F2512" s="24">
        <f t="shared" si="129"/>
        <v>0</v>
      </c>
      <c r="G2512" s="119"/>
      <c r="H2512" s="30"/>
      <c r="I2512" s="24">
        <f t="shared" si="130"/>
        <v>0</v>
      </c>
      <c r="J2512" s="119"/>
      <c r="K2512" s="30"/>
      <c r="L2512" s="31"/>
      <c r="M2512" s="31"/>
      <c r="N2512" s="31"/>
      <c r="O2512" s="31"/>
      <c r="P2512" s="31"/>
      <c r="Q2512" s="31"/>
      <c r="R2512" s="31">
        <v>0</v>
      </c>
      <c r="S2512" s="31">
        <v>0</v>
      </c>
      <c r="T2512" s="31">
        <v>0</v>
      </c>
    </row>
    <row r="2513" spans="1:20" x14ac:dyDescent="0.25">
      <c r="A2513" s="106" t="s">
        <v>1984</v>
      </c>
      <c r="B2513" s="107" t="s">
        <v>7240</v>
      </c>
      <c r="C2513" s="108">
        <v>6</v>
      </c>
      <c r="D2513" s="5" t="s">
        <v>5274</v>
      </c>
      <c r="E2513" s="24">
        <f t="shared" si="128"/>
        <v>0</v>
      </c>
      <c r="F2513" s="24">
        <f t="shared" si="129"/>
        <v>0</v>
      </c>
      <c r="G2513" s="119"/>
      <c r="H2513" s="30"/>
      <c r="I2513" s="24">
        <f t="shared" si="130"/>
        <v>0</v>
      </c>
      <c r="J2513" s="119"/>
      <c r="K2513" s="30"/>
      <c r="L2513" s="31"/>
      <c r="M2513" s="31"/>
      <c r="N2513" s="31"/>
      <c r="O2513" s="31"/>
      <c r="P2513" s="31">
        <v>0</v>
      </c>
      <c r="Q2513" s="31">
        <v>0</v>
      </c>
      <c r="R2513" s="31">
        <v>0</v>
      </c>
      <c r="S2513" s="31"/>
      <c r="T2513" s="31">
        <v>0</v>
      </c>
    </row>
    <row r="2514" spans="1:20" x14ac:dyDescent="0.25">
      <c r="A2514" s="106" t="s">
        <v>159</v>
      </c>
      <c r="B2514" s="107" t="s">
        <v>7327</v>
      </c>
      <c r="C2514" s="108">
        <v>6</v>
      </c>
      <c r="D2514" s="5" t="s">
        <v>5214</v>
      </c>
      <c r="E2514" s="24">
        <f t="shared" si="128"/>
        <v>0</v>
      </c>
      <c r="F2514" s="24">
        <f t="shared" si="129"/>
        <v>0</v>
      </c>
      <c r="G2514" s="119"/>
      <c r="H2514" s="30"/>
      <c r="I2514" s="24">
        <f t="shared" si="130"/>
        <v>0</v>
      </c>
      <c r="J2514" s="119"/>
      <c r="K2514" s="30"/>
      <c r="L2514" s="31"/>
      <c r="M2514" s="31"/>
      <c r="N2514" s="31"/>
      <c r="O2514" s="31"/>
      <c r="P2514" s="31">
        <v>0</v>
      </c>
      <c r="Q2514" s="31"/>
      <c r="R2514" s="31">
        <v>0</v>
      </c>
      <c r="S2514" s="31">
        <v>0</v>
      </c>
      <c r="T2514" s="31">
        <v>0</v>
      </c>
    </row>
    <row r="2515" spans="1:20" x14ac:dyDescent="0.25">
      <c r="A2515" s="106" t="s">
        <v>841</v>
      </c>
      <c r="B2515" s="107" t="s">
        <v>7180</v>
      </c>
      <c r="C2515" s="108">
        <v>6</v>
      </c>
      <c r="D2515" s="5" t="s">
        <v>5218</v>
      </c>
      <c r="E2515" s="24">
        <f t="shared" si="128"/>
        <v>0</v>
      </c>
      <c r="F2515" s="24">
        <f t="shared" si="129"/>
        <v>0</v>
      </c>
      <c r="G2515" s="119"/>
      <c r="H2515" s="30"/>
      <c r="I2515" s="24">
        <f t="shared" si="130"/>
        <v>0</v>
      </c>
      <c r="J2515" s="119"/>
      <c r="K2515" s="30"/>
      <c r="L2515" s="31"/>
      <c r="M2515" s="31"/>
      <c r="N2515" s="31"/>
      <c r="O2515" s="31"/>
      <c r="P2515" s="31">
        <v>0</v>
      </c>
      <c r="Q2515" s="31">
        <v>0</v>
      </c>
      <c r="R2515" s="31">
        <v>0</v>
      </c>
      <c r="S2515" s="31">
        <v>0</v>
      </c>
      <c r="T2515" s="31">
        <v>0</v>
      </c>
    </row>
    <row r="2516" spans="1:20" x14ac:dyDescent="0.25">
      <c r="A2516" s="106" t="s">
        <v>897</v>
      </c>
      <c r="B2516" s="107" t="s">
        <v>7180</v>
      </c>
      <c r="C2516" s="108">
        <v>6</v>
      </c>
      <c r="D2516" s="5" t="s">
        <v>6825</v>
      </c>
      <c r="E2516" s="24">
        <f t="shared" si="128"/>
        <v>0</v>
      </c>
      <c r="F2516" s="24">
        <f t="shared" si="129"/>
        <v>31.25</v>
      </c>
      <c r="G2516" s="119"/>
      <c r="H2516" s="30"/>
      <c r="I2516" s="24">
        <f t="shared" si="130"/>
        <v>0</v>
      </c>
      <c r="J2516" s="119"/>
      <c r="K2516" s="30"/>
      <c r="L2516" s="31"/>
      <c r="M2516" s="31"/>
      <c r="N2516" s="31"/>
      <c r="O2516" s="31">
        <v>125</v>
      </c>
      <c r="P2516" s="31"/>
      <c r="Q2516" s="31"/>
      <c r="R2516" s="31"/>
      <c r="S2516" s="31"/>
      <c r="T2516" s="31">
        <v>0</v>
      </c>
    </row>
    <row r="2517" spans="1:20" x14ac:dyDescent="0.25">
      <c r="A2517" s="106" t="s">
        <v>1532</v>
      </c>
      <c r="B2517" s="107" t="s">
        <v>7180</v>
      </c>
      <c r="C2517" s="108">
        <v>6</v>
      </c>
      <c r="D2517" s="5" t="s">
        <v>4685</v>
      </c>
      <c r="E2517" s="24">
        <f t="shared" si="128"/>
        <v>0</v>
      </c>
      <c r="F2517" s="24">
        <f t="shared" si="129"/>
        <v>0</v>
      </c>
      <c r="G2517" s="119"/>
      <c r="H2517" s="30"/>
      <c r="I2517" s="24">
        <f t="shared" si="130"/>
        <v>0</v>
      </c>
      <c r="J2517" s="119"/>
      <c r="K2517" s="30"/>
      <c r="L2517" s="31"/>
      <c r="M2517" s="31"/>
      <c r="N2517" s="31"/>
      <c r="O2517" s="31"/>
      <c r="P2517" s="31">
        <v>0</v>
      </c>
      <c r="Q2517" s="31">
        <v>0</v>
      </c>
      <c r="R2517" s="31"/>
      <c r="S2517" s="31">
        <v>0</v>
      </c>
      <c r="T2517" s="31">
        <v>0</v>
      </c>
    </row>
    <row r="2518" spans="1:20" x14ac:dyDescent="0.25">
      <c r="A2518" s="106" t="s">
        <v>7815</v>
      </c>
      <c r="B2518" s="107" t="s">
        <v>7126</v>
      </c>
      <c r="C2518" s="108">
        <v>4</v>
      </c>
      <c r="D2518" s="5" t="s">
        <v>7816</v>
      </c>
      <c r="E2518" s="24">
        <f t="shared" si="128"/>
        <v>0</v>
      </c>
      <c r="F2518" s="24">
        <f t="shared" si="129"/>
        <v>0</v>
      </c>
      <c r="G2518" s="119"/>
      <c r="H2518" s="30"/>
      <c r="I2518" s="24">
        <f t="shared" si="130"/>
        <v>0</v>
      </c>
      <c r="J2518" s="119"/>
      <c r="K2518" s="30"/>
      <c r="L2518" s="31"/>
      <c r="M2518" s="31"/>
      <c r="N2518" s="31"/>
      <c r="O2518" s="31"/>
      <c r="P2518" s="31"/>
      <c r="Q2518" s="31"/>
      <c r="R2518" s="31"/>
      <c r="S2518" s="31">
        <v>0</v>
      </c>
      <c r="T2518" s="31">
        <v>0</v>
      </c>
    </row>
    <row r="2519" spans="1:20" x14ac:dyDescent="0.25">
      <c r="A2519" s="106" t="s">
        <v>1307</v>
      </c>
      <c r="B2519" s="107" t="s">
        <v>7124</v>
      </c>
      <c r="C2519" s="108">
        <v>4</v>
      </c>
      <c r="D2519" s="5" t="s">
        <v>5580</v>
      </c>
      <c r="E2519" s="24">
        <f t="shared" si="128"/>
        <v>0</v>
      </c>
      <c r="F2519" s="24">
        <f t="shared" si="129"/>
        <v>0</v>
      </c>
      <c r="G2519" s="119"/>
      <c r="H2519" s="30"/>
      <c r="I2519" s="24">
        <f t="shared" si="130"/>
        <v>0</v>
      </c>
      <c r="J2519" s="119"/>
      <c r="K2519" s="30"/>
      <c r="L2519" s="31"/>
      <c r="M2519" s="31"/>
      <c r="N2519" s="31"/>
      <c r="O2519" s="31"/>
      <c r="P2519" s="31"/>
      <c r="Q2519" s="31">
        <v>0</v>
      </c>
      <c r="R2519" s="31"/>
      <c r="S2519" s="31">
        <v>0</v>
      </c>
      <c r="T2519" s="31">
        <v>0</v>
      </c>
    </row>
    <row r="2520" spans="1:20" x14ac:dyDescent="0.25">
      <c r="A2520" s="106" t="s">
        <v>2369</v>
      </c>
      <c r="B2520" s="107" t="s">
        <v>7191</v>
      </c>
      <c r="C2520" s="108">
        <v>5</v>
      </c>
      <c r="D2520" s="5" t="s">
        <v>5655</v>
      </c>
      <c r="E2520" s="24">
        <f t="shared" si="128"/>
        <v>0</v>
      </c>
      <c r="F2520" s="24">
        <f t="shared" si="129"/>
        <v>0</v>
      </c>
      <c r="G2520" s="119"/>
      <c r="H2520" s="30"/>
      <c r="I2520" s="24">
        <f t="shared" si="130"/>
        <v>0</v>
      </c>
      <c r="J2520" s="119"/>
      <c r="K2520" s="30"/>
      <c r="L2520" s="31"/>
      <c r="M2520" s="31"/>
      <c r="N2520" s="31"/>
      <c r="O2520" s="31"/>
      <c r="P2520" s="31">
        <v>0</v>
      </c>
      <c r="Q2520" s="31"/>
      <c r="R2520" s="31">
        <v>0</v>
      </c>
      <c r="S2520" s="31">
        <v>0</v>
      </c>
      <c r="T2520" s="31">
        <v>0</v>
      </c>
    </row>
    <row r="2521" spans="1:20" x14ac:dyDescent="0.25">
      <c r="A2521" s="106" t="s">
        <v>1319</v>
      </c>
      <c r="B2521" s="107" t="s">
        <v>7165</v>
      </c>
      <c r="C2521" s="108">
        <v>6</v>
      </c>
      <c r="D2521" s="5" t="s">
        <v>6814</v>
      </c>
      <c r="E2521" s="24">
        <f t="shared" si="128"/>
        <v>0</v>
      </c>
      <c r="F2521" s="24">
        <f t="shared" si="129"/>
        <v>0</v>
      </c>
      <c r="G2521" s="119"/>
      <c r="H2521" s="30"/>
      <c r="I2521" s="24">
        <f t="shared" si="130"/>
        <v>0</v>
      </c>
      <c r="J2521" s="119"/>
      <c r="K2521" s="30"/>
      <c r="L2521" s="31"/>
      <c r="M2521" s="31"/>
      <c r="N2521" s="31"/>
      <c r="O2521" s="31"/>
      <c r="P2521" s="31">
        <v>0</v>
      </c>
      <c r="Q2521" s="31">
        <v>0</v>
      </c>
      <c r="R2521" s="31"/>
      <c r="S2521" s="31"/>
      <c r="T2521" s="31">
        <v>0</v>
      </c>
    </row>
    <row r="2522" spans="1:20" x14ac:dyDescent="0.25">
      <c r="A2522" s="106" t="s">
        <v>7817</v>
      </c>
      <c r="B2522" s="107" t="s">
        <v>7165</v>
      </c>
      <c r="C2522" s="108">
        <v>6</v>
      </c>
      <c r="D2522" s="5" t="s">
        <v>7818</v>
      </c>
      <c r="E2522" s="24">
        <f t="shared" si="128"/>
        <v>0</v>
      </c>
      <c r="F2522" s="24">
        <f t="shared" si="129"/>
        <v>0</v>
      </c>
      <c r="G2522" s="119"/>
      <c r="H2522" s="30"/>
      <c r="I2522" s="24">
        <f t="shared" si="130"/>
        <v>0</v>
      </c>
      <c r="J2522" s="119"/>
      <c r="K2522" s="30"/>
      <c r="L2522" s="31"/>
      <c r="M2522" s="31"/>
      <c r="N2522" s="31"/>
      <c r="O2522" s="31"/>
      <c r="P2522" s="31">
        <v>0</v>
      </c>
      <c r="Q2522" s="31">
        <v>0</v>
      </c>
      <c r="R2522" s="31">
        <v>0</v>
      </c>
      <c r="S2522" s="31">
        <v>0</v>
      </c>
      <c r="T2522" s="31">
        <v>0</v>
      </c>
    </row>
    <row r="2523" spans="1:20" x14ac:dyDescent="0.25">
      <c r="A2523" s="106" t="s">
        <v>7819</v>
      </c>
      <c r="B2523" s="107" t="s">
        <v>7165</v>
      </c>
      <c r="C2523" s="108">
        <v>6</v>
      </c>
      <c r="D2523" s="5" t="s">
        <v>7820</v>
      </c>
      <c r="E2523" s="24">
        <f t="shared" si="128"/>
        <v>0</v>
      </c>
      <c r="F2523" s="24">
        <f t="shared" si="129"/>
        <v>0</v>
      </c>
      <c r="G2523" s="119"/>
      <c r="H2523" s="30"/>
      <c r="I2523" s="24">
        <f t="shared" si="130"/>
        <v>0</v>
      </c>
      <c r="J2523" s="119"/>
      <c r="K2523" s="30"/>
      <c r="L2523" s="31"/>
      <c r="M2523" s="31"/>
      <c r="N2523" s="31"/>
      <c r="O2523" s="31"/>
      <c r="P2523" s="31">
        <v>0</v>
      </c>
      <c r="Q2523" s="31">
        <v>0</v>
      </c>
      <c r="R2523" s="31">
        <v>0</v>
      </c>
      <c r="S2523" s="31">
        <v>0</v>
      </c>
      <c r="T2523" s="31">
        <v>0</v>
      </c>
    </row>
    <row r="2524" spans="1:20" x14ac:dyDescent="0.25">
      <c r="A2524" s="106" t="s">
        <v>1788</v>
      </c>
      <c r="B2524" s="107" t="s">
        <v>7165</v>
      </c>
      <c r="C2524" s="108">
        <v>6</v>
      </c>
      <c r="D2524" s="5" t="s">
        <v>4384</v>
      </c>
      <c r="E2524" s="24">
        <f t="shared" si="128"/>
        <v>0</v>
      </c>
      <c r="F2524" s="24">
        <f t="shared" si="129"/>
        <v>0</v>
      </c>
      <c r="G2524" s="119"/>
      <c r="H2524" s="30"/>
      <c r="I2524" s="24">
        <f t="shared" si="130"/>
        <v>0</v>
      </c>
      <c r="J2524" s="119"/>
      <c r="K2524" s="30"/>
      <c r="L2524" s="31"/>
      <c r="M2524" s="31"/>
      <c r="N2524" s="31"/>
      <c r="O2524" s="31"/>
      <c r="P2524" s="31">
        <v>0</v>
      </c>
      <c r="Q2524" s="31">
        <v>0</v>
      </c>
      <c r="R2524" s="31">
        <v>0</v>
      </c>
      <c r="S2524" s="31">
        <v>0</v>
      </c>
      <c r="T2524" s="31">
        <v>0</v>
      </c>
    </row>
    <row r="2525" spans="1:20" x14ac:dyDescent="0.25">
      <c r="A2525" s="106" t="s">
        <v>100</v>
      </c>
      <c r="B2525" s="107" t="s">
        <v>7240</v>
      </c>
      <c r="C2525" s="108">
        <v>6</v>
      </c>
      <c r="D2525" s="5" t="s">
        <v>5241</v>
      </c>
      <c r="E2525" s="24">
        <f t="shared" si="128"/>
        <v>0</v>
      </c>
      <c r="F2525" s="24">
        <f t="shared" si="129"/>
        <v>0</v>
      </c>
      <c r="G2525" s="119"/>
      <c r="H2525" s="30"/>
      <c r="I2525" s="24">
        <f t="shared" si="130"/>
        <v>0</v>
      </c>
      <c r="J2525" s="119"/>
      <c r="K2525" s="30"/>
      <c r="L2525" s="31"/>
      <c r="M2525" s="31"/>
      <c r="N2525" s="31"/>
      <c r="O2525" s="31"/>
      <c r="P2525" s="31"/>
      <c r="Q2525" s="31"/>
      <c r="R2525" s="31">
        <v>0</v>
      </c>
      <c r="S2525" s="31"/>
      <c r="T2525" s="31">
        <v>0</v>
      </c>
    </row>
    <row r="2526" spans="1:20" x14ac:dyDescent="0.25">
      <c r="A2526" s="106" t="s">
        <v>2344</v>
      </c>
      <c r="B2526" s="107" t="s">
        <v>7240</v>
      </c>
      <c r="C2526" s="108">
        <v>6</v>
      </c>
      <c r="D2526" s="5" t="s">
        <v>4670</v>
      </c>
      <c r="E2526" s="24">
        <f t="shared" si="128"/>
        <v>0</v>
      </c>
      <c r="F2526" s="24">
        <f t="shared" si="129"/>
        <v>0</v>
      </c>
      <c r="G2526" s="119"/>
      <c r="H2526" s="30"/>
      <c r="I2526" s="24">
        <f t="shared" si="130"/>
        <v>0</v>
      </c>
      <c r="J2526" s="119"/>
      <c r="K2526" s="30"/>
      <c r="L2526" s="31"/>
      <c r="M2526" s="31"/>
      <c r="N2526" s="31"/>
      <c r="O2526" s="31"/>
      <c r="P2526" s="31">
        <v>0</v>
      </c>
      <c r="Q2526" s="31">
        <v>0</v>
      </c>
      <c r="R2526" s="31"/>
      <c r="S2526" s="31">
        <v>0</v>
      </c>
      <c r="T2526" s="31">
        <v>0</v>
      </c>
    </row>
    <row r="2527" spans="1:20" x14ac:dyDescent="0.25">
      <c r="A2527" s="106" t="s">
        <v>1932</v>
      </c>
      <c r="B2527" s="107" t="s">
        <v>7240</v>
      </c>
      <c r="C2527" s="108">
        <v>6</v>
      </c>
      <c r="D2527" s="5" t="s">
        <v>5256</v>
      </c>
      <c r="E2527" s="24">
        <f t="shared" si="128"/>
        <v>0</v>
      </c>
      <c r="F2527" s="24">
        <f t="shared" si="129"/>
        <v>26</v>
      </c>
      <c r="G2527" s="119"/>
      <c r="H2527" s="30"/>
      <c r="I2527" s="24">
        <f t="shared" si="130"/>
        <v>0</v>
      </c>
      <c r="J2527" s="119"/>
      <c r="K2527" s="30"/>
      <c r="L2527" s="31">
        <v>76</v>
      </c>
      <c r="M2527" s="31">
        <v>28</v>
      </c>
      <c r="N2527" s="31"/>
      <c r="O2527" s="31"/>
      <c r="P2527" s="31"/>
      <c r="Q2527" s="31">
        <v>0</v>
      </c>
      <c r="R2527" s="31">
        <v>0</v>
      </c>
      <c r="S2527" s="31">
        <v>0</v>
      </c>
      <c r="T2527" s="31">
        <v>0</v>
      </c>
    </row>
    <row r="2528" spans="1:20" x14ac:dyDescent="0.25">
      <c r="A2528" s="106" t="s">
        <v>4494</v>
      </c>
      <c r="B2528" s="107" t="s">
        <v>7223</v>
      </c>
      <c r="C2528" s="108">
        <v>1</v>
      </c>
      <c r="D2528" s="5" t="s">
        <v>4495</v>
      </c>
      <c r="E2528" s="24">
        <f t="shared" ref="E2528:E2591" si="131">SUM(R2528:T2528)/3</f>
        <v>0</v>
      </c>
      <c r="F2528" s="24">
        <f t="shared" ref="F2528:F2591" si="132">SUM(L2528:O2528)/4</f>
        <v>0</v>
      </c>
      <c r="G2528" s="119"/>
      <c r="H2528" s="30"/>
      <c r="I2528" s="24">
        <f t="shared" ref="I2528:I2591" si="133">SUM(P2528:T2528)/5</f>
        <v>0</v>
      </c>
      <c r="J2528" s="119"/>
      <c r="K2528" s="30"/>
      <c r="L2528" s="31"/>
      <c r="M2528" s="31"/>
      <c r="N2528" s="31"/>
      <c r="O2528" s="31"/>
      <c r="P2528" s="31"/>
      <c r="Q2528" s="31"/>
      <c r="R2528" s="31"/>
      <c r="S2528" s="31">
        <v>0</v>
      </c>
      <c r="T2528" s="31">
        <v>0</v>
      </c>
    </row>
    <row r="2529" spans="1:20" x14ac:dyDescent="0.25">
      <c r="A2529" s="106" t="s">
        <v>830</v>
      </c>
      <c r="B2529" s="107" t="s">
        <v>7216</v>
      </c>
      <c r="C2529" s="108">
        <v>2</v>
      </c>
      <c r="D2529" s="5" t="s">
        <v>4522</v>
      </c>
      <c r="E2529" s="24">
        <f t="shared" si="131"/>
        <v>0</v>
      </c>
      <c r="F2529" s="24">
        <f t="shared" si="132"/>
        <v>0</v>
      </c>
      <c r="G2529" s="119"/>
      <c r="H2529" s="30"/>
      <c r="I2529" s="24">
        <f t="shared" si="133"/>
        <v>0</v>
      </c>
      <c r="J2529" s="119"/>
      <c r="K2529" s="30"/>
      <c r="L2529" s="31"/>
      <c r="M2529" s="31"/>
      <c r="N2529" s="31"/>
      <c r="O2529" s="31"/>
      <c r="P2529" s="31">
        <v>0</v>
      </c>
      <c r="Q2529" s="31">
        <v>0</v>
      </c>
      <c r="R2529" s="31">
        <v>0</v>
      </c>
      <c r="S2529" s="31">
        <v>0</v>
      </c>
      <c r="T2529" s="31">
        <v>0</v>
      </c>
    </row>
    <row r="2530" spans="1:20" x14ac:dyDescent="0.25">
      <c r="A2530" s="106" t="s">
        <v>7821</v>
      </c>
      <c r="B2530" s="107" t="s">
        <v>7129</v>
      </c>
      <c r="C2530" s="108">
        <v>2</v>
      </c>
      <c r="D2530" s="5" t="s">
        <v>7822</v>
      </c>
      <c r="E2530" s="24">
        <f t="shared" si="131"/>
        <v>0</v>
      </c>
      <c r="F2530" s="24">
        <f t="shared" si="132"/>
        <v>0</v>
      </c>
      <c r="G2530" s="119"/>
      <c r="H2530" s="30"/>
      <c r="I2530" s="24">
        <f t="shared" si="133"/>
        <v>0</v>
      </c>
      <c r="J2530" s="119"/>
      <c r="K2530" s="30"/>
      <c r="L2530" s="31"/>
      <c r="M2530" s="31"/>
      <c r="N2530" s="31"/>
      <c r="O2530" s="31"/>
      <c r="P2530" s="31"/>
      <c r="Q2530" s="31"/>
      <c r="R2530" s="31"/>
      <c r="S2530" s="31">
        <v>0</v>
      </c>
      <c r="T2530" s="31">
        <v>0</v>
      </c>
    </row>
    <row r="2531" spans="1:20" x14ac:dyDescent="0.25">
      <c r="A2531" s="106" t="s">
        <v>7823</v>
      </c>
      <c r="B2531" s="107" t="s">
        <v>7210</v>
      </c>
      <c r="C2531" s="108">
        <v>1</v>
      </c>
      <c r="D2531" s="5" t="s">
        <v>7824</v>
      </c>
      <c r="E2531" s="24">
        <f t="shared" si="131"/>
        <v>0</v>
      </c>
      <c r="F2531" s="24">
        <f t="shared" si="132"/>
        <v>0</v>
      </c>
      <c r="G2531" s="119"/>
      <c r="H2531" s="30"/>
      <c r="I2531" s="24">
        <f t="shared" si="133"/>
        <v>0</v>
      </c>
      <c r="J2531" s="119"/>
      <c r="K2531" s="30"/>
      <c r="L2531" s="31"/>
      <c r="M2531" s="31"/>
      <c r="N2531" s="31"/>
      <c r="O2531" s="31"/>
      <c r="P2531" s="31"/>
      <c r="Q2531" s="31"/>
      <c r="R2531" s="31">
        <v>0</v>
      </c>
      <c r="S2531" s="31"/>
      <c r="T2531" s="31">
        <v>0</v>
      </c>
    </row>
    <row r="2532" spans="1:20" x14ac:dyDescent="0.25">
      <c r="A2532" s="106" t="s">
        <v>7825</v>
      </c>
      <c r="B2532" s="107" t="s">
        <v>7284</v>
      </c>
      <c r="C2532" s="108">
        <v>2</v>
      </c>
      <c r="D2532" s="5" t="s">
        <v>7826</v>
      </c>
      <c r="E2532" s="24">
        <f t="shared" si="131"/>
        <v>0</v>
      </c>
      <c r="F2532" s="24">
        <f t="shared" si="132"/>
        <v>1</v>
      </c>
      <c r="G2532" s="119"/>
      <c r="H2532" s="30"/>
      <c r="I2532" s="24">
        <f t="shared" si="133"/>
        <v>0</v>
      </c>
      <c r="J2532" s="119"/>
      <c r="K2532" s="30"/>
      <c r="L2532" s="31"/>
      <c r="M2532" s="31">
        <v>4</v>
      </c>
      <c r="N2532" s="31"/>
      <c r="O2532" s="31"/>
      <c r="P2532" s="31"/>
      <c r="Q2532" s="31"/>
      <c r="R2532" s="31"/>
      <c r="S2532" s="31"/>
      <c r="T2532" s="31">
        <v>0</v>
      </c>
    </row>
    <row r="2533" spans="1:20" x14ac:dyDescent="0.25">
      <c r="A2533" s="106" t="s">
        <v>2333</v>
      </c>
      <c r="B2533" s="107" t="s">
        <v>7088</v>
      </c>
      <c r="C2533" s="108">
        <v>2</v>
      </c>
      <c r="D2533" s="5" t="s">
        <v>6818</v>
      </c>
      <c r="E2533" s="24">
        <f t="shared" si="131"/>
        <v>0</v>
      </c>
      <c r="F2533" s="24">
        <f t="shared" si="132"/>
        <v>0.5</v>
      </c>
      <c r="G2533" s="119"/>
      <c r="H2533" s="30"/>
      <c r="I2533" s="24">
        <f t="shared" si="133"/>
        <v>0</v>
      </c>
      <c r="J2533" s="119"/>
      <c r="K2533" s="30"/>
      <c r="L2533" s="31"/>
      <c r="M2533" s="31"/>
      <c r="N2533" s="31"/>
      <c r="O2533" s="31">
        <v>2</v>
      </c>
      <c r="P2533" s="31"/>
      <c r="Q2533" s="31"/>
      <c r="R2533" s="31"/>
      <c r="S2533" s="31"/>
      <c r="T2533" s="31">
        <v>0</v>
      </c>
    </row>
    <row r="2534" spans="1:20" x14ac:dyDescent="0.25">
      <c r="A2534" s="106" t="s">
        <v>1025</v>
      </c>
      <c r="B2534" s="107" t="s">
        <v>7088</v>
      </c>
      <c r="C2534" s="108">
        <v>2</v>
      </c>
      <c r="D2534" s="5" t="s">
        <v>3521</v>
      </c>
      <c r="E2534" s="24">
        <f t="shared" si="131"/>
        <v>0</v>
      </c>
      <c r="F2534" s="24">
        <f t="shared" si="132"/>
        <v>42.5</v>
      </c>
      <c r="G2534" s="119"/>
      <c r="H2534" s="30"/>
      <c r="I2534" s="24">
        <f t="shared" si="133"/>
        <v>0</v>
      </c>
      <c r="J2534" s="119"/>
      <c r="K2534" s="30"/>
      <c r="L2534" s="31">
        <v>44</v>
      </c>
      <c r="M2534" s="31">
        <v>68</v>
      </c>
      <c r="N2534" s="31">
        <v>58</v>
      </c>
      <c r="O2534" s="31"/>
      <c r="P2534" s="31"/>
      <c r="Q2534" s="31">
        <v>0</v>
      </c>
      <c r="R2534" s="31">
        <v>0</v>
      </c>
      <c r="S2534" s="31">
        <v>0</v>
      </c>
      <c r="T2534" s="31">
        <v>0</v>
      </c>
    </row>
    <row r="2535" spans="1:20" x14ac:dyDescent="0.25">
      <c r="A2535" s="106" t="s">
        <v>918</v>
      </c>
      <c r="B2535" s="107" t="s">
        <v>7088</v>
      </c>
      <c r="C2535" s="108">
        <v>2</v>
      </c>
      <c r="D2535" s="5" t="s">
        <v>4508</v>
      </c>
      <c r="E2535" s="24">
        <f t="shared" si="131"/>
        <v>0</v>
      </c>
      <c r="F2535" s="24">
        <f t="shared" si="132"/>
        <v>0</v>
      </c>
      <c r="G2535" s="119"/>
      <c r="H2535" s="30"/>
      <c r="I2535" s="24">
        <f t="shared" si="133"/>
        <v>0</v>
      </c>
      <c r="J2535" s="119"/>
      <c r="K2535" s="30"/>
      <c r="L2535" s="31"/>
      <c r="M2535" s="31"/>
      <c r="N2535" s="31"/>
      <c r="O2535" s="31"/>
      <c r="P2535" s="31">
        <v>0</v>
      </c>
      <c r="Q2535" s="31">
        <v>0</v>
      </c>
      <c r="R2535" s="31">
        <v>0</v>
      </c>
      <c r="S2535" s="31">
        <v>0</v>
      </c>
      <c r="T2535" s="31">
        <v>0</v>
      </c>
    </row>
    <row r="2536" spans="1:20" x14ac:dyDescent="0.25">
      <c r="A2536" s="106" t="s">
        <v>650</v>
      </c>
      <c r="B2536" s="107" t="s">
        <v>7124</v>
      </c>
      <c r="C2536" s="108">
        <v>4</v>
      </c>
      <c r="D2536" s="5" t="s">
        <v>4393</v>
      </c>
      <c r="E2536" s="24">
        <f t="shared" si="131"/>
        <v>0</v>
      </c>
      <c r="F2536" s="24">
        <f t="shared" si="132"/>
        <v>37</v>
      </c>
      <c r="G2536" s="119"/>
      <c r="H2536" s="30"/>
      <c r="I2536" s="24">
        <f t="shared" si="133"/>
        <v>5.8</v>
      </c>
      <c r="J2536" s="119"/>
      <c r="K2536" s="30"/>
      <c r="L2536" s="31">
        <v>58</v>
      </c>
      <c r="M2536" s="31">
        <v>28</v>
      </c>
      <c r="N2536" s="31">
        <v>48</v>
      </c>
      <c r="O2536" s="31">
        <v>14</v>
      </c>
      <c r="P2536" s="31">
        <v>29</v>
      </c>
      <c r="Q2536" s="31">
        <v>0</v>
      </c>
      <c r="R2536" s="31">
        <v>0</v>
      </c>
      <c r="S2536" s="31">
        <v>0</v>
      </c>
      <c r="T2536" s="31">
        <v>0</v>
      </c>
    </row>
    <row r="2537" spans="1:20" x14ac:dyDescent="0.25">
      <c r="A2537" s="106" t="s">
        <v>1914</v>
      </c>
      <c r="B2537" s="107" t="s">
        <v>7243</v>
      </c>
      <c r="C2537" s="108">
        <v>4</v>
      </c>
      <c r="D2537" s="5" t="s">
        <v>6822</v>
      </c>
      <c r="E2537" s="24">
        <f t="shared" si="131"/>
        <v>0</v>
      </c>
      <c r="F2537" s="24">
        <f t="shared" si="132"/>
        <v>0</v>
      </c>
      <c r="G2537" s="119"/>
      <c r="H2537" s="30"/>
      <c r="I2537" s="24">
        <f t="shared" si="133"/>
        <v>0</v>
      </c>
      <c r="J2537" s="119"/>
      <c r="K2537" s="30"/>
      <c r="L2537" s="31"/>
      <c r="M2537" s="31"/>
      <c r="N2537" s="31"/>
      <c r="O2537" s="31"/>
      <c r="P2537" s="31">
        <v>0</v>
      </c>
      <c r="Q2537" s="31">
        <v>0</v>
      </c>
      <c r="R2537" s="31"/>
      <c r="S2537" s="31">
        <v>0</v>
      </c>
      <c r="T2537" s="31">
        <v>0</v>
      </c>
    </row>
    <row r="2538" spans="1:20" x14ac:dyDescent="0.25">
      <c r="A2538" s="106" t="s">
        <v>1670</v>
      </c>
      <c r="B2538" s="107" t="s">
        <v>7243</v>
      </c>
      <c r="C2538" s="108">
        <v>4</v>
      </c>
      <c r="D2538" s="5" t="s">
        <v>6823</v>
      </c>
      <c r="E2538" s="24">
        <f t="shared" si="131"/>
        <v>0</v>
      </c>
      <c r="F2538" s="24">
        <f t="shared" si="132"/>
        <v>0</v>
      </c>
      <c r="G2538" s="119"/>
      <c r="H2538" s="30"/>
      <c r="I2538" s="24">
        <f t="shared" si="133"/>
        <v>0</v>
      </c>
      <c r="J2538" s="119"/>
      <c r="K2538" s="30"/>
      <c r="L2538" s="31"/>
      <c r="M2538" s="31"/>
      <c r="N2538" s="31"/>
      <c r="O2538" s="31"/>
      <c r="P2538" s="31">
        <v>0</v>
      </c>
      <c r="Q2538" s="31">
        <v>0</v>
      </c>
      <c r="R2538" s="31">
        <v>0</v>
      </c>
      <c r="S2538" s="31">
        <v>0</v>
      </c>
      <c r="T2538" s="31">
        <v>0</v>
      </c>
    </row>
    <row r="2539" spans="1:20" x14ac:dyDescent="0.25">
      <c r="A2539" s="106" t="s">
        <v>134</v>
      </c>
      <c r="B2539" s="107" t="s">
        <v>7243</v>
      </c>
      <c r="C2539" s="108">
        <v>4</v>
      </c>
      <c r="D2539" s="5" t="s">
        <v>4400</v>
      </c>
      <c r="E2539" s="24">
        <f t="shared" si="131"/>
        <v>0</v>
      </c>
      <c r="F2539" s="24">
        <f t="shared" si="132"/>
        <v>0</v>
      </c>
      <c r="G2539" s="119"/>
      <c r="H2539" s="30"/>
      <c r="I2539" s="24">
        <f t="shared" si="133"/>
        <v>0</v>
      </c>
      <c r="J2539" s="119"/>
      <c r="K2539" s="30"/>
      <c r="L2539" s="31"/>
      <c r="M2539" s="31"/>
      <c r="N2539" s="31"/>
      <c r="O2539" s="31"/>
      <c r="P2539" s="31">
        <v>0</v>
      </c>
      <c r="Q2539" s="31">
        <v>0</v>
      </c>
      <c r="R2539" s="31">
        <v>0</v>
      </c>
      <c r="S2539" s="31">
        <v>0</v>
      </c>
      <c r="T2539" s="31">
        <v>0</v>
      </c>
    </row>
    <row r="2540" spans="1:20" x14ac:dyDescent="0.25">
      <c r="A2540" s="106" t="s">
        <v>2149</v>
      </c>
      <c r="B2540" s="107" t="s">
        <v>7112</v>
      </c>
      <c r="C2540" s="108">
        <v>2</v>
      </c>
      <c r="D2540" s="5" t="s">
        <v>6815</v>
      </c>
      <c r="E2540" s="24">
        <f t="shared" si="131"/>
        <v>0</v>
      </c>
      <c r="F2540" s="24">
        <f t="shared" si="132"/>
        <v>0</v>
      </c>
      <c r="G2540" s="119"/>
      <c r="H2540" s="30"/>
      <c r="I2540" s="24">
        <f t="shared" si="133"/>
        <v>0</v>
      </c>
      <c r="J2540" s="119"/>
      <c r="K2540" s="30"/>
      <c r="L2540" s="31"/>
      <c r="M2540" s="31"/>
      <c r="N2540" s="31"/>
      <c r="O2540" s="31"/>
      <c r="P2540" s="31"/>
      <c r="Q2540" s="31"/>
      <c r="R2540" s="31"/>
      <c r="S2540" s="31"/>
      <c r="T2540" s="31">
        <v>0</v>
      </c>
    </row>
    <row r="2541" spans="1:20" x14ac:dyDescent="0.25">
      <c r="A2541" s="106" t="s">
        <v>2594</v>
      </c>
      <c r="B2541" s="107" t="s">
        <v>7244</v>
      </c>
      <c r="C2541" s="108">
        <v>3</v>
      </c>
      <c r="D2541" s="5" t="s">
        <v>5639</v>
      </c>
      <c r="E2541" s="24">
        <f t="shared" si="131"/>
        <v>0</v>
      </c>
      <c r="F2541" s="24">
        <f t="shared" si="132"/>
        <v>0</v>
      </c>
      <c r="G2541" s="119"/>
      <c r="H2541" s="30"/>
      <c r="I2541" s="24">
        <f t="shared" si="133"/>
        <v>0</v>
      </c>
      <c r="J2541" s="119"/>
      <c r="K2541" s="30"/>
      <c r="L2541" s="31"/>
      <c r="M2541" s="31"/>
      <c r="N2541" s="31"/>
      <c r="O2541" s="31"/>
      <c r="P2541" s="31"/>
      <c r="Q2541" s="31">
        <v>0</v>
      </c>
      <c r="R2541" s="31"/>
      <c r="S2541" s="31"/>
      <c r="T2541" s="31">
        <v>0</v>
      </c>
    </row>
    <row r="2542" spans="1:20" x14ac:dyDescent="0.25">
      <c r="A2542" s="106" t="s">
        <v>7827</v>
      </c>
      <c r="B2542" s="107" t="s">
        <v>7129</v>
      </c>
      <c r="C2542" s="108">
        <v>2</v>
      </c>
      <c r="D2542" s="5" t="s">
        <v>7828</v>
      </c>
      <c r="E2542" s="24">
        <f t="shared" si="131"/>
        <v>0</v>
      </c>
      <c r="F2542" s="24">
        <f t="shared" si="132"/>
        <v>0</v>
      </c>
      <c r="G2542" s="119"/>
      <c r="H2542" s="30"/>
      <c r="I2542" s="24">
        <f t="shared" si="133"/>
        <v>0</v>
      </c>
      <c r="J2542" s="119"/>
      <c r="K2542" s="30"/>
      <c r="L2542" s="31"/>
      <c r="M2542" s="31"/>
      <c r="N2542" s="31"/>
      <c r="O2542" s="31"/>
      <c r="P2542" s="31"/>
      <c r="Q2542" s="31"/>
      <c r="R2542" s="31"/>
      <c r="S2542" s="31">
        <v>0</v>
      </c>
      <c r="T2542" s="31">
        <v>0</v>
      </c>
    </row>
    <row r="2543" spans="1:20" x14ac:dyDescent="0.25">
      <c r="A2543" s="106" t="s">
        <v>1667</v>
      </c>
      <c r="B2543" s="107" t="s">
        <v>7219</v>
      </c>
      <c r="C2543" s="108">
        <v>20</v>
      </c>
      <c r="D2543" s="5" t="s">
        <v>5099</v>
      </c>
      <c r="E2543" s="24">
        <f t="shared" si="131"/>
        <v>0</v>
      </c>
      <c r="F2543" s="24">
        <f t="shared" si="132"/>
        <v>0</v>
      </c>
      <c r="G2543" s="119"/>
      <c r="H2543" s="30"/>
      <c r="I2543" s="24">
        <f t="shared" si="133"/>
        <v>0</v>
      </c>
      <c r="J2543" s="119"/>
      <c r="K2543" s="30"/>
      <c r="L2543" s="31"/>
      <c r="M2543" s="31"/>
      <c r="N2543" s="31"/>
      <c r="O2543" s="31"/>
      <c r="P2543" s="31">
        <v>0</v>
      </c>
      <c r="Q2543" s="31">
        <v>0</v>
      </c>
      <c r="R2543" s="31">
        <v>0</v>
      </c>
      <c r="S2543" s="31">
        <v>0</v>
      </c>
      <c r="T2543" s="31">
        <v>0</v>
      </c>
    </row>
    <row r="2544" spans="1:20" x14ac:dyDescent="0.25">
      <c r="A2544" s="106" t="s">
        <v>1916</v>
      </c>
      <c r="B2544" s="107" t="s">
        <v>7192</v>
      </c>
      <c r="C2544" s="108">
        <v>20</v>
      </c>
      <c r="D2544" s="5" t="s">
        <v>6265</v>
      </c>
      <c r="E2544" s="24">
        <f t="shared" si="131"/>
        <v>0</v>
      </c>
      <c r="F2544" s="24">
        <f t="shared" si="132"/>
        <v>0</v>
      </c>
      <c r="G2544" s="119"/>
      <c r="H2544" s="30"/>
      <c r="I2544" s="24">
        <f t="shared" si="133"/>
        <v>0</v>
      </c>
      <c r="J2544" s="119"/>
      <c r="K2544" s="30"/>
      <c r="L2544" s="31"/>
      <c r="M2544" s="31"/>
      <c r="N2544" s="31"/>
      <c r="O2544" s="31"/>
      <c r="P2544" s="31">
        <v>0</v>
      </c>
      <c r="Q2544" s="31">
        <v>0</v>
      </c>
      <c r="R2544" s="31">
        <v>0</v>
      </c>
      <c r="S2544" s="31">
        <v>0</v>
      </c>
      <c r="T2544" s="31">
        <v>0</v>
      </c>
    </row>
    <row r="2545" spans="1:20" x14ac:dyDescent="0.25">
      <c r="A2545" s="106" t="s">
        <v>937</v>
      </c>
      <c r="B2545" s="107" t="s">
        <v>7192</v>
      </c>
      <c r="C2545" s="108">
        <v>20</v>
      </c>
      <c r="D2545" s="5" t="s">
        <v>5066</v>
      </c>
      <c r="E2545" s="24">
        <f t="shared" si="131"/>
        <v>0</v>
      </c>
      <c r="F2545" s="24">
        <f t="shared" si="132"/>
        <v>6</v>
      </c>
      <c r="G2545" s="119"/>
      <c r="H2545" s="30"/>
      <c r="I2545" s="24">
        <f t="shared" si="133"/>
        <v>1.2</v>
      </c>
      <c r="J2545" s="119"/>
      <c r="K2545" s="30"/>
      <c r="L2545" s="31"/>
      <c r="M2545" s="31"/>
      <c r="N2545" s="31"/>
      <c r="O2545" s="31">
        <v>24</v>
      </c>
      <c r="P2545" s="31"/>
      <c r="Q2545" s="31">
        <v>6</v>
      </c>
      <c r="R2545" s="31"/>
      <c r="S2545" s="31">
        <v>0</v>
      </c>
      <c r="T2545" s="31">
        <v>0</v>
      </c>
    </row>
    <row r="2546" spans="1:20" x14ac:dyDescent="0.25">
      <c r="A2546" s="106" t="s">
        <v>2799</v>
      </c>
      <c r="B2546" s="107" t="s">
        <v>7192</v>
      </c>
      <c r="C2546" s="108">
        <v>20</v>
      </c>
      <c r="D2546" s="5" t="s">
        <v>6845</v>
      </c>
      <c r="E2546" s="24">
        <f t="shared" si="131"/>
        <v>0</v>
      </c>
      <c r="F2546" s="24">
        <f t="shared" si="132"/>
        <v>0</v>
      </c>
      <c r="G2546" s="119"/>
      <c r="H2546" s="30"/>
      <c r="I2546" s="24">
        <f t="shared" si="133"/>
        <v>0</v>
      </c>
      <c r="J2546" s="119"/>
      <c r="K2546" s="30"/>
      <c r="L2546" s="31"/>
      <c r="M2546" s="31"/>
      <c r="N2546" s="31"/>
      <c r="O2546" s="31"/>
      <c r="P2546" s="31">
        <v>0</v>
      </c>
      <c r="Q2546" s="31">
        <v>0</v>
      </c>
      <c r="R2546" s="31">
        <v>0</v>
      </c>
      <c r="S2546" s="31">
        <v>0</v>
      </c>
      <c r="T2546" s="31">
        <v>0</v>
      </c>
    </row>
    <row r="2547" spans="1:20" x14ac:dyDescent="0.25">
      <c r="A2547" s="106" t="s">
        <v>512</v>
      </c>
      <c r="B2547" s="107" t="s">
        <v>7101</v>
      </c>
      <c r="C2547" s="108">
        <v>16</v>
      </c>
      <c r="D2547" s="5" t="s">
        <v>4008</v>
      </c>
      <c r="E2547" s="24">
        <f t="shared" si="131"/>
        <v>0</v>
      </c>
      <c r="F2547" s="24">
        <f t="shared" si="132"/>
        <v>0</v>
      </c>
      <c r="G2547" s="119"/>
      <c r="H2547" s="30"/>
      <c r="I2547" s="24">
        <f t="shared" si="133"/>
        <v>0</v>
      </c>
      <c r="J2547" s="119"/>
      <c r="K2547" s="30"/>
      <c r="L2547" s="31"/>
      <c r="M2547" s="31"/>
      <c r="N2547" s="31"/>
      <c r="O2547" s="31"/>
      <c r="P2547" s="31">
        <v>0</v>
      </c>
      <c r="Q2547" s="31"/>
      <c r="R2547" s="31">
        <v>0</v>
      </c>
      <c r="S2547" s="31">
        <v>0</v>
      </c>
      <c r="T2547" s="31">
        <v>0</v>
      </c>
    </row>
    <row r="2548" spans="1:20" x14ac:dyDescent="0.25">
      <c r="A2548" s="106" t="s">
        <v>2862</v>
      </c>
      <c r="B2548" s="107" t="s">
        <v>7156</v>
      </c>
      <c r="C2548" s="108">
        <v>18</v>
      </c>
      <c r="D2548" s="5" t="s">
        <v>5109</v>
      </c>
      <c r="E2548" s="24">
        <f t="shared" si="131"/>
        <v>0</v>
      </c>
      <c r="F2548" s="24">
        <f t="shared" si="132"/>
        <v>0.5</v>
      </c>
      <c r="G2548" s="119"/>
      <c r="H2548" s="30"/>
      <c r="I2548" s="24">
        <f t="shared" si="133"/>
        <v>0</v>
      </c>
      <c r="J2548" s="119"/>
      <c r="K2548" s="30"/>
      <c r="L2548" s="31"/>
      <c r="M2548" s="31"/>
      <c r="N2548" s="31"/>
      <c r="O2548" s="31">
        <v>2</v>
      </c>
      <c r="P2548" s="31">
        <v>0</v>
      </c>
      <c r="Q2548" s="31">
        <v>0</v>
      </c>
      <c r="R2548" s="31">
        <v>0</v>
      </c>
      <c r="S2548" s="31">
        <v>0</v>
      </c>
      <c r="T2548" s="31">
        <v>0</v>
      </c>
    </row>
    <row r="2549" spans="1:20" x14ac:dyDescent="0.25">
      <c r="A2549" s="106" t="s">
        <v>2137</v>
      </c>
      <c r="B2549" s="107" t="s">
        <v>7295</v>
      </c>
      <c r="C2549" s="108">
        <v>18</v>
      </c>
      <c r="D2549" s="5" t="s">
        <v>6844</v>
      </c>
      <c r="E2549" s="24">
        <f t="shared" si="131"/>
        <v>0</v>
      </c>
      <c r="F2549" s="24">
        <f t="shared" si="132"/>
        <v>0</v>
      </c>
      <c r="G2549" s="119"/>
      <c r="H2549" s="30"/>
      <c r="I2549" s="24">
        <f t="shared" si="133"/>
        <v>0</v>
      </c>
      <c r="J2549" s="119"/>
      <c r="K2549" s="30"/>
      <c r="L2549" s="31"/>
      <c r="M2549" s="31"/>
      <c r="N2549" s="31"/>
      <c r="O2549" s="31"/>
      <c r="P2549" s="31"/>
      <c r="Q2549" s="31">
        <v>0</v>
      </c>
      <c r="R2549" s="31">
        <v>0</v>
      </c>
      <c r="S2549" s="31">
        <v>0</v>
      </c>
      <c r="T2549" s="31">
        <v>0</v>
      </c>
    </row>
    <row r="2550" spans="1:20" x14ac:dyDescent="0.25">
      <c r="A2550" s="106" t="s">
        <v>2599</v>
      </c>
      <c r="B2550" s="107" t="s">
        <v>7295</v>
      </c>
      <c r="C2550" s="108">
        <v>18</v>
      </c>
      <c r="D2550" s="5" t="s">
        <v>6224</v>
      </c>
      <c r="E2550" s="24">
        <f t="shared" si="131"/>
        <v>0</v>
      </c>
      <c r="F2550" s="24">
        <f t="shared" si="132"/>
        <v>0</v>
      </c>
      <c r="G2550" s="119"/>
      <c r="H2550" s="30"/>
      <c r="I2550" s="24">
        <f t="shared" si="133"/>
        <v>0</v>
      </c>
      <c r="J2550" s="119"/>
      <c r="K2550" s="30"/>
      <c r="L2550" s="31"/>
      <c r="M2550" s="31"/>
      <c r="N2550" s="31"/>
      <c r="O2550" s="31"/>
      <c r="P2550" s="31">
        <v>0</v>
      </c>
      <c r="Q2550" s="31">
        <v>0</v>
      </c>
      <c r="R2550" s="31">
        <v>0</v>
      </c>
      <c r="S2550" s="31">
        <v>0</v>
      </c>
      <c r="T2550" s="31">
        <v>0</v>
      </c>
    </row>
    <row r="2551" spans="1:20" x14ac:dyDescent="0.25">
      <c r="A2551" s="106" t="s">
        <v>3404</v>
      </c>
      <c r="B2551" s="107" t="s">
        <v>7659</v>
      </c>
      <c r="C2551" s="108">
        <v>19</v>
      </c>
      <c r="D2551" s="5" t="s">
        <v>6215</v>
      </c>
      <c r="E2551" s="24">
        <f t="shared" si="131"/>
        <v>0</v>
      </c>
      <c r="F2551" s="24">
        <f t="shared" si="132"/>
        <v>0</v>
      </c>
      <c r="G2551" s="119"/>
      <c r="H2551" s="30"/>
      <c r="I2551" s="24">
        <f t="shared" si="133"/>
        <v>0</v>
      </c>
      <c r="J2551" s="119"/>
      <c r="K2551" s="30"/>
      <c r="L2551" s="31"/>
      <c r="M2551" s="31"/>
      <c r="N2551" s="31"/>
      <c r="O2551" s="31"/>
      <c r="P2551" s="31">
        <v>0</v>
      </c>
      <c r="Q2551" s="31">
        <v>0</v>
      </c>
      <c r="R2551" s="31">
        <v>0</v>
      </c>
      <c r="S2551" s="31">
        <v>0</v>
      </c>
      <c r="T2551" s="31">
        <v>0</v>
      </c>
    </row>
    <row r="2552" spans="1:20" x14ac:dyDescent="0.25">
      <c r="A2552" s="106" t="s">
        <v>1412</v>
      </c>
      <c r="B2552" s="107" t="s">
        <v>7151</v>
      </c>
      <c r="C2552" s="108">
        <v>20</v>
      </c>
      <c r="D2552" s="5" t="s">
        <v>5080</v>
      </c>
      <c r="E2552" s="24">
        <f t="shared" si="131"/>
        <v>0</v>
      </c>
      <c r="F2552" s="24">
        <f t="shared" si="132"/>
        <v>0</v>
      </c>
      <c r="G2552" s="119"/>
      <c r="H2552" s="30"/>
      <c r="I2552" s="24">
        <f t="shared" si="133"/>
        <v>0</v>
      </c>
      <c r="J2552" s="119"/>
      <c r="K2552" s="30"/>
      <c r="L2552" s="31"/>
      <c r="M2552" s="31"/>
      <c r="N2552" s="31"/>
      <c r="O2552" s="31"/>
      <c r="P2552" s="31">
        <v>0</v>
      </c>
      <c r="Q2552" s="31">
        <v>0</v>
      </c>
      <c r="R2552" s="31">
        <v>0</v>
      </c>
      <c r="S2552" s="31"/>
      <c r="T2552" s="31">
        <v>0</v>
      </c>
    </row>
    <row r="2553" spans="1:20" x14ac:dyDescent="0.25">
      <c r="A2553" s="106" t="s">
        <v>1899</v>
      </c>
      <c r="B2553" s="107" t="s">
        <v>7154</v>
      </c>
      <c r="C2553" s="108">
        <v>16</v>
      </c>
      <c r="D2553" s="5" t="s">
        <v>6424</v>
      </c>
      <c r="E2553" s="24">
        <f t="shared" si="131"/>
        <v>0</v>
      </c>
      <c r="F2553" s="24">
        <f t="shared" si="132"/>
        <v>2</v>
      </c>
      <c r="G2553" s="119"/>
      <c r="H2553" s="30"/>
      <c r="I2553" s="24">
        <f t="shared" si="133"/>
        <v>0</v>
      </c>
      <c r="J2553" s="119"/>
      <c r="K2553" s="30"/>
      <c r="L2553" s="31"/>
      <c r="M2553" s="31">
        <v>8</v>
      </c>
      <c r="N2553" s="31"/>
      <c r="O2553" s="31"/>
      <c r="P2553" s="31"/>
      <c r="Q2553" s="31"/>
      <c r="R2553" s="31">
        <v>0</v>
      </c>
      <c r="S2553" s="31"/>
      <c r="T2553" s="31">
        <v>0</v>
      </c>
    </row>
    <row r="2554" spans="1:20" x14ac:dyDescent="0.25">
      <c r="A2554" s="106" t="s">
        <v>2346</v>
      </c>
      <c r="B2554" s="107" t="s">
        <v>7156</v>
      </c>
      <c r="C2554" s="108">
        <v>18</v>
      </c>
      <c r="D2554" s="5" t="s">
        <v>6843</v>
      </c>
      <c r="E2554" s="24">
        <f t="shared" si="131"/>
        <v>0</v>
      </c>
      <c r="F2554" s="24">
        <f t="shared" si="132"/>
        <v>0</v>
      </c>
      <c r="G2554" s="119"/>
      <c r="H2554" s="30"/>
      <c r="I2554" s="24">
        <f t="shared" si="133"/>
        <v>0</v>
      </c>
      <c r="J2554" s="119"/>
      <c r="K2554" s="30"/>
      <c r="L2554" s="31"/>
      <c r="M2554" s="31"/>
      <c r="N2554" s="31"/>
      <c r="O2554" s="31"/>
      <c r="P2554" s="31"/>
      <c r="Q2554" s="31"/>
      <c r="R2554" s="31"/>
      <c r="S2554" s="31"/>
      <c r="T2554" s="31">
        <v>0</v>
      </c>
    </row>
    <row r="2555" spans="1:20" x14ac:dyDescent="0.25">
      <c r="A2555" s="106" t="s">
        <v>961</v>
      </c>
      <c r="B2555" s="107" t="s">
        <v>7156</v>
      </c>
      <c r="C2555" s="108">
        <v>18</v>
      </c>
      <c r="D2555" s="5" t="s">
        <v>6302</v>
      </c>
      <c r="E2555" s="24">
        <f t="shared" si="131"/>
        <v>0</v>
      </c>
      <c r="F2555" s="24">
        <f t="shared" si="132"/>
        <v>0</v>
      </c>
      <c r="G2555" s="119"/>
      <c r="H2555" s="30"/>
      <c r="I2555" s="24">
        <f t="shared" si="133"/>
        <v>0</v>
      </c>
      <c r="J2555" s="119"/>
      <c r="K2555" s="30"/>
      <c r="L2555" s="31"/>
      <c r="M2555" s="31"/>
      <c r="N2555" s="31"/>
      <c r="O2555" s="31"/>
      <c r="P2555" s="31">
        <v>0</v>
      </c>
      <c r="Q2555" s="31">
        <v>0</v>
      </c>
      <c r="R2555" s="31">
        <v>0</v>
      </c>
      <c r="S2555" s="31">
        <v>0</v>
      </c>
      <c r="T2555" s="31">
        <v>0</v>
      </c>
    </row>
    <row r="2556" spans="1:20" x14ac:dyDescent="0.25">
      <c r="A2556" s="106" t="s">
        <v>1808</v>
      </c>
      <c r="B2556" s="107" t="s">
        <v>7156</v>
      </c>
      <c r="C2556" s="108">
        <v>18</v>
      </c>
      <c r="D2556" s="5" t="s">
        <v>5016</v>
      </c>
      <c r="E2556" s="24">
        <f t="shared" si="131"/>
        <v>0</v>
      </c>
      <c r="F2556" s="24">
        <f t="shared" si="132"/>
        <v>0</v>
      </c>
      <c r="G2556" s="119"/>
      <c r="H2556" s="30"/>
      <c r="I2556" s="24">
        <f t="shared" si="133"/>
        <v>0</v>
      </c>
      <c r="J2556" s="119"/>
      <c r="K2556" s="30"/>
      <c r="L2556" s="31"/>
      <c r="M2556" s="31"/>
      <c r="N2556" s="31"/>
      <c r="O2556" s="31"/>
      <c r="P2556" s="31">
        <v>0</v>
      </c>
      <c r="Q2556" s="31">
        <v>0</v>
      </c>
      <c r="R2556" s="31">
        <v>0</v>
      </c>
      <c r="S2556" s="31">
        <v>0</v>
      </c>
      <c r="T2556" s="31">
        <v>0</v>
      </c>
    </row>
    <row r="2557" spans="1:20" x14ac:dyDescent="0.25">
      <c r="A2557" s="106" t="s">
        <v>761</v>
      </c>
      <c r="B2557" s="107" t="s">
        <v>7156</v>
      </c>
      <c r="C2557" s="108">
        <v>18</v>
      </c>
      <c r="D2557" s="5" t="s">
        <v>5029</v>
      </c>
      <c r="E2557" s="24">
        <f t="shared" si="131"/>
        <v>0</v>
      </c>
      <c r="F2557" s="24">
        <f t="shared" si="132"/>
        <v>0</v>
      </c>
      <c r="G2557" s="119"/>
      <c r="H2557" s="30"/>
      <c r="I2557" s="24">
        <f t="shared" si="133"/>
        <v>0.4</v>
      </c>
      <c r="J2557" s="119"/>
      <c r="K2557" s="30"/>
      <c r="L2557" s="31"/>
      <c r="M2557" s="31"/>
      <c r="N2557" s="31"/>
      <c r="O2557" s="31"/>
      <c r="P2557" s="31">
        <v>0</v>
      </c>
      <c r="Q2557" s="31">
        <v>2</v>
      </c>
      <c r="R2557" s="31">
        <v>0</v>
      </c>
      <c r="S2557" s="31">
        <v>0</v>
      </c>
      <c r="T2557" s="31">
        <v>0</v>
      </c>
    </row>
    <row r="2558" spans="1:20" x14ac:dyDescent="0.25">
      <c r="A2558" s="106" t="s">
        <v>3701</v>
      </c>
      <c r="B2558" s="107" t="s">
        <v>7154</v>
      </c>
      <c r="C2558" s="108">
        <v>16</v>
      </c>
      <c r="D2558" s="5" t="s">
        <v>3702</v>
      </c>
      <c r="E2558" s="24">
        <f t="shared" si="131"/>
        <v>0</v>
      </c>
      <c r="F2558" s="24">
        <f t="shared" si="132"/>
        <v>17</v>
      </c>
      <c r="G2558" s="119"/>
      <c r="H2558" s="30"/>
      <c r="I2558" s="24">
        <f t="shared" si="133"/>
        <v>0</v>
      </c>
      <c r="J2558" s="119"/>
      <c r="K2558" s="30"/>
      <c r="L2558" s="31"/>
      <c r="M2558" s="31"/>
      <c r="N2558" s="31"/>
      <c r="O2558" s="31">
        <v>68</v>
      </c>
      <c r="P2558" s="31">
        <v>0</v>
      </c>
      <c r="Q2558" s="31">
        <v>0</v>
      </c>
      <c r="R2558" s="31">
        <v>0</v>
      </c>
      <c r="S2558" s="31">
        <v>0</v>
      </c>
      <c r="T2558" s="31">
        <v>0</v>
      </c>
    </row>
    <row r="2559" spans="1:20" x14ac:dyDescent="0.25">
      <c r="A2559" s="106" t="s">
        <v>7829</v>
      </c>
      <c r="B2559" s="107" t="s">
        <v>7154</v>
      </c>
      <c r="C2559" s="108">
        <v>16</v>
      </c>
      <c r="D2559" s="5" t="s">
        <v>7830</v>
      </c>
      <c r="E2559" s="24">
        <f t="shared" si="131"/>
        <v>0</v>
      </c>
      <c r="F2559" s="24">
        <f t="shared" si="132"/>
        <v>0</v>
      </c>
      <c r="G2559" s="119"/>
      <c r="H2559" s="30"/>
      <c r="I2559" s="24">
        <f t="shared" si="133"/>
        <v>0</v>
      </c>
      <c r="J2559" s="119"/>
      <c r="K2559" s="30"/>
      <c r="L2559" s="31"/>
      <c r="M2559" s="31"/>
      <c r="N2559" s="31"/>
      <c r="O2559" s="31"/>
      <c r="P2559" s="31">
        <v>0</v>
      </c>
      <c r="Q2559" s="31">
        <v>0</v>
      </c>
      <c r="R2559" s="31">
        <v>0</v>
      </c>
      <c r="S2559" s="31">
        <v>0</v>
      </c>
      <c r="T2559" s="31">
        <v>0</v>
      </c>
    </row>
    <row r="2560" spans="1:20" x14ac:dyDescent="0.25">
      <c r="A2560" s="106" t="s">
        <v>1074</v>
      </c>
      <c r="B2560" s="107" t="s">
        <v>7154</v>
      </c>
      <c r="C2560" s="108">
        <v>16</v>
      </c>
      <c r="D2560" s="5" t="s">
        <v>4928</v>
      </c>
      <c r="E2560" s="24">
        <f t="shared" si="131"/>
        <v>0</v>
      </c>
      <c r="F2560" s="24">
        <f t="shared" si="132"/>
        <v>0</v>
      </c>
      <c r="G2560" s="119"/>
      <c r="H2560" s="30"/>
      <c r="I2560" s="24">
        <f t="shared" si="133"/>
        <v>0</v>
      </c>
      <c r="J2560" s="119"/>
      <c r="K2560" s="30"/>
      <c r="L2560" s="31"/>
      <c r="M2560" s="31"/>
      <c r="N2560" s="31"/>
      <c r="O2560" s="31"/>
      <c r="P2560" s="31">
        <v>0</v>
      </c>
      <c r="Q2560" s="31">
        <v>0</v>
      </c>
      <c r="R2560" s="31">
        <v>0</v>
      </c>
      <c r="S2560" s="31">
        <v>0</v>
      </c>
      <c r="T2560" s="31">
        <v>0</v>
      </c>
    </row>
    <row r="2561" spans="1:20" x14ac:dyDescent="0.25">
      <c r="A2561" s="106" t="s">
        <v>2710</v>
      </c>
      <c r="B2561" s="107" t="s">
        <v>7154</v>
      </c>
      <c r="C2561" s="108">
        <v>16</v>
      </c>
      <c r="D2561" s="5" t="s">
        <v>6374</v>
      </c>
      <c r="E2561" s="24">
        <f t="shared" si="131"/>
        <v>0</v>
      </c>
      <c r="F2561" s="24">
        <f t="shared" si="132"/>
        <v>0</v>
      </c>
      <c r="G2561" s="119"/>
      <c r="H2561" s="30"/>
      <c r="I2561" s="24">
        <f t="shared" si="133"/>
        <v>0</v>
      </c>
      <c r="J2561" s="119"/>
      <c r="K2561" s="30"/>
      <c r="L2561" s="31"/>
      <c r="M2561" s="31"/>
      <c r="N2561" s="31"/>
      <c r="O2561" s="31"/>
      <c r="P2561" s="31"/>
      <c r="Q2561" s="31"/>
      <c r="R2561" s="31">
        <v>0</v>
      </c>
      <c r="S2561" s="31">
        <v>0</v>
      </c>
      <c r="T2561" s="31">
        <v>0</v>
      </c>
    </row>
    <row r="2562" spans="1:20" x14ac:dyDescent="0.25">
      <c r="A2562" s="106" t="s">
        <v>609</v>
      </c>
      <c r="B2562" s="107" t="s">
        <v>7154</v>
      </c>
      <c r="C2562" s="108">
        <v>16</v>
      </c>
      <c r="D2562" s="5" t="s">
        <v>6375</v>
      </c>
      <c r="E2562" s="24">
        <f t="shared" si="131"/>
        <v>0</v>
      </c>
      <c r="F2562" s="24">
        <f t="shared" si="132"/>
        <v>0</v>
      </c>
      <c r="G2562" s="119"/>
      <c r="H2562" s="30"/>
      <c r="I2562" s="24">
        <f t="shared" si="133"/>
        <v>0.2</v>
      </c>
      <c r="J2562" s="119"/>
      <c r="K2562" s="30"/>
      <c r="L2562" s="31"/>
      <c r="M2562" s="31"/>
      <c r="N2562" s="31"/>
      <c r="O2562" s="31"/>
      <c r="P2562" s="31">
        <v>1</v>
      </c>
      <c r="Q2562" s="31">
        <v>0</v>
      </c>
      <c r="R2562" s="31">
        <v>0</v>
      </c>
      <c r="S2562" s="31">
        <v>0</v>
      </c>
      <c r="T2562" s="31">
        <v>0</v>
      </c>
    </row>
    <row r="2563" spans="1:20" x14ac:dyDescent="0.25">
      <c r="A2563" s="106" t="s">
        <v>1860</v>
      </c>
      <c r="B2563" s="107" t="s">
        <v>7101</v>
      </c>
      <c r="C2563" s="108">
        <v>16</v>
      </c>
      <c r="D2563" s="5" t="s">
        <v>4014</v>
      </c>
      <c r="E2563" s="24">
        <f t="shared" si="131"/>
        <v>0</v>
      </c>
      <c r="F2563" s="24">
        <f t="shared" si="132"/>
        <v>0</v>
      </c>
      <c r="G2563" s="119"/>
      <c r="H2563" s="30"/>
      <c r="I2563" s="24">
        <f t="shared" si="133"/>
        <v>0</v>
      </c>
      <c r="J2563" s="119"/>
      <c r="K2563" s="30"/>
      <c r="L2563" s="31"/>
      <c r="M2563" s="31"/>
      <c r="N2563" s="31"/>
      <c r="O2563" s="31"/>
      <c r="P2563" s="31">
        <v>0</v>
      </c>
      <c r="Q2563" s="31">
        <v>0</v>
      </c>
      <c r="R2563" s="31"/>
      <c r="S2563" s="31">
        <v>0</v>
      </c>
      <c r="T2563" s="31">
        <v>0</v>
      </c>
    </row>
    <row r="2564" spans="1:20" x14ac:dyDescent="0.25">
      <c r="A2564" s="106" t="s">
        <v>613</v>
      </c>
      <c r="B2564" s="107" t="s">
        <v>7101</v>
      </c>
      <c r="C2564" s="108">
        <v>16</v>
      </c>
      <c r="D2564" s="5" t="s">
        <v>4015</v>
      </c>
      <c r="E2564" s="24">
        <f t="shared" si="131"/>
        <v>0</v>
      </c>
      <c r="F2564" s="24">
        <f t="shared" si="132"/>
        <v>0</v>
      </c>
      <c r="G2564" s="119"/>
      <c r="H2564" s="30"/>
      <c r="I2564" s="24">
        <f t="shared" si="133"/>
        <v>0</v>
      </c>
      <c r="J2564" s="119"/>
      <c r="K2564" s="30"/>
      <c r="L2564" s="31"/>
      <c r="M2564" s="31"/>
      <c r="N2564" s="31"/>
      <c r="O2564" s="31"/>
      <c r="P2564" s="31">
        <v>0</v>
      </c>
      <c r="Q2564" s="31">
        <v>0</v>
      </c>
      <c r="R2564" s="31">
        <v>0</v>
      </c>
      <c r="S2564" s="31">
        <v>0</v>
      </c>
      <c r="T2564" s="31">
        <v>0</v>
      </c>
    </row>
    <row r="2565" spans="1:20" x14ac:dyDescent="0.25">
      <c r="A2565" s="106" t="s">
        <v>2478</v>
      </c>
      <c r="B2565" s="107" t="s">
        <v>7101</v>
      </c>
      <c r="C2565" s="108">
        <v>16</v>
      </c>
      <c r="D2565" s="5" t="s">
        <v>4964</v>
      </c>
      <c r="E2565" s="24">
        <f t="shared" si="131"/>
        <v>0</v>
      </c>
      <c r="F2565" s="24">
        <f t="shared" si="132"/>
        <v>0</v>
      </c>
      <c r="G2565" s="119"/>
      <c r="H2565" s="30"/>
      <c r="I2565" s="24">
        <f t="shared" si="133"/>
        <v>0.4</v>
      </c>
      <c r="J2565" s="119"/>
      <c r="K2565" s="30"/>
      <c r="L2565" s="31"/>
      <c r="M2565" s="31"/>
      <c r="N2565" s="31"/>
      <c r="O2565" s="31"/>
      <c r="P2565" s="31">
        <v>2</v>
      </c>
      <c r="Q2565" s="31">
        <v>0</v>
      </c>
      <c r="R2565" s="31">
        <v>0</v>
      </c>
      <c r="S2565" s="31">
        <v>0</v>
      </c>
      <c r="T2565" s="31">
        <v>0</v>
      </c>
    </row>
    <row r="2566" spans="1:20" x14ac:dyDescent="0.25">
      <c r="A2566" s="106" t="s">
        <v>2250</v>
      </c>
      <c r="B2566" s="107" t="s">
        <v>7101</v>
      </c>
      <c r="C2566" s="108">
        <v>16</v>
      </c>
      <c r="D2566" s="5" t="s">
        <v>6850</v>
      </c>
      <c r="E2566" s="24">
        <f t="shared" si="131"/>
        <v>0</v>
      </c>
      <c r="F2566" s="24">
        <f t="shared" si="132"/>
        <v>0</v>
      </c>
      <c r="G2566" s="119"/>
      <c r="H2566" s="30"/>
      <c r="I2566" s="24">
        <f t="shared" si="133"/>
        <v>0</v>
      </c>
      <c r="J2566" s="119"/>
      <c r="K2566" s="30"/>
      <c r="L2566" s="31"/>
      <c r="M2566" s="31"/>
      <c r="N2566" s="31"/>
      <c r="O2566" s="31"/>
      <c r="P2566" s="31">
        <v>0</v>
      </c>
      <c r="Q2566" s="31">
        <v>0</v>
      </c>
      <c r="R2566" s="31">
        <v>0</v>
      </c>
      <c r="S2566" s="31">
        <v>0</v>
      </c>
      <c r="T2566" s="31">
        <v>0</v>
      </c>
    </row>
    <row r="2567" spans="1:20" x14ac:dyDescent="0.25">
      <c r="A2567" s="106" t="s">
        <v>1356</v>
      </c>
      <c r="B2567" s="107" t="s">
        <v>7101</v>
      </c>
      <c r="C2567" s="108">
        <v>16</v>
      </c>
      <c r="D2567" s="5" t="s">
        <v>6047</v>
      </c>
      <c r="E2567" s="24">
        <f t="shared" si="131"/>
        <v>0</v>
      </c>
      <c r="F2567" s="24">
        <f t="shared" si="132"/>
        <v>3.5</v>
      </c>
      <c r="G2567" s="119"/>
      <c r="H2567" s="30"/>
      <c r="I2567" s="24">
        <f t="shared" si="133"/>
        <v>0</v>
      </c>
      <c r="J2567" s="119"/>
      <c r="K2567" s="30"/>
      <c r="L2567" s="31"/>
      <c r="M2567" s="31">
        <v>14</v>
      </c>
      <c r="N2567" s="31"/>
      <c r="O2567" s="31"/>
      <c r="P2567" s="31">
        <v>0</v>
      </c>
      <c r="Q2567" s="31">
        <v>0</v>
      </c>
      <c r="R2567" s="31">
        <v>0</v>
      </c>
      <c r="S2567" s="31">
        <v>0</v>
      </c>
      <c r="T2567" s="31">
        <v>0</v>
      </c>
    </row>
    <row r="2568" spans="1:20" x14ac:dyDescent="0.25">
      <c r="A2568" s="106" t="s">
        <v>1739</v>
      </c>
      <c r="B2568" s="107" t="s">
        <v>7101</v>
      </c>
      <c r="C2568" s="108">
        <v>16</v>
      </c>
      <c r="D2568" s="5" t="s">
        <v>6045</v>
      </c>
      <c r="E2568" s="24">
        <f t="shared" si="131"/>
        <v>0</v>
      </c>
      <c r="F2568" s="24">
        <f t="shared" si="132"/>
        <v>0</v>
      </c>
      <c r="G2568" s="119"/>
      <c r="H2568" s="30"/>
      <c r="I2568" s="24">
        <f t="shared" si="133"/>
        <v>0</v>
      </c>
      <c r="J2568" s="119"/>
      <c r="K2568" s="30"/>
      <c r="L2568" s="31"/>
      <c r="M2568" s="31"/>
      <c r="N2568" s="31"/>
      <c r="O2568" s="31"/>
      <c r="P2568" s="31">
        <v>0</v>
      </c>
      <c r="Q2568" s="31">
        <v>0</v>
      </c>
      <c r="R2568" s="31">
        <v>0</v>
      </c>
      <c r="S2568" s="31">
        <v>0</v>
      </c>
      <c r="T2568" s="31">
        <v>0</v>
      </c>
    </row>
    <row r="2569" spans="1:20" x14ac:dyDescent="0.25">
      <c r="A2569" s="106" t="s">
        <v>1638</v>
      </c>
      <c r="B2569" s="107" t="s">
        <v>7154</v>
      </c>
      <c r="C2569" s="108">
        <v>16</v>
      </c>
      <c r="D2569" s="5" t="s">
        <v>4818</v>
      </c>
      <c r="E2569" s="24">
        <f t="shared" si="131"/>
        <v>0</v>
      </c>
      <c r="F2569" s="24">
        <f t="shared" si="132"/>
        <v>0</v>
      </c>
      <c r="G2569" s="119"/>
      <c r="H2569" s="30"/>
      <c r="I2569" s="24">
        <f t="shared" si="133"/>
        <v>0</v>
      </c>
      <c r="J2569" s="119"/>
      <c r="K2569" s="30"/>
      <c r="L2569" s="31"/>
      <c r="M2569" s="31"/>
      <c r="N2569" s="31"/>
      <c r="O2569" s="31"/>
      <c r="P2569" s="31">
        <v>0</v>
      </c>
      <c r="Q2569" s="31">
        <v>0</v>
      </c>
      <c r="R2569" s="31">
        <v>0</v>
      </c>
      <c r="S2569" s="31">
        <v>0</v>
      </c>
      <c r="T2569" s="31">
        <v>0</v>
      </c>
    </row>
    <row r="2570" spans="1:20" x14ac:dyDescent="0.25">
      <c r="A2570" s="106" t="s">
        <v>766</v>
      </c>
      <c r="B2570" s="107" t="s">
        <v>7154</v>
      </c>
      <c r="C2570" s="108">
        <v>16</v>
      </c>
      <c r="D2570" s="5" t="s">
        <v>4819</v>
      </c>
      <c r="E2570" s="24">
        <f t="shared" si="131"/>
        <v>0</v>
      </c>
      <c r="F2570" s="24">
        <f t="shared" si="132"/>
        <v>0</v>
      </c>
      <c r="G2570" s="119"/>
      <c r="H2570" s="30"/>
      <c r="I2570" s="24">
        <f t="shared" si="133"/>
        <v>0</v>
      </c>
      <c r="J2570" s="119"/>
      <c r="K2570" s="30"/>
      <c r="L2570" s="31"/>
      <c r="M2570" s="31"/>
      <c r="N2570" s="31"/>
      <c r="O2570" s="31"/>
      <c r="P2570" s="31">
        <v>0</v>
      </c>
      <c r="Q2570" s="31">
        <v>0</v>
      </c>
      <c r="R2570" s="31">
        <v>0</v>
      </c>
      <c r="S2570" s="31">
        <v>0</v>
      </c>
      <c r="T2570" s="31">
        <v>0</v>
      </c>
    </row>
    <row r="2571" spans="1:20" x14ac:dyDescent="0.25">
      <c r="A2571" s="106" t="s">
        <v>1130</v>
      </c>
      <c r="B2571" s="107" t="s">
        <v>7154</v>
      </c>
      <c r="C2571" s="108">
        <v>16</v>
      </c>
      <c r="D2571" s="5" t="s">
        <v>4811</v>
      </c>
      <c r="E2571" s="24">
        <f t="shared" si="131"/>
        <v>0</v>
      </c>
      <c r="F2571" s="24">
        <f t="shared" si="132"/>
        <v>0</v>
      </c>
      <c r="G2571" s="119"/>
      <c r="H2571" s="30"/>
      <c r="I2571" s="24">
        <f t="shared" si="133"/>
        <v>0</v>
      </c>
      <c r="J2571" s="119"/>
      <c r="K2571" s="30"/>
      <c r="L2571" s="31"/>
      <c r="M2571" s="31"/>
      <c r="N2571" s="31"/>
      <c r="O2571" s="31"/>
      <c r="P2571" s="31">
        <v>0</v>
      </c>
      <c r="Q2571" s="31">
        <v>0</v>
      </c>
      <c r="R2571" s="31">
        <v>0</v>
      </c>
      <c r="S2571" s="31">
        <v>0</v>
      </c>
      <c r="T2571" s="31">
        <v>0</v>
      </c>
    </row>
    <row r="2572" spans="1:20" x14ac:dyDescent="0.25">
      <c r="A2572" s="106" t="s">
        <v>7831</v>
      </c>
      <c r="B2572" s="107" t="s">
        <v>7154</v>
      </c>
      <c r="C2572" s="108">
        <v>16</v>
      </c>
      <c r="D2572" s="5" t="s">
        <v>7832</v>
      </c>
      <c r="E2572" s="24">
        <f t="shared" si="131"/>
        <v>0</v>
      </c>
      <c r="F2572" s="24">
        <f t="shared" si="132"/>
        <v>0</v>
      </c>
      <c r="G2572" s="119"/>
      <c r="H2572" s="30"/>
      <c r="I2572" s="24">
        <f t="shared" si="133"/>
        <v>0</v>
      </c>
      <c r="J2572" s="119"/>
      <c r="K2572" s="30"/>
      <c r="L2572" s="31"/>
      <c r="M2572" s="31"/>
      <c r="N2572" s="31"/>
      <c r="O2572" s="31"/>
      <c r="P2572" s="31"/>
      <c r="Q2572" s="31"/>
      <c r="R2572" s="31"/>
      <c r="S2572" s="31">
        <v>0</v>
      </c>
      <c r="T2572" s="31">
        <v>0</v>
      </c>
    </row>
    <row r="2573" spans="1:20" x14ac:dyDescent="0.25">
      <c r="A2573" s="106" t="s">
        <v>352</v>
      </c>
      <c r="B2573" s="107" t="s">
        <v>7143</v>
      </c>
      <c r="C2573" s="108">
        <v>17</v>
      </c>
      <c r="D2573" s="5" t="s">
        <v>5003</v>
      </c>
      <c r="E2573" s="24">
        <f t="shared" si="131"/>
        <v>0</v>
      </c>
      <c r="F2573" s="24">
        <f t="shared" si="132"/>
        <v>0</v>
      </c>
      <c r="G2573" s="119"/>
      <c r="H2573" s="30"/>
      <c r="I2573" s="24">
        <f t="shared" si="133"/>
        <v>0</v>
      </c>
      <c r="J2573" s="119"/>
      <c r="K2573" s="30"/>
      <c r="L2573" s="31"/>
      <c r="M2573" s="31"/>
      <c r="N2573" s="31"/>
      <c r="O2573" s="31"/>
      <c r="P2573" s="31">
        <v>0</v>
      </c>
      <c r="Q2573" s="31">
        <v>0</v>
      </c>
      <c r="R2573" s="31">
        <v>0</v>
      </c>
      <c r="S2573" s="31">
        <v>0</v>
      </c>
      <c r="T2573" s="31">
        <v>0</v>
      </c>
    </row>
    <row r="2574" spans="1:20" x14ac:dyDescent="0.25">
      <c r="A2574" s="106" t="s">
        <v>745</v>
      </c>
      <c r="B2574" s="107" t="s">
        <v>7143</v>
      </c>
      <c r="C2574" s="108">
        <v>17</v>
      </c>
      <c r="D2574" s="5" t="s">
        <v>4877</v>
      </c>
      <c r="E2574" s="24">
        <f t="shared" si="131"/>
        <v>0</v>
      </c>
      <c r="F2574" s="24">
        <f t="shared" si="132"/>
        <v>38.75</v>
      </c>
      <c r="G2574" s="119"/>
      <c r="H2574" s="30"/>
      <c r="I2574" s="24">
        <f t="shared" si="133"/>
        <v>9</v>
      </c>
      <c r="J2574" s="119"/>
      <c r="K2574" s="30"/>
      <c r="L2574" s="31"/>
      <c r="M2574" s="31"/>
      <c r="N2574" s="31"/>
      <c r="O2574" s="31">
        <v>155</v>
      </c>
      <c r="P2574" s="31">
        <v>45</v>
      </c>
      <c r="Q2574" s="31">
        <v>0</v>
      </c>
      <c r="R2574" s="31">
        <v>0</v>
      </c>
      <c r="S2574" s="31">
        <v>0</v>
      </c>
      <c r="T2574" s="31">
        <v>0</v>
      </c>
    </row>
    <row r="2575" spans="1:20" x14ac:dyDescent="0.25">
      <c r="A2575" s="106" t="s">
        <v>997</v>
      </c>
      <c r="B2575" s="107" t="s">
        <v>7166</v>
      </c>
      <c r="C2575" s="108">
        <v>13</v>
      </c>
      <c r="D2575" s="5" t="s">
        <v>4351</v>
      </c>
      <c r="E2575" s="24">
        <f t="shared" si="131"/>
        <v>0</v>
      </c>
      <c r="F2575" s="24">
        <f t="shared" si="132"/>
        <v>0</v>
      </c>
      <c r="G2575" s="119"/>
      <c r="H2575" s="30"/>
      <c r="I2575" s="24">
        <f t="shared" si="133"/>
        <v>25.2</v>
      </c>
      <c r="J2575" s="119"/>
      <c r="K2575" s="30"/>
      <c r="L2575" s="31"/>
      <c r="M2575" s="31"/>
      <c r="N2575" s="31"/>
      <c r="O2575" s="31"/>
      <c r="P2575" s="31">
        <v>0</v>
      </c>
      <c r="Q2575" s="31">
        <v>126</v>
      </c>
      <c r="R2575" s="31">
        <v>0</v>
      </c>
      <c r="S2575" s="31">
        <v>0</v>
      </c>
      <c r="T2575" s="31">
        <v>0</v>
      </c>
    </row>
    <row r="2576" spans="1:20" x14ac:dyDescent="0.25">
      <c r="A2576" s="106" t="s">
        <v>1895</v>
      </c>
      <c r="B2576" s="107" t="s">
        <v>7166</v>
      </c>
      <c r="C2576" s="108">
        <v>13</v>
      </c>
      <c r="D2576" s="5" t="s">
        <v>5747</v>
      </c>
      <c r="E2576" s="24">
        <f t="shared" si="131"/>
        <v>0</v>
      </c>
      <c r="F2576" s="24">
        <f t="shared" si="132"/>
        <v>0</v>
      </c>
      <c r="G2576" s="119"/>
      <c r="H2576" s="30"/>
      <c r="I2576" s="24">
        <f t="shared" si="133"/>
        <v>0</v>
      </c>
      <c r="J2576" s="119"/>
      <c r="K2576" s="30"/>
      <c r="L2576" s="31"/>
      <c r="M2576" s="31"/>
      <c r="N2576" s="31"/>
      <c r="O2576" s="31"/>
      <c r="P2576" s="31">
        <v>0</v>
      </c>
      <c r="Q2576" s="31">
        <v>0</v>
      </c>
      <c r="R2576" s="31">
        <v>0</v>
      </c>
      <c r="S2576" s="31">
        <v>0</v>
      </c>
      <c r="T2576" s="31">
        <v>0</v>
      </c>
    </row>
    <row r="2577" spans="1:20" x14ac:dyDescent="0.25">
      <c r="A2577" s="106" t="s">
        <v>2861</v>
      </c>
      <c r="B2577" s="107" t="s">
        <v>7166</v>
      </c>
      <c r="C2577" s="108">
        <v>13</v>
      </c>
      <c r="D2577" s="5" t="s">
        <v>6826</v>
      </c>
      <c r="E2577" s="24">
        <f t="shared" si="131"/>
        <v>0</v>
      </c>
      <c r="F2577" s="24">
        <f t="shared" si="132"/>
        <v>0</v>
      </c>
      <c r="G2577" s="119"/>
      <c r="H2577" s="30"/>
      <c r="I2577" s="24">
        <f t="shared" si="133"/>
        <v>0</v>
      </c>
      <c r="J2577" s="119"/>
      <c r="K2577" s="30"/>
      <c r="L2577" s="31"/>
      <c r="M2577" s="31"/>
      <c r="N2577" s="31"/>
      <c r="O2577" s="31"/>
      <c r="P2577" s="31">
        <v>0</v>
      </c>
      <c r="Q2577" s="31"/>
      <c r="R2577" s="31">
        <v>0</v>
      </c>
      <c r="S2577" s="31"/>
      <c r="T2577" s="31">
        <v>0</v>
      </c>
    </row>
    <row r="2578" spans="1:20" x14ac:dyDescent="0.25">
      <c r="A2578" s="106" t="s">
        <v>7833</v>
      </c>
      <c r="B2578" s="107" t="s">
        <v>7193</v>
      </c>
      <c r="C2578" s="108">
        <v>13</v>
      </c>
      <c r="D2578" s="5" t="s">
        <v>7834</v>
      </c>
      <c r="E2578" s="24">
        <f t="shared" si="131"/>
        <v>0</v>
      </c>
      <c r="F2578" s="24">
        <f t="shared" si="132"/>
        <v>0</v>
      </c>
      <c r="G2578" s="119"/>
      <c r="H2578" s="30"/>
      <c r="I2578" s="24">
        <f t="shared" si="133"/>
        <v>0</v>
      </c>
      <c r="J2578" s="119"/>
      <c r="K2578" s="30"/>
      <c r="L2578" s="31"/>
      <c r="M2578" s="31"/>
      <c r="N2578" s="31"/>
      <c r="O2578" s="31"/>
      <c r="P2578" s="31">
        <v>0</v>
      </c>
      <c r="Q2578" s="31">
        <v>0</v>
      </c>
      <c r="R2578" s="31">
        <v>0</v>
      </c>
      <c r="S2578" s="31">
        <v>0</v>
      </c>
      <c r="T2578" s="31">
        <v>0</v>
      </c>
    </row>
    <row r="2579" spans="1:20" x14ac:dyDescent="0.25">
      <c r="A2579" s="106" t="s">
        <v>808</v>
      </c>
      <c r="B2579" s="107" t="s">
        <v>7193</v>
      </c>
      <c r="C2579" s="108">
        <v>13</v>
      </c>
      <c r="D2579" s="5" t="s">
        <v>4238</v>
      </c>
      <c r="E2579" s="24">
        <f t="shared" si="131"/>
        <v>0</v>
      </c>
      <c r="F2579" s="24">
        <f t="shared" si="132"/>
        <v>0</v>
      </c>
      <c r="G2579" s="119"/>
      <c r="H2579" s="30"/>
      <c r="I2579" s="24">
        <f t="shared" si="133"/>
        <v>0</v>
      </c>
      <c r="J2579" s="119"/>
      <c r="K2579" s="30"/>
      <c r="L2579" s="31"/>
      <c r="M2579" s="31"/>
      <c r="N2579" s="31"/>
      <c r="O2579" s="31"/>
      <c r="P2579" s="31">
        <v>0</v>
      </c>
      <c r="Q2579" s="31">
        <v>0</v>
      </c>
      <c r="R2579" s="31">
        <v>0</v>
      </c>
      <c r="S2579" s="31">
        <v>0</v>
      </c>
      <c r="T2579" s="31">
        <v>0</v>
      </c>
    </row>
    <row r="2580" spans="1:20" x14ac:dyDescent="0.25">
      <c r="A2580" s="106" t="s">
        <v>7835</v>
      </c>
      <c r="B2580" s="107" t="s">
        <v>7193</v>
      </c>
      <c r="C2580" s="108">
        <v>13</v>
      </c>
      <c r="D2580" s="5" t="s">
        <v>7836</v>
      </c>
      <c r="E2580" s="24">
        <f t="shared" si="131"/>
        <v>0</v>
      </c>
      <c r="F2580" s="24">
        <f t="shared" si="132"/>
        <v>0</v>
      </c>
      <c r="G2580" s="119"/>
      <c r="H2580" s="30"/>
      <c r="I2580" s="24">
        <f t="shared" si="133"/>
        <v>0</v>
      </c>
      <c r="J2580" s="119"/>
      <c r="K2580" s="30"/>
      <c r="L2580" s="31"/>
      <c r="M2580" s="31"/>
      <c r="N2580" s="31"/>
      <c r="O2580" s="31"/>
      <c r="P2580" s="31">
        <v>0</v>
      </c>
      <c r="Q2580" s="31">
        <v>0</v>
      </c>
      <c r="R2580" s="31">
        <v>0</v>
      </c>
      <c r="S2580" s="31">
        <v>0</v>
      </c>
      <c r="T2580" s="31">
        <v>0</v>
      </c>
    </row>
    <row r="2581" spans="1:20" x14ac:dyDescent="0.25">
      <c r="A2581" s="106" t="s">
        <v>1931</v>
      </c>
      <c r="B2581" s="107" t="s">
        <v>7277</v>
      </c>
      <c r="C2581" s="108">
        <v>13</v>
      </c>
      <c r="D2581" s="5" t="s">
        <v>4206</v>
      </c>
      <c r="E2581" s="24">
        <f t="shared" si="131"/>
        <v>0</v>
      </c>
      <c r="F2581" s="24">
        <f t="shared" si="132"/>
        <v>1.5</v>
      </c>
      <c r="G2581" s="119"/>
      <c r="H2581" s="30"/>
      <c r="I2581" s="24">
        <f t="shared" si="133"/>
        <v>7.6</v>
      </c>
      <c r="J2581" s="119"/>
      <c r="K2581" s="30"/>
      <c r="L2581" s="31">
        <v>6</v>
      </c>
      <c r="M2581" s="31"/>
      <c r="N2581" s="31"/>
      <c r="O2581" s="31"/>
      <c r="P2581" s="31"/>
      <c r="Q2581" s="31">
        <v>38</v>
      </c>
      <c r="R2581" s="31">
        <v>0</v>
      </c>
      <c r="S2581" s="31">
        <v>0</v>
      </c>
      <c r="T2581" s="31">
        <v>0</v>
      </c>
    </row>
    <row r="2582" spans="1:20" x14ac:dyDescent="0.25">
      <c r="A2582" s="106" t="s">
        <v>790</v>
      </c>
      <c r="B2582" s="107" t="s">
        <v>7136</v>
      </c>
      <c r="C2582" s="108">
        <v>15</v>
      </c>
      <c r="D2582" s="5" t="s">
        <v>6828</v>
      </c>
      <c r="E2582" s="24">
        <f t="shared" si="131"/>
        <v>0</v>
      </c>
      <c r="F2582" s="24">
        <f t="shared" si="132"/>
        <v>0</v>
      </c>
      <c r="G2582" s="119"/>
      <c r="H2582" s="30"/>
      <c r="I2582" s="24">
        <f t="shared" si="133"/>
        <v>0</v>
      </c>
      <c r="J2582" s="119"/>
      <c r="K2582" s="30"/>
      <c r="L2582" s="31"/>
      <c r="M2582" s="31"/>
      <c r="N2582" s="31"/>
      <c r="O2582" s="31"/>
      <c r="P2582" s="31">
        <v>0</v>
      </c>
      <c r="Q2582" s="31">
        <v>0</v>
      </c>
      <c r="R2582" s="31">
        <v>0</v>
      </c>
      <c r="S2582" s="31">
        <v>0</v>
      </c>
      <c r="T2582" s="31">
        <v>0</v>
      </c>
    </row>
    <row r="2583" spans="1:20" x14ac:dyDescent="0.25">
      <c r="A2583" s="106" t="s">
        <v>7837</v>
      </c>
      <c r="B2583" s="107" t="s">
        <v>7136</v>
      </c>
      <c r="C2583" s="108">
        <v>15</v>
      </c>
      <c r="D2583" s="5" t="s">
        <v>7838</v>
      </c>
      <c r="E2583" s="24">
        <f t="shared" si="131"/>
        <v>0</v>
      </c>
      <c r="F2583" s="24">
        <f t="shared" si="132"/>
        <v>0</v>
      </c>
      <c r="G2583" s="119"/>
      <c r="H2583" s="30"/>
      <c r="I2583" s="24">
        <f t="shared" si="133"/>
        <v>0</v>
      </c>
      <c r="J2583" s="119"/>
      <c r="K2583" s="30"/>
      <c r="L2583" s="31"/>
      <c r="M2583" s="31"/>
      <c r="N2583" s="31"/>
      <c r="O2583" s="31"/>
      <c r="P2583" s="31"/>
      <c r="Q2583" s="31"/>
      <c r="R2583" s="31"/>
      <c r="S2583" s="31"/>
      <c r="T2583" s="31">
        <v>0</v>
      </c>
    </row>
    <row r="2584" spans="1:20" x14ac:dyDescent="0.25">
      <c r="A2584" s="106" t="s">
        <v>896</v>
      </c>
      <c r="B2584" s="107" t="s">
        <v>7136</v>
      </c>
      <c r="C2584" s="108">
        <v>15</v>
      </c>
      <c r="D2584" s="5" t="s">
        <v>5800</v>
      </c>
      <c r="E2584" s="24">
        <f t="shared" si="131"/>
        <v>0</v>
      </c>
      <c r="F2584" s="24">
        <f t="shared" si="132"/>
        <v>0</v>
      </c>
      <c r="G2584" s="119"/>
      <c r="H2584" s="30"/>
      <c r="I2584" s="24">
        <f t="shared" si="133"/>
        <v>0</v>
      </c>
      <c r="J2584" s="119"/>
      <c r="K2584" s="30"/>
      <c r="L2584" s="31"/>
      <c r="M2584" s="31"/>
      <c r="N2584" s="31"/>
      <c r="O2584" s="31"/>
      <c r="P2584" s="31"/>
      <c r="Q2584" s="31">
        <v>0</v>
      </c>
      <c r="R2584" s="31">
        <v>0</v>
      </c>
      <c r="S2584" s="31"/>
      <c r="T2584" s="31">
        <v>0</v>
      </c>
    </row>
    <row r="2585" spans="1:20" x14ac:dyDescent="0.25">
      <c r="A2585" s="106" t="s">
        <v>7839</v>
      </c>
      <c r="B2585" s="107" t="s">
        <v>7096</v>
      </c>
      <c r="C2585" s="108">
        <v>15</v>
      </c>
      <c r="D2585" s="5" t="s">
        <v>3800</v>
      </c>
      <c r="E2585" s="24">
        <f t="shared" si="131"/>
        <v>0</v>
      </c>
      <c r="F2585" s="24">
        <f t="shared" si="132"/>
        <v>0</v>
      </c>
      <c r="G2585" s="119"/>
      <c r="H2585" s="30"/>
      <c r="I2585" s="24">
        <f t="shared" si="133"/>
        <v>0</v>
      </c>
      <c r="J2585" s="119"/>
      <c r="K2585" s="30"/>
      <c r="L2585" s="31"/>
      <c r="M2585" s="31"/>
      <c r="N2585" s="31"/>
      <c r="O2585" s="31"/>
      <c r="P2585" s="31"/>
      <c r="Q2585" s="31"/>
      <c r="R2585" s="31"/>
      <c r="S2585" s="31">
        <v>0</v>
      </c>
      <c r="T2585" s="31">
        <v>0</v>
      </c>
    </row>
    <row r="2586" spans="1:20" x14ac:dyDescent="0.25">
      <c r="A2586" s="106" t="s">
        <v>1490</v>
      </c>
      <c r="B2586" s="107" t="s">
        <v>7161</v>
      </c>
      <c r="C2586" s="108">
        <v>15</v>
      </c>
      <c r="D2586" s="5" t="s">
        <v>5797</v>
      </c>
      <c r="E2586" s="24">
        <f t="shared" si="131"/>
        <v>0</v>
      </c>
      <c r="F2586" s="24">
        <f t="shared" si="132"/>
        <v>0</v>
      </c>
      <c r="G2586" s="119"/>
      <c r="H2586" s="30"/>
      <c r="I2586" s="24">
        <f t="shared" si="133"/>
        <v>0</v>
      </c>
      <c r="J2586" s="119"/>
      <c r="K2586" s="30"/>
      <c r="L2586" s="31"/>
      <c r="M2586" s="31"/>
      <c r="N2586" s="31"/>
      <c r="O2586" s="31"/>
      <c r="P2586" s="31"/>
      <c r="Q2586" s="31"/>
      <c r="R2586" s="31">
        <v>0</v>
      </c>
      <c r="S2586" s="31"/>
      <c r="T2586" s="31">
        <v>0</v>
      </c>
    </row>
    <row r="2587" spans="1:20" x14ac:dyDescent="0.25">
      <c r="A2587" s="106" t="s">
        <v>1747</v>
      </c>
      <c r="B2587" s="107" t="s">
        <v>7161</v>
      </c>
      <c r="C2587" s="108">
        <v>15</v>
      </c>
      <c r="D2587" s="5" t="s">
        <v>6829</v>
      </c>
      <c r="E2587" s="24">
        <f t="shared" si="131"/>
        <v>0</v>
      </c>
      <c r="F2587" s="24">
        <f t="shared" si="132"/>
        <v>0</v>
      </c>
      <c r="G2587" s="119"/>
      <c r="H2587" s="30"/>
      <c r="I2587" s="24">
        <f t="shared" si="133"/>
        <v>0</v>
      </c>
      <c r="J2587" s="119"/>
      <c r="K2587" s="30"/>
      <c r="L2587" s="31"/>
      <c r="M2587" s="31"/>
      <c r="N2587" s="31"/>
      <c r="O2587" s="31"/>
      <c r="P2587" s="31"/>
      <c r="Q2587" s="31">
        <v>0</v>
      </c>
      <c r="R2587" s="31"/>
      <c r="S2587" s="31"/>
      <c r="T2587" s="31">
        <v>0</v>
      </c>
    </row>
    <row r="2588" spans="1:20" x14ac:dyDescent="0.25">
      <c r="A2588" s="106" t="s">
        <v>1962</v>
      </c>
      <c r="B2588" s="107" t="s">
        <v>7161</v>
      </c>
      <c r="C2588" s="108">
        <v>15</v>
      </c>
      <c r="D2588" s="5" t="s">
        <v>6187</v>
      </c>
      <c r="E2588" s="24">
        <f t="shared" si="131"/>
        <v>0</v>
      </c>
      <c r="F2588" s="24">
        <f t="shared" si="132"/>
        <v>0</v>
      </c>
      <c r="G2588" s="119"/>
      <c r="H2588" s="30"/>
      <c r="I2588" s="24">
        <f t="shared" si="133"/>
        <v>0</v>
      </c>
      <c r="J2588" s="119"/>
      <c r="K2588" s="30"/>
      <c r="L2588" s="31"/>
      <c r="M2588" s="31"/>
      <c r="N2588" s="31"/>
      <c r="O2588" s="31"/>
      <c r="P2588" s="31">
        <v>0</v>
      </c>
      <c r="Q2588" s="31">
        <v>0</v>
      </c>
      <c r="R2588" s="31">
        <v>0</v>
      </c>
      <c r="S2588" s="31">
        <v>0</v>
      </c>
      <c r="T2588" s="31">
        <v>0</v>
      </c>
    </row>
    <row r="2589" spans="1:20" x14ac:dyDescent="0.25">
      <c r="A2589" s="106" t="s">
        <v>2763</v>
      </c>
      <c r="B2589" s="107" t="s">
        <v>7161</v>
      </c>
      <c r="C2589" s="108">
        <v>15</v>
      </c>
      <c r="D2589" s="5" t="s">
        <v>6190</v>
      </c>
      <c r="E2589" s="24">
        <f t="shared" si="131"/>
        <v>0</v>
      </c>
      <c r="F2589" s="24">
        <f t="shared" si="132"/>
        <v>0</v>
      </c>
      <c r="G2589" s="119"/>
      <c r="H2589" s="30"/>
      <c r="I2589" s="24">
        <f t="shared" si="133"/>
        <v>0</v>
      </c>
      <c r="J2589" s="119"/>
      <c r="K2589" s="30"/>
      <c r="L2589" s="31"/>
      <c r="M2589" s="31"/>
      <c r="N2589" s="31"/>
      <c r="O2589" s="31"/>
      <c r="P2589" s="31">
        <v>0</v>
      </c>
      <c r="Q2589" s="31">
        <v>0</v>
      </c>
      <c r="R2589" s="31">
        <v>0</v>
      </c>
      <c r="S2589" s="31">
        <v>0</v>
      </c>
      <c r="T2589" s="31">
        <v>0</v>
      </c>
    </row>
    <row r="2590" spans="1:20" x14ac:dyDescent="0.25">
      <c r="A2590" s="106" t="s">
        <v>1766</v>
      </c>
      <c r="B2590" s="107" t="s">
        <v>7161</v>
      </c>
      <c r="C2590" s="108">
        <v>15</v>
      </c>
      <c r="D2590" s="5" t="s">
        <v>3732</v>
      </c>
      <c r="E2590" s="24">
        <f t="shared" si="131"/>
        <v>0</v>
      </c>
      <c r="F2590" s="24">
        <f t="shared" si="132"/>
        <v>0</v>
      </c>
      <c r="G2590" s="119"/>
      <c r="H2590" s="30"/>
      <c r="I2590" s="24">
        <f t="shared" si="133"/>
        <v>0</v>
      </c>
      <c r="J2590" s="119"/>
      <c r="K2590" s="30"/>
      <c r="L2590" s="31"/>
      <c r="M2590" s="31"/>
      <c r="N2590" s="31"/>
      <c r="O2590" s="31"/>
      <c r="P2590" s="31">
        <v>0</v>
      </c>
      <c r="Q2590" s="31">
        <v>0</v>
      </c>
      <c r="R2590" s="31">
        <v>0</v>
      </c>
      <c r="S2590" s="31">
        <v>0</v>
      </c>
      <c r="T2590" s="31">
        <v>0</v>
      </c>
    </row>
    <row r="2591" spans="1:20" x14ac:dyDescent="0.25">
      <c r="A2591" s="106" t="s">
        <v>872</v>
      </c>
      <c r="B2591" s="107" t="s">
        <v>7234</v>
      </c>
      <c r="C2591" s="108">
        <v>15</v>
      </c>
      <c r="D2591" s="5" t="s">
        <v>3861</v>
      </c>
      <c r="E2591" s="24">
        <f t="shared" si="131"/>
        <v>0</v>
      </c>
      <c r="F2591" s="24">
        <f t="shared" si="132"/>
        <v>0</v>
      </c>
      <c r="G2591" s="119"/>
      <c r="H2591" s="30"/>
      <c r="I2591" s="24">
        <f t="shared" si="133"/>
        <v>0</v>
      </c>
      <c r="J2591" s="119"/>
      <c r="K2591" s="30"/>
      <c r="L2591" s="31"/>
      <c r="M2591" s="31"/>
      <c r="N2591" s="31"/>
      <c r="O2591" s="31"/>
      <c r="P2591" s="31">
        <v>0</v>
      </c>
      <c r="Q2591" s="31">
        <v>0</v>
      </c>
      <c r="R2591" s="31">
        <v>0</v>
      </c>
      <c r="S2591" s="31">
        <v>0</v>
      </c>
      <c r="T2591" s="31">
        <v>0</v>
      </c>
    </row>
    <row r="2592" spans="1:20" x14ac:dyDescent="0.25">
      <c r="A2592" s="106" t="s">
        <v>1236</v>
      </c>
      <c r="B2592" s="107" t="s">
        <v>7101</v>
      </c>
      <c r="C2592" s="108">
        <v>16</v>
      </c>
      <c r="D2592" s="5" t="s">
        <v>6142</v>
      </c>
      <c r="E2592" s="24">
        <f t="shared" ref="E2592:E2655" si="134">SUM(R2592:T2592)/3</f>
        <v>0</v>
      </c>
      <c r="F2592" s="24">
        <f t="shared" ref="F2592:F2655" si="135">SUM(L2592:O2592)/4</f>
        <v>0</v>
      </c>
      <c r="G2592" s="119"/>
      <c r="H2592" s="30"/>
      <c r="I2592" s="24">
        <f t="shared" ref="I2592:I2655" si="136">SUM(P2592:T2592)/5</f>
        <v>0</v>
      </c>
      <c r="J2592" s="119"/>
      <c r="K2592" s="30"/>
      <c r="L2592" s="31"/>
      <c r="M2592" s="31"/>
      <c r="N2592" s="31"/>
      <c r="O2592" s="31"/>
      <c r="P2592" s="31">
        <v>0</v>
      </c>
      <c r="Q2592" s="31">
        <v>0</v>
      </c>
      <c r="R2592" s="31">
        <v>0</v>
      </c>
      <c r="S2592" s="31">
        <v>0</v>
      </c>
      <c r="T2592" s="31">
        <v>0</v>
      </c>
    </row>
    <row r="2593" spans="1:20" x14ac:dyDescent="0.25">
      <c r="A2593" s="106" t="s">
        <v>1826</v>
      </c>
      <c r="B2593" s="107" t="s">
        <v>7101</v>
      </c>
      <c r="C2593" s="108">
        <v>16</v>
      </c>
      <c r="D2593" s="5" t="s">
        <v>6156</v>
      </c>
      <c r="E2593" s="24">
        <f t="shared" si="134"/>
        <v>0</v>
      </c>
      <c r="F2593" s="24">
        <f t="shared" si="135"/>
        <v>1.25</v>
      </c>
      <c r="G2593" s="119"/>
      <c r="H2593" s="30"/>
      <c r="I2593" s="24">
        <f t="shared" si="136"/>
        <v>0</v>
      </c>
      <c r="J2593" s="119"/>
      <c r="K2593" s="30"/>
      <c r="L2593" s="31"/>
      <c r="M2593" s="31"/>
      <c r="N2593" s="31"/>
      <c r="O2593" s="31">
        <v>5</v>
      </c>
      <c r="P2593" s="31">
        <v>0</v>
      </c>
      <c r="Q2593" s="31">
        <v>0</v>
      </c>
      <c r="R2593" s="31"/>
      <c r="S2593" s="31">
        <v>0</v>
      </c>
      <c r="T2593" s="31">
        <v>0</v>
      </c>
    </row>
    <row r="2594" spans="1:20" x14ac:dyDescent="0.25">
      <c r="A2594" s="106" t="s">
        <v>1170</v>
      </c>
      <c r="B2594" s="107" t="s">
        <v>7101</v>
      </c>
      <c r="C2594" s="108">
        <v>16</v>
      </c>
      <c r="D2594" s="5" t="s">
        <v>6158</v>
      </c>
      <c r="E2594" s="24">
        <f t="shared" si="134"/>
        <v>0</v>
      </c>
      <c r="F2594" s="24">
        <f t="shared" si="135"/>
        <v>0</v>
      </c>
      <c r="G2594" s="119"/>
      <c r="H2594" s="30"/>
      <c r="I2594" s="24">
        <f t="shared" si="136"/>
        <v>0</v>
      </c>
      <c r="J2594" s="119"/>
      <c r="K2594" s="30"/>
      <c r="L2594" s="31"/>
      <c r="M2594" s="31"/>
      <c r="N2594" s="31"/>
      <c r="O2594" s="31"/>
      <c r="P2594" s="31">
        <v>0</v>
      </c>
      <c r="Q2594" s="31"/>
      <c r="R2594" s="31">
        <v>0</v>
      </c>
      <c r="S2594" s="31">
        <v>0</v>
      </c>
      <c r="T2594" s="31">
        <v>0</v>
      </c>
    </row>
    <row r="2595" spans="1:20" x14ac:dyDescent="0.25">
      <c r="A2595" s="106" t="s">
        <v>7840</v>
      </c>
      <c r="B2595" s="107" t="s">
        <v>7101</v>
      </c>
      <c r="C2595" s="108">
        <v>16</v>
      </c>
      <c r="D2595" s="5" t="s">
        <v>7841</v>
      </c>
      <c r="E2595" s="24">
        <f t="shared" si="134"/>
        <v>0</v>
      </c>
      <c r="F2595" s="24">
        <f t="shared" si="135"/>
        <v>0</v>
      </c>
      <c r="G2595" s="119"/>
      <c r="H2595" s="30"/>
      <c r="I2595" s="24">
        <f t="shared" si="136"/>
        <v>0</v>
      </c>
      <c r="J2595" s="119"/>
      <c r="K2595" s="30"/>
      <c r="L2595" s="31"/>
      <c r="M2595" s="31"/>
      <c r="N2595" s="31"/>
      <c r="O2595" s="31"/>
      <c r="P2595" s="31"/>
      <c r="Q2595" s="31">
        <v>0</v>
      </c>
      <c r="R2595" s="31"/>
      <c r="S2595" s="31">
        <v>0</v>
      </c>
      <c r="T2595" s="31">
        <v>0</v>
      </c>
    </row>
    <row r="2596" spans="1:20" x14ac:dyDescent="0.25">
      <c r="A2596" s="106" t="s">
        <v>1624</v>
      </c>
      <c r="B2596" s="107" t="s">
        <v>7101</v>
      </c>
      <c r="C2596" s="108">
        <v>16</v>
      </c>
      <c r="D2596" s="5" t="s">
        <v>3968</v>
      </c>
      <c r="E2596" s="24">
        <f t="shared" si="134"/>
        <v>0</v>
      </c>
      <c r="F2596" s="24">
        <f t="shared" si="135"/>
        <v>0</v>
      </c>
      <c r="G2596" s="119"/>
      <c r="H2596" s="30"/>
      <c r="I2596" s="24">
        <f t="shared" si="136"/>
        <v>0</v>
      </c>
      <c r="J2596" s="119"/>
      <c r="K2596" s="30"/>
      <c r="L2596" s="31"/>
      <c r="M2596" s="31"/>
      <c r="N2596" s="31"/>
      <c r="O2596" s="31"/>
      <c r="P2596" s="31"/>
      <c r="Q2596" s="31">
        <v>0</v>
      </c>
      <c r="R2596" s="31">
        <v>0</v>
      </c>
      <c r="S2596" s="31">
        <v>0</v>
      </c>
      <c r="T2596" s="31">
        <v>0</v>
      </c>
    </row>
    <row r="2597" spans="1:20" x14ac:dyDescent="0.25">
      <c r="A2597" s="106" t="s">
        <v>1077</v>
      </c>
      <c r="B2597" s="107" t="s">
        <v>7101</v>
      </c>
      <c r="C2597" s="108">
        <v>16</v>
      </c>
      <c r="D2597" s="5" t="s">
        <v>6070</v>
      </c>
      <c r="E2597" s="24">
        <f t="shared" si="134"/>
        <v>0</v>
      </c>
      <c r="F2597" s="24">
        <f t="shared" si="135"/>
        <v>110.5</v>
      </c>
      <c r="G2597" s="119"/>
      <c r="H2597" s="30"/>
      <c r="I2597" s="24">
        <f t="shared" si="136"/>
        <v>0</v>
      </c>
      <c r="J2597" s="119"/>
      <c r="K2597" s="30"/>
      <c r="L2597" s="31">
        <v>442</v>
      </c>
      <c r="M2597" s="31"/>
      <c r="N2597" s="31"/>
      <c r="O2597" s="31"/>
      <c r="P2597" s="31">
        <v>0</v>
      </c>
      <c r="Q2597" s="31">
        <v>0</v>
      </c>
      <c r="R2597" s="31">
        <v>0</v>
      </c>
      <c r="S2597" s="31">
        <v>0</v>
      </c>
      <c r="T2597" s="31">
        <v>0</v>
      </c>
    </row>
    <row r="2598" spans="1:20" x14ac:dyDescent="0.25">
      <c r="A2598" s="106" t="s">
        <v>2334</v>
      </c>
      <c r="B2598" s="107" t="s">
        <v>7131</v>
      </c>
      <c r="C2598" s="108">
        <v>15</v>
      </c>
      <c r="D2598" s="5" t="s">
        <v>6849</v>
      </c>
      <c r="E2598" s="24">
        <f t="shared" si="134"/>
        <v>0</v>
      </c>
      <c r="F2598" s="24">
        <f t="shared" si="135"/>
        <v>0</v>
      </c>
      <c r="G2598" s="119"/>
      <c r="H2598" s="30"/>
      <c r="I2598" s="24">
        <f t="shared" si="136"/>
        <v>0</v>
      </c>
      <c r="J2598" s="119"/>
      <c r="K2598" s="30"/>
      <c r="L2598" s="31"/>
      <c r="M2598" s="31"/>
      <c r="N2598" s="31"/>
      <c r="O2598" s="31"/>
      <c r="P2598" s="31">
        <v>0</v>
      </c>
      <c r="Q2598" s="31">
        <v>0</v>
      </c>
      <c r="R2598" s="31"/>
      <c r="S2598" s="31">
        <v>0</v>
      </c>
      <c r="T2598" s="31">
        <v>0</v>
      </c>
    </row>
    <row r="2599" spans="1:20" x14ac:dyDescent="0.25">
      <c r="A2599" s="106" t="s">
        <v>1707</v>
      </c>
      <c r="B2599" s="107" t="s">
        <v>7131</v>
      </c>
      <c r="C2599" s="108">
        <v>15</v>
      </c>
      <c r="D2599" s="5" t="s">
        <v>3779</v>
      </c>
      <c r="E2599" s="24">
        <f t="shared" si="134"/>
        <v>0</v>
      </c>
      <c r="F2599" s="24">
        <f t="shared" si="135"/>
        <v>0</v>
      </c>
      <c r="G2599" s="119"/>
      <c r="H2599" s="30"/>
      <c r="I2599" s="24">
        <f t="shared" si="136"/>
        <v>0</v>
      </c>
      <c r="J2599" s="119"/>
      <c r="K2599" s="30"/>
      <c r="L2599" s="31"/>
      <c r="M2599" s="31"/>
      <c r="N2599" s="31"/>
      <c r="O2599" s="31"/>
      <c r="P2599" s="31">
        <v>0</v>
      </c>
      <c r="Q2599" s="31">
        <v>0</v>
      </c>
      <c r="R2599" s="31">
        <v>0</v>
      </c>
      <c r="S2599" s="31">
        <v>0</v>
      </c>
      <c r="T2599" s="31">
        <v>0</v>
      </c>
    </row>
    <row r="2600" spans="1:20" x14ac:dyDescent="0.25">
      <c r="A2600" s="106" t="s">
        <v>1942</v>
      </c>
      <c r="B2600" s="107" t="s">
        <v>7131</v>
      </c>
      <c r="C2600" s="108">
        <v>15</v>
      </c>
      <c r="D2600" s="5" t="s">
        <v>3892</v>
      </c>
      <c r="E2600" s="24">
        <f t="shared" si="134"/>
        <v>0</v>
      </c>
      <c r="F2600" s="24">
        <f t="shared" si="135"/>
        <v>0</v>
      </c>
      <c r="G2600" s="119"/>
      <c r="H2600" s="30"/>
      <c r="I2600" s="24">
        <f t="shared" si="136"/>
        <v>0</v>
      </c>
      <c r="J2600" s="119"/>
      <c r="K2600" s="30"/>
      <c r="L2600" s="31"/>
      <c r="M2600" s="31"/>
      <c r="N2600" s="31"/>
      <c r="O2600" s="31"/>
      <c r="P2600" s="31">
        <v>0</v>
      </c>
      <c r="Q2600" s="31">
        <v>0</v>
      </c>
      <c r="R2600" s="31">
        <v>0</v>
      </c>
      <c r="S2600" s="31">
        <v>0</v>
      </c>
      <c r="T2600" s="31">
        <v>0</v>
      </c>
    </row>
    <row r="2601" spans="1:20" x14ac:dyDescent="0.25">
      <c r="A2601" s="106" t="s">
        <v>251</v>
      </c>
      <c r="B2601" s="107" t="s">
        <v>7131</v>
      </c>
      <c r="C2601" s="108">
        <v>15</v>
      </c>
      <c r="D2601" s="5" t="s">
        <v>3884</v>
      </c>
      <c r="E2601" s="24">
        <f t="shared" si="134"/>
        <v>0</v>
      </c>
      <c r="F2601" s="24">
        <f t="shared" si="135"/>
        <v>0.25</v>
      </c>
      <c r="G2601" s="119"/>
      <c r="H2601" s="30"/>
      <c r="I2601" s="24">
        <f t="shared" si="136"/>
        <v>0</v>
      </c>
      <c r="J2601" s="119"/>
      <c r="K2601" s="30"/>
      <c r="L2601" s="31"/>
      <c r="M2601" s="31"/>
      <c r="N2601" s="31"/>
      <c r="O2601" s="31">
        <v>1</v>
      </c>
      <c r="P2601" s="31">
        <v>0</v>
      </c>
      <c r="Q2601" s="31">
        <v>0</v>
      </c>
      <c r="R2601" s="31">
        <v>0</v>
      </c>
      <c r="S2601" s="31">
        <v>0</v>
      </c>
      <c r="T2601" s="31">
        <v>0</v>
      </c>
    </row>
    <row r="2602" spans="1:20" x14ac:dyDescent="0.25">
      <c r="A2602" s="106" t="s">
        <v>1822</v>
      </c>
      <c r="B2602" s="107" t="s">
        <v>7131</v>
      </c>
      <c r="C2602" s="108">
        <v>15</v>
      </c>
      <c r="D2602" s="5" t="s">
        <v>3896</v>
      </c>
      <c r="E2602" s="24">
        <f t="shared" si="134"/>
        <v>0</v>
      </c>
      <c r="F2602" s="24">
        <f t="shared" si="135"/>
        <v>0</v>
      </c>
      <c r="G2602" s="119"/>
      <c r="H2602" s="30"/>
      <c r="I2602" s="24">
        <f t="shared" si="136"/>
        <v>0</v>
      </c>
      <c r="J2602" s="119"/>
      <c r="K2602" s="30"/>
      <c r="L2602" s="31"/>
      <c r="M2602" s="31"/>
      <c r="N2602" s="31"/>
      <c r="O2602" s="31"/>
      <c r="P2602" s="31">
        <v>0</v>
      </c>
      <c r="Q2602" s="31">
        <v>0</v>
      </c>
      <c r="R2602" s="31">
        <v>0</v>
      </c>
      <c r="S2602" s="31">
        <v>0</v>
      </c>
      <c r="T2602" s="31">
        <v>0</v>
      </c>
    </row>
    <row r="2603" spans="1:20" x14ac:dyDescent="0.25">
      <c r="A2603" s="106" t="s">
        <v>2251</v>
      </c>
      <c r="B2603" s="107" t="s">
        <v>7131</v>
      </c>
      <c r="C2603" s="108">
        <v>15</v>
      </c>
      <c r="D2603" s="5" t="s">
        <v>3902</v>
      </c>
      <c r="E2603" s="24">
        <f t="shared" si="134"/>
        <v>0</v>
      </c>
      <c r="F2603" s="24">
        <f t="shared" si="135"/>
        <v>0</v>
      </c>
      <c r="G2603" s="119"/>
      <c r="H2603" s="30"/>
      <c r="I2603" s="24">
        <f t="shared" si="136"/>
        <v>0</v>
      </c>
      <c r="J2603" s="119"/>
      <c r="K2603" s="30"/>
      <c r="L2603" s="31"/>
      <c r="M2603" s="31"/>
      <c r="N2603" s="31"/>
      <c r="O2603" s="31"/>
      <c r="P2603" s="31">
        <v>0</v>
      </c>
      <c r="Q2603" s="31">
        <v>0</v>
      </c>
      <c r="R2603" s="31">
        <v>0</v>
      </c>
      <c r="S2603" s="31">
        <v>0</v>
      </c>
      <c r="T2603" s="31">
        <v>0</v>
      </c>
    </row>
    <row r="2604" spans="1:20" x14ac:dyDescent="0.25">
      <c r="A2604" s="106" t="s">
        <v>1049</v>
      </c>
      <c r="B2604" s="107" t="s">
        <v>7234</v>
      </c>
      <c r="C2604" s="108">
        <v>15</v>
      </c>
      <c r="D2604" s="5" t="s">
        <v>3907</v>
      </c>
      <c r="E2604" s="24">
        <f t="shared" si="134"/>
        <v>0</v>
      </c>
      <c r="F2604" s="24">
        <f t="shared" si="135"/>
        <v>0</v>
      </c>
      <c r="G2604" s="119"/>
      <c r="H2604" s="30"/>
      <c r="I2604" s="24">
        <f t="shared" si="136"/>
        <v>0</v>
      </c>
      <c r="J2604" s="119"/>
      <c r="K2604" s="30"/>
      <c r="L2604" s="31"/>
      <c r="M2604" s="31"/>
      <c r="N2604" s="31"/>
      <c r="O2604" s="31"/>
      <c r="P2604" s="31">
        <v>0</v>
      </c>
      <c r="Q2604" s="31">
        <v>0</v>
      </c>
      <c r="R2604" s="31">
        <v>0</v>
      </c>
      <c r="S2604" s="31">
        <v>0</v>
      </c>
      <c r="T2604" s="31">
        <v>0</v>
      </c>
    </row>
    <row r="2605" spans="1:20" x14ac:dyDescent="0.25">
      <c r="A2605" s="106" t="s">
        <v>1275</v>
      </c>
      <c r="B2605" s="107" t="s">
        <v>7161</v>
      </c>
      <c r="C2605" s="108">
        <v>15</v>
      </c>
      <c r="D2605" s="5" t="s">
        <v>3712</v>
      </c>
      <c r="E2605" s="24">
        <f t="shared" si="134"/>
        <v>0</v>
      </c>
      <c r="F2605" s="24">
        <f t="shared" si="135"/>
        <v>0</v>
      </c>
      <c r="G2605" s="119"/>
      <c r="H2605" s="30"/>
      <c r="I2605" s="24">
        <f t="shared" si="136"/>
        <v>0</v>
      </c>
      <c r="J2605" s="119"/>
      <c r="K2605" s="30"/>
      <c r="L2605" s="31"/>
      <c r="M2605" s="31"/>
      <c r="N2605" s="31"/>
      <c r="O2605" s="31"/>
      <c r="P2605" s="31">
        <v>0</v>
      </c>
      <c r="Q2605" s="31">
        <v>0</v>
      </c>
      <c r="R2605" s="31"/>
      <c r="S2605" s="31">
        <v>0</v>
      </c>
      <c r="T2605" s="31">
        <v>0</v>
      </c>
    </row>
    <row r="2606" spans="1:20" x14ac:dyDescent="0.25">
      <c r="A2606" s="106" t="s">
        <v>536</v>
      </c>
      <c r="B2606" s="107" t="s">
        <v>7101</v>
      </c>
      <c r="C2606" s="108">
        <v>16</v>
      </c>
      <c r="D2606" s="5" t="s">
        <v>3994</v>
      </c>
      <c r="E2606" s="24">
        <f t="shared" si="134"/>
        <v>0</v>
      </c>
      <c r="F2606" s="24">
        <f t="shared" si="135"/>
        <v>0</v>
      </c>
      <c r="G2606" s="119"/>
      <c r="H2606" s="30"/>
      <c r="I2606" s="24">
        <f t="shared" si="136"/>
        <v>19</v>
      </c>
      <c r="J2606" s="119"/>
      <c r="K2606" s="30"/>
      <c r="L2606" s="31"/>
      <c r="M2606" s="31"/>
      <c r="N2606" s="31"/>
      <c r="O2606" s="31"/>
      <c r="P2606" s="31">
        <v>0</v>
      </c>
      <c r="Q2606" s="31">
        <v>95</v>
      </c>
      <c r="R2606" s="31">
        <v>0</v>
      </c>
      <c r="S2606" s="31">
        <v>0</v>
      </c>
      <c r="T2606" s="31">
        <v>0</v>
      </c>
    </row>
    <row r="2607" spans="1:20" x14ac:dyDescent="0.25">
      <c r="A2607" s="106" t="s">
        <v>2738</v>
      </c>
      <c r="B2607" s="107" t="s">
        <v>7101</v>
      </c>
      <c r="C2607" s="108">
        <v>16</v>
      </c>
      <c r="D2607" s="5" t="s">
        <v>3935</v>
      </c>
      <c r="E2607" s="24">
        <f t="shared" si="134"/>
        <v>0</v>
      </c>
      <c r="F2607" s="24">
        <f t="shared" si="135"/>
        <v>0</v>
      </c>
      <c r="G2607" s="119"/>
      <c r="H2607" s="30"/>
      <c r="I2607" s="24">
        <f t="shared" si="136"/>
        <v>0</v>
      </c>
      <c r="J2607" s="119"/>
      <c r="K2607" s="30"/>
      <c r="L2607" s="31"/>
      <c r="M2607" s="31"/>
      <c r="N2607" s="31"/>
      <c r="O2607" s="31"/>
      <c r="P2607" s="31">
        <v>0</v>
      </c>
      <c r="Q2607" s="31"/>
      <c r="R2607" s="31">
        <v>0</v>
      </c>
      <c r="S2607" s="31">
        <v>0</v>
      </c>
      <c r="T2607" s="31">
        <v>0</v>
      </c>
    </row>
    <row r="2608" spans="1:20" x14ac:dyDescent="0.25">
      <c r="A2608" s="106" t="s">
        <v>2768</v>
      </c>
      <c r="B2608" s="107" t="s">
        <v>7101</v>
      </c>
      <c r="C2608" s="108">
        <v>16</v>
      </c>
      <c r="D2608" s="5" t="s">
        <v>6851</v>
      </c>
      <c r="E2608" s="24">
        <f t="shared" si="134"/>
        <v>0</v>
      </c>
      <c r="F2608" s="24">
        <f t="shared" si="135"/>
        <v>0</v>
      </c>
      <c r="G2608" s="119"/>
      <c r="H2608" s="30"/>
      <c r="I2608" s="24">
        <f t="shared" si="136"/>
        <v>0</v>
      </c>
      <c r="J2608" s="119"/>
      <c r="K2608" s="30"/>
      <c r="L2608" s="31"/>
      <c r="M2608" s="31"/>
      <c r="N2608" s="31"/>
      <c r="O2608" s="31"/>
      <c r="P2608" s="31"/>
      <c r="Q2608" s="31"/>
      <c r="R2608" s="31"/>
      <c r="S2608" s="31"/>
      <c r="T2608" s="31">
        <v>0</v>
      </c>
    </row>
    <row r="2609" spans="1:20" x14ac:dyDescent="0.25">
      <c r="A2609" s="106" t="s">
        <v>7842</v>
      </c>
      <c r="B2609" s="107" t="s">
        <v>7101</v>
      </c>
      <c r="C2609" s="108">
        <v>16</v>
      </c>
      <c r="D2609" s="5" t="s">
        <v>7843</v>
      </c>
      <c r="E2609" s="24">
        <f t="shared" si="134"/>
        <v>0</v>
      </c>
      <c r="F2609" s="24">
        <f t="shared" si="135"/>
        <v>7.5</v>
      </c>
      <c r="G2609" s="119"/>
      <c r="H2609" s="30"/>
      <c r="I2609" s="24">
        <f t="shared" si="136"/>
        <v>0</v>
      </c>
      <c r="J2609" s="119"/>
      <c r="K2609" s="30"/>
      <c r="L2609" s="31">
        <v>30</v>
      </c>
      <c r="M2609" s="31"/>
      <c r="N2609" s="31"/>
      <c r="O2609" s="31"/>
      <c r="P2609" s="31">
        <v>0</v>
      </c>
      <c r="Q2609" s="31">
        <v>0</v>
      </c>
      <c r="R2609" s="31"/>
      <c r="S2609" s="31"/>
      <c r="T2609" s="31">
        <v>0</v>
      </c>
    </row>
    <row r="2610" spans="1:20" x14ac:dyDescent="0.25">
      <c r="A2610" s="106" t="s">
        <v>7844</v>
      </c>
      <c r="B2610" s="107" t="s">
        <v>7101</v>
      </c>
      <c r="C2610" s="108">
        <v>16</v>
      </c>
      <c r="D2610" s="5" t="s">
        <v>7845</v>
      </c>
      <c r="E2610" s="24">
        <f t="shared" si="134"/>
        <v>0</v>
      </c>
      <c r="F2610" s="24">
        <f t="shared" si="135"/>
        <v>0</v>
      </c>
      <c r="G2610" s="119"/>
      <c r="H2610" s="30"/>
      <c r="I2610" s="24">
        <f t="shared" si="136"/>
        <v>0</v>
      </c>
      <c r="J2610" s="119"/>
      <c r="K2610" s="30"/>
      <c r="L2610" s="31"/>
      <c r="M2610" s="31"/>
      <c r="N2610" s="31"/>
      <c r="O2610" s="31"/>
      <c r="P2610" s="31"/>
      <c r="Q2610" s="31">
        <v>0</v>
      </c>
      <c r="R2610" s="31">
        <v>0</v>
      </c>
      <c r="S2610" s="31">
        <v>0</v>
      </c>
      <c r="T2610" s="31">
        <v>0</v>
      </c>
    </row>
    <row r="2611" spans="1:20" x14ac:dyDescent="0.25">
      <c r="A2611" s="106" t="s">
        <v>2712</v>
      </c>
      <c r="B2611" s="107" t="s">
        <v>7101</v>
      </c>
      <c r="C2611" s="108">
        <v>16</v>
      </c>
      <c r="D2611" s="5" t="s">
        <v>4040</v>
      </c>
      <c r="E2611" s="24">
        <f t="shared" si="134"/>
        <v>0</v>
      </c>
      <c r="F2611" s="24">
        <f t="shared" si="135"/>
        <v>0</v>
      </c>
      <c r="G2611" s="119"/>
      <c r="H2611" s="30"/>
      <c r="I2611" s="24">
        <f t="shared" si="136"/>
        <v>0</v>
      </c>
      <c r="J2611" s="119"/>
      <c r="K2611" s="30"/>
      <c r="L2611" s="31"/>
      <c r="M2611" s="31"/>
      <c r="N2611" s="31"/>
      <c r="O2611" s="31"/>
      <c r="P2611" s="31">
        <v>0</v>
      </c>
      <c r="Q2611" s="31">
        <v>0</v>
      </c>
      <c r="R2611" s="31">
        <v>0</v>
      </c>
      <c r="S2611" s="31">
        <v>0</v>
      </c>
      <c r="T2611" s="31">
        <v>0</v>
      </c>
    </row>
    <row r="2612" spans="1:20" x14ac:dyDescent="0.25">
      <c r="A2612" s="106" t="s">
        <v>2834</v>
      </c>
      <c r="B2612" s="107" t="s">
        <v>7156</v>
      </c>
      <c r="C2612" s="108">
        <v>18</v>
      </c>
      <c r="D2612" s="5" t="s">
        <v>6305</v>
      </c>
      <c r="E2612" s="24">
        <f t="shared" si="134"/>
        <v>0</v>
      </c>
      <c r="F2612" s="24">
        <f t="shared" si="135"/>
        <v>0</v>
      </c>
      <c r="G2612" s="119"/>
      <c r="H2612" s="30"/>
      <c r="I2612" s="24">
        <f t="shared" si="136"/>
        <v>0</v>
      </c>
      <c r="J2612" s="119"/>
      <c r="K2612" s="30"/>
      <c r="L2612" s="31"/>
      <c r="M2612" s="31"/>
      <c r="N2612" s="31"/>
      <c r="O2612" s="31"/>
      <c r="P2612" s="31">
        <v>0</v>
      </c>
      <c r="Q2612" s="31">
        <v>0</v>
      </c>
      <c r="R2612" s="31">
        <v>0</v>
      </c>
      <c r="S2612" s="31">
        <v>0</v>
      </c>
      <c r="T2612" s="31">
        <v>0</v>
      </c>
    </row>
    <row r="2613" spans="1:20" x14ac:dyDescent="0.25">
      <c r="A2613" s="106" t="s">
        <v>1702</v>
      </c>
      <c r="B2613" s="107" t="s">
        <v>7151</v>
      </c>
      <c r="C2613" s="108">
        <v>20</v>
      </c>
      <c r="D2613" s="5" t="s">
        <v>6212</v>
      </c>
      <c r="E2613" s="24">
        <f t="shared" si="134"/>
        <v>0</v>
      </c>
      <c r="F2613" s="24">
        <f t="shared" si="135"/>
        <v>0.25</v>
      </c>
      <c r="G2613" s="119"/>
      <c r="H2613" s="30"/>
      <c r="I2613" s="24">
        <f t="shared" si="136"/>
        <v>0</v>
      </c>
      <c r="J2613" s="119"/>
      <c r="K2613" s="30"/>
      <c r="L2613" s="31"/>
      <c r="M2613" s="31">
        <v>1</v>
      </c>
      <c r="N2613" s="31"/>
      <c r="O2613" s="31"/>
      <c r="P2613" s="31">
        <v>0</v>
      </c>
      <c r="Q2613" s="31">
        <v>0</v>
      </c>
      <c r="R2613" s="31">
        <v>0</v>
      </c>
      <c r="S2613" s="31">
        <v>0</v>
      </c>
      <c r="T2613" s="31">
        <v>0</v>
      </c>
    </row>
    <row r="2614" spans="1:20" x14ac:dyDescent="0.25">
      <c r="A2614" s="106" t="s">
        <v>1868</v>
      </c>
      <c r="B2614" s="107" t="s">
        <v>7082</v>
      </c>
      <c r="C2614" s="108">
        <v>11</v>
      </c>
      <c r="D2614" s="5" t="s">
        <v>5989</v>
      </c>
      <c r="E2614" s="24">
        <f t="shared" si="134"/>
        <v>0</v>
      </c>
      <c r="F2614" s="24">
        <f t="shared" si="135"/>
        <v>0</v>
      </c>
      <c r="G2614" s="119"/>
      <c r="H2614" s="30"/>
      <c r="I2614" s="24">
        <f t="shared" si="136"/>
        <v>0</v>
      </c>
      <c r="J2614" s="119"/>
      <c r="K2614" s="30"/>
      <c r="L2614" s="31"/>
      <c r="M2614" s="31"/>
      <c r="N2614" s="31"/>
      <c r="O2614" s="31"/>
      <c r="P2614" s="31"/>
      <c r="Q2614" s="31"/>
      <c r="R2614" s="31">
        <v>0</v>
      </c>
      <c r="S2614" s="31"/>
      <c r="T2614" s="31">
        <v>0</v>
      </c>
    </row>
    <row r="2615" spans="1:20" x14ac:dyDescent="0.25">
      <c r="A2615" s="106" t="s">
        <v>2271</v>
      </c>
      <c r="B2615" s="107" t="s">
        <v>7194</v>
      </c>
      <c r="C2615" s="108">
        <v>11</v>
      </c>
      <c r="D2615" s="5" t="s">
        <v>4111</v>
      </c>
      <c r="E2615" s="24">
        <f t="shared" si="134"/>
        <v>0</v>
      </c>
      <c r="F2615" s="24">
        <f t="shared" si="135"/>
        <v>0</v>
      </c>
      <c r="G2615" s="119"/>
      <c r="H2615" s="30"/>
      <c r="I2615" s="24">
        <f t="shared" si="136"/>
        <v>0</v>
      </c>
      <c r="J2615" s="119"/>
      <c r="K2615" s="30"/>
      <c r="L2615" s="31"/>
      <c r="M2615" s="31"/>
      <c r="N2615" s="31"/>
      <c r="O2615" s="31"/>
      <c r="P2615" s="31"/>
      <c r="Q2615" s="31">
        <v>0</v>
      </c>
      <c r="R2615" s="31">
        <v>0</v>
      </c>
      <c r="S2615" s="31">
        <v>0</v>
      </c>
      <c r="T2615" s="31">
        <v>0</v>
      </c>
    </row>
    <row r="2616" spans="1:20" x14ac:dyDescent="0.25">
      <c r="A2616" s="106" t="s">
        <v>2990</v>
      </c>
      <c r="B2616" s="107" t="s">
        <v>7179</v>
      </c>
      <c r="C2616" s="108">
        <v>11</v>
      </c>
      <c r="D2616" s="5" t="s">
        <v>4116</v>
      </c>
      <c r="E2616" s="24">
        <f t="shared" si="134"/>
        <v>0</v>
      </c>
      <c r="F2616" s="24">
        <f t="shared" si="135"/>
        <v>0</v>
      </c>
      <c r="G2616" s="119"/>
      <c r="H2616" s="30"/>
      <c r="I2616" s="24">
        <f t="shared" si="136"/>
        <v>0</v>
      </c>
      <c r="J2616" s="119"/>
      <c r="K2616" s="30"/>
      <c r="L2616" s="31"/>
      <c r="M2616" s="31"/>
      <c r="N2616" s="31"/>
      <c r="O2616" s="31"/>
      <c r="P2616" s="31">
        <v>0</v>
      </c>
      <c r="Q2616" s="31"/>
      <c r="R2616" s="31">
        <v>0</v>
      </c>
      <c r="S2616" s="31">
        <v>0</v>
      </c>
      <c r="T2616" s="31">
        <v>0</v>
      </c>
    </row>
    <row r="2617" spans="1:20" x14ac:dyDescent="0.25">
      <c r="A2617" s="106" t="s">
        <v>1929</v>
      </c>
      <c r="B2617" s="107" t="s">
        <v>7266</v>
      </c>
      <c r="C2617" s="108">
        <v>11</v>
      </c>
      <c r="D2617" s="5" t="s">
        <v>6866</v>
      </c>
      <c r="E2617" s="24">
        <f t="shared" si="134"/>
        <v>0</v>
      </c>
      <c r="F2617" s="24">
        <f t="shared" si="135"/>
        <v>0</v>
      </c>
      <c r="G2617" s="119"/>
      <c r="H2617" s="30"/>
      <c r="I2617" s="24">
        <f t="shared" si="136"/>
        <v>0</v>
      </c>
      <c r="J2617" s="119"/>
      <c r="K2617" s="30"/>
      <c r="L2617" s="31"/>
      <c r="M2617" s="31"/>
      <c r="N2617" s="31"/>
      <c r="O2617" s="31"/>
      <c r="P2617" s="31"/>
      <c r="Q2617" s="31">
        <v>0</v>
      </c>
      <c r="R2617" s="31">
        <v>0</v>
      </c>
      <c r="S2617" s="31"/>
      <c r="T2617" s="31">
        <v>0</v>
      </c>
    </row>
    <row r="2618" spans="1:20" x14ac:dyDescent="0.25">
      <c r="A2618" s="106" t="s">
        <v>7846</v>
      </c>
      <c r="B2618" s="107" t="s">
        <v>7140</v>
      </c>
      <c r="C2618" s="108">
        <v>11</v>
      </c>
      <c r="D2618" s="5" t="s">
        <v>7847</v>
      </c>
      <c r="E2618" s="24">
        <f t="shared" si="134"/>
        <v>0</v>
      </c>
      <c r="F2618" s="24">
        <f t="shared" si="135"/>
        <v>65</v>
      </c>
      <c r="G2618" s="119"/>
      <c r="H2618" s="30"/>
      <c r="I2618" s="24">
        <f t="shared" si="136"/>
        <v>6</v>
      </c>
      <c r="J2618" s="119"/>
      <c r="K2618" s="30"/>
      <c r="L2618" s="31">
        <v>260</v>
      </c>
      <c r="M2618" s="31"/>
      <c r="N2618" s="31"/>
      <c r="O2618" s="31"/>
      <c r="P2618" s="31">
        <v>30</v>
      </c>
      <c r="Q2618" s="31"/>
      <c r="R2618" s="31"/>
      <c r="S2618" s="31">
        <v>0</v>
      </c>
      <c r="T2618" s="31">
        <v>0</v>
      </c>
    </row>
    <row r="2619" spans="1:20" x14ac:dyDescent="0.25">
      <c r="A2619" s="106" t="s">
        <v>719</v>
      </c>
      <c r="B2619" s="107" t="s">
        <v>7140</v>
      </c>
      <c r="C2619" s="108">
        <v>11</v>
      </c>
      <c r="D2619" s="5" t="s">
        <v>4089</v>
      </c>
      <c r="E2619" s="24">
        <f t="shared" si="134"/>
        <v>0</v>
      </c>
      <c r="F2619" s="24">
        <f t="shared" si="135"/>
        <v>0</v>
      </c>
      <c r="G2619" s="119"/>
      <c r="H2619" s="30"/>
      <c r="I2619" s="24">
        <f t="shared" si="136"/>
        <v>0</v>
      </c>
      <c r="J2619" s="119"/>
      <c r="K2619" s="30"/>
      <c r="L2619" s="31"/>
      <c r="M2619" s="31"/>
      <c r="N2619" s="31"/>
      <c r="O2619" s="31"/>
      <c r="P2619" s="31">
        <v>0</v>
      </c>
      <c r="Q2619" s="31">
        <v>0</v>
      </c>
      <c r="R2619" s="31">
        <v>0</v>
      </c>
      <c r="S2619" s="31">
        <v>0</v>
      </c>
      <c r="T2619" s="31">
        <v>0</v>
      </c>
    </row>
    <row r="2620" spans="1:20" x14ac:dyDescent="0.25">
      <c r="A2620" s="106" t="s">
        <v>1509</v>
      </c>
      <c r="B2620" s="107" t="s">
        <v>7266</v>
      </c>
      <c r="C2620" s="108">
        <v>11</v>
      </c>
      <c r="D2620" s="5" t="s">
        <v>4097</v>
      </c>
      <c r="E2620" s="24">
        <f t="shared" si="134"/>
        <v>0</v>
      </c>
      <c r="F2620" s="24">
        <f t="shared" si="135"/>
        <v>0</v>
      </c>
      <c r="G2620" s="119"/>
      <c r="H2620" s="30"/>
      <c r="I2620" s="24">
        <f t="shared" si="136"/>
        <v>0</v>
      </c>
      <c r="J2620" s="119"/>
      <c r="K2620" s="30"/>
      <c r="L2620" s="31"/>
      <c r="M2620" s="31"/>
      <c r="N2620" s="31"/>
      <c r="O2620" s="31"/>
      <c r="P2620" s="31">
        <v>0</v>
      </c>
      <c r="Q2620" s="31"/>
      <c r="R2620" s="31">
        <v>0</v>
      </c>
      <c r="S2620" s="31">
        <v>0</v>
      </c>
      <c r="T2620" s="31">
        <v>0</v>
      </c>
    </row>
    <row r="2621" spans="1:20" x14ac:dyDescent="0.25">
      <c r="A2621" s="106" t="s">
        <v>3457</v>
      </c>
      <c r="B2621" s="107" t="s">
        <v>7208</v>
      </c>
      <c r="C2621" s="108">
        <v>9</v>
      </c>
      <c r="D2621" s="5" t="s">
        <v>3458</v>
      </c>
      <c r="E2621" s="24">
        <f t="shared" si="134"/>
        <v>0</v>
      </c>
      <c r="F2621" s="24">
        <f t="shared" si="135"/>
        <v>0</v>
      </c>
      <c r="G2621" s="119"/>
      <c r="H2621" s="30"/>
      <c r="I2621" s="24">
        <f t="shared" si="136"/>
        <v>0</v>
      </c>
      <c r="J2621" s="119"/>
      <c r="K2621" s="30"/>
      <c r="L2621" s="31"/>
      <c r="M2621" s="31"/>
      <c r="N2621" s="31"/>
      <c r="O2621" s="31"/>
      <c r="P2621" s="31">
        <v>0</v>
      </c>
      <c r="Q2621" s="31">
        <v>0</v>
      </c>
      <c r="R2621" s="31">
        <v>0</v>
      </c>
      <c r="S2621" s="31">
        <v>0</v>
      </c>
      <c r="T2621" s="31">
        <v>0</v>
      </c>
    </row>
    <row r="2622" spans="1:20" x14ac:dyDescent="0.25">
      <c r="A2622" s="106" t="s">
        <v>2128</v>
      </c>
      <c r="B2622" s="107" t="s">
        <v>7208</v>
      </c>
      <c r="C2622" s="108">
        <v>9</v>
      </c>
      <c r="D2622" s="5" t="s">
        <v>4619</v>
      </c>
      <c r="E2622" s="24">
        <f t="shared" si="134"/>
        <v>0</v>
      </c>
      <c r="F2622" s="24">
        <f t="shared" si="135"/>
        <v>24.25</v>
      </c>
      <c r="G2622" s="119"/>
      <c r="H2622" s="30"/>
      <c r="I2622" s="24">
        <f t="shared" si="136"/>
        <v>0</v>
      </c>
      <c r="J2622" s="119"/>
      <c r="K2622" s="30"/>
      <c r="L2622" s="31">
        <v>79</v>
      </c>
      <c r="M2622" s="31">
        <v>18</v>
      </c>
      <c r="N2622" s="31"/>
      <c r="O2622" s="31"/>
      <c r="P2622" s="31">
        <v>0</v>
      </c>
      <c r="Q2622" s="31">
        <v>0</v>
      </c>
      <c r="R2622" s="31">
        <v>0</v>
      </c>
      <c r="S2622" s="31">
        <v>0</v>
      </c>
      <c r="T2622" s="31">
        <v>0</v>
      </c>
    </row>
    <row r="2623" spans="1:20" x14ac:dyDescent="0.25">
      <c r="A2623" s="106" t="s">
        <v>2467</v>
      </c>
      <c r="B2623" s="107" t="s">
        <v>7208</v>
      </c>
      <c r="C2623" s="108">
        <v>9</v>
      </c>
      <c r="D2623" s="5" t="s">
        <v>6858</v>
      </c>
      <c r="E2623" s="24">
        <f t="shared" si="134"/>
        <v>0</v>
      </c>
      <c r="F2623" s="24">
        <f t="shared" si="135"/>
        <v>0</v>
      </c>
      <c r="G2623" s="119"/>
      <c r="H2623" s="30"/>
      <c r="I2623" s="24">
        <f t="shared" si="136"/>
        <v>0</v>
      </c>
      <c r="J2623" s="119"/>
      <c r="K2623" s="30"/>
      <c r="L2623" s="31"/>
      <c r="M2623" s="31"/>
      <c r="N2623" s="31"/>
      <c r="O2623" s="31"/>
      <c r="P2623" s="31">
        <v>0</v>
      </c>
      <c r="Q2623" s="31"/>
      <c r="R2623" s="31">
        <v>0</v>
      </c>
      <c r="S2623" s="31">
        <v>0</v>
      </c>
      <c r="T2623" s="31">
        <v>0</v>
      </c>
    </row>
    <row r="2624" spans="1:20" x14ac:dyDescent="0.25">
      <c r="A2624" s="106" t="s">
        <v>1771</v>
      </c>
      <c r="B2624" s="107" t="s">
        <v>7155</v>
      </c>
      <c r="C2624" s="108">
        <v>10</v>
      </c>
      <c r="D2624" s="5" t="s">
        <v>4626</v>
      </c>
      <c r="E2624" s="24">
        <f t="shared" si="134"/>
        <v>0</v>
      </c>
      <c r="F2624" s="24">
        <f t="shared" si="135"/>
        <v>0</v>
      </c>
      <c r="G2624" s="119"/>
      <c r="H2624" s="30"/>
      <c r="I2624" s="24">
        <f t="shared" si="136"/>
        <v>0</v>
      </c>
      <c r="J2624" s="119"/>
      <c r="K2624" s="30"/>
      <c r="L2624" s="31"/>
      <c r="M2624" s="31"/>
      <c r="N2624" s="31"/>
      <c r="O2624" s="31"/>
      <c r="P2624" s="31">
        <v>0</v>
      </c>
      <c r="Q2624" s="31">
        <v>0</v>
      </c>
      <c r="R2624" s="31">
        <v>0</v>
      </c>
      <c r="S2624" s="31">
        <v>0</v>
      </c>
      <c r="T2624" s="31">
        <v>0</v>
      </c>
    </row>
    <row r="2625" spans="1:20" x14ac:dyDescent="0.25">
      <c r="A2625" s="106" t="s">
        <v>7848</v>
      </c>
      <c r="B2625" s="107" t="s">
        <v>7155</v>
      </c>
      <c r="C2625" s="108">
        <v>10</v>
      </c>
      <c r="D2625" s="5" t="s">
        <v>7849</v>
      </c>
      <c r="E2625" s="24">
        <f t="shared" si="134"/>
        <v>0</v>
      </c>
      <c r="F2625" s="24">
        <f t="shared" si="135"/>
        <v>0</v>
      </c>
      <c r="G2625" s="119"/>
      <c r="H2625" s="30"/>
      <c r="I2625" s="24">
        <f t="shared" si="136"/>
        <v>0</v>
      </c>
      <c r="J2625" s="119"/>
      <c r="K2625" s="30"/>
      <c r="L2625" s="31"/>
      <c r="M2625" s="31"/>
      <c r="N2625" s="31"/>
      <c r="O2625" s="31"/>
      <c r="P2625" s="31">
        <v>0</v>
      </c>
      <c r="Q2625" s="31">
        <v>0</v>
      </c>
      <c r="R2625" s="31">
        <v>0</v>
      </c>
      <c r="S2625" s="31">
        <v>0</v>
      </c>
      <c r="T2625" s="31">
        <v>0</v>
      </c>
    </row>
    <row r="2626" spans="1:20" x14ac:dyDescent="0.25">
      <c r="A2626" s="106" t="s">
        <v>7850</v>
      </c>
      <c r="B2626" s="107" t="s">
        <v>7155</v>
      </c>
      <c r="C2626" s="108">
        <v>10</v>
      </c>
      <c r="D2626" s="5" t="s">
        <v>4628</v>
      </c>
      <c r="E2626" s="24">
        <f t="shared" si="134"/>
        <v>0</v>
      </c>
      <c r="F2626" s="24">
        <f t="shared" si="135"/>
        <v>0</v>
      </c>
      <c r="G2626" s="119"/>
      <c r="H2626" s="30"/>
      <c r="I2626" s="24">
        <f t="shared" si="136"/>
        <v>0</v>
      </c>
      <c r="J2626" s="119"/>
      <c r="K2626" s="30"/>
      <c r="L2626" s="31"/>
      <c r="M2626" s="31"/>
      <c r="N2626" s="31"/>
      <c r="O2626" s="31"/>
      <c r="P2626" s="31">
        <v>0</v>
      </c>
      <c r="Q2626" s="31">
        <v>0</v>
      </c>
      <c r="R2626" s="31">
        <v>0</v>
      </c>
      <c r="S2626" s="31">
        <v>0</v>
      </c>
      <c r="T2626" s="31">
        <v>0</v>
      </c>
    </row>
    <row r="2627" spans="1:20" x14ac:dyDescent="0.25">
      <c r="A2627" s="106" t="s">
        <v>7851</v>
      </c>
      <c r="B2627" s="107" t="s">
        <v>7155</v>
      </c>
      <c r="C2627" s="108">
        <v>10</v>
      </c>
      <c r="D2627" s="5" t="s">
        <v>4628</v>
      </c>
      <c r="E2627" s="24">
        <f t="shared" si="134"/>
        <v>0</v>
      </c>
      <c r="F2627" s="24">
        <f t="shared" si="135"/>
        <v>0</v>
      </c>
      <c r="G2627" s="119"/>
      <c r="H2627" s="30"/>
      <c r="I2627" s="24">
        <f t="shared" si="136"/>
        <v>0</v>
      </c>
      <c r="J2627" s="119"/>
      <c r="K2627" s="30"/>
      <c r="L2627" s="31"/>
      <c r="M2627" s="31"/>
      <c r="N2627" s="31"/>
      <c r="O2627" s="31"/>
      <c r="P2627" s="31">
        <v>0</v>
      </c>
      <c r="Q2627" s="31">
        <v>0</v>
      </c>
      <c r="R2627" s="31">
        <v>0</v>
      </c>
      <c r="S2627" s="31">
        <v>0</v>
      </c>
      <c r="T2627" s="31">
        <v>0</v>
      </c>
    </row>
    <row r="2628" spans="1:20" x14ac:dyDescent="0.25">
      <c r="A2628" s="106" t="s">
        <v>2048</v>
      </c>
      <c r="B2628" s="107" t="s">
        <v>7155</v>
      </c>
      <c r="C2628" s="108">
        <v>10</v>
      </c>
      <c r="D2628" s="5" t="s">
        <v>5291</v>
      </c>
      <c r="E2628" s="24">
        <f t="shared" si="134"/>
        <v>0</v>
      </c>
      <c r="F2628" s="24">
        <f t="shared" si="135"/>
        <v>0</v>
      </c>
      <c r="G2628" s="119"/>
      <c r="H2628" s="30"/>
      <c r="I2628" s="24">
        <f t="shared" si="136"/>
        <v>0</v>
      </c>
      <c r="J2628" s="119"/>
      <c r="K2628" s="30"/>
      <c r="L2628" s="31"/>
      <c r="M2628" s="31"/>
      <c r="N2628" s="31"/>
      <c r="O2628" s="31"/>
      <c r="P2628" s="31">
        <v>0</v>
      </c>
      <c r="Q2628" s="31">
        <v>0</v>
      </c>
      <c r="R2628" s="31">
        <v>0</v>
      </c>
      <c r="S2628" s="31">
        <v>0</v>
      </c>
      <c r="T2628" s="31">
        <v>0</v>
      </c>
    </row>
    <row r="2629" spans="1:20" x14ac:dyDescent="0.25">
      <c r="A2629" s="106" t="s">
        <v>686</v>
      </c>
      <c r="B2629" s="107" t="s">
        <v>7130</v>
      </c>
      <c r="C2629" s="108">
        <v>10</v>
      </c>
      <c r="D2629" s="5" t="s">
        <v>4640</v>
      </c>
      <c r="E2629" s="24">
        <f t="shared" si="134"/>
        <v>0</v>
      </c>
      <c r="F2629" s="24">
        <f t="shared" si="135"/>
        <v>0</v>
      </c>
      <c r="G2629" s="119"/>
      <c r="H2629" s="30"/>
      <c r="I2629" s="24">
        <f t="shared" si="136"/>
        <v>1</v>
      </c>
      <c r="J2629" s="119"/>
      <c r="K2629" s="30"/>
      <c r="L2629" s="31"/>
      <c r="M2629" s="31"/>
      <c r="N2629" s="31"/>
      <c r="O2629" s="31"/>
      <c r="P2629" s="31">
        <v>4</v>
      </c>
      <c r="Q2629" s="31">
        <v>1</v>
      </c>
      <c r="R2629" s="31">
        <v>0</v>
      </c>
      <c r="S2629" s="31">
        <v>0</v>
      </c>
      <c r="T2629" s="31">
        <v>0</v>
      </c>
    </row>
    <row r="2630" spans="1:20" x14ac:dyDescent="0.25">
      <c r="A2630" s="106" t="s">
        <v>1042</v>
      </c>
      <c r="B2630" s="107" t="s">
        <v>7110</v>
      </c>
      <c r="C2630" s="108">
        <v>7</v>
      </c>
      <c r="D2630" s="5" t="s">
        <v>4574</v>
      </c>
      <c r="E2630" s="24">
        <f t="shared" si="134"/>
        <v>0</v>
      </c>
      <c r="F2630" s="24">
        <f t="shared" si="135"/>
        <v>10.75</v>
      </c>
      <c r="G2630" s="119"/>
      <c r="H2630" s="30"/>
      <c r="I2630" s="24">
        <f t="shared" si="136"/>
        <v>0</v>
      </c>
      <c r="J2630" s="119"/>
      <c r="K2630" s="30"/>
      <c r="L2630" s="31"/>
      <c r="M2630" s="31"/>
      <c r="N2630" s="31">
        <v>43</v>
      </c>
      <c r="O2630" s="31"/>
      <c r="P2630" s="31">
        <v>0</v>
      </c>
      <c r="Q2630" s="31">
        <v>0</v>
      </c>
      <c r="R2630" s="31">
        <v>0</v>
      </c>
      <c r="S2630" s="31">
        <v>0</v>
      </c>
      <c r="T2630" s="31">
        <v>0</v>
      </c>
    </row>
    <row r="2631" spans="1:20" x14ac:dyDescent="0.25">
      <c r="A2631" s="106" t="s">
        <v>2612</v>
      </c>
      <c r="B2631" s="107" t="s">
        <v>7110</v>
      </c>
      <c r="C2631" s="108">
        <v>7</v>
      </c>
      <c r="D2631" s="5" t="s">
        <v>4559</v>
      </c>
      <c r="E2631" s="24">
        <f t="shared" si="134"/>
        <v>0</v>
      </c>
      <c r="F2631" s="24">
        <f t="shared" si="135"/>
        <v>0</v>
      </c>
      <c r="G2631" s="119"/>
      <c r="H2631" s="30"/>
      <c r="I2631" s="24">
        <f t="shared" si="136"/>
        <v>0</v>
      </c>
      <c r="J2631" s="119"/>
      <c r="K2631" s="30"/>
      <c r="L2631" s="31"/>
      <c r="M2631" s="31"/>
      <c r="N2631" s="31"/>
      <c r="O2631" s="31"/>
      <c r="P2631" s="31"/>
      <c r="Q2631" s="31"/>
      <c r="R2631" s="31"/>
      <c r="S2631" s="31"/>
      <c r="T2631" s="31">
        <v>0</v>
      </c>
    </row>
    <row r="2632" spans="1:20" x14ac:dyDescent="0.25">
      <c r="A2632" s="106" t="s">
        <v>1545</v>
      </c>
      <c r="B2632" s="107" t="s">
        <v>7110</v>
      </c>
      <c r="C2632" s="108">
        <v>7</v>
      </c>
      <c r="D2632" s="5" t="s">
        <v>4736</v>
      </c>
      <c r="E2632" s="24">
        <f t="shared" si="134"/>
        <v>0</v>
      </c>
      <c r="F2632" s="24">
        <f t="shared" si="135"/>
        <v>0</v>
      </c>
      <c r="G2632" s="119"/>
      <c r="H2632" s="30"/>
      <c r="I2632" s="24">
        <f t="shared" si="136"/>
        <v>0.2</v>
      </c>
      <c r="J2632" s="119"/>
      <c r="K2632" s="30"/>
      <c r="L2632" s="31"/>
      <c r="M2632" s="31"/>
      <c r="N2632" s="31"/>
      <c r="O2632" s="31"/>
      <c r="P2632" s="31">
        <v>1</v>
      </c>
      <c r="Q2632" s="31">
        <v>0</v>
      </c>
      <c r="R2632" s="31">
        <v>0</v>
      </c>
      <c r="S2632" s="31">
        <v>0</v>
      </c>
      <c r="T2632" s="31">
        <v>0</v>
      </c>
    </row>
    <row r="2633" spans="1:20" x14ac:dyDescent="0.25">
      <c r="A2633" s="106" t="s">
        <v>566</v>
      </c>
      <c r="B2633" s="107" t="s">
        <v>7110</v>
      </c>
      <c r="C2633" s="108">
        <v>7</v>
      </c>
      <c r="D2633" s="5" t="s">
        <v>5196</v>
      </c>
      <c r="E2633" s="24">
        <f t="shared" si="134"/>
        <v>0</v>
      </c>
      <c r="F2633" s="24">
        <f t="shared" si="135"/>
        <v>0</v>
      </c>
      <c r="G2633" s="119"/>
      <c r="H2633" s="30"/>
      <c r="I2633" s="24">
        <f t="shared" si="136"/>
        <v>0</v>
      </c>
      <c r="J2633" s="119"/>
      <c r="K2633" s="30"/>
      <c r="L2633" s="31"/>
      <c r="M2633" s="31"/>
      <c r="N2633" s="31"/>
      <c r="O2633" s="31"/>
      <c r="P2633" s="31">
        <v>0</v>
      </c>
      <c r="Q2633" s="31">
        <v>0</v>
      </c>
      <c r="R2633" s="31">
        <v>0</v>
      </c>
      <c r="S2633" s="31">
        <v>0</v>
      </c>
      <c r="T2633" s="31">
        <v>0</v>
      </c>
    </row>
    <row r="2634" spans="1:20" x14ac:dyDescent="0.25">
      <c r="A2634" s="106" t="s">
        <v>2535</v>
      </c>
      <c r="B2634" s="107" t="s">
        <v>7125</v>
      </c>
      <c r="C2634" s="108">
        <v>7</v>
      </c>
      <c r="D2634" s="5" t="s">
        <v>5359</v>
      </c>
      <c r="E2634" s="24">
        <f t="shared" si="134"/>
        <v>0</v>
      </c>
      <c r="F2634" s="24">
        <f t="shared" si="135"/>
        <v>0</v>
      </c>
      <c r="G2634" s="119"/>
      <c r="H2634" s="30"/>
      <c r="I2634" s="24">
        <f t="shared" si="136"/>
        <v>0</v>
      </c>
      <c r="J2634" s="119"/>
      <c r="K2634" s="30"/>
      <c r="L2634" s="31"/>
      <c r="M2634" s="31"/>
      <c r="N2634" s="31"/>
      <c r="O2634" s="31"/>
      <c r="P2634" s="31">
        <v>0</v>
      </c>
      <c r="Q2634" s="31">
        <v>0</v>
      </c>
      <c r="R2634" s="31">
        <v>0</v>
      </c>
      <c r="S2634" s="31">
        <v>0</v>
      </c>
      <c r="T2634" s="31">
        <v>0</v>
      </c>
    </row>
    <row r="2635" spans="1:20" x14ac:dyDescent="0.25">
      <c r="A2635" s="106" t="s">
        <v>1977</v>
      </c>
      <c r="B2635" s="107" t="s">
        <v>7125</v>
      </c>
      <c r="C2635" s="108">
        <v>7</v>
      </c>
      <c r="D2635" s="5" t="s">
        <v>4549</v>
      </c>
      <c r="E2635" s="24">
        <f t="shared" si="134"/>
        <v>0</v>
      </c>
      <c r="F2635" s="24">
        <f t="shared" si="135"/>
        <v>2.75</v>
      </c>
      <c r="G2635" s="119"/>
      <c r="H2635" s="30"/>
      <c r="I2635" s="24">
        <f t="shared" si="136"/>
        <v>0</v>
      </c>
      <c r="J2635" s="119"/>
      <c r="K2635" s="30"/>
      <c r="L2635" s="31">
        <v>2</v>
      </c>
      <c r="M2635" s="31"/>
      <c r="N2635" s="31">
        <v>9</v>
      </c>
      <c r="O2635" s="31"/>
      <c r="P2635" s="31">
        <v>0</v>
      </c>
      <c r="Q2635" s="31">
        <v>0</v>
      </c>
      <c r="R2635" s="31">
        <v>0</v>
      </c>
      <c r="S2635" s="31">
        <v>0</v>
      </c>
      <c r="T2635" s="31">
        <v>0</v>
      </c>
    </row>
    <row r="2636" spans="1:20" x14ac:dyDescent="0.25">
      <c r="A2636" s="106" t="s">
        <v>515</v>
      </c>
      <c r="B2636" s="107" t="s">
        <v>7180</v>
      </c>
      <c r="C2636" s="108">
        <v>6</v>
      </c>
      <c r="D2636" s="5" t="s">
        <v>3510</v>
      </c>
      <c r="E2636" s="24">
        <f t="shared" si="134"/>
        <v>0</v>
      </c>
      <c r="F2636" s="24">
        <f t="shared" si="135"/>
        <v>0</v>
      </c>
      <c r="G2636" s="119"/>
      <c r="H2636" s="30"/>
      <c r="I2636" s="24">
        <f t="shared" si="136"/>
        <v>0</v>
      </c>
      <c r="J2636" s="119"/>
      <c r="K2636" s="30"/>
      <c r="L2636" s="31"/>
      <c r="M2636" s="31"/>
      <c r="N2636" s="31"/>
      <c r="O2636" s="31"/>
      <c r="P2636" s="31">
        <v>0</v>
      </c>
      <c r="Q2636" s="31">
        <v>0</v>
      </c>
      <c r="R2636" s="31">
        <v>0</v>
      </c>
      <c r="S2636" s="31">
        <v>0</v>
      </c>
      <c r="T2636" s="31">
        <v>0</v>
      </c>
    </row>
    <row r="2637" spans="1:20" x14ac:dyDescent="0.25">
      <c r="A2637" s="106" t="s">
        <v>206</v>
      </c>
      <c r="B2637" s="107" t="s">
        <v>7148</v>
      </c>
      <c r="C2637" s="108">
        <v>6</v>
      </c>
      <c r="D2637" s="5" t="s">
        <v>4762</v>
      </c>
      <c r="E2637" s="24">
        <f t="shared" si="134"/>
        <v>0</v>
      </c>
      <c r="F2637" s="24">
        <f t="shared" si="135"/>
        <v>5.25</v>
      </c>
      <c r="G2637" s="119"/>
      <c r="H2637" s="30"/>
      <c r="I2637" s="24">
        <f t="shared" si="136"/>
        <v>26.8</v>
      </c>
      <c r="J2637" s="119"/>
      <c r="K2637" s="30"/>
      <c r="L2637" s="31">
        <v>8</v>
      </c>
      <c r="M2637" s="31">
        <v>13</v>
      </c>
      <c r="N2637" s="31"/>
      <c r="O2637" s="31"/>
      <c r="P2637" s="31">
        <v>102</v>
      </c>
      <c r="Q2637" s="31">
        <v>32</v>
      </c>
      <c r="R2637" s="31">
        <v>0</v>
      </c>
      <c r="S2637" s="31">
        <v>0</v>
      </c>
      <c r="T2637" s="31">
        <v>0</v>
      </c>
    </row>
    <row r="2638" spans="1:20" x14ac:dyDescent="0.25">
      <c r="A2638" s="106" t="s">
        <v>193</v>
      </c>
      <c r="B2638" s="107" t="s">
        <v>7222</v>
      </c>
      <c r="C2638" s="108">
        <v>6</v>
      </c>
      <c r="D2638" s="5" t="s">
        <v>3644</v>
      </c>
      <c r="E2638" s="24">
        <f t="shared" si="134"/>
        <v>0</v>
      </c>
      <c r="F2638" s="24">
        <f t="shared" si="135"/>
        <v>0</v>
      </c>
      <c r="G2638" s="119"/>
      <c r="H2638" s="30"/>
      <c r="I2638" s="24">
        <f t="shared" si="136"/>
        <v>0</v>
      </c>
      <c r="J2638" s="119"/>
      <c r="K2638" s="30"/>
      <c r="L2638" s="31"/>
      <c r="M2638" s="31"/>
      <c r="N2638" s="31"/>
      <c r="O2638" s="31"/>
      <c r="P2638" s="31">
        <v>0</v>
      </c>
      <c r="Q2638" s="31">
        <v>0</v>
      </c>
      <c r="R2638" s="31">
        <v>0</v>
      </c>
      <c r="S2638" s="31">
        <v>0</v>
      </c>
      <c r="T2638" s="31">
        <v>0</v>
      </c>
    </row>
    <row r="2639" spans="1:20" x14ac:dyDescent="0.25">
      <c r="A2639" s="106" t="s">
        <v>1229</v>
      </c>
      <c r="B2639" s="107" t="s">
        <v>7227</v>
      </c>
      <c r="C2639" s="108">
        <v>6</v>
      </c>
      <c r="D2639" s="5" t="s">
        <v>4702</v>
      </c>
      <c r="E2639" s="24">
        <f t="shared" si="134"/>
        <v>0</v>
      </c>
      <c r="F2639" s="24">
        <f t="shared" si="135"/>
        <v>0</v>
      </c>
      <c r="G2639" s="119"/>
      <c r="H2639" s="30"/>
      <c r="I2639" s="24">
        <f t="shared" si="136"/>
        <v>0</v>
      </c>
      <c r="J2639" s="119"/>
      <c r="K2639" s="30"/>
      <c r="L2639" s="31"/>
      <c r="M2639" s="31"/>
      <c r="N2639" s="31"/>
      <c r="O2639" s="31"/>
      <c r="P2639" s="31">
        <v>0</v>
      </c>
      <c r="Q2639" s="31">
        <v>0</v>
      </c>
      <c r="R2639" s="31">
        <v>0</v>
      </c>
      <c r="S2639" s="31">
        <v>0</v>
      </c>
      <c r="T2639" s="31">
        <v>0</v>
      </c>
    </row>
    <row r="2640" spans="1:20" x14ac:dyDescent="0.25">
      <c r="A2640" s="106" t="s">
        <v>1720</v>
      </c>
      <c r="B2640" s="107" t="s">
        <v>7227</v>
      </c>
      <c r="C2640" s="108">
        <v>6</v>
      </c>
      <c r="D2640" s="5" t="s">
        <v>4706</v>
      </c>
      <c r="E2640" s="24">
        <f t="shared" si="134"/>
        <v>0</v>
      </c>
      <c r="F2640" s="24">
        <f t="shared" si="135"/>
        <v>0</v>
      </c>
      <c r="G2640" s="119"/>
      <c r="H2640" s="30"/>
      <c r="I2640" s="24">
        <f t="shared" si="136"/>
        <v>0</v>
      </c>
      <c r="J2640" s="119"/>
      <c r="K2640" s="30"/>
      <c r="L2640" s="31"/>
      <c r="M2640" s="31"/>
      <c r="N2640" s="31"/>
      <c r="O2640" s="31"/>
      <c r="P2640" s="31">
        <v>0</v>
      </c>
      <c r="Q2640" s="31">
        <v>0</v>
      </c>
      <c r="R2640" s="31">
        <v>0</v>
      </c>
      <c r="S2640" s="31">
        <v>0</v>
      </c>
      <c r="T2640" s="31">
        <v>0</v>
      </c>
    </row>
    <row r="2641" spans="1:20" x14ac:dyDescent="0.25">
      <c r="A2641" s="106" t="s">
        <v>1241</v>
      </c>
      <c r="B2641" s="107" t="s">
        <v>7189</v>
      </c>
      <c r="C2641" s="108">
        <v>6</v>
      </c>
      <c r="D2641" s="5" t="s">
        <v>5179</v>
      </c>
      <c r="E2641" s="24">
        <f t="shared" si="134"/>
        <v>0</v>
      </c>
      <c r="F2641" s="24">
        <f t="shared" si="135"/>
        <v>0</v>
      </c>
      <c r="G2641" s="119"/>
      <c r="H2641" s="30"/>
      <c r="I2641" s="24">
        <f t="shared" si="136"/>
        <v>0</v>
      </c>
      <c r="J2641" s="119"/>
      <c r="K2641" s="30"/>
      <c r="L2641" s="31"/>
      <c r="M2641" s="31"/>
      <c r="N2641" s="31"/>
      <c r="O2641" s="31"/>
      <c r="P2641" s="31"/>
      <c r="Q2641" s="31">
        <v>0</v>
      </c>
      <c r="R2641" s="31"/>
      <c r="S2641" s="31">
        <v>0</v>
      </c>
      <c r="T2641" s="31">
        <v>0</v>
      </c>
    </row>
    <row r="2642" spans="1:20" x14ac:dyDescent="0.25">
      <c r="A2642" s="106" t="s">
        <v>648</v>
      </c>
      <c r="B2642" s="107" t="s">
        <v>7189</v>
      </c>
      <c r="C2642" s="108">
        <v>6</v>
      </c>
      <c r="D2642" s="5" t="s">
        <v>5184</v>
      </c>
      <c r="E2642" s="24">
        <f t="shared" si="134"/>
        <v>0</v>
      </c>
      <c r="F2642" s="24">
        <f t="shared" si="135"/>
        <v>0.25</v>
      </c>
      <c r="G2642" s="119"/>
      <c r="H2642" s="30"/>
      <c r="I2642" s="24">
        <f t="shared" si="136"/>
        <v>0</v>
      </c>
      <c r="J2642" s="119"/>
      <c r="K2642" s="30"/>
      <c r="L2642" s="31"/>
      <c r="M2642" s="31"/>
      <c r="N2642" s="31">
        <v>1</v>
      </c>
      <c r="O2642" s="31"/>
      <c r="P2642" s="31">
        <v>0</v>
      </c>
      <c r="Q2642" s="31">
        <v>0</v>
      </c>
      <c r="R2642" s="31">
        <v>0</v>
      </c>
      <c r="S2642" s="31">
        <v>0</v>
      </c>
      <c r="T2642" s="31">
        <v>0</v>
      </c>
    </row>
    <row r="2643" spans="1:20" x14ac:dyDescent="0.25">
      <c r="A2643" s="106" t="s">
        <v>413</v>
      </c>
      <c r="B2643" s="107" t="s">
        <v>7189</v>
      </c>
      <c r="C2643" s="108">
        <v>6</v>
      </c>
      <c r="D2643" s="5" t="s">
        <v>4753</v>
      </c>
      <c r="E2643" s="24">
        <f t="shared" si="134"/>
        <v>0</v>
      </c>
      <c r="F2643" s="24">
        <f t="shared" si="135"/>
        <v>0</v>
      </c>
      <c r="G2643" s="119"/>
      <c r="H2643" s="30"/>
      <c r="I2643" s="24">
        <f t="shared" si="136"/>
        <v>0</v>
      </c>
      <c r="J2643" s="119"/>
      <c r="K2643" s="30"/>
      <c r="L2643" s="31"/>
      <c r="M2643" s="31"/>
      <c r="N2643" s="31"/>
      <c r="O2643" s="31"/>
      <c r="P2643" s="31">
        <v>0</v>
      </c>
      <c r="Q2643" s="31">
        <v>0</v>
      </c>
      <c r="R2643" s="31">
        <v>0</v>
      </c>
      <c r="S2643" s="31">
        <v>0</v>
      </c>
      <c r="T2643" s="31">
        <v>0</v>
      </c>
    </row>
    <row r="2644" spans="1:20" x14ac:dyDescent="0.25">
      <c r="A2644" s="106" t="s">
        <v>7852</v>
      </c>
      <c r="B2644" s="107" t="s">
        <v>7189</v>
      </c>
      <c r="C2644" s="108">
        <v>6</v>
      </c>
      <c r="D2644" s="5" t="s">
        <v>7853</v>
      </c>
      <c r="E2644" s="24">
        <f t="shared" si="134"/>
        <v>0</v>
      </c>
      <c r="F2644" s="24">
        <f t="shared" si="135"/>
        <v>0</v>
      </c>
      <c r="G2644" s="119"/>
      <c r="H2644" s="30"/>
      <c r="I2644" s="24">
        <f t="shared" si="136"/>
        <v>0</v>
      </c>
      <c r="J2644" s="119"/>
      <c r="K2644" s="30"/>
      <c r="L2644" s="31"/>
      <c r="M2644" s="31"/>
      <c r="N2644" s="31"/>
      <c r="O2644" s="31"/>
      <c r="P2644" s="31"/>
      <c r="Q2644" s="31"/>
      <c r="R2644" s="31"/>
      <c r="S2644" s="31"/>
      <c r="T2644" s="31">
        <v>0</v>
      </c>
    </row>
    <row r="2645" spans="1:20" x14ac:dyDescent="0.25">
      <c r="A2645" s="106" t="s">
        <v>2630</v>
      </c>
      <c r="B2645" s="107" t="s">
        <v>7110</v>
      </c>
      <c r="C2645" s="108">
        <v>7</v>
      </c>
      <c r="D2645" s="5" t="s">
        <v>3592</v>
      </c>
      <c r="E2645" s="24">
        <f t="shared" si="134"/>
        <v>0</v>
      </c>
      <c r="F2645" s="24">
        <f t="shared" si="135"/>
        <v>0</v>
      </c>
      <c r="G2645" s="119"/>
      <c r="H2645" s="30"/>
      <c r="I2645" s="24">
        <f t="shared" si="136"/>
        <v>0</v>
      </c>
      <c r="J2645" s="119"/>
      <c r="K2645" s="30"/>
      <c r="L2645" s="31"/>
      <c r="M2645" s="31"/>
      <c r="N2645" s="31"/>
      <c r="O2645" s="31"/>
      <c r="P2645" s="31">
        <v>0</v>
      </c>
      <c r="Q2645" s="31">
        <v>0</v>
      </c>
      <c r="R2645" s="31">
        <v>0</v>
      </c>
      <c r="S2645" s="31">
        <v>0</v>
      </c>
      <c r="T2645" s="31">
        <v>0</v>
      </c>
    </row>
    <row r="2646" spans="1:20" x14ac:dyDescent="0.25">
      <c r="A2646" s="106" t="s">
        <v>7854</v>
      </c>
      <c r="B2646" s="107" t="s">
        <v>7112</v>
      </c>
      <c r="C2646" s="108">
        <v>2</v>
      </c>
      <c r="D2646" s="5" t="s">
        <v>7855</v>
      </c>
      <c r="E2646" s="24">
        <f t="shared" si="134"/>
        <v>0</v>
      </c>
      <c r="F2646" s="24">
        <f t="shared" si="135"/>
        <v>0</v>
      </c>
      <c r="G2646" s="119"/>
      <c r="H2646" s="30"/>
      <c r="I2646" s="24">
        <f t="shared" si="136"/>
        <v>0</v>
      </c>
      <c r="J2646" s="119"/>
      <c r="K2646" s="30"/>
      <c r="L2646" s="31"/>
      <c r="M2646" s="31"/>
      <c r="N2646" s="31"/>
      <c r="O2646" s="31"/>
      <c r="P2646" s="31"/>
      <c r="Q2646" s="31">
        <v>0</v>
      </c>
      <c r="R2646" s="31">
        <v>0</v>
      </c>
      <c r="S2646" s="31">
        <v>0</v>
      </c>
      <c r="T2646" s="31">
        <v>0</v>
      </c>
    </row>
    <row r="2647" spans="1:20" x14ac:dyDescent="0.25">
      <c r="A2647" s="106" t="s">
        <v>348</v>
      </c>
      <c r="B2647" s="107" t="s">
        <v>7218</v>
      </c>
      <c r="C2647" s="108">
        <v>4</v>
      </c>
      <c r="D2647" s="5" t="s">
        <v>4408</v>
      </c>
      <c r="E2647" s="24">
        <f t="shared" si="134"/>
        <v>0</v>
      </c>
      <c r="F2647" s="24">
        <f t="shared" si="135"/>
        <v>0</v>
      </c>
      <c r="G2647" s="119"/>
      <c r="H2647" s="30"/>
      <c r="I2647" s="24">
        <f t="shared" si="136"/>
        <v>0</v>
      </c>
      <c r="J2647" s="119"/>
      <c r="K2647" s="30"/>
      <c r="L2647" s="31"/>
      <c r="M2647" s="31"/>
      <c r="N2647" s="31"/>
      <c r="O2647" s="31"/>
      <c r="P2647" s="31">
        <v>0</v>
      </c>
      <c r="Q2647" s="31">
        <v>0</v>
      </c>
      <c r="R2647" s="31">
        <v>0</v>
      </c>
      <c r="S2647" s="31">
        <v>0</v>
      </c>
      <c r="T2647" s="31">
        <v>0</v>
      </c>
    </row>
    <row r="2648" spans="1:20" x14ac:dyDescent="0.25">
      <c r="A2648" s="106" t="s">
        <v>1054</v>
      </c>
      <c r="B2648" s="107" t="s">
        <v>7218</v>
      </c>
      <c r="C2648" s="108">
        <v>4</v>
      </c>
      <c r="D2648" s="5" t="s">
        <v>5644</v>
      </c>
      <c r="E2648" s="24">
        <f t="shared" si="134"/>
        <v>0</v>
      </c>
      <c r="F2648" s="24">
        <f t="shared" si="135"/>
        <v>0</v>
      </c>
      <c r="G2648" s="119"/>
      <c r="H2648" s="30"/>
      <c r="I2648" s="24">
        <f t="shared" si="136"/>
        <v>0</v>
      </c>
      <c r="J2648" s="119"/>
      <c r="K2648" s="30"/>
      <c r="L2648" s="31"/>
      <c r="M2648" s="31"/>
      <c r="N2648" s="31"/>
      <c r="O2648" s="31"/>
      <c r="P2648" s="31">
        <v>0</v>
      </c>
      <c r="Q2648" s="31">
        <v>0</v>
      </c>
      <c r="R2648" s="31">
        <v>0</v>
      </c>
      <c r="S2648" s="31">
        <v>0</v>
      </c>
      <c r="T2648" s="31">
        <v>0</v>
      </c>
    </row>
    <row r="2649" spans="1:20" x14ac:dyDescent="0.25">
      <c r="A2649" s="106" t="s">
        <v>272</v>
      </c>
      <c r="B2649" s="107" t="s">
        <v>7370</v>
      </c>
      <c r="C2649" s="108">
        <v>4</v>
      </c>
      <c r="D2649" s="5" t="s">
        <v>5646</v>
      </c>
      <c r="E2649" s="24">
        <f t="shared" si="134"/>
        <v>0</v>
      </c>
      <c r="F2649" s="24">
        <f t="shared" si="135"/>
        <v>0</v>
      </c>
      <c r="G2649" s="119"/>
      <c r="H2649" s="30"/>
      <c r="I2649" s="24">
        <f t="shared" si="136"/>
        <v>0</v>
      </c>
      <c r="J2649" s="119"/>
      <c r="K2649" s="30"/>
      <c r="L2649" s="31"/>
      <c r="M2649" s="31"/>
      <c r="N2649" s="31"/>
      <c r="O2649" s="31"/>
      <c r="P2649" s="31">
        <v>0</v>
      </c>
      <c r="Q2649" s="31">
        <v>0</v>
      </c>
      <c r="R2649" s="31">
        <v>0</v>
      </c>
      <c r="S2649" s="31">
        <v>0</v>
      </c>
      <c r="T2649" s="31">
        <v>0</v>
      </c>
    </row>
    <row r="2650" spans="1:20" x14ac:dyDescent="0.25">
      <c r="A2650" s="106" t="s">
        <v>314</v>
      </c>
      <c r="B2650" s="107" t="s">
        <v>7370</v>
      </c>
      <c r="C2650" s="108">
        <v>4</v>
      </c>
      <c r="D2650" s="5" t="s">
        <v>5650</v>
      </c>
      <c r="E2650" s="24">
        <f t="shared" si="134"/>
        <v>0</v>
      </c>
      <c r="F2650" s="24">
        <f t="shared" si="135"/>
        <v>0</v>
      </c>
      <c r="G2650" s="119"/>
      <c r="H2650" s="30"/>
      <c r="I2650" s="24">
        <f t="shared" si="136"/>
        <v>0</v>
      </c>
      <c r="J2650" s="119"/>
      <c r="K2650" s="30"/>
      <c r="L2650" s="31"/>
      <c r="M2650" s="31"/>
      <c r="N2650" s="31"/>
      <c r="O2650" s="31"/>
      <c r="P2650" s="31">
        <v>0</v>
      </c>
      <c r="Q2650" s="31">
        <v>0</v>
      </c>
      <c r="R2650" s="31">
        <v>0</v>
      </c>
      <c r="S2650" s="31">
        <v>0</v>
      </c>
      <c r="T2650" s="31">
        <v>0</v>
      </c>
    </row>
    <row r="2651" spans="1:20" x14ac:dyDescent="0.25">
      <c r="A2651" s="106" t="s">
        <v>1011</v>
      </c>
      <c r="B2651" s="107" t="s">
        <v>7191</v>
      </c>
      <c r="C2651" s="108">
        <v>5</v>
      </c>
      <c r="D2651" s="5" t="s">
        <v>4413</v>
      </c>
      <c r="E2651" s="24">
        <f t="shared" si="134"/>
        <v>0</v>
      </c>
      <c r="F2651" s="24">
        <f t="shared" si="135"/>
        <v>5.75</v>
      </c>
      <c r="G2651" s="119"/>
      <c r="H2651" s="30"/>
      <c r="I2651" s="24">
        <f t="shared" si="136"/>
        <v>8.4</v>
      </c>
      <c r="J2651" s="119"/>
      <c r="K2651" s="30"/>
      <c r="L2651" s="31">
        <v>13</v>
      </c>
      <c r="M2651" s="31">
        <v>3</v>
      </c>
      <c r="N2651" s="31">
        <v>3</v>
      </c>
      <c r="O2651" s="31">
        <v>4</v>
      </c>
      <c r="P2651" s="31">
        <v>35</v>
      </c>
      <c r="Q2651" s="31">
        <v>7</v>
      </c>
      <c r="R2651" s="31">
        <v>0</v>
      </c>
      <c r="S2651" s="31">
        <v>0</v>
      </c>
      <c r="T2651" s="31">
        <v>0</v>
      </c>
    </row>
    <row r="2652" spans="1:20" x14ac:dyDescent="0.25">
      <c r="A2652" s="106" t="s">
        <v>488</v>
      </c>
      <c r="B2652" s="107" t="s">
        <v>7191</v>
      </c>
      <c r="C2652" s="108">
        <v>5</v>
      </c>
      <c r="D2652" s="5" t="s">
        <v>4391</v>
      </c>
      <c r="E2652" s="24">
        <f t="shared" si="134"/>
        <v>0</v>
      </c>
      <c r="F2652" s="24">
        <f t="shared" si="135"/>
        <v>0</v>
      </c>
      <c r="G2652" s="119"/>
      <c r="H2652" s="30"/>
      <c r="I2652" s="24">
        <f t="shared" si="136"/>
        <v>0</v>
      </c>
      <c r="J2652" s="119"/>
      <c r="K2652" s="30"/>
      <c r="L2652" s="31"/>
      <c r="M2652" s="31"/>
      <c r="N2652" s="31"/>
      <c r="O2652" s="31"/>
      <c r="P2652" s="31">
        <v>0</v>
      </c>
      <c r="Q2652" s="31">
        <v>0</v>
      </c>
      <c r="R2652" s="31">
        <v>0</v>
      </c>
      <c r="S2652" s="31">
        <v>0</v>
      </c>
      <c r="T2652" s="31">
        <v>0</v>
      </c>
    </row>
    <row r="2653" spans="1:20" x14ac:dyDescent="0.25">
      <c r="A2653" s="106" t="s">
        <v>7858</v>
      </c>
      <c r="B2653" s="107" t="s">
        <v>7169</v>
      </c>
      <c r="C2653" s="108">
        <v>5</v>
      </c>
      <c r="D2653" s="5" t="s">
        <v>7859</v>
      </c>
      <c r="E2653" s="24">
        <f t="shared" si="134"/>
        <v>0</v>
      </c>
      <c r="F2653" s="24">
        <f t="shared" si="135"/>
        <v>0</v>
      </c>
      <c r="G2653" s="119"/>
      <c r="H2653" s="30"/>
      <c r="I2653" s="24">
        <f t="shared" si="136"/>
        <v>0</v>
      </c>
      <c r="J2653" s="119"/>
      <c r="K2653" s="30"/>
      <c r="L2653" s="31"/>
      <c r="M2653" s="31"/>
      <c r="N2653" s="31"/>
      <c r="O2653" s="31"/>
      <c r="P2653" s="31">
        <v>0</v>
      </c>
      <c r="Q2653" s="31">
        <v>0</v>
      </c>
      <c r="R2653" s="31">
        <v>0</v>
      </c>
      <c r="S2653" s="31">
        <v>0</v>
      </c>
      <c r="T2653" s="31">
        <v>0</v>
      </c>
    </row>
    <row r="2654" spans="1:20" x14ac:dyDescent="0.25">
      <c r="A2654" s="106" t="s">
        <v>7860</v>
      </c>
      <c r="B2654" s="107" t="s">
        <v>7201</v>
      </c>
      <c r="C2654" s="108">
        <v>1</v>
      </c>
      <c r="D2654" s="5" t="s">
        <v>7861</v>
      </c>
      <c r="E2654" s="24">
        <f t="shared" si="134"/>
        <v>0</v>
      </c>
      <c r="F2654" s="24">
        <f t="shared" si="135"/>
        <v>0</v>
      </c>
      <c r="G2654" s="119"/>
      <c r="H2654" s="30"/>
      <c r="I2654" s="24">
        <f t="shared" si="136"/>
        <v>0</v>
      </c>
      <c r="J2654" s="119"/>
      <c r="K2654" s="30"/>
      <c r="L2654" s="31"/>
      <c r="M2654" s="31"/>
      <c r="N2654" s="31"/>
      <c r="O2654" s="31"/>
      <c r="P2654" s="31"/>
      <c r="Q2654" s="31"/>
      <c r="R2654" s="31"/>
      <c r="S2654" s="31"/>
      <c r="T2654" s="31">
        <v>0</v>
      </c>
    </row>
    <row r="2655" spans="1:20" x14ac:dyDescent="0.25">
      <c r="A2655" s="106" t="s">
        <v>142</v>
      </c>
      <c r="B2655" s="107" t="s">
        <v>7169</v>
      </c>
      <c r="C2655" s="108">
        <v>5</v>
      </c>
      <c r="D2655" s="5" t="s">
        <v>4390</v>
      </c>
      <c r="E2655" s="24">
        <f t="shared" si="134"/>
        <v>0</v>
      </c>
      <c r="F2655" s="24">
        <f t="shared" si="135"/>
        <v>0</v>
      </c>
      <c r="G2655" s="119"/>
      <c r="H2655" s="30"/>
      <c r="I2655" s="24">
        <f t="shared" si="136"/>
        <v>18</v>
      </c>
      <c r="J2655" s="119"/>
      <c r="K2655" s="30"/>
      <c r="L2655" s="31"/>
      <c r="M2655" s="31"/>
      <c r="N2655" s="31"/>
      <c r="O2655" s="31"/>
      <c r="P2655" s="31">
        <v>90</v>
      </c>
      <c r="Q2655" s="31">
        <v>0</v>
      </c>
      <c r="R2655" s="31">
        <v>0</v>
      </c>
      <c r="S2655" s="31">
        <v>0</v>
      </c>
      <c r="T2655" s="31">
        <v>0</v>
      </c>
    </row>
    <row r="2656" spans="1:20" x14ac:dyDescent="0.25">
      <c r="A2656" s="106" t="s">
        <v>1561</v>
      </c>
      <c r="B2656" s="107" t="s">
        <v>7165</v>
      </c>
      <c r="C2656" s="108">
        <v>6</v>
      </c>
      <c r="D2656" s="5" t="s">
        <v>5708</v>
      </c>
      <c r="E2656" s="24">
        <f t="shared" ref="E2656:E2719" si="137">SUM(R2656:T2656)/3</f>
        <v>0</v>
      </c>
      <c r="F2656" s="24">
        <f t="shared" ref="F2656:F2719" si="138">SUM(L2656:O2656)/4</f>
        <v>0</v>
      </c>
      <c r="G2656" s="119"/>
      <c r="H2656" s="30"/>
      <c r="I2656" s="24">
        <f t="shared" ref="I2656:I2719" si="139">SUM(P2656:T2656)/5</f>
        <v>0</v>
      </c>
      <c r="J2656" s="119"/>
      <c r="K2656" s="30"/>
      <c r="L2656" s="31"/>
      <c r="M2656" s="31"/>
      <c r="N2656" s="31"/>
      <c r="O2656" s="31"/>
      <c r="P2656" s="31">
        <v>0</v>
      </c>
      <c r="Q2656" s="31">
        <v>0</v>
      </c>
      <c r="R2656" s="31">
        <v>0</v>
      </c>
      <c r="S2656" s="31">
        <v>0</v>
      </c>
      <c r="T2656" s="31">
        <v>0</v>
      </c>
    </row>
    <row r="2657" spans="1:20" x14ac:dyDescent="0.25">
      <c r="A2657" s="106" t="s">
        <v>1071</v>
      </c>
      <c r="B2657" s="107" t="s">
        <v>7165</v>
      </c>
      <c r="C2657" s="108">
        <v>6</v>
      </c>
      <c r="D2657" s="5" t="s">
        <v>4376</v>
      </c>
      <c r="E2657" s="24">
        <f t="shared" si="137"/>
        <v>0</v>
      </c>
      <c r="F2657" s="24">
        <f t="shared" si="138"/>
        <v>0.75</v>
      </c>
      <c r="G2657" s="119"/>
      <c r="H2657" s="30"/>
      <c r="I2657" s="24">
        <f t="shared" si="139"/>
        <v>0</v>
      </c>
      <c r="J2657" s="119"/>
      <c r="K2657" s="30"/>
      <c r="L2657" s="31">
        <v>3</v>
      </c>
      <c r="M2657" s="31"/>
      <c r="N2657" s="31"/>
      <c r="O2657" s="31"/>
      <c r="P2657" s="31">
        <v>0</v>
      </c>
      <c r="Q2657" s="31">
        <v>0</v>
      </c>
      <c r="R2657" s="31">
        <v>0</v>
      </c>
      <c r="S2657" s="31">
        <v>0</v>
      </c>
      <c r="T2657" s="31">
        <v>0</v>
      </c>
    </row>
    <row r="2658" spans="1:20" x14ac:dyDescent="0.25">
      <c r="A2658" s="106" t="s">
        <v>1270</v>
      </c>
      <c r="B2658" s="107" t="s">
        <v>7165</v>
      </c>
      <c r="C2658" s="108">
        <v>6</v>
      </c>
      <c r="D2658" s="5" t="s">
        <v>4381</v>
      </c>
      <c r="E2658" s="24">
        <f t="shared" si="137"/>
        <v>0</v>
      </c>
      <c r="F2658" s="24">
        <f t="shared" si="138"/>
        <v>0</v>
      </c>
      <c r="G2658" s="119"/>
      <c r="H2658" s="30"/>
      <c r="I2658" s="24">
        <f t="shared" si="139"/>
        <v>0</v>
      </c>
      <c r="J2658" s="119"/>
      <c r="K2658" s="30"/>
      <c r="L2658" s="31"/>
      <c r="M2658" s="31"/>
      <c r="N2658" s="31"/>
      <c r="O2658" s="31"/>
      <c r="P2658" s="31">
        <v>0</v>
      </c>
      <c r="Q2658" s="31">
        <v>0</v>
      </c>
      <c r="R2658" s="31">
        <v>0</v>
      </c>
      <c r="S2658" s="31">
        <v>0</v>
      </c>
      <c r="T2658" s="31">
        <v>0</v>
      </c>
    </row>
    <row r="2659" spans="1:20" x14ac:dyDescent="0.25">
      <c r="A2659" s="106" t="s">
        <v>1734</v>
      </c>
      <c r="B2659" s="107" t="s">
        <v>7165</v>
      </c>
      <c r="C2659" s="108">
        <v>6</v>
      </c>
      <c r="D2659" s="5" t="s">
        <v>5250</v>
      </c>
      <c r="E2659" s="24">
        <f t="shared" si="137"/>
        <v>0</v>
      </c>
      <c r="F2659" s="24">
        <f t="shared" si="138"/>
        <v>0</v>
      </c>
      <c r="G2659" s="119"/>
      <c r="H2659" s="30"/>
      <c r="I2659" s="24">
        <f t="shared" si="139"/>
        <v>0</v>
      </c>
      <c r="J2659" s="119"/>
      <c r="K2659" s="30"/>
      <c r="L2659" s="31"/>
      <c r="M2659" s="31"/>
      <c r="N2659" s="31"/>
      <c r="O2659" s="31"/>
      <c r="P2659" s="31">
        <v>0</v>
      </c>
      <c r="Q2659" s="31">
        <v>0</v>
      </c>
      <c r="R2659" s="31">
        <v>0</v>
      </c>
      <c r="S2659" s="31">
        <v>0</v>
      </c>
      <c r="T2659" s="31">
        <v>0</v>
      </c>
    </row>
    <row r="2660" spans="1:20" x14ac:dyDescent="0.25">
      <c r="A2660" s="106" t="s">
        <v>7862</v>
      </c>
      <c r="B2660" s="107" t="s">
        <v>7240</v>
      </c>
      <c r="C2660" s="108">
        <v>6</v>
      </c>
      <c r="D2660" s="5" t="s">
        <v>7863</v>
      </c>
      <c r="E2660" s="24">
        <f t="shared" si="137"/>
        <v>0</v>
      </c>
      <c r="F2660" s="24">
        <f t="shared" si="138"/>
        <v>0</v>
      </c>
      <c r="G2660" s="119"/>
      <c r="H2660" s="30"/>
      <c r="I2660" s="24">
        <f t="shared" si="139"/>
        <v>0</v>
      </c>
      <c r="J2660" s="119"/>
      <c r="K2660" s="30"/>
      <c r="L2660" s="31"/>
      <c r="M2660" s="31"/>
      <c r="N2660" s="31"/>
      <c r="O2660" s="31"/>
      <c r="P2660" s="31"/>
      <c r="Q2660" s="31">
        <v>0</v>
      </c>
      <c r="R2660" s="31"/>
      <c r="S2660" s="31">
        <v>0</v>
      </c>
      <c r="T2660" s="31">
        <v>0</v>
      </c>
    </row>
    <row r="2661" spans="1:20" x14ac:dyDescent="0.25">
      <c r="A2661" s="106" t="s">
        <v>2230</v>
      </c>
      <c r="B2661" s="107" t="s">
        <v>7240</v>
      </c>
      <c r="C2661" s="108">
        <v>6</v>
      </c>
      <c r="D2661" s="5" t="s">
        <v>5245</v>
      </c>
      <c r="E2661" s="24">
        <f t="shared" si="137"/>
        <v>0</v>
      </c>
      <c r="F2661" s="24">
        <f t="shared" si="138"/>
        <v>0</v>
      </c>
      <c r="G2661" s="119"/>
      <c r="H2661" s="30"/>
      <c r="I2661" s="24">
        <f t="shared" si="139"/>
        <v>0</v>
      </c>
      <c r="J2661" s="119"/>
      <c r="K2661" s="30"/>
      <c r="L2661" s="31"/>
      <c r="M2661" s="31"/>
      <c r="N2661" s="31"/>
      <c r="O2661" s="31"/>
      <c r="P2661" s="31">
        <v>0</v>
      </c>
      <c r="Q2661" s="31"/>
      <c r="R2661" s="31">
        <v>0</v>
      </c>
      <c r="S2661" s="31">
        <v>0</v>
      </c>
      <c r="T2661" s="31">
        <v>0</v>
      </c>
    </row>
    <row r="2662" spans="1:20" x14ac:dyDescent="0.25">
      <c r="A2662" s="106" t="s">
        <v>7864</v>
      </c>
      <c r="B2662" s="107" t="s">
        <v>7240</v>
      </c>
      <c r="C2662" s="108">
        <v>6</v>
      </c>
      <c r="D2662" s="5" t="s">
        <v>7865</v>
      </c>
      <c r="E2662" s="24">
        <f t="shared" si="137"/>
        <v>0</v>
      </c>
      <c r="F2662" s="24">
        <f t="shared" si="138"/>
        <v>0</v>
      </c>
      <c r="G2662" s="119"/>
      <c r="H2662" s="30"/>
      <c r="I2662" s="24">
        <f t="shared" si="139"/>
        <v>0</v>
      </c>
      <c r="J2662" s="119"/>
      <c r="K2662" s="30"/>
      <c r="L2662" s="31"/>
      <c r="M2662" s="31"/>
      <c r="N2662" s="31"/>
      <c r="O2662" s="31"/>
      <c r="P2662" s="31"/>
      <c r="Q2662" s="31"/>
      <c r="R2662" s="31"/>
      <c r="S2662" s="31"/>
      <c r="T2662" s="31">
        <v>0</v>
      </c>
    </row>
    <row r="2663" spans="1:20" x14ac:dyDescent="0.25">
      <c r="A2663" s="106" t="s">
        <v>7868</v>
      </c>
      <c r="B2663" s="107" t="s">
        <v>7240</v>
      </c>
      <c r="C2663" s="108">
        <v>6</v>
      </c>
      <c r="D2663" s="5" t="s">
        <v>7869</v>
      </c>
      <c r="E2663" s="24">
        <f t="shared" si="137"/>
        <v>0</v>
      </c>
      <c r="F2663" s="24">
        <f t="shared" si="138"/>
        <v>0</v>
      </c>
      <c r="G2663" s="119"/>
      <c r="H2663" s="30"/>
      <c r="I2663" s="24">
        <f t="shared" si="139"/>
        <v>0</v>
      </c>
      <c r="J2663" s="119"/>
      <c r="K2663" s="30"/>
      <c r="L2663" s="31"/>
      <c r="M2663" s="31"/>
      <c r="N2663" s="31"/>
      <c r="O2663" s="31"/>
      <c r="P2663" s="31"/>
      <c r="Q2663" s="31">
        <v>0</v>
      </c>
      <c r="R2663" s="31">
        <v>0</v>
      </c>
      <c r="S2663" s="31">
        <v>0</v>
      </c>
      <c r="T2663" s="31">
        <v>0</v>
      </c>
    </row>
    <row r="2664" spans="1:20" x14ac:dyDescent="0.25">
      <c r="A2664" s="106" t="s">
        <v>575</v>
      </c>
      <c r="B2664" s="107" t="s">
        <v>7223</v>
      </c>
      <c r="C2664" s="108">
        <v>1</v>
      </c>
      <c r="D2664" s="5" t="s">
        <v>4484</v>
      </c>
      <c r="E2664" s="24">
        <f t="shared" si="137"/>
        <v>0</v>
      </c>
      <c r="F2664" s="24">
        <f t="shared" si="138"/>
        <v>0</v>
      </c>
      <c r="G2664" s="119"/>
      <c r="H2664" s="30"/>
      <c r="I2664" s="24">
        <f t="shared" si="139"/>
        <v>5</v>
      </c>
      <c r="J2664" s="119"/>
      <c r="K2664" s="30"/>
      <c r="L2664" s="31"/>
      <c r="M2664" s="31"/>
      <c r="N2664" s="31"/>
      <c r="O2664" s="31"/>
      <c r="P2664" s="31">
        <v>0</v>
      </c>
      <c r="Q2664" s="31">
        <v>25</v>
      </c>
      <c r="R2664" s="31">
        <v>0</v>
      </c>
      <c r="S2664" s="31"/>
      <c r="T2664" s="31">
        <v>0</v>
      </c>
    </row>
    <row r="2665" spans="1:20" x14ac:dyDescent="0.25">
      <c r="A2665" s="106" t="s">
        <v>1026</v>
      </c>
      <c r="B2665" s="107" t="s">
        <v>7223</v>
      </c>
      <c r="C2665" s="108">
        <v>1</v>
      </c>
      <c r="D2665" s="5" t="s">
        <v>4490</v>
      </c>
      <c r="E2665" s="24">
        <f t="shared" si="137"/>
        <v>0</v>
      </c>
      <c r="F2665" s="24">
        <f t="shared" si="138"/>
        <v>0</v>
      </c>
      <c r="G2665" s="119"/>
      <c r="H2665" s="30"/>
      <c r="I2665" s="24">
        <f t="shared" si="139"/>
        <v>0</v>
      </c>
      <c r="J2665" s="119"/>
      <c r="K2665" s="30"/>
      <c r="L2665" s="31"/>
      <c r="M2665" s="31"/>
      <c r="N2665" s="31"/>
      <c r="O2665" s="31"/>
      <c r="P2665" s="31">
        <v>0</v>
      </c>
      <c r="Q2665" s="31">
        <v>0</v>
      </c>
      <c r="R2665" s="31">
        <v>0</v>
      </c>
      <c r="S2665" s="31">
        <v>0</v>
      </c>
      <c r="T2665" s="31">
        <v>0</v>
      </c>
    </row>
    <row r="2666" spans="1:20" x14ac:dyDescent="0.25">
      <c r="A2666" s="106" t="s">
        <v>7870</v>
      </c>
      <c r="B2666" s="107" t="s">
        <v>7152</v>
      </c>
      <c r="C2666" s="108">
        <v>1</v>
      </c>
      <c r="D2666" s="5" t="s">
        <v>7871</v>
      </c>
      <c r="E2666" s="24">
        <f t="shared" si="137"/>
        <v>0</v>
      </c>
      <c r="F2666" s="24">
        <f t="shared" si="138"/>
        <v>0</v>
      </c>
      <c r="G2666" s="119"/>
      <c r="H2666" s="30"/>
      <c r="I2666" s="24">
        <f t="shared" si="139"/>
        <v>0</v>
      </c>
      <c r="J2666" s="119"/>
      <c r="K2666" s="30"/>
      <c r="L2666" s="31"/>
      <c r="M2666" s="31"/>
      <c r="N2666" s="31"/>
      <c r="O2666" s="31"/>
      <c r="P2666" s="31">
        <v>0</v>
      </c>
      <c r="Q2666" s="31">
        <v>0</v>
      </c>
      <c r="R2666" s="31"/>
      <c r="S2666" s="31">
        <v>0</v>
      </c>
      <c r="T2666" s="31">
        <v>0</v>
      </c>
    </row>
    <row r="2667" spans="1:20" x14ac:dyDescent="0.25">
      <c r="A2667" s="106" t="s">
        <v>1286</v>
      </c>
      <c r="B2667" s="107" t="s">
        <v>7126</v>
      </c>
      <c r="C2667" s="108">
        <v>4</v>
      </c>
      <c r="D2667" s="5" t="s">
        <v>5625</v>
      </c>
      <c r="E2667" s="24">
        <f t="shared" si="137"/>
        <v>0</v>
      </c>
      <c r="F2667" s="24">
        <f t="shared" si="138"/>
        <v>0</v>
      </c>
      <c r="G2667" s="119"/>
      <c r="H2667" s="30"/>
      <c r="I2667" s="24">
        <f t="shared" si="139"/>
        <v>0</v>
      </c>
      <c r="J2667" s="119"/>
      <c r="K2667" s="30"/>
      <c r="L2667" s="31"/>
      <c r="M2667" s="31"/>
      <c r="N2667" s="31"/>
      <c r="O2667" s="31"/>
      <c r="P2667" s="31">
        <v>0</v>
      </c>
      <c r="Q2667" s="31">
        <v>0</v>
      </c>
      <c r="R2667" s="31">
        <v>0</v>
      </c>
      <c r="S2667" s="31">
        <v>0</v>
      </c>
      <c r="T2667" s="31">
        <v>0</v>
      </c>
    </row>
    <row r="2668" spans="1:20" x14ac:dyDescent="0.25">
      <c r="A2668" s="106" t="s">
        <v>7872</v>
      </c>
      <c r="B2668" s="107" t="s">
        <v>7235</v>
      </c>
      <c r="C2668" s="108">
        <v>4</v>
      </c>
      <c r="D2668" s="5" t="s">
        <v>7873</v>
      </c>
      <c r="E2668" s="24">
        <f t="shared" si="137"/>
        <v>0</v>
      </c>
      <c r="F2668" s="24">
        <f t="shared" si="138"/>
        <v>0</v>
      </c>
      <c r="G2668" s="119"/>
      <c r="H2668" s="30"/>
      <c r="I2668" s="24">
        <f t="shared" si="139"/>
        <v>0</v>
      </c>
      <c r="J2668" s="119"/>
      <c r="K2668" s="30"/>
      <c r="L2668" s="31"/>
      <c r="M2668" s="31"/>
      <c r="N2668" s="31"/>
      <c r="O2668" s="31"/>
      <c r="P2668" s="31"/>
      <c r="Q2668" s="31"/>
      <c r="R2668" s="31"/>
      <c r="S2668" s="31">
        <v>0</v>
      </c>
      <c r="T2668" s="31">
        <v>0</v>
      </c>
    </row>
    <row r="2669" spans="1:20" x14ac:dyDescent="0.25">
      <c r="A2669" s="106" t="s">
        <v>546</v>
      </c>
      <c r="B2669" s="107" t="s">
        <v>7235</v>
      </c>
      <c r="C2669" s="108">
        <v>4</v>
      </c>
      <c r="D2669" s="5" t="s">
        <v>5588</v>
      </c>
      <c r="E2669" s="24">
        <f t="shared" si="137"/>
        <v>0</v>
      </c>
      <c r="F2669" s="24">
        <f t="shared" si="138"/>
        <v>0</v>
      </c>
      <c r="G2669" s="119"/>
      <c r="H2669" s="30"/>
      <c r="I2669" s="24">
        <f t="shared" si="139"/>
        <v>0</v>
      </c>
      <c r="J2669" s="119"/>
      <c r="K2669" s="30"/>
      <c r="L2669" s="31"/>
      <c r="M2669" s="31"/>
      <c r="N2669" s="31"/>
      <c r="O2669" s="31"/>
      <c r="P2669" s="31">
        <v>0</v>
      </c>
      <c r="Q2669" s="31">
        <v>0</v>
      </c>
      <c r="R2669" s="31">
        <v>0</v>
      </c>
      <c r="S2669" s="31">
        <v>0</v>
      </c>
      <c r="T2669" s="31">
        <v>0</v>
      </c>
    </row>
    <row r="2670" spans="1:20" x14ac:dyDescent="0.25">
      <c r="A2670" s="106" t="s">
        <v>516</v>
      </c>
      <c r="B2670" s="107" t="s">
        <v>7235</v>
      </c>
      <c r="C2670" s="108">
        <v>4</v>
      </c>
      <c r="D2670" s="5" t="s">
        <v>3666</v>
      </c>
      <c r="E2670" s="24">
        <f t="shared" si="137"/>
        <v>0</v>
      </c>
      <c r="F2670" s="24">
        <f t="shared" si="138"/>
        <v>0</v>
      </c>
      <c r="G2670" s="119"/>
      <c r="H2670" s="30"/>
      <c r="I2670" s="24">
        <f t="shared" si="139"/>
        <v>0</v>
      </c>
      <c r="J2670" s="119"/>
      <c r="K2670" s="30"/>
      <c r="L2670" s="31"/>
      <c r="M2670" s="31"/>
      <c r="N2670" s="31"/>
      <c r="O2670" s="31"/>
      <c r="P2670" s="31">
        <v>0</v>
      </c>
      <c r="Q2670" s="31">
        <v>0</v>
      </c>
      <c r="R2670" s="31">
        <v>0</v>
      </c>
      <c r="S2670" s="31">
        <v>0</v>
      </c>
      <c r="T2670" s="31">
        <v>0</v>
      </c>
    </row>
    <row r="2671" spans="1:20" x14ac:dyDescent="0.25">
      <c r="A2671" s="106" t="s">
        <v>1058</v>
      </c>
      <c r="B2671" s="107" t="s">
        <v>7235</v>
      </c>
      <c r="C2671" s="108">
        <v>4</v>
      </c>
      <c r="D2671" s="5" t="s">
        <v>3667</v>
      </c>
      <c r="E2671" s="24">
        <f t="shared" si="137"/>
        <v>0</v>
      </c>
      <c r="F2671" s="24">
        <f t="shared" si="138"/>
        <v>0</v>
      </c>
      <c r="G2671" s="119"/>
      <c r="H2671" s="30"/>
      <c r="I2671" s="24">
        <f t="shared" si="139"/>
        <v>1</v>
      </c>
      <c r="J2671" s="119"/>
      <c r="K2671" s="30"/>
      <c r="L2671" s="31"/>
      <c r="M2671" s="31"/>
      <c r="N2671" s="31"/>
      <c r="O2671" s="31"/>
      <c r="P2671" s="31">
        <v>0</v>
      </c>
      <c r="Q2671" s="31">
        <v>5</v>
      </c>
      <c r="R2671" s="31">
        <v>0</v>
      </c>
      <c r="S2671" s="31">
        <v>0</v>
      </c>
      <c r="T2671" s="31">
        <v>0</v>
      </c>
    </row>
    <row r="2672" spans="1:20" x14ac:dyDescent="0.25">
      <c r="A2672" s="106" t="s">
        <v>1518</v>
      </c>
      <c r="B2672" s="107" t="s">
        <v>7124</v>
      </c>
      <c r="C2672" s="108">
        <v>4</v>
      </c>
      <c r="D2672" s="5" t="s">
        <v>4464</v>
      </c>
      <c r="E2672" s="24">
        <f t="shared" si="137"/>
        <v>0</v>
      </c>
      <c r="F2672" s="24">
        <f t="shared" si="138"/>
        <v>0</v>
      </c>
      <c r="G2672" s="119"/>
      <c r="H2672" s="30"/>
      <c r="I2672" s="24">
        <f t="shared" si="139"/>
        <v>0</v>
      </c>
      <c r="J2672" s="119"/>
      <c r="K2672" s="30"/>
      <c r="L2672" s="31"/>
      <c r="M2672" s="31"/>
      <c r="N2672" s="31"/>
      <c r="O2672" s="31"/>
      <c r="P2672" s="31">
        <v>0</v>
      </c>
      <c r="Q2672" s="31">
        <v>0</v>
      </c>
      <c r="R2672" s="31">
        <v>0</v>
      </c>
      <c r="S2672" s="31">
        <v>0</v>
      </c>
      <c r="T2672" s="31">
        <v>0</v>
      </c>
    </row>
    <row r="2673" spans="1:20" x14ac:dyDescent="0.25">
      <c r="A2673" s="106" t="s">
        <v>2590</v>
      </c>
      <c r="B2673" s="107" t="s">
        <v>7124</v>
      </c>
      <c r="C2673" s="108">
        <v>4</v>
      </c>
      <c r="D2673" s="5" t="s">
        <v>5569</v>
      </c>
      <c r="E2673" s="24">
        <f t="shared" si="137"/>
        <v>0</v>
      </c>
      <c r="F2673" s="24">
        <f t="shared" si="138"/>
        <v>0</v>
      </c>
      <c r="G2673" s="119"/>
      <c r="H2673" s="30"/>
      <c r="I2673" s="24">
        <f t="shared" si="139"/>
        <v>0</v>
      </c>
      <c r="J2673" s="119"/>
      <c r="K2673" s="30"/>
      <c r="L2673" s="31"/>
      <c r="M2673" s="31"/>
      <c r="N2673" s="31"/>
      <c r="O2673" s="31"/>
      <c r="P2673" s="31">
        <v>0</v>
      </c>
      <c r="Q2673" s="31"/>
      <c r="R2673" s="31"/>
      <c r="S2673" s="31">
        <v>0</v>
      </c>
      <c r="T2673" s="31">
        <v>0</v>
      </c>
    </row>
    <row r="2674" spans="1:20" x14ac:dyDescent="0.25">
      <c r="A2674" s="106" t="s">
        <v>7874</v>
      </c>
      <c r="B2674" s="107" t="s">
        <v>7124</v>
      </c>
      <c r="C2674" s="108">
        <v>4</v>
      </c>
      <c r="D2674" s="5" t="s">
        <v>7875</v>
      </c>
      <c r="E2674" s="24">
        <f t="shared" si="137"/>
        <v>0</v>
      </c>
      <c r="F2674" s="24">
        <f t="shared" si="138"/>
        <v>0</v>
      </c>
      <c r="G2674" s="119"/>
      <c r="H2674" s="30"/>
      <c r="I2674" s="24">
        <f t="shared" si="139"/>
        <v>0</v>
      </c>
      <c r="J2674" s="119"/>
      <c r="K2674" s="30"/>
      <c r="L2674" s="31"/>
      <c r="M2674" s="31"/>
      <c r="N2674" s="31"/>
      <c r="O2674" s="31"/>
      <c r="P2674" s="31"/>
      <c r="Q2674" s="31"/>
      <c r="R2674" s="31"/>
      <c r="S2674" s="31"/>
      <c r="T2674" s="31">
        <v>0</v>
      </c>
    </row>
    <row r="2675" spans="1:20" x14ac:dyDescent="0.25">
      <c r="A2675" s="106" t="s">
        <v>1225</v>
      </c>
      <c r="B2675" s="107" t="s">
        <v>7243</v>
      </c>
      <c r="C2675" s="108">
        <v>4</v>
      </c>
      <c r="D2675" s="5" t="s">
        <v>4401</v>
      </c>
      <c r="E2675" s="24">
        <f t="shared" si="137"/>
        <v>0</v>
      </c>
      <c r="F2675" s="24">
        <f t="shared" si="138"/>
        <v>0</v>
      </c>
      <c r="G2675" s="119"/>
      <c r="H2675" s="30"/>
      <c r="I2675" s="24">
        <f t="shared" si="139"/>
        <v>0</v>
      </c>
      <c r="J2675" s="119"/>
      <c r="K2675" s="30"/>
      <c r="L2675" s="31"/>
      <c r="M2675" s="31"/>
      <c r="N2675" s="31"/>
      <c r="O2675" s="31"/>
      <c r="P2675" s="31">
        <v>0</v>
      </c>
      <c r="Q2675" s="31">
        <v>0</v>
      </c>
      <c r="R2675" s="31">
        <v>0</v>
      </c>
      <c r="S2675" s="31">
        <v>0</v>
      </c>
      <c r="T2675" s="31">
        <v>0</v>
      </c>
    </row>
    <row r="2676" spans="1:20" x14ac:dyDescent="0.25">
      <c r="A2676" s="106" t="s">
        <v>292</v>
      </c>
      <c r="B2676" s="107" t="s">
        <v>7243</v>
      </c>
      <c r="C2676" s="108">
        <v>4</v>
      </c>
      <c r="D2676" s="5" t="s">
        <v>5674</v>
      </c>
      <c r="E2676" s="24">
        <f t="shared" si="137"/>
        <v>0</v>
      </c>
      <c r="F2676" s="24">
        <f t="shared" si="138"/>
        <v>0</v>
      </c>
      <c r="G2676" s="119"/>
      <c r="H2676" s="30"/>
      <c r="I2676" s="24">
        <f t="shared" si="139"/>
        <v>0</v>
      </c>
      <c r="J2676" s="119"/>
      <c r="K2676" s="30"/>
      <c r="L2676" s="31"/>
      <c r="M2676" s="31"/>
      <c r="N2676" s="31"/>
      <c r="O2676" s="31"/>
      <c r="P2676" s="31">
        <v>0</v>
      </c>
      <c r="Q2676" s="31">
        <v>0</v>
      </c>
      <c r="R2676" s="31">
        <v>0</v>
      </c>
      <c r="S2676" s="31">
        <v>0</v>
      </c>
      <c r="T2676" s="31">
        <v>0</v>
      </c>
    </row>
    <row r="2677" spans="1:20" x14ac:dyDescent="0.25">
      <c r="A2677" s="106" t="s">
        <v>7876</v>
      </c>
      <c r="B2677" s="107" t="s">
        <v>7129</v>
      </c>
      <c r="C2677" s="108">
        <v>2</v>
      </c>
      <c r="D2677" s="5" t="s">
        <v>7877</v>
      </c>
      <c r="E2677" s="24">
        <f t="shared" si="137"/>
        <v>0</v>
      </c>
      <c r="F2677" s="24">
        <f t="shared" si="138"/>
        <v>0</v>
      </c>
      <c r="G2677" s="119"/>
      <c r="H2677" s="30"/>
      <c r="I2677" s="24">
        <f t="shared" si="139"/>
        <v>0</v>
      </c>
      <c r="J2677" s="119"/>
      <c r="K2677" s="30"/>
      <c r="L2677" s="31"/>
      <c r="M2677" s="31"/>
      <c r="N2677" s="31"/>
      <c r="O2677" s="31"/>
      <c r="P2677" s="31"/>
      <c r="Q2677" s="31">
        <v>0</v>
      </c>
      <c r="R2677" s="31">
        <v>0</v>
      </c>
      <c r="S2677" s="31"/>
      <c r="T2677" s="31">
        <v>0</v>
      </c>
    </row>
    <row r="2678" spans="1:20" x14ac:dyDescent="0.25">
      <c r="A2678" s="106" t="s">
        <v>2928</v>
      </c>
      <c r="B2678" s="107" t="s">
        <v>7109</v>
      </c>
      <c r="C2678" s="108">
        <v>2</v>
      </c>
      <c r="D2678" s="5" t="s">
        <v>5431</v>
      </c>
      <c r="E2678" s="24">
        <f t="shared" si="137"/>
        <v>0</v>
      </c>
      <c r="F2678" s="24">
        <f t="shared" si="138"/>
        <v>0</v>
      </c>
      <c r="G2678" s="119"/>
      <c r="H2678" s="30"/>
      <c r="I2678" s="24">
        <f t="shared" si="139"/>
        <v>3.4</v>
      </c>
      <c r="J2678" s="119"/>
      <c r="K2678" s="30"/>
      <c r="L2678" s="31"/>
      <c r="M2678" s="31"/>
      <c r="N2678" s="31"/>
      <c r="O2678" s="31"/>
      <c r="P2678" s="31">
        <v>0</v>
      </c>
      <c r="Q2678" s="31">
        <v>17</v>
      </c>
      <c r="R2678" s="31">
        <v>0</v>
      </c>
      <c r="S2678" s="31">
        <v>0</v>
      </c>
      <c r="T2678" s="31">
        <v>0</v>
      </c>
    </row>
    <row r="2679" spans="1:20" x14ac:dyDescent="0.25">
      <c r="A2679" s="106" t="s">
        <v>1722</v>
      </c>
      <c r="B2679" s="107" t="s">
        <v>7154</v>
      </c>
      <c r="C2679" s="108">
        <v>16</v>
      </c>
      <c r="D2679" s="5" t="s">
        <v>4929</v>
      </c>
      <c r="E2679" s="24">
        <f t="shared" si="137"/>
        <v>0</v>
      </c>
      <c r="F2679" s="24">
        <f t="shared" si="138"/>
        <v>0</v>
      </c>
      <c r="G2679" s="119"/>
      <c r="H2679" s="30"/>
      <c r="I2679" s="24">
        <f t="shared" si="139"/>
        <v>0</v>
      </c>
      <c r="J2679" s="119"/>
      <c r="K2679" s="30"/>
      <c r="L2679" s="31"/>
      <c r="M2679" s="31"/>
      <c r="N2679" s="31"/>
      <c r="O2679" s="31"/>
      <c r="P2679" s="31">
        <v>0</v>
      </c>
      <c r="Q2679" s="31">
        <v>0</v>
      </c>
      <c r="R2679" s="31">
        <v>0</v>
      </c>
      <c r="S2679" s="31">
        <v>0</v>
      </c>
      <c r="T2679" s="31">
        <v>0</v>
      </c>
    </row>
    <row r="2680" spans="1:20" x14ac:dyDescent="0.25">
      <c r="A2680" s="106" t="s">
        <v>2096</v>
      </c>
      <c r="B2680" s="107" t="s">
        <v>7154</v>
      </c>
      <c r="C2680" s="108">
        <v>16</v>
      </c>
      <c r="D2680" s="5" t="s">
        <v>6359</v>
      </c>
      <c r="E2680" s="24">
        <f t="shared" si="137"/>
        <v>0</v>
      </c>
      <c r="F2680" s="24">
        <f t="shared" si="138"/>
        <v>0</v>
      </c>
      <c r="G2680" s="119"/>
      <c r="H2680" s="30"/>
      <c r="I2680" s="24">
        <f t="shared" si="139"/>
        <v>0</v>
      </c>
      <c r="J2680" s="119"/>
      <c r="K2680" s="30"/>
      <c r="L2680" s="31"/>
      <c r="M2680" s="31"/>
      <c r="N2680" s="31"/>
      <c r="O2680" s="31"/>
      <c r="P2680" s="31">
        <v>0</v>
      </c>
      <c r="Q2680" s="31">
        <v>0</v>
      </c>
      <c r="R2680" s="31">
        <v>0</v>
      </c>
      <c r="S2680" s="31">
        <v>0</v>
      </c>
      <c r="T2680" s="31">
        <v>0</v>
      </c>
    </row>
    <row r="2681" spans="1:20" x14ac:dyDescent="0.25">
      <c r="A2681" s="106" t="s">
        <v>1232</v>
      </c>
      <c r="B2681" s="107" t="s">
        <v>7101</v>
      </c>
      <c r="C2681" s="108">
        <v>16</v>
      </c>
      <c r="D2681" s="5" t="s">
        <v>4055</v>
      </c>
      <c r="E2681" s="24">
        <f t="shared" si="137"/>
        <v>0</v>
      </c>
      <c r="F2681" s="24">
        <f t="shared" si="138"/>
        <v>1.5</v>
      </c>
      <c r="G2681" s="119"/>
      <c r="H2681" s="30"/>
      <c r="I2681" s="24">
        <f t="shared" si="139"/>
        <v>0</v>
      </c>
      <c r="J2681" s="119"/>
      <c r="K2681" s="30"/>
      <c r="L2681" s="31">
        <v>5</v>
      </c>
      <c r="M2681" s="31"/>
      <c r="N2681" s="31"/>
      <c r="O2681" s="31">
        <v>1</v>
      </c>
      <c r="P2681" s="31">
        <v>0</v>
      </c>
      <c r="Q2681" s="31">
        <v>0</v>
      </c>
      <c r="R2681" s="31">
        <v>0</v>
      </c>
      <c r="S2681" s="31">
        <v>0</v>
      </c>
      <c r="T2681" s="31">
        <v>0</v>
      </c>
    </row>
    <row r="2682" spans="1:20" x14ac:dyDescent="0.25">
      <c r="A2682" s="106" t="s">
        <v>2420</v>
      </c>
      <c r="B2682" s="107" t="s">
        <v>7101</v>
      </c>
      <c r="C2682" s="108">
        <v>16</v>
      </c>
      <c r="D2682" s="5" t="s">
        <v>6887</v>
      </c>
      <c r="E2682" s="24">
        <f t="shared" si="137"/>
        <v>0</v>
      </c>
      <c r="F2682" s="24">
        <f t="shared" si="138"/>
        <v>0</v>
      </c>
      <c r="G2682" s="119"/>
      <c r="H2682" s="30"/>
      <c r="I2682" s="24">
        <f t="shared" si="139"/>
        <v>0</v>
      </c>
      <c r="J2682" s="119"/>
      <c r="K2682" s="30"/>
      <c r="L2682" s="31"/>
      <c r="M2682" s="31"/>
      <c r="N2682" s="31"/>
      <c r="O2682" s="31"/>
      <c r="P2682" s="31">
        <v>0</v>
      </c>
      <c r="Q2682" s="31">
        <v>0</v>
      </c>
      <c r="R2682" s="31"/>
      <c r="S2682" s="31"/>
      <c r="T2682" s="31">
        <v>0</v>
      </c>
    </row>
    <row r="2683" spans="1:20" x14ac:dyDescent="0.25">
      <c r="A2683" s="106" t="s">
        <v>2931</v>
      </c>
      <c r="B2683" s="107" t="s">
        <v>7101</v>
      </c>
      <c r="C2683" s="108">
        <v>16</v>
      </c>
      <c r="D2683" s="5" t="s">
        <v>6107</v>
      </c>
      <c r="E2683" s="24">
        <f t="shared" si="137"/>
        <v>0</v>
      </c>
      <c r="F2683" s="24">
        <f t="shared" si="138"/>
        <v>0</v>
      </c>
      <c r="G2683" s="119"/>
      <c r="H2683" s="30"/>
      <c r="I2683" s="24">
        <f t="shared" si="139"/>
        <v>0</v>
      </c>
      <c r="J2683" s="119"/>
      <c r="K2683" s="30"/>
      <c r="L2683" s="31"/>
      <c r="M2683" s="31"/>
      <c r="N2683" s="31"/>
      <c r="O2683" s="31"/>
      <c r="P2683" s="31">
        <v>0</v>
      </c>
      <c r="Q2683" s="31">
        <v>0</v>
      </c>
      <c r="R2683" s="31"/>
      <c r="S2683" s="31">
        <v>0</v>
      </c>
      <c r="T2683" s="31">
        <v>0</v>
      </c>
    </row>
    <row r="2684" spans="1:20" x14ac:dyDescent="0.25">
      <c r="A2684" s="106" t="s">
        <v>2341</v>
      </c>
      <c r="B2684" s="107" t="s">
        <v>7101</v>
      </c>
      <c r="C2684" s="108">
        <v>16</v>
      </c>
      <c r="D2684" s="5" t="s">
        <v>6108</v>
      </c>
      <c r="E2684" s="24">
        <f t="shared" si="137"/>
        <v>0</v>
      </c>
      <c r="F2684" s="24">
        <f t="shared" si="138"/>
        <v>0</v>
      </c>
      <c r="G2684" s="119"/>
      <c r="H2684" s="30"/>
      <c r="I2684" s="24">
        <f t="shared" si="139"/>
        <v>0</v>
      </c>
      <c r="J2684" s="119"/>
      <c r="K2684" s="30"/>
      <c r="L2684" s="31"/>
      <c r="M2684" s="31"/>
      <c r="N2684" s="31"/>
      <c r="O2684" s="31"/>
      <c r="P2684" s="31"/>
      <c r="Q2684" s="31">
        <v>0</v>
      </c>
      <c r="R2684" s="31">
        <v>0</v>
      </c>
      <c r="S2684" s="31">
        <v>0</v>
      </c>
      <c r="T2684" s="31">
        <v>0</v>
      </c>
    </row>
    <row r="2685" spans="1:20" x14ac:dyDescent="0.25">
      <c r="A2685" s="106" t="s">
        <v>2858</v>
      </c>
      <c r="B2685" s="107" t="s">
        <v>7101</v>
      </c>
      <c r="C2685" s="108">
        <v>16</v>
      </c>
      <c r="D2685" s="5" t="s">
        <v>3911</v>
      </c>
      <c r="E2685" s="24">
        <f t="shared" si="137"/>
        <v>0</v>
      </c>
      <c r="F2685" s="24">
        <f t="shared" si="138"/>
        <v>0</v>
      </c>
      <c r="G2685" s="119"/>
      <c r="H2685" s="30"/>
      <c r="I2685" s="24">
        <f t="shared" si="139"/>
        <v>0</v>
      </c>
      <c r="J2685" s="119"/>
      <c r="K2685" s="30"/>
      <c r="L2685" s="31"/>
      <c r="M2685" s="31"/>
      <c r="N2685" s="31"/>
      <c r="O2685" s="31"/>
      <c r="P2685" s="31">
        <v>0</v>
      </c>
      <c r="Q2685" s="31">
        <v>0</v>
      </c>
      <c r="R2685" s="31"/>
      <c r="S2685" s="31">
        <v>0</v>
      </c>
      <c r="T2685" s="31">
        <v>0</v>
      </c>
    </row>
    <row r="2686" spans="1:20" x14ac:dyDescent="0.25">
      <c r="A2686" s="106" t="s">
        <v>7878</v>
      </c>
      <c r="B2686" s="107" t="s">
        <v>7101</v>
      </c>
      <c r="C2686" s="108">
        <v>16</v>
      </c>
      <c r="D2686" s="5" t="s">
        <v>7879</v>
      </c>
      <c r="E2686" s="24">
        <f t="shared" si="137"/>
        <v>0</v>
      </c>
      <c r="F2686" s="24">
        <f t="shared" si="138"/>
        <v>0</v>
      </c>
      <c r="G2686" s="119"/>
      <c r="H2686" s="30"/>
      <c r="I2686" s="24">
        <f t="shared" si="139"/>
        <v>0</v>
      </c>
      <c r="J2686" s="119"/>
      <c r="K2686" s="30"/>
      <c r="L2686" s="31"/>
      <c r="M2686" s="31"/>
      <c r="N2686" s="31"/>
      <c r="O2686" s="31"/>
      <c r="P2686" s="31">
        <v>0</v>
      </c>
      <c r="Q2686" s="31">
        <v>0</v>
      </c>
      <c r="R2686" s="31">
        <v>0</v>
      </c>
      <c r="S2686" s="31"/>
      <c r="T2686" s="31">
        <v>0</v>
      </c>
    </row>
    <row r="2687" spans="1:20" x14ac:dyDescent="0.25">
      <c r="A2687" s="106" t="s">
        <v>662</v>
      </c>
      <c r="B2687" s="107" t="s">
        <v>7101</v>
      </c>
      <c r="C2687" s="108">
        <v>16</v>
      </c>
      <c r="D2687" s="5" t="s">
        <v>3947</v>
      </c>
      <c r="E2687" s="24">
        <f t="shared" si="137"/>
        <v>0</v>
      </c>
      <c r="F2687" s="24">
        <f t="shared" si="138"/>
        <v>0.25</v>
      </c>
      <c r="G2687" s="119"/>
      <c r="H2687" s="30"/>
      <c r="I2687" s="24">
        <f t="shared" si="139"/>
        <v>0</v>
      </c>
      <c r="J2687" s="119"/>
      <c r="K2687" s="30"/>
      <c r="L2687" s="31"/>
      <c r="M2687" s="31"/>
      <c r="N2687" s="31"/>
      <c r="O2687" s="31">
        <v>1</v>
      </c>
      <c r="P2687" s="31">
        <v>0</v>
      </c>
      <c r="Q2687" s="31">
        <v>0</v>
      </c>
      <c r="R2687" s="31">
        <v>0</v>
      </c>
      <c r="S2687" s="31">
        <v>0</v>
      </c>
      <c r="T2687" s="31">
        <v>0</v>
      </c>
    </row>
    <row r="2688" spans="1:20" x14ac:dyDescent="0.25">
      <c r="A2688" s="106" t="s">
        <v>972</v>
      </c>
      <c r="B2688" s="107" t="s">
        <v>7101</v>
      </c>
      <c r="C2688" s="108">
        <v>16</v>
      </c>
      <c r="D2688" s="5" t="s">
        <v>6098</v>
      </c>
      <c r="E2688" s="24">
        <f t="shared" si="137"/>
        <v>0</v>
      </c>
      <c r="F2688" s="24">
        <f t="shared" si="138"/>
        <v>0</v>
      </c>
      <c r="G2688" s="119"/>
      <c r="H2688" s="30"/>
      <c r="I2688" s="24">
        <f t="shared" si="139"/>
        <v>0</v>
      </c>
      <c r="J2688" s="119"/>
      <c r="K2688" s="30"/>
      <c r="L2688" s="31"/>
      <c r="M2688" s="31"/>
      <c r="N2688" s="31"/>
      <c r="O2688" s="31"/>
      <c r="P2688" s="31">
        <v>0</v>
      </c>
      <c r="Q2688" s="31">
        <v>0</v>
      </c>
      <c r="R2688" s="31">
        <v>0</v>
      </c>
      <c r="S2688" s="31">
        <v>0</v>
      </c>
      <c r="T2688" s="31">
        <v>0</v>
      </c>
    </row>
    <row r="2689" spans="1:20" x14ac:dyDescent="0.25">
      <c r="A2689" s="106" t="s">
        <v>7880</v>
      </c>
      <c r="B2689" s="107" t="s">
        <v>7101</v>
      </c>
      <c r="C2689" s="108">
        <v>16</v>
      </c>
      <c r="D2689" s="5" t="s">
        <v>7881</v>
      </c>
      <c r="E2689" s="24">
        <f t="shared" si="137"/>
        <v>0</v>
      </c>
      <c r="F2689" s="24">
        <f t="shared" si="138"/>
        <v>0</v>
      </c>
      <c r="G2689" s="119"/>
      <c r="H2689" s="30"/>
      <c r="I2689" s="24">
        <f t="shared" si="139"/>
        <v>0</v>
      </c>
      <c r="J2689" s="119"/>
      <c r="K2689" s="30"/>
      <c r="L2689" s="31"/>
      <c r="M2689" s="31"/>
      <c r="N2689" s="31"/>
      <c r="O2689" s="31"/>
      <c r="P2689" s="31">
        <v>0</v>
      </c>
      <c r="Q2689" s="31">
        <v>0</v>
      </c>
      <c r="R2689" s="31"/>
      <c r="S2689" s="31">
        <v>0</v>
      </c>
      <c r="T2689" s="31">
        <v>0</v>
      </c>
    </row>
    <row r="2690" spans="1:20" x14ac:dyDescent="0.25">
      <c r="A2690" s="106" t="s">
        <v>1406</v>
      </c>
      <c r="B2690" s="107" t="s">
        <v>7101</v>
      </c>
      <c r="C2690" s="108">
        <v>16</v>
      </c>
      <c r="D2690" s="5" t="s">
        <v>6058</v>
      </c>
      <c r="E2690" s="24">
        <f t="shared" si="137"/>
        <v>0</v>
      </c>
      <c r="F2690" s="24">
        <f t="shared" si="138"/>
        <v>0</v>
      </c>
      <c r="G2690" s="119"/>
      <c r="H2690" s="30"/>
      <c r="I2690" s="24">
        <f t="shared" si="139"/>
        <v>0</v>
      </c>
      <c r="J2690" s="119"/>
      <c r="K2690" s="30"/>
      <c r="L2690" s="31"/>
      <c r="M2690" s="31"/>
      <c r="N2690" s="31"/>
      <c r="O2690" s="31"/>
      <c r="P2690" s="31">
        <v>0</v>
      </c>
      <c r="Q2690" s="31">
        <v>0</v>
      </c>
      <c r="R2690" s="31">
        <v>0</v>
      </c>
      <c r="S2690" s="31">
        <v>0</v>
      </c>
      <c r="T2690" s="31">
        <v>0</v>
      </c>
    </row>
    <row r="2691" spans="1:20" x14ac:dyDescent="0.25">
      <c r="A2691" s="106" t="s">
        <v>602</v>
      </c>
      <c r="B2691" s="107" t="s">
        <v>7101</v>
      </c>
      <c r="C2691" s="108">
        <v>16</v>
      </c>
      <c r="D2691" s="5" t="s">
        <v>3997</v>
      </c>
      <c r="E2691" s="24">
        <f t="shared" si="137"/>
        <v>0</v>
      </c>
      <c r="F2691" s="24">
        <f t="shared" si="138"/>
        <v>0</v>
      </c>
      <c r="G2691" s="119"/>
      <c r="H2691" s="30"/>
      <c r="I2691" s="24">
        <f t="shared" si="139"/>
        <v>0</v>
      </c>
      <c r="J2691" s="119"/>
      <c r="K2691" s="30"/>
      <c r="L2691" s="31"/>
      <c r="M2691" s="31"/>
      <c r="N2691" s="31"/>
      <c r="O2691" s="31"/>
      <c r="P2691" s="31">
        <v>0</v>
      </c>
      <c r="Q2691" s="31">
        <v>0</v>
      </c>
      <c r="R2691" s="31">
        <v>0</v>
      </c>
      <c r="S2691" s="31">
        <v>0</v>
      </c>
      <c r="T2691" s="31">
        <v>0</v>
      </c>
    </row>
    <row r="2692" spans="1:20" x14ac:dyDescent="0.25">
      <c r="A2692" s="106" t="s">
        <v>443</v>
      </c>
      <c r="B2692" s="107" t="s">
        <v>7101</v>
      </c>
      <c r="C2692" s="108">
        <v>16</v>
      </c>
      <c r="D2692" s="5" t="s">
        <v>4000</v>
      </c>
      <c r="E2692" s="24">
        <f t="shared" si="137"/>
        <v>0</v>
      </c>
      <c r="F2692" s="24">
        <f t="shared" si="138"/>
        <v>55.5</v>
      </c>
      <c r="G2692" s="119"/>
      <c r="H2692" s="30"/>
      <c r="I2692" s="24">
        <f t="shared" si="139"/>
        <v>19.8</v>
      </c>
      <c r="J2692" s="119"/>
      <c r="K2692" s="30"/>
      <c r="L2692" s="31">
        <v>8</v>
      </c>
      <c r="M2692" s="31">
        <v>214</v>
      </c>
      <c r="N2692" s="31"/>
      <c r="O2692" s="31"/>
      <c r="P2692" s="31">
        <v>49</v>
      </c>
      <c r="Q2692" s="31">
        <v>50</v>
      </c>
      <c r="R2692" s="31">
        <v>0</v>
      </c>
      <c r="S2692" s="31">
        <v>0</v>
      </c>
      <c r="T2692" s="31">
        <v>0</v>
      </c>
    </row>
    <row r="2693" spans="1:20" x14ac:dyDescent="0.25">
      <c r="A2693" s="106" t="s">
        <v>365</v>
      </c>
      <c r="B2693" s="107" t="s">
        <v>7101</v>
      </c>
      <c r="C2693" s="108">
        <v>16</v>
      </c>
      <c r="D2693" s="5" t="s">
        <v>6054</v>
      </c>
      <c r="E2693" s="24">
        <f t="shared" si="137"/>
        <v>0</v>
      </c>
      <c r="F2693" s="24">
        <f t="shared" si="138"/>
        <v>37.5</v>
      </c>
      <c r="G2693" s="119"/>
      <c r="H2693" s="30"/>
      <c r="I2693" s="24">
        <f t="shared" si="139"/>
        <v>131.19999999999999</v>
      </c>
      <c r="J2693" s="119"/>
      <c r="K2693" s="30"/>
      <c r="L2693" s="31"/>
      <c r="M2693" s="31">
        <v>10</v>
      </c>
      <c r="N2693" s="31">
        <v>30</v>
      </c>
      <c r="O2693" s="31">
        <v>110</v>
      </c>
      <c r="P2693" s="31">
        <v>24</v>
      </c>
      <c r="Q2693" s="31">
        <v>632</v>
      </c>
      <c r="R2693" s="31">
        <v>0</v>
      </c>
      <c r="S2693" s="31">
        <v>0</v>
      </c>
      <c r="T2693" s="31">
        <v>0</v>
      </c>
    </row>
    <row r="2694" spans="1:20" x14ac:dyDescent="0.25">
      <c r="A2694" s="106" t="s">
        <v>1097</v>
      </c>
      <c r="B2694" s="107" t="s">
        <v>7101</v>
      </c>
      <c r="C2694" s="108">
        <v>16</v>
      </c>
      <c r="D2694" s="5" t="s">
        <v>3992</v>
      </c>
      <c r="E2694" s="24">
        <f t="shared" si="137"/>
        <v>0</v>
      </c>
      <c r="F2694" s="24">
        <f t="shared" si="138"/>
        <v>0</v>
      </c>
      <c r="G2694" s="119"/>
      <c r="H2694" s="30"/>
      <c r="I2694" s="24">
        <f t="shared" si="139"/>
        <v>0</v>
      </c>
      <c r="J2694" s="119"/>
      <c r="K2694" s="30"/>
      <c r="L2694" s="31"/>
      <c r="M2694" s="31"/>
      <c r="N2694" s="31"/>
      <c r="O2694" s="31"/>
      <c r="P2694" s="31">
        <v>0</v>
      </c>
      <c r="Q2694" s="31"/>
      <c r="R2694" s="31">
        <v>0</v>
      </c>
      <c r="S2694" s="31">
        <v>0</v>
      </c>
      <c r="T2694" s="31">
        <v>0</v>
      </c>
    </row>
    <row r="2695" spans="1:20" x14ac:dyDescent="0.25">
      <c r="A2695" s="106" t="s">
        <v>1211</v>
      </c>
      <c r="B2695" s="107" t="s">
        <v>7101</v>
      </c>
      <c r="C2695" s="108">
        <v>16</v>
      </c>
      <c r="D2695" s="5" t="s">
        <v>3930</v>
      </c>
      <c r="E2695" s="24">
        <f t="shared" si="137"/>
        <v>0</v>
      </c>
      <c r="F2695" s="24">
        <f t="shared" si="138"/>
        <v>6.75</v>
      </c>
      <c r="G2695" s="119"/>
      <c r="H2695" s="30"/>
      <c r="I2695" s="24">
        <f t="shared" si="139"/>
        <v>30.2</v>
      </c>
      <c r="J2695" s="119"/>
      <c r="K2695" s="30"/>
      <c r="L2695" s="31"/>
      <c r="M2695" s="31">
        <v>27</v>
      </c>
      <c r="N2695" s="31"/>
      <c r="O2695" s="31"/>
      <c r="P2695" s="31">
        <v>151</v>
      </c>
      <c r="Q2695" s="31">
        <v>0</v>
      </c>
      <c r="R2695" s="31">
        <v>0</v>
      </c>
      <c r="S2695" s="31">
        <v>0</v>
      </c>
      <c r="T2695" s="31">
        <v>0</v>
      </c>
    </row>
    <row r="2696" spans="1:20" x14ac:dyDescent="0.25">
      <c r="A2696" s="106" t="s">
        <v>646</v>
      </c>
      <c r="B2696" s="107" t="s">
        <v>7101</v>
      </c>
      <c r="C2696" s="108">
        <v>16</v>
      </c>
      <c r="D2696" s="5" t="s">
        <v>3932</v>
      </c>
      <c r="E2696" s="24">
        <f t="shared" si="137"/>
        <v>0</v>
      </c>
      <c r="F2696" s="24">
        <f t="shared" si="138"/>
        <v>0</v>
      </c>
      <c r="G2696" s="119"/>
      <c r="H2696" s="30"/>
      <c r="I2696" s="24">
        <f t="shared" si="139"/>
        <v>4</v>
      </c>
      <c r="J2696" s="119"/>
      <c r="K2696" s="30"/>
      <c r="L2696" s="31"/>
      <c r="M2696" s="31"/>
      <c r="N2696" s="31"/>
      <c r="O2696" s="31"/>
      <c r="P2696" s="31">
        <v>20</v>
      </c>
      <c r="Q2696" s="31">
        <v>0</v>
      </c>
      <c r="R2696" s="31">
        <v>0</v>
      </c>
      <c r="S2696" s="31">
        <v>0</v>
      </c>
      <c r="T2696" s="31">
        <v>0</v>
      </c>
    </row>
    <row r="2697" spans="1:20" x14ac:dyDescent="0.25">
      <c r="A2697" s="106" t="s">
        <v>1543</v>
      </c>
      <c r="B2697" s="107" t="s">
        <v>7154</v>
      </c>
      <c r="C2697" s="108">
        <v>16</v>
      </c>
      <c r="D2697" s="5" t="s">
        <v>6885</v>
      </c>
      <c r="E2697" s="24">
        <f t="shared" si="137"/>
        <v>0</v>
      </c>
      <c r="F2697" s="24">
        <f t="shared" si="138"/>
        <v>2</v>
      </c>
      <c r="G2697" s="119"/>
      <c r="H2697" s="30"/>
      <c r="I2697" s="24">
        <f t="shared" si="139"/>
        <v>0</v>
      </c>
      <c r="J2697" s="119"/>
      <c r="K2697" s="30"/>
      <c r="L2697" s="31">
        <v>8</v>
      </c>
      <c r="M2697" s="31"/>
      <c r="N2697" s="31"/>
      <c r="O2697" s="31"/>
      <c r="P2697" s="31">
        <v>0</v>
      </c>
      <c r="Q2697" s="31">
        <v>0</v>
      </c>
      <c r="R2697" s="31">
        <v>0</v>
      </c>
      <c r="S2697" s="31">
        <v>0</v>
      </c>
      <c r="T2697" s="31">
        <v>0</v>
      </c>
    </row>
    <row r="2698" spans="1:20" x14ac:dyDescent="0.25">
      <c r="A2698" s="106" t="s">
        <v>711</v>
      </c>
      <c r="B2698" s="107" t="s">
        <v>7154</v>
      </c>
      <c r="C2698" s="108">
        <v>16</v>
      </c>
      <c r="D2698" s="5" t="s">
        <v>6382</v>
      </c>
      <c r="E2698" s="24">
        <f t="shared" si="137"/>
        <v>0</v>
      </c>
      <c r="F2698" s="24">
        <f t="shared" si="138"/>
        <v>16.75</v>
      </c>
      <c r="G2698" s="119"/>
      <c r="H2698" s="30"/>
      <c r="I2698" s="24">
        <f t="shared" si="139"/>
        <v>0</v>
      </c>
      <c r="J2698" s="119"/>
      <c r="K2698" s="30"/>
      <c r="L2698" s="31"/>
      <c r="M2698" s="31">
        <v>67</v>
      </c>
      <c r="N2698" s="31"/>
      <c r="O2698" s="31"/>
      <c r="P2698" s="31">
        <v>0</v>
      </c>
      <c r="Q2698" s="31">
        <v>0</v>
      </c>
      <c r="R2698" s="31">
        <v>0</v>
      </c>
      <c r="S2698" s="31">
        <v>0</v>
      </c>
      <c r="T2698" s="31">
        <v>0</v>
      </c>
    </row>
    <row r="2699" spans="1:20" x14ac:dyDescent="0.25">
      <c r="A2699" s="106" t="s">
        <v>1452</v>
      </c>
      <c r="B2699" s="107" t="s">
        <v>7154</v>
      </c>
      <c r="C2699" s="108">
        <v>16</v>
      </c>
      <c r="D2699" s="5" t="s">
        <v>4892</v>
      </c>
      <c r="E2699" s="24">
        <f t="shared" si="137"/>
        <v>0</v>
      </c>
      <c r="F2699" s="24">
        <f t="shared" si="138"/>
        <v>1.25</v>
      </c>
      <c r="G2699" s="119"/>
      <c r="H2699" s="30"/>
      <c r="I2699" s="24">
        <f t="shared" si="139"/>
        <v>0</v>
      </c>
      <c r="J2699" s="119"/>
      <c r="K2699" s="30"/>
      <c r="L2699" s="31">
        <v>5</v>
      </c>
      <c r="M2699" s="31"/>
      <c r="N2699" s="31"/>
      <c r="O2699" s="31"/>
      <c r="P2699" s="31"/>
      <c r="Q2699" s="31">
        <v>0</v>
      </c>
      <c r="R2699" s="31">
        <v>0</v>
      </c>
      <c r="S2699" s="31">
        <v>0</v>
      </c>
      <c r="T2699" s="31">
        <v>0</v>
      </c>
    </row>
    <row r="2700" spans="1:20" x14ac:dyDescent="0.25">
      <c r="A2700" s="106" t="s">
        <v>7882</v>
      </c>
      <c r="B2700" s="107" t="s">
        <v>7154</v>
      </c>
      <c r="C2700" s="108">
        <v>16</v>
      </c>
      <c r="D2700" s="5" t="s">
        <v>7883</v>
      </c>
      <c r="E2700" s="24">
        <f t="shared" si="137"/>
        <v>0</v>
      </c>
      <c r="F2700" s="24">
        <f t="shared" si="138"/>
        <v>0</v>
      </c>
      <c r="G2700" s="119"/>
      <c r="H2700" s="30"/>
      <c r="I2700" s="24">
        <f t="shared" si="139"/>
        <v>0.8</v>
      </c>
      <c r="J2700" s="119"/>
      <c r="K2700" s="30"/>
      <c r="L2700" s="31"/>
      <c r="M2700" s="31"/>
      <c r="N2700" s="31"/>
      <c r="O2700" s="31"/>
      <c r="P2700" s="31"/>
      <c r="Q2700" s="31">
        <v>4</v>
      </c>
      <c r="R2700" s="31"/>
      <c r="S2700" s="31"/>
      <c r="T2700" s="31">
        <v>0</v>
      </c>
    </row>
    <row r="2701" spans="1:20" x14ac:dyDescent="0.25">
      <c r="A2701" s="106" t="s">
        <v>925</v>
      </c>
      <c r="B2701" s="107" t="s">
        <v>7154</v>
      </c>
      <c r="C2701" s="108">
        <v>16</v>
      </c>
      <c r="D2701" s="5" t="s">
        <v>4798</v>
      </c>
      <c r="E2701" s="24">
        <f t="shared" si="137"/>
        <v>0</v>
      </c>
      <c r="F2701" s="24">
        <f t="shared" si="138"/>
        <v>0.25</v>
      </c>
      <c r="G2701" s="119"/>
      <c r="H2701" s="30"/>
      <c r="I2701" s="24">
        <f t="shared" si="139"/>
        <v>0</v>
      </c>
      <c r="J2701" s="119"/>
      <c r="K2701" s="30"/>
      <c r="L2701" s="31"/>
      <c r="M2701" s="31">
        <v>1</v>
      </c>
      <c r="N2701" s="31"/>
      <c r="O2701" s="31"/>
      <c r="P2701" s="31">
        <v>0</v>
      </c>
      <c r="Q2701" s="31">
        <v>0</v>
      </c>
      <c r="R2701" s="31">
        <v>0</v>
      </c>
      <c r="S2701" s="31">
        <v>0</v>
      </c>
      <c r="T2701" s="31">
        <v>0</v>
      </c>
    </row>
    <row r="2702" spans="1:20" x14ac:dyDescent="0.25">
      <c r="A2702" s="106" t="s">
        <v>141</v>
      </c>
      <c r="B2702" s="107" t="s">
        <v>7154</v>
      </c>
      <c r="C2702" s="108">
        <v>16</v>
      </c>
      <c r="D2702" s="5" t="s">
        <v>4859</v>
      </c>
      <c r="E2702" s="24">
        <f t="shared" si="137"/>
        <v>0</v>
      </c>
      <c r="F2702" s="24">
        <f t="shared" si="138"/>
        <v>6.5</v>
      </c>
      <c r="G2702" s="119"/>
      <c r="H2702" s="30"/>
      <c r="I2702" s="24">
        <f t="shared" si="139"/>
        <v>0.2</v>
      </c>
      <c r="J2702" s="119"/>
      <c r="K2702" s="30"/>
      <c r="L2702" s="31"/>
      <c r="M2702" s="31"/>
      <c r="N2702" s="31">
        <v>1</v>
      </c>
      <c r="O2702" s="31">
        <v>25</v>
      </c>
      <c r="P2702" s="31">
        <v>0</v>
      </c>
      <c r="Q2702" s="31">
        <v>1</v>
      </c>
      <c r="R2702" s="31">
        <v>0</v>
      </c>
      <c r="S2702" s="31">
        <v>0</v>
      </c>
      <c r="T2702" s="31">
        <v>0</v>
      </c>
    </row>
    <row r="2703" spans="1:20" x14ac:dyDescent="0.25">
      <c r="A2703" s="106" t="s">
        <v>916</v>
      </c>
      <c r="B2703" s="107" t="s">
        <v>7154</v>
      </c>
      <c r="C2703" s="108">
        <v>16</v>
      </c>
      <c r="D2703" s="5" t="s">
        <v>6410</v>
      </c>
      <c r="E2703" s="24">
        <f t="shared" si="137"/>
        <v>0</v>
      </c>
      <c r="F2703" s="24">
        <f t="shared" si="138"/>
        <v>0</v>
      </c>
      <c r="G2703" s="119"/>
      <c r="H2703" s="30"/>
      <c r="I2703" s="24">
        <f t="shared" si="139"/>
        <v>0</v>
      </c>
      <c r="J2703" s="119"/>
      <c r="K2703" s="30"/>
      <c r="L2703" s="31"/>
      <c r="M2703" s="31"/>
      <c r="N2703" s="31"/>
      <c r="O2703" s="31"/>
      <c r="P2703" s="31">
        <v>0</v>
      </c>
      <c r="Q2703" s="31">
        <v>0</v>
      </c>
      <c r="R2703" s="31">
        <v>0</v>
      </c>
      <c r="S2703" s="31">
        <v>0</v>
      </c>
      <c r="T2703" s="31">
        <v>0</v>
      </c>
    </row>
    <row r="2704" spans="1:20" x14ac:dyDescent="0.25">
      <c r="A2704" s="106" t="s">
        <v>220</v>
      </c>
      <c r="B2704" s="107" t="s">
        <v>7260</v>
      </c>
      <c r="C2704" s="108">
        <v>17</v>
      </c>
      <c r="D2704" s="5" t="s">
        <v>6891</v>
      </c>
      <c r="E2704" s="24">
        <f t="shared" si="137"/>
        <v>0</v>
      </c>
      <c r="F2704" s="24">
        <f t="shared" si="138"/>
        <v>0</v>
      </c>
      <c r="G2704" s="119"/>
      <c r="H2704" s="30"/>
      <c r="I2704" s="24">
        <f t="shared" si="139"/>
        <v>0</v>
      </c>
      <c r="J2704" s="119"/>
      <c r="K2704" s="30"/>
      <c r="L2704" s="31"/>
      <c r="M2704" s="31"/>
      <c r="N2704" s="31"/>
      <c r="O2704" s="31"/>
      <c r="P2704" s="31">
        <v>0</v>
      </c>
      <c r="Q2704" s="31">
        <v>0</v>
      </c>
      <c r="R2704" s="31">
        <v>0</v>
      </c>
      <c r="S2704" s="31">
        <v>0</v>
      </c>
      <c r="T2704" s="31">
        <v>0</v>
      </c>
    </row>
    <row r="2705" spans="1:20" x14ac:dyDescent="0.25">
      <c r="A2705" s="106" t="s">
        <v>1367</v>
      </c>
      <c r="B2705" s="107" t="s">
        <v>7260</v>
      </c>
      <c r="C2705" s="108">
        <v>17</v>
      </c>
      <c r="D2705" s="5" t="s">
        <v>6892</v>
      </c>
      <c r="E2705" s="24">
        <f t="shared" si="137"/>
        <v>0</v>
      </c>
      <c r="F2705" s="24">
        <f t="shared" si="138"/>
        <v>0</v>
      </c>
      <c r="G2705" s="119"/>
      <c r="H2705" s="30"/>
      <c r="I2705" s="24">
        <f t="shared" si="139"/>
        <v>0</v>
      </c>
      <c r="J2705" s="119"/>
      <c r="K2705" s="30"/>
      <c r="L2705" s="31"/>
      <c r="M2705" s="31"/>
      <c r="N2705" s="31"/>
      <c r="O2705" s="31"/>
      <c r="P2705" s="31">
        <v>0</v>
      </c>
      <c r="Q2705" s="31">
        <v>0</v>
      </c>
      <c r="R2705" s="31">
        <v>0</v>
      </c>
      <c r="S2705" s="31">
        <v>0</v>
      </c>
      <c r="T2705" s="31">
        <v>0</v>
      </c>
    </row>
    <row r="2706" spans="1:20" x14ac:dyDescent="0.25">
      <c r="A2706" s="106" t="s">
        <v>7884</v>
      </c>
      <c r="B2706" s="107" t="s">
        <v>7156</v>
      </c>
      <c r="C2706" s="108">
        <v>18</v>
      </c>
      <c r="D2706" s="5" t="s">
        <v>7885</v>
      </c>
      <c r="E2706" s="24">
        <f t="shared" si="137"/>
        <v>0</v>
      </c>
      <c r="F2706" s="24">
        <f t="shared" si="138"/>
        <v>0.75</v>
      </c>
      <c r="G2706" s="119"/>
      <c r="H2706" s="30"/>
      <c r="I2706" s="24">
        <f t="shared" si="139"/>
        <v>0</v>
      </c>
      <c r="J2706" s="119"/>
      <c r="K2706" s="30"/>
      <c r="L2706" s="31"/>
      <c r="M2706" s="31"/>
      <c r="N2706" s="31">
        <v>3</v>
      </c>
      <c r="O2706" s="31"/>
      <c r="P2706" s="31"/>
      <c r="Q2706" s="31">
        <v>0</v>
      </c>
      <c r="R2706" s="31">
        <v>0</v>
      </c>
      <c r="S2706" s="31">
        <v>0</v>
      </c>
      <c r="T2706" s="31">
        <v>0</v>
      </c>
    </row>
    <row r="2707" spans="1:20" x14ac:dyDescent="0.25">
      <c r="A2707" s="106" t="s">
        <v>1482</v>
      </c>
      <c r="B2707" s="107" t="s">
        <v>7156</v>
      </c>
      <c r="C2707" s="108">
        <v>18</v>
      </c>
      <c r="D2707" s="5" t="s">
        <v>5107</v>
      </c>
      <c r="E2707" s="24">
        <f t="shared" si="137"/>
        <v>0</v>
      </c>
      <c r="F2707" s="24">
        <f t="shared" si="138"/>
        <v>1.5</v>
      </c>
      <c r="G2707" s="119"/>
      <c r="H2707" s="30"/>
      <c r="I2707" s="24">
        <f t="shared" si="139"/>
        <v>0</v>
      </c>
      <c r="J2707" s="119"/>
      <c r="K2707" s="30"/>
      <c r="L2707" s="31">
        <v>6</v>
      </c>
      <c r="M2707" s="31"/>
      <c r="N2707" s="31"/>
      <c r="O2707" s="31"/>
      <c r="P2707" s="31">
        <v>0</v>
      </c>
      <c r="Q2707" s="31">
        <v>0</v>
      </c>
      <c r="R2707" s="31"/>
      <c r="S2707" s="31">
        <v>0</v>
      </c>
      <c r="T2707" s="31">
        <v>0</v>
      </c>
    </row>
    <row r="2708" spans="1:20" x14ac:dyDescent="0.25">
      <c r="A2708" s="106" t="s">
        <v>2679</v>
      </c>
      <c r="B2708" s="107" t="s">
        <v>7295</v>
      </c>
      <c r="C2708" s="108">
        <v>18</v>
      </c>
      <c r="D2708" s="5" t="s">
        <v>5116</v>
      </c>
      <c r="E2708" s="24">
        <f t="shared" si="137"/>
        <v>0</v>
      </c>
      <c r="F2708" s="24">
        <f t="shared" si="138"/>
        <v>0</v>
      </c>
      <c r="G2708" s="119"/>
      <c r="H2708" s="30"/>
      <c r="I2708" s="24">
        <f t="shared" si="139"/>
        <v>0</v>
      </c>
      <c r="J2708" s="119"/>
      <c r="K2708" s="30"/>
      <c r="L2708" s="31"/>
      <c r="M2708" s="31"/>
      <c r="N2708" s="31"/>
      <c r="O2708" s="31"/>
      <c r="P2708" s="31">
        <v>0</v>
      </c>
      <c r="Q2708" s="31">
        <v>0</v>
      </c>
      <c r="R2708" s="31">
        <v>0</v>
      </c>
      <c r="S2708" s="31">
        <v>0</v>
      </c>
      <c r="T2708" s="31">
        <v>0</v>
      </c>
    </row>
    <row r="2709" spans="1:20" x14ac:dyDescent="0.25">
      <c r="A2709" s="106" t="s">
        <v>7886</v>
      </c>
      <c r="B2709" s="107" t="s">
        <v>7295</v>
      </c>
      <c r="C2709" s="108">
        <v>18</v>
      </c>
      <c r="D2709" s="5" t="s">
        <v>7887</v>
      </c>
      <c r="E2709" s="24">
        <f t="shared" si="137"/>
        <v>0</v>
      </c>
      <c r="F2709" s="24">
        <f t="shared" si="138"/>
        <v>0</v>
      </c>
      <c r="G2709" s="119"/>
      <c r="H2709" s="30"/>
      <c r="I2709" s="24">
        <f t="shared" si="139"/>
        <v>0</v>
      </c>
      <c r="J2709" s="119"/>
      <c r="K2709" s="30"/>
      <c r="L2709" s="31"/>
      <c r="M2709" s="31"/>
      <c r="N2709" s="31"/>
      <c r="O2709" s="31"/>
      <c r="P2709" s="31"/>
      <c r="Q2709" s="31">
        <v>0</v>
      </c>
      <c r="R2709" s="31"/>
      <c r="S2709" s="31">
        <v>0</v>
      </c>
      <c r="T2709" s="31">
        <v>0</v>
      </c>
    </row>
    <row r="2710" spans="1:20" x14ac:dyDescent="0.25">
      <c r="A2710" s="106" t="s">
        <v>2328</v>
      </c>
      <c r="B2710" s="107" t="s">
        <v>7446</v>
      </c>
      <c r="C2710" s="108">
        <v>18</v>
      </c>
      <c r="D2710" s="5" t="s">
        <v>6222</v>
      </c>
      <c r="E2710" s="24">
        <f t="shared" si="137"/>
        <v>0</v>
      </c>
      <c r="F2710" s="24">
        <f t="shared" si="138"/>
        <v>0</v>
      </c>
      <c r="G2710" s="119"/>
      <c r="H2710" s="30"/>
      <c r="I2710" s="24">
        <f t="shared" si="139"/>
        <v>0</v>
      </c>
      <c r="J2710" s="119"/>
      <c r="K2710" s="30"/>
      <c r="L2710" s="31"/>
      <c r="M2710" s="31"/>
      <c r="N2710" s="31"/>
      <c r="O2710" s="31"/>
      <c r="P2710" s="31">
        <v>0</v>
      </c>
      <c r="Q2710" s="31">
        <v>0</v>
      </c>
      <c r="R2710" s="31">
        <v>0</v>
      </c>
      <c r="S2710" s="31">
        <v>0</v>
      </c>
      <c r="T2710" s="31">
        <v>0</v>
      </c>
    </row>
    <row r="2711" spans="1:20" x14ac:dyDescent="0.25">
      <c r="A2711" s="106" t="s">
        <v>7888</v>
      </c>
      <c r="B2711" s="107" t="s">
        <v>7659</v>
      </c>
      <c r="C2711" s="108">
        <v>19</v>
      </c>
      <c r="D2711" s="5" t="s">
        <v>7889</v>
      </c>
      <c r="E2711" s="24">
        <f t="shared" si="137"/>
        <v>0</v>
      </c>
      <c r="F2711" s="24">
        <f t="shared" si="138"/>
        <v>0</v>
      </c>
      <c r="G2711" s="119"/>
      <c r="H2711" s="30"/>
      <c r="I2711" s="24">
        <f t="shared" si="139"/>
        <v>0</v>
      </c>
      <c r="J2711" s="119"/>
      <c r="K2711" s="30"/>
      <c r="L2711" s="31"/>
      <c r="M2711" s="31"/>
      <c r="N2711" s="31"/>
      <c r="O2711" s="31"/>
      <c r="P2711" s="31"/>
      <c r="Q2711" s="31"/>
      <c r="R2711" s="31">
        <v>0</v>
      </c>
      <c r="S2711" s="31">
        <v>0</v>
      </c>
      <c r="T2711" s="31">
        <v>0</v>
      </c>
    </row>
    <row r="2712" spans="1:20" x14ac:dyDescent="0.25">
      <c r="A2712" s="106" t="s">
        <v>768</v>
      </c>
      <c r="B2712" s="107" t="s">
        <v>7242</v>
      </c>
      <c r="C2712" s="108">
        <v>8</v>
      </c>
      <c r="D2712" s="5" t="s">
        <v>4551</v>
      </c>
      <c r="E2712" s="24">
        <f t="shared" si="137"/>
        <v>0</v>
      </c>
      <c r="F2712" s="24">
        <f t="shared" si="138"/>
        <v>0</v>
      </c>
      <c r="G2712" s="119"/>
      <c r="H2712" s="30"/>
      <c r="I2712" s="24">
        <f t="shared" si="139"/>
        <v>0</v>
      </c>
      <c r="J2712" s="119"/>
      <c r="K2712" s="30"/>
      <c r="L2712" s="31"/>
      <c r="M2712" s="31"/>
      <c r="N2712" s="31"/>
      <c r="O2712" s="31"/>
      <c r="P2712" s="31"/>
      <c r="Q2712" s="31">
        <v>0</v>
      </c>
      <c r="R2712" s="31">
        <v>0</v>
      </c>
      <c r="S2712" s="31">
        <v>0</v>
      </c>
      <c r="T2712" s="31">
        <v>0</v>
      </c>
    </row>
    <row r="2713" spans="1:20" x14ac:dyDescent="0.25">
      <c r="A2713" s="106" t="s">
        <v>1331</v>
      </c>
      <c r="B2713" s="107" t="s">
        <v>7143</v>
      </c>
      <c r="C2713" s="108">
        <v>17</v>
      </c>
      <c r="D2713" s="5" t="s">
        <v>4876</v>
      </c>
      <c r="E2713" s="24">
        <f t="shared" si="137"/>
        <v>0</v>
      </c>
      <c r="F2713" s="24">
        <f t="shared" si="138"/>
        <v>0</v>
      </c>
      <c r="G2713" s="119"/>
      <c r="H2713" s="30"/>
      <c r="I2713" s="24">
        <f t="shared" si="139"/>
        <v>0</v>
      </c>
      <c r="J2713" s="119"/>
      <c r="K2713" s="30"/>
      <c r="L2713" s="31"/>
      <c r="M2713" s="31"/>
      <c r="N2713" s="31"/>
      <c r="O2713" s="31"/>
      <c r="P2713" s="31">
        <v>0</v>
      </c>
      <c r="Q2713" s="31">
        <v>0</v>
      </c>
      <c r="R2713" s="31">
        <v>0</v>
      </c>
      <c r="S2713" s="31">
        <v>0</v>
      </c>
      <c r="T2713" s="31">
        <v>0</v>
      </c>
    </row>
    <row r="2714" spans="1:20" x14ac:dyDescent="0.25">
      <c r="A2714" s="106" t="s">
        <v>426</v>
      </c>
      <c r="B2714" s="107" t="s">
        <v>7143</v>
      </c>
      <c r="C2714" s="108">
        <v>17</v>
      </c>
      <c r="D2714" s="5" t="s">
        <v>4988</v>
      </c>
      <c r="E2714" s="24">
        <f t="shared" si="137"/>
        <v>0</v>
      </c>
      <c r="F2714" s="24">
        <f t="shared" si="138"/>
        <v>9.5</v>
      </c>
      <c r="G2714" s="119"/>
      <c r="H2714" s="30"/>
      <c r="I2714" s="24">
        <f t="shared" si="139"/>
        <v>0</v>
      </c>
      <c r="J2714" s="119"/>
      <c r="K2714" s="30"/>
      <c r="L2714" s="31">
        <v>38</v>
      </c>
      <c r="M2714" s="31"/>
      <c r="N2714" s="31"/>
      <c r="O2714" s="31"/>
      <c r="P2714" s="31">
        <v>0</v>
      </c>
      <c r="Q2714" s="31">
        <v>0</v>
      </c>
      <c r="R2714" s="31">
        <v>0</v>
      </c>
      <c r="S2714" s="31">
        <v>0</v>
      </c>
      <c r="T2714" s="31">
        <v>0</v>
      </c>
    </row>
    <row r="2715" spans="1:20" x14ac:dyDescent="0.25">
      <c r="A2715" s="106" t="s">
        <v>2919</v>
      </c>
      <c r="B2715" s="107" t="s">
        <v>7156</v>
      </c>
      <c r="C2715" s="108">
        <v>18</v>
      </c>
      <c r="D2715" s="5" t="s">
        <v>6894</v>
      </c>
      <c r="E2715" s="24">
        <f t="shared" si="137"/>
        <v>0</v>
      </c>
      <c r="F2715" s="24">
        <f t="shared" si="138"/>
        <v>0</v>
      </c>
      <c r="G2715" s="119"/>
      <c r="H2715" s="30"/>
      <c r="I2715" s="24">
        <f t="shared" si="139"/>
        <v>0</v>
      </c>
      <c r="J2715" s="119"/>
      <c r="K2715" s="30"/>
      <c r="L2715" s="31"/>
      <c r="M2715" s="31"/>
      <c r="N2715" s="31"/>
      <c r="O2715" s="31"/>
      <c r="P2715" s="31">
        <v>0</v>
      </c>
      <c r="Q2715" s="31">
        <v>0</v>
      </c>
      <c r="R2715" s="31">
        <v>0</v>
      </c>
      <c r="S2715" s="31">
        <v>0</v>
      </c>
      <c r="T2715" s="31">
        <v>0</v>
      </c>
    </row>
    <row r="2716" spans="1:20" x14ac:dyDescent="0.25">
      <c r="A2716" s="106" t="s">
        <v>307</v>
      </c>
      <c r="B2716" s="107" t="s">
        <v>7156</v>
      </c>
      <c r="C2716" s="108">
        <v>18</v>
      </c>
      <c r="D2716" s="5" t="s">
        <v>6277</v>
      </c>
      <c r="E2716" s="24">
        <f t="shared" si="137"/>
        <v>0</v>
      </c>
      <c r="F2716" s="24">
        <f t="shared" si="138"/>
        <v>0</v>
      </c>
      <c r="G2716" s="119"/>
      <c r="H2716" s="30"/>
      <c r="I2716" s="24">
        <f t="shared" si="139"/>
        <v>0.2</v>
      </c>
      <c r="J2716" s="119"/>
      <c r="K2716" s="30"/>
      <c r="L2716" s="31"/>
      <c r="M2716" s="31"/>
      <c r="N2716" s="31"/>
      <c r="O2716" s="31"/>
      <c r="P2716" s="31">
        <v>1</v>
      </c>
      <c r="Q2716" s="31">
        <v>0</v>
      </c>
      <c r="R2716" s="31">
        <v>0</v>
      </c>
      <c r="S2716" s="31">
        <v>0</v>
      </c>
      <c r="T2716" s="31">
        <v>0</v>
      </c>
    </row>
    <row r="2717" spans="1:20" x14ac:dyDescent="0.25">
      <c r="A2717" s="106" t="s">
        <v>2382</v>
      </c>
      <c r="B2717" s="107" t="s">
        <v>7156</v>
      </c>
      <c r="C2717" s="108">
        <v>18</v>
      </c>
      <c r="D2717" s="5" t="s">
        <v>5052</v>
      </c>
      <c r="E2717" s="24">
        <f t="shared" si="137"/>
        <v>0</v>
      </c>
      <c r="F2717" s="24">
        <f t="shared" si="138"/>
        <v>0.25</v>
      </c>
      <c r="G2717" s="119"/>
      <c r="H2717" s="30"/>
      <c r="I2717" s="24">
        <f t="shared" si="139"/>
        <v>0</v>
      </c>
      <c r="J2717" s="119"/>
      <c r="K2717" s="30"/>
      <c r="L2717" s="31"/>
      <c r="M2717" s="31">
        <v>1</v>
      </c>
      <c r="N2717" s="31"/>
      <c r="O2717" s="31"/>
      <c r="P2717" s="31">
        <v>0</v>
      </c>
      <c r="Q2717" s="31">
        <v>0</v>
      </c>
      <c r="R2717" s="31">
        <v>0</v>
      </c>
      <c r="S2717" s="31">
        <v>0</v>
      </c>
      <c r="T2717" s="31">
        <v>0</v>
      </c>
    </row>
    <row r="2718" spans="1:20" x14ac:dyDescent="0.25">
      <c r="A2718" s="106" t="s">
        <v>2188</v>
      </c>
      <c r="B2718" s="107" t="s">
        <v>7092</v>
      </c>
      <c r="C2718" s="108">
        <v>11</v>
      </c>
      <c r="D2718" s="5" t="s">
        <v>5908</v>
      </c>
      <c r="E2718" s="24">
        <f t="shared" si="137"/>
        <v>0</v>
      </c>
      <c r="F2718" s="24">
        <f t="shared" si="138"/>
        <v>0.25</v>
      </c>
      <c r="G2718" s="119"/>
      <c r="H2718" s="30"/>
      <c r="I2718" s="24">
        <f t="shared" si="139"/>
        <v>0</v>
      </c>
      <c r="J2718" s="119"/>
      <c r="K2718" s="30"/>
      <c r="L2718" s="31"/>
      <c r="M2718" s="31">
        <v>1</v>
      </c>
      <c r="N2718" s="31"/>
      <c r="O2718" s="31"/>
      <c r="P2718" s="31">
        <v>0</v>
      </c>
      <c r="Q2718" s="31">
        <v>0</v>
      </c>
      <c r="R2718" s="31">
        <v>0</v>
      </c>
      <c r="S2718" s="31">
        <v>0</v>
      </c>
      <c r="T2718" s="31">
        <v>0</v>
      </c>
    </row>
    <row r="2719" spans="1:20" x14ac:dyDescent="0.25">
      <c r="A2719" s="106" t="s">
        <v>1790</v>
      </c>
      <c r="B2719" s="107" t="s">
        <v>7092</v>
      </c>
      <c r="C2719" s="108">
        <v>11</v>
      </c>
      <c r="D2719" s="5" t="s">
        <v>5886</v>
      </c>
      <c r="E2719" s="24">
        <f t="shared" si="137"/>
        <v>0</v>
      </c>
      <c r="F2719" s="24">
        <f t="shared" si="138"/>
        <v>0.75</v>
      </c>
      <c r="G2719" s="119"/>
      <c r="H2719" s="30"/>
      <c r="I2719" s="24">
        <f t="shared" si="139"/>
        <v>0</v>
      </c>
      <c r="J2719" s="119"/>
      <c r="K2719" s="30"/>
      <c r="L2719" s="31"/>
      <c r="M2719" s="31"/>
      <c r="N2719" s="31"/>
      <c r="O2719" s="31">
        <v>3</v>
      </c>
      <c r="P2719" s="31"/>
      <c r="Q2719" s="31"/>
      <c r="R2719" s="31">
        <v>0</v>
      </c>
      <c r="S2719" s="31">
        <v>0</v>
      </c>
      <c r="T2719" s="31">
        <v>0</v>
      </c>
    </row>
    <row r="2720" spans="1:20" x14ac:dyDescent="0.25">
      <c r="A2720" s="106" t="s">
        <v>2769</v>
      </c>
      <c r="B2720" s="107" t="s">
        <v>7092</v>
      </c>
      <c r="C2720" s="108">
        <v>11</v>
      </c>
      <c r="D2720" s="5" t="s">
        <v>6864</v>
      </c>
      <c r="E2720" s="24">
        <f t="shared" ref="E2720:E2783" si="140">SUM(R2720:T2720)/3</f>
        <v>0</v>
      </c>
      <c r="F2720" s="24">
        <f t="shared" ref="F2720:F2783" si="141">SUM(L2720:O2720)/4</f>
        <v>0</v>
      </c>
      <c r="G2720" s="119"/>
      <c r="H2720" s="30"/>
      <c r="I2720" s="24">
        <f t="shared" ref="I2720:I2783" si="142">SUM(P2720:T2720)/5</f>
        <v>0.2</v>
      </c>
      <c r="J2720" s="119"/>
      <c r="K2720" s="30"/>
      <c r="L2720" s="31"/>
      <c r="M2720" s="31"/>
      <c r="N2720" s="31"/>
      <c r="O2720" s="31"/>
      <c r="P2720" s="31">
        <v>1</v>
      </c>
      <c r="Q2720" s="31"/>
      <c r="R2720" s="31">
        <v>0</v>
      </c>
      <c r="S2720" s="31">
        <v>0</v>
      </c>
      <c r="T2720" s="31">
        <v>0</v>
      </c>
    </row>
    <row r="2721" spans="1:20" x14ac:dyDescent="0.25">
      <c r="A2721" s="106" t="s">
        <v>1401</v>
      </c>
      <c r="B2721" s="107" t="s">
        <v>7345</v>
      </c>
      <c r="C2721" s="108">
        <v>11</v>
      </c>
      <c r="D2721" s="5" t="s">
        <v>4068</v>
      </c>
      <c r="E2721" s="24">
        <f t="shared" si="140"/>
        <v>0</v>
      </c>
      <c r="F2721" s="24">
        <f t="shared" si="141"/>
        <v>0</v>
      </c>
      <c r="G2721" s="119"/>
      <c r="H2721" s="30"/>
      <c r="I2721" s="24">
        <f t="shared" si="142"/>
        <v>0</v>
      </c>
      <c r="J2721" s="119"/>
      <c r="K2721" s="30"/>
      <c r="L2721" s="31"/>
      <c r="M2721" s="31"/>
      <c r="N2721" s="31"/>
      <c r="O2721" s="31"/>
      <c r="P2721" s="31"/>
      <c r="Q2721" s="31">
        <v>0</v>
      </c>
      <c r="R2721" s="31"/>
      <c r="S2721" s="31">
        <v>0</v>
      </c>
      <c r="T2721" s="31">
        <v>0</v>
      </c>
    </row>
    <row r="2722" spans="1:20" x14ac:dyDescent="0.25">
      <c r="A2722" s="106" t="s">
        <v>578</v>
      </c>
      <c r="B2722" s="107" t="s">
        <v>7160</v>
      </c>
      <c r="C2722" s="108">
        <v>12</v>
      </c>
      <c r="D2722" s="5" t="s">
        <v>4219</v>
      </c>
      <c r="E2722" s="24">
        <f t="shared" si="140"/>
        <v>0</v>
      </c>
      <c r="F2722" s="24">
        <f t="shared" si="141"/>
        <v>0.25</v>
      </c>
      <c r="G2722" s="119"/>
      <c r="H2722" s="30"/>
      <c r="I2722" s="24">
        <f t="shared" si="142"/>
        <v>0</v>
      </c>
      <c r="J2722" s="119"/>
      <c r="K2722" s="30"/>
      <c r="L2722" s="31"/>
      <c r="M2722" s="31"/>
      <c r="N2722" s="31"/>
      <c r="O2722" s="31">
        <v>1</v>
      </c>
      <c r="P2722" s="31">
        <v>0</v>
      </c>
      <c r="Q2722" s="31">
        <v>0</v>
      </c>
      <c r="R2722" s="31">
        <v>0</v>
      </c>
      <c r="S2722" s="31">
        <v>0</v>
      </c>
      <c r="T2722" s="31">
        <v>0</v>
      </c>
    </row>
    <row r="2723" spans="1:20" x14ac:dyDescent="0.25">
      <c r="A2723" s="106" t="s">
        <v>464</v>
      </c>
      <c r="B2723" s="107" t="s">
        <v>7241</v>
      </c>
      <c r="C2723" s="108">
        <v>12</v>
      </c>
      <c r="D2723" s="5" t="s">
        <v>4264</v>
      </c>
      <c r="E2723" s="24">
        <f t="shared" si="140"/>
        <v>0</v>
      </c>
      <c r="F2723" s="24">
        <f t="shared" si="141"/>
        <v>0</v>
      </c>
      <c r="G2723" s="119"/>
      <c r="H2723" s="30"/>
      <c r="I2723" s="24">
        <f t="shared" si="142"/>
        <v>0</v>
      </c>
      <c r="J2723" s="119"/>
      <c r="K2723" s="30"/>
      <c r="L2723" s="31"/>
      <c r="M2723" s="31"/>
      <c r="N2723" s="31"/>
      <c r="O2723" s="31"/>
      <c r="P2723" s="31">
        <v>0</v>
      </c>
      <c r="Q2723" s="31">
        <v>0</v>
      </c>
      <c r="R2723" s="31">
        <v>0</v>
      </c>
      <c r="S2723" s="31">
        <v>0</v>
      </c>
      <c r="T2723" s="31">
        <v>0</v>
      </c>
    </row>
    <row r="2724" spans="1:20" x14ac:dyDescent="0.25">
      <c r="A2724" s="106" t="s">
        <v>1288</v>
      </c>
      <c r="B2724" s="107" t="s">
        <v>7407</v>
      </c>
      <c r="C2724" s="108">
        <v>12</v>
      </c>
      <c r="D2724" s="5" t="s">
        <v>4269</v>
      </c>
      <c r="E2724" s="24">
        <f t="shared" si="140"/>
        <v>0</v>
      </c>
      <c r="F2724" s="24">
        <f t="shared" si="141"/>
        <v>0</v>
      </c>
      <c r="G2724" s="119"/>
      <c r="H2724" s="30"/>
      <c r="I2724" s="24">
        <f t="shared" si="142"/>
        <v>0</v>
      </c>
      <c r="J2724" s="119"/>
      <c r="K2724" s="30"/>
      <c r="L2724" s="31"/>
      <c r="M2724" s="31"/>
      <c r="N2724" s="31"/>
      <c r="O2724" s="31"/>
      <c r="P2724" s="31"/>
      <c r="Q2724" s="31">
        <v>0</v>
      </c>
      <c r="R2724" s="31">
        <v>0</v>
      </c>
      <c r="S2724" s="31">
        <v>0</v>
      </c>
      <c r="T2724" s="31">
        <v>0</v>
      </c>
    </row>
    <row r="2725" spans="1:20" x14ac:dyDescent="0.25">
      <c r="A2725" s="106" t="s">
        <v>2160</v>
      </c>
      <c r="B2725" s="107" t="s">
        <v>7193</v>
      </c>
      <c r="C2725" s="108">
        <v>13</v>
      </c>
      <c r="D2725" s="5" t="s">
        <v>4225</v>
      </c>
      <c r="E2725" s="24">
        <f t="shared" si="140"/>
        <v>0</v>
      </c>
      <c r="F2725" s="24">
        <f t="shared" si="141"/>
        <v>0</v>
      </c>
      <c r="G2725" s="119"/>
      <c r="H2725" s="30"/>
      <c r="I2725" s="24">
        <f t="shared" si="142"/>
        <v>0</v>
      </c>
      <c r="J2725" s="119"/>
      <c r="K2725" s="30"/>
      <c r="L2725" s="31"/>
      <c r="M2725" s="31"/>
      <c r="N2725" s="31"/>
      <c r="O2725" s="31"/>
      <c r="P2725" s="31">
        <v>0</v>
      </c>
      <c r="Q2725" s="31">
        <v>0</v>
      </c>
      <c r="R2725" s="31">
        <v>0</v>
      </c>
      <c r="S2725" s="31">
        <v>0</v>
      </c>
      <c r="T2725" s="31">
        <v>0</v>
      </c>
    </row>
    <row r="2726" spans="1:20" x14ac:dyDescent="0.25">
      <c r="A2726" s="106" t="s">
        <v>1517</v>
      </c>
      <c r="B2726" s="107" t="s">
        <v>7193</v>
      </c>
      <c r="C2726" s="108">
        <v>13</v>
      </c>
      <c r="D2726" s="5" t="s">
        <v>4241</v>
      </c>
      <c r="E2726" s="24">
        <f t="shared" si="140"/>
        <v>0</v>
      </c>
      <c r="F2726" s="24">
        <f t="shared" si="141"/>
        <v>0</v>
      </c>
      <c r="G2726" s="119"/>
      <c r="H2726" s="30"/>
      <c r="I2726" s="24">
        <f t="shared" si="142"/>
        <v>0</v>
      </c>
      <c r="J2726" s="119"/>
      <c r="K2726" s="30"/>
      <c r="L2726" s="31"/>
      <c r="M2726" s="31"/>
      <c r="N2726" s="31"/>
      <c r="O2726" s="31"/>
      <c r="P2726" s="31">
        <v>0</v>
      </c>
      <c r="Q2726" s="31">
        <v>0</v>
      </c>
      <c r="R2726" s="31">
        <v>0</v>
      </c>
      <c r="S2726" s="31">
        <v>0</v>
      </c>
      <c r="T2726" s="31">
        <v>0</v>
      </c>
    </row>
    <row r="2727" spans="1:20" x14ac:dyDescent="0.25">
      <c r="A2727" s="106" t="s">
        <v>1080</v>
      </c>
      <c r="B2727" s="107" t="s">
        <v>7193</v>
      </c>
      <c r="C2727" s="108">
        <v>13</v>
      </c>
      <c r="D2727" s="5" t="s">
        <v>5837</v>
      </c>
      <c r="E2727" s="24">
        <f t="shared" si="140"/>
        <v>0</v>
      </c>
      <c r="F2727" s="24">
        <f t="shared" si="141"/>
        <v>0</v>
      </c>
      <c r="G2727" s="119"/>
      <c r="H2727" s="30"/>
      <c r="I2727" s="24">
        <f t="shared" si="142"/>
        <v>0</v>
      </c>
      <c r="J2727" s="119"/>
      <c r="K2727" s="30"/>
      <c r="L2727" s="31"/>
      <c r="M2727" s="31"/>
      <c r="N2727" s="31"/>
      <c r="O2727" s="31"/>
      <c r="P2727" s="31">
        <v>0</v>
      </c>
      <c r="Q2727" s="31">
        <v>0</v>
      </c>
      <c r="R2727" s="31">
        <v>0</v>
      </c>
      <c r="S2727" s="31">
        <v>0</v>
      </c>
      <c r="T2727" s="31">
        <v>0</v>
      </c>
    </row>
    <row r="2728" spans="1:20" x14ac:dyDescent="0.25">
      <c r="A2728" s="106" t="s">
        <v>1317</v>
      </c>
      <c r="B2728" s="107" t="s">
        <v>7193</v>
      </c>
      <c r="C2728" s="108">
        <v>13</v>
      </c>
      <c r="D2728" s="5" t="s">
        <v>6879</v>
      </c>
      <c r="E2728" s="24">
        <f t="shared" si="140"/>
        <v>0</v>
      </c>
      <c r="F2728" s="24">
        <f t="shared" si="141"/>
        <v>0</v>
      </c>
      <c r="G2728" s="119"/>
      <c r="H2728" s="30"/>
      <c r="I2728" s="24">
        <f t="shared" si="142"/>
        <v>0</v>
      </c>
      <c r="J2728" s="119"/>
      <c r="K2728" s="30"/>
      <c r="L2728" s="31"/>
      <c r="M2728" s="31"/>
      <c r="N2728" s="31"/>
      <c r="O2728" s="31"/>
      <c r="P2728" s="31">
        <v>0</v>
      </c>
      <c r="Q2728" s="31">
        <v>0</v>
      </c>
      <c r="R2728" s="31">
        <v>0</v>
      </c>
      <c r="S2728" s="31">
        <v>0</v>
      </c>
      <c r="T2728" s="31">
        <v>0</v>
      </c>
    </row>
    <row r="2729" spans="1:20" x14ac:dyDescent="0.25">
      <c r="A2729" s="106" t="s">
        <v>5839</v>
      </c>
      <c r="B2729" s="107" t="s">
        <v>7193</v>
      </c>
      <c r="C2729" s="108">
        <v>13</v>
      </c>
      <c r="D2729" s="5" t="s">
        <v>5840</v>
      </c>
      <c r="E2729" s="24">
        <f t="shared" si="140"/>
        <v>0</v>
      </c>
      <c r="F2729" s="24">
        <f t="shared" si="141"/>
        <v>0</v>
      </c>
      <c r="G2729" s="119"/>
      <c r="H2729" s="30"/>
      <c r="I2729" s="24">
        <f t="shared" si="142"/>
        <v>0</v>
      </c>
      <c r="J2729" s="119"/>
      <c r="K2729" s="30"/>
      <c r="L2729" s="31"/>
      <c r="M2729" s="31"/>
      <c r="N2729" s="31"/>
      <c r="O2729" s="31"/>
      <c r="P2729" s="31"/>
      <c r="Q2729" s="31"/>
      <c r="R2729" s="31"/>
      <c r="S2729" s="31">
        <v>0</v>
      </c>
      <c r="T2729" s="31">
        <v>0</v>
      </c>
    </row>
    <row r="2730" spans="1:20" x14ac:dyDescent="0.25">
      <c r="A2730" s="106" t="s">
        <v>1634</v>
      </c>
      <c r="B2730" s="107" t="s">
        <v>7167</v>
      </c>
      <c r="C2730" s="108">
        <v>11</v>
      </c>
      <c r="D2730" s="5" t="s">
        <v>5820</v>
      </c>
      <c r="E2730" s="24">
        <f t="shared" si="140"/>
        <v>0</v>
      </c>
      <c r="F2730" s="24">
        <f t="shared" si="141"/>
        <v>0.75</v>
      </c>
      <c r="G2730" s="119"/>
      <c r="H2730" s="30"/>
      <c r="I2730" s="24">
        <f t="shared" si="142"/>
        <v>0.6</v>
      </c>
      <c r="J2730" s="119"/>
      <c r="K2730" s="30"/>
      <c r="L2730" s="31"/>
      <c r="M2730" s="31"/>
      <c r="N2730" s="31"/>
      <c r="O2730" s="31">
        <v>3</v>
      </c>
      <c r="P2730" s="31">
        <v>3</v>
      </c>
      <c r="Q2730" s="31">
        <v>0</v>
      </c>
      <c r="R2730" s="31">
        <v>0</v>
      </c>
      <c r="S2730" s="31">
        <v>0</v>
      </c>
      <c r="T2730" s="31">
        <v>0</v>
      </c>
    </row>
    <row r="2731" spans="1:20" x14ac:dyDescent="0.25">
      <c r="A2731" s="106" t="s">
        <v>1216</v>
      </c>
      <c r="B2731" s="107" t="s">
        <v>7277</v>
      </c>
      <c r="C2731" s="108">
        <v>13</v>
      </c>
      <c r="D2731" s="5" t="s">
        <v>3674</v>
      </c>
      <c r="E2731" s="24">
        <f t="shared" si="140"/>
        <v>0</v>
      </c>
      <c r="F2731" s="24">
        <f t="shared" si="141"/>
        <v>0</v>
      </c>
      <c r="G2731" s="119"/>
      <c r="H2731" s="30"/>
      <c r="I2731" s="24">
        <f t="shared" si="142"/>
        <v>0</v>
      </c>
      <c r="J2731" s="119"/>
      <c r="K2731" s="30"/>
      <c r="L2731" s="31"/>
      <c r="M2731" s="31"/>
      <c r="N2731" s="31"/>
      <c r="O2731" s="31"/>
      <c r="P2731" s="31">
        <v>0</v>
      </c>
      <c r="Q2731" s="31">
        <v>0</v>
      </c>
      <c r="R2731" s="31">
        <v>0</v>
      </c>
      <c r="S2731" s="31">
        <v>0</v>
      </c>
      <c r="T2731" s="31">
        <v>0</v>
      </c>
    </row>
    <row r="2732" spans="1:20" x14ac:dyDescent="0.25">
      <c r="A2732" s="106" t="s">
        <v>2791</v>
      </c>
      <c r="B2732" s="107" t="s">
        <v>7166</v>
      </c>
      <c r="C2732" s="108">
        <v>13</v>
      </c>
      <c r="D2732" s="5" t="s">
        <v>6878</v>
      </c>
      <c r="E2732" s="24">
        <f t="shared" si="140"/>
        <v>0</v>
      </c>
      <c r="F2732" s="24">
        <f t="shared" si="141"/>
        <v>0</v>
      </c>
      <c r="G2732" s="119"/>
      <c r="H2732" s="30"/>
      <c r="I2732" s="24">
        <f t="shared" si="142"/>
        <v>0</v>
      </c>
      <c r="J2732" s="119"/>
      <c r="K2732" s="30"/>
      <c r="L2732" s="31"/>
      <c r="M2732" s="31"/>
      <c r="N2732" s="31"/>
      <c r="O2732" s="31"/>
      <c r="P2732" s="31"/>
      <c r="Q2732" s="31"/>
      <c r="R2732" s="31">
        <v>0</v>
      </c>
      <c r="S2732" s="31"/>
      <c r="T2732" s="31">
        <v>0</v>
      </c>
    </row>
    <row r="2733" spans="1:20" x14ac:dyDescent="0.25">
      <c r="A2733" s="106" t="s">
        <v>1538</v>
      </c>
      <c r="B2733" s="107" t="s">
        <v>7166</v>
      </c>
      <c r="C2733" s="108">
        <v>13</v>
      </c>
      <c r="D2733" s="5" t="s">
        <v>5757</v>
      </c>
      <c r="E2733" s="24">
        <f t="shared" si="140"/>
        <v>0</v>
      </c>
      <c r="F2733" s="24">
        <f t="shared" si="141"/>
        <v>0</v>
      </c>
      <c r="G2733" s="119"/>
      <c r="H2733" s="30"/>
      <c r="I2733" s="24">
        <f t="shared" si="142"/>
        <v>0</v>
      </c>
      <c r="J2733" s="119"/>
      <c r="K2733" s="30"/>
      <c r="L2733" s="31"/>
      <c r="M2733" s="31"/>
      <c r="N2733" s="31"/>
      <c r="O2733" s="31"/>
      <c r="P2733" s="31">
        <v>0</v>
      </c>
      <c r="Q2733" s="31">
        <v>0</v>
      </c>
      <c r="R2733" s="31">
        <v>0</v>
      </c>
      <c r="S2733" s="31"/>
      <c r="T2733" s="31">
        <v>0</v>
      </c>
    </row>
    <row r="2734" spans="1:20" x14ac:dyDescent="0.25">
      <c r="A2734" s="106" t="s">
        <v>2408</v>
      </c>
      <c r="B2734" s="107" t="s">
        <v>7097</v>
      </c>
      <c r="C2734" s="108">
        <v>14</v>
      </c>
      <c r="D2734" s="5" t="s">
        <v>5737</v>
      </c>
      <c r="E2734" s="24">
        <f t="shared" si="140"/>
        <v>0</v>
      </c>
      <c r="F2734" s="24">
        <f t="shared" si="141"/>
        <v>0</v>
      </c>
      <c r="G2734" s="119"/>
      <c r="H2734" s="30"/>
      <c r="I2734" s="24">
        <f t="shared" si="142"/>
        <v>0</v>
      </c>
      <c r="J2734" s="119"/>
      <c r="K2734" s="30"/>
      <c r="L2734" s="31"/>
      <c r="M2734" s="31"/>
      <c r="N2734" s="31"/>
      <c r="O2734" s="31"/>
      <c r="P2734" s="31"/>
      <c r="Q2734" s="31"/>
      <c r="R2734" s="31"/>
      <c r="S2734" s="31"/>
      <c r="T2734" s="31">
        <v>0</v>
      </c>
    </row>
    <row r="2735" spans="1:20" x14ac:dyDescent="0.25">
      <c r="A2735" s="106" t="s">
        <v>2347</v>
      </c>
      <c r="B2735" s="107" t="s">
        <v>7157</v>
      </c>
      <c r="C2735" s="108">
        <v>11</v>
      </c>
      <c r="D2735" s="5" t="s">
        <v>4133</v>
      </c>
      <c r="E2735" s="24">
        <f t="shared" si="140"/>
        <v>0</v>
      </c>
      <c r="F2735" s="24">
        <f t="shared" si="141"/>
        <v>0</v>
      </c>
      <c r="G2735" s="119"/>
      <c r="H2735" s="30"/>
      <c r="I2735" s="24">
        <f t="shared" si="142"/>
        <v>0</v>
      </c>
      <c r="J2735" s="119"/>
      <c r="K2735" s="30"/>
      <c r="L2735" s="31"/>
      <c r="M2735" s="31"/>
      <c r="N2735" s="31"/>
      <c r="O2735" s="31"/>
      <c r="P2735" s="31"/>
      <c r="Q2735" s="31"/>
      <c r="R2735" s="31"/>
      <c r="S2735" s="31"/>
      <c r="T2735" s="31">
        <v>0</v>
      </c>
    </row>
    <row r="2736" spans="1:20" x14ac:dyDescent="0.25">
      <c r="A2736" s="106" t="s">
        <v>4334</v>
      </c>
      <c r="B2736" s="107" t="s">
        <v>7166</v>
      </c>
      <c r="C2736" s="108">
        <v>13</v>
      </c>
      <c r="D2736" s="5" t="s">
        <v>4335</v>
      </c>
      <c r="E2736" s="24">
        <f t="shared" si="140"/>
        <v>0</v>
      </c>
      <c r="F2736" s="24">
        <f t="shared" si="141"/>
        <v>0</v>
      </c>
      <c r="G2736" s="119"/>
      <c r="H2736" s="30"/>
      <c r="I2736" s="24">
        <f t="shared" si="142"/>
        <v>0</v>
      </c>
      <c r="J2736" s="119"/>
      <c r="K2736" s="30"/>
      <c r="L2736" s="31"/>
      <c r="M2736" s="31"/>
      <c r="N2736" s="31"/>
      <c r="O2736" s="31"/>
      <c r="P2736" s="31">
        <v>0</v>
      </c>
      <c r="Q2736" s="31">
        <v>0</v>
      </c>
      <c r="R2736" s="31">
        <v>0</v>
      </c>
      <c r="S2736" s="31">
        <v>0</v>
      </c>
      <c r="T2736" s="31">
        <v>0</v>
      </c>
    </row>
    <row r="2737" spans="1:20" x14ac:dyDescent="0.25">
      <c r="A2737" s="106" t="s">
        <v>7890</v>
      </c>
      <c r="B2737" s="107" t="s">
        <v>7166</v>
      </c>
      <c r="C2737" s="108">
        <v>13</v>
      </c>
      <c r="D2737" s="5" t="s">
        <v>7891</v>
      </c>
      <c r="E2737" s="24">
        <f t="shared" si="140"/>
        <v>0</v>
      </c>
      <c r="F2737" s="24">
        <f t="shared" si="141"/>
        <v>0</v>
      </c>
      <c r="G2737" s="119"/>
      <c r="H2737" s="30"/>
      <c r="I2737" s="24">
        <f t="shared" si="142"/>
        <v>0</v>
      </c>
      <c r="J2737" s="119"/>
      <c r="K2737" s="30"/>
      <c r="L2737" s="31"/>
      <c r="M2737" s="31"/>
      <c r="N2737" s="31"/>
      <c r="O2737" s="31"/>
      <c r="P2737" s="31"/>
      <c r="Q2737" s="31">
        <v>0</v>
      </c>
      <c r="R2737" s="31">
        <v>0</v>
      </c>
      <c r="S2737" s="31"/>
      <c r="T2737" s="31">
        <v>0</v>
      </c>
    </row>
    <row r="2738" spans="1:20" x14ac:dyDescent="0.25">
      <c r="A2738" s="106" t="s">
        <v>2314</v>
      </c>
      <c r="B2738" s="107" t="s">
        <v>7131</v>
      </c>
      <c r="C2738" s="108">
        <v>15</v>
      </c>
      <c r="D2738" s="5" t="s">
        <v>6128</v>
      </c>
      <c r="E2738" s="24">
        <f t="shared" si="140"/>
        <v>0</v>
      </c>
      <c r="F2738" s="24">
        <f t="shared" si="141"/>
        <v>0</v>
      </c>
      <c r="G2738" s="119"/>
      <c r="H2738" s="30"/>
      <c r="I2738" s="24">
        <f t="shared" si="142"/>
        <v>0</v>
      </c>
      <c r="J2738" s="119"/>
      <c r="K2738" s="30"/>
      <c r="L2738" s="31"/>
      <c r="M2738" s="31"/>
      <c r="N2738" s="31"/>
      <c r="O2738" s="31"/>
      <c r="P2738" s="31">
        <v>0</v>
      </c>
      <c r="Q2738" s="31">
        <v>0</v>
      </c>
      <c r="R2738" s="31">
        <v>0</v>
      </c>
      <c r="S2738" s="31">
        <v>0</v>
      </c>
      <c r="T2738" s="31">
        <v>0</v>
      </c>
    </row>
    <row r="2739" spans="1:20" x14ac:dyDescent="0.25">
      <c r="A2739" s="106" t="s">
        <v>2387</v>
      </c>
      <c r="B2739" s="107" t="s">
        <v>7234</v>
      </c>
      <c r="C2739" s="108">
        <v>15</v>
      </c>
      <c r="D2739" s="5" t="s">
        <v>3872</v>
      </c>
      <c r="E2739" s="24">
        <f t="shared" si="140"/>
        <v>0</v>
      </c>
      <c r="F2739" s="24">
        <f t="shared" si="141"/>
        <v>0</v>
      </c>
      <c r="G2739" s="119"/>
      <c r="H2739" s="30"/>
      <c r="I2739" s="24">
        <f t="shared" si="142"/>
        <v>0</v>
      </c>
      <c r="J2739" s="119"/>
      <c r="K2739" s="30"/>
      <c r="L2739" s="31"/>
      <c r="M2739" s="31"/>
      <c r="N2739" s="31"/>
      <c r="O2739" s="31"/>
      <c r="P2739" s="31">
        <v>0</v>
      </c>
      <c r="Q2739" s="31">
        <v>0</v>
      </c>
      <c r="R2739" s="31">
        <v>0</v>
      </c>
      <c r="S2739" s="31">
        <v>0</v>
      </c>
      <c r="T2739" s="31">
        <v>0</v>
      </c>
    </row>
    <row r="2740" spans="1:20" x14ac:dyDescent="0.25">
      <c r="A2740" s="106" t="s">
        <v>291</v>
      </c>
      <c r="B2740" s="107" t="s">
        <v>7101</v>
      </c>
      <c r="C2740" s="108">
        <v>16</v>
      </c>
      <c r="D2740" s="5" t="s">
        <v>3816</v>
      </c>
      <c r="E2740" s="24">
        <f t="shared" si="140"/>
        <v>0</v>
      </c>
      <c r="F2740" s="24">
        <f t="shared" si="141"/>
        <v>0</v>
      </c>
      <c r="G2740" s="119"/>
      <c r="H2740" s="30"/>
      <c r="I2740" s="24">
        <f t="shared" si="142"/>
        <v>0</v>
      </c>
      <c r="J2740" s="119"/>
      <c r="K2740" s="30"/>
      <c r="L2740" s="31"/>
      <c r="M2740" s="31"/>
      <c r="N2740" s="31"/>
      <c r="O2740" s="31"/>
      <c r="P2740" s="31">
        <v>0</v>
      </c>
      <c r="Q2740" s="31">
        <v>0</v>
      </c>
      <c r="R2740" s="31">
        <v>0</v>
      </c>
      <c r="S2740" s="31">
        <v>0</v>
      </c>
      <c r="T2740" s="31">
        <v>0</v>
      </c>
    </row>
    <row r="2741" spans="1:20" x14ac:dyDescent="0.25">
      <c r="A2741" s="106" t="s">
        <v>1351</v>
      </c>
      <c r="B2741" s="107" t="s">
        <v>7101</v>
      </c>
      <c r="C2741" s="108">
        <v>16</v>
      </c>
      <c r="D2741" s="5" t="s">
        <v>6066</v>
      </c>
      <c r="E2741" s="24">
        <f t="shared" si="140"/>
        <v>0</v>
      </c>
      <c r="F2741" s="24">
        <f t="shared" si="141"/>
        <v>0</v>
      </c>
      <c r="G2741" s="119"/>
      <c r="H2741" s="30"/>
      <c r="I2741" s="24">
        <f t="shared" si="142"/>
        <v>0</v>
      </c>
      <c r="J2741" s="119"/>
      <c r="K2741" s="30"/>
      <c r="L2741" s="31"/>
      <c r="M2741" s="31"/>
      <c r="N2741" s="31"/>
      <c r="O2741" s="31"/>
      <c r="P2741" s="31">
        <v>0</v>
      </c>
      <c r="Q2741" s="31">
        <v>0</v>
      </c>
      <c r="R2741" s="31">
        <v>0</v>
      </c>
      <c r="S2741" s="31">
        <v>0</v>
      </c>
      <c r="T2741" s="31">
        <v>0</v>
      </c>
    </row>
    <row r="2742" spans="1:20" x14ac:dyDescent="0.25">
      <c r="A2742" s="106" t="s">
        <v>2091</v>
      </c>
      <c r="B2742" s="107" t="s">
        <v>7131</v>
      </c>
      <c r="C2742" s="108">
        <v>15</v>
      </c>
      <c r="D2742" s="5" t="s">
        <v>3891</v>
      </c>
      <c r="E2742" s="24">
        <f t="shared" si="140"/>
        <v>0</v>
      </c>
      <c r="F2742" s="24">
        <f t="shared" si="141"/>
        <v>0</v>
      </c>
      <c r="G2742" s="119"/>
      <c r="H2742" s="30"/>
      <c r="I2742" s="24">
        <f t="shared" si="142"/>
        <v>0</v>
      </c>
      <c r="J2742" s="119"/>
      <c r="K2742" s="30"/>
      <c r="L2742" s="31"/>
      <c r="M2742" s="31"/>
      <c r="N2742" s="31"/>
      <c r="O2742" s="31"/>
      <c r="P2742" s="31">
        <v>0</v>
      </c>
      <c r="Q2742" s="31">
        <v>0</v>
      </c>
      <c r="R2742" s="31">
        <v>0</v>
      </c>
      <c r="S2742" s="31">
        <v>0</v>
      </c>
      <c r="T2742" s="31">
        <v>0</v>
      </c>
    </row>
    <row r="2743" spans="1:20" x14ac:dyDescent="0.25">
      <c r="A2743" s="106" t="s">
        <v>349</v>
      </c>
      <c r="B2743" s="107" t="s">
        <v>7101</v>
      </c>
      <c r="C2743" s="108">
        <v>16</v>
      </c>
      <c r="D2743" s="5" t="s">
        <v>3847</v>
      </c>
      <c r="E2743" s="24">
        <f t="shared" si="140"/>
        <v>0</v>
      </c>
      <c r="F2743" s="24">
        <f t="shared" si="141"/>
        <v>1</v>
      </c>
      <c r="G2743" s="119"/>
      <c r="H2743" s="30"/>
      <c r="I2743" s="24">
        <f t="shared" si="142"/>
        <v>0</v>
      </c>
      <c r="J2743" s="119"/>
      <c r="K2743" s="30"/>
      <c r="L2743" s="31">
        <v>1</v>
      </c>
      <c r="M2743" s="31">
        <v>3</v>
      </c>
      <c r="N2743" s="31"/>
      <c r="O2743" s="31"/>
      <c r="P2743" s="31">
        <v>0</v>
      </c>
      <c r="Q2743" s="31">
        <v>0</v>
      </c>
      <c r="R2743" s="31">
        <v>0</v>
      </c>
      <c r="S2743" s="31">
        <v>0</v>
      </c>
      <c r="T2743" s="31">
        <v>0</v>
      </c>
    </row>
    <row r="2744" spans="1:20" x14ac:dyDescent="0.25">
      <c r="A2744" s="106" t="s">
        <v>2640</v>
      </c>
      <c r="B2744" s="107" t="s">
        <v>7161</v>
      </c>
      <c r="C2744" s="108">
        <v>15</v>
      </c>
      <c r="D2744" s="5" t="s">
        <v>6876</v>
      </c>
      <c r="E2744" s="24">
        <f t="shared" si="140"/>
        <v>0</v>
      </c>
      <c r="F2744" s="24">
        <f t="shared" si="141"/>
        <v>5.25</v>
      </c>
      <c r="G2744" s="119"/>
      <c r="H2744" s="30"/>
      <c r="I2744" s="24">
        <f t="shared" si="142"/>
        <v>0.6</v>
      </c>
      <c r="J2744" s="119"/>
      <c r="K2744" s="30"/>
      <c r="L2744" s="31">
        <v>1</v>
      </c>
      <c r="M2744" s="31">
        <v>19</v>
      </c>
      <c r="N2744" s="31">
        <v>1</v>
      </c>
      <c r="O2744" s="31"/>
      <c r="P2744" s="31">
        <v>3</v>
      </c>
      <c r="Q2744" s="31">
        <v>0</v>
      </c>
      <c r="R2744" s="31">
        <v>0</v>
      </c>
      <c r="S2744" s="31">
        <v>0</v>
      </c>
      <c r="T2744" s="31">
        <v>0</v>
      </c>
    </row>
    <row r="2745" spans="1:20" x14ac:dyDescent="0.25">
      <c r="A2745" s="106" t="s">
        <v>2190</v>
      </c>
      <c r="B2745" s="107" t="s">
        <v>7096</v>
      </c>
      <c r="C2745" s="108">
        <v>15</v>
      </c>
      <c r="D2745" s="5" t="s">
        <v>6877</v>
      </c>
      <c r="E2745" s="24">
        <f t="shared" si="140"/>
        <v>0</v>
      </c>
      <c r="F2745" s="24">
        <f t="shared" si="141"/>
        <v>0</v>
      </c>
      <c r="G2745" s="119"/>
      <c r="H2745" s="30"/>
      <c r="I2745" s="24">
        <f t="shared" si="142"/>
        <v>0</v>
      </c>
      <c r="J2745" s="119"/>
      <c r="K2745" s="30"/>
      <c r="L2745" s="31"/>
      <c r="M2745" s="31"/>
      <c r="N2745" s="31"/>
      <c r="O2745" s="31"/>
      <c r="P2745" s="31"/>
      <c r="Q2745" s="31"/>
      <c r="R2745" s="31"/>
      <c r="S2745" s="31"/>
      <c r="T2745" s="31">
        <v>0</v>
      </c>
    </row>
    <row r="2746" spans="1:20" x14ac:dyDescent="0.25">
      <c r="A2746" s="106" t="s">
        <v>7892</v>
      </c>
      <c r="B2746" s="107" t="s">
        <v>7893</v>
      </c>
      <c r="C2746" s="108">
        <v>15</v>
      </c>
      <c r="D2746" s="5" t="s">
        <v>7894</v>
      </c>
      <c r="E2746" s="24">
        <f t="shared" si="140"/>
        <v>0</v>
      </c>
      <c r="F2746" s="24">
        <f t="shared" si="141"/>
        <v>0</v>
      </c>
      <c r="G2746" s="119"/>
      <c r="H2746" s="30"/>
      <c r="I2746" s="24">
        <f t="shared" si="142"/>
        <v>0</v>
      </c>
      <c r="J2746" s="119"/>
      <c r="K2746" s="30"/>
      <c r="L2746" s="31"/>
      <c r="M2746" s="31"/>
      <c r="N2746" s="31"/>
      <c r="O2746" s="31"/>
      <c r="P2746" s="31"/>
      <c r="Q2746" s="31"/>
      <c r="R2746" s="31"/>
      <c r="S2746" s="31"/>
      <c r="T2746" s="31">
        <v>0</v>
      </c>
    </row>
    <row r="2747" spans="1:20" x14ac:dyDescent="0.25">
      <c r="A2747" s="106" t="s">
        <v>7895</v>
      </c>
      <c r="B2747" s="107" t="s">
        <v>7081</v>
      </c>
      <c r="C2747" s="108">
        <v>15</v>
      </c>
      <c r="D2747" s="5" t="s">
        <v>7896</v>
      </c>
      <c r="E2747" s="24">
        <f t="shared" si="140"/>
        <v>0</v>
      </c>
      <c r="F2747" s="24">
        <f t="shared" si="141"/>
        <v>0</v>
      </c>
      <c r="G2747" s="119"/>
      <c r="H2747" s="30"/>
      <c r="I2747" s="24">
        <f t="shared" si="142"/>
        <v>0</v>
      </c>
      <c r="J2747" s="119"/>
      <c r="K2747" s="30"/>
      <c r="L2747" s="31"/>
      <c r="M2747" s="31"/>
      <c r="N2747" s="31"/>
      <c r="O2747" s="31"/>
      <c r="P2747" s="31"/>
      <c r="Q2747" s="31">
        <v>0</v>
      </c>
      <c r="R2747" s="31">
        <v>0</v>
      </c>
      <c r="S2747" s="31">
        <v>0</v>
      </c>
      <c r="T2747" s="31">
        <v>0</v>
      </c>
    </row>
    <row r="2748" spans="1:20" x14ac:dyDescent="0.25">
      <c r="A2748" s="106" t="s">
        <v>76</v>
      </c>
      <c r="B2748" s="107" t="s">
        <v>7081</v>
      </c>
      <c r="C2748" s="108">
        <v>15</v>
      </c>
      <c r="D2748" s="5" t="s">
        <v>3792</v>
      </c>
      <c r="E2748" s="24">
        <f t="shared" si="140"/>
        <v>0</v>
      </c>
      <c r="F2748" s="24">
        <f t="shared" si="141"/>
        <v>0.25</v>
      </c>
      <c r="G2748" s="119"/>
      <c r="H2748" s="30"/>
      <c r="I2748" s="24">
        <f t="shared" si="142"/>
        <v>0</v>
      </c>
      <c r="J2748" s="119"/>
      <c r="K2748" s="30"/>
      <c r="L2748" s="31"/>
      <c r="M2748" s="31"/>
      <c r="N2748" s="31">
        <v>1</v>
      </c>
      <c r="O2748" s="31"/>
      <c r="P2748" s="31">
        <v>0</v>
      </c>
      <c r="Q2748" s="31">
        <v>0</v>
      </c>
      <c r="R2748" s="31">
        <v>0</v>
      </c>
      <c r="S2748" s="31">
        <v>0</v>
      </c>
      <c r="T2748" s="31">
        <v>0</v>
      </c>
    </row>
    <row r="2749" spans="1:20" x14ac:dyDescent="0.25">
      <c r="A2749" s="106" t="s">
        <v>2214</v>
      </c>
      <c r="B2749" s="107" t="s">
        <v>7081</v>
      </c>
      <c r="C2749" s="108">
        <v>15</v>
      </c>
      <c r="D2749" s="5" t="s">
        <v>3801</v>
      </c>
      <c r="E2749" s="24">
        <f t="shared" si="140"/>
        <v>0</v>
      </c>
      <c r="F2749" s="24">
        <f t="shared" si="141"/>
        <v>0</v>
      </c>
      <c r="G2749" s="119"/>
      <c r="H2749" s="30"/>
      <c r="I2749" s="24">
        <f t="shared" si="142"/>
        <v>0</v>
      </c>
      <c r="J2749" s="119"/>
      <c r="K2749" s="30"/>
      <c r="L2749" s="31"/>
      <c r="M2749" s="31"/>
      <c r="N2749" s="31"/>
      <c r="O2749" s="31"/>
      <c r="P2749" s="31">
        <v>0</v>
      </c>
      <c r="Q2749" s="31">
        <v>0</v>
      </c>
      <c r="R2749" s="31">
        <v>0</v>
      </c>
      <c r="S2749" s="31">
        <v>0</v>
      </c>
      <c r="T2749" s="31">
        <v>0</v>
      </c>
    </row>
    <row r="2750" spans="1:20" x14ac:dyDescent="0.25">
      <c r="A2750" s="106" t="s">
        <v>2197</v>
      </c>
      <c r="B2750" s="107" t="s">
        <v>7153</v>
      </c>
      <c r="C2750" s="108">
        <v>15</v>
      </c>
      <c r="D2750" s="5" t="s">
        <v>3775</v>
      </c>
      <c r="E2750" s="24">
        <f t="shared" si="140"/>
        <v>0</v>
      </c>
      <c r="F2750" s="24">
        <f t="shared" si="141"/>
        <v>0</v>
      </c>
      <c r="G2750" s="119"/>
      <c r="H2750" s="30"/>
      <c r="I2750" s="24">
        <f t="shared" si="142"/>
        <v>0</v>
      </c>
      <c r="J2750" s="119"/>
      <c r="K2750" s="30"/>
      <c r="L2750" s="31"/>
      <c r="M2750" s="31"/>
      <c r="N2750" s="31"/>
      <c r="O2750" s="31"/>
      <c r="P2750" s="31"/>
      <c r="Q2750" s="31"/>
      <c r="R2750" s="31"/>
      <c r="S2750" s="31"/>
      <c r="T2750" s="31">
        <v>0</v>
      </c>
    </row>
    <row r="2751" spans="1:20" x14ac:dyDescent="0.25">
      <c r="A2751" s="106" t="s">
        <v>980</v>
      </c>
      <c r="B2751" s="107" t="s">
        <v>7707</v>
      </c>
      <c r="C2751" s="108">
        <v>15</v>
      </c>
      <c r="D2751" s="5" t="s">
        <v>6166</v>
      </c>
      <c r="E2751" s="24">
        <f t="shared" si="140"/>
        <v>0</v>
      </c>
      <c r="F2751" s="24">
        <f t="shared" si="141"/>
        <v>0</v>
      </c>
      <c r="G2751" s="119"/>
      <c r="H2751" s="30"/>
      <c r="I2751" s="24">
        <f t="shared" si="142"/>
        <v>0</v>
      </c>
      <c r="J2751" s="119"/>
      <c r="K2751" s="30"/>
      <c r="L2751" s="31"/>
      <c r="M2751" s="31"/>
      <c r="N2751" s="31"/>
      <c r="O2751" s="31"/>
      <c r="P2751" s="31">
        <v>0</v>
      </c>
      <c r="Q2751" s="31">
        <v>0</v>
      </c>
      <c r="R2751" s="31">
        <v>0</v>
      </c>
      <c r="S2751" s="31">
        <v>0</v>
      </c>
      <c r="T2751" s="31">
        <v>0</v>
      </c>
    </row>
    <row r="2752" spans="1:20" x14ac:dyDescent="0.25">
      <c r="A2752" s="106" t="s">
        <v>1798</v>
      </c>
      <c r="B2752" s="107" t="s">
        <v>7136</v>
      </c>
      <c r="C2752" s="108">
        <v>15</v>
      </c>
      <c r="D2752" s="5" t="s">
        <v>5764</v>
      </c>
      <c r="E2752" s="24">
        <f t="shared" si="140"/>
        <v>0</v>
      </c>
      <c r="F2752" s="24">
        <f t="shared" si="141"/>
        <v>0</v>
      </c>
      <c r="G2752" s="119"/>
      <c r="H2752" s="30"/>
      <c r="I2752" s="24">
        <f t="shared" si="142"/>
        <v>0</v>
      </c>
      <c r="J2752" s="119"/>
      <c r="K2752" s="30"/>
      <c r="L2752" s="31"/>
      <c r="M2752" s="31"/>
      <c r="N2752" s="31"/>
      <c r="O2752" s="31"/>
      <c r="P2752" s="31">
        <v>0</v>
      </c>
      <c r="Q2752" s="31">
        <v>0</v>
      </c>
      <c r="R2752" s="31">
        <v>0</v>
      </c>
      <c r="S2752" s="31">
        <v>0</v>
      </c>
      <c r="T2752" s="31">
        <v>0</v>
      </c>
    </row>
    <row r="2753" spans="1:20" x14ac:dyDescent="0.25">
      <c r="A2753" s="106" t="s">
        <v>560</v>
      </c>
      <c r="B2753" s="107" t="s">
        <v>7136</v>
      </c>
      <c r="C2753" s="108">
        <v>15</v>
      </c>
      <c r="D2753" s="5" t="s">
        <v>5767</v>
      </c>
      <c r="E2753" s="24">
        <f t="shared" si="140"/>
        <v>0</v>
      </c>
      <c r="F2753" s="24">
        <f t="shared" si="141"/>
        <v>0.25</v>
      </c>
      <c r="G2753" s="119"/>
      <c r="H2753" s="30"/>
      <c r="I2753" s="24">
        <f t="shared" si="142"/>
        <v>0</v>
      </c>
      <c r="J2753" s="119"/>
      <c r="K2753" s="30"/>
      <c r="L2753" s="31">
        <v>1</v>
      </c>
      <c r="M2753" s="31"/>
      <c r="N2753" s="31"/>
      <c r="O2753" s="31"/>
      <c r="P2753" s="31">
        <v>0</v>
      </c>
      <c r="Q2753" s="31">
        <v>0</v>
      </c>
      <c r="R2753" s="31">
        <v>0</v>
      </c>
      <c r="S2753" s="31">
        <v>0</v>
      </c>
      <c r="T2753" s="31">
        <v>0</v>
      </c>
    </row>
    <row r="2754" spans="1:20" x14ac:dyDescent="0.25">
      <c r="A2754" s="106" t="s">
        <v>1943</v>
      </c>
      <c r="B2754" s="107" t="s">
        <v>7136</v>
      </c>
      <c r="C2754" s="108">
        <v>15</v>
      </c>
      <c r="D2754" s="5" t="s">
        <v>4307</v>
      </c>
      <c r="E2754" s="24">
        <f t="shared" si="140"/>
        <v>0</v>
      </c>
      <c r="F2754" s="24">
        <f t="shared" si="141"/>
        <v>0</v>
      </c>
      <c r="G2754" s="119"/>
      <c r="H2754" s="30"/>
      <c r="I2754" s="24">
        <f t="shared" si="142"/>
        <v>0</v>
      </c>
      <c r="J2754" s="119"/>
      <c r="K2754" s="30"/>
      <c r="L2754" s="31"/>
      <c r="M2754" s="31"/>
      <c r="N2754" s="31"/>
      <c r="O2754" s="31"/>
      <c r="P2754" s="31"/>
      <c r="Q2754" s="31"/>
      <c r="R2754" s="31"/>
      <c r="S2754" s="31"/>
      <c r="T2754" s="31">
        <v>0</v>
      </c>
    </row>
    <row r="2755" spans="1:20" x14ac:dyDescent="0.25">
      <c r="A2755" s="106" t="s">
        <v>706</v>
      </c>
      <c r="B2755" s="107" t="s">
        <v>7136</v>
      </c>
      <c r="C2755" s="108">
        <v>15</v>
      </c>
      <c r="D2755" s="5" t="s">
        <v>5801</v>
      </c>
      <c r="E2755" s="24">
        <f t="shared" si="140"/>
        <v>0</v>
      </c>
      <c r="F2755" s="24">
        <f t="shared" si="141"/>
        <v>0</v>
      </c>
      <c r="G2755" s="119"/>
      <c r="H2755" s="30"/>
      <c r="I2755" s="24">
        <f t="shared" si="142"/>
        <v>0</v>
      </c>
      <c r="J2755" s="119"/>
      <c r="K2755" s="30"/>
      <c r="L2755" s="31"/>
      <c r="M2755" s="31"/>
      <c r="N2755" s="31"/>
      <c r="O2755" s="31"/>
      <c r="P2755" s="31">
        <v>0</v>
      </c>
      <c r="Q2755" s="31"/>
      <c r="R2755" s="31">
        <v>0</v>
      </c>
      <c r="S2755" s="31">
        <v>0</v>
      </c>
      <c r="T2755" s="31">
        <v>0</v>
      </c>
    </row>
    <row r="2756" spans="1:20" x14ac:dyDescent="0.25">
      <c r="A2756" s="106" t="s">
        <v>2561</v>
      </c>
      <c r="B2756" s="107" t="s">
        <v>7161</v>
      </c>
      <c r="C2756" s="108">
        <v>15</v>
      </c>
      <c r="D2756" s="5" t="s">
        <v>5809</v>
      </c>
      <c r="E2756" s="24">
        <f t="shared" si="140"/>
        <v>0</v>
      </c>
      <c r="F2756" s="24">
        <f t="shared" si="141"/>
        <v>0</v>
      </c>
      <c r="G2756" s="119"/>
      <c r="H2756" s="30"/>
      <c r="I2756" s="24">
        <f t="shared" si="142"/>
        <v>0</v>
      </c>
      <c r="J2756" s="119"/>
      <c r="K2756" s="30"/>
      <c r="L2756" s="31"/>
      <c r="M2756" s="31"/>
      <c r="N2756" s="31"/>
      <c r="O2756" s="31"/>
      <c r="P2756" s="31">
        <v>0</v>
      </c>
      <c r="Q2756" s="31">
        <v>0</v>
      </c>
      <c r="R2756" s="31">
        <v>0</v>
      </c>
      <c r="S2756" s="31">
        <v>0</v>
      </c>
      <c r="T2756" s="31">
        <v>0</v>
      </c>
    </row>
    <row r="2757" spans="1:20" x14ac:dyDescent="0.25">
      <c r="A2757" s="106" t="s">
        <v>27</v>
      </c>
      <c r="B2757" s="107" t="s">
        <v>7136</v>
      </c>
      <c r="C2757" s="108">
        <v>15</v>
      </c>
      <c r="D2757" s="5" t="s">
        <v>5732</v>
      </c>
      <c r="E2757" s="24">
        <f t="shared" si="140"/>
        <v>0</v>
      </c>
      <c r="F2757" s="24">
        <f t="shared" si="141"/>
        <v>0</v>
      </c>
      <c r="G2757" s="119"/>
      <c r="H2757" s="30"/>
      <c r="I2757" s="24">
        <f t="shared" si="142"/>
        <v>0</v>
      </c>
      <c r="J2757" s="119"/>
      <c r="K2757" s="30"/>
      <c r="L2757" s="31"/>
      <c r="M2757" s="31"/>
      <c r="N2757" s="31"/>
      <c r="O2757" s="31"/>
      <c r="P2757" s="31"/>
      <c r="Q2757" s="31"/>
      <c r="R2757" s="31">
        <v>0</v>
      </c>
      <c r="S2757" s="31"/>
      <c r="T2757" s="31">
        <v>0</v>
      </c>
    </row>
    <row r="2758" spans="1:20" x14ac:dyDescent="0.25">
      <c r="A2758" s="106" t="s">
        <v>1127</v>
      </c>
      <c r="B2758" s="107" t="s">
        <v>7161</v>
      </c>
      <c r="C2758" s="108">
        <v>15</v>
      </c>
      <c r="D2758" s="5" t="s">
        <v>3744</v>
      </c>
      <c r="E2758" s="24">
        <f t="shared" si="140"/>
        <v>0</v>
      </c>
      <c r="F2758" s="24">
        <f t="shared" si="141"/>
        <v>0</v>
      </c>
      <c r="G2758" s="119"/>
      <c r="H2758" s="30"/>
      <c r="I2758" s="24">
        <f t="shared" si="142"/>
        <v>0</v>
      </c>
      <c r="J2758" s="119"/>
      <c r="K2758" s="30"/>
      <c r="L2758" s="31"/>
      <c r="M2758" s="31"/>
      <c r="N2758" s="31"/>
      <c r="O2758" s="31"/>
      <c r="P2758" s="31">
        <v>0</v>
      </c>
      <c r="Q2758" s="31">
        <v>0</v>
      </c>
      <c r="R2758" s="31">
        <v>0</v>
      </c>
      <c r="S2758" s="31">
        <v>0</v>
      </c>
      <c r="T2758" s="31">
        <v>0</v>
      </c>
    </row>
    <row r="2759" spans="1:20" x14ac:dyDescent="0.25">
      <c r="A2759" s="106" t="s">
        <v>1937</v>
      </c>
      <c r="B2759" s="107" t="s">
        <v>7161</v>
      </c>
      <c r="C2759" s="108">
        <v>15</v>
      </c>
      <c r="D2759" s="5" t="s">
        <v>3693</v>
      </c>
      <c r="E2759" s="24">
        <f t="shared" si="140"/>
        <v>0</v>
      </c>
      <c r="F2759" s="24">
        <f t="shared" si="141"/>
        <v>3</v>
      </c>
      <c r="G2759" s="119"/>
      <c r="H2759" s="30"/>
      <c r="I2759" s="24">
        <f t="shared" si="142"/>
        <v>0</v>
      </c>
      <c r="J2759" s="119"/>
      <c r="K2759" s="30"/>
      <c r="L2759" s="31">
        <v>11</v>
      </c>
      <c r="M2759" s="31">
        <v>1</v>
      </c>
      <c r="N2759" s="31"/>
      <c r="O2759" s="31"/>
      <c r="P2759" s="31">
        <v>0</v>
      </c>
      <c r="Q2759" s="31">
        <v>0</v>
      </c>
      <c r="R2759" s="31">
        <v>0</v>
      </c>
      <c r="S2759" s="31">
        <v>0</v>
      </c>
      <c r="T2759" s="31">
        <v>0</v>
      </c>
    </row>
    <row r="2760" spans="1:20" x14ac:dyDescent="0.25">
      <c r="A2760" s="106" t="s">
        <v>2109</v>
      </c>
      <c r="B2760" s="107" t="s">
        <v>7131</v>
      </c>
      <c r="C2760" s="108">
        <v>15</v>
      </c>
      <c r="D2760" s="5" t="s">
        <v>3786</v>
      </c>
      <c r="E2760" s="24">
        <f t="shared" si="140"/>
        <v>0</v>
      </c>
      <c r="F2760" s="24">
        <f t="shared" si="141"/>
        <v>0</v>
      </c>
      <c r="G2760" s="119"/>
      <c r="H2760" s="30"/>
      <c r="I2760" s="24">
        <f t="shared" si="142"/>
        <v>0</v>
      </c>
      <c r="J2760" s="119"/>
      <c r="K2760" s="30"/>
      <c r="L2760" s="31"/>
      <c r="M2760" s="31"/>
      <c r="N2760" s="31"/>
      <c r="O2760" s="31"/>
      <c r="P2760" s="31">
        <v>0</v>
      </c>
      <c r="Q2760" s="31">
        <v>0</v>
      </c>
      <c r="R2760" s="31">
        <v>0</v>
      </c>
      <c r="S2760" s="31">
        <v>0</v>
      </c>
      <c r="T2760" s="31">
        <v>0</v>
      </c>
    </row>
    <row r="2761" spans="1:20" x14ac:dyDescent="0.25">
      <c r="A2761" s="106" t="s">
        <v>1115</v>
      </c>
      <c r="B2761" s="107" t="s">
        <v>7101</v>
      </c>
      <c r="C2761" s="108">
        <v>16</v>
      </c>
      <c r="D2761" s="5" t="s">
        <v>3822</v>
      </c>
      <c r="E2761" s="24">
        <f t="shared" si="140"/>
        <v>0</v>
      </c>
      <c r="F2761" s="24">
        <f t="shared" si="141"/>
        <v>0</v>
      </c>
      <c r="G2761" s="119"/>
      <c r="H2761" s="30"/>
      <c r="I2761" s="24">
        <f t="shared" si="142"/>
        <v>0</v>
      </c>
      <c r="J2761" s="119"/>
      <c r="K2761" s="30"/>
      <c r="L2761" s="31"/>
      <c r="M2761" s="31"/>
      <c r="N2761" s="31"/>
      <c r="O2761" s="31"/>
      <c r="P2761" s="31">
        <v>0</v>
      </c>
      <c r="Q2761" s="31">
        <v>0</v>
      </c>
      <c r="R2761" s="31">
        <v>0</v>
      </c>
      <c r="S2761" s="31">
        <v>0</v>
      </c>
      <c r="T2761" s="31">
        <v>0</v>
      </c>
    </row>
    <row r="2762" spans="1:20" x14ac:dyDescent="0.25">
      <c r="A2762" s="106" t="s">
        <v>1394</v>
      </c>
      <c r="B2762" s="107" t="s">
        <v>7101</v>
      </c>
      <c r="C2762" s="108">
        <v>16</v>
      </c>
      <c r="D2762" s="5" t="s">
        <v>3974</v>
      </c>
      <c r="E2762" s="24">
        <f t="shared" si="140"/>
        <v>0</v>
      </c>
      <c r="F2762" s="24">
        <f t="shared" si="141"/>
        <v>0</v>
      </c>
      <c r="G2762" s="119"/>
      <c r="H2762" s="30"/>
      <c r="I2762" s="24">
        <f t="shared" si="142"/>
        <v>0</v>
      </c>
      <c r="J2762" s="119"/>
      <c r="K2762" s="30"/>
      <c r="L2762" s="31"/>
      <c r="M2762" s="31"/>
      <c r="N2762" s="31"/>
      <c r="O2762" s="31"/>
      <c r="P2762" s="31">
        <v>0</v>
      </c>
      <c r="Q2762" s="31">
        <v>0</v>
      </c>
      <c r="R2762" s="31">
        <v>0</v>
      </c>
      <c r="S2762" s="31">
        <v>0</v>
      </c>
      <c r="T2762" s="31">
        <v>0</v>
      </c>
    </row>
    <row r="2763" spans="1:20" x14ac:dyDescent="0.25">
      <c r="A2763" s="106" t="s">
        <v>940</v>
      </c>
      <c r="B2763" s="107" t="s">
        <v>7101</v>
      </c>
      <c r="C2763" s="108">
        <v>16</v>
      </c>
      <c r="D2763" s="5" t="s">
        <v>3956</v>
      </c>
      <c r="E2763" s="24">
        <f t="shared" si="140"/>
        <v>0</v>
      </c>
      <c r="F2763" s="24">
        <f t="shared" si="141"/>
        <v>4.75</v>
      </c>
      <c r="G2763" s="119"/>
      <c r="H2763" s="30"/>
      <c r="I2763" s="24">
        <f t="shared" si="142"/>
        <v>4</v>
      </c>
      <c r="J2763" s="119"/>
      <c r="K2763" s="30"/>
      <c r="L2763" s="31"/>
      <c r="M2763" s="31"/>
      <c r="N2763" s="31">
        <v>17</v>
      </c>
      <c r="O2763" s="31">
        <v>2</v>
      </c>
      <c r="P2763" s="31">
        <v>20</v>
      </c>
      <c r="Q2763" s="31"/>
      <c r="R2763" s="31"/>
      <c r="S2763" s="31">
        <v>0</v>
      </c>
      <c r="T2763" s="31">
        <v>0</v>
      </c>
    </row>
    <row r="2764" spans="1:20" x14ac:dyDescent="0.25">
      <c r="A2764" s="106" t="s">
        <v>1327</v>
      </c>
      <c r="B2764" s="107" t="s">
        <v>7101</v>
      </c>
      <c r="C2764" s="108">
        <v>16</v>
      </c>
      <c r="D2764" s="5" t="s">
        <v>3987</v>
      </c>
      <c r="E2764" s="24">
        <f t="shared" si="140"/>
        <v>0</v>
      </c>
      <c r="F2764" s="24">
        <f t="shared" si="141"/>
        <v>0</v>
      </c>
      <c r="G2764" s="119"/>
      <c r="H2764" s="30"/>
      <c r="I2764" s="24">
        <f t="shared" si="142"/>
        <v>0</v>
      </c>
      <c r="J2764" s="119"/>
      <c r="K2764" s="30"/>
      <c r="L2764" s="31"/>
      <c r="M2764" s="31"/>
      <c r="N2764" s="31"/>
      <c r="O2764" s="31"/>
      <c r="P2764" s="31">
        <v>0</v>
      </c>
      <c r="Q2764" s="31">
        <v>0</v>
      </c>
      <c r="R2764" s="31">
        <v>0</v>
      </c>
      <c r="S2764" s="31">
        <v>0</v>
      </c>
      <c r="T2764" s="31">
        <v>0</v>
      </c>
    </row>
    <row r="2765" spans="1:20" x14ac:dyDescent="0.25">
      <c r="A2765" s="106" t="s">
        <v>7897</v>
      </c>
      <c r="B2765" s="107" t="s">
        <v>7101</v>
      </c>
      <c r="C2765" s="108">
        <v>16</v>
      </c>
      <c r="D2765" s="5" t="s">
        <v>7898</v>
      </c>
      <c r="E2765" s="24">
        <f t="shared" si="140"/>
        <v>0</v>
      </c>
      <c r="F2765" s="24">
        <f t="shared" si="141"/>
        <v>0</v>
      </c>
      <c r="G2765" s="119"/>
      <c r="H2765" s="30"/>
      <c r="I2765" s="24">
        <f t="shared" si="142"/>
        <v>0</v>
      </c>
      <c r="J2765" s="119"/>
      <c r="K2765" s="30"/>
      <c r="L2765" s="31"/>
      <c r="M2765" s="31"/>
      <c r="N2765" s="31"/>
      <c r="O2765" s="31"/>
      <c r="P2765" s="31">
        <v>0</v>
      </c>
      <c r="Q2765" s="31">
        <v>0</v>
      </c>
      <c r="R2765" s="31">
        <v>0</v>
      </c>
      <c r="S2765" s="31">
        <v>0</v>
      </c>
      <c r="T2765" s="31">
        <v>0</v>
      </c>
    </row>
    <row r="2766" spans="1:20" x14ac:dyDescent="0.25">
      <c r="A2766" s="106" t="s">
        <v>1260</v>
      </c>
      <c r="B2766" s="107" t="s">
        <v>7101</v>
      </c>
      <c r="C2766" s="108">
        <v>16</v>
      </c>
      <c r="D2766" s="5" t="s">
        <v>6062</v>
      </c>
      <c r="E2766" s="24">
        <f t="shared" si="140"/>
        <v>0</v>
      </c>
      <c r="F2766" s="24">
        <f t="shared" si="141"/>
        <v>0</v>
      </c>
      <c r="G2766" s="119"/>
      <c r="H2766" s="30"/>
      <c r="I2766" s="24">
        <f t="shared" si="142"/>
        <v>0</v>
      </c>
      <c r="J2766" s="119"/>
      <c r="K2766" s="30"/>
      <c r="L2766" s="31"/>
      <c r="M2766" s="31"/>
      <c r="N2766" s="31"/>
      <c r="O2766" s="31"/>
      <c r="P2766" s="31">
        <v>0</v>
      </c>
      <c r="Q2766" s="31">
        <v>0</v>
      </c>
      <c r="R2766" s="31">
        <v>0</v>
      </c>
      <c r="S2766" s="31">
        <v>0</v>
      </c>
      <c r="T2766" s="31">
        <v>0</v>
      </c>
    </row>
    <row r="2767" spans="1:20" x14ac:dyDescent="0.25">
      <c r="A2767" s="106" t="s">
        <v>1805</v>
      </c>
      <c r="B2767" s="107" t="s">
        <v>7193</v>
      </c>
      <c r="C2767" s="108">
        <v>13</v>
      </c>
      <c r="D2767" s="5" t="s">
        <v>3568</v>
      </c>
      <c r="E2767" s="24">
        <f t="shared" si="140"/>
        <v>0</v>
      </c>
      <c r="F2767" s="24">
        <f t="shared" si="141"/>
        <v>3.75</v>
      </c>
      <c r="G2767" s="119"/>
      <c r="H2767" s="30"/>
      <c r="I2767" s="24">
        <f t="shared" si="142"/>
        <v>0</v>
      </c>
      <c r="J2767" s="119"/>
      <c r="K2767" s="30"/>
      <c r="L2767" s="31"/>
      <c r="M2767" s="31">
        <v>15</v>
      </c>
      <c r="N2767" s="31"/>
      <c r="O2767" s="31"/>
      <c r="P2767" s="31">
        <v>0</v>
      </c>
      <c r="Q2767" s="31">
        <v>0</v>
      </c>
      <c r="R2767" s="31">
        <v>0</v>
      </c>
      <c r="S2767" s="31">
        <v>0</v>
      </c>
      <c r="T2767" s="31">
        <v>0</v>
      </c>
    </row>
    <row r="2768" spans="1:20" x14ac:dyDescent="0.25">
      <c r="A2768" s="106" t="s">
        <v>7899</v>
      </c>
      <c r="B2768" s="107" t="s">
        <v>7161</v>
      </c>
      <c r="C2768" s="108">
        <v>15</v>
      </c>
      <c r="D2768" s="5" t="s">
        <v>7900</v>
      </c>
      <c r="E2768" s="24">
        <f t="shared" si="140"/>
        <v>0</v>
      </c>
      <c r="F2768" s="24">
        <f t="shared" si="141"/>
        <v>0</v>
      </c>
      <c r="G2768" s="119"/>
      <c r="H2768" s="30"/>
      <c r="I2768" s="24">
        <f t="shared" si="142"/>
        <v>0</v>
      </c>
      <c r="J2768" s="119"/>
      <c r="K2768" s="30"/>
      <c r="L2768" s="31"/>
      <c r="M2768" s="31"/>
      <c r="N2768" s="31"/>
      <c r="O2768" s="31"/>
      <c r="P2768" s="31">
        <v>0</v>
      </c>
      <c r="Q2768" s="31"/>
      <c r="R2768" s="31"/>
      <c r="S2768" s="31">
        <v>0</v>
      </c>
      <c r="T2768" s="31">
        <v>0</v>
      </c>
    </row>
    <row r="2769" spans="1:20" x14ac:dyDescent="0.25">
      <c r="A2769" s="106" t="s">
        <v>5788</v>
      </c>
      <c r="B2769" s="107" t="s">
        <v>7161</v>
      </c>
      <c r="C2769" s="108">
        <v>15</v>
      </c>
      <c r="D2769" s="5" t="s">
        <v>5787</v>
      </c>
      <c r="E2769" s="24">
        <f t="shared" si="140"/>
        <v>0</v>
      </c>
      <c r="F2769" s="24">
        <f t="shared" si="141"/>
        <v>99</v>
      </c>
      <c r="G2769" s="119"/>
      <c r="H2769" s="30"/>
      <c r="I2769" s="24">
        <f t="shared" si="142"/>
        <v>0</v>
      </c>
      <c r="J2769" s="119"/>
      <c r="K2769" s="30"/>
      <c r="L2769" s="31"/>
      <c r="M2769" s="31"/>
      <c r="N2769" s="31">
        <v>45</v>
      </c>
      <c r="O2769" s="31">
        <v>351</v>
      </c>
      <c r="P2769" s="31">
        <v>0</v>
      </c>
      <c r="Q2769" s="31">
        <v>0</v>
      </c>
      <c r="R2769" s="31">
        <v>0</v>
      </c>
      <c r="S2769" s="31">
        <v>0</v>
      </c>
      <c r="T2769" s="31">
        <v>0</v>
      </c>
    </row>
    <row r="2770" spans="1:20" x14ac:dyDescent="0.25">
      <c r="A2770" s="106" t="s">
        <v>4316</v>
      </c>
      <c r="B2770" s="107" t="s">
        <v>7161</v>
      </c>
      <c r="C2770" s="108">
        <v>15</v>
      </c>
      <c r="D2770" s="5" t="s">
        <v>4317</v>
      </c>
      <c r="E2770" s="24">
        <f t="shared" si="140"/>
        <v>0</v>
      </c>
      <c r="F2770" s="24">
        <f t="shared" si="141"/>
        <v>0.25</v>
      </c>
      <c r="G2770" s="119"/>
      <c r="H2770" s="30"/>
      <c r="I2770" s="24">
        <f t="shared" si="142"/>
        <v>0</v>
      </c>
      <c r="J2770" s="119"/>
      <c r="K2770" s="30"/>
      <c r="L2770" s="31"/>
      <c r="M2770" s="31"/>
      <c r="N2770" s="31"/>
      <c r="O2770" s="31">
        <v>1</v>
      </c>
      <c r="P2770" s="31">
        <v>0</v>
      </c>
      <c r="Q2770" s="31">
        <v>0</v>
      </c>
      <c r="R2770" s="31">
        <v>0</v>
      </c>
      <c r="S2770" s="31">
        <v>0</v>
      </c>
      <c r="T2770" s="31">
        <v>0</v>
      </c>
    </row>
    <row r="2771" spans="1:20" x14ac:dyDescent="0.25">
      <c r="A2771" s="106" t="s">
        <v>342</v>
      </c>
      <c r="B2771" s="107" t="s">
        <v>7136</v>
      </c>
      <c r="C2771" s="108">
        <v>15</v>
      </c>
      <c r="D2771" s="5" t="s">
        <v>7041</v>
      </c>
      <c r="E2771" s="24">
        <f t="shared" si="140"/>
        <v>0</v>
      </c>
      <c r="F2771" s="24">
        <f t="shared" si="141"/>
        <v>16</v>
      </c>
      <c r="G2771" s="119"/>
      <c r="H2771" s="30"/>
      <c r="I2771" s="24">
        <f t="shared" si="142"/>
        <v>0</v>
      </c>
      <c r="J2771" s="119"/>
      <c r="K2771" s="30"/>
      <c r="L2771" s="31"/>
      <c r="M2771" s="31">
        <v>59</v>
      </c>
      <c r="N2771" s="31">
        <v>5</v>
      </c>
      <c r="O2771" s="31"/>
      <c r="P2771" s="31">
        <v>0</v>
      </c>
      <c r="Q2771" s="31">
        <v>0</v>
      </c>
      <c r="R2771" s="31">
        <v>0</v>
      </c>
      <c r="S2771" s="31">
        <v>0</v>
      </c>
      <c r="T2771" s="31">
        <v>0</v>
      </c>
    </row>
    <row r="2772" spans="1:20" x14ac:dyDescent="0.25">
      <c r="A2772" s="106" t="s">
        <v>599</v>
      </c>
      <c r="B2772" s="107" t="s">
        <v>7136</v>
      </c>
      <c r="C2772" s="108">
        <v>15</v>
      </c>
      <c r="D2772" s="5" t="s">
        <v>4363</v>
      </c>
      <c r="E2772" s="24">
        <f t="shared" si="140"/>
        <v>0</v>
      </c>
      <c r="F2772" s="24">
        <f t="shared" si="141"/>
        <v>0</v>
      </c>
      <c r="G2772" s="119"/>
      <c r="H2772" s="30"/>
      <c r="I2772" s="24">
        <f t="shared" si="142"/>
        <v>0</v>
      </c>
      <c r="J2772" s="119"/>
      <c r="K2772" s="30"/>
      <c r="L2772" s="31"/>
      <c r="M2772" s="31"/>
      <c r="N2772" s="31"/>
      <c r="O2772" s="31"/>
      <c r="P2772" s="31">
        <v>0</v>
      </c>
      <c r="Q2772" s="31">
        <v>0</v>
      </c>
      <c r="R2772" s="31"/>
      <c r="S2772" s="31">
        <v>0</v>
      </c>
      <c r="T2772" s="31">
        <v>0</v>
      </c>
    </row>
    <row r="2773" spans="1:20" x14ac:dyDescent="0.25">
      <c r="A2773" s="106" t="s">
        <v>129</v>
      </c>
      <c r="B2773" s="107" t="s">
        <v>7136</v>
      </c>
      <c r="C2773" s="108">
        <v>15</v>
      </c>
      <c r="D2773" s="5" t="s">
        <v>4327</v>
      </c>
      <c r="E2773" s="24">
        <f t="shared" si="140"/>
        <v>0</v>
      </c>
      <c r="F2773" s="24">
        <f t="shared" si="141"/>
        <v>0</v>
      </c>
      <c r="G2773" s="119"/>
      <c r="H2773" s="30"/>
      <c r="I2773" s="24">
        <f t="shared" si="142"/>
        <v>0</v>
      </c>
      <c r="J2773" s="119"/>
      <c r="K2773" s="30"/>
      <c r="L2773" s="31"/>
      <c r="M2773" s="31"/>
      <c r="N2773" s="31"/>
      <c r="O2773" s="31"/>
      <c r="P2773" s="31">
        <v>0</v>
      </c>
      <c r="Q2773" s="31">
        <v>0</v>
      </c>
      <c r="R2773" s="31">
        <v>0</v>
      </c>
      <c r="S2773" s="31">
        <v>0</v>
      </c>
      <c r="T2773" s="31">
        <v>0</v>
      </c>
    </row>
    <row r="2774" spans="1:20" x14ac:dyDescent="0.25">
      <c r="A2774" s="106" t="s">
        <v>1051</v>
      </c>
      <c r="B2774" s="107" t="s">
        <v>7136</v>
      </c>
      <c r="C2774" s="108">
        <v>15</v>
      </c>
      <c r="D2774" s="5" t="s">
        <v>5780</v>
      </c>
      <c r="E2774" s="24">
        <f t="shared" si="140"/>
        <v>0</v>
      </c>
      <c r="F2774" s="24">
        <f t="shared" si="141"/>
        <v>0</v>
      </c>
      <c r="G2774" s="119"/>
      <c r="H2774" s="30"/>
      <c r="I2774" s="24">
        <f t="shared" si="142"/>
        <v>0</v>
      </c>
      <c r="J2774" s="119"/>
      <c r="K2774" s="30"/>
      <c r="L2774" s="31"/>
      <c r="M2774" s="31"/>
      <c r="N2774" s="31"/>
      <c r="O2774" s="31"/>
      <c r="P2774" s="31">
        <v>0</v>
      </c>
      <c r="Q2774" s="31">
        <v>0</v>
      </c>
      <c r="R2774" s="31">
        <v>0</v>
      </c>
      <c r="S2774" s="31">
        <v>0</v>
      </c>
      <c r="T2774" s="31">
        <v>0</v>
      </c>
    </row>
    <row r="2775" spans="1:20" x14ac:dyDescent="0.25">
      <c r="A2775" s="106" t="s">
        <v>422</v>
      </c>
      <c r="B2775" s="107" t="s">
        <v>7136</v>
      </c>
      <c r="C2775" s="108">
        <v>15</v>
      </c>
      <c r="D2775" s="5" t="s">
        <v>4321</v>
      </c>
      <c r="E2775" s="24">
        <f t="shared" si="140"/>
        <v>0</v>
      </c>
      <c r="F2775" s="24">
        <f t="shared" si="141"/>
        <v>0</v>
      </c>
      <c r="G2775" s="119"/>
      <c r="H2775" s="30"/>
      <c r="I2775" s="24">
        <f t="shared" si="142"/>
        <v>0</v>
      </c>
      <c r="J2775" s="119"/>
      <c r="K2775" s="30"/>
      <c r="L2775" s="31"/>
      <c r="M2775" s="31"/>
      <c r="N2775" s="31"/>
      <c r="O2775" s="31"/>
      <c r="P2775" s="31">
        <v>0</v>
      </c>
      <c r="Q2775" s="31">
        <v>0</v>
      </c>
      <c r="R2775" s="31">
        <v>0</v>
      </c>
      <c r="S2775" s="31">
        <v>0</v>
      </c>
      <c r="T2775" s="31">
        <v>0</v>
      </c>
    </row>
    <row r="2776" spans="1:20" x14ac:dyDescent="0.25">
      <c r="A2776" s="106" t="s">
        <v>7903</v>
      </c>
      <c r="B2776" s="107" t="s">
        <v>7136</v>
      </c>
      <c r="C2776" s="108">
        <v>15</v>
      </c>
      <c r="D2776" s="5" t="s">
        <v>7904</v>
      </c>
      <c r="E2776" s="24">
        <f t="shared" si="140"/>
        <v>0</v>
      </c>
      <c r="F2776" s="24">
        <f t="shared" si="141"/>
        <v>0</v>
      </c>
      <c r="G2776" s="119"/>
      <c r="H2776" s="30"/>
      <c r="I2776" s="24">
        <f t="shared" si="142"/>
        <v>0</v>
      </c>
      <c r="J2776" s="119"/>
      <c r="K2776" s="30"/>
      <c r="L2776" s="31"/>
      <c r="M2776" s="31"/>
      <c r="N2776" s="31"/>
      <c r="O2776" s="31"/>
      <c r="P2776" s="31">
        <v>0</v>
      </c>
      <c r="Q2776" s="31"/>
      <c r="R2776" s="31"/>
      <c r="S2776" s="31"/>
      <c r="T2776" s="31">
        <v>0</v>
      </c>
    </row>
    <row r="2777" spans="1:20" x14ac:dyDescent="0.25">
      <c r="A2777" s="106" t="s">
        <v>487</v>
      </c>
      <c r="B2777" s="107" t="s">
        <v>7161</v>
      </c>
      <c r="C2777" s="108">
        <v>15</v>
      </c>
      <c r="D2777" s="5" t="s">
        <v>7044</v>
      </c>
      <c r="E2777" s="24">
        <f t="shared" si="140"/>
        <v>0</v>
      </c>
      <c r="F2777" s="24">
        <f t="shared" si="141"/>
        <v>0</v>
      </c>
      <c r="G2777" s="119"/>
      <c r="H2777" s="30"/>
      <c r="I2777" s="24">
        <f t="shared" si="142"/>
        <v>0</v>
      </c>
      <c r="J2777" s="119"/>
      <c r="K2777" s="30"/>
      <c r="L2777" s="31"/>
      <c r="M2777" s="31"/>
      <c r="N2777" s="31"/>
      <c r="O2777" s="31"/>
      <c r="P2777" s="31">
        <v>0</v>
      </c>
      <c r="Q2777" s="31">
        <v>0</v>
      </c>
      <c r="R2777" s="31">
        <v>0</v>
      </c>
      <c r="S2777" s="31">
        <v>0</v>
      </c>
      <c r="T2777" s="31">
        <v>0</v>
      </c>
    </row>
    <row r="2778" spans="1:20" x14ac:dyDescent="0.25">
      <c r="A2778" s="106" t="s">
        <v>598</v>
      </c>
      <c r="B2778" s="107" t="s">
        <v>7157</v>
      </c>
      <c r="C2778" s="108">
        <v>11</v>
      </c>
      <c r="D2778" s="5" t="s">
        <v>5905</v>
      </c>
      <c r="E2778" s="24">
        <f t="shared" si="140"/>
        <v>0</v>
      </c>
      <c r="F2778" s="24">
        <f t="shared" si="141"/>
        <v>1</v>
      </c>
      <c r="G2778" s="119"/>
      <c r="H2778" s="30"/>
      <c r="I2778" s="24">
        <f t="shared" si="142"/>
        <v>0</v>
      </c>
      <c r="J2778" s="119"/>
      <c r="K2778" s="30"/>
      <c r="L2778" s="31">
        <v>3</v>
      </c>
      <c r="M2778" s="31">
        <v>1</v>
      </c>
      <c r="N2778" s="31"/>
      <c r="O2778" s="31"/>
      <c r="P2778" s="31">
        <v>0</v>
      </c>
      <c r="Q2778" s="31">
        <v>0</v>
      </c>
      <c r="R2778" s="31">
        <v>0</v>
      </c>
      <c r="S2778" s="31">
        <v>0</v>
      </c>
      <c r="T2778" s="31">
        <v>0</v>
      </c>
    </row>
    <row r="2779" spans="1:20" x14ac:dyDescent="0.25">
      <c r="A2779" s="106" t="s">
        <v>2707</v>
      </c>
      <c r="B2779" s="107" t="s">
        <v>7157</v>
      </c>
      <c r="C2779" s="108">
        <v>11</v>
      </c>
      <c r="D2779" s="5" t="s">
        <v>7038</v>
      </c>
      <c r="E2779" s="24">
        <f t="shared" si="140"/>
        <v>0</v>
      </c>
      <c r="F2779" s="24">
        <f t="shared" si="141"/>
        <v>20</v>
      </c>
      <c r="G2779" s="119"/>
      <c r="H2779" s="30"/>
      <c r="I2779" s="24">
        <f t="shared" si="142"/>
        <v>0</v>
      </c>
      <c r="J2779" s="119"/>
      <c r="K2779" s="30"/>
      <c r="L2779" s="31">
        <v>42</v>
      </c>
      <c r="M2779" s="31">
        <v>38</v>
      </c>
      <c r="N2779" s="31"/>
      <c r="O2779" s="31"/>
      <c r="P2779" s="31">
        <v>0</v>
      </c>
      <c r="Q2779" s="31">
        <v>0</v>
      </c>
      <c r="R2779" s="31">
        <v>0</v>
      </c>
      <c r="S2779" s="31">
        <v>0</v>
      </c>
      <c r="T2779" s="31">
        <v>0</v>
      </c>
    </row>
    <row r="2780" spans="1:20" x14ac:dyDescent="0.25">
      <c r="A2780" s="106" t="s">
        <v>2240</v>
      </c>
      <c r="B2780" s="107" t="s">
        <v>7157</v>
      </c>
      <c r="C2780" s="108">
        <v>11</v>
      </c>
      <c r="D2780" s="5" t="s">
        <v>7037</v>
      </c>
      <c r="E2780" s="24">
        <f t="shared" si="140"/>
        <v>0</v>
      </c>
      <c r="F2780" s="24">
        <f t="shared" si="141"/>
        <v>0</v>
      </c>
      <c r="G2780" s="119"/>
      <c r="H2780" s="30"/>
      <c r="I2780" s="24">
        <f t="shared" si="142"/>
        <v>0</v>
      </c>
      <c r="J2780" s="119"/>
      <c r="K2780" s="30"/>
      <c r="L2780" s="31"/>
      <c r="M2780" s="31"/>
      <c r="N2780" s="31"/>
      <c r="O2780" s="31"/>
      <c r="P2780" s="31">
        <v>0</v>
      </c>
      <c r="Q2780" s="31">
        <v>0</v>
      </c>
      <c r="R2780" s="31">
        <v>0</v>
      </c>
      <c r="S2780" s="31">
        <v>0</v>
      </c>
      <c r="T2780" s="31">
        <v>0</v>
      </c>
    </row>
    <row r="2781" spans="1:20" x14ac:dyDescent="0.25">
      <c r="A2781" s="106" t="s">
        <v>2638</v>
      </c>
      <c r="B2781" s="107" t="s">
        <v>7144</v>
      </c>
      <c r="C2781" s="108">
        <v>11</v>
      </c>
      <c r="D2781" s="5" t="s">
        <v>4077</v>
      </c>
      <c r="E2781" s="24">
        <f t="shared" si="140"/>
        <v>0</v>
      </c>
      <c r="F2781" s="24">
        <f t="shared" si="141"/>
        <v>0</v>
      </c>
      <c r="G2781" s="119"/>
      <c r="H2781" s="30"/>
      <c r="I2781" s="24">
        <f t="shared" si="142"/>
        <v>0</v>
      </c>
      <c r="J2781" s="119"/>
      <c r="K2781" s="30"/>
      <c r="L2781" s="31"/>
      <c r="M2781" s="31"/>
      <c r="N2781" s="31"/>
      <c r="O2781" s="31"/>
      <c r="P2781" s="31"/>
      <c r="Q2781" s="31">
        <v>0</v>
      </c>
      <c r="R2781" s="31">
        <v>0</v>
      </c>
      <c r="S2781" s="31">
        <v>0</v>
      </c>
      <c r="T2781" s="31">
        <v>0</v>
      </c>
    </row>
    <row r="2782" spans="1:20" x14ac:dyDescent="0.25">
      <c r="A2782" s="106" t="s">
        <v>1801</v>
      </c>
      <c r="B2782" s="107" t="s">
        <v>7092</v>
      </c>
      <c r="C2782" s="108">
        <v>11</v>
      </c>
      <c r="D2782" s="5" t="s">
        <v>4161</v>
      </c>
      <c r="E2782" s="24">
        <f t="shared" si="140"/>
        <v>0</v>
      </c>
      <c r="F2782" s="24">
        <f t="shared" si="141"/>
        <v>0</v>
      </c>
      <c r="G2782" s="119"/>
      <c r="H2782" s="30"/>
      <c r="I2782" s="24">
        <f t="shared" si="142"/>
        <v>0</v>
      </c>
      <c r="J2782" s="119"/>
      <c r="K2782" s="30"/>
      <c r="L2782" s="31"/>
      <c r="M2782" s="31"/>
      <c r="N2782" s="31"/>
      <c r="O2782" s="31"/>
      <c r="P2782" s="31"/>
      <c r="Q2782" s="31"/>
      <c r="R2782" s="31">
        <v>0</v>
      </c>
      <c r="S2782" s="31">
        <v>0</v>
      </c>
      <c r="T2782" s="31">
        <v>0</v>
      </c>
    </row>
    <row r="2783" spans="1:20" x14ac:dyDescent="0.25">
      <c r="A2783" s="106" t="s">
        <v>1237</v>
      </c>
      <c r="B2783" s="107" t="s">
        <v>7167</v>
      </c>
      <c r="C2783" s="108">
        <v>11</v>
      </c>
      <c r="D2783" s="5" t="s">
        <v>4281</v>
      </c>
      <c r="E2783" s="24">
        <f t="shared" si="140"/>
        <v>0</v>
      </c>
      <c r="F2783" s="24">
        <f t="shared" si="141"/>
        <v>10</v>
      </c>
      <c r="G2783" s="119"/>
      <c r="H2783" s="30"/>
      <c r="I2783" s="24">
        <f t="shared" si="142"/>
        <v>0.8</v>
      </c>
      <c r="J2783" s="119"/>
      <c r="K2783" s="30"/>
      <c r="L2783" s="31"/>
      <c r="M2783" s="31"/>
      <c r="N2783" s="31"/>
      <c r="O2783" s="31">
        <v>40</v>
      </c>
      <c r="P2783" s="31">
        <v>4</v>
      </c>
      <c r="Q2783" s="31">
        <v>0</v>
      </c>
      <c r="R2783" s="31">
        <v>0</v>
      </c>
      <c r="S2783" s="31">
        <v>0</v>
      </c>
      <c r="T2783" s="31">
        <v>0</v>
      </c>
    </row>
    <row r="2784" spans="1:20" x14ac:dyDescent="0.25">
      <c r="A2784" s="106" t="s">
        <v>1341</v>
      </c>
      <c r="B2784" s="107" t="s">
        <v>7167</v>
      </c>
      <c r="C2784" s="108">
        <v>11</v>
      </c>
      <c r="D2784" s="5" t="s">
        <v>4293</v>
      </c>
      <c r="E2784" s="24">
        <f t="shared" ref="E2784:E2847" si="143">SUM(R2784:T2784)/3</f>
        <v>0</v>
      </c>
      <c r="F2784" s="24">
        <f t="shared" ref="F2784:F2847" si="144">SUM(L2784:O2784)/4</f>
        <v>0</v>
      </c>
      <c r="G2784" s="119"/>
      <c r="H2784" s="30"/>
      <c r="I2784" s="24">
        <f t="shared" ref="I2784:I2847" si="145">SUM(P2784:T2784)/5</f>
        <v>0</v>
      </c>
      <c r="J2784" s="119"/>
      <c r="K2784" s="30"/>
      <c r="L2784" s="31"/>
      <c r="M2784" s="31"/>
      <c r="N2784" s="31"/>
      <c r="O2784" s="31"/>
      <c r="P2784" s="31">
        <v>0</v>
      </c>
      <c r="Q2784" s="31">
        <v>0</v>
      </c>
      <c r="R2784" s="31">
        <v>0</v>
      </c>
      <c r="S2784" s="31">
        <v>0</v>
      </c>
      <c r="T2784" s="31">
        <v>0</v>
      </c>
    </row>
    <row r="2785" spans="1:20" x14ac:dyDescent="0.25">
      <c r="A2785" s="106" t="s">
        <v>2300</v>
      </c>
      <c r="B2785" s="107" t="s">
        <v>7167</v>
      </c>
      <c r="C2785" s="108">
        <v>11</v>
      </c>
      <c r="D2785" s="5" t="s">
        <v>4294</v>
      </c>
      <c r="E2785" s="24">
        <f t="shared" si="143"/>
        <v>0</v>
      </c>
      <c r="F2785" s="24">
        <f t="shared" si="144"/>
        <v>0</v>
      </c>
      <c r="G2785" s="119"/>
      <c r="H2785" s="30"/>
      <c r="I2785" s="24">
        <f t="shared" si="145"/>
        <v>0</v>
      </c>
      <c r="J2785" s="119"/>
      <c r="K2785" s="30"/>
      <c r="L2785" s="31"/>
      <c r="M2785" s="31"/>
      <c r="N2785" s="31"/>
      <c r="O2785" s="31"/>
      <c r="P2785" s="31">
        <v>0</v>
      </c>
      <c r="Q2785" s="31">
        <v>0</v>
      </c>
      <c r="R2785" s="31">
        <v>0</v>
      </c>
      <c r="S2785" s="31">
        <v>0</v>
      </c>
      <c r="T2785" s="31">
        <v>0</v>
      </c>
    </row>
    <row r="2786" spans="1:20" x14ac:dyDescent="0.25">
      <c r="A2786" s="106" t="s">
        <v>1106</v>
      </c>
      <c r="B2786" s="107" t="s">
        <v>7167</v>
      </c>
      <c r="C2786" s="108">
        <v>11</v>
      </c>
      <c r="D2786" s="5" t="s">
        <v>5814</v>
      </c>
      <c r="E2786" s="24">
        <f t="shared" si="143"/>
        <v>0</v>
      </c>
      <c r="F2786" s="24">
        <f t="shared" si="144"/>
        <v>2</v>
      </c>
      <c r="G2786" s="119"/>
      <c r="H2786" s="30"/>
      <c r="I2786" s="24">
        <f t="shared" si="145"/>
        <v>1.4</v>
      </c>
      <c r="J2786" s="119"/>
      <c r="K2786" s="30"/>
      <c r="L2786" s="31"/>
      <c r="M2786" s="31"/>
      <c r="N2786" s="31">
        <v>1</v>
      </c>
      <c r="O2786" s="31">
        <v>7</v>
      </c>
      <c r="P2786" s="31">
        <v>2</v>
      </c>
      <c r="Q2786" s="31">
        <v>5</v>
      </c>
      <c r="R2786" s="31">
        <v>0</v>
      </c>
      <c r="S2786" s="31">
        <v>0</v>
      </c>
      <c r="T2786" s="31">
        <v>0</v>
      </c>
    </row>
    <row r="2787" spans="1:20" x14ac:dyDescent="0.25">
      <c r="A2787" s="106" t="s">
        <v>884</v>
      </c>
      <c r="B2787" s="107" t="s">
        <v>7277</v>
      </c>
      <c r="C2787" s="108">
        <v>13</v>
      </c>
      <c r="D2787" s="5" t="s">
        <v>7046</v>
      </c>
      <c r="E2787" s="24">
        <f t="shared" si="143"/>
        <v>0</v>
      </c>
      <c r="F2787" s="24">
        <f t="shared" si="144"/>
        <v>0</v>
      </c>
      <c r="G2787" s="119"/>
      <c r="H2787" s="30"/>
      <c r="I2787" s="24">
        <f t="shared" si="145"/>
        <v>0</v>
      </c>
      <c r="J2787" s="119"/>
      <c r="K2787" s="30"/>
      <c r="L2787" s="31"/>
      <c r="M2787" s="31"/>
      <c r="N2787" s="31"/>
      <c r="O2787" s="31"/>
      <c r="P2787" s="31">
        <v>0</v>
      </c>
      <c r="Q2787" s="31">
        <v>0</v>
      </c>
      <c r="R2787" s="31">
        <v>0</v>
      </c>
      <c r="S2787" s="31">
        <v>0</v>
      </c>
      <c r="T2787" s="31">
        <v>0</v>
      </c>
    </row>
    <row r="2788" spans="1:20" x14ac:dyDescent="0.25">
      <c r="A2788" s="106" t="s">
        <v>542</v>
      </c>
      <c r="B2788" s="107" t="s">
        <v>7277</v>
      </c>
      <c r="C2788" s="108">
        <v>13</v>
      </c>
      <c r="D2788" s="5" t="s">
        <v>4194</v>
      </c>
      <c r="E2788" s="24">
        <f t="shared" si="143"/>
        <v>0</v>
      </c>
      <c r="F2788" s="24">
        <f t="shared" si="144"/>
        <v>0</v>
      </c>
      <c r="G2788" s="119"/>
      <c r="H2788" s="30"/>
      <c r="I2788" s="24">
        <f t="shared" si="145"/>
        <v>0</v>
      </c>
      <c r="J2788" s="119"/>
      <c r="K2788" s="30"/>
      <c r="L2788" s="31"/>
      <c r="M2788" s="31"/>
      <c r="N2788" s="31"/>
      <c r="O2788" s="31"/>
      <c r="P2788" s="31">
        <v>0</v>
      </c>
      <c r="Q2788" s="31">
        <v>0</v>
      </c>
      <c r="R2788" s="31">
        <v>0</v>
      </c>
      <c r="S2788" s="31">
        <v>0</v>
      </c>
      <c r="T2788" s="31">
        <v>0</v>
      </c>
    </row>
    <row r="2789" spans="1:20" x14ac:dyDescent="0.25">
      <c r="A2789" s="106" t="s">
        <v>1869</v>
      </c>
      <c r="B2789" s="107" t="s">
        <v>7277</v>
      </c>
      <c r="C2789" s="108">
        <v>13</v>
      </c>
      <c r="D2789" s="5" t="s">
        <v>7047</v>
      </c>
      <c r="E2789" s="24">
        <f t="shared" si="143"/>
        <v>0</v>
      </c>
      <c r="F2789" s="24">
        <f t="shared" si="144"/>
        <v>0</v>
      </c>
      <c r="G2789" s="119"/>
      <c r="H2789" s="30"/>
      <c r="I2789" s="24">
        <f t="shared" si="145"/>
        <v>0</v>
      </c>
      <c r="J2789" s="119"/>
      <c r="K2789" s="30"/>
      <c r="L2789" s="31"/>
      <c r="M2789" s="31"/>
      <c r="N2789" s="31"/>
      <c r="O2789" s="31"/>
      <c r="P2789" s="31"/>
      <c r="Q2789" s="31"/>
      <c r="R2789" s="31"/>
      <c r="S2789" s="31">
        <v>0</v>
      </c>
      <c r="T2789" s="31">
        <v>0</v>
      </c>
    </row>
    <row r="2790" spans="1:20" x14ac:dyDescent="0.25">
      <c r="A2790" s="106" t="s">
        <v>797</v>
      </c>
      <c r="B2790" s="107" t="s">
        <v>7277</v>
      </c>
      <c r="C2790" s="108">
        <v>13</v>
      </c>
      <c r="D2790" s="5" t="s">
        <v>4198</v>
      </c>
      <c r="E2790" s="24">
        <f t="shared" si="143"/>
        <v>0</v>
      </c>
      <c r="F2790" s="24">
        <f t="shared" si="144"/>
        <v>2</v>
      </c>
      <c r="G2790" s="119"/>
      <c r="H2790" s="30"/>
      <c r="I2790" s="24">
        <f t="shared" si="145"/>
        <v>0</v>
      </c>
      <c r="J2790" s="119"/>
      <c r="K2790" s="30"/>
      <c r="L2790" s="31"/>
      <c r="M2790" s="31"/>
      <c r="N2790" s="31">
        <v>8</v>
      </c>
      <c r="O2790" s="31"/>
      <c r="P2790" s="31"/>
      <c r="Q2790" s="31">
        <v>0</v>
      </c>
      <c r="R2790" s="31">
        <v>0</v>
      </c>
      <c r="S2790" s="31">
        <v>0</v>
      </c>
      <c r="T2790" s="31">
        <v>0</v>
      </c>
    </row>
    <row r="2791" spans="1:20" x14ac:dyDescent="0.25">
      <c r="A2791" s="106" t="s">
        <v>859</v>
      </c>
      <c r="B2791" s="107" t="s">
        <v>7277</v>
      </c>
      <c r="C2791" s="108">
        <v>13</v>
      </c>
      <c r="D2791" s="5" t="s">
        <v>4204</v>
      </c>
      <c r="E2791" s="24">
        <f t="shared" si="143"/>
        <v>0</v>
      </c>
      <c r="F2791" s="24">
        <f t="shared" si="144"/>
        <v>0.25</v>
      </c>
      <c r="G2791" s="119"/>
      <c r="H2791" s="30"/>
      <c r="I2791" s="24">
        <f t="shared" si="145"/>
        <v>0</v>
      </c>
      <c r="J2791" s="119"/>
      <c r="K2791" s="30"/>
      <c r="L2791" s="31"/>
      <c r="M2791" s="31"/>
      <c r="N2791" s="31"/>
      <c r="O2791" s="31">
        <v>1</v>
      </c>
      <c r="P2791" s="31"/>
      <c r="Q2791" s="31">
        <v>0</v>
      </c>
      <c r="R2791" s="31">
        <v>0</v>
      </c>
      <c r="S2791" s="31">
        <v>0</v>
      </c>
      <c r="T2791" s="31">
        <v>0</v>
      </c>
    </row>
    <row r="2792" spans="1:20" x14ac:dyDescent="0.25">
      <c r="A2792" s="106" t="s">
        <v>1333</v>
      </c>
      <c r="B2792" s="107" t="s">
        <v>7166</v>
      </c>
      <c r="C2792" s="108">
        <v>13</v>
      </c>
      <c r="D2792" s="5" t="s">
        <v>4332</v>
      </c>
      <c r="E2792" s="24">
        <f t="shared" si="143"/>
        <v>0</v>
      </c>
      <c r="F2792" s="24">
        <f t="shared" si="144"/>
        <v>0</v>
      </c>
      <c r="G2792" s="119"/>
      <c r="H2792" s="30"/>
      <c r="I2792" s="24">
        <f t="shared" si="145"/>
        <v>0</v>
      </c>
      <c r="J2792" s="119"/>
      <c r="K2792" s="30"/>
      <c r="L2792" s="31"/>
      <c r="M2792" s="31"/>
      <c r="N2792" s="31"/>
      <c r="O2792" s="31"/>
      <c r="P2792" s="31">
        <v>0</v>
      </c>
      <c r="Q2792" s="31">
        <v>0</v>
      </c>
      <c r="R2792" s="31">
        <v>0</v>
      </c>
      <c r="S2792" s="31">
        <v>0</v>
      </c>
      <c r="T2792" s="31">
        <v>0</v>
      </c>
    </row>
    <row r="2793" spans="1:20" x14ac:dyDescent="0.25">
      <c r="A2793" s="106" t="s">
        <v>1061</v>
      </c>
      <c r="B2793" s="107" t="s">
        <v>7234</v>
      </c>
      <c r="C2793" s="108">
        <v>15</v>
      </c>
      <c r="D2793" s="5" t="s">
        <v>3871</v>
      </c>
      <c r="E2793" s="24">
        <f t="shared" si="143"/>
        <v>0</v>
      </c>
      <c r="F2793" s="24">
        <f t="shared" si="144"/>
        <v>0</v>
      </c>
      <c r="G2793" s="119"/>
      <c r="H2793" s="30"/>
      <c r="I2793" s="24">
        <f t="shared" si="145"/>
        <v>0</v>
      </c>
      <c r="J2793" s="119"/>
      <c r="K2793" s="30"/>
      <c r="L2793" s="31"/>
      <c r="M2793" s="31"/>
      <c r="N2793" s="31"/>
      <c r="O2793" s="31"/>
      <c r="P2793" s="31">
        <v>0</v>
      </c>
      <c r="Q2793" s="31">
        <v>0</v>
      </c>
      <c r="R2793" s="31">
        <v>0</v>
      </c>
      <c r="S2793" s="31">
        <v>0</v>
      </c>
      <c r="T2793" s="31">
        <v>0</v>
      </c>
    </row>
    <row r="2794" spans="1:20" x14ac:dyDescent="0.25">
      <c r="A2794" s="106" t="s">
        <v>1810</v>
      </c>
      <c r="B2794" s="107" t="s">
        <v>7101</v>
      </c>
      <c r="C2794" s="108">
        <v>16</v>
      </c>
      <c r="D2794" s="5" t="s">
        <v>3856</v>
      </c>
      <c r="E2794" s="24">
        <f t="shared" si="143"/>
        <v>0</v>
      </c>
      <c r="F2794" s="24">
        <f t="shared" si="144"/>
        <v>0</v>
      </c>
      <c r="G2794" s="119"/>
      <c r="H2794" s="30"/>
      <c r="I2794" s="24">
        <f t="shared" si="145"/>
        <v>3.8</v>
      </c>
      <c r="J2794" s="119"/>
      <c r="K2794" s="30"/>
      <c r="L2794" s="31"/>
      <c r="M2794" s="31"/>
      <c r="N2794" s="31"/>
      <c r="O2794" s="31"/>
      <c r="P2794" s="31">
        <v>0</v>
      </c>
      <c r="Q2794" s="31">
        <v>19</v>
      </c>
      <c r="R2794" s="31">
        <v>0</v>
      </c>
      <c r="S2794" s="31">
        <v>0</v>
      </c>
      <c r="T2794" s="31">
        <v>0</v>
      </c>
    </row>
    <row r="2795" spans="1:20" x14ac:dyDescent="0.25">
      <c r="A2795" s="106" t="s">
        <v>1385</v>
      </c>
      <c r="B2795" s="107" t="s">
        <v>7101</v>
      </c>
      <c r="C2795" s="108">
        <v>16</v>
      </c>
      <c r="D2795" s="5" t="s">
        <v>6085</v>
      </c>
      <c r="E2795" s="24">
        <f t="shared" si="143"/>
        <v>0</v>
      </c>
      <c r="F2795" s="24">
        <f t="shared" si="144"/>
        <v>0</v>
      </c>
      <c r="G2795" s="119"/>
      <c r="H2795" s="30"/>
      <c r="I2795" s="24">
        <f t="shared" si="145"/>
        <v>0</v>
      </c>
      <c r="J2795" s="119"/>
      <c r="K2795" s="30"/>
      <c r="L2795" s="31"/>
      <c r="M2795" s="31"/>
      <c r="N2795" s="31"/>
      <c r="O2795" s="31"/>
      <c r="P2795" s="31">
        <v>0</v>
      </c>
      <c r="Q2795" s="31">
        <v>0</v>
      </c>
      <c r="R2795" s="31">
        <v>0</v>
      </c>
      <c r="S2795" s="31">
        <v>0</v>
      </c>
      <c r="T2795" s="31">
        <v>0</v>
      </c>
    </row>
    <row r="2796" spans="1:20" x14ac:dyDescent="0.25">
      <c r="A2796" s="106" t="s">
        <v>1248</v>
      </c>
      <c r="B2796" s="107" t="s">
        <v>7101</v>
      </c>
      <c r="C2796" s="108">
        <v>16</v>
      </c>
      <c r="D2796" s="5" t="s">
        <v>3920</v>
      </c>
      <c r="E2796" s="24">
        <f t="shared" si="143"/>
        <v>0</v>
      </c>
      <c r="F2796" s="24">
        <f t="shared" si="144"/>
        <v>0</v>
      </c>
      <c r="G2796" s="119"/>
      <c r="H2796" s="30"/>
      <c r="I2796" s="24">
        <f t="shared" si="145"/>
        <v>0</v>
      </c>
      <c r="J2796" s="119"/>
      <c r="K2796" s="30"/>
      <c r="L2796" s="31"/>
      <c r="M2796" s="31"/>
      <c r="N2796" s="31"/>
      <c r="O2796" s="31"/>
      <c r="P2796" s="31">
        <v>0</v>
      </c>
      <c r="Q2796" s="31">
        <v>0</v>
      </c>
      <c r="R2796" s="31">
        <v>0</v>
      </c>
      <c r="S2796" s="31">
        <v>0</v>
      </c>
      <c r="T2796" s="31">
        <v>0</v>
      </c>
    </row>
    <row r="2797" spans="1:20" x14ac:dyDescent="0.25">
      <c r="A2797" s="106" t="s">
        <v>2670</v>
      </c>
      <c r="B2797" s="107" t="s">
        <v>7101</v>
      </c>
      <c r="C2797" s="108">
        <v>16</v>
      </c>
      <c r="D2797" s="5" t="s">
        <v>3917</v>
      </c>
      <c r="E2797" s="24">
        <f t="shared" si="143"/>
        <v>0</v>
      </c>
      <c r="F2797" s="24">
        <f t="shared" si="144"/>
        <v>0</v>
      </c>
      <c r="G2797" s="119"/>
      <c r="H2797" s="30"/>
      <c r="I2797" s="24">
        <f t="shared" si="145"/>
        <v>0</v>
      </c>
      <c r="J2797" s="119"/>
      <c r="K2797" s="30"/>
      <c r="L2797" s="31"/>
      <c r="M2797" s="31"/>
      <c r="N2797" s="31"/>
      <c r="O2797" s="31"/>
      <c r="P2797" s="31">
        <v>0</v>
      </c>
      <c r="Q2797" s="31">
        <v>0</v>
      </c>
      <c r="R2797" s="31">
        <v>0</v>
      </c>
      <c r="S2797" s="31">
        <v>0</v>
      </c>
      <c r="T2797" s="31">
        <v>0</v>
      </c>
    </row>
    <row r="2798" spans="1:20" x14ac:dyDescent="0.25">
      <c r="A2798" s="106" t="s">
        <v>785</v>
      </c>
      <c r="B2798" s="107" t="s">
        <v>7154</v>
      </c>
      <c r="C2798" s="108">
        <v>16</v>
      </c>
      <c r="D2798" s="5" t="s">
        <v>6367</v>
      </c>
      <c r="E2798" s="24">
        <f t="shared" si="143"/>
        <v>0</v>
      </c>
      <c r="F2798" s="24">
        <f t="shared" si="144"/>
        <v>3.25</v>
      </c>
      <c r="G2798" s="119"/>
      <c r="H2798" s="30"/>
      <c r="I2798" s="24">
        <f t="shared" si="145"/>
        <v>0</v>
      </c>
      <c r="J2798" s="119"/>
      <c r="K2798" s="30"/>
      <c r="L2798" s="31">
        <v>13</v>
      </c>
      <c r="M2798" s="31"/>
      <c r="N2798" s="31"/>
      <c r="O2798" s="31"/>
      <c r="P2798" s="31">
        <v>0</v>
      </c>
      <c r="Q2798" s="31">
        <v>0</v>
      </c>
      <c r="R2798" s="31">
        <v>0</v>
      </c>
      <c r="S2798" s="31">
        <v>0</v>
      </c>
      <c r="T2798" s="31">
        <v>0</v>
      </c>
    </row>
    <row r="2799" spans="1:20" x14ac:dyDescent="0.25">
      <c r="A2799" s="106" t="s">
        <v>4805</v>
      </c>
      <c r="B2799" s="107" t="s">
        <v>7154</v>
      </c>
      <c r="C2799" s="108">
        <v>16</v>
      </c>
      <c r="D2799" s="5" t="s">
        <v>4806</v>
      </c>
      <c r="E2799" s="24">
        <f t="shared" si="143"/>
        <v>0</v>
      </c>
      <c r="F2799" s="24">
        <f t="shared" si="144"/>
        <v>0.25</v>
      </c>
      <c r="G2799" s="119"/>
      <c r="H2799" s="30"/>
      <c r="I2799" s="24">
        <f t="shared" si="145"/>
        <v>0</v>
      </c>
      <c r="J2799" s="119"/>
      <c r="K2799" s="30"/>
      <c r="L2799" s="31"/>
      <c r="M2799" s="31"/>
      <c r="N2799" s="31">
        <v>1</v>
      </c>
      <c r="O2799" s="31"/>
      <c r="P2799" s="31">
        <v>0</v>
      </c>
      <c r="Q2799" s="31">
        <v>0</v>
      </c>
      <c r="R2799" s="31">
        <v>0</v>
      </c>
      <c r="S2799" s="31">
        <v>0</v>
      </c>
      <c r="T2799" s="31">
        <v>0</v>
      </c>
    </row>
    <row r="2800" spans="1:20" x14ac:dyDescent="0.25">
      <c r="A2800" s="106" t="s">
        <v>2259</v>
      </c>
      <c r="B2800" s="107" t="s">
        <v>7154</v>
      </c>
      <c r="C2800" s="108">
        <v>16</v>
      </c>
      <c r="D2800" s="5" t="s">
        <v>6416</v>
      </c>
      <c r="E2800" s="24">
        <f t="shared" si="143"/>
        <v>0</v>
      </c>
      <c r="F2800" s="24">
        <f t="shared" si="144"/>
        <v>0</v>
      </c>
      <c r="G2800" s="119"/>
      <c r="H2800" s="30"/>
      <c r="I2800" s="24">
        <f t="shared" si="145"/>
        <v>0</v>
      </c>
      <c r="J2800" s="119"/>
      <c r="K2800" s="30"/>
      <c r="L2800" s="31"/>
      <c r="M2800" s="31"/>
      <c r="N2800" s="31"/>
      <c r="O2800" s="31"/>
      <c r="P2800" s="31"/>
      <c r="Q2800" s="31"/>
      <c r="R2800" s="31"/>
      <c r="S2800" s="31"/>
      <c r="T2800" s="31">
        <v>0</v>
      </c>
    </row>
    <row r="2801" spans="1:20" x14ac:dyDescent="0.25">
      <c r="A2801" s="106" t="s">
        <v>2127</v>
      </c>
      <c r="B2801" s="107" t="s">
        <v>7154</v>
      </c>
      <c r="C2801" s="108">
        <v>16</v>
      </c>
      <c r="D2801" s="5" t="s">
        <v>7051</v>
      </c>
      <c r="E2801" s="24">
        <f t="shared" si="143"/>
        <v>0</v>
      </c>
      <c r="F2801" s="24">
        <f t="shared" si="144"/>
        <v>0</v>
      </c>
      <c r="G2801" s="119"/>
      <c r="H2801" s="30"/>
      <c r="I2801" s="24">
        <f t="shared" si="145"/>
        <v>0</v>
      </c>
      <c r="J2801" s="119"/>
      <c r="K2801" s="30"/>
      <c r="L2801" s="31"/>
      <c r="M2801" s="31"/>
      <c r="N2801" s="31"/>
      <c r="O2801" s="31"/>
      <c r="P2801" s="31">
        <v>0</v>
      </c>
      <c r="Q2801" s="31">
        <v>0</v>
      </c>
      <c r="R2801" s="31">
        <v>0</v>
      </c>
      <c r="S2801" s="31">
        <v>0</v>
      </c>
      <c r="T2801" s="31">
        <v>0</v>
      </c>
    </row>
    <row r="2802" spans="1:20" x14ac:dyDescent="0.25">
      <c r="A2802" s="106" t="s">
        <v>1938</v>
      </c>
      <c r="B2802" s="107" t="s">
        <v>7154</v>
      </c>
      <c r="C2802" s="108">
        <v>16</v>
      </c>
      <c r="D2802" s="5" t="s">
        <v>6398</v>
      </c>
      <c r="E2802" s="24">
        <f t="shared" si="143"/>
        <v>0</v>
      </c>
      <c r="F2802" s="24">
        <f t="shared" si="144"/>
        <v>0</v>
      </c>
      <c r="G2802" s="119"/>
      <c r="H2802" s="30"/>
      <c r="I2802" s="24">
        <f t="shared" si="145"/>
        <v>0</v>
      </c>
      <c r="J2802" s="119"/>
      <c r="K2802" s="30"/>
      <c r="L2802" s="31"/>
      <c r="M2802" s="31"/>
      <c r="N2802" s="31"/>
      <c r="O2802" s="31"/>
      <c r="P2802" s="31">
        <v>0</v>
      </c>
      <c r="Q2802" s="31">
        <v>0</v>
      </c>
      <c r="R2802" s="31">
        <v>0</v>
      </c>
      <c r="S2802" s="31">
        <v>0</v>
      </c>
      <c r="T2802" s="31">
        <v>0</v>
      </c>
    </row>
    <row r="2803" spans="1:20" x14ac:dyDescent="0.25">
      <c r="A2803" s="106" t="s">
        <v>780</v>
      </c>
      <c r="B2803" s="107" t="s">
        <v>7143</v>
      </c>
      <c r="C2803" s="108">
        <v>17</v>
      </c>
      <c r="D2803" s="5" t="s">
        <v>4873</v>
      </c>
      <c r="E2803" s="24">
        <f t="shared" si="143"/>
        <v>0</v>
      </c>
      <c r="F2803" s="24">
        <f t="shared" si="144"/>
        <v>0</v>
      </c>
      <c r="G2803" s="119"/>
      <c r="H2803" s="30"/>
      <c r="I2803" s="24">
        <f t="shared" si="145"/>
        <v>0</v>
      </c>
      <c r="J2803" s="119"/>
      <c r="K2803" s="30"/>
      <c r="L2803" s="31"/>
      <c r="M2803" s="31"/>
      <c r="N2803" s="31"/>
      <c r="O2803" s="31"/>
      <c r="P2803" s="31">
        <v>0</v>
      </c>
      <c r="Q2803" s="31">
        <v>0</v>
      </c>
      <c r="R2803" s="31">
        <v>0</v>
      </c>
      <c r="S2803" s="31">
        <v>0</v>
      </c>
      <c r="T2803" s="31">
        <v>0</v>
      </c>
    </row>
    <row r="2804" spans="1:20" x14ac:dyDescent="0.25">
      <c r="A2804" s="106" t="s">
        <v>264</v>
      </c>
      <c r="B2804" s="107" t="s">
        <v>7143</v>
      </c>
      <c r="C2804" s="108">
        <v>17</v>
      </c>
      <c r="D2804" s="5" t="s">
        <v>4874</v>
      </c>
      <c r="E2804" s="24">
        <f t="shared" si="143"/>
        <v>0</v>
      </c>
      <c r="F2804" s="24">
        <f t="shared" si="144"/>
        <v>0</v>
      </c>
      <c r="G2804" s="119"/>
      <c r="H2804" s="30"/>
      <c r="I2804" s="24">
        <f t="shared" si="145"/>
        <v>3.6</v>
      </c>
      <c r="J2804" s="119"/>
      <c r="K2804" s="30"/>
      <c r="L2804" s="31"/>
      <c r="M2804" s="31"/>
      <c r="N2804" s="31"/>
      <c r="O2804" s="31"/>
      <c r="P2804" s="31">
        <v>0</v>
      </c>
      <c r="Q2804" s="31">
        <v>18</v>
      </c>
      <c r="R2804" s="31">
        <v>0</v>
      </c>
      <c r="S2804" s="31">
        <v>0</v>
      </c>
      <c r="T2804" s="31">
        <v>0</v>
      </c>
    </row>
    <row r="2805" spans="1:20" x14ac:dyDescent="0.25">
      <c r="A2805" s="106" t="s">
        <v>1784</v>
      </c>
      <c r="B2805" s="107" t="s">
        <v>7219</v>
      </c>
      <c r="C2805" s="108">
        <v>20</v>
      </c>
      <c r="D2805" s="5" t="s">
        <v>5098</v>
      </c>
      <c r="E2805" s="24">
        <f t="shared" si="143"/>
        <v>0</v>
      </c>
      <c r="F2805" s="24">
        <f t="shared" si="144"/>
        <v>0</v>
      </c>
      <c r="G2805" s="119"/>
      <c r="H2805" s="30"/>
      <c r="I2805" s="24">
        <f t="shared" si="145"/>
        <v>0</v>
      </c>
      <c r="J2805" s="119"/>
      <c r="K2805" s="30"/>
      <c r="L2805" s="31"/>
      <c r="M2805" s="31"/>
      <c r="N2805" s="31"/>
      <c r="O2805" s="31"/>
      <c r="P2805" s="31">
        <v>0</v>
      </c>
      <c r="Q2805" s="31">
        <v>0</v>
      </c>
      <c r="R2805" s="31">
        <v>0</v>
      </c>
      <c r="S2805" s="31">
        <v>0</v>
      </c>
      <c r="T2805" s="31">
        <v>0</v>
      </c>
    </row>
    <row r="2806" spans="1:20" x14ac:dyDescent="0.25">
      <c r="A2806" s="106" t="s">
        <v>1043</v>
      </c>
      <c r="B2806" s="107" t="s">
        <v>7260</v>
      </c>
      <c r="C2806" s="108">
        <v>17</v>
      </c>
      <c r="D2806" s="5" t="s">
        <v>3487</v>
      </c>
      <c r="E2806" s="24">
        <f t="shared" si="143"/>
        <v>0</v>
      </c>
      <c r="F2806" s="24">
        <f t="shared" si="144"/>
        <v>0</v>
      </c>
      <c r="G2806" s="119"/>
      <c r="H2806" s="30"/>
      <c r="I2806" s="24">
        <f t="shared" si="145"/>
        <v>0</v>
      </c>
      <c r="J2806" s="119"/>
      <c r="K2806" s="30"/>
      <c r="L2806" s="31"/>
      <c r="M2806" s="31"/>
      <c r="N2806" s="31"/>
      <c r="O2806" s="31"/>
      <c r="P2806" s="31"/>
      <c r="Q2806" s="31">
        <v>0</v>
      </c>
      <c r="R2806" s="31">
        <v>0</v>
      </c>
      <c r="S2806" s="31">
        <v>0</v>
      </c>
      <c r="T2806" s="31">
        <v>0</v>
      </c>
    </row>
    <row r="2807" spans="1:20" x14ac:dyDescent="0.25">
      <c r="A2807" s="106" t="s">
        <v>1756</v>
      </c>
      <c r="B2807" s="107" t="s">
        <v>7192</v>
      </c>
      <c r="C2807" s="108">
        <v>20</v>
      </c>
      <c r="D2807" s="5" t="s">
        <v>5063</v>
      </c>
      <c r="E2807" s="24">
        <f t="shared" si="143"/>
        <v>0</v>
      </c>
      <c r="F2807" s="24">
        <f t="shared" si="144"/>
        <v>0</v>
      </c>
      <c r="G2807" s="119"/>
      <c r="H2807" s="30"/>
      <c r="I2807" s="24">
        <f t="shared" si="145"/>
        <v>1.2</v>
      </c>
      <c r="J2807" s="119"/>
      <c r="K2807" s="30"/>
      <c r="L2807" s="31"/>
      <c r="M2807" s="31"/>
      <c r="N2807" s="31"/>
      <c r="O2807" s="31"/>
      <c r="P2807" s="31">
        <v>0</v>
      </c>
      <c r="Q2807" s="31">
        <v>6</v>
      </c>
      <c r="R2807" s="31">
        <v>0</v>
      </c>
      <c r="S2807" s="31">
        <v>0</v>
      </c>
      <c r="T2807" s="31">
        <v>0</v>
      </c>
    </row>
    <row r="2808" spans="1:20" x14ac:dyDescent="0.25">
      <c r="A2808" s="106" t="s">
        <v>7905</v>
      </c>
      <c r="B2808" s="107" t="s">
        <v>7156</v>
      </c>
      <c r="C2808" s="108">
        <v>18</v>
      </c>
      <c r="D2808" s="5" t="s">
        <v>7906</v>
      </c>
      <c r="E2808" s="24">
        <f t="shared" si="143"/>
        <v>0</v>
      </c>
      <c r="F2808" s="24">
        <f t="shared" si="144"/>
        <v>0</v>
      </c>
      <c r="G2808" s="119"/>
      <c r="H2808" s="30"/>
      <c r="I2808" s="24">
        <f t="shared" si="145"/>
        <v>0</v>
      </c>
      <c r="J2808" s="119"/>
      <c r="K2808" s="30"/>
      <c r="L2808" s="31"/>
      <c r="M2808" s="31"/>
      <c r="N2808" s="31"/>
      <c r="O2808" s="31"/>
      <c r="P2808" s="31"/>
      <c r="Q2808" s="31">
        <v>0</v>
      </c>
      <c r="R2808" s="31"/>
      <c r="S2808" s="31">
        <v>0</v>
      </c>
      <c r="T2808" s="31">
        <v>0</v>
      </c>
    </row>
    <row r="2809" spans="1:20" x14ac:dyDescent="0.25">
      <c r="A2809" s="106" t="s">
        <v>1557</v>
      </c>
      <c r="B2809" s="107" t="s">
        <v>7295</v>
      </c>
      <c r="C2809" s="108">
        <v>18</v>
      </c>
      <c r="D2809" s="5" t="s">
        <v>5113</v>
      </c>
      <c r="E2809" s="24">
        <f t="shared" si="143"/>
        <v>0</v>
      </c>
      <c r="F2809" s="24">
        <f t="shared" si="144"/>
        <v>5.5</v>
      </c>
      <c r="G2809" s="119"/>
      <c r="H2809" s="30"/>
      <c r="I2809" s="24">
        <f t="shared" si="145"/>
        <v>0</v>
      </c>
      <c r="J2809" s="119"/>
      <c r="K2809" s="30"/>
      <c r="L2809" s="31"/>
      <c r="M2809" s="31">
        <v>1</v>
      </c>
      <c r="N2809" s="31">
        <v>21</v>
      </c>
      <c r="O2809" s="31"/>
      <c r="P2809" s="31">
        <v>0</v>
      </c>
      <c r="Q2809" s="31">
        <v>0</v>
      </c>
      <c r="R2809" s="31">
        <v>0</v>
      </c>
      <c r="S2809" s="31">
        <v>0</v>
      </c>
      <c r="T2809" s="31">
        <v>0</v>
      </c>
    </row>
    <row r="2810" spans="1:20" x14ac:dyDescent="0.25">
      <c r="A2810" s="106" t="s">
        <v>7907</v>
      </c>
      <c r="B2810" s="107" t="s">
        <v>7295</v>
      </c>
      <c r="C2810" s="108">
        <v>18</v>
      </c>
      <c r="D2810" s="5" t="s">
        <v>7908</v>
      </c>
      <c r="E2810" s="24">
        <f t="shared" si="143"/>
        <v>0</v>
      </c>
      <c r="F2810" s="24">
        <f t="shared" si="144"/>
        <v>0</v>
      </c>
      <c r="G2810" s="119"/>
      <c r="H2810" s="30"/>
      <c r="I2810" s="24">
        <f t="shared" si="145"/>
        <v>0</v>
      </c>
      <c r="J2810" s="119"/>
      <c r="K2810" s="30"/>
      <c r="L2810" s="31"/>
      <c r="M2810" s="31"/>
      <c r="N2810" s="31"/>
      <c r="O2810" s="31"/>
      <c r="P2810" s="31">
        <v>0</v>
      </c>
      <c r="Q2810" s="31">
        <v>0</v>
      </c>
      <c r="R2810" s="31">
        <v>0</v>
      </c>
      <c r="S2810" s="31">
        <v>0</v>
      </c>
      <c r="T2810" s="31">
        <v>0</v>
      </c>
    </row>
    <row r="2811" spans="1:20" x14ac:dyDescent="0.25">
      <c r="A2811" s="106" t="s">
        <v>2914</v>
      </c>
      <c r="B2811" s="107" t="s">
        <v>7295</v>
      </c>
      <c r="C2811" s="108">
        <v>18</v>
      </c>
      <c r="D2811" s="5" t="s">
        <v>6227</v>
      </c>
      <c r="E2811" s="24">
        <f t="shared" si="143"/>
        <v>0</v>
      </c>
      <c r="F2811" s="24">
        <f t="shared" si="144"/>
        <v>0</v>
      </c>
      <c r="G2811" s="119"/>
      <c r="H2811" s="30"/>
      <c r="I2811" s="24">
        <f t="shared" si="145"/>
        <v>0</v>
      </c>
      <c r="J2811" s="119"/>
      <c r="K2811" s="30"/>
      <c r="L2811" s="31"/>
      <c r="M2811" s="31"/>
      <c r="N2811" s="31"/>
      <c r="O2811" s="31"/>
      <c r="P2811" s="31">
        <v>0</v>
      </c>
      <c r="Q2811" s="31">
        <v>0</v>
      </c>
      <c r="R2811" s="31">
        <v>0</v>
      </c>
      <c r="S2811" s="31">
        <v>0</v>
      </c>
      <c r="T2811" s="31">
        <v>0</v>
      </c>
    </row>
    <row r="2812" spans="1:20" x14ac:dyDescent="0.25">
      <c r="A2812" s="106" t="s">
        <v>7909</v>
      </c>
      <c r="B2812" s="107" t="s">
        <v>7295</v>
      </c>
      <c r="C2812" s="108">
        <v>18</v>
      </c>
      <c r="D2812" s="5" t="s">
        <v>7910</v>
      </c>
      <c r="E2812" s="24">
        <f t="shared" si="143"/>
        <v>0</v>
      </c>
      <c r="F2812" s="24">
        <f t="shared" si="144"/>
        <v>0</v>
      </c>
      <c r="G2812" s="119"/>
      <c r="H2812" s="30"/>
      <c r="I2812" s="24">
        <f t="shared" si="145"/>
        <v>0</v>
      </c>
      <c r="J2812" s="119"/>
      <c r="K2812" s="30"/>
      <c r="L2812" s="31"/>
      <c r="M2812" s="31"/>
      <c r="N2812" s="31"/>
      <c r="O2812" s="31"/>
      <c r="P2812" s="31"/>
      <c r="Q2812" s="31"/>
      <c r="R2812" s="31">
        <v>0</v>
      </c>
      <c r="S2812" s="31"/>
      <c r="T2812" s="31">
        <v>0</v>
      </c>
    </row>
    <row r="2813" spans="1:20" x14ac:dyDescent="0.25">
      <c r="A2813" s="106" t="s">
        <v>189</v>
      </c>
      <c r="B2813" s="107" t="s">
        <v>7125</v>
      </c>
      <c r="C2813" s="108">
        <v>7</v>
      </c>
      <c r="D2813" s="5" t="s">
        <v>4582</v>
      </c>
      <c r="E2813" s="24">
        <f t="shared" si="143"/>
        <v>0</v>
      </c>
      <c r="F2813" s="24">
        <f t="shared" si="144"/>
        <v>55.25</v>
      </c>
      <c r="G2813" s="119"/>
      <c r="H2813" s="30"/>
      <c r="I2813" s="24">
        <f t="shared" si="145"/>
        <v>3.8</v>
      </c>
      <c r="J2813" s="119"/>
      <c r="K2813" s="30"/>
      <c r="L2813" s="31">
        <v>119</v>
      </c>
      <c r="M2813" s="31">
        <v>99</v>
      </c>
      <c r="N2813" s="31"/>
      <c r="O2813" s="31">
        <v>3</v>
      </c>
      <c r="P2813" s="31">
        <v>17</v>
      </c>
      <c r="Q2813" s="31">
        <v>2</v>
      </c>
      <c r="R2813" s="31">
        <v>0</v>
      </c>
      <c r="S2813" s="31">
        <v>0</v>
      </c>
      <c r="T2813" s="31">
        <v>0</v>
      </c>
    </row>
    <row r="2814" spans="1:20" x14ac:dyDescent="0.25">
      <c r="A2814" s="106" t="s">
        <v>1541</v>
      </c>
      <c r="B2814" s="107" t="s">
        <v>7125</v>
      </c>
      <c r="C2814" s="108">
        <v>7</v>
      </c>
      <c r="D2814" s="5" t="s">
        <v>4593</v>
      </c>
      <c r="E2814" s="24">
        <f t="shared" si="143"/>
        <v>0</v>
      </c>
      <c r="F2814" s="24">
        <f t="shared" si="144"/>
        <v>1.25</v>
      </c>
      <c r="G2814" s="119"/>
      <c r="H2814" s="30"/>
      <c r="I2814" s="24">
        <f t="shared" si="145"/>
        <v>0</v>
      </c>
      <c r="J2814" s="119"/>
      <c r="K2814" s="30"/>
      <c r="L2814" s="31">
        <v>5</v>
      </c>
      <c r="M2814" s="31"/>
      <c r="N2814" s="31"/>
      <c r="O2814" s="31"/>
      <c r="P2814" s="31">
        <v>0</v>
      </c>
      <c r="Q2814" s="31">
        <v>0</v>
      </c>
      <c r="R2814" s="31">
        <v>0</v>
      </c>
      <c r="S2814" s="31">
        <v>0</v>
      </c>
      <c r="T2814" s="31">
        <v>0</v>
      </c>
    </row>
    <row r="2815" spans="1:20" x14ac:dyDescent="0.25">
      <c r="A2815" s="106" t="s">
        <v>1866</v>
      </c>
      <c r="B2815" s="107" t="s">
        <v>7125</v>
      </c>
      <c r="C2815" s="108">
        <v>7</v>
      </c>
      <c r="D2815" s="5" t="s">
        <v>4585</v>
      </c>
      <c r="E2815" s="24">
        <f t="shared" si="143"/>
        <v>0</v>
      </c>
      <c r="F2815" s="24">
        <f t="shared" si="144"/>
        <v>0.75</v>
      </c>
      <c r="G2815" s="119"/>
      <c r="H2815" s="30"/>
      <c r="I2815" s="24">
        <f t="shared" si="145"/>
        <v>0</v>
      </c>
      <c r="J2815" s="119"/>
      <c r="K2815" s="30"/>
      <c r="L2815" s="31"/>
      <c r="M2815" s="31"/>
      <c r="N2815" s="31">
        <v>3</v>
      </c>
      <c r="O2815" s="31"/>
      <c r="P2815" s="31">
        <v>0</v>
      </c>
      <c r="Q2815" s="31">
        <v>0</v>
      </c>
      <c r="R2815" s="31">
        <v>0</v>
      </c>
      <c r="S2815" s="31">
        <v>0</v>
      </c>
      <c r="T2815" s="31">
        <v>0</v>
      </c>
    </row>
    <row r="2816" spans="1:20" x14ac:dyDescent="0.25">
      <c r="A2816" s="106" t="s">
        <v>7911</v>
      </c>
      <c r="B2816" s="107" t="s">
        <v>7361</v>
      </c>
      <c r="C2816" s="108">
        <v>10</v>
      </c>
      <c r="D2816" s="5" t="s">
        <v>7912</v>
      </c>
      <c r="E2816" s="24">
        <f t="shared" si="143"/>
        <v>0</v>
      </c>
      <c r="F2816" s="24">
        <f t="shared" si="144"/>
        <v>0</v>
      </c>
      <c r="G2816" s="119"/>
      <c r="H2816" s="30"/>
      <c r="I2816" s="24">
        <f t="shared" si="145"/>
        <v>0</v>
      </c>
      <c r="J2816" s="119"/>
      <c r="K2816" s="30"/>
      <c r="L2816" s="31"/>
      <c r="M2816" s="31"/>
      <c r="N2816" s="31"/>
      <c r="O2816" s="31"/>
      <c r="P2816" s="31"/>
      <c r="Q2816" s="31"/>
      <c r="R2816" s="31"/>
      <c r="S2816" s="31"/>
      <c r="T2816" s="31">
        <v>0</v>
      </c>
    </row>
    <row r="2817" spans="1:20" x14ac:dyDescent="0.25">
      <c r="A2817" s="106" t="s">
        <v>1177</v>
      </c>
      <c r="B2817" s="107" t="s">
        <v>7242</v>
      </c>
      <c r="C2817" s="108">
        <v>8</v>
      </c>
      <c r="D2817" s="5" t="s">
        <v>3600</v>
      </c>
      <c r="E2817" s="24">
        <f t="shared" si="143"/>
        <v>0</v>
      </c>
      <c r="F2817" s="24">
        <f t="shared" si="144"/>
        <v>1.25</v>
      </c>
      <c r="G2817" s="119"/>
      <c r="H2817" s="30"/>
      <c r="I2817" s="24">
        <f t="shared" si="145"/>
        <v>0</v>
      </c>
      <c r="J2817" s="119"/>
      <c r="K2817" s="30"/>
      <c r="L2817" s="31"/>
      <c r="M2817" s="31"/>
      <c r="N2817" s="31"/>
      <c r="O2817" s="31">
        <v>5</v>
      </c>
      <c r="P2817" s="31">
        <v>0</v>
      </c>
      <c r="Q2817" s="31">
        <v>0</v>
      </c>
      <c r="R2817" s="31">
        <v>0</v>
      </c>
      <c r="S2817" s="31">
        <v>0</v>
      </c>
      <c r="T2817" s="31">
        <v>0</v>
      </c>
    </row>
    <row r="2818" spans="1:20" x14ac:dyDescent="0.25">
      <c r="A2818" s="106" t="s">
        <v>5381</v>
      </c>
      <c r="B2818" s="107" t="s">
        <v>7208</v>
      </c>
      <c r="C2818" s="108">
        <v>9</v>
      </c>
      <c r="D2818" s="5" t="s">
        <v>5382</v>
      </c>
      <c r="E2818" s="24">
        <f t="shared" si="143"/>
        <v>0</v>
      </c>
      <c r="F2818" s="24">
        <f t="shared" si="144"/>
        <v>0</v>
      </c>
      <c r="G2818" s="119"/>
      <c r="H2818" s="30"/>
      <c r="I2818" s="24">
        <f t="shared" si="145"/>
        <v>0</v>
      </c>
      <c r="J2818" s="119"/>
      <c r="K2818" s="30"/>
      <c r="L2818" s="31"/>
      <c r="M2818" s="31"/>
      <c r="N2818" s="31"/>
      <c r="O2818" s="31"/>
      <c r="P2818" s="31"/>
      <c r="Q2818" s="31"/>
      <c r="R2818" s="31"/>
      <c r="S2818" s="31"/>
      <c r="T2818" s="31">
        <v>0</v>
      </c>
    </row>
    <row r="2819" spans="1:20" x14ac:dyDescent="0.25">
      <c r="A2819" s="106" t="s">
        <v>1245</v>
      </c>
      <c r="B2819" s="107" t="s">
        <v>7110</v>
      </c>
      <c r="C2819" s="108">
        <v>7</v>
      </c>
      <c r="D2819" s="5" t="s">
        <v>4576</v>
      </c>
      <c r="E2819" s="24">
        <f t="shared" si="143"/>
        <v>0</v>
      </c>
      <c r="F2819" s="24">
        <f t="shared" si="144"/>
        <v>0.25</v>
      </c>
      <c r="G2819" s="119"/>
      <c r="H2819" s="30"/>
      <c r="I2819" s="24">
        <f t="shared" si="145"/>
        <v>0</v>
      </c>
      <c r="J2819" s="119"/>
      <c r="K2819" s="30"/>
      <c r="L2819" s="31"/>
      <c r="M2819" s="31"/>
      <c r="N2819" s="31">
        <v>1</v>
      </c>
      <c r="O2819" s="31"/>
      <c r="P2819" s="31">
        <v>0</v>
      </c>
      <c r="Q2819" s="31">
        <v>0</v>
      </c>
      <c r="R2819" s="31">
        <v>0</v>
      </c>
      <c r="S2819" s="31">
        <v>0</v>
      </c>
      <c r="T2819" s="31">
        <v>0</v>
      </c>
    </row>
    <row r="2820" spans="1:20" x14ac:dyDescent="0.25">
      <c r="A2820" s="106" t="s">
        <v>7913</v>
      </c>
      <c r="B2820" s="107" t="s">
        <v>7125</v>
      </c>
      <c r="C2820" s="108">
        <v>7</v>
      </c>
      <c r="D2820" s="5" t="s">
        <v>4580</v>
      </c>
      <c r="E2820" s="24">
        <f t="shared" si="143"/>
        <v>0</v>
      </c>
      <c r="F2820" s="24">
        <f t="shared" si="144"/>
        <v>0</v>
      </c>
      <c r="G2820" s="119"/>
      <c r="H2820" s="30"/>
      <c r="I2820" s="24">
        <f t="shared" si="145"/>
        <v>0</v>
      </c>
      <c r="J2820" s="119"/>
      <c r="K2820" s="30"/>
      <c r="L2820" s="31"/>
      <c r="M2820" s="31"/>
      <c r="N2820" s="31"/>
      <c r="O2820" s="31"/>
      <c r="P2820" s="31">
        <v>0</v>
      </c>
      <c r="Q2820" s="31">
        <v>0</v>
      </c>
      <c r="R2820" s="31">
        <v>0</v>
      </c>
      <c r="S2820" s="31">
        <v>0</v>
      </c>
      <c r="T2820" s="31">
        <v>0</v>
      </c>
    </row>
    <row r="2821" spans="1:20" x14ac:dyDescent="0.25">
      <c r="A2821" s="106" t="s">
        <v>912</v>
      </c>
      <c r="B2821" s="107" t="s">
        <v>7222</v>
      </c>
      <c r="C2821" s="108">
        <v>6</v>
      </c>
      <c r="D2821" s="5" t="s">
        <v>5153</v>
      </c>
      <c r="E2821" s="24">
        <f t="shared" si="143"/>
        <v>0</v>
      </c>
      <c r="F2821" s="24">
        <f t="shared" si="144"/>
        <v>0</v>
      </c>
      <c r="G2821" s="119"/>
      <c r="H2821" s="30"/>
      <c r="I2821" s="24">
        <f t="shared" si="145"/>
        <v>0</v>
      </c>
      <c r="J2821" s="119"/>
      <c r="K2821" s="30"/>
      <c r="L2821" s="31"/>
      <c r="M2821" s="31"/>
      <c r="N2821" s="31"/>
      <c r="O2821" s="31"/>
      <c r="P2821" s="31">
        <v>0</v>
      </c>
      <c r="Q2821" s="31"/>
      <c r="R2821" s="31">
        <v>0</v>
      </c>
      <c r="S2821" s="31">
        <v>0</v>
      </c>
      <c r="T2821" s="31">
        <v>0</v>
      </c>
    </row>
    <row r="2822" spans="1:20" x14ac:dyDescent="0.25">
      <c r="A2822" s="106" t="s">
        <v>7914</v>
      </c>
      <c r="B2822" s="107" t="s">
        <v>7189</v>
      </c>
      <c r="C2822" s="108">
        <v>6</v>
      </c>
      <c r="D2822" s="5" t="s">
        <v>7915</v>
      </c>
      <c r="E2822" s="24">
        <f t="shared" si="143"/>
        <v>0</v>
      </c>
      <c r="F2822" s="24">
        <f t="shared" si="144"/>
        <v>0</v>
      </c>
      <c r="G2822" s="119"/>
      <c r="H2822" s="30"/>
      <c r="I2822" s="24">
        <f t="shared" si="145"/>
        <v>0</v>
      </c>
      <c r="J2822" s="119"/>
      <c r="K2822" s="30"/>
      <c r="L2822" s="31"/>
      <c r="M2822" s="31"/>
      <c r="N2822" s="31"/>
      <c r="O2822" s="31"/>
      <c r="P2822" s="31"/>
      <c r="Q2822" s="31">
        <v>0</v>
      </c>
      <c r="R2822" s="31">
        <v>0</v>
      </c>
      <c r="S2822" s="31">
        <v>0</v>
      </c>
      <c r="T2822" s="31">
        <v>0</v>
      </c>
    </row>
    <row r="2823" spans="1:20" x14ac:dyDescent="0.25">
      <c r="A2823" s="106" t="s">
        <v>7916</v>
      </c>
      <c r="B2823" s="107" t="s">
        <v>7189</v>
      </c>
      <c r="C2823" s="108">
        <v>6</v>
      </c>
      <c r="D2823" s="5" t="s">
        <v>7917</v>
      </c>
      <c r="E2823" s="24">
        <f t="shared" si="143"/>
        <v>0</v>
      </c>
      <c r="F2823" s="24">
        <f t="shared" si="144"/>
        <v>0</v>
      </c>
      <c r="G2823" s="119"/>
      <c r="H2823" s="30"/>
      <c r="I2823" s="24">
        <f t="shared" si="145"/>
        <v>0</v>
      </c>
      <c r="J2823" s="119"/>
      <c r="K2823" s="30"/>
      <c r="L2823" s="31"/>
      <c r="M2823" s="31"/>
      <c r="N2823" s="31"/>
      <c r="O2823" s="31"/>
      <c r="P2823" s="31"/>
      <c r="Q2823" s="31"/>
      <c r="R2823" s="31"/>
      <c r="S2823" s="31"/>
      <c r="T2823" s="31">
        <v>0</v>
      </c>
    </row>
    <row r="2824" spans="1:20" x14ac:dyDescent="0.25">
      <c r="A2824" s="106" t="s">
        <v>1249</v>
      </c>
      <c r="B2824" s="107" t="s">
        <v>7110</v>
      </c>
      <c r="C2824" s="108">
        <v>7</v>
      </c>
      <c r="D2824" s="5" t="s">
        <v>4742</v>
      </c>
      <c r="E2824" s="24">
        <f t="shared" si="143"/>
        <v>0</v>
      </c>
      <c r="F2824" s="24">
        <f t="shared" si="144"/>
        <v>0</v>
      </c>
      <c r="G2824" s="119"/>
      <c r="H2824" s="30"/>
      <c r="I2824" s="24">
        <f t="shared" si="145"/>
        <v>0</v>
      </c>
      <c r="J2824" s="119"/>
      <c r="K2824" s="30"/>
      <c r="L2824" s="31"/>
      <c r="M2824" s="31"/>
      <c r="N2824" s="31"/>
      <c r="O2824" s="31"/>
      <c r="P2824" s="31"/>
      <c r="Q2824" s="31">
        <v>0</v>
      </c>
      <c r="R2824" s="31">
        <v>0</v>
      </c>
      <c r="S2824" s="31">
        <v>0</v>
      </c>
      <c r="T2824" s="31">
        <v>0</v>
      </c>
    </row>
    <row r="2825" spans="1:20" x14ac:dyDescent="0.25">
      <c r="A2825" s="106" t="s">
        <v>1695</v>
      </c>
      <c r="B2825" s="107" t="s">
        <v>7110</v>
      </c>
      <c r="C2825" s="108">
        <v>7</v>
      </c>
      <c r="D2825" s="5" t="s">
        <v>5188</v>
      </c>
      <c r="E2825" s="24">
        <f t="shared" si="143"/>
        <v>0</v>
      </c>
      <c r="F2825" s="24">
        <f t="shared" si="144"/>
        <v>0</v>
      </c>
      <c r="G2825" s="119"/>
      <c r="H2825" s="30"/>
      <c r="I2825" s="24">
        <f t="shared" si="145"/>
        <v>0</v>
      </c>
      <c r="J2825" s="119"/>
      <c r="K2825" s="30"/>
      <c r="L2825" s="31"/>
      <c r="M2825" s="31"/>
      <c r="N2825" s="31"/>
      <c r="O2825" s="31"/>
      <c r="P2825" s="31"/>
      <c r="Q2825" s="31"/>
      <c r="R2825" s="31">
        <v>0</v>
      </c>
      <c r="S2825" s="31">
        <v>0</v>
      </c>
      <c r="T2825" s="31">
        <v>0</v>
      </c>
    </row>
    <row r="2826" spans="1:20" x14ac:dyDescent="0.25">
      <c r="A2826" s="106" t="s">
        <v>2554</v>
      </c>
      <c r="B2826" s="107" t="s">
        <v>7130</v>
      </c>
      <c r="C2826" s="108">
        <v>10</v>
      </c>
      <c r="D2826" s="5" t="s">
        <v>5302</v>
      </c>
      <c r="E2826" s="24">
        <f t="shared" si="143"/>
        <v>0</v>
      </c>
      <c r="F2826" s="24">
        <f t="shared" si="144"/>
        <v>0</v>
      </c>
      <c r="G2826" s="119"/>
      <c r="H2826" s="30"/>
      <c r="I2826" s="24">
        <f t="shared" si="145"/>
        <v>0</v>
      </c>
      <c r="J2826" s="119"/>
      <c r="K2826" s="30"/>
      <c r="L2826" s="31"/>
      <c r="M2826" s="31"/>
      <c r="N2826" s="31"/>
      <c r="O2826" s="31"/>
      <c r="P2826" s="31"/>
      <c r="Q2826" s="31">
        <v>0</v>
      </c>
      <c r="R2826" s="31"/>
      <c r="S2826" s="31"/>
      <c r="T2826" s="31">
        <v>0</v>
      </c>
    </row>
    <row r="2827" spans="1:20" x14ac:dyDescent="0.25">
      <c r="A2827" s="106" t="s">
        <v>2126</v>
      </c>
      <c r="B2827" s="107" t="s">
        <v>7155</v>
      </c>
      <c r="C2827" s="108">
        <v>10</v>
      </c>
      <c r="D2827" s="5" t="s">
        <v>7026</v>
      </c>
      <c r="E2827" s="24">
        <f t="shared" si="143"/>
        <v>0</v>
      </c>
      <c r="F2827" s="24">
        <f t="shared" si="144"/>
        <v>0</v>
      </c>
      <c r="G2827" s="119"/>
      <c r="H2827" s="30"/>
      <c r="I2827" s="24">
        <f t="shared" si="145"/>
        <v>0</v>
      </c>
      <c r="J2827" s="119"/>
      <c r="K2827" s="30"/>
      <c r="L2827" s="31"/>
      <c r="M2827" s="31"/>
      <c r="N2827" s="31"/>
      <c r="O2827" s="31"/>
      <c r="P2827" s="31">
        <v>0</v>
      </c>
      <c r="Q2827" s="31">
        <v>0</v>
      </c>
      <c r="R2827" s="31">
        <v>0</v>
      </c>
      <c r="S2827" s="31">
        <v>0</v>
      </c>
      <c r="T2827" s="31">
        <v>0</v>
      </c>
    </row>
    <row r="2828" spans="1:20" x14ac:dyDescent="0.25">
      <c r="A2828" s="106" t="s">
        <v>2491</v>
      </c>
      <c r="B2828" s="107" t="s">
        <v>7155</v>
      </c>
      <c r="C2828" s="108">
        <v>10</v>
      </c>
      <c r="D2828" s="5" t="s">
        <v>7027</v>
      </c>
      <c r="E2828" s="24">
        <f t="shared" si="143"/>
        <v>0</v>
      </c>
      <c r="F2828" s="24">
        <f t="shared" si="144"/>
        <v>0</v>
      </c>
      <c r="G2828" s="119"/>
      <c r="H2828" s="30"/>
      <c r="I2828" s="24">
        <f t="shared" si="145"/>
        <v>0</v>
      </c>
      <c r="J2828" s="119"/>
      <c r="K2828" s="30"/>
      <c r="L2828" s="31"/>
      <c r="M2828" s="31"/>
      <c r="N2828" s="31"/>
      <c r="O2828" s="31"/>
      <c r="P2828" s="31">
        <v>0</v>
      </c>
      <c r="Q2828" s="31">
        <v>0</v>
      </c>
      <c r="R2828" s="31"/>
      <c r="S2828" s="31">
        <v>0</v>
      </c>
      <c r="T2828" s="31">
        <v>0</v>
      </c>
    </row>
    <row r="2829" spans="1:20" x14ac:dyDescent="0.25">
      <c r="A2829" s="106" t="s">
        <v>1228</v>
      </c>
      <c r="B2829" s="107" t="s">
        <v>7155</v>
      </c>
      <c r="C2829" s="108">
        <v>10</v>
      </c>
      <c r="D2829" s="5" t="s">
        <v>5294</v>
      </c>
      <c r="E2829" s="24">
        <f t="shared" si="143"/>
        <v>0</v>
      </c>
      <c r="F2829" s="24">
        <f t="shared" si="144"/>
        <v>1</v>
      </c>
      <c r="G2829" s="119"/>
      <c r="H2829" s="30"/>
      <c r="I2829" s="24">
        <f t="shared" si="145"/>
        <v>0</v>
      </c>
      <c r="J2829" s="119"/>
      <c r="K2829" s="30"/>
      <c r="L2829" s="31">
        <v>4</v>
      </c>
      <c r="M2829" s="31"/>
      <c r="N2829" s="31"/>
      <c r="O2829" s="31"/>
      <c r="P2829" s="31">
        <v>0</v>
      </c>
      <c r="Q2829" s="31">
        <v>0</v>
      </c>
      <c r="R2829" s="31">
        <v>0</v>
      </c>
      <c r="S2829" s="31">
        <v>0</v>
      </c>
      <c r="T2829" s="31">
        <v>0</v>
      </c>
    </row>
    <row r="2830" spans="1:20" x14ac:dyDescent="0.25">
      <c r="A2830" s="106" t="s">
        <v>431</v>
      </c>
      <c r="B2830" s="107" t="s">
        <v>7155</v>
      </c>
      <c r="C2830" s="108">
        <v>10</v>
      </c>
      <c r="D2830" s="5" t="s">
        <v>4650</v>
      </c>
      <c r="E2830" s="24">
        <f t="shared" si="143"/>
        <v>0</v>
      </c>
      <c r="F2830" s="24">
        <f t="shared" si="144"/>
        <v>0</v>
      </c>
      <c r="G2830" s="119"/>
      <c r="H2830" s="30"/>
      <c r="I2830" s="24">
        <f t="shared" si="145"/>
        <v>0</v>
      </c>
      <c r="J2830" s="119"/>
      <c r="K2830" s="30"/>
      <c r="L2830" s="31"/>
      <c r="M2830" s="31"/>
      <c r="N2830" s="31"/>
      <c r="O2830" s="31"/>
      <c r="P2830" s="31">
        <v>0</v>
      </c>
      <c r="Q2830" s="31">
        <v>0</v>
      </c>
      <c r="R2830" s="31">
        <v>0</v>
      </c>
      <c r="S2830" s="31">
        <v>0</v>
      </c>
      <c r="T2830" s="31">
        <v>0</v>
      </c>
    </row>
    <row r="2831" spans="1:20" x14ac:dyDescent="0.25">
      <c r="A2831" s="106" t="s">
        <v>2502</v>
      </c>
      <c r="B2831" s="107" t="s">
        <v>7155</v>
      </c>
      <c r="C2831" s="108">
        <v>10</v>
      </c>
      <c r="D2831" s="5" t="s">
        <v>7024</v>
      </c>
      <c r="E2831" s="24">
        <f t="shared" si="143"/>
        <v>0</v>
      </c>
      <c r="F2831" s="24">
        <f t="shared" si="144"/>
        <v>0</v>
      </c>
      <c r="G2831" s="119"/>
      <c r="H2831" s="30"/>
      <c r="I2831" s="24">
        <f t="shared" si="145"/>
        <v>0</v>
      </c>
      <c r="J2831" s="119"/>
      <c r="K2831" s="30"/>
      <c r="L2831" s="31"/>
      <c r="M2831" s="31"/>
      <c r="N2831" s="31"/>
      <c r="O2831" s="31"/>
      <c r="P2831" s="31">
        <v>0</v>
      </c>
      <c r="Q2831" s="31">
        <v>0</v>
      </c>
      <c r="R2831" s="31">
        <v>0</v>
      </c>
      <c r="S2831" s="31">
        <v>0</v>
      </c>
      <c r="T2831" s="31">
        <v>0</v>
      </c>
    </row>
    <row r="2832" spans="1:20" x14ac:dyDescent="0.25">
      <c r="A2832" s="106" t="s">
        <v>2838</v>
      </c>
      <c r="B2832" s="107" t="s">
        <v>7082</v>
      </c>
      <c r="C2832" s="108">
        <v>11</v>
      </c>
      <c r="D2832" s="5" t="s">
        <v>5973</v>
      </c>
      <c r="E2832" s="24">
        <f t="shared" si="143"/>
        <v>0</v>
      </c>
      <c r="F2832" s="24">
        <f t="shared" si="144"/>
        <v>8.5</v>
      </c>
      <c r="G2832" s="119"/>
      <c r="H2832" s="30"/>
      <c r="I2832" s="24">
        <f t="shared" si="145"/>
        <v>0</v>
      </c>
      <c r="J2832" s="119"/>
      <c r="K2832" s="30"/>
      <c r="L2832" s="31"/>
      <c r="M2832" s="31">
        <v>34</v>
      </c>
      <c r="N2832" s="31"/>
      <c r="O2832" s="31"/>
      <c r="P2832" s="31">
        <v>0</v>
      </c>
      <c r="Q2832" s="31"/>
      <c r="R2832" s="31"/>
      <c r="S2832" s="31"/>
      <c r="T2832" s="31">
        <v>0</v>
      </c>
    </row>
    <row r="2833" spans="1:20" x14ac:dyDescent="0.25">
      <c r="A2833" s="106" t="s">
        <v>7918</v>
      </c>
      <c r="B2833" s="107" t="s">
        <v>7194</v>
      </c>
      <c r="C2833" s="108">
        <v>11</v>
      </c>
      <c r="D2833" s="5" t="s">
        <v>7919</v>
      </c>
      <c r="E2833" s="24">
        <f t="shared" si="143"/>
        <v>0</v>
      </c>
      <c r="F2833" s="24">
        <f t="shared" si="144"/>
        <v>0</v>
      </c>
      <c r="G2833" s="119"/>
      <c r="H2833" s="30"/>
      <c r="I2833" s="24">
        <f t="shared" si="145"/>
        <v>0</v>
      </c>
      <c r="J2833" s="119"/>
      <c r="K2833" s="30"/>
      <c r="L2833" s="31"/>
      <c r="M2833" s="31"/>
      <c r="N2833" s="31"/>
      <c r="O2833" s="31"/>
      <c r="P2833" s="31">
        <v>0</v>
      </c>
      <c r="Q2833" s="31">
        <v>0</v>
      </c>
      <c r="R2833" s="31"/>
      <c r="S2833" s="31">
        <v>0</v>
      </c>
      <c r="T2833" s="31">
        <v>0</v>
      </c>
    </row>
    <row r="2834" spans="1:20" x14ac:dyDescent="0.25">
      <c r="A2834" s="106" t="s">
        <v>7920</v>
      </c>
      <c r="B2834" s="107" t="s">
        <v>7194</v>
      </c>
      <c r="C2834" s="108">
        <v>11</v>
      </c>
      <c r="D2834" s="5" t="s">
        <v>7921</v>
      </c>
      <c r="E2834" s="24">
        <f t="shared" si="143"/>
        <v>0</v>
      </c>
      <c r="F2834" s="24">
        <f t="shared" si="144"/>
        <v>0</v>
      </c>
      <c r="G2834" s="119"/>
      <c r="H2834" s="30"/>
      <c r="I2834" s="24">
        <f t="shared" si="145"/>
        <v>0</v>
      </c>
      <c r="J2834" s="119"/>
      <c r="K2834" s="30"/>
      <c r="L2834" s="31"/>
      <c r="M2834" s="31"/>
      <c r="N2834" s="31"/>
      <c r="O2834" s="31"/>
      <c r="P2834" s="31"/>
      <c r="Q2834" s="31">
        <v>0</v>
      </c>
      <c r="R2834" s="31">
        <v>0</v>
      </c>
      <c r="S2834" s="31">
        <v>0</v>
      </c>
      <c r="T2834" s="31">
        <v>0</v>
      </c>
    </row>
    <row r="2835" spans="1:20" x14ac:dyDescent="0.25">
      <c r="A2835" s="106" t="s">
        <v>2185</v>
      </c>
      <c r="B2835" s="107" t="s">
        <v>7194</v>
      </c>
      <c r="C2835" s="108">
        <v>11</v>
      </c>
      <c r="D2835" s="5" t="s">
        <v>4108</v>
      </c>
      <c r="E2835" s="24">
        <f t="shared" si="143"/>
        <v>0</v>
      </c>
      <c r="F2835" s="24">
        <f t="shared" si="144"/>
        <v>10.75</v>
      </c>
      <c r="G2835" s="119"/>
      <c r="H2835" s="30"/>
      <c r="I2835" s="24">
        <f t="shared" si="145"/>
        <v>0</v>
      </c>
      <c r="J2835" s="119"/>
      <c r="K2835" s="30"/>
      <c r="L2835" s="31"/>
      <c r="M2835" s="31">
        <v>27</v>
      </c>
      <c r="N2835" s="31">
        <v>15</v>
      </c>
      <c r="O2835" s="31">
        <v>1</v>
      </c>
      <c r="P2835" s="31">
        <v>0</v>
      </c>
      <c r="Q2835" s="31">
        <v>0</v>
      </c>
      <c r="R2835" s="31">
        <v>0</v>
      </c>
      <c r="S2835" s="31">
        <v>0</v>
      </c>
      <c r="T2835" s="31">
        <v>0</v>
      </c>
    </row>
    <row r="2836" spans="1:20" x14ac:dyDescent="0.25">
      <c r="A2836" s="106" t="s">
        <v>2549</v>
      </c>
      <c r="B2836" s="107" t="s">
        <v>7194</v>
      </c>
      <c r="C2836" s="108">
        <v>11</v>
      </c>
      <c r="D2836" s="5" t="s">
        <v>5966</v>
      </c>
      <c r="E2836" s="24">
        <f t="shared" si="143"/>
        <v>0</v>
      </c>
      <c r="F2836" s="24">
        <f t="shared" si="144"/>
        <v>0</v>
      </c>
      <c r="G2836" s="119"/>
      <c r="H2836" s="30"/>
      <c r="I2836" s="24">
        <f t="shared" si="145"/>
        <v>0</v>
      </c>
      <c r="J2836" s="119"/>
      <c r="K2836" s="30"/>
      <c r="L2836" s="31"/>
      <c r="M2836" s="31"/>
      <c r="N2836" s="31"/>
      <c r="O2836" s="31"/>
      <c r="P2836" s="31">
        <v>0</v>
      </c>
      <c r="Q2836" s="31">
        <v>0</v>
      </c>
      <c r="R2836" s="31"/>
      <c r="S2836" s="31"/>
      <c r="T2836" s="31">
        <v>0</v>
      </c>
    </row>
    <row r="2837" spans="1:20" x14ac:dyDescent="0.25">
      <c r="A2837" s="106" t="s">
        <v>2623</v>
      </c>
      <c r="B2837" s="107" t="s">
        <v>7194</v>
      </c>
      <c r="C2837" s="108">
        <v>11</v>
      </c>
      <c r="D2837" s="5" t="s">
        <v>5957</v>
      </c>
      <c r="E2837" s="24">
        <f t="shared" si="143"/>
        <v>0</v>
      </c>
      <c r="F2837" s="24">
        <f t="shared" si="144"/>
        <v>0</v>
      </c>
      <c r="G2837" s="119"/>
      <c r="H2837" s="30"/>
      <c r="I2837" s="24">
        <f t="shared" si="145"/>
        <v>0</v>
      </c>
      <c r="J2837" s="119"/>
      <c r="K2837" s="30"/>
      <c r="L2837" s="31"/>
      <c r="M2837" s="31"/>
      <c r="N2837" s="31"/>
      <c r="O2837" s="31"/>
      <c r="P2837" s="31">
        <v>0</v>
      </c>
      <c r="Q2837" s="31">
        <v>0</v>
      </c>
      <c r="R2837" s="31">
        <v>0</v>
      </c>
      <c r="S2837" s="31">
        <v>0</v>
      </c>
      <c r="T2837" s="31">
        <v>0</v>
      </c>
    </row>
    <row r="2838" spans="1:20" x14ac:dyDescent="0.25">
      <c r="A2838" s="106" t="s">
        <v>7922</v>
      </c>
      <c r="B2838" s="107" t="s">
        <v>7194</v>
      </c>
      <c r="C2838" s="108">
        <v>11</v>
      </c>
      <c r="D2838" s="5" t="s">
        <v>7923</v>
      </c>
      <c r="E2838" s="24">
        <f t="shared" si="143"/>
        <v>0</v>
      </c>
      <c r="F2838" s="24">
        <f t="shared" si="144"/>
        <v>0</v>
      </c>
      <c r="G2838" s="119"/>
      <c r="H2838" s="30"/>
      <c r="I2838" s="24">
        <f t="shared" si="145"/>
        <v>0</v>
      </c>
      <c r="J2838" s="119"/>
      <c r="K2838" s="30"/>
      <c r="L2838" s="31"/>
      <c r="M2838" s="31"/>
      <c r="N2838" s="31"/>
      <c r="O2838" s="31"/>
      <c r="P2838" s="31">
        <v>0</v>
      </c>
      <c r="Q2838" s="31">
        <v>0</v>
      </c>
      <c r="R2838" s="31">
        <v>0</v>
      </c>
      <c r="S2838" s="31">
        <v>0</v>
      </c>
      <c r="T2838" s="31">
        <v>0</v>
      </c>
    </row>
    <row r="2839" spans="1:20" x14ac:dyDescent="0.25">
      <c r="A2839" s="106" t="s">
        <v>2923</v>
      </c>
      <c r="B2839" s="107" t="s">
        <v>7179</v>
      </c>
      <c r="C2839" s="108">
        <v>11</v>
      </c>
      <c r="D2839" s="5" t="s">
        <v>7033</v>
      </c>
      <c r="E2839" s="24">
        <f t="shared" si="143"/>
        <v>0</v>
      </c>
      <c r="F2839" s="24">
        <f t="shared" si="144"/>
        <v>0</v>
      </c>
      <c r="G2839" s="119"/>
      <c r="H2839" s="30"/>
      <c r="I2839" s="24">
        <f t="shared" si="145"/>
        <v>0</v>
      </c>
      <c r="J2839" s="119"/>
      <c r="K2839" s="30"/>
      <c r="L2839" s="31"/>
      <c r="M2839" s="31"/>
      <c r="N2839" s="31"/>
      <c r="O2839" s="31"/>
      <c r="P2839" s="31">
        <v>0</v>
      </c>
      <c r="Q2839" s="31">
        <v>0</v>
      </c>
      <c r="R2839" s="31">
        <v>0</v>
      </c>
      <c r="S2839" s="31">
        <v>0</v>
      </c>
      <c r="T2839" s="31">
        <v>0</v>
      </c>
    </row>
    <row r="2840" spans="1:20" x14ac:dyDescent="0.25">
      <c r="A2840" s="106" t="s">
        <v>2992</v>
      </c>
      <c r="B2840" s="107" t="s">
        <v>7179</v>
      </c>
      <c r="C2840" s="108">
        <v>11</v>
      </c>
      <c r="D2840" s="5" t="s">
        <v>4125</v>
      </c>
      <c r="E2840" s="24">
        <f t="shared" si="143"/>
        <v>0</v>
      </c>
      <c r="F2840" s="24">
        <f t="shared" si="144"/>
        <v>0</v>
      </c>
      <c r="G2840" s="119"/>
      <c r="H2840" s="30"/>
      <c r="I2840" s="24">
        <f t="shared" si="145"/>
        <v>0</v>
      </c>
      <c r="J2840" s="119"/>
      <c r="K2840" s="30"/>
      <c r="L2840" s="31"/>
      <c r="M2840" s="31"/>
      <c r="N2840" s="31"/>
      <c r="O2840" s="31"/>
      <c r="P2840" s="31">
        <v>0</v>
      </c>
      <c r="Q2840" s="31">
        <v>0</v>
      </c>
      <c r="R2840" s="31">
        <v>0</v>
      </c>
      <c r="S2840" s="31">
        <v>0</v>
      </c>
      <c r="T2840" s="31">
        <v>0</v>
      </c>
    </row>
    <row r="2841" spans="1:20" x14ac:dyDescent="0.25">
      <c r="A2841" s="106" t="s">
        <v>3021</v>
      </c>
      <c r="B2841" s="107" t="s">
        <v>7179</v>
      </c>
      <c r="C2841" s="108">
        <v>11</v>
      </c>
      <c r="D2841" s="5" t="s">
        <v>7030</v>
      </c>
      <c r="E2841" s="24">
        <f t="shared" si="143"/>
        <v>0</v>
      </c>
      <c r="F2841" s="24">
        <f t="shared" si="144"/>
        <v>0</v>
      </c>
      <c r="G2841" s="119"/>
      <c r="H2841" s="30"/>
      <c r="I2841" s="24">
        <f t="shared" si="145"/>
        <v>0</v>
      </c>
      <c r="J2841" s="119"/>
      <c r="K2841" s="30"/>
      <c r="L2841" s="31"/>
      <c r="M2841" s="31"/>
      <c r="N2841" s="31"/>
      <c r="O2841" s="31"/>
      <c r="P2841" s="31">
        <v>0</v>
      </c>
      <c r="Q2841" s="31">
        <v>0</v>
      </c>
      <c r="R2841" s="31">
        <v>0</v>
      </c>
      <c r="S2841" s="31"/>
      <c r="T2841" s="31">
        <v>0</v>
      </c>
    </row>
    <row r="2842" spans="1:20" x14ac:dyDescent="0.25">
      <c r="A2842" s="106" t="s">
        <v>1812</v>
      </c>
      <c r="B2842" s="107" t="s">
        <v>7266</v>
      </c>
      <c r="C2842" s="108">
        <v>11</v>
      </c>
      <c r="D2842" s="5" t="s">
        <v>7031</v>
      </c>
      <c r="E2842" s="24">
        <f t="shared" si="143"/>
        <v>0</v>
      </c>
      <c r="F2842" s="24">
        <f t="shared" si="144"/>
        <v>0</v>
      </c>
      <c r="G2842" s="119"/>
      <c r="H2842" s="30"/>
      <c r="I2842" s="24">
        <f t="shared" si="145"/>
        <v>0</v>
      </c>
      <c r="J2842" s="119"/>
      <c r="K2842" s="30"/>
      <c r="L2842" s="31"/>
      <c r="M2842" s="31"/>
      <c r="N2842" s="31"/>
      <c r="O2842" s="31"/>
      <c r="P2842" s="31">
        <v>0</v>
      </c>
      <c r="Q2842" s="31">
        <v>0</v>
      </c>
      <c r="R2842" s="31">
        <v>0</v>
      </c>
      <c r="S2842" s="31">
        <v>0</v>
      </c>
      <c r="T2842" s="31">
        <v>0</v>
      </c>
    </row>
    <row r="2843" spans="1:20" x14ac:dyDescent="0.25">
      <c r="A2843" s="106" t="s">
        <v>1511</v>
      </c>
      <c r="B2843" s="107" t="s">
        <v>7266</v>
      </c>
      <c r="C2843" s="108">
        <v>11</v>
      </c>
      <c r="D2843" s="5" t="s">
        <v>4094</v>
      </c>
      <c r="E2843" s="24">
        <f t="shared" si="143"/>
        <v>0</v>
      </c>
      <c r="F2843" s="24">
        <f t="shared" si="144"/>
        <v>0</v>
      </c>
      <c r="G2843" s="119"/>
      <c r="H2843" s="30"/>
      <c r="I2843" s="24">
        <f t="shared" si="145"/>
        <v>0</v>
      </c>
      <c r="J2843" s="119"/>
      <c r="K2843" s="30"/>
      <c r="L2843" s="31"/>
      <c r="M2843" s="31"/>
      <c r="N2843" s="31"/>
      <c r="O2843" s="31"/>
      <c r="P2843" s="31">
        <v>0</v>
      </c>
      <c r="Q2843" s="31">
        <v>0</v>
      </c>
      <c r="R2843" s="31">
        <v>0</v>
      </c>
      <c r="S2843" s="31">
        <v>0</v>
      </c>
      <c r="T2843" s="31">
        <v>0</v>
      </c>
    </row>
    <row r="2844" spans="1:20" x14ac:dyDescent="0.25">
      <c r="A2844" s="106" t="s">
        <v>3022</v>
      </c>
      <c r="B2844" s="107" t="s">
        <v>7259</v>
      </c>
      <c r="C2844" s="108">
        <v>11</v>
      </c>
      <c r="D2844" s="5" t="s">
        <v>7029</v>
      </c>
      <c r="E2844" s="24">
        <f t="shared" si="143"/>
        <v>0</v>
      </c>
      <c r="F2844" s="24">
        <f t="shared" si="144"/>
        <v>0</v>
      </c>
      <c r="G2844" s="119"/>
      <c r="H2844" s="30"/>
      <c r="I2844" s="24">
        <f t="shared" si="145"/>
        <v>0</v>
      </c>
      <c r="J2844" s="119"/>
      <c r="K2844" s="30"/>
      <c r="L2844" s="31"/>
      <c r="M2844" s="31"/>
      <c r="N2844" s="31"/>
      <c r="O2844" s="31"/>
      <c r="P2844" s="31"/>
      <c r="Q2844" s="31"/>
      <c r="R2844" s="31"/>
      <c r="S2844" s="31"/>
      <c r="T2844" s="31">
        <v>0</v>
      </c>
    </row>
    <row r="2845" spans="1:20" x14ac:dyDescent="0.25">
      <c r="A2845" s="106" t="s">
        <v>372</v>
      </c>
      <c r="B2845" s="107" t="s">
        <v>7155</v>
      </c>
      <c r="C2845" s="108">
        <v>10</v>
      </c>
      <c r="D2845" s="5" t="s">
        <v>5318</v>
      </c>
      <c r="E2845" s="24">
        <f t="shared" si="143"/>
        <v>0</v>
      </c>
      <c r="F2845" s="24">
        <f t="shared" si="144"/>
        <v>0</v>
      </c>
      <c r="G2845" s="119"/>
      <c r="H2845" s="30"/>
      <c r="I2845" s="24">
        <f t="shared" si="145"/>
        <v>0</v>
      </c>
      <c r="J2845" s="119"/>
      <c r="K2845" s="30"/>
      <c r="L2845" s="31"/>
      <c r="M2845" s="31"/>
      <c r="N2845" s="31"/>
      <c r="O2845" s="31"/>
      <c r="P2845" s="31">
        <v>0</v>
      </c>
      <c r="Q2845" s="31"/>
      <c r="R2845" s="31"/>
      <c r="S2845" s="31">
        <v>0</v>
      </c>
      <c r="T2845" s="31">
        <v>0</v>
      </c>
    </row>
    <row r="2846" spans="1:20" x14ac:dyDescent="0.25">
      <c r="A2846" s="106" t="s">
        <v>2383</v>
      </c>
      <c r="B2846" s="107" t="s">
        <v>7259</v>
      </c>
      <c r="C2846" s="108">
        <v>11</v>
      </c>
      <c r="D2846" s="5" t="s">
        <v>7028</v>
      </c>
      <c r="E2846" s="24">
        <f t="shared" si="143"/>
        <v>0</v>
      </c>
      <c r="F2846" s="24">
        <f t="shared" si="144"/>
        <v>0</v>
      </c>
      <c r="G2846" s="119"/>
      <c r="H2846" s="30"/>
      <c r="I2846" s="24">
        <f t="shared" si="145"/>
        <v>0</v>
      </c>
      <c r="J2846" s="119"/>
      <c r="K2846" s="30"/>
      <c r="L2846" s="31"/>
      <c r="M2846" s="31"/>
      <c r="N2846" s="31"/>
      <c r="O2846" s="31"/>
      <c r="P2846" s="31">
        <v>0</v>
      </c>
      <c r="Q2846" s="31">
        <v>0</v>
      </c>
      <c r="R2846" s="31">
        <v>0</v>
      </c>
      <c r="S2846" s="31">
        <v>0</v>
      </c>
      <c r="T2846" s="31">
        <v>0</v>
      </c>
    </row>
    <row r="2847" spans="1:20" x14ac:dyDescent="0.25">
      <c r="A2847" s="106" t="s">
        <v>1507</v>
      </c>
      <c r="B2847" s="107" t="s">
        <v>7345</v>
      </c>
      <c r="C2847" s="108">
        <v>11</v>
      </c>
      <c r="D2847" s="5" t="s">
        <v>4067</v>
      </c>
      <c r="E2847" s="24">
        <f t="shared" si="143"/>
        <v>0</v>
      </c>
      <c r="F2847" s="24">
        <f t="shared" si="144"/>
        <v>0</v>
      </c>
      <c r="G2847" s="119"/>
      <c r="H2847" s="30"/>
      <c r="I2847" s="24">
        <f t="shared" si="145"/>
        <v>0.2</v>
      </c>
      <c r="J2847" s="119"/>
      <c r="K2847" s="30"/>
      <c r="L2847" s="31"/>
      <c r="M2847" s="31"/>
      <c r="N2847" s="31"/>
      <c r="O2847" s="31"/>
      <c r="P2847" s="31">
        <v>1</v>
      </c>
      <c r="Q2847" s="31">
        <v>0</v>
      </c>
      <c r="R2847" s="31">
        <v>0</v>
      </c>
      <c r="S2847" s="31">
        <v>0</v>
      </c>
      <c r="T2847" s="31">
        <v>0</v>
      </c>
    </row>
    <row r="2848" spans="1:20" x14ac:dyDescent="0.25">
      <c r="A2848" s="106" t="s">
        <v>438</v>
      </c>
      <c r="B2848" s="107" t="s">
        <v>7263</v>
      </c>
      <c r="C2848" s="108">
        <v>4</v>
      </c>
      <c r="D2848" s="5" t="s">
        <v>3591</v>
      </c>
      <c r="E2848" s="24">
        <f t="shared" ref="E2848:E2911" si="146">SUM(R2848:T2848)/3</f>
        <v>0</v>
      </c>
      <c r="F2848" s="24">
        <f t="shared" ref="F2848:F2911" si="147">SUM(L2848:O2848)/4</f>
        <v>0.5</v>
      </c>
      <c r="G2848" s="119"/>
      <c r="H2848" s="30"/>
      <c r="I2848" s="24">
        <f t="shared" ref="I2848:I2911" si="148">SUM(P2848:T2848)/5</f>
        <v>3.6</v>
      </c>
      <c r="J2848" s="119"/>
      <c r="K2848" s="30"/>
      <c r="L2848" s="31"/>
      <c r="M2848" s="31"/>
      <c r="N2848" s="31">
        <v>2</v>
      </c>
      <c r="O2848" s="31"/>
      <c r="P2848" s="31">
        <v>18</v>
      </c>
      <c r="Q2848" s="31">
        <v>0</v>
      </c>
      <c r="R2848" s="31">
        <v>0</v>
      </c>
      <c r="S2848" s="31">
        <v>0</v>
      </c>
      <c r="T2848" s="31">
        <v>0</v>
      </c>
    </row>
    <row r="2849" spans="1:20" x14ac:dyDescent="0.25">
      <c r="A2849" s="106" t="s">
        <v>2148</v>
      </c>
      <c r="B2849" s="107" t="s">
        <v>7104</v>
      </c>
      <c r="C2849" s="108">
        <v>4</v>
      </c>
      <c r="D2849" s="5" t="s">
        <v>5643</v>
      </c>
      <c r="E2849" s="24">
        <f t="shared" si="146"/>
        <v>0</v>
      </c>
      <c r="F2849" s="24">
        <f t="shared" si="147"/>
        <v>0</v>
      </c>
      <c r="G2849" s="119"/>
      <c r="H2849" s="30"/>
      <c r="I2849" s="24">
        <f t="shared" si="148"/>
        <v>0</v>
      </c>
      <c r="J2849" s="119"/>
      <c r="K2849" s="30"/>
      <c r="L2849" s="31"/>
      <c r="M2849" s="31"/>
      <c r="N2849" s="31"/>
      <c r="O2849" s="31"/>
      <c r="P2849" s="31"/>
      <c r="Q2849" s="31"/>
      <c r="R2849" s="31"/>
      <c r="S2849" s="31">
        <v>0</v>
      </c>
      <c r="T2849" s="31">
        <v>0</v>
      </c>
    </row>
    <row r="2850" spans="1:20" x14ac:dyDescent="0.25">
      <c r="A2850" s="106" t="s">
        <v>846</v>
      </c>
      <c r="B2850" s="107" t="s">
        <v>7165</v>
      </c>
      <c r="C2850" s="108">
        <v>6</v>
      </c>
      <c r="D2850" s="5" t="s">
        <v>5712</v>
      </c>
      <c r="E2850" s="24">
        <f t="shared" si="146"/>
        <v>0</v>
      </c>
      <c r="F2850" s="24">
        <f t="shared" si="147"/>
        <v>0</v>
      </c>
      <c r="G2850" s="119"/>
      <c r="H2850" s="30"/>
      <c r="I2850" s="24">
        <f t="shared" si="148"/>
        <v>0</v>
      </c>
      <c r="J2850" s="119"/>
      <c r="K2850" s="30"/>
      <c r="L2850" s="31"/>
      <c r="M2850" s="31"/>
      <c r="N2850" s="31"/>
      <c r="O2850" s="31"/>
      <c r="P2850" s="31"/>
      <c r="Q2850" s="31">
        <v>0</v>
      </c>
      <c r="R2850" s="31">
        <v>0</v>
      </c>
      <c r="S2850" s="31">
        <v>0</v>
      </c>
      <c r="T2850" s="31">
        <v>0</v>
      </c>
    </row>
    <row r="2851" spans="1:20" x14ac:dyDescent="0.25">
      <c r="A2851" s="106" t="s">
        <v>7926</v>
      </c>
      <c r="B2851" s="107" t="s">
        <v>7165</v>
      </c>
      <c r="C2851" s="108">
        <v>6</v>
      </c>
      <c r="D2851" s="5" t="s">
        <v>7927</v>
      </c>
      <c r="E2851" s="24">
        <f t="shared" si="146"/>
        <v>0</v>
      </c>
      <c r="F2851" s="24">
        <f t="shared" si="147"/>
        <v>0</v>
      </c>
      <c r="G2851" s="119"/>
      <c r="H2851" s="30"/>
      <c r="I2851" s="24">
        <f t="shared" si="148"/>
        <v>0</v>
      </c>
      <c r="J2851" s="119"/>
      <c r="K2851" s="30"/>
      <c r="L2851" s="31"/>
      <c r="M2851" s="31"/>
      <c r="N2851" s="31"/>
      <c r="O2851" s="31"/>
      <c r="P2851" s="31"/>
      <c r="Q2851" s="31">
        <v>0</v>
      </c>
      <c r="R2851" s="31">
        <v>0</v>
      </c>
      <c r="S2851" s="31"/>
      <c r="T2851" s="31">
        <v>0</v>
      </c>
    </row>
    <row r="2852" spans="1:20" x14ac:dyDescent="0.25">
      <c r="A2852" s="106" t="s">
        <v>1994</v>
      </c>
      <c r="B2852" s="107" t="s">
        <v>7165</v>
      </c>
      <c r="C2852" s="108">
        <v>6</v>
      </c>
      <c r="D2852" s="5" t="s">
        <v>5719</v>
      </c>
      <c r="E2852" s="24">
        <f t="shared" si="146"/>
        <v>0</v>
      </c>
      <c r="F2852" s="24">
        <f t="shared" si="147"/>
        <v>0</v>
      </c>
      <c r="G2852" s="119"/>
      <c r="H2852" s="30"/>
      <c r="I2852" s="24">
        <f t="shared" si="148"/>
        <v>0</v>
      </c>
      <c r="J2852" s="119"/>
      <c r="K2852" s="30"/>
      <c r="L2852" s="31"/>
      <c r="M2852" s="31"/>
      <c r="N2852" s="31"/>
      <c r="O2852" s="31"/>
      <c r="P2852" s="31">
        <v>0</v>
      </c>
      <c r="Q2852" s="31">
        <v>0</v>
      </c>
      <c r="R2852" s="31">
        <v>0</v>
      </c>
      <c r="S2852" s="31">
        <v>0</v>
      </c>
      <c r="T2852" s="31">
        <v>0</v>
      </c>
    </row>
    <row r="2853" spans="1:20" x14ac:dyDescent="0.25">
      <c r="A2853" s="106" t="s">
        <v>2744</v>
      </c>
      <c r="B2853" s="107" t="s">
        <v>7165</v>
      </c>
      <c r="C2853" s="108">
        <v>6</v>
      </c>
      <c r="D2853" s="5" t="s">
        <v>4379</v>
      </c>
      <c r="E2853" s="24">
        <f t="shared" si="146"/>
        <v>0</v>
      </c>
      <c r="F2853" s="24">
        <f t="shared" si="147"/>
        <v>0</v>
      </c>
      <c r="G2853" s="119"/>
      <c r="H2853" s="30"/>
      <c r="I2853" s="24">
        <f t="shared" si="148"/>
        <v>0</v>
      </c>
      <c r="J2853" s="119"/>
      <c r="K2853" s="30"/>
      <c r="L2853" s="31"/>
      <c r="M2853" s="31"/>
      <c r="N2853" s="31"/>
      <c r="O2853" s="31"/>
      <c r="P2853" s="31"/>
      <c r="Q2853" s="31"/>
      <c r="R2853" s="31">
        <v>0</v>
      </c>
      <c r="S2853" s="31"/>
      <c r="T2853" s="31">
        <v>0</v>
      </c>
    </row>
    <row r="2854" spans="1:20" x14ac:dyDescent="0.25">
      <c r="A2854" s="106" t="s">
        <v>2901</v>
      </c>
      <c r="B2854" s="107" t="s">
        <v>7180</v>
      </c>
      <c r="C2854" s="108">
        <v>6</v>
      </c>
      <c r="D2854" s="5" t="s">
        <v>7020</v>
      </c>
      <c r="E2854" s="24">
        <f t="shared" si="146"/>
        <v>0</v>
      </c>
      <c r="F2854" s="24">
        <f t="shared" si="147"/>
        <v>0</v>
      </c>
      <c r="G2854" s="119"/>
      <c r="H2854" s="30"/>
      <c r="I2854" s="24">
        <f t="shared" si="148"/>
        <v>0</v>
      </c>
      <c r="J2854" s="119"/>
      <c r="K2854" s="30"/>
      <c r="L2854" s="31"/>
      <c r="M2854" s="31"/>
      <c r="N2854" s="31"/>
      <c r="O2854" s="31"/>
      <c r="P2854" s="31"/>
      <c r="Q2854" s="31">
        <v>0</v>
      </c>
      <c r="R2854" s="31">
        <v>0</v>
      </c>
      <c r="S2854" s="31">
        <v>0</v>
      </c>
      <c r="T2854" s="31">
        <v>0</v>
      </c>
    </row>
    <row r="2855" spans="1:20" x14ac:dyDescent="0.25">
      <c r="A2855" s="106" t="s">
        <v>529</v>
      </c>
      <c r="B2855" s="107" t="s">
        <v>7180</v>
      </c>
      <c r="C2855" s="108">
        <v>6</v>
      </c>
      <c r="D2855" s="5" t="s">
        <v>4680</v>
      </c>
      <c r="E2855" s="24">
        <f t="shared" si="146"/>
        <v>0</v>
      </c>
      <c r="F2855" s="24">
        <f t="shared" si="147"/>
        <v>0.75</v>
      </c>
      <c r="G2855" s="119"/>
      <c r="H2855" s="30"/>
      <c r="I2855" s="24">
        <f t="shared" si="148"/>
        <v>0</v>
      </c>
      <c r="J2855" s="119"/>
      <c r="K2855" s="30"/>
      <c r="L2855" s="31"/>
      <c r="M2855" s="31"/>
      <c r="N2855" s="31">
        <v>3</v>
      </c>
      <c r="O2855" s="31"/>
      <c r="P2855" s="31">
        <v>0</v>
      </c>
      <c r="Q2855" s="31">
        <v>0</v>
      </c>
      <c r="R2855" s="31">
        <v>0</v>
      </c>
      <c r="S2855" s="31">
        <v>0</v>
      </c>
      <c r="T2855" s="31">
        <v>0</v>
      </c>
    </row>
    <row r="2856" spans="1:20" x14ac:dyDescent="0.25">
      <c r="A2856" s="106" t="s">
        <v>1111</v>
      </c>
      <c r="B2856" s="107" t="s">
        <v>7148</v>
      </c>
      <c r="C2856" s="108">
        <v>6</v>
      </c>
      <c r="D2856" s="5" t="s">
        <v>5167</v>
      </c>
      <c r="E2856" s="24">
        <f t="shared" si="146"/>
        <v>0</v>
      </c>
      <c r="F2856" s="24">
        <f t="shared" si="147"/>
        <v>0</v>
      </c>
      <c r="G2856" s="119"/>
      <c r="H2856" s="30"/>
      <c r="I2856" s="24">
        <f t="shared" si="148"/>
        <v>0</v>
      </c>
      <c r="J2856" s="119"/>
      <c r="K2856" s="30"/>
      <c r="L2856" s="31"/>
      <c r="M2856" s="31"/>
      <c r="N2856" s="31"/>
      <c r="O2856" s="31"/>
      <c r="P2856" s="31">
        <v>0</v>
      </c>
      <c r="Q2856" s="31">
        <v>0</v>
      </c>
      <c r="R2856" s="31">
        <v>0</v>
      </c>
      <c r="S2856" s="31">
        <v>0</v>
      </c>
      <c r="T2856" s="31">
        <v>0</v>
      </c>
    </row>
    <row r="2857" spans="1:20" x14ac:dyDescent="0.25">
      <c r="A2857" s="106" t="s">
        <v>7930</v>
      </c>
      <c r="B2857" s="107" t="s">
        <v>7181</v>
      </c>
      <c r="C2857" s="108">
        <v>6</v>
      </c>
      <c r="D2857" s="5" t="s">
        <v>7931</v>
      </c>
      <c r="E2857" s="24">
        <f t="shared" si="146"/>
        <v>0</v>
      </c>
      <c r="F2857" s="24">
        <f t="shared" si="147"/>
        <v>0</v>
      </c>
      <c r="G2857" s="119"/>
      <c r="H2857" s="30"/>
      <c r="I2857" s="24">
        <f t="shared" si="148"/>
        <v>0</v>
      </c>
      <c r="J2857" s="119"/>
      <c r="K2857" s="30"/>
      <c r="L2857" s="31"/>
      <c r="M2857" s="31"/>
      <c r="N2857" s="31"/>
      <c r="O2857" s="31"/>
      <c r="P2857" s="31"/>
      <c r="Q2857" s="31"/>
      <c r="R2857" s="31"/>
      <c r="S2857" s="31"/>
      <c r="T2857" s="31">
        <v>0</v>
      </c>
    </row>
    <row r="2858" spans="1:20" x14ac:dyDescent="0.25">
      <c r="A2858" s="106" t="s">
        <v>7932</v>
      </c>
      <c r="B2858" s="107" t="s">
        <v>7189</v>
      </c>
      <c r="C2858" s="108">
        <v>6</v>
      </c>
      <c r="D2858" s="5" t="s">
        <v>7933</v>
      </c>
      <c r="E2858" s="24">
        <f t="shared" si="146"/>
        <v>0</v>
      </c>
      <c r="F2858" s="24">
        <f t="shared" si="147"/>
        <v>11.75</v>
      </c>
      <c r="G2858" s="119"/>
      <c r="H2858" s="30"/>
      <c r="I2858" s="24">
        <f t="shared" si="148"/>
        <v>0</v>
      </c>
      <c r="J2858" s="119"/>
      <c r="K2858" s="30"/>
      <c r="L2858" s="31"/>
      <c r="M2858" s="31">
        <v>47</v>
      </c>
      <c r="N2858" s="31"/>
      <c r="O2858" s="31"/>
      <c r="P2858" s="31"/>
      <c r="Q2858" s="31"/>
      <c r="R2858" s="31"/>
      <c r="S2858" s="31"/>
      <c r="T2858" s="31">
        <v>0</v>
      </c>
    </row>
    <row r="2859" spans="1:20" x14ac:dyDescent="0.25">
      <c r="A2859" s="106" t="s">
        <v>113</v>
      </c>
      <c r="B2859" s="107" t="s">
        <v>7240</v>
      </c>
      <c r="C2859" s="108">
        <v>6</v>
      </c>
      <c r="D2859" s="5" t="s">
        <v>5240</v>
      </c>
      <c r="E2859" s="24">
        <f t="shared" si="146"/>
        <v>0</v>
      </c>
      <c r="F2859" s="24">
        <f t="shared" si="147"/>
        <v>0</v>
      </c>
      <c r="G2859" s="119"/>
      <c r="H2859" s="30"/>
      <c r="I2859" s="24">
        <f t="shared" si="148"/>
        <v>0</v>
      </c>
      <c r="J2859" s="119"/>
      <c r="K2859" s="30"/>
      <c r="L2859" s="31"/>
      <c r="M2859" s="31"/>
      <c r="N2859" s="31"/>
      <c r="O2859" s="31"/>
      <c r="P2859" s="31"/>
      <c r="Q2859" s="31"/>
      <c r="R2859" s="31"/>
      <c r="S2859" s="31"/>
      <c r="T2859" s="31">
        <v>0</v>
      </c>
    </row>
    <row r="2860" spans="1:20" x14ac:dyDescent="0.25">
      <c r="A2860" s="106" t="s">
        <v>7934</v>
      </c>
      <c r="B2860" s="107" t="s">
        <v>7240</v>
      </c>
      <c r="C2860" s="108">
        <v>6</v>
      </c>
      <c r="D2860" s="5" t="s">
        <v>7935</v>
      </c>
      <c r="E2860" s="24">
        <f t="shared" si="146"/>
        <v>0</v>
      </c>
      <c r="F2860" s="24">
        <f t="shared" si="147"/>
        <v>0</v>
      </c>
      <c r="G2860" s="119"/>
      <c r="H2860" s="30"/>
      <c r="I2860" s="24">
        <f t="shared" si="148"/>
        <v>0</v>
      </c>
      <c r="J2860" s="119"/>
      <c r="K2860" s="30"/>
      <c r="L2860" s="31"/>
      <c r="M2860" s="31"/>
      <c r="N2860" s="31"/>
      <c r="O2860" s="31"/>
      <c r="P2860" s="31"/>
      <c r="Q2860" s="31">
        <v>0</v>
      </c>
      <c r="R2860" s="31"/>
      <c r="S2860" s="31">
        <v>0</v>
      </c>
      <c r="T2860" s="31">
        <v>0</v>
      </c>
    </row>
    <row r="2861" spans="1:20" x14ac:dyDescent="0.25">
      <c r="A2861" s="106" t="s">
        <v>7936</v>
      </c>
      <c r="B2861" s="107" t="s">
        <v>7240</v>
      </c>
      <c r="C2861" s="108">
        <v>6</v>
      </c>
      <c r="D2861" s="5" t="s">
        <v>7937</v>
      </c>
      <c r="E2861" s="24">
        <f t="shared" si="146"/>
        <v>0</v>
      </c>
      <c r="F2861" s="24">
        <f t="shared" si="147"/>
        <v>0</v>
      </c>
      <c r="G2861" s="119"/>
      <c r="H2861" s="30"/>
      <c r="I2861" s="24">
        <f t="shared" si="148"/>
        <v>0</v>
      </c>
      <c r="J2861" s="119"/>
      <c r="K2861" s="30"/>
      <c r="L2861" s="31"/>
      <c r="M2861" s="31"/>
      <c r="N2861" s="31"/>
      <c r="O2861" s="31"/>
      <c r="P2861" s="31">
        <v>0</v>
      </c>
      <c r="Q2861" s="31">
        <v>0</v>
      </c>
      <c r="R2861" s="31">
        <v>0</v>
      </c>
      <c r="S2861" s="31">
        <v>0</v>
      </c>
      <c r="T2861" s="31">
        <v>0</v>
      </c>
    </row>
    <row r="2862" spans="1:20" x14ac:dyDescent="0.25">
      <c r="A2862" s="106" t="s">
        <v>3029</v>
      </c>
      <c r="B2862" s="107" t="s">
        <v>7240</v>
      </c>
      <c r="C2862" s="108">
        <v>6</v>
      </c>
      <c r="D2862" s="5" t="s">
        <v>5201</v>
      </c>
      <c r="E2862" s="24">
        <f t="shared" si="146"/>
        <v>0</v>
      </c>
      <c r="F2862" s="24">
        <f t="shared" si="147"/>
        <v>0</v>
      </c>
      <c r="G2862" s="119"/>
      <c r="H2862" s="30"/>
      <c r="I2862" s="24">
        <f t="shared" si="148"/>
        <v>0</v>
      </c>
      <c r="J2862" s="119"/>
      <c r="K2862" s="30"/>
      <c r="L2862" s="31"/>
      <c r="M2862" s="31"/>
      <c r="N2862" s="31"/>
      <c r="O2862" s="31"/>
      <c r="P2862" s="31"/>
      <c r="Q2862" s="31">
        <v>0</v>
      </c>
      <c r="R2862" s="31"/>
      <c r="S2862" s="31"/>
      <c r="T2862" s="31">
        <v>0</v>
      </c>
    </row>
    <row r="2863" spans="1:20" x14ac:dyDescent="0.25">
      <c r="A2863" s="106" t="s">
        <v>1345</v>
      </c>
      <c r="B2863" s="107" t="s">
        <v>7263</v>
      </c>
      <c r="C2863" s="108">
        <v>4</v>
      </c>
      <c r="D2863" s="5" t="s">
        <v>5595</v>
      </c>
      <c r="E2863" s="24">
        <f t="shared" si="146"/>
        <v>0</v>
      </c>
      <c r="F2863" s="24">
        <f t="shared" si="147"/>
        <v>0</v>
      </c>
      <c r="G2863" s="119"/>
      <c r="H2863" s="30"/>
      <c r="I2863" s="24">
        <f t="shared" si="148"/>
        <v>0</v>
      </c>
      <c r="J2863" s="119"/>
      <c r="K2863" s="30"/>
      <c r="L2863" s="31"/>
      <c r="M2863" s="31"/>
      <c r="N2863" s="31"/>
      <c r="O2863" s="31"/>
      <c r="P2863" s="31">
        <v>0</v>
      </c>
      <c r="Q2863" s="31">
        <v>0</v>
      </c>
      <c r="R2863" s="31">
        <v>0</v>
      </c>
      <c r="S2863" s="31">
        <v>0</v>
      </c>
      <c r="T2863" s="31">
        <v>0</v>
      </c>
    </row>
    <row r="2864" spans="1:20" x14ac:dyDescent="0.25">
      <c r="A2864" s="106" t="s">
        <v>7938</v>
      </c>
      <c r="B2864" s="107" t="s">
        <v>7244</v>
      </c>
      <c r="C2864" s="108">
        <v>3</v>
      </c>
      <c r="D2864" s="5" t="s">
        <v>7939</v>
      </c>
      <c r="E2864" s="24">
        <f t="shared" si="146"/>
        <v>0</v>
      </c>
      <c r="F2864" s="24">
        <f t="shared" si="147"/>
        <v>0</v>
      </c>
      <c r="G2864" s="119"/>
      <c r="H2864" s="30"/>
      <c r="I2864" s="24">
        <f t="shared" si="148"/>
        <v>0</v>
      </c>
      <c r="J2864" s="119"/>
      <c r="K2864" s="30"/>
      <c r="L2864" s="31"/>
      <c r="M2864" s="31"/>
      <c r="N2864" s="31"/>
      <c r="O2864" s="31"/>
      <c r="P2864" s="31"/>
      <c r="Q2864" s="31"/>
      <c r="R2864" s="31"/>
      <c r="S2864" s="31">
        <v>0</v>
      </c>
      <c r="T2864" s="31">
        <v>0</v>
      </c>
    </row>
    <row r="2865" spans="1:20" x14ac:dyDescent="0.25">
      <c r="A2865" s="106" t="s">
        <v>2124</v>
      </c>
      <c r="B2865" s="107" t="s">
        <v>7244</v>
      </c>
      <c r="C2865" s="108">
        <v>3</v>
      </c>
      <c r="D2865" s="5" t="s">
        <v>4423</v>
      </c>
      <c r="E2865" s="24">
        <f t="shared" si="146"/>
        <v>0</v>
      </c>
      <c r="F2865" s="24">
        <f t="shared" si="147"/>
        <v>0</v>
      </c>
      <c r="G2865" s="119"/>
      <c r="H2865" s="30"/>
      <c r="I2865" s="24">
        <f t="shared" si="148"/>
        <v>0</v>
      </c>
      <c r="J2865" s="119"/>
      <c r="K2865" s="30"/>
      <c r="L2865" s="31"/>
      <c r="M2865" s="31"/>
      <c r="N2865" s="31"/>
      <c r="O2865" s="31"/>
      <c r="P2865" s="31">
        <v>0</v>
      </c>
      <c r="Q2865" s="31">
        <v>0</v>
      </c>
      <c r="R2865" s="31">
        <v>0</v>
      </c>
      <c r="S2865" s="31">
        <v>0</v>
      </c>
      <c r="T2865" s="31">
        <v>0</v>
      </c>
    </row>
    <row r="2866" spans="1:20" x14ac:dyDescent="0.25">
      <c r="A2866" s="106" t="s">
        <v>7940</v>
      </c>
      <c r="B2866" s="107" t="s">
        <v>7126</v>
      </c>
      <c r="C2866" s="108">
        <v>4</v>
      </c>
      <c r="D2866" s="5" t="s">
        <v>7941</v>
      </c>
      <c r="E2866" s="24">
        <f t="shared" si="146"/>
        <v>0</v>
      </c>
      <c r="F2866" s="24">
        <f t="shared" si="147"/>
        <v>0</v>
      </c>
      <c r="G2866" s="119"/>
      <c r="H2866" s="30"/>
      <c r="I2866" s="24">
        <f t="shared" si="148"/>
        <v>0</v>
      </c>
      <c r="J2866" s="119"/>
      <c r="K2866" s="30"/>
      <c r="L2866" s="31"/>
      <c r="M2866" s="31"/>
      <c r="N2866" s="31"/>
      <c r="O2866" s="31"/>
      <c r="P2866" s="31">
        <v>0</v>
      </c>
      <c r="Q2866" s="31">
        <v>0</v>
      </c>
      <c r="R2866" s="31">
        <v>0</v>
      </c>
      <c r="S2866" s="31">
        <v>0</v>
      </c>
      <c r="T2866" s="31">
        <v>0</v>
      </c>
    </row>
    <row r="2867" spans="1:20" x14ac:dyDescent="0.25">
      <c r="A2867" s="106" t="s">
        <v>7942</v>
      </c>
      <c r="B2867" s="107" t="s">
        <v>7126</v>
      </c>
      <c r="C2867" s="108">
        <v>4</v>
      </c>
      <c r="D2867" s="5" t="s">
        <v>7943</v>
      </c>
      <c r="E2867" s="24">
        <f t="shared" si="146"/>
        <v>0</v>
      </c>
      <c r="F2867" s="24">
        <f t="shared" si="147"/>
        <v>0</v>
      </c>
      <c r="G2867" s="119"/>
      <c r="H2867" s="30"/>
      <c r="I2867" s="24">
        <f t="shared" si="148"/>
        <v>0</v>
      </c>
      <c r="J2867" s="119"/>
      <c r="K2867" s="30"/>
      <c r="L2867" s="31"/>
      <c r="M2867" s="31"/>
      <c r="N2867" s="31"/>
      <c r="O2867" s="31"/>
      <c r="P2867" s="31">
        <v>0</v>
      </c>
      <c r="Q2867" s="31">
        <v>0</v>
      </c>
      <c r="R2867" s="31">
        <v>0</v>
      </c>
      <c r="S2867" s="31">
        <v>0</v>
      </c>
      <c r="T2867" s="31">
        <v>0</v>
      </c>
    </row>
    <row r="2868" spans="1:20" x14ac:dyDescent="0.25">
      <c r="A2868" s="106" t="s">
        <v>13</v>
      </c>
      <c r="B2868" s="107" t="s">
        <v>7129</v>
      </c>
      <c r="C2868" s="108">
        <v>2</v>
      </c>
      <c r="D2868" s="5" t="s">
        <v>4546</v>
      </c>
      <c r="E2868" s="24">
        <f t="shared" si="146"/>
        <v>0</v>
      </c>
      <c r="F2868" s="24">
        <f t="shared" si="147"/>
        <v>0</v>
      </c>
      <c r="G2868" s="119"/>
      <c r="H2868" s="30"/>
      <c r="I2868" s="24">
        <f t="shared" si="148"/>
        <v>0</v>
      </c>
      <c r="J2868" s="119"/>
      <c r="K2868" s="30"/>
      <c r="L2868" s="31"/>
      <c r="M2868" s="31"/>
      <c r="N2868" s="31"/>
      <c r="O2868" s="31"/>
      <c r="P2868" s="31">
        <v>0</v>
      </c>
      <c r="Q2868" s="31">
        <v>0</v>
      </c>
      <c r="R2868" s="31">
        <v>0</v>
      </c>
      <c r="S2868" s="31">
        <v>0</v>
      </c>
      <c r="T2868" s="31">
        <v>0</v>
      </c>
    </row>
    <row r="2869" spans="1:20" x14ac:dyDescent="0.25">
      <c r="A2869" s="106" t="s">
        <v>457</v>
      </c>
      <c r="B2869" s="107" t="s">
        <v>7288</v>
      </c>
      <c r="C2869" s="108">
        <v>2</v>
      </c>
      <c r="D2869" s="5" t="s">
        <v>5427</v>
      </c>
      <c r="E2869" s="24">
        <f t="shared" si="146"/>
        <v>0</v>
      </c>
      <c r="F2869" s="24">
        <f t="shared" si="147"/>
        <v>0</v>
      </c>
      <c r="G2869" s="119"/>
      <c r="H2869" s="30"/>
      <c r="I2869" s="24">
        <f t="shared" si="148"/>
        <v>0</v>
      </c>
      <c r="J2869" s="119"/>
      <c r="K2869" s="30"/>
      <c r="L2869" s="31"/>
      <c r="M2869" s="31"/>
      <c r="N2869" s="31"/>
      <c r="O2869" s="31"/>
      <c r="P2869" s="31">
        <v>0</v>
      </c>
      <c r="Q2869" s="31">
        <v>0</v>
      </c>
      <c r="R2869" s="31">
        <v>0</v>
      </c>
      <c r="S2869" s="31">
        <v>0</v>
      </c>
      <c r="T2869" s="31">
        <v>0</v>
      </c>
    </row>
    <row r="2870" spans="1:20" x14ac:dyDescent="0.25">
      <c r="A2870" s="106" t="s">
        <v>7944</v>
      </c>
      <c r="B2870" s="107" t="s">
        <v>7090</v>
      </c>
      <c r="C2870" s="108">
        <v>2</v>
      </c>
      <c r="D2870" s="5" t="s">
        <v>7945</v>
      </c>
      <c r="E2870" s="24">
        <f t="shared" si="146"/>
        <v>0</v>
      </c>
      <c r="F2870" s="24">
        <f t="shared" si="147"/>
        <v>0</v>
      </c>
      <c r="G2870" s="119"/>
      <c r="H2870" s="30"/>
      <c r="I2870" s="24">
        <f t="shared" si="148"/>
        <v>0</v>
      </c>
      <c r="J2870" s="119"/>
      <c r="K2870" s="30"/>
      <c r="L2870" s="31"/>
      <c r="M2870" s="31"/>
      <c r="N2870" s="31"/>
      <c r="O2870" s="31"/>
      <c r="P2870" s="31"/>
      <c r="Q2870" s="31">
        <v>0</v>
      </c>
      <c r="R2870" s="31"/>
      <c r="S2870" s="31">
        <v>0</v>
      </c>
      <c r="T2870" s="31">
        <v>0</v>
      </c>
    </row>
    <row r="2871" spans="1:20" x14ac:dyDescent="0.25">
      <c r="A2871" s="106" t="s">
        <v>1116</v>
      </c>
      <c r="B2871" s="107" t="s">
        <v>7216</v>
      </c>
      <c r="C2871" s="108">
        <v>2</v>
      </c>
      <c r="D2871" s="5" t="s">
        <v>5451</v>
      </c>
      <c r="E2871" s="24">
        <f t="shared" si="146"/>
        <v>0</v>
      </c>
      <c r="F2871" s="24">
        <f t="shared" si="147"/>
        <v>0</v>
      </c>
      <c r="G2871" s="119"/>
      <c r="H2871" s="30"/>
      <c r="I2871" s="24">
        <f t="shared" si="148"/>
        <v>0</v>
      </c>
      <c r="J2871" s="119"/>
      <c r="K2871" s="30"/>
      <c r="L2871" s="31"/>
      <c r="M2871" s="31"/>
      <c r="N2871" s="31"/>
      <c r="O2871" s="31"/>
      <c r="P2871" s="31"/>
      <c r="Q2871" s="31"/>
      <c r="R2871" s="31">
        <v>0</v>
      </c>
      <c r="S2871" s="31">
        <v>0</v>
      </c>
      <c r="T2871" s="31">
        <v>0</v>
      </c>
    </row>
    <row r="2872" spans="1:20" x14ac:dyDescent="0.25">
      <c r="A2872" s="106" t="s">
        <v>1872</v>
      </c>
      <c r="B2872" s="107" t="s">
        <v>7216</v>
      </c>
      <c r="C2872" s="108">
        <v>2</v>
      </c>
      <c r="D2872" s="5" t="s">
        <v>4523</v>
      </c>
      <c r="E2872" s="24">
        <f t="shared" si="146"/>
        <v>0</v>
      </c>
      <c r="F2872" s="24">
        <f t="shared" si="147"/>
        <v>0.5</v>
      </c>
      <c r="G2872" s="119"/>
      <c r="H2872" s="30"/>
      <c r="I2872" s="24">
        <f t="shared" si="148"/>
        <v>0</v>
      </c>
      <c r="J2872" s="119"/>
      <c r="K2872" s="30"/>
      <c r="L2872" s="31"/>
      <c r="M2872" s="31"/>
      <c r="N2872" s="31">
        <v>2</v>
      </c>
      <c r="O2872" s="31"/>
      <c r="P2872" s="31">
        <v>0</v>
      </c>
      <c r="Q2872" s="31">
        <v>0</v>
      </c>
      <c r="R2872" s="31">
        <v>0</v>
      </c>
      <c r="S2872" s="31">
        <v>0</v>
      </c>
      <c r="T2872" s="31">
        <v>0</v>
      </c>
    </row>
    <row r="2873" spans="1:20" x14ac:dyDescent="0.25">
      <c r="A2873" s="106" t="s">
        <v>2523</v>
      </c>
      <c r="B2873" s="107" t="s">
        <v>7152</v>
      </c>
      <c r="C2873" s="108">
        <v>1</v>
      </c>
      <c r="D2873" s="5" t="s">
        <v>5464</v>
      </c>
      <c r="E2873" s="24">
        <f t="shared" si="146"/>
        <v>0</v>
      </c>
      <c r="F2873" s="24">
        <f t="shared" si="147"/>
        <v>0</v>
      </c>
      <c r="G2873" s="119"/>
      <c r="H2873" s="30"/>
      <c r="I2873" s="24">
        <f t="shared" si="148"/>
        <v>0</v>
      </c>
      <c r="J2873" s="119"/>
      <c r="K2873" s="30"/>
      <c r="L2873" s="31"/>
      <c r="M2873" s="31"/>
      <c r="N2873" s="31"/>
      <c r="O2873" s="31"/>
      <c r="P2873" s="31"/>
      <c r="Q2873" s="31">
        <v>0</v>
      </c>
      <c r="R2873" s="31"/>
      <c r="S2873" s="31">
        <v>0</v>
      </c>
      <c r="T2873" s="31">
        <v>0</v>
      </c>
    </row>
    <row r="2874" spans="1:20" x14ac:dyDescent="0.25">
      <c r="A2874" s="106" t="s">
        <v>494</v>
      </c>
      <c r="B2874" s="107" t="s">
        <v>7210</v>
      </c>
      <c r="C2874" s="108">
        <v>1</v>
      </c>
      <c r="D2874" s="5" t="s">
        <v>4504</v>
      </c>
      <c r="E2874" s="24">
        <f t="shared" si="146"/>
        <v>0</v>
      </c>
      <c r="F2874" s="24">
        <f t="shared" si="147"/>
        <v>0</v>
      </c>
      <c r="G2874" s="119"/>
      <c r="H2874" s="30"/>
      <c r="I2874" s="24">
        <f t="shared" si="148"/>
        <v>0</v>
      </c>
      <c r="J2874" s="119"/>
      <c r="K2874" s="30"/>
      <c r="L2874" s="31"/>
      <c r="M2874" s="31"/>
      <c r="N2874" s="31"/>
      <c r="O2874" s="31"/>
      <c r="P2874" s="31">
        <v>0</v>
      </c>
      <c r="Q2874" s="31">
        <v>0</v>
      </c>
      <c r="R2874" s="31">
        <v>0</v>
      </c>
      <c r="S2874" s="31">
        <v>0</v>
      </c>
      <c r="T2874" s="31">
        <v>0</v>
      </c>
    </row>
    <row r="2875" spans="1:20" x14ac:dyDescent="0.25">
      <c r="A2875" s="106" t="s">
        <v>1135</v>
      </c>
      <c r="B2875" s="107" t="s">
        <v>7094</v>
      </c>
      <c r="C2875" s="108">
        <v>1</v>
      </c>
      <c r="D2875" s="5" t="s">
        <v>5563</v>
      </c>
      <c r="E2875" s="24">
        <f t="shared" si="146"/>
        <v>0</v>
      </c>
      <c r="F2875" s="24">
        <f t="shared" si="147"/>
        <v>0</v>
      </c>
      <c r="G2875" s="119"/>
      <c r="H2875" s="30"/>
      <c r="I2875" s="24">
        <f t="shared" si="148"/>
        <v>0</v>
      </c>
      <c r="J2875" s="119"/>
      <c r="K2875" s="30"/>
      <c r="L2875" s="31"/>
      <c r="M2875" s="31"/>
      <c r="N2875" s="31"/>
      <c r="O2875" s="31"/>
      <c r="P2875" s="31">
        <v>0</v>
      </c>
      <c r="Q2875" s="31">
        <v>0</v>
      </c>
      <c r="R2875" s="31">
        <v>0</v>
      </c>
      <c r="S2875" s="31">
        <v>0</v>
      </c>
      <c r="T2875" s="31">
        <v>0</v>
      </c>
    </row>
    <row r="2876" spans="1:20" x14ac:dyDescent="0.25">
      <c r="A2876" s="106" t="s">
        <v>1510</v>
      </c>
      <c r="B2876" s="107" t="s">
        <v>7094</v>
      </c>
      <c r="C2876" s="108">
        <v>1</v>
      </c>
      <c r="D2876" s="5" t="s">
        <v>3555</v>
      </c>
      <c r="E2876" s="24">
        <f t="shared" si="146"/>
        <v>0</v>
      </c>
      <c r="F2876" s="24">
        <f t="shared" si="147"/>
        <v>0</v>
      </c>
      <c r="G2876" s="119"/>
      <c r="H2876" s="30"/>
      <c r="I2876" s="24">
        <f t="shared" si="148"/>
        <v>0</v>
      </c>
      <c r="J2876" s="119"/>
      <c r="K2876" s="30"/>
      <c r="L2876" s="31"/>
      <c r="M2876" s="31"/>
      <c r="N2876" s="31"/>
      <c r="O2876" s="31"/>
      <c r="P2876" s="31">
        <v>0</v>
      </c>
      <c r="Q2876" s="31">
        <v>0</v>
      </c>
      <c r="R2876" s="31">
        <v>0</v>
      </c>
      <c r="S2876" s="31">
        <v>0</v>
      </c>
      <c r="T2876" s="31">
        <v>0</v>
      </c>
    </row>
    <row r="2877" spans="1:20" x14ac:dyDescent="0.25">
      <c r="A2877" s="106" t="s">
        <v>1378</v>
      </c>
      <c r="B2877" s="107" t="s">
        <v>7223</v>
      </c>
      <c r="C2877" s="108">
        <v>1</v>
      </c>
      <c r="D2877" s="5" t="s">
        <v>5538</v>
      </c>
      <c r="E2877" s="24">
        <f t="shared" si="146"/>
        <v>0</v>
      </c>
      <c r="F2877" s="24">
        <f t="shared" si="147"/>
        <v>0</v>
      </c>
      <c r="G2877" s="119"/>
      <c r="H2877" s="30"/>
      <c r="I2877" s="24">
        <f t="shared" si="148"/>
        <v>0</v>
      </c>
      <c r="J2877" s="119"/>
      <c r="K2877" s="30"/>
      <c r="L2877" s="31"/>
      <c r="M2877" s="31"/>
      <c r="N2877" s="31"/>
      <c r="O2877" s="31"/>
      <c r="P2877" s="31">
        <v>0</v>
      </c>
      <c r="Q2877" s="31">
        <v>0</v>
      </c>
      <c r="R2877" s="31">
        <v>0</v>
      </c>
      <c r="S2877" s="31">
        <v>0</v>
      </c>
      <c r="T2877" s="31">
        <v>0</v>
      </c>
    </row>
    <row r="2878" spans="1:20" x14ac:dyDescent="0.25">
      <c r="A2878" s="106" t="s">
        <v>1637</v>
      </c>
      <c r="B2878" s="107" t="s">
        <v>7157</v>
      </c>
      <c r="C2878" s="108">
        <v>11</v>
      </c>
      <c r="D2878" s="5" t="s">
        <v>4140</v>
      </c>
      <c r="E2878" s="24">
        <f t="shared" si="146"/>
        <v>0</v>
      </c>
      <c r="F2878" s="24">
        <f t="shared" si="147"/>
        <v>0</v>
      </c>
      <c r="G2878" s="119"/>
      <c r="H2878" s="30"/>
      <c r="I2878" s="24">
        <f t="shared" si="148"/>
        <v>4.5999999999999996</v>
      </c>
      <c r="J2878" s="119"/>
      <c r="K2878" s="30"/>
      <c r="L2878" s="31"/>
      <c r="M2878" s="31"/>
      <c r="N2878" s="31"/>
      <c r="O2878" s="31"/>
      <c r="P2878" s="31">
        <v>0</v>
      </c>
      <c r="Q2878" s="31">
        <v>23</v>
      </c>
      <c r="R2878" s="31">
        <v>0</v>
      </c>
      <c r="S2878" s="31">
        <v>0</v>
      </c>
      <c r="T2878" s="31">
        <v>0</v>
      </c>
    </row>
    <row r="2879" spans="1:20" x14ac:dyDescent="0.25">
      <c r="A2879" s="106" t="s">
        <v>7946</v>
      </c>
      <c r="B2879" s="107" t="s">
        <v>7157</v>
      </c>
      <c r="C2879" s="108">
        <v>11</v>
      </c>
      <c r="D2879" s="5" t="s">
        <v>7947</v>
      </c>
      <c r="E2879" s="24">
        <f t="shared" si="146"/>
        <v>0</v>
      </c>
      <c r="F2879" s="24">
        <f t="shared" si="147"/>
        <v>0</v>
      </c>
      <c r="G2879" s="119"/>
      <c r="H2879" s="30"/>
      <c r="I2879" s="24">
        <f t="shared" si="148"/>
        <v>0</v>
      </c>
      <c r="J2879" s="119"/>
      <c r="K2879" s="30"/>
      <c r="L2879" s="31"/>
      <c r="M2879" s="31"/>
      <c r="N2879" s="31"/>
      <c r="O2879" s="31"/>
      <c r="P2879" s="31"/>
      <c r="Q2879" s="31"/>
      <c r="R2879" s="31"/>
      <c r="S2879" s="31">
        <v>0</v>
      </c>
      <c r="T2879" s="31">
        <v>0</v>
      </c>
    </row>
    <row r="2880" spans="1:20" x14ac:dyDescent="0.25">
      <c r="A2880" s="106" t="s">
        <v>7948</v>
      </c>
      <c r="B2880" s="107" t="s">
        <v>7259</v>
      </c>
      <c r="C2880" s="108">
        <v>11</v>
      </c>
      <c r="D2880" s="5" t="s">
        <v>7949</v>
      </c>
      <c r="E2880" s="24">
        <f t="shared" si="146"/>
        <v>0</v>
      </c>
      <c r="F2880" s="24">
        <f t="shared" si="147"/>
        <v>0</v>
      </c>
      <c r="G2880" s="119"/>
      <c r="H2880" s="30"/>
      <c r="I2880" s="24">
        <f t="shared" si="148"/>
        <v>0</v>
      </c>
      <c r="J2880" s="119"/>
      <c r="K2880" s="30"/>
      <c r="L2880" s="31"/>
      <c r="M2880" s="31"/>
      <c r="N2880" s="31"/>
      <c r="O2880" s="31"/>
      <c r="P2880" s="31">
        <v>0</v>
      </c>
      <c r="Q2880" s="31">
        <v>0</v>
      </c>
      <c r="R2880" s="31">
        <v>0</v>
      </c>
      <c r="S2880" s="31">
        <v>0</v>
      </c>
      <c r="T2880" s="31">
        <v>0</v>
      </c>
    </row>
    <row r="2881" spans="1:20" x14ac:dyDescent="0.25">
      <c r="A2881" s="106" t="s">
        <v>7950</v>
      </c>
      <c r="B2881" s="107" t="s">
        <v>7259</v>
      </c>
      <c r="C2881" s="108">
        <v>11</v>
      </c>
      <c r="D2881" s="5" t="s">
        <v>7951</v>
      </c>
      <c r="E2881" s="24">
        <f t="shared" si="146"/>
        <v>0</v>
      </c>
      <c r="F2881" s="24">
        <f t="shared" si="147"/>
        <v>0</v>
      </c>
      <c r="G2881" s="119"/>
      <c r="H2881" s="30"/>
      <c r="I2881" s="24">
        <f t="shared" si="148"/>
        <v>0</v>
      </c>
      <c r="J2881" s="119"/>
      <c r="K2881" s="30"/>
      <c r="L2881" s="31"/>
      <c r="M2881" s="31"/>
      <c r="N2881" s="31"/>
      <c r="O2881" s="31"/>
      <c r="P2881" s="31"/>
      <c r="Q2881" s="31"/>
      <c r="R2881" s="31"/>
      <c r="S2881" s="31"/>
      <c r="T2881" s="31">
        <v>0</v>
      </c>
    </row>
    <row r="2882" spans="1:20" x14ac:dyDescent="0.25">
      <c r="A2882" s="106" t="s">
        <v>2906</v>
      </c>
      <c r="B2882" s="107" t="s">
        <v>7259</v>
      </c>
      <c r="C2882" s="108">
        <v>11</v>
      </c>
      <c r="D2882" s="5" t="s">
        <v>4066</v>
      </c>
      <c r="E2882" s="24">
        <f t="shared" si="146"/>
        <v>0</v>
      </c>
      <c r="F2882" s="24">
        <f t="shared" si="147"/>
        <v>0</v>
      </c>
      <c r="G2882" s="119"/>
      <c r="H2882" s="30"/>
      <c r="I2882" s="24">
        <f t="shared" si="148"/>
        <v>0</v>
      </c>
      <c r="J2882" s="119"/>
      <c r="K2882" s="30"/>
      <c r="L2882" s="31"/>
      <c r="M2882" s="31"/>
      <c r="N2882" s="31"/>
      <c r="O2882" s="31"/>
      <c r="P2882" s="31">
        <v>0</v>
      </c>
      <c r="Q2882" s="31">
        <v>0</v>
      </c>
      <c r="R2882" s="31">
        <v>0</v>
      </c>
      <c r="S2882" s="31">
        <v>0</v>
      </c>
      <c r="T2882" s="31">
        <v>0</v>
      </c>
    </row>
    <row r="2883" spans="1:20" x14ac:dyDescent="0.25">
      <c r="A2883" s="106" t="s">
        <v>2888</v>
      </c>
      <c r="B2883" s="107" t="s">
        <v>7144</v>
      </c>
      <c r="C2883" s="108">
        <v>11</v>
      </c>
      <c r="D2883" s="5" t="s">
        <v>6992</v>
      </c>
      <c r="E2883" s="24">
        <f t="shared" si="146"/>
        <v>0</v>
      </c>
      <c r="F2883" s="24">
        <f t="shared" si="147"/>
        <v>0</v>
      </c>
      <c r="G2883" s="119"/>
      <c r="H2883" s="30"/>
      <c r="I2883" s="24">
        <f t="shared" si="148"/>
        <v>0</v>
      </c>
      <c r="J2883" s="119"/>
      <c r="K2883" s="30"/>
      <c r="L2883" s="31"/>
      <c r="M2883" s="31"/>
      <c r="N2883" s="31"/>
      <c r="O2883" s="31"/>
      <c r="P2883" s="31">
        <v>0</v>
      </c>
      <c r="Q2883" s="31">
        <v>0</v>
      </c>
      <c r="R2883" s="31"/>
      <c r="S2883" s="31"/>
      <c r="T2883" s="31">
        <v>0</v>
      </c>
    </row>
    <row r="2884" spans="1:20" x14ac:dyDescent="0.25">
      <c r="A2884" s="106" t="s">
        <v>7952</v>
      </c>
      <c r="B2884" s="107" t="s">
        <v>7157</v>
      </c>
      <c r="C2884" s="108">
        <v>11</v>
      </c>
      <c r="D2884" s="5" t="s">
        <v>7953</v>
      </c>
      <c r="E2884" s="24">
        <f t="shared" si="146"/>
        <v>0</v>
      </c>
      <c r="F2884" s="24">
        <f t="shared" si="147"/>
        <v>0</v>
      </c>
      <c r="G2884" s="119"/>
      <c r="H2884" s="30"/>
      <c r="I2884" s="24">
        <f t="shared" si="148"/>
        <v>0</v>
      </c>
      <c r="J2884" s="119"/>
      <c r="K2884" s="30"/>
      <c r="L2884" s="31"/>
      <c r="M2884" s="31"/>
      <c r="N2884" s="31"/>
      <c r="O2884" s="31"/>
      <c r="P2884" s="31"/>
      <c r="Q2884" s="31"/>
      <c r="R2884" s="31"/>
      <c r="S2884" s="31">
        <v>0</v>
      </c>
      <c r="T2884" s="31">
        <v>0</v>
      </c>
    </row>
    <row r="2885" spans="1:20" x14ac:dyDescent="0.25">
      <c r="A2885" s="106" t="s">
        <v>7954</v>
      </c>
      <c r="B2885" s="107" t="s">
        <v>7082</v>
      </c>
      <c r="C2885" s="108">
        <v>11</v>
      </c>
      <c r="D2885" s="5" t="s">
        <v>7955</v>
      </c>
      <c r="E2885" s="24">
        <f t="shared" si="146"/>
        <v>0</v>
      </c>
      <c r="F2885" s="24">
        <f t="shared" si="147"/>
        <v>0</v>
      </c>
      <c r="G2885" s="119"/>
      <c r="H2885" s="30"/>
      <c r="I2885" s="24">
        <f t="shared" si="148"/>
        <v>0</v>
      </c>
      <c r="J2885" s="119"/>
      <c r="K2885" s="30"/>
      <c r="L2885" s="31"/>
      <c r="M2885" s="31"/>
      <c r="N2885" s="31"/>
      <c r="O2885" s="31"/>
      <c r="P2885" s="31"/>
      <c r="Q2885" s="31"/>
      <c r="R2885" s="31"/>
      <c r="S2885" s="31"/>
      <c r="T2885" s="31">
        <v>0</v>
      </c>
    </row>
    <row r="2886" spans="1:20" x14ac:dyDescent="0.25">
      <c r="A2886" s="106" t="s">
        <v>1589</v>
      </c>
      <c r="B2886" s="107" t="s">
        <v>7194</v>
      </c>
      <c r="C2886" s="108">
        <v>11</v>
      </c>
      <c r="D2886" s="5" t="s">
        <v>4107</v>
      </c>
      <c r="E2886" s="24">
        <f t="shared" si="146"/>
        <v>0</v>
      </c>
      <c r="F2886" s="24">
        <f t="shared" si="147"/>
        <v>0</v>
      </c>
      <c r="G2886" s="119"/>
      <c r="H2886" s="30"/>
      <c r="I2886" s="24">
        <f t="shared" si="148"/>
        <v>0</v>
      </c>
      <c r="J2886" s="119"/>
      <c r="K2886" s="30"/>
      <c r="L2886" s="31"/>
      <c r="M2886" s="31"/>
      <c r="N2886" s="31"/>
      <c r="O2886" s="31"/>
      <c r="P2886" s="31"/>
      <c r="Q2886" s="31">
        <v>0</v>
      </c>
      <c r="R2886" s="31">
        <v>0</v>
      </c>
      <c r="S2886" s="31">
        <v>0</v>
      </c>
      <c r="T2886" s="31">
        <v>0</v>
      </c>
    </row>
    <row r="2887" spans="1:20" x14ac:dyDescent="0.25">
      <c r="A2887" s="106" t="s">
        <v>2376</v>
      </c>
      <c r="B2887" s="107" t="s">
        <v>7279</v>
      </c>
      <c r="C2887" s="108">
        <v>9</v>
      </c>
      <c r="D2887" s="5" t="s">
        <v>4624</v>
      </c>
      <c r="E2887" s="24">
        <f t="shared" si="146"/>
        <v>0</v>
      </c>
      <c r="F2887" s="24">
        <f t="shared" si="147"/>
        <v>0</v>
      </c>
      <c r="G2887" s="119"/>
      <c r="H2887" s="30"/>
      <c r="I2887" s="24">
        <f t="shared" si="148"/>
        <v>0</v>
      </c>
      <c r="J2887" s="119"/>
      <c r="K2887" s="30"/>
      <c r="L2887" s="31"/>
      <c r="M2887" s="31"/>
      <c r="N2887" s="31"/>
      <c r="O2887" s="31"/>
      <c r="P2887" s="31">
        <v>0</v>
      </c>
      <c r="Q2887" s="31">
        <v>0</v>
      </c>
      <c r="R2887" s="31">
        <v>0</v>
      </c>
      <c r="S2887" s="31">
        <v>0</v>
      </c>
      <c r="T2887" s="31">
        <v>0</v>
      </c>
    </row>
    <row r="2888" spans="1:20" x14ac:dyDescent="0.25">
      <c r="A2888" s="106" t="s">
        <v>221</v>
      </c>
      <c r="B2888" s="107" t="s">
        <v>7155</v>
      </c>
      <c r="C2888" s="108">
        <v>10</v>
      </c>
      <c r="D2888" s="5" t="s">
        <v>5321</v>
      </c>
      <c r="E2888" s="24">
        <f t="shared" si="146"/>
        <v>0</v>
      </c>
      <c r="F2888" s="24">
        <f t="shared" si="147"/>
        <v>0</v>
      </c>
      <c r="G2888" s="119"/>
      <c r="H2888" s="30"/>
      <c r="I2888" s="24">
        <f t="shared" si="148"/>
        <v>0</v>
      </c>
      <c r="J2888" s="119"/>
      <c r="K2888" s="30"/>
      <c r="L2888" s="31"/>
      <c r="M2888" s="31"/>
      <c r="N2888" s="31"/>
      <c r="O2888" s="31"/>
      <c r="P2888" s="31">
        <v>0</v>
      </c>
      <c r="Q2888" s="31">
        <v>0</v>
      </c>
      <c r="R2888" s="31">
        <v>0</v>
      </c>
      <c r="S2888" s="31">
        <v>0</v>
      </c>
      <c r="T2888" s="31">
        <v>0</v>
      </c>
    </row>
    <row r="2889" spans="1:20" x14ac:dyDescent="0.25">
      <c r="A2889" s="106" t="s">
        <v>2082</v>
      </c>
      <c r="B2889" s="107" t="s">
        <v>7155</v>
      </c>
      <c r="C2889" s="108">
        <v>10</v>
      </c>
      <c r="D2889" s="5" t="s">
        <v>5322</v>
      </c>
      <c r="E2889" s="24">
        <f t="shared" si="146"/>
        <v>0</v>
      </c>
      <c r="F2889" s="24">
        <f t="shared" si="147"/>
        <v>0</v>
      </c>
      <c r="G2889" s="119"/>
      <c r="H2889" s="30"/>
      <c r="I2889" s="24">
        <f t="shared" si="148"/>
        <v>0</v>
      </c>
      <c r="J2889" s="119"/>
      <c r="K2889" s="30"/>
      <c r="L2889" s="31"/>
      <c r="M2889" s="31"/>
      <c r="N2889" s="31"/>
      <c r="O2889" s="31"/>
      <c r="P2889" s="31">
        <v>0</v>
      </c>
      <c r="Q2889" s="31"/>
      <c r="R2889" s="31"/>
      <c r="S2889" s="31">
        <v>0</v>
      </c>
      <c r="T2889" s="31">
        <v>0</v>
      </c>
    </row>
    <row r="2890" spans="1:20" x14ac:dyDescent="0.25">
      <c r="A2890" s="106" t="s">
        <v>7958</v>
      </c>
      <c r="B2890" s="107" t="s">
        <v>7155</v>
      </c>
      <c r="C2890" s="108">
        <v>10</v>
      </c>
      <c r="D2890" s="5" t="s">
        <v>6913</v>
      </c>
      <c r="E2890" s="24">
        <f t="shared" si="146"/>
        <v>0</v>
      </c>
      <c r="F2890" s="24">
        <f t="shared" si="147"/>
        <v>0</v>
      </c>
      <c r="G2890" s="119"/>
      <c r="H2890" s="30"/>
      <c r="I2890" s="24">
        <f t="shared" si="148"/>
        <v>0</v>
      </c>
      <c r="J2890" s="119"/>
      <c r="K2890" s="30"/>
      <c r="L2890" s="31"/>
      <c r="M2890" s="31"/>
      <c r="N2890" s="31"/>
      <c r="O2890" s="31"/>
      <c r="P2890" s="31">
        <v>0</v>
      </c>
      <c r="Q2890" s="31"/>
      <c r="R2890" s="31"/>
      <c r="S2890" s="31"/>
      <c r="T2890" s="31">
        <v>0</v>
      </c>
    </row>
    <row r="2891" spans="1:20" x14ac:dyDescent="0.25">
      <c r="A2891" s="106" t="s">
        <v>2613</v>
      </c>
      <c r="B2891" s="107" t="s">
        <v>7179</v>
      </c>
      <c r="C2891" s="108">
        <v>11</v>
      </c>
      <c r="D2891" s="5" t="s">
        <v>4119</v>
      </c>
      <c r="E2891" s="24">
        <f t="shared" si="146"/>
        <v>0</v>
      </c>
      <c r="F2891" s="24">
        <f t="shared" si="147"/>
        <v>0.25</v>
      </c>
      <c r="G2891" s="119"/>
      <c r="H2891" s="30"/>
      <c r="I2891" s="24">
        <f t="shared" si="148"/>
        <v>0</v>
      </c>
      <c r="J2891" s="119"/>
      <c r="K2891" s="30"/>
      <c r="L2891" s="31"/>
      <c r="M2891" s="31"/>
      <c r="N2891" s="31">
        <v>1</v>
      </c>
      <c r="O2891" s="31"/>
      <c r="P2891" s="31">
        <v>0</v>
      </c>
      <c r="Q2891" s="31">
        <v>0</v>
      </c>
      <c r="R2891" s="31">
        <v>0</v>
      </c>
      <c r="S2891" s="31">
        <v>0</v>
      </c>
      <c r="T2891" s="31">
        <v>0</v>
      </c>
    </row>
    <row r="2892" spans="1:20" x14ac:dyDescent="0.25">
      <c r="A2892" s="106" t="s">
        <v>7959</v>
      </c>
      <c r="B2892" s="107" t="s">
        <v>7179</v>
      </c>
      <c r="C2892" s="108">
        <v>11</v>
      </c>
      <c r="D2892" s="5" t="s">
        <v>7960</v>
      </c>
      <c r="E2892" s="24">
        <f t="shared" si="146"/>
        <v>0</v>
      </c>
      <c r="F2892" s="24">
        <f t="shared" si="147"/>
        <v>0</v>
      </c>
      <c r="G2892" s="119"/>
      <c r="H2892" s="30"/>
      <c r="I2892" s="24">
        <f t="shared" si="148"/>
        <v>0</v>
      </c>
      <c r="J2892" s="119"/>
      <c r="K2892" s="30"/>
      <c r="L2892" s="31"/>
      <c r="M2892" s="31"/>
      <c r="N2892" s="31"/>
      <c r="O2892" s="31"/>
      <c r="P2892" s="31">
        <v>0</v>
      </c>
      <c r="Q2892" s="31">
        <v>0</v>
      </c>
      <c r="R2892" s="31">
        <v>0</v>
      </c>
      <c r="S2892" s="31">
        <v>0</v>
      </c>
      <c r="T2892" s="31">
        <v>0</v>
      </c>
    </row>
    <row r="2893" spans="1:20" x14ac:dyDescent="0.25">
      <c r="A2893" s="106" t="s">
        <v>4794</v>
      </c>
      <c r="B2893" s="107" t="s">
        <v>7189</v>
      </c>
      <c r="C2893" s="108">
        <v>6</v>
      </c>
      <c r="D2893" s="5" t="s">
        <v>4795</v>
      </c>
      <c r="E2893" s="24">
        <f t="shared" si="146"/>
        <v>0</v>
      </c>
      <c r="F2893" s="24">
        <f t="shared" si="147"/>
        <v>0</v>
      </c>
      <c r="G2893" s="119"/>
      <c r="H2893" s="30"/>
      <c r="I2893" s="24">
        <f t="shared" si="148"/>
        <v>0</v>
      </c>
      <c r="J2893" s="119"/>
      <c r="K2893" s="30"/>
      <c r="L2893" s="31"/>
      <c r="M2893" s="31"/>
      <c r="N2893" s="31"/>
      <c r="O2893" s="31"/>
      <c r="P2893" s="31">
        <v>0</v>
      </c>
      <c r="Q2893" s="31">
        <v>0</v>
      </c>
      <c r="R2893" s="31">
        <v>0</v>
      </c>
      <c r="S2893" s="31">
        <v>0</v>
      </c>
      <c r="T2893" s="31">
        <v>0</v>
      </c>
    </row>
    <row r="2894" spans="1:20" x14ac:dyDescent="0.25">
      <c r="A2894" s="106" t="s">
        <v>2167</v>
      </c>
      <c r="B2894" s="107" t="s">
        <v>7189</v>
      </c>
      <c r="C2894" s="108">
        <v>6</v>
      </c>
      <c r="D2894" s="5" t="s">
        <v>7003</v>
      </c>
      <c r="E2894" s="24">
        <f t="shared" si="146"/>
        <v>0</v>
      </c>
      <c r="F2894" s="24">
        <f t="shared" si="147"/>
        <v>0</v>
      </c>
      <c r="G2894" s="119"/>
      <c r="H2894" s="30"/>
      <c r="I2894" s="24">
        <f t="shared" si="148"/>
        <v>0</v>
      </c>
      <c r="J2894" s="119"/>
      <c r="K2894" s="30"/>
      <c r="L2894" s="31"/>
      <c r="M2894" s="31"/>
      <c r="N2894" s="31"/>
      <c r="O2894" s="31"/>
      <c r="P2894" s="31">
        <v>0</v>
      </c>
      <c r="Q2894" s="31"/>
      <c r="R2894" s="31">
        <v>0</v>
      </c>
      <c r="S2894" s="31">
        <v>0</v>
      </c>
      <c r="T2894" s="31">
        <v>0</v>
      </c>
    </row>
    <row r="2895" spans="1:20" x14ac:dyDescent="0.25">
      <c r="A2895" s="106" t="s">
        <v>7961</v>
      </c>
      <c r="B2895" s="107" t="s">
        <v>7189</v>
      </c>
      <c r="C2895" s="108">
        <v>6</v>
      </c>
      <c r="D2895" s="5" t="s">
        <v>7962</v>
      </c>
      <c r="E2895" s="24">
        <f t="shared" si="146"/>
        <v>0</v>
      </c>
      <c r="F2895" s="24">
        <f t="shared" si="147"/>
        <v>0</v>
      </c>
      <c r="G2895" s="119"/>
      <c r="H2895" s="30"/>
      <c r="I2895" s="24">
        <f t="shared" si="148"/>
        <v>0</v>
      </c>
      <c r="J2895" s="119"/>
      <c r="K2895" s="30"/>
      <c r="L2895" s="31"/>
      <c r="M2895" s="31"/>
      <c r="N2895" s="31"/>
      <c r="O2895" s="31"/>
      <c r="P2895" s="31"/>
      <c r="Q2895" s="31"/>
      <c r="R2895" s="31"/>
      <c r="S2895" s="31">
        <v>0</v>
      </c>
      <c r="T2895" s="31">
        <v>0</v>
      </c>
    </row>
    <row r="2896" spans="1:20" x14ac:dyDescent="0.25">
      <c r="A2896" s="106" t="s">
        <v>295</v>
      </c>
      <c r="B2896" s="107" t="s">
        <v>7110</v>
      </c>
      <c r="C2896" s="108">
        <v>7</v>
      </c>
      <c r="D2896" s="5" t="s">
        <v>4720</v>
      </c>
      <c r="E2896" s="24">
        <f t="shared" si="146"/>
        <v>0</v>
      </c>
      <c r="F2896" s="24">
        <f t="shared" si="147"/>
        <v>4.75</v>
      </c>
      <c r="G2896" s="119"/>
      <c r="H2896" s="30"/>
      <c r="I2896" s="24">
        <f t="shared" si="148"/>
        <v>0</v>
      </c>
      <c r="J2896" s="119"/>
      <c r="K2896" s="30"/>
      <c r="L2896" s="31"/>
      <c r="M2896" s="31"/>
      <c r="N2896" s="31">
        <v>19</v>
      </c>
      <c r="O2896" s="31"/>
      <c r="P2896" s="31">
        <v>0</v>
      </c>
      <c r="Q2896" s="31">
        <v>0</v>
      </c>
      <c r="R2896" s="31">
        <v>0</v>
      </c>
      <c r="S2896" s="31">
        <v>0</v>
      </c>
      <c r="T2896" s="31">
        <v>0</v>
      </c>
    </row>
    <row r="2897" spans="1:20" x14ac:dyDescent="0.25">
      <c r="A2897" s="106" t="s">
        <v>7963</v>
      </c>
      <c r="B2897" s="107" t="s">
        <v>7110</v>
      </c>
      <c r="C2897" s="108">
        <v>7</v>
      </c>
      <c r="D2897" s="5" t="s">
        <v>7964</v>
      </c>
      <c r="E2897" s="24">
        <f t="shared" si="146"/>
        <v>0</v>
      </c>
      <c r="F2897" s="24">
        <f t="shared" si="147"/>
        <v>0</v>
      </c>
      <c r="G2897" s="119"/>
      <c r="H2897" s="30"/>
      <c r="I2897" s="24">
        <f t="shared" si="148"/>
        <v>0</v>
      </c>
      <c r="J2897" s="119"/>
      <c r="K2897" s="30"/>
      <c r="L2897" s="31"/>
      <c r="M2897" s="31"/>
      <c r="N2897" s="31"/>
      <c r="O2897" s="31"/>
      <c r="P2897" s="31">
        <v>0</v>
      </c>
      <c r="Q2897" s="31">
        <v>0</v>
      </c>
      <c r="R2897" s="31">
        <v>0</v>
      </c>
      <c r="S2897" s="31">
        <v>0</v>
      </c>
      <c r="T2897" s="31">
        <v>0</v>
      </c>
    </row>
    <row r="2898" spans="1:20" x14ac:dyDescent="0.25">
      <c r="A2898" s="106" t="s">
        <v>2402</v>
      </c>
      <c r="B2898" s="107" t="s">
        <v>7231</v>
      </c>
      <c r="C2898" s="108">
        <v>8</v>
      </c>
      <c r="D2898" s="5" t="s">
        <v>5378</v>
      </c>
      <c r="E2898" s="24">
        <f t="shared" si="146"/>
        <v>0</v>
      </c>
      <c r="F2898" s="24">
        <f t="shared" si="147"/>
        <v>1.75</v>
      </c>
      <c r="G2898" s="119"/>
      <c r="H2898" s="30"/>
      <c r="I2898" s="24">
        <f t="shared" si="148"/>
        <v>0</v>
      </c>
      <c r="J2898" s="119"/>
      <c r="K2898" s="30"/>
      <c r="L2898" s="31"/>
      <c r="M2898" s="31"/>
      <c r="N2898" s="31"/>
      <c r="O2898" s="31">
        <v>7</v>
      </c>
      <c r="P2898" s="31">
        <v>0</v>
      </c>
      <c r="Q2898" s="31"/>
      <c r="R2898" s="31">
        <v>0</v>
      </c>
      <c r="S2898" s="31">
        <v>0</v>
      </c>
      <c r="T2898" s="31">
        <v>0</v>
      </c>
    </row>
    <row r="2899" spans="1:20" x14ac:dyDescent="0.25">
      <c r="A2899" s="106" t="s">
        <v>2349</v>
      </c>
      <c r="B2899" s="107" t="s">
        <v>7208</v>
      </c>
      <c r="C2899" s="108">
        <v>9</v>
      </c>
      <c r="D2899" s="5" t="s">
        <v>5338</v>
      </c>
      <c r="E2899" s="24">
        <f t="shared" si="146"/>
        <v>0</v>
      </c>
      <c r="F2899" s="24">
        <f t="shared" si="147"/>
        <v>0</v>
      </c>
      <c r="G2899" s="119"/>
      <c r="H2899" s="30"/>
      <c r="I2899" s="24">
        <f t="shared" si="148"/>
        <v>0</v>
      </c>
      <c r="J2899" s="119"/>
      <c r="K2899" s="30"/>
      <c r="L2899" s="31"/>
      <c r="M2899" s="31"/>
      <c r="N2899" s="31"/>
      <c r="O2899" s="31"/>
      <c r="P2899" s="31">
        <v>0</v>
      </c>
      <c r="Q2899" s="31">
        <v>0</v>
      </c>
      <c r="R2899" s="31">
        <v>0</v>
      </c>
      <c r="S2899" s="31">
        <v>0</v>
      </c>
      <c r="T2899" s="31">
        <v>0</v>
      </c>
    </row>
    <row r="2900" spans="1:20" x14ac:dyDescent="0.25">
      <c r="A2900" s="106" t="s">
        <v>717</v>
      </c>
      <c r="B2900" s="107" t="s">
        <v>7125</v>
      </c>
      <c r="C2900" s="108">
        <v>7</v>
      </c>
      <c r="D2900" s="5" t="s">
        <v>4582</v>
      </c>
      <c r="E2900" s="24">
        <f t="shared" si="146"/>
        <v>0</v>
      </c>
      <c r="F2900" s="24">
        <f t="shared" si="147"/>
        <v>0</v>
      </c>
      <c r="G2900" s="119"/>
      <c r="H2900" s="30"/>
      <c r="I2900" s="24">
        <f t="shared" si="148"/>
        <v>0</v>
      </c>
      <c r="J2900" s="119"/>
      <c r="K2900" s="30"/>
      <c r="L2900" s="31"/>
      <c r="M2900" s="31"/>
      <c r="N2900" s="31"/>
      <c r="O2900" s="31"/>
      <c r="P2900" s="31">
        <v>0</v>
      </c>
      <c r="Q2900" s="31">
        <v>0</v>
      </c>
      <c r="R2900" s="31">
        <v>0</v>
      </c>
      <c r="S2900" s="31">
        <v>0</v>
      </c>
      <c r="T2900" s="31">
        <v>0</v>
      </c>
    </row>
    <row r="2901" spans="1:20" x14ac:dyDescent="0.25">
      <c r="A2901" s="106" t="s">
        <v>1081</v>
      </c>
      <c r="B2901" s="107" t="s">
        <v>7125</v>
      </c>
      <c r="C2901" s="108">
        <v>7</v>
      </c>
      <c r="D2901" s="5" t="s">
        <v>4582</v>
      </c>
      <c r="E2901" s="24">
        <f t="shared" si="146"/>
        <v>0</v>
      </c>
      <c r="F2901" s="24">
        <f t="shared" si="147"/>
        <v>0</v>
      </c>
      <c r="G2901" s="119"/>
      <c r="H2901" s="30"/>
      <c r="I2901" s="24">
        <f t="shared" si="148"/>
        <v>0.2</v>
      </c>
      <c r="J2901" s="119"/>
      <c r="K2901" s="30"/>
      <c r="L2901" s="31"/>
      <c r="M2901" s="31"/>
      <c r="N2901" s="31"/>
      <c r="O2901" s="31"/>
      <c r="P2901" s="31">
        <v>1</v>
      </c>
      <c r="Q2901" s="31">
        <v>0</v>
      </c>
      <c r="R2901" s="31">
        <v>0</v>
      </c>
      <c r="S2901" s="31">
        <v>0</v>
      </c>
      <c r="T2901" s="31">
        <v>0</v>
      </c>
    </row>
    <row r="2902" spans="1:20" x14ac:dyDescent="0.25">
      <c r="A2902" s="106" t="s">
        <v>1202</v>
      </c>
      <c r="B2902" s="107" t="s">
        <v>7155</v>
      </c>
      <c r="C2902" s="108">
        <v>10</v>
      </c>
      <c r="D2902" s="5" t="s">
        <v>4656</v>
      </c>
      <c r="E2902" s="24">
        <f t="shared" si="146"/>
        <v>0</v>
      </c>
      <c r="F2902" s="24">
        <f t="shared" si="147"/>
        <v>0</v>
      </c>
      <c r="G2902" s="119"/>
      <c r="H2902" s="30"/>
      <c r="I2902" s="24">
        <f t="shared" si="148"/>
        <v>0</v>
      </c>
      <c r="J2902" s="119"/>
      <c r="K2902" s="30"/>
      <c r="L2902" s="31"/>
      <c r="M2902" s="31"/>
      <c r="N2902" s="31"/>
      <c r="O2902" s="31"/>
      <c r="P2902" s="31">
        <v>0</v>
      </c>
      <c r="Q2902" s="31">
        <v>0</v>
      </c>
      <c r="R2902" s="31">
        <v>0</v>
      </c>
      <c r="S2902" s="31">
        <v>0</v>
      </c>
      <c r="T2902" s="31">
        <v>0</v>
      </c>
    </row>
    <row r="2903" spans="1:20" x14ac:dyDescent="0.25">
      <c r="A2903" s="106" t="s">
        <v>1062</v>
      </c>
      <c r="B2903" s="107" t="s">
        <v>7165</v>
      </c>
      <c r="C2903" s="108">
        <v>6</v>
      </c>
      <c r="D2903" s="5" t="s">
        <v>3671</v>
      </c>
      <c r="E2903" s="24">
        <f t="shared" si="146"/>
        <v>0</v>
      </c>
      <c r="F2903" s="24">
        <f t="shared" si="147"/>
        <v>0</v>
      </c>
      <c r="G2903" s="119"/>
      <c r="H2903" s="30"/>
      <c r="I2903" s="24">
        <f t="shared" si="148"/>
        <v>0</v>
      </c>
      <c r="J2903" s="119"/>
      <c r="K2903" s="30"/>
      <c r="L2903" s="31"/>
      <c r="M2903" s="31"/>
      <c r="N2903" s="31"/>
      <c r="O2903" s="31"/>
      <c r="P2903" s="31"/>
      <c r="Q2903" s="31"/>
      <c r="R2903" s="31"/>
      <c r="S2903" s="31">
        <v>0</v>
      </c>
      <c r="T2903" s="31">
        <v>0</v>
      </c>
    </row>
    <row r="2904" spans="1:20" x14ac:dyDescent="0.25">
      <c r="A2904" s="106" t="s">
        <v>1336</v>
      </c>
      <c r="B2904" s="107" t="s">
        <v>7124</v>
      </c>
      <c r="C2904" s="108">
        <v>4</v>
      </c>
      <c r="D2904" s="5" t="s">
        <v>4467</v>
      </c>
      <c r="E2904" s="24">
        <f t="shared" si="146"/>
        <v>0</v>
      </c>
      <c r="F2904" s="24">
        <f t="shared" si="147"/>
        <v>3.5</v>
      </c>
      <c r="G2904" s="119"/>
      <c r="H2904" s="30"/>
      <c r="I2904" s="24">
        <f t="shared" si="148"/>
        <v>1.4</v>
      </c>
      <c r="J2904" s="119"/>
      <c r="K2904" s="30"/>
      <c r="L2904" s="31"/>
      <c r="M2904" s="31"/>
      <c r="N2904" s="31">
        <v>1</v>
      </c>
      <c r="O2904" s="31">
        <v>13</v>
      </c>
      <c r="P2904" s="31">
        <v>7</v>
      </c>
      <c r="Q2904" s="31">
        <v>0</v>
      </c>
      <c r="R2904" s="31">
        <v>0</v>
      </c>
      <c r="S2904" s="31">
        <v>0</v>
      </c>
      <c r="T2904" s="31">
        <v>0</v>
      </c>
    </row>
    <row r="2905" spans="1:20" x14ac:dyDescent="0.25">
      <c r="A2905" s="106" t="s">
        <v>203</v>
      </c>
      <c r="B2905" s="107" t="s">
        <v>7165</v>
      </c>
      <c r="C2905" s="108">
        <v>6</v>
      </c>
      <c r="D2905" s="5" t="s">
        <v>4380</v>
      </c>
      <c r="E2905" s="24">
        <f t="shared" si="146"/>
        <v>0</v>
      </c>
      <c r="F2905" s="24">
        <f t="shared" si="147"/>
        <v>10.75</v>
      </c>
      <c r="G2905" s="119"/>
      <c r="H2905" s="30"/>
      <c r="I2905" s="24">
        <f t="shared" si="148"/>
        <v>4.5999999999999996</v>
      </c>
      <c r="J2905" s="119"/>
      <c r="K2905" s="30"/>
      <c r="L2905" s="31"/>
      <c r="M2905" s="31"/>
      <c r="N2905" s="31">
        <v>43</v>
      </c>
      <c r="O2905" s="31"/>
      <c r="P2905" s="31">
        <v>23</v>
      </c>
      <c r="Q2905" s="31">
        <v>0</v>
      </c>
      <c r="R2905" s="31">
        <v>0</v>
      </c>
      <c r="S2905" s="31">
        <v>0</v>
      </c>
      <c r="T2905" s="31">
        <v>0</v>
      </c>
    </row>
    <row r="2906" spans="1:20" x14ac:dyDescent="0.25">
      <c r="A2906" s="106" t="s">
        <v>7965</v>
      </c>
      <c r="B2906" s="107" t="s">
        <v>7165</v>
      </c>
      <c r="C2906" s="108">
        <v>6</v>
      </c>
      <c r="D2906" s="5" t="s">
        <v>7966</v>
      </c>
      <c r="E2906" s="24">
        <f t="shared" si="146"/>
        <v>0</v>
      </c>
      <c r="F2906" s="24">
        <f t="shared" si="147"/>
        <v>0</v>
      </c>
      <c r="G2906" s="119"/>
      <c r="H2906" s="30"/>
      <c r="I2906" s="24">
        <f t="shared" si="148"/>
        <v>0</v>
      </c>
      <c r="J2906" s="119"/>
      <c r="K2906" s="30"/>
      <c r="L2906" s="31"/>
      <c r="M2906" s="31"/>
      <c r="N2906" s="31"/>
      <c r="O2906" s="31"/>
      <c r="P2906" s="31"/>
      <c r="Q2906" s="31">
        <v>0</v>
      </c>
      <c r="R2906" s="31">
        <v>0</v>
      </c>
      <c r="S2906" s="31">
        <v>0</v>
      </c>
      <c r="T2906" s="31">
        <v>0</v>
      </c>
    </row>
    <row r="2907" spans="1:20" x14ac:dyDescent="0.25">
      <c r="A2907" s="106" t="s">
        <v>772</v>
      </c>
      <c r="B2907" s="107" t="s">
        <v>7222</v>
      </c>
      <c r="C2907" s="108">
        <v>6</v>
      </c>
      <c r="D2907" s="5" t="s">
        <v>4776</v>
      </c>
      <c r="E2907" s="24">
        <f t="shared" si="146"/>
        <v>0</v>
      </c>
      <c r="F2907" s="24">
        <f t="shared" si="147"/>
        <v>0</v>
      </c>
      <c r="G2907" s="119"/>
      <c r="H2907" s="30"/>
      <c r="I2907" s="24">
        <f t="shared" si="148"/>
        <v>0</v>
      </c>
      <c r="J2907" s="119"/>
      <c r="K2907" s="30"/>
      <c r="L2907" s="31"/>
      <c r="M2907" s="31"/>
      <c r="N2907" s="31"/>
      <c r="O2907" s="31"/>
      <c r="P2907" s="31">
        <v>0</v>
      </c>
      <c r="Q2907" s="31">
        <v>0</v>
      </c>
      <c r="R2907" s="31">
        <v>0</v>
      </c>
      <c r="S2907" s="31">
        <v>0</v>
      </c>
      <c r="T2907" s="31">
        <v>0</v>
      </c>
    </row>
    <row r="2908" spans="1:20" x14ac:dyDescent="0.25">
      <c r="A2908" s="106" t="s">
        <v>744</v>
      </c>
      <c r="B2908" s="107" t="s">
        <v>7222</v>
      </c>
      <c r="C2908" s="108">
        <v>6</v>
      </c>
      <c r="D2908" s="5" t="s">
        <v>4772</v>
      </c>
      <c r="E2908" s="24">
        <f t="shared" si="146"/>
        <v>0</v>
      </c>
      <c r="F2908" s="24">
        <f t="shared" si="147"/>
        <v>0</v>
      </c>
      <c r="G2908" s="119"/>
      <c r="H2908" s="30"/>
      <c r="I2908" s="24">
        <f t="shared" si="148"/>
        <v>0</v>
      </c>
      <c r="J2908" s="119"/>
      <c r="K2908" s="30"/>
      <c r="L2908" s="31"/>
      <c r="M2908" s="31"/>
      <c r="N2908" s="31"/>
      <c r="O2908" s="31"/>
      <c r="P2908" s="31">
        <v>0</v>
      </c>
      <c r="Q2908" s="31">
        <v>0</v>
      </c>
      <c r="R2908" s="31">
        <v>0</v>
      </c>
      <c r="S2908" s="31">
        <v>0</v>
      </c>
      <c r="T2908" s="31">
        <v>0</v>
      </c>
    </row>
    <row r="2909" spans="1:20" x14ac:dyDescent="0.25">
      <c r="A2909" s="106" t="s">
        <v>7967</v>
      </c>
      <c r="B2909" s="107" t="s">
        <v>7181</v>
      </c>
      <c r="C2909" s="108">
        <v>6</v>
      </c>
      <c r="D2909" s="5" t="s">
        <v>7968</v>
      </c>
      <c r="E2909" s="24">
        <f t="shared" si="146"/>
        <v>0</v>
      </c>
      <c r="F2909" s="24">
        <f t="shared" si="147"/>
        <v>0</v>
      </c>
      <c r="G2909" s="119"/>
      <c r="H2909" s="30"/>
      <c r="I2909" s="24">
        <f t="shared" si="148"/>
        <v>0</v>
      </c>
      <c r="J2909" s="119"/>
      <c r="K2909" s="30"/>
      <c r="L2909" s="31"/>
      <c r="M2909" s="31"/>
      <c r="N2909" s="31"/>
      <c r="O2909" s="31"/>
      <c r="P2909" s="31"/>
      <c r="Q2909" s="31">
        <v>0</v>
      </c>
      <c r="R2909" s="31"/>
      <c r="S2909" s="31"/>
      <c r="T2909" s="31">
        <v>0</v>
      </c>
    </row>
    <row r="2910" spans="1:20" x14ac:dyDescent="0.25">
      <c r="A2910" s="106" t="s">
        <v>7969</v>
      </c>
      <c r="B2910" s="107" t="s">
        <v>7195</v>
      </c>
      <c r="C2910" s="108">
        <v>6</v>
      </c>
      <c r="D2910" s="5" t="s">
        <v>7970</v>
      </c>
      <c r="E2910" s="24">
        <f t="shared" si="146"/>
        <v>0</v>
      </c>
      <c r="F2910" s="24">
        <f t="shared" si="147"/>
        <v>0</v>
      </c>
      <c r="G2910" s="119"/>
      <c r="H2910" s="30"/>
      <c r="I2910" s="24">
        <f t="shared" si="148"/>
        <v>0</v>
      </c>
      <c r="J2910" s="119"/>
      <c r="K2910" s="30"/>
      <c r="L2910" s="31"/>
      <c r="M2910" s="31"/>
      <c r="N2910" s="31"/>
      <c r="O2910" s="31"/>
      <c r="P2910" s="31">
        <v>0</v>
      </c>
      <c r="Q2910" s="31"/>
      <c r="R2910" s="31"/>
      <c r="S2910" s="31">
        <v>0</v>
      </c>
      <c r="T2910" s="31">
        <v>0</v>
      </c>
    </row>
    <row r="2911" spans="1:20" x14ac:dyDescent="0.25">
      <c r="A2911" s="106" t="s">
        <v>1066</v>
      </c>
      <c r="B2911" s="107" t="s">
        <v>7165</v>
      </c>
      <c r="C2911" s="108">
        <v>6</v>
      </c>
      <c r="D2911" s="5" t="s">
        <v>5709</v>
      </c>
      <c r="E2911" s="24">
        <f t="shared" si="146"/>
        <v>0</v>
      </c>
      <c r="F2911" s="24">
        <f t="shared" si="147"/>
        <v>0</v>
      </c>
      <c r="G2911" s="119"/>
      <c r="H2911" s="30"/>
      <c r="I2911" s="24">
        <f t="shared" si="148"/>
        <v>0</v>
      </c>
      <c r="J2911" s="119"/>
      <c r="K2911" s="30"/>
      <c r="L2911" s="31"/>
      <c r="M2911" s="31"/>
      <c r="N2911" s="31"/>
      <c r="O2911" s="31"/>
      <c r="P2911" s="31">
        <v>0</v>
      </c>
      <c r="Q2911" s="31">
        <v>0</v>
      </c>
      <c r="R2911" s="31">
        <v>0</v>
      </c>
      <c r="S2911" s="31"/>
      <c r="T2911" s="31">
        <v>0</v>
      </c>
    </row>
    <row r="2912" spans="1:20" x14ac:dyDescent="0.25">
      <c r="A2912" s="106" t="s">
        <v>7971</v>
      </c>
      <c r="B2912" s="107" t="s">
        <v>7240</v>
      </c>
      <c r="C2912" s="108">
        <v>6</v>
      </c>
      <c r="D2912" s="5" t="s">
        <v>7972</v>
      </c>
      <c r="E2912" s="24">
        <f t="shared" ref="E2912:E2975" si="149">SUM(R2912:T2912)/3</f>
        <v>0</v>
      </c>
      <c r="F2912" s="24">
        <f t="shared" ref="F2912:F2975" si="150">SUM(L2912:O2912)/4</f>
        <v>0</v>
      </c>
      <c r="G2912" s="119"/>
      <c r="H2912" s="30"/>
      <c r="I2912" s="24">
        <f t="shared" ref="I2912:I2975" si="151">SUM(P2912:T2912)/5</f>
        <v>0</v>
      </c>
      <c r="J2912" s="119"/>
      <c r="K2912" s="30"/>
      <c r="L2912" s="31"/>
      <c r="M2912" s="31"/>
      <c r="N2912" s="31"/>
      <c r="O2912" s="31"/>
      <c r="P2912" s="31"/>
      <c r="Q2912" s="31"/>
      <c r="R2912" s="31"/>
      <c r="S2912" s="31"/>
      <c r="T2912" s="31">
        <v>0</v>
      </c>
    </row>
    <row r="2913" spans="1:20" x14ac:dyDescent="0.25">
      <c r="A2913" s="106" t="s">
        <v>1139</v>
      </c>
      <c r="B2913" s="107" t="s">
        <v>7227</v>
      </c>
      <c r="C2913" s="108">
        <v>6</v>
      </c>
      <c r="D2913" s="5" t="s">
        <v>4718</v>
      </c>
      <c r="E2913" s="24">
        <f t="shared" si="149"/>
        <v>0</v>
      </c>
      <c r="F2913" s="24">
        <f t="shared" si="150"/>
        <v>0</v>
      </c>
      <c r="G2913" s="119"/>
      <c r="H2913" s="30"/>
      <c r="I2913" s="24">
        <f t="shared" si="151"/>
        <v>121</v>
      </c>
      <c r="J2913" s="119"/>
      <c r="K2913" s="30"/>
      <c r="L2913" s="31"/>
      <c r="M2913" s="31"/>
      <c r="N2913" s="31"/>
      <c r="O2913" s="31"/>
      <c r="P2913" s="31">
        <v>0</v>
      </c>
      <c r="Q2913" s="31">
        <v>605</v>
      </c>
      <c r="R2913" s="31">
        <v>0</v>
      </c>
      <c r="S2913" s="31">
        <v>0</v>
      </c>
      <c r="T2913" s="31">
        <v>0</v>
      </c>
    </row>
    <row r="2914" spans="1:20" x14ac:dyDescent="0.25">
      <c r="A2914" s="106" t="s">
        <v>1733</v>
      </c>
      <c r="B2914" s="107" t="s">
        <v>7227</v>
      </c>
      <c r="C2914" s="108">
        <v>6</v>
      </c>
      <c r="D2914" s="5" t="s">
        <v>4698</v>
      </c>
      <c r="E2914" s="24">
        <f t="shared" si="149"/>
        <v>0</v>
      </c>
      <c r="F2914" s="24">
        <f t="shared" si="150"/>
        <v>0</v>
      </c>
      <c r="G2914" s="119"/>
      <c r="H2914" s="30"/>
      <c r="I2914" s="24">
        <f t="shared" si="151"/>
        <v>0</v>
      </c>
      <c r="J2914" s="119"/>
      <c r="K2914" s="30"/>
      <c r="L2914" s="31"/>
      <c r="M2914" s="31"/>
      <c r="N2914" s="31"/>
      <c r="O2914" s="31"/>
      <c r="P2914" s="31">
        <v>0</v>
      </c>
      <c r="Q2914" s="31">
        <v>0</v>
      </c>
      <c r="R2914" s="31">
        <v>0</v>
      </c>
      <c r="S2914" s="31">
        <v>0</v>
      </c>
      <c r="T2914" s="31">
        <v>0</v>
      </c>
    </row>
    <row r="2915" spans="1:20" x14ac:dyDescent="0.25">
      <c r="A2915" s="106" t="s">
        <v>1199</v>
      </c>
      <c r="B2915" s="107" t="s">
        <v>7227</v>
      </c>
      <c r="C2915" s="108">
        <v>6</v>
      </c>
      <c r="D2915" s="5" t="s">
        <v>4707</v>
      </c>
      <c r="E2915" s="24">
        <f t="shared" si="149"/>
        <v>0</v>
      </c>
      <c r="F2915" s="24">
        <f t="shared" si="150"/>
        <v>0</v>
      </c>
      <c r="G2915" s="119"/>
      <c r="H2915" s="30"/>
      <c r="I2915" s="24">
        <f t="shared" si="151"/>
        <v>0</v>
      </c>
      <c r="J2915" s="119"/>
      <c r="K2915" s="30"/>
      <c r="L2915" s="31"/>
      <c r="M2915" s="31"/>
      <c r="N2915" s="31"/>
      <c r="O2915" s="31"/>
      <c r="P2915" s="31">
        <v>0</v>
      </c>
      <c r="Q2915" s="31">
        <v>0</v>
      </c>
      <c r="R2915" s="31">
        <v>0</v>
      </c>
      <c r="S2915" s="31">
        <v>0</v>
      </c>
      <c r="T2915" s="31">
        <v>0</v>
      </c>
    </row>
    <row r="2916" spans="1:20" x14ac:dyDescent="0.25">
      <c r="A2916" s="106" t="s">
        <v>59</v>
      </c>
      <c r="B2916" s="107" t="s">
        <v>7090</v>
      </c>
      <c r="C2916" s="108">
        <v>2</v>
      </c>
      <c r="D2916" s="5" t="s">
        <v>5445</v>
      </c>
      <c r="E2916" s="24">
        <f t="shared" si="149"/>
        <v>0</v>
      </c>
      <c r="F2916" s="24">
        <f t="shared" si="150"/>
        <v>0</v>
      </c>
      <c r="G2916" s="119"/>
      <c r="H2916" s="30"/>
      <c r="I2916" s="24">
        <f t="shared" si="151"/>
        <v>0</v>
      </c>
      <c r="J2916" s="119"/>
      <c r="K2916" s="30"/>
      <c r="L2916" s="31"/>
      <c r="M2916" s="31"/>
      <c r="N2916" s="31"/>
      <c r="O2916" s="31"/>
      <c r="P2916" s="31">
        <v>0</v>
      </c>
      <c r="Q2916" s="31">
        <v>0</v>
      </c>
      <c r="R2916" s="31">
        <v>0</v>
      </c>
      <c r="S2916" s="31">
        <v>0</v>
      </c>
      <c r="T2916" s="31">
        <v>0</v>
      </c>
    </row>
    <row r="2917" spans="1:20" x14ac:dyDescent="0.25">
      <c r="A2917" s="106" t="s">
        <v>784</v>
      </c>
      <c r="B2917" s="107" t="s">
        <v>7223</v>
      </c>
      <c r="C2917" s="108">
        <v>1</v>
      </c>
      <c r="D2917" s="5" t="s">
        <v>4491</v>
      </c>
      <c r="E2917" s="24">
        <f t="shared" si="149"/>
        <v>0</v>
      </c>
      <c r="F2917" s="24">
        <f t="shared" si="150"/>
        <v>0</v>
      </c>
      <c r="G2917" s="119"/>
      <c r="H2917" s="30"/>
      <c r="I2917" s="24">
        <f t="shared" si="151"/>
        <v>0</v>
      </c>
      <c r="J2917" s="119"/>
      <c r="K2917" s="30"/>
      <c r="L2917" s="31"/>
      <c r="M2917" s="31"/>
      <c r="N2917" s="31"/>
      <c r="O2917" s="31"/>
      <c r="P2917" s="31">
        <v>0</v>
      </c>
      <c r="Q2917" s="31">
        <v>0</v>
      </c>
      <c r="R2917" s="31">
        <v>0</v>
      </c>
      <c r="S2917" s="31">
        <v>0</v>
      </c>
      <c r="T2917" s="31">
        <v>0</v>
      </c>
    </row>
    <row r="2918" spans="1:20" x14ac:dyDescent="0.25">
      <c r="A2918" s="106" t="s">
        <v>1067</v>
      </c>
      <c r="B2918" s="107" t="s">
        <v>7284</v>
      </c>
      <c r="C2918" s="108">
        <v>2</v>
      </c>
      <c r="D2918" s="5" t="s">
        <v>4520</v>
      </c>
      <c r="E2918" s="24">
        <f t="shared" si="149"/>
        <v>0</v>
      </c>
      <c r="F2918" s="24">
        <f t="shared" si="150"/>
        <v>0</v>
      </c>
      <c r="G2918" s="119"/>
      <c r="H2918" s="30"/>
      <c r="I2918" s="24">
        <f t="shared" si="151"/>
        <v>0</v>
      </c>
      <c r="J2918" s="119"/>
      <c r="K2918" s="30"/>
      <c r="L2918" s="31"/>
      <c r="M2918" s="31"/>
      <c r="N2918" s="31"/>
      <c r="O2918" s="31"/>
      <c r="P2918" s="31"/>
      <c r="Q2918" s="31">
        <v>0</v>
      </c>
      <c r="R2918" s="31">
        <v>0</v>
      </c>
      <c r="S2918" s="31">
        <v>0</v>
      </c>
      <c r="T2918" s="31">
        <v>0</v>
      </c>
    </row>
    <row r="2919" spans="1:20" x14ac:dyDescent="0.25">
      <c r="A2919" s="106" t="s">
        <v>2748</v>
      </c>
      <c r="B2919" s="107" t="s">
        <v>7284</v>
      </c>
      <c r="C2919" s="108">
        <v>2</v>
      </c>
      <c r="D2919" s="5" t="s">
        <v>7015</v>
      </c>
      <c r="E2919" s="24">
        <f t="shared" si="149"/>
        <v>0</v>
      </c>
      <c r="F2919" s="24">
        <f t="shared" si="150"/>
        <v>0</v>
      </c>
      <c r="G2919" s="119"/>
      <c r="H2919" s="30"/>
      <c r="I2919" s="24">
        <f t="shared" si="151"/>
        <v>0</v>
      </c>
      <c r="J2919" s="119"/>
      <c r="K2919" s="30"/>
      <c r="L2919" s="31"/>
      <c r="M2919" s="31"/>
      <c r="N2919" s="31"/>
      <c r="O2919" s="31"/>
      <c r="P2919" s="31">
        <v>0</v>
      </c>
      <c r="Q2919" s="31"/>
      <c r="R2919" s="31"/>
      <c r="S2919" s="31"/>
      <c r="T2919" s="31">
        <v>0</v>
      </c>
    </row>
    <row r="2920" spans="1:20" x14ac:dyDescent="0.25">
      <c r="A2920" s="106" t="s">
        <v>2725</v>
      </c>
      <c r="B2920" s="107" t="s">
        <v>7210</v>
      </c>
      <c r="C2920" s="108">
        <v>1</v>
      </c>
      <c r="D2920" s="5" t="s">
        <v>5518</v>
      </c>
      <c r="E2920" s="24">
        <f t="shared" si="149"/>
        <v>0</v>
      </c>
      <c r="F2920" s="24">
        <f t="shared" si="150"/>
        <v>0</v>
      </c>
      <c r="G2920" s="119"/>
      <c r="H2920" s="30"/>
      <c r="I2920" s="24">
        <f t="shared" si="151"/>
        <v>0</v>
      </c>
      <c r="J2920" s="119"/>
      <c r="K2920" s="30"/>
      <c r="L2920" s="31"/>
      <c r="M2920" s="31"/>
      <c r="N2920" s="31"/>
      <c r="O2920" s="31"/>
      <c r="P2920" s="31"/>
      <c r="Q2920" s="31">
        <v>0</v>
      </c>
      <c r="R2920" s="31">
        <v>0</v>
      </c>
      <c r="S2920" s="31">
        <v>0</v>
      </c>
      <c r="T2920" s="31">
        <v>0</v>
      </c>
    </row>
    <row r="2921" spans="1:20" x14ac:dyDescent="0.25">
      <c r="A2921" s="106" t="s">
        <v>7973</v>
      </c>
      <c r="B2921" s="107" t="s">
        <v>7094</v>
      </c>
      <c r="C2921" s="108">
        <v>1</v>
      </c>
      <c r="D2921" s="5" t="s">
        <v>7974</v>
      </c>
      <c r="E2921" s="24">
        <f t="shared" si="149"/>
        <v>0</v>
      </c>
      <c r="F2921" s="24">
        <f t="shared" si="150"/>
        <v>0</v>
      </c>
      <c r="G2921" s="119"/>
      <c r="H2921" s="30"/>
      <c r="I2921" s="24">
        <f t="shared" si="151"/>
        <v>0</v>
      </c>
      <c r="J2921" s="119"/>
      <c r="K2921" s="30"/>
      <c r="L2921" s="31"/>
      <c r="M2921" s="31"/>
      <c r="N2921" s="31"/>
      <c r="O2921" s="31"/>
      <c r="P2921" s="31"/>
      <c r="Q2921" s="31"/>
      <c r="R2921" s="31"/>
      <c r="S2921" s="31"/>
      <c r="T2921" s="31">
        <v>0</v>
      </c>
    </row>
    <row r="2922" spans="1:20" x14ac:dyDescent="0.25">
      <c r="A2922" s="106" t="s">
        <v>7975</v>
      </c>
      <c r="B2922" s="107" t="s">
        <v>7094</v>
      </c>
      <c r="C2922" s="108">
        <v>1</v>
      </c>
      <c r="D2922" s="5" t="s">
        <v>7976</v>
      </c>
      <c r="E2922" s="24">
        <f t="shared" si="149"/>
        <v>0</v>
      </c>
      <c r="F2922" s="24">
        <f t="shared" si="150"/>
        <v>0</v>
      </c>
      <c r="G2922" s="119"/>
      <c r="H2922" s="30"/>
      <c r="I2922" s="24">
        <f t="shared" si="151"/>
        <v>0</v>
      </c>
      <c r="J2922" s="119"/>
      <c r="K2922" s="30"/>
      <c r="L2922" s="31"/>
      <c r="M2922" s="31"/>
      <c r="N2922" s="31"/>
      <c r="O2922" s="31"/>
      <c r="P2922" s="31"/>
      <c r="Q2922" s="31"/>
      <c r="R2922" s="31"/>
      <c r="S2922" s="31">
        <v>0</v>
      </c>
      <c r="T2922" s="31">
        <v>0</v>
      </c>
    </row>
    <row r="2923" spans="1:20" x14ac:dyDescent="0.25">
      <c r="A2923" s="106" t="s">
        <v>1028</v>
      </c>
      <c r="B2923" s="107" t="s">
        <v>7218</v>
      </c>
      <c r="C2923" s="108">
        <v>4</v>
      </c>
      <c r="D2923" s="5" t="s">
        <v>4404</v>
      </c>
      <c r="E2923" s="24">
        <f t="shared" si="149"/>
        <v>0</v>
      </c>
      <c r="F2923" s="24">
        <f t="shared" si="150"/>
        <v>0</v>
      </c>
      <c r="G2923" s="119"/>
      <c r="H2923" s="30"/>
      <c r="I2923" s="24">
        <f t="shared" si="151"/>
        <v>0</v>
      </c>
      <c r="J2923" s="119"/>
      <c r="K2923" s="30"/>
      <c r="L2923" s="31"/>
      <c r="M2923" s="31"/>
      <c r="N2923" s="31"/>
      <c r="O2923" s="31"/>
      <c r="P2923" s="31">
        <v>0</v>
      </c>
      <c r="Q2923" s="31">
        <v>0</v>
      </c>
      <c r="R2923" s="31">
        <v>0</v>
      </c>
      <c r="S2923" s="31">
        <v>0</v>
      </c>
      <c r="T2923" s="31">
        <v>0</v>
      </c>
    </row>
    <row r="2924" spans="1:20" x14ac:dyDescent="0.25">
      <c r="A2924" s="106" t="s">
        <v>16</v>
      </c>
      <c r="B2924" s="107" t="s">
        <v>7218</v>
      </c>
      <c r="C2924" s="108">
        <v>4</v>
      </c>
      <c r="D2924" s="5" t="s">
        <v>5672</v>
      </c>
      <c r="E2924" s="24">
        <f t="shared" si="149"/>
        <v>0</v>
      </c>
      <c r="F2924" s="24">
        <f t="shared" si="150"/>
        <v>0</v>
      </c>
      <c r="G2924" s="119"/>
      <c r="H2924" s="30"/>
      <c r="I2924" s="24">
        <f t="shared" si="151"/>
        <v>0</v>
      </c>
      <c r="J2924" s="119"/>
      <c r="K2924" s="30"/>
      <c r="L2924" s="31"/>
      <c r="M2924" s="31"/>
      <c r="N2924" s="31"/>
      <c r="O2924" s="31"/>
      <c r="P2924" s="31">
        <v>0</v>
      </c>
      <c r="Q2924" s="31">
        <v>0</v>
      </c>
      <c r="R2924" s="31">
        <v>0</v>
      </c>
      <c r="S2924" s="31">
        <v>0</v>
      </c>
      <c r="T2924" s="31">
        <v>0</v>
      </c>
    </row>
    <row r="2925" spans="1:20" x14ac:dyDescent="0.25">
      <c r="A2925" s="106" t="s">
        <v>26</v>
      </c>
      <c r="B2925" s="107" t="s">
        <v>7218</v>
      </c>
      <c r="C2925" s="108">
        <v>4</v>
      </c>
      <c r="D2925" s="5" t="s">
        <v>4407</v>
      </c>
      <c r="E2925" s="24">
        <f t="shared" si="149"/>
        <v>0</v>
      </c>
      <c r="F2925" s="24">
        <f t="shared" si="150"/>
        <v>0</v>
      </c>
      <c r="G2925" s="119"/>
      <c r="H2925" s="30"/>
      <c r="I2925" s="24">
        <f t="shared" si="151"/>
        <v>0.6</v>
      </c>
      <c r="J2925" s="119"/>
      <c r="K2925" s="30"/>
      <c r="L2925" s="31"/>
      <c r="M2925" s="31"/>
      <c r="N2925" s="31"/>
      <c r="O2925" s="31"/>
      <c r="P2925" s="31">
        <v>3</v>
      </c>
      <c r="Q2925" s="31">
        <v>0</v>
      </c>
      <c r="R2925" s="31"/>
      <c r="S2925" s="31">
        <v>0</v>
      </c>
      <c r="T2925" s="31">
        <v>0</v>
      </c>
    </row>
    <row r="2926" spans="1:20" x14ac:dyDescent="0.25">
      <c r="A2926" s="106" t="s">
        <v>1369</v>
      </c>
      <c r="B2926" s="107" t="s">
        <v>7218</v>
      </c>
      <c r="C2926" s="108">
        <v>4</v>
      </c>
      <c r="D2926" s="5" t="s">
        <v>4409</v>
      </c>
      <c r="E2926" s="24">
        <f t="shared" si="149"/>
        <v>0</v>
      </c>
      <c r="F2926" s="24">
        <f t="shared" si="150"/>
        <v>0</v>
      </c>
      <c r="G2926" s="119"/>
      <c r="H2926" s="30"/>
      <c r="I2926" s="24">
        <f t="shared" si="151"/>
        <v>0</v>
      </c>
      <c r="J2926" s="119"/>
      <c r="K2926" s="30"/>
      <c r="L2926" s="31"/>
      <c r="M2926" s="31"/>
      <c r="N2926" s="31"/>
      <c r="O2926" s="31"/>
      <c r="P2926" s="31"/>
      <c r="Q2926" s="31">
        <v>0</v>
      </c>
      <c r="R2926" s="31">
        <v>0</v>
      </c>
      <c r="S2926" s="31"/>
      <c r="T2926" s="31">
        <v>0</v>
      </c>
    </row>
    <row r="2927" spans="1:20" x14ac:dyDescent="0.25">
      <c r="A2927" s="106" t="s">
        <v>537</v>
      </c>
      <c r="B2927" s="107" t="s">
        <v>7218</v>
      </c>
      <c r="C2927" s="108">
        <v>4</v>
      </c>
      <c r="D2927" s="5" t="s">
        <v>4414</v>
      </c>
      <c r="E2927" s="24">
        <f t="shared" si="149"/>
        <v>0</v>
      </c>
      <c r="F2927" s="24">
        <f t="shared" si="150"/>
        <v>0</v>
      </c>
      <c r="G2927" s="119"/>
      <c r="H2927" s="30"/>
      <c r="I2927" s="24">
        <f t="shared" si="151"/>
        <v>0</v>
      </c>
      <c r="J2927" s="119"/>
      <c r="K2927" s="30"/>
      <c r="L2927" s="31"/>
      <c r="M2927" s="31"/>
      <c r="N2927" s="31"/>
      <c r="O2927" s="31"/>
      <c r="P2927" s="31">
        <v>0</v>
      </c>
      <c r="Q2927" s="31">
        <v>0</v>
      </c>
      <c r="R2927" s="31">
        <v>0</v>
      </c>
      <c r="S2927" s="31">
        <v>0</v>
      </c>
      <c r="T2927" s="31">
        <v>0</v>
      </c>
    </row>
    <row r="2928" spans="1:20" x14ac:dyDescent="0.25">
      <c r="A2928" s="106" t="s">
        <v>310</v>
      </c>
      <c r="B2928" s="107" t="s">
        <v>7370</v>
      </c>
      <c r="C2928" s="108">
        <v>4</v>
      </c>
      <c r="D2928" s="5" t="s">
        <v>7012</v>
      </c>
      <c r="E2928" s="24">
        <f t="shared" si="149"/>
        <v>0</v>
      </c>
      <c r="F2928" s="24">
        <f t="shared" si="150"/>
        <v>0</v>
      </c>
      <c r="G2928" s="119"/>
      <c r="H2928" s="30"/>
      <c r="I2928" s="24">
        <f t="shared" si="151"/>
        <v>0</v>
      </c>
      <c r="J2928" s="119"/>
      <c r="K2928" s="30"/>
      <c r="L2928" s="31"/>
      <c r="M2928" s="31"/>
      <c r="N2928" s="31"/>
      <c r="O2928" s="31"/>
      <c r="P2928" s="31">
        <v>0</v>
      </c>
      <c r="Q2928" s="31">
        <v>0</v>
      </c>
      <c r="R2928" s="31">
        <v>0</v>
      </c>
      <c r="S2928" s="31">
        <v>0</v>
      </c>
      <c r="T2928" s="31">
        <v>0</v>
      </c>
    </row>
    <row r="2929" spans="1:20" x14ac:dyDescent="0.25">
      <c r="A2929" s="106" t="s">
        <v>1014</v>
      </c>
      <c r="B2929" s="107" t="s">
        <v>7244</v>
      </c>
      <c r="C2929" s="108">
        <v>3</v>
      </c>
      <c r="D2929" s="5" t="s">
        <v>7011</v>
      </c>
      <c r="E2929" s="24">
        <f t="shared" si="149"/>
        <v>0</v>
      </c>
      <c r="F2929" s="24">
        <f t="shared" si="150"/>
        <v>0</v>
      </c>
      <c r="G2929" s="119"/>
      <c r="H2929" s="30"/>
      <c r="I2929" s="24">
        <f t="shared" si="151"/>
        <v>2.2000000000000002</v>
      </c>
      <c r="J2929" s="119"/>
      <c r="K2929" s="30"/>
      <c r="L2929" s="31"/>
      <c r="M2929" s="31"/>
      <c r="N2929" s="31"/>
      <c r="O2929" s="31"/>
      <c r="P2929" s="31">
        <v>0</v>
      </c>
      <c r="Q2929" s="31">
        <v>11</v>
      </c>
      <c r="R2929" s="31">
        <v>0</v>
      </c>
      <c r="S2929" s="31">
        <v>0</v>
      </c>
      <c r="T2929" s="31">
        <v>0</v>
      </c>
    </row>
    <row r="2930" spans="1:20" x14ac:dyDescent="0.25">
      <c r="A2930" s="106" t="s">
        <v>2606</v>
      </c>
      <c r="B2930" s="107" t="s">
        <v>7244</v>
      </c>
      <c r="C2930" s="108">
        <v>3</v>
      </c>
      <c r="D2930" s="5" t="s">
        <v>4421</v>
      </c>
      <c r="E2930" s="24">
        <f t="shared" si="149"/>
        <v>0</v>
      </c>
      <c r="F2930" s="24">
        <f t="shared" si="150"/>
        <v>0</v>
      </c>
      <c r="G2930" s="119"/>
      <c r="H2930" s="30"/>
      <c r="I2930" s="24">
        <f t="shared" si="151"/>
        <v>0</v>
      </c>
      <c r="J2930" s="119"/>
      <c r="K2930" s="30"/>
      <c r="L2930" s="31"/>
      <c r="M2930" s="31"/>
      <c r="N2930" s="31"/>
      <c r="O2930" s="31"/>
      <c r="P2930" s="31">
        <v>0</v>
      </c>
      <c r="Q2930" s="31">
        <v>0</v>
      </c>
      <c r="R2930" s="31">
        <v>0</v>
      </c>
      <c r="S2930" s="31"/>
      <c r="T2930" s="31">
        <v>0</v>
      </c>
    </row>
    <row r="2931" spans="1:20" x14ac:dyDescent="0.25">
      <c r="A2931" s="106" t="s">
        <v>7977</v>
      </c>
      <c r="B2931" s="107" t="s">
        <v>7094</v>
      </c>
      <c r="C2931" s="108">
        <v>1</v>
      </c>
      <c r="D2931" s="5" t="s">
        <v>7978</v>
      </c>
      <c r="E2931" s="24">
        <f t="shared" si="149"/>
        <v>0</v>
      </c>
      <c r="F2931" s="24">
        <f t="shared" si="150"/>
        <v>0</v>
      </c>
      <c r="G2931" s="119"/>
      <c r="H2931" s="30"/>
      <c r="I2931" s="24">
        <f t="shared" si="151"/>
        <v>0</v>
      </c>
      <c r="J2931" s="119"/>
      <c r="K2931" s="30"/>
      <c r="L2931" s="31"/>
      <c r="M2931" s="31"/>
      <c r="N2931" s="31"/>
      <c r="O2931" s="31"/>
      <c r="P2931" s="31">
        <v>0</v>
      </c>
      <c r="Q2931" s="31">
        <v>0</v>
      </c>
      <c r="R2931" s="31">
        <v>0</v>
      </c>
      <c r="S2931" s="31">
        <v>0</v>
      </c>
      <c r="T2931" s="31">
        <v>0</v>
      </c>
    </row>
    <row r="2932" spans="1:20" x14ac:dyDescent="0.25">
      <c r="A2932" s="106" t="s">
        <v>2028</v>
      </c>
      <c r="B2932" s="107" t="s">
        <v>7088</v>
      </c>
      <c r="C2932" s="108">
        <v>2</v>
      </c>
      <c r="D2932" s="5" t="s">
        <v>5472</v>
      </c>
      <c r="E2932" s="24">
        <f t="shared" si="149"/>
        <v>0</v>
      </c>
      <c r="F2932" s="24">
        <f t="shared" si="150"/>
        <v>0</v>
      </c>
      <c r="G2932" s="119"/>
      <c r="H2932" s="30"/>
      <c r="I2932" s="24">
        <f t="shared" si="151"/>
        <v>0</v>
      </c>
      <c r="J2932" s="119"/>
      <c r="K2932" s="30"/>
      <c r="L2932" s="31"/>
      <c r="M2932" s="31"/>
      <c r="N2932" s="31"/>
      <c r="O2932" s="31"/>
      <c r="P2932" s="31">
        <v>0</v>
      </c>
      <c r="Q2932" s="31">
        <v>0</v>
      </c>
      <c r="R2932" s="31">
        <v>0</v>
      </c>
      <c r="S2932" s="31">
        <v>0</v>
      </c>
      <c r="T2932" s="31">
        <v>0</v>
      </c>
    </row>
    <row r="2933" spans="1:20" x14ac:dyDescent="0.25">
      <c r="A2933" s="106" t="s">
        <v>1353</v>
      </c>
      <c r="B2933" s="107" t="s">
        <v>7288</v>
      </c>
      <c r="C2933" s="108">
        <v>2</v>
      </c>
      <c r="D2933" s="5" t="s">
        <v>4540</v>
      </c>
      <c r="E2933" s="24">
        <f t="shared" si="149"/>
        <v>0</v>
      </c>
      <c r="F2933" s="24">
        <f t="shared" si="150"/>
        <v>0</v>
      </c>
      <c r="G2933" s="119"/>
      <c r="H2933" s="30"/>
      <c r="I2933" s="24">
        <f t="shared" si="151"/>
        <v>0</v>
      </c>
      <c r="J2933" s="119"/>
      <c r="K2933" s="30"/>
      <c r="L2933" s="31"/>
      <c r="M2933" s="31"/>
      <c r="N2933" s="31"/>
      <c r="O2933" s="31"/>
      <c r="P2933" s="31">
        <v>0</v>
      </c>
      <c r="Q2933" s="31">
        <v>0</v>
      </c>
      <c r="R2933" s="31"/>
      <c r="S2933" s="31">
        <v>0</v>
      </c>
      <c r="T2933" s="31">
        <v>0</v>
      </c>
    </row>
    <row r="2934" spans="1:20" x14ac:dyDescent="0.25">
      <c r="A2934" s="106" t="s">
        <v>2497</v>
      </c>
      <c r="B2934" s="107" t="s">
        <v>7166</v>
      </c>
      <c r="C2934" s="108">
        <v>13</v>
      </c>
      <c r="D2934" s="5" t="s">
        <v>4336</v>
      </c>
      <c r="E2934" s="24">
        <f t="shared" si="149"/>
        <v>0</v>
      </c>
      <c r="F2934" s="24">
        <f t="shared" si="150"/>
        <v>0</v>
      </c>
      <c r="G2934" s="119"/>
      <c r="H2934" s="30"/>
      <c r="I2934" s="24">
        <f t="shared" si="151"/>
        <v>0</v>
      </c>
      <c r="J2934" s="119"/>
      <c r="K2934" s="30"/>
      <c r="L2934" s="31"/>
      <c r="M2934" s="31"/>
      <c r="N2934" s="31"/>
      <c r="O2934" s="31"/>
      <c r="P2934" s="31"/>
      <c r="Q2934" s="31">
        <v>0</v>
      </c>
      <c r="R2934" s="31"/>
      <c r="S2934" s="31"/>
      <c r="T2934" s="31">
        <v>0</v>
      </c>
    </row>
    <row r="2935" spans="1:20" x14ac:dyDescent="0.25">
      <c r="A2935" s="106" t="s">
        <v>823</v>
      </c>
      <c r="B2935" s="107" t="s">
        <v>7110</v>
      </c>
      <c r="C2935" s="108">
        <v>7</v>
      </c>
      <c r="D2935" s="5" t="s">
        <v>4562</v>
      </c>
      <c r="E2935" s="24">
        <f t="shared" si="149"/>
        <v>0</v>
      </c>
      <c r="F2935" s="24">
        <f t="shared" si="150"/>
        <v>0</v>
      </c>
      <c r="G2935" s="119"/>
      <c r="H2935" s="30"/>
      <c r="I2935" s="24">
        <f t="shared" si="151"/>
        <v>0</v>
      </c>
      <c r="J2935" s="119"/>
      <c r="K2935" s="30"/>
      <c r="L2935" s="31"/>
      <c r="M2935" s="31"/>
      <c r="N2935" s="31"/>
      <c r="O2935" s="31"/>
      <c r="P2935" s="31">
        <v>0</v>
      </c>
      <c r="Q2935" s="31">
        <v>0</v>
      </c>
      <c r="R2935" s="31">
        <v>0</v>
      </c>
      <c r="S2935" s="31">
        <v>0</v>
      </c>
      <c r="T2935" s="31">
        <v>0</v>
      </c>
    </row>
    <row r="2936" spans="1:20" x14ac:dyDescent="0.25">
      <c r="A2936" s="106" t="s">
        <v>511</v>
      </c>
      <c r="B2936" s="107" t="s">
        <v>7081</v>
      </c>
      <c r="C2936" s="108">
        <v>15</v>
      </c>
      <c r="D2936" s="5" t="s">
        <v>3794</v>
      </c>
      <c r="E2936" s="24">
        <f t="shared" si="149"/>
        <v>0</v>
      </c>
      <c r="F2936" s="24">
        <f t="shared" si="150"/>
        <v>0</v>
      </c>
      <c r="G2936" s="119"/>
      <c r="H2936" s="30"/>
      <c r="I2936" s="24">
        <f t="shared" si="151"/>
        <v>0</v>
      </c>
      <c r="J2936" s="119"/>
      <c r="K2936" s="30"/>
      <c r="L2936" s="31"/>
      <c r="M2936" s="31"/>
      <c r="N2936" s="31"/>
      <c r="O2936" s="31"/>
      <c r="P2936" s="31">
        <v>0</v>
      </c>
      <c r="Q2936" s="31">
        <v>0</v>
      </c>
      <c r="R2936" s="31">
        <v>0</v>
      </c>
      <c r="S2936" s="31">
        <v>0</v>
      </c>
      <c r="T2936" s="31">
        <v>0</v>
      </c>
    </row>
    <row r="2937" spans="1:20" x14ac:dyDescent="0.25">
      <c r="A2937" s="106" t="s">
        <v>7979</v>
      </c>
      <c r="B2937" s="107" t="s">
        <v>7980</v>
      </c>
      <c r="C2937" s="108">
        <v>15</v>
      </c>
      <c r="D2937" s="5" t="s">
        <v>7981</v>
      </c>
      <c r="E2937" s="24">
        <f t="shared" si="149"/>
        <v>0</v>
      </c>
      <c r="F2937" s="24">
        <f t="shared" si="150"/>
        <v>0</v>
      </c>
      <c r="G2937" s="119"/>
      <c r="H2937" s="30"/>
      <c r="I2937" s="24">
        <f t="shared" si="151"/>
        <v>0</v>
      </c>
      <c r="J2937" s="119"/>
      <c r="K2937" s="30"/>
      <c r="L2937" s="31"/>
      <c r="M2937" s="31"/>
      <c r="N2937" s="31"/>
      <c r="O2937" s="31"/>
      <c r="P2937" s="31">
        <v>0</v>
      </c>
      <c r="Q2937" s="31"/>
      <c r="R2937" s="31"/>
      <c r="S2937" s="31"/>
      <c r="T2937" s="31">
        <v>0</v>
      </c>
    </row>
    <row r="2938" spans="1:20" x14ac:dyDescent="0.25">
      <c r="A2938" s="106" t="s">
        <v>1167</v>
      </c>
      <c r="B2938" s="107" t="s">
        <v>7131</v>
      </c>
      <c r="C2938" s="108">
        <v>15</v>
      </c>
      <c r="D2938" s="5" t="s">
        <v>3906</v>
      </c>
      <c r="E2938" s="24">
        <f t="shared" si="149"/>
        <v>0</v>
      </c>
      <c r="F2938" s="24">
        <f t="shared" si="150"/>
        <v>0</v>
      </c>
      <c r="G2938" s="119"/>
      <c r="H2938" s="30"/>
      <c r="I2938" s="24">
        <f t="shared" si="151"/>
        <v>0.4</v>
      </c>
      <c r="J2938" s="119"/>
      <c r="K2938" s="30"/>
      <c r="L2938" s="31"/>
      <c r="M2938" s="31"/>
      <c r="N2938" s="31"/>
      <c r="O2938" s="31"/>
      <c r="P2938" s="31">
        <v>0</v>
      </c>
      <c r="Q2938" s="31">
        <v>2</v>
      </c>
      <c r="R2938" s="31">
        <v>0</v>
      </c>
      <c r="S2938" s="31">
        <v>0</v>
      </c>
      <c r="T2938" s="31">
        <v>0</v>
      </c>
    </row>
    <row r="2939" spans="1:20" x14ac:dyDescent="0.25">
      <c r="A2939" s="106" t="s">
        <v>1939</v>
      </c>
      <c r="B2939" s="107" t="s">
        <v>7234</v>
      </c>
      <c r="C2939" s="108">
        <v>15</v>
      </c>
      <c r="D2939" s="5" t="s">
        <v>6977</v>
      </c>
      <c r="E2939" s="24">
        <f t="shared" si="149"/>
        <v>0</v>
      </c>
      <c r="F2939" s="24">
        <f t="shared" si="150"/>
        <v>0</v>
      </c>
      <c r="G2939" s="119"/>
      <c r="H2939" s="30"/>
      <c r="I2939" s="24">
        <f t="shared" si="151"/>
        <v>0</v>
      </c>
      <c r="J2939" s="119"/>
      <c r="K2939" s="30"/>
      <c r="L2939" s="31"/>
      <c r="M2939" s="31"/>
      <c r="N2939" s="31"/>
      <c r="O2939" s="31"/>
      <c r="P2939" s="31">
        <v>0</v>
      </c>
      <c r="Q2939" s="31">
        <v>0</v>
      </c>
      <c r="R2939" s="31">
        <v>0</v>
      </c>
      <c r="S2939" s="31">
        <v>0</v>
      </c>
      <c r="T2939" s="31">
        <v>0</v>
      </c>
    </row>
    <row r="2940" spans="1:20" x14ac:dyDescent="0.25">
      <c r="A2940" s="106" t="s">
        <v>2760</v>
      </c>
      <c r="B2940" s="107" t="s">
        <v>7234</v>
      </c>
      <c r="C2940" s="108">
        <v>15</v>
      </c>
      <c r="D2940" s="5" t="s">
        <v>6139</v>
      </c>
      <c r="E2940" s="24">
        <f t="shared" si="149"/>
        <v>0</v>
      </c>
      <c r="F2940" s="24">
        <f t="shared" si="150"/>
        <v>0</v>
      </c>
      <c r="G2940" s="119"/>
      <c r="H2940" s="30"/>
      <c r="I2940" s="24">
        <f t="shared" si="151"/>
        <v>0</v>
      </c>
      <c r="J2940" s="119"/>
      <c r="K2940" s="30"/>
      <c r="L2940" s="31"/>
      <c r="M2940" s="31"/>
      <c r="N2940" s="31"/>
      <c r="O2940" s="31"/>
      <c r="P2940" s="31">
        <v>0</v>
      </c>
      <c r="Q2940" s="31"/>
      <c r="R2940" s="31"/>
      <c r="S2940" s="31">
        <v>0</v>
      </c>
      <c r="T2940" s="31">
        <v>0</v>
      </c>
    </row>
    <row r="2941" spans="1:20" x14ac:dyDescent="0.25">
      <c r="A2941" s="106" t="s">
        <v>1283</v>
      </c>
      <c r="B2941" s="107" t="s">
        <v>7234</v>
      </c>
      <c r="C2941" s="108">
        <v>15</v>
      </c>
      <c r="D2941" s="5" t="s">
        <v>6141</v>
      </c>
      <c r="E2941" s="24">
        <f t="shared" si="149"/>
        <v>0</v>
      </c>
      <c r="F2941" s="24">
        <f t="shared" si="150"/>
        <v>0</v>
      </c>
      <c r="G2941" s="119"/>
      <c r="H2941" s="30"/>
      <c r="I2941" s="24">
        <f t="shared" si="151"/>
        <v>0</v>
      </c>
      <c r="J2941" s="119"/>
      <c r="K2941" s="30"/>
      <c r="L2941" s="31"/>
      <c r="M2941" s="31"/>
      <c r="N2941" s="31"/>
      <c r="O2941" s="31"/>
      <c r="P2941" s="31">
        <v>0</v>
      </c>
      <c r="Q2941" s="31">
        <v>0</v>
      </c>
      <c r="R2941" s="31">
        <v>0</v>
      </c>
      <c r="S2941" s="31"/>
      <c r="T2941" s="31">
        <v>0</v>
      </c>
    </row>
    <row r="2942" spans="1:20" x14ac:dyDescent="0.25">
      <c r="A2942" s="106" t="s">
        <v>724</v>
      </c>
      <c r="B2942" s="107" t="s">
        <v>7101</v>
      </c>
      <c r="C2942" s="108">
        <v>16</v>
      </c>
      <c r="D2942" s="5" t="s">
        <v>6978</v>
      </c>
      <c r="E2942" s="24">
        <f t="shared" si="149"/>
        <v>0</v>
      </c>
      <c r="F2942" s="24">
        <f t="shared" si="150"/>
        <v>0</v>
      </c>
      <c r="G2942" s="119"/>
      <c r="H2942" s="30"/>
      <c r="I2942" s="24">
        <f t="shared" si="151"/>
        <v>0</v>
      </c>
      <c r="J2942" s="119"/>
      <c r="K2942" s="30"/>
      <c r="L2942" s="31"/>
      <c r="M2942" s="31"/>
      <c r="N2942" s="31"/>
      <c r="O2942" s="31"/>
      <c r="P2942" s="31"/>
      <c r="Q2942" s="31"/>
      <c r="R2942" s="31">
        <v>0</v>
      </c>
      <c r="S2942" s="31"/>
      <c r="T2942" s="31">
        <v>0</v>
      </c>
    </row>
    <row r="2943" spans="1:20" x14ac:dyDescent="0.25">
      <c r="A2943" s="106" t="s">
        <v>331</v>
      </c>
      <c r="B2943" s="107" t="s">
        <v>7101</v>
      </c>
      <c r="C2943" s="108">
        <v>16</v>
      </c>
      <c r="D2943" s="5" t="s">
        <v>3814</v>
      </c>
      <c r="E2943" s="24">
        <f t="shared" si="149"/>
        <v>0</v>
      </c>
      <c r="F2943" s="24">
        <f t="shared" si="150"/>
        <v>0</v>
      </c>
      <c r="G2943" s="119"/>
      <c r="H2943" s="30"/>
      <c r="I2943" s="24">
        <f t="shared" si="151"/>
        <v>0</v>
      </c>
      <c r="J2943" s="119"/>
      <c r="K2943" s="30"/>
      <c r="L2943" s="31"/>
      <c r="M2943" s="31"/>
      <c r="N2943" s="31"/>
      <c r="O2943" s="31"/>
      <c r="P2943" s="31">
        <v>0</v>
      </c>
      <c r="Q2943" s="31">
        <v>0</v>
      </c>
      <c r="R2943" s="31">
        <v>0</v>
      </c>
      <c r="S2943" s="31">
        <v>0</v>
      </c>
      <c r="T2943" s="31">
        <v>0</v>
      </c>
    </row>
    <row r="2944" spans="1:20" x14ac:dyDescent="0.25">
      <c r="A2944" s="106" t="s">
        <v>496</v>
      </c>
      <c r="B2944" s="107" t="s">
        <v>7101</v>
      </c>
      <c r="C2944" s="108">
        <v>16</v>
      </c>
      <c r="D2944" s="5" t="s">
        <v>3827</v>
      </c>
      <c r="E2944" s="24">
        <f t="shared" si="149"/>
        <v>0</v>
      </c>
      <c r="F2944" s="24">
        <f t="shared" si="150"/>
        <v>364.75</v>
      </c>
      <c r="G2944" s="119"/>
      <c r="H2944" s="30"/>
      <c r="I2944" s="24">
        <f t="shared" si="151"/>
        <v>0</v>
      </c>
      <c r="J2944" s="119"/>
      <c r="K2944" s="30"/>
      <c r="L2944" s="31">
        <v>1</v>
      </c>
      <c r="M2944" s="31"/>
      <c r="N2944" s="31">
        <v>1458</v>
      </c>
      <c r="O2944" s="31"/>
      <c r="P2944" s="31">
        <v>0</v>
      </c>
      <c r="Q2944" s="31">
        <v>0</v>
      </c>
      <c r="R2944" s="31">
        <v>0</v>
      </c>
      <c r="S2944" s="31">
        <v>0</v>
      </c>
      <c r="T2944" s="31">
        <v>0</v>
      </c>
    </row>
    <row r="2945" spans="1:20" x14ac:dyDescent="0.25">
      <c r="A2945" s="106" t="s">
        <v>1750</v>
      </c>
      <c r="B2945" s="107" t="s">
        <v>7101</v>
      </c>
      <c r="C2945" s="108">
        <v>16</v>
      </c>
      <c r="D2945" s="5" t="s">
        <v>6150</v>
      </c>
      <c r="E2945" s="24">
        <f t="shared" si="149"/>
        <v>0</v>
      </c>
      <c r="F2945" s="24">
        <f t="shared" si="150"/>
        <v>0</v>
      </c>
      <c r="G2945" s="119"/>
      <c r="H2945" s="30"/>
      <c r="I2945" s="24">
        <f t="shared" si="151"/>
        <v>0</v>
      </c>
      <c r="J2945" s="119"/>
      <c r="K2945" s="30"/>
      <c r="L2945" s="31"/>
      <c r="M2945" s="31"/>
      <c r="N2945" s="31"/>
      <c r="O2945" s="31"/>
      <c r="P2945" s="31">
        <v>0</v>
      </c>
      <c r="Q2945" s="31">
        <v>0</v>
      </c>
      <c r="R2945" s="31"/>
      <c r="S2945" s="31">
        <v>0</v>
      </c>
      <c r="T2945" s="31">
        <v>0</v>
      </c>
    </row>
    <row r="2946" spans="1:20" x14ac:dyDescent="0.25">
      <c r="A2946" s="106" t="s">
        <v>7982</v>
      </c>
      <c r="B2946" s="107" t="s">
        <v>7101</v>
      </c>
      <c r="C2946" s="108">
        <v>16</v>
      </c>
      <c r="D2946" s="5" t="s">
        <v>7983</v>
      </c>
      <c r="E2946" s="24">
        <f t="shared" si="149"/>
        <v>0</v>
      </c>
      <c r="F2946" s="24">
        <f t="shared" si="150"/>
        <v>0</v>
      </c>
      <c r="G2946" s="119"/>
      <c r="H2946" s="30"/>
      <c r="I2946" s="24">
        <f t="shared" si="151"/>
        <v>0</v>
      </c>
      <c r="J2946" s="119"/>
      <c r="K2946" s="30"/>
      <c r="L2946" s="31"/>
      <c r="M2946" s="31"/>
      <c r="N2946" s="31"/>
      <c r="O2946" s="31"/>
      <c r="P2946" s="31">
        <v>0</v>
      </c>
      <c r="Q2946" s="31">
        <v>0</v>
      </c>
      <c r="R2946" s="31"/>
      <c r="S2946" s="31">
        <v>0</v>
      </c>
      <c r="T2946" s="31">
        <v>0</v>
      </c>
    </row>
    <row r="2947" spans="1:20" x14ac:dyDescent="0.25">
      <c r="A2947" s="106" t="s">
        <v>2113</v>
      </c>
      <c r="B2947" s="107" t="s">
        <v>7101</v>
      </c>
      <c r="C2947" s="108">
        <v>16</v>
      </c>
      <c r="D2947" s="5" t="s">
        <v>6063</v>
      </c>
      <c r="E2947" s="24">
        <f t="shared" si="149"/>
        <v>0</v>
      </c>
      <c r="F2947" s="24">
        <f t="shared" si="150"/>
        <v>0</v>
      </c>
      <c r="G2947" s="119"/>
      <c r="H2947" s="30"/>
      <c r="I2947" s="24">
        <f t="shared" si="151"/>
        <v>0</v>
      </c>
      <c r="J2947" s="119"/>
      <c r="K2947" s="30"/>
      <c r="L2947" s="31"/>
      <c r="M2947" s="31"/>
      <c r="N2947" s="31"/>
      <c r="O2947" s="31"/>
      <c r="P2947" s="31">
        <v>0</v>
      </c>
      <c r="Q2947" s="31">
        <v>0</v>
      </c>
      <c r="R2947" s="31">
        <v>0</v>
      </c>
      <c r="S2947" s="31">
        <v>0</v>
      </c>
      <c r="T2947" s="31">
        <v>0</v>
      </c>
    </row>
    <row r="2948" spans="1:20" x14ac:dyDescent="0.25">
      <c r="A2948" s="106" t="s">
        <v>1520</v>
      </c>
      <c r="B2948" s="107" t="s">
        <v>7101</v>
      </c>
      <c r="C2948" s="108">
        <v>16</v>
      </c>
      <c r="D2948" s="5" t="s">
        <v>6059</v>
      </c>
      <c r="E2948" s="24">
        <f t="shared" si="149"/>
        <v>0</v>
      </c>
      <c r="F2948" s="24">
        <f t="shared" si="150"/>
        <v>0</v>
      </c>
      <c r="G2948" s="119"/>
      <c r="H2948" s="30"/>
      <c r="I2948" s="24">
        <f t="shared" si="151"/>
        <v>0</v>
      </c>
      <c r="J2948" s="119"/>
      <c r="K2948" s="30"/>
      <c r="L2948" s="31"/>
      <c r="M2948" s="31"/>
      <c r="N2948" s="31"/>
      <c r="O2948" s="31"/>
      <c r="P2948" s="31">
        <v>0</v>
      </c>
      <c r="Q2948" s="31">
        <v>0</v>
      </c>
      <c r="R2948" s="31">
        <v>0</v>
      </c>
      <c r="S2948" s="31">
        <v>0</v>
      </c>
      <c r="T2948" s="31">
        <v>0</v>
      </c>
    </row>
    <row r="2949" spans="1:20" x14ac:dyDescent="0.25">
      <c r="A2949" s="106" t="s">
        <v>1368</v>
      </c>
      <c r="B2949" s="107" t="s">
        <v>7101</v>
      </c>
      <c r="C2949" s="108">
        <v>16</v>
      </c>
      <c r="D2949" s="5" t="s">
        <v>3927</v>
      </c>
      <c r="E2949" s="24">
        <f t="shared" si="149"/>
        <v>0</v>
      </c>
      <c r="F2949" s="24">
        <f t="shared" si="150"/>
        <v>0</v>
      </c>
      <c r="G2949" s="119"/>
      <c r="H2949" s="30"/>
      <c r="I2949" s="24">
        <f t="shared" si="151"/>
        <v>0</v>
      </c>
      <c r="J2949" s="119"/>
      <c r="K2949" s="30"/>
      <c r="L2949" s="31"/>
      <c r="M2949" s="31"/>
      <c r="N2949" s="31"/>
      <c r="O2949" s="31"/>
      <c r="P2949" s="31">
        <v>0</v>
      </c>
      <c r="Q2949" s="31">
        <v>0</v>
      </c>
      <c r="R2949" s="31"/>
      <c r="S2949" s="31">
        <v>0</v>
      </c>
      <c r="T2949" s="31">
        <v>0</v>
      </c>
    </row>
    <row r="2950" spans="1:20" x14ac:dyDescent="0.25">
      <c r="A2950" s="106" t="s">
        <v>533</v>
      </c>
      <c r="B2950" s="107" t="s">
        <v>7101</v>
      </c>
      <c r="C2950" s="108">
        <v>16</v>
      </c>
      <c r="D2950" s="5" t="s">
        <v>3931</v>
      </c>
      <c r="E2950" s="24">
        <f t="shared" si="149"/>
        <v>0</v>
      </c>
      <c r="F2950" s="24">
        <f t="shared" si="150"/>
        <v>0</v>
      </c>
      <c r="G2950" s="119"/>
      <c r="H2950" s="30"/>
      <c r="I2950" s="24">
        <f t="shared" si="151"/>
        <v>0</v>
      </c>
      <c r="J2950" s="119"/>
      <c r="K2950" s="30"/>
      <c r="L2950" s="31"/>
      <c r="M2950" s="31"/>
      <c r="N2950" s="31"/>
      <c r="O2950" s="31"/>
      <c r="P2950" s="31">
        <v>0</v>
      </c>
      <c r="Q2950" s="31">
        <v>0</v>
      </c>
      <c r="R2950" s="31">
        <v>0</v>
      </c>
      <c r="S2950" s="31">
        <v>0</v>
      </c>
      <c r="T2950" s="31">
        <v>0</v>
      </c>
    </row>
    <row r="2951" spans="1:20" x14ac:dyDescent="0.25">
      <c r="A2951" s="106" t="s">
        <v>1823</v>
      </c>
      <c r="B2951" s="107" t="s">
        <v>7101</v>
      </c>
      <c r="C2951" s="108">
        <v>16</v>
      </c>
      <c r="D2951" s="5" t="s">
        <v>3936</v>
      </c>
      <c r="E2951" s="24">
        <f t="shared" si="149"/>
        <v>0</v>
      </c>
      <c r="F2951" s="24">
        <f t="shared" si="150"/>
        <v>0</v>
      </c>
      <c r="G2951" s="119"/>
      <c r="H2951" s="30"/>
      <c r="I2951" s="24">
        <f t="shared" si="151"/>
        <v>0</v>
      </c>
      <c r="J2951" s="119"/>
      <c r="K2951" s="30"/>
      <c r="L2951" s="31"/>
      <c r="M2951" s="31"/>
      <c r="N2951" s="31"/>
      <c r="O2951" s="31"/>
      <c r="P2951" s="31">
        <v>0</v>
      </c>
      <c r="Q2951" s="31"/>
      <c r="R2951" s="31">
        <v>0</v>
      </c>
      <c r="S2951" s="31">
        <v>0</v>
      </c>
      <c r="T2951" s="31">
        <v>0</v>
      </c>
    </row>
    <row r="2952" spans="1:20" x14ac:dyDescent="0.25">
      <c r="A2952" s="106" t="s">
        <v>2526</v>
      </c>
      <c r="B2952" s="107" t="s">
        <v>7101</v>
      </c>
      <c r="C2952" s="108">
        <v>16</v>
      </c>
      <c r="D2952" s="5" t="s">
        <v>6118</v>
      </c>
      <c r="E2952" s="24">
        <f t="shared" si="149"/>
        <v>0</v>
      </c>
      <c r="F2952" s="24">
        <f t="shared" si="150"/>
        <v>0</v>
      </c>
      <c r="G2952" s="119"/>
      <c r="H2952" s="30"/>
      <c r="I2952" s="24">
        <f t="shared" si="151"/>
        <v>0</v>
      </c>
      <c r="J2952" s="119"/>
      <c r="K2952" s="30"/>
      <c r="L2952" s="31"/>
      <c r="M2952" s="31"/>
      <c r="N2952" s="31"/>
      <c r="O2952" s="31"/>
      <c r="P2952" s="31">
        <v>0</v>
      </c>
      <c r="Q2952" s="31"/>
      <c r="R2952" s="31">
        <v>0</v>
      </c>
      <c r="S2952" s="31">
        <v>0</v>
      </c>
      <c r="T2952" s="31">
        <v>0</v>
      </c>
    </row>
    <row r="2953" spans="1:20" x14ac:dyDescent="0.25">
      <c r="A2953" s="106" t="s">
        <v>2103</v>
      </c>
      <c r="B2953" s="107" t="s">
        <v>7101</v>
      </c>
      <c r="C2953" s="108">
        <v>16</v>
      </c>
      <c r="D2953" s="5" t="s">
        <v>4036</v>
      </c>
      <c r="E2953" s="24">
        <f t="shared" si="149"/>
        <v>0</v>
      </c>
      <c r="F2953" s="24">
        <f t="shared" si="150"/>
        <v>0</v>
      </c>
      <c r="G2953" s="119"/>
      <c r="H2953" s="30"/>
      <c r="I2953" s="24">
        <f t="shared" si="151"/>
        <v>0</v>
      </c>
      <c r="J2953" s="119"/>
      <c r="K2953" s="30"/>
      <c r="L2953" s="31"/>
      <c r="M2953" s="31"/>
      <c r="N2953" s="31"/>
      <c r="O2953" s="31"/>
      <c r="P2953" s="31">
        <v>0</v>
      </c>
      <c r="Q2953" s="31">
        <v>0</v>
      </c>
      <c r="R2953" s="31">
        <v>0</v>
      </c>
      <c r="S2953" s="31">
        <v>0</v>
      </c>
      <c r="T2953" s="31">
        <v>0</v>
      </c>
    </row>
    <row r="2954" spans="1:20" x14ac:dyDescent="0.25">
      <c r="A2954" s="106" t="s">
        <v>7984</v>
      </c>
      <c r="B2954" s="107" t="s">
        <v>7101</v>
      </c>
      <c r="C2954" s="108">
        <v>16</v>
      </c>
      <c r="D2954" s="5" t="s">
        <v>7985</v>
      </c>
      <c r="E2954" s="24">
        <f t="shared" si="149"/>
        <v>0</v>
      </c>
      <c r="F2954" s="24">
        <f t="shared" si="150"/>
        <v>0</v>
      </c>
      <c r="G2954" s="119"/>
      <c r="H2954" s="30"/>
      <c r="I2954" s="24">
        <f t="shared" si="151"/>
        <v>0</v>
      </c>
      <c r="J2954" s="119"/>
      <c r="K2954" s="30"/>
      <c r="L2954" s="31"/>
      <c r="M2954" s="31"/>
      <c r="N2954" s="31"/>
      <c r="O2954" s="31"/>
      <c r="P2954" s="31"/>
      <c r="Q2954" s="31"/>
      <c r="R2954" s="31"/>
      <c r="S2954" s="31"/>
      <c r="T2954" s="31">
        <v>0</v>
      </c>
    </row>
    <row r="2955" spans="1:20" x14ac:dyDescent="0.25">
      <c r="A2955" s="106" t="s">
        <v>7986</v>
      </c>
      <c r="B2955" s="107" t="s">
        <v>7101</v>
      </c>
      <c r="C2955" s="108">
        <v>16</v>
      </c>
      <c r="D2955" s="5" t="s">
        <v>7987</v>
      </c>
      <c r="E2955" s="24">
        <f t="shared" si="149"/>
        <v>0</v>
      </c>
      <c r="F2955" s="24">
        <f t="shared" si="150"/>
        <v>0</v>
      </c>
      <c r="G2955" s="119"/>
      <c r="H2955" s="30"/>
      <c r="I2955" s="24">
        <f t="shared" si="151"/>
        <v>0</v>
      </c>
      <c r="J2955" s="119"/>
      <c r="K2955" s="30"/>
      <c r="L2955" s="31"/>
      <c r="M2955" s="31"/>
      <c r="N2955" s="31"/>
      <c r="O2955" s="31"/>
      <c r="P2955" s="31"/>
      <c r="Q2955" s="31">
        <v>0</v>
      </c>
      <c r="R2955" s="31">
        <v>0</v>
      </c>
      <c r="S2955" s="31">
        <v>0</v>
      </c>
      <c r="T2955" s="31">
        <v>0</v>
      </c>
    </row>
    <row r="2956" spans="1:20" x14ac:dyDescent="0.25">
      <c r="A2956" s="106" t="s">
        <v>990</v>
      </c>
      <c r="B2956" s="107" t="s">
        <v>7101</v>
      </c>
      <c r="C2956" s="108">
        <v>16</v>
      </c>
      <c r="D2956" s="5" t="s">
        <v>4056</v>
      </c>
      <c r="E2956" s="24">
        <f t="shared" si="149"/>
        <v>0</v>
      </c>
      <c r="F2956" s="24">
        <f t="shared" si="150"/>
        <v>3.25</v>
      </c>
      <c r="G2956" s="119"/>
      <c r="H2956" s="30"/>
      <c r="I2956" s="24">
        <f t="shared" si="151"/>
        <v>0.2</v>
      </c>
      <c r="J2956" s="119"/>
      <c r="K2956" s="30"/>
      <c r="L2956" s="31">
        <v>13</v>
      </c>
      <c r="M2956" s="31"/>
      <c r="N2956" s="31"/>
      <c r="O2956" s="31"/>
      <c r="P2956" s="31">
        <v>1</v>
      </c>
      <c r="Q2956" s="31">
        <v>0</v>
      </c>
      <c r="R2956" s="31">
        <v>0</v>
      </c>
      <c r="S2956" s="31">
        <v>0</v>
      </c>
      <c r="T2956" s="31">
        <v>0</v>
      </c>
    </row>
    <row r="2957" spans="1:20" x14ac:dyDescent="0.25">
      <c r="A2957" s="106" t="s">
        <v>795</v>
      </c>
      <c r="B2957" s="107" t="s">
        <v>7101</v>
      </c>
      <c r="C2957" s="108">
        <v>16</v>
      </c>
      <c r="D2957" s="5" t="s">
        <v>4058</v>
      </c>
      <c r="E2957" s="24">
        <f t="shared" si="149"/>
        <v>0</v>
      </c>
      <c r="F2957" s="24">
        <f t="shared" si="150"/>
        <v>0.5</v>
      </c>
      <c r="G2957" s="119"/>
      <c r="H2957" s="30"/>
      <c r="I2957" s="24">
        <f t="shared" si="151"/>
        <v>0.2</v>
      </c>
      <c r="J2957" s="119"/>
      <c r="K2957" s="30"/>
      <c r="L2957" s="31"/>
      <c r="M2957" s="31"/>
      <c r="N2957" s="31"/>
      <c r="O2957" s="31">
        <v>2</v>
      </c>
      <c r="P2957" s="31">
        <v>1</v>
      </c>
      <c r="Q2957" s="31">
        <v>0</v>
      </c>
      <c r="R2957" s="31">
        <v>0</v>
      </c>
      <c r="S2957" s="31">
        <v>0</v>
      </c>
      <c r="T2957" s="31">
        <v>0</v>
      </c>
    </row>
    <row r="2958" spans="1:20" x14ac:dyDescent="0.25">
      <c r="A2958" s="106" t="s">
        <v>1433</v>
      </c>
      <c r="B2958" s="107" t="s">
        <v>7101</v>
      </c>
      <c r="C2958" s="108">
        <v>16</v>
      </c>
      <c r="D2958" s="5" t="s">
        <v>6052</v>
      </c>
      <c r="E2958" s="24">
        <f t="shared" si="149"/>
        <v>0</v>
      </c>
      <c r="F2958" s="24">
        <f t="shared" si="150"/>
        <v>0</v>
      </c>
      <c r="G2958" s="119"/>
      <c r="H2958" s="30"/>
      <c r="I2958" s="24">
        <f t="shared" si="151"/>
        <v>0</v>
      </c>
      <c r="J2958" s="119"/>
      <c r="K2958" s="30"/>
      <c r="L2958" s="31"/>
      <c r="M2958" s="31"/>
      <c r="N2958" s="31"/>
      <c r="O2958" s="31"/>
      <c r="P2958" s="31">
        <v>0</v>
      </c>
      <c r="Q2958" s="31">
        <v>0</v>
      </c>
      <c r="R2958" s="31"/>
      <c r="S2958" s="31"/>
      <c r="T2958" s="31">
        <v>0</v>
      </c>
    </row>
    <row r="2959" spans="1:20" x14ac:dyDescent="0.25">
      <c r="A2959" s="106" t="s">
        <v>1505</v>
      </c>
      <c r="B2959" s="107" t="s">
        <v>7193</v>
      </c>
      <c r="C2959" s="108">
        <v>13</v>
      </c>
      <c r="D2959" s="5" t="s">
        <v>5849</v>
      </c>
      <c r="E2959" s="24">
        <f t="shared" si="149"/>
        <v>0</v>
      </c>
      <c r="F2959" s="24">
        <f t="shared" si="150"/>
        <v>0</v>
      </c>
      <c r="G2959" s="119"/>
      <c r="H2959" s="30"/>
      <c r="I2959" s="24">
        <f t="shared" si="151"/>
        <v>0</v>
      </c>
      <c r="J2959" s="119"/>
      <c r="K2959" s="30"/>
      <c r="L2959" s="31"/>
      <c r="M2959" s="31"/>
      <c r="N2959" s="31"/>
      <c r="O2959" s="31"/>
      <c r="P2959" s="31">
        <v>0</v>
      </c>
      <c r="Q2959" s="31">
        <v>0</v>
      </c>
      <c r="R2959" s="31">
        <v>0</v>
      </c>
      <c r="S2959" s="31">
        <v>0</v>
      </c>
      <c r="T2959" s="31">
        <v>0</v>
      </c>
    </row>
    <row r="2960" spans="1:20" x14ac:dyDescent="0.25">
      <c r="A2960" s="106" t="s">
        <v>1686</v>
      </c>
      <c r="B2960" s="107" t="s">
        <v>7277</v>
      </c>
      <c r="C2960" s="108">
        <v>13</v>
      </c>
      <c r="D2960" s="5" t="s">
        <v>4196</v>
      </c>
      <c r="E2960" s="24">
        <f t="shared" si="149"/>
        <v>0</v>
      </c>
      <c r="F2960" s="24">
        <f t="shared" si="150"/>
        <v>0</v>
      </c>
      <c r="G2960" s="119"/>
      <c r="H2960" s="30"/>
      <c r="I2960" s="24">
        <f t="shared" si="151"/>
        <v>0</v>
      </c>
      <c r="J2960" s="119"/>
      <c r="K2960" s="30"/>
      <c r="L2960" s="31"/>
      <c r="M2960" s="31"/>
      <c r="N2960" s="31"/>
      <c r="O2960" s="31"/>
      <c r="P2960" s="31"/>
      <c r="Q2960" s="31">
        <v>0</v>
      </c>
      <c r="R2960" s="31">
        <v>0</v>
      </c>
      <c r="S2960" s="31">
        <v>0</v>
      </c>
      <c r="T2960" s="31">
        <v>0</v>
      </c>
    </row>
    <row r="2961" spans="1:20" x14ac:dyDescent="0.25">
      <c r="A2961" s="106" t="s">
        <v>968</v>
      </c>
      <c r="B2961" s="107" t="s">
        <v>7167</v>
      </c>
      <c r="C2961" s="108">
        <v>11</v>
      </c>
      <c r="D2961" s="5" t="s">
        <v>4301</v>
      </c>
      <c r="E2961" s="24">
        <f t="shared" si="149"/>
        <v>0</v>
      </c>
      <c r="F2961" s="24">
        <f t="shared" si="150"/>
        <v>0</v>
      </c>
      <c r="G2961" s="119"/>
      <c r="H2961" s="30"/>
      <c r="I2961" s="24">
        <f t="shared" si="151"/>
        <v>0</v>
      </c>
      <c r="J2961" s="119"/>
      <c r="K2961" s="30"/>
      <c r="L2961" s="31"/>
      <c r="M2961" s="31"/>
      <c r="N2961" s="31"/>
      <c r="O2961" s="31"/>
      <c r="P2961" s="31">
        <v>0</v>
      </c>
      <c r="Q2961" s="31">
        <v>0</v>
      </c>
      <c r="R2961" s="31">
        <v>0</v>
      </c>
      <c r="S2961" s="31">
        <v>0</v>
      </c>
      <c r="T2961" s="31">
        <v>0</v>
      </c>
    </row>
    <row r="2962" spans="1:20" x14ac:dyDescent="0.25">
      <c r="A2962" s="106" t="s">
        <v>1415</v>
      </c>
      <c r="B2962" s="107" t="s">
        <v>7160</v>
      </c>
      <c r="C2962" s="108">
        <v>12</v>
      </c>
      <c r="D2962" s="5" t="s">
        <v>4252</v>
      </c>
      <c r="E2962" s="24">
        <f t="shared" si="149"/>
        <v>0</v>
      </c>
      <c r="F2962" s="24">
        <f t="shared" si="150"/>
        <v>5.75</v>
      </c>
      <c r="G2962" s="119"/>
      <c r="H2962" s="30"/>
      <c r="I2962" s="24">
        <f t="shared" si="151"/>
        <v>0</v>
      </c>
      <c r="J2962" s="119"/>
      <c r="K2962" s="30"/>
      <c r="L2962" s="31">
        <v>23</v>
      </c>
      <c r="M2962" s="31"/>
      <c r="N2962" s="31"/>
      <c r="O2962" s="31"/>
      <c r="P2962" s="31">
        <v>0</v>
      </c>
      <c r="Q2962" s="31">
        <v>0</v>
      </c>
      <c r="R2962" s="31">
        <v>0</v>
      </c>
      <c r="S2962" s="31">
        <v>0</v>
      </c>
      <c r="T2962" s="31">
        <v>0</v>
      </c>
    </row>
    <row r="2963" spans="1:20" x14ac:dyDescent="0.25">
      <c r="A2963" s="106" t="s">
        <v>1478</v>
      </c>
      <c r="B2963" s="107" t="s">
        <v>7160</v>
      </c>
      <c r="C2963" s="108">
        <v>12</v>
      </c>
      <c r="D2963" s="5" t="s">
        <v>4263</v>
      </c>
      <c r="E2963" s="24">
        <f t="shared" si="149"/>
        <v>0</v>
      </c>
      <c r="F2963" s="24">
        <f t="shared" si="150"/>
        <v>0</v>
      </c>
      <c r="G2963" s="119"/>
      <c r="H2963" s="30"/>
      <c r="I2963" s="24">
        <f t="shared" si="151"/>
        <v>0</v>
      </c>
      <c r="J2963" s="119"/>
      <c r="K2963" s="30"/>
      <c r="L2963" s="31"/>
      <c r="M2963" s="31"/>
      <c r="N2963" s="31"/>
      <c r="O2963" s="31"/>
      <c r="P2963" s="31">
        <v>0</v>
      </c>
      <c r="Q2963" s="31">
        <v>0</v>
      </c>
      <c r="R2963" s="31">
        <v>0</v>
      </c>
      <c r="S2963" s="31">
        <v>0</v>
      </c>
      <c r="T2963" s="31">
        <v>0</v>
      </c>
    </row>
    <row r="2964" spans="1:20" x14ac:dyDescent="0.25">
      <c r="A2964" s="106" t="s">
        <v>2905</v>
      </c>
      <c r="B2964" s="107" t="s">
        <v>7166</v>
      </c>
      <c r="C2964" s="108">
        <v>13</v>
      </c>
      <c r="D2964" s="5" t="s">
        <v>6994</v>
      </c>
      <c r="E2964" s="24">
        <f t="shared" si="149"/>
        <v>0</v>
      </c>
      <c r="F2964" s="24">
        <f t="shared" si="150"/>
        <v>0</v>
      </c>
      <c r="G2964" s="119"/>
      <c r="H2964" s="30"/>
      <c r="I2964" s="24">
        <f t="shared" si="151"/>
        <v>0</v>
      </c>
      <c r="J2964" s="119"/>
      <c r="K2964" s="30"/>
      <c r="L2964" s="31"/>
      <c r="M2964" s="31"/>
      <c r="N2964" s="31"/>
      <c r="O2964" s="31"/>
      <c r="P2964" s="31">
        <v>0</v>
      </c>
      <c r="Q2964" s="31">
        <v>0</v>
      </c>
      <c r="R2964" s="31">
        <v>0</v>
      </c>
      <c r="S2964" s="31">
        <v>0</v>
      </c>
      <c r="T2964" s="31">
        <v>0</v>
      </c>
    </row>
    <row r="2965" spans="1:20" x14ac:dyDescent="0.25">
      <c r="A2965" s="106" t="s">
        <v>958</v>
      </c>
      <c r="B2965" s="107" t="s">
        <v>7136</v>
      </c>
      <c r="C2965" s="108">
        <v>15</v>
      </c>
      <c r="D2965" s="5" t="s">
        <v>6997</v>
      </c>
      <c r="E2965" s="24">
        <f t="shared" si="149"/>
        <v>0</v>
      </c>
      <c r="F2965" s="24">
        <f t="shared" si="150"/>
        <v>0</v>
      </c>
      <c r="G2965" s="119"/>
      <c r="H2965" s="30"/>
      <c r="I2965" s="24">
        <f t="shared" si="151"/>
        <v>0</v>
      </c>
      <c r="J2965" s="119"/>
      <c r="K2965" s="30"/>
      <c r="L2965" s="31"/>
      <c r="M2965" s="31"/>
      <c r="N2965" s="31"/>
      <c r="O2965" s="31"/>
      <c r="P2965" s="31">
        <v>0</v>
      </c>
      <c r="Q2965" s="31"/>
      <c r="R2965" s="31"/>
      <c r="S2965" s="31">
        <v>0</v>
      </c>
      <c r="T2965" s="31">
        <v>0</v>
      </c>
    </row>
    <row r="2966" spans="1:20" x14ac:dyDescent="0.25">
      <c r="A2966" s="106" t="s">
        <v>1221</v>
      </c>
      <c r="B2966" s="107" t="s">
        <v>7136</v>
      </c>
      <c r="C2966" s="108">
        <v>15</v>
      </c>
      <c r="D2966" s="5" t="s">
        <v>5729</v>
      </c>
      <c r="E2966" s="24">
        <f t="shared" si="149"/>
        <v>0</v>
      </c>
      <c r="F2966" s="24">
        <f t="shared" si="150"/>
        <v>0</v>
      </c>
      <c r="G2966" s="119"/>
      <c r="H2966" s="30"/>
      <c r="I2966" s="24">
        <f t="shared" si="151"/>
        <v>0</v>
      </c>
      <c r="J2966" s="119"/>
      <c r="K2966" s="30"/>
      <c r="L2966" s="31"/>
      <c r="M2966" s="31"/>
      <c r="N2966" s="31"/>
      <c r="O2966" s="31"/>
      <c r="P2966" s="31">
        <v>0</v>
      </c>
      <c r="Q2966" s="31"/>
      <c r="R2966" s="31"/>
      <c r="S2966" s="31"/>
      <c r="T2966" s="31">
        <v>0</v>
      </c>
    </row>
    <row r="2967" spans="1:20" x14ac:dyDescent="0.25">
      <c r="A2967" s="106" t="s">
        <v>7988</v>
      </c>
      <c r="B2967" s="107" t="s">
        <v>7136</v>
      </c>
      <c r="C2967" s="108">
        <v>15</v>
      </c>
      <c r="D2967" s="5" t="s">
        <v>7989</v>
      </c>
      <c r="E2967" s="24">
        <f t="shared" si="149"/>
        <v>0</v>
      </c>
      <c r="F2967" s="24">
        <f t="shared" si="150"/>
        <v>0</v>
      </c>
      <c r="G2967" s="119"/>
      <c r="H2967" s="30"/>
      <c r="I2967" s="24">
        <f t="shared" si="151"/>
        <v>0</v>
      </c>
      <c r="J2967" s="119"/>
      <c r="K2967" s="30"/>
      <c r="L2967" s="31"/>
      <c r="M2967" s="31"/>
      <c r="N2967" s="31"/>
      <c r="O2967" s="31"/>
      <c r="P2967" s="31"/>
      <c r="Q2967" s="31">
        <v>0</v>
      </c>
      <c r="R2967" s="31"/>
      <c r="S2967" s="31">
        <v>0</v>
      </c>
      <c r="T2967" s="31">
        <v>0</v>
      </c>
    </row>
    <row r="2968" spans="1:20" x14ac:dyDescent="0.25">
      <c r="A2968" s="106" t="s">
        <v>854</v>
      </c>
      <c r="B2968" s="107" t="s">
        <v>7136</v>
      </c>
      <c r="C2968" s="108">
        <v>15</v>
      </c>
      <c r="D2968" s="5" t="s">
        <v>5766</v>
      </c>
      <c r="E2968" s="24">
        <f t="shared" si="149"/>
        <v>0</v>
      </c>
      <c r="F2968" s="24">
        <f t="shared" si="150"/>
        <v>0</v>
      </c>
      <c r="G2968" s="119"/>
      <c r="H2968" s="30"/>
      <c r="I2968" s="24">
        <f t="shared" si="151"/>
        <v>0</v>
      </c>
      <c r="J2968" s="119"/>
      <c r="K2968" s="30"/>
      <c r="L2968" s="31"/>
      <c r="M2968" s="31"/>
      <c r="N2968" s="31"/>
      <c r="O2968" s="31"/>
      <c r="P2968" s="31">
        <v>0</v>
      </c>
      <c r="Q2968" s="31">
        <v>0</v>
      </c>
      <c r="R2968" s="31">
        <v>0</v>
      </c>
      <c r="S2968" s="31"/>
      <c r="T2968" s="31">
        <v>0</v>
      </c>
    </row>
    <row r="2969" spans="1:20" x14ac:dyDescent="0.25">
      <c r="A2969" s="106" t="s">
        <v>108</v>
      </c>
      <c r="B2969" s="107" t="s">
        <v>7136</v>
      </c>
      <c r="C2969" s="108">
        <v>15</v>
      </c>
      <c r="D2969" s="5" t="s">
        <v>5775</v>
      </c>
      <c r="E2969" s="24">
        <f t="shared" si="149"/>
        <v>0</v>
      </c>
      <c r="F2969" s="24">
        <f t="shared" si="150"/>
        <v>0</v>
      </c>
      <c r="G2969" s="119"/>
      <c r="H2969" s="30"/>
      <c r="I2969" s="24">
        <f t="shared" si="151"/>
        <v>0</v>
      </c>
      <c r="J2969" s="119"/>
      <c r="K2969" s="30"/>
      <c r="L2969" s="31"/>
      <c r="M2969" s="31"/>
      <c r="N2969" s="31"/>
      <c r="O2969" s="31"/>
      <c r="P2969" s="31">
        <v>0</v>
      </c>
      <c r="Q2969" s="31"/>
      <c r="R2969" s="31"/>
      <c r="S2969" s="31">
        <v>0</v>
      </c>
      <c r="T2969" s="31">
        <v>0</v>
      </c>
    </row>
    <row r="2970" spans="1:20" x14ac:dyDescent="0.25">
      <c r="A2970" s="106" t="s">
        <v>1314</v>
      </c>
      <c r="B2970" s="107" t="s">
        <v>7136</v>
      </c>
      <c r="C2970" s="108">
        <v>15</v>
      </c>
      <c r="D2970" s="5" t="s">
        <v>6999</v>
      </c>
      <c r="E2970" s="24">
        <f t="shared" si="149"/>
        <v>0</v>
      </c>
      <c r="F2970" s="24">
        <f t="shared" si="150"/>
        <v>0</v>
      </c>
      <c r="G2970" s="119"/>
      <c r="H2970" s="30"/>
      <c r="I2970" s="24">
        <f t="shared" si="151"/>
        <v>0.2</v>
      </c>
      <c r="J2970" s="119"/>
      <c r="K2970" s="30"/>
      <c r="L2970" s="31"/>
      <c r="M2970" s="31"/>
      <c r="N2970" s="31"/>
      <c r="O2970" s="31"/>
      <c r="P2970" s="31">
        <v>0</v>
      </c>
      <c r="Q2970" s="31">
        <v>1</v>
      </c>
      <c r="R2970" s="31">
        <v>0</v>
      </c>
      <c r="S2970" s="31">
        <v>0</v>
      </c>
      <c r="T2970" s="31">
        <v>0</v>
      </c>
    </row>
    <row r="2971" spans="1:20" x14ac:dyDescent="0.25">
      <c r="A2971" s="106" t="s">
        <v>1022</v>
      </c>
      <c r="B2971" s="107" t="s">
        <v>7161</v>
      </c>
      <c r="C2971" s="108">
        <v>15</v>
      </c>
      <c r="D2971" s="5" t="s">
        <v>4305</v>
      </c>
      <c r="E2971" s="24">
        <f t="shared" si="149"/>
        <v>0</v>
      </c>
      <c r="F2971" s="24">
        <f t="shared" si="150"/>
        <v>0</v>
      </c>
      <c r="G2971" s="119"/>
      <c r="H2971" s="30"/>
      <c r="I2971" s="24">
        <f t="shared" si="151"/>
        <v>0</v>
      </c>
      <c r="J2971" s="119"/>
      <c r="K2971" s="30"/>
      <c r="L2971" s="31"/>
      <c r="M2971" s="31"/>
      <c r="N2971" s="31"/>
      <c r="O2971" s="31"/>
      <c r="P2971" s="31">
        <v>0</v>
      </c>
      <c r="Q2971" s="31">
        <v>0</v>
      </c>
      <c r="R2971" s="31"/>
      <c r="S2971" s="31"/>
      <c r="T2971" s="31">
        <v>0</v>
      </c>
    </row>
    <row r="2972" spans="1:20" x14ac:dyDescent="0.25">
      <c r="A2972" s="106" t="s">
        <v>4309</v>
      </c>
      <c r="B2972" s="107" t="s">
        <v>7161</v>
      </c>
      <c r="C2972" s="108">
        <v>15</v>
      </c>
      <c r="D2972" s="5" t="s">
        <v>4310</v>
      </c>
      <c r="E2972" s="24">
        <f t="shared" si="149"/>
        <v>0</v>
      </c>
      <c r="F2972" s="24">
        <f t="shared" si="150"/>
        <v>0</v>
      </c>
      <c r="G2972" s="119"/>
      <c r="H2972" s="30"/>
      <c r="I2972" s="24">
        <f t="shared" si="151"/>
        <v>0</v>
      </c>
      <c r="J2972" s="119"/>
      <c r="K2972" s="30"/>
      <c r="L2972" s="31"/>
      <c r="M2972" s="31"/>
      <c r="N2972" s="31"/>
      <c r="O2972" s="31"/>
      <c r="P2972" s="31">
        <v>0</v>
      </c>
      <c r="Q2972" s="31">
        <v>0</v>
      </c>
      <c r="R2972" s="31">
        <v>0</v>
      </c>
      <c r="S2972" s="31">
        <v>0</v>
      </c>
      <c r="T2972" s="31">
        <v>0</v>
      </c>
    </row>
    <row r="2973" spans="1:20" x14ac:dyDescent="0.25">
      <c r="A2973" s="106" t="s">
        <v>2245</v>
      </c>
      <c r="B2973" s="107" t="s">
        <v>7161</v>
      </c>
      <c r="C2973" s="108">
        <v>15</v>
      </c>
      <c r="D2973" s="5" t="s">
        <v>6998</v>
      </c>
      <c r="E2973" s="24">
        <f t="shared" si="149"/>
        <v>0</v>
      </c>
      <c r="F2973" s="24">
        <f t="shared" si="150"/>
        <v>0</v>
      </c>
      <c r="G2973" s="119"/>
      <c r="H2973" s="30"/>
      <c r="I2973" s="24">
        <f t="shared" si="151"/>
        <v>0</v>
      </c>
      <c r="J2973" s="119"/>
      <c r="K2973" s="30"/>
      <c r="L2973" s="31"/>
      <c r="M2973" s="31"/>
      <c r="N2973" s="31"/>
      <c r="O2973" s="31"/>
      <c r="P2973" s="31">
        <v>0</v>
      </c>
      <c r="Q2973" s="31">
        <v>0</v>
      </c>
      <c r="R2973" s="31">
        <v>0</v>
      </c>
      <c r="S2973" s="31">
        <v>0</v>
      </c>
      <c r="T2973" s="31">
        <v>0</v>
      </c>
    </row>
    <row r="2974" spans="1:20" x14ac:dyDescent="0.25">
      <c r="A2974" s="106" t="s">
        <v>576</v>
      </c>
      <c r="B2974" s="107" t="s">
        <v>7161</v>
      </c>
      <c r="C2974" s="108">
        <v>15</v>
      </c>
      <c r="D2974" s="5" t="s">
        <v>3756</v>
      </c>
      <c r="E2974" s="24">
        <f t="shared" si="149"/>
        <v>0</v>
      </c>
      <c r="F2974" s="24">
        <f t="shared" si="150"/>
        <v>0</v>
      </c>
      <c r="G2974" s="119"/>
      <c r="H2974" s="30"/>
      <c r="I2974" s="24">
        <f t="shared" si="151"/>
        <v>0</v>
      </c>
      <c r="J2974" s="119"/>
      <c r="K2974" s="30"/>
      <c r="L2974" s="31"/>
      <c r="M2974" s="31"/>
      <c r="N2974" s="31"/>
      <c r="O2974" s="31"/>
      <c r="P2974" s="31">
        <v>0</v>
      </c>
      <c r="Q2974" s="31">
        <v>0</v>
      </c>
      <c r="R2974" s="31">
        <v>0</v>
      </c>
      <c r="S2974" s="31">
        <v>0</v>
      </c>
      <c r="T2974" s="31">
        <v>0</v>
      </c>
    </row>
    <row r="2975" spans="1:20" x14ac:dyDescent="0.25">
      <c r="A2975" s="106" t="s">
        <v>660</v>
      </c>
      <c r="B2975" s="107" t="s">
        <v>7161</v>
      </c>
      <c r="C2975" s="108">
        <v>15</v>
      </c>
      <c r="D2975" s="5" t="s">
        <v>3739</v>
      </c>
      <c r="E2975" s="24">
        <f t="shared" si="149"/>
        <v>0</v>
      </c>
      <c r="F2975" s="24">
        <f t="shared" si="150"/>
        <v>0</v>
      </c>
      <c r="G2975" s="119"/>
      <c r="H2975" s="30"/>
      <c r="I2975" s="24">
        <f t="shared" si="151"/>
        <v>0</v>
      </c>
      <c r="J2975" s="119"/>
      <c r="K2975" s="30"/>
      <c r="L2975" s="31"/>
      <c r="M2975" s="31"/>
      <c r="N2975" s="31"/>
      <c r="O2975" s="31"/>
      <c r="P2975" s="31">
        <v>0</v>
      </c>
      <c r="Q2975" s="31">
        <v>0</v>
      </c>
      <c r="R2975" s="31">
        <v>0</v>
      </c>
      <c r="S2975" s="31">
        <v>0</v>
      </c>
      <c r="T2975" s="31">
        <v>0</v>
      </c>
    </row>
    <row r="2976" spans="1:20" x14ac:dyDescent="0.25">
      <c r="A2976" s="106" t="s">
        <v>2340</v>
      </c>
      <c r="B2976" s="107" t="s">
        <v>7161</v>
      </c>
      <c r="C2976" s="108">
        <v>15</v>
      </c>
      <c r="D2976" s="5" t="s">
        <v>3742</v>
      </c>
      <c r="E2976" s="24">
        <f t="shared" ref="E2976:E3039" si="152">SUM(R2976:T2976)/3</f>
        <v>0</v>
      </c>
      <c r="F2976" s="24">
        <f t="shared" ref="F2976:F3039" si="153">SUM(L2976:O2976)/4</f>
        <v>0</v>
      </c>
      <c r="G2976" s="119"/>
      <c r="H2976" s="30"/>
      <c r="I2976" s="24">
        <f t="shared" ref="I2976:I3039" si="154">SUM(P2976:T2976)/5</f>
        <v>0</v>
      </c>
      <c r="J2976" s="119"/>
      <c r="K2976" s="30"/>
      <c r="L2976" s="31"/>
      <c r="M2976" s="31"/>
      <c r="N2976" s="31"/>
      <c r="O2976" s="31"/>
      <c r="P2976" s="31">
        <v>0</v>
      </c>
      <c r="Q2976" s="31"/>
      <c r="R2976" s="31">
        <v>0</v>
      </c>
      <c r="S2976" s="31"/>
      <c r="T2976" s="31">
        <v>0</v>
      </c>
    </row>
    <row r="2977" spans="1:20" x14ac:dyDescent="0.25">
      <c r="A2977" s="106" t="s">
        <v>1205</v>
      </c>
      <c r="B2977" s="107" t="s">
        <v>7161</v>
      </c>
      <c r="C2977" s="108">
        <v>15</v>
      </c>
      <c r="D2977" s="5" t="s">
        <v>3745</v>
      </c>
      <c r="E2977" s="24">
        <f t="shared" si="152"/>
        <v>0</v>
      </c>
      <c r="F2977" s="24">
        <f t="shared" si="153"/>
        <v>0.5</v>
      </c>
      <c r="G2977" s="119"/>
      <c r="H2977" s="30"/>
      <c r="I2977" s="24">
        <f t="shared" si="154"/>
        <v>0</v>
      </c>
      <c r="J2977" s="119"/>
      <c r="K2977" s="30"/>
      <c r="L2977" s="31"/>
      <c r="M2977" s="31"/>
      <c r="N2977" s="31">
        <v>2</v>
      </c>
      <c r="O2977" s="31"/>
      <c r="P2977" s="31">
        <v>0</v>
      </c>
      <c r="Q2977" s="31">
        <v>0</v>
      </c>
      <c r="R2977" s="31">
        <v>0</v>
      </c>
      <c r="S2977" s="31">
        <v>0</v>
      </c>
      <c r="T2977" s="31">
        <v>0</v>
      </c>
    </row>
    <row r="2978" spans="1:20" x14ac:dyDescent="0.25">
      <c r="A2978" s="106" t="s">
        <v>1295</v>
      </c>
      <c r="B2978" s="107" t="s">
        <v>7161</v>
      </c>
      <c r="C2978" s="108">
        <v>15</v>
      </c>
      <c r="D2978" s="5" t="s">
        <v>6191</v>
      </c>
      <c r="E2978" s="24">
        <f t="shared" si="152"/>
        <v>0</v>
      </c>
      <c r="F2978" s="24">
        <f t="shared" si="153"/>
        <v>0</v>
      </c>
      <c r="G2978" s="119"/>
      <c r="H2978" s="30"/>
      <c r="I2978" s="24">
        <f t="shared" si="154"/>
        <v>1.4</v>
      </c>
      <c r="J2978" s="119"/>
      <c r="K2978" s="30"/>
      <c r="L2978" s="31"/>
      <c r="M2978" s="31"/>
      <c r="N2978" s="31"/>
      <c r="O2978" s="31"/>
      <c r="P2978" s="31">
        <v>7</v>
      </c>
      <c r="Q2978" s="31"/>
      <c r="R2978" s="31"/>
      <c r="S2978" s="31">
        <v>0</v>
      </c>
      <c r="T2978" s="31">
        <v>0</v>
      </c>
    </row>
    <row r="2979" spans="1:20" x14ac:dyDescent="0.25">
      <c r="A2979" s="106" t="s">
        <v>1973</v>
      </c>
      <c r="B2979" s="107" t="s">
        <v>7161</v>
      </c>
      <c r="C2979" s="108">
        <v>15</v>
      </c>
      <c r="D2979" s="5" t="s">
        <v>3725</v>
      </c>
      <c r="E2979" s="24">
        <f t="shared" si="152"/>
        <v>0</v>
      </c>
      <c r="F2979" s="24">
        <f t="shared" si="153"/>
        <v>0</v>
      </c>
      <c r="G2979" s="119"/>
      <c r="H2979" s="30"/>
      <c r="I2979" s="24">
        <f t="shared" si="154"/>
        <v>0</v>
      </c>
      <c r="J2979" s="119"/>
      <c r="K2979" s="30"/>
      <c r="L2979" s="31"/>
      <c r="M2979" s="31"/>
      <c r="N2979" s="31"/>
      <c r="O2979" s="31"/>
      <c r="P2979" s="31">
        <v>0</v>
      </c>
      <c r="Q2979" s="31">
        <v>0</v>
      </c>
      <c r="R2979" s="31">
        <v>0</v>
      </c>
      <c r="S2979" s="31">
        <v>0</v>
      </c>
      <c r="T2979" s="31">
        <v>0</v>
      </c>
    </row>
    <row r="2980" spans="1:20" x14ac:dyDescent="0.25">
      <c r="A2980" s="106" t="s">
        <v>923</v>
      </c>
      <c r="B2980" s="107" t="s">
        <v>7161</v>
      </c>
      <c r="C2980" s="108">
        <v>15</v>
      </c>
      <c r="D2980" s="5" t="s">
        <v>3711</v>
      </c>
      <c r="E2980" s="24">
        <f t="shared" si="152"/>
        <v>0</v>
      </c>
      <c r="F2980" s="24">
        <f t="shared" si="153"/>
        <v>0</v>
      </c>
      <c r="G2980" s="119"/>
      <c r="H2980" s="30"/>
      <c r="I2980" s="24">
        <f t="shared" si="154"/>
        <v>0</v>
      </c>
      <c r="J2980" s="119"/>
      <c r="K2980" s="30"/>
      <c r="L2980" s="31"/>
      <c r="M2980" s="31"/>
      <c r="N2980" s="31"/>
      <c r="O2980" s="31"/>
      <c r="P2980" s="31">
        <v>0</v>
      </c>
      <c r="Q2980" s="31">
        <v>0</v>
      </c>
      <c r="R2980" s="31">
        <v>0</v>
      </c>
      <c r="S2980" s="31">
        <v>0</v>
      </c>
      <c r="T2980" s="31">
        <v>0</v>
      </c>
    </row>
    <row r="2981" spans="1:20" x14ac:dyDescent="0.25">
      <c r="A2981" s="106" t="s">
        <v>1445</v>
      </c>
      <c r="B2981" s="107" t="s">
        <v>7161</v>
      </c>
      <c r="C2981" s="108">
        <v>15</v>
      </c>
      <c r="D2981" s="5" t="s">
        <v>3769</v>
      </c>
      <c r="E2981" s="24">
        <f t="shared" si="152"/>
        <v>0</v>
      </c>
      <c r="F2981" s="24">
        <f t="shared" si="153"/>
        <v>0</v>
      </c>
      <c r="G2981" s="119"/>
      <c r="H2981" s="30"/>
      <c r="I2981" s="24">
        <f t="shared" si="154"/>
        <v>0</v>
      </c>
      <c r="J2981" s="119"/>
      <c r="K2981" s="30"/>
      <c r="L2981" s="31"/>
      <c r="M2981" s="31"/>
      <c r="N2981" s="31"/>
      <c r="O2981" s="31"/>
      <c r="P2981" s="31">
        <v>0</v>
      </c>
      <c r="Q2981" s="31">
        <v>0</v>
      </c>
      <c r="R2981" s="31">
        <v>0</v>
      </c>
      <c r="S2981" s="31">
        <v>0</v>
      </c>
      <c r="T2981" s="31">
        <v>0</v>
      </c>
    </row>
    <row r="2982" spans="1:20" x14ac:dyDescent="0.25">
      <c r="A2982" s="106" t="s">
        <v>1059</v>
      </c>
      <c r="B2982" s="107" t="s">
        <v>7161</v>
      </c>
      <c r="C2982" s="108">
        <v>15</v>
      </c>
      <c r="D2982" s="5" t="s">
        <v>3718</v>
      </c>
      <c r="E2982" s="24">
        <f t="shared" si="152"/>
        <v>0</v>
      </c>
      <c r="F2982" s="24">
        <f t="shared" si="153"/>
        <v>1.25</v>
      </c>
      <c r="G2982" s="119"/>
      <c r="H2982" s="30"/>
      <c r="I2982" s="24">
        <f t="shared" si="154"/>
        <v>0</v>
      </c>
      <c r="J2982" s="119"/>
      <c r="K2982" s="30"/>
      <c r="L2982" s="31"/>
      <c r="M2982" s="31"/>
      <c r="N2982" s="31"/>
      <c r="O2982" s="31">
        <v>5</v>
      </c>
      <c r="P2982" s="31">
        <v>0</v>
      </c>
      <c r="Q2982" s="31">
        <v>0</v>
      </c>
      <c r="R2982" s="31">
        <v>0</v>
      </c>
      <c r="S2982" s="31">
        <v>0</v>
      </c>
      <c r="T2982" s="31">
        <v>0</v>
      </c>
    </row>
    <row r="2983" spans="1:20" x14ac:dyDescent="0.25">
      <c r="A2983" s="106" t="s">
        <v>7990</v>
      </c>
      <c r="B2983" s="107" t="s">
        <v>7161</v>
      </c>
      <c r="C2983" s="108">
        <v>15</v>
      </c>
      <c r="D2983" s="5" t="s">
        <v>7991</v>
      </c>
      <c r="E2983" s="24">
        <f t="shared" si="152"/>
        <v>0</v>
      </c>
      <c r="F2983" s="24">
        <f t="shared" si="153"/>
        <v>0</v>
      </c>
      <c r="G2983" s="119"/>
      <c r="H2983" s="30"/>
      <c r="I2983" s="24">
        <f t="shared" si="154"/>
        <v>0</v>
      </c>
      <c r="J2983" s="119"/>
      <c r="K2983" s="30"/>
      <c r="L2983" s="31"/>
      <c r="M2983" s="31"/>
      <c r="N2983" s="31"/>
      <c r="O2983" s="31"/>
      <c r="P2983" s="31"/>
      <c r="Q2983" s="31">
        <v>0</v>
      </c>
      <c r="R2983" s="31">
        <v>0</v>
      </c>
      <c r="S2983" s="31">
        <v>0</v>
      </c>
      <c r="T2983" s="31">
        <v>0</v>
      </c>
    </row>
    <row r="2984" spans="1:20" x14ac:dyDescent="0.25">
      <c r="A2984" s="106" t="s">
        <v>1522</v>
      </c>
      <c r="B2984" s="107" t="s">
        <v>7207</v>
      </c>
      <c r="C2984" s="108">
        <v>17</v>
      </c>
      <c r="D2984" s="5" t="s">
        <v>6332</v>
      </c>
      <c r="E2984" s="24">
        <f t="shared" si="152"/>
        <v>0</v>
      </c>
      <c r="F2984" s="24">
        <f t="shared" si="153"/>
        <v>0</v>
      </c>
      <c r="G2984" s="119"/>
      <c r="H2984" s="30"/>
      <c r="I2984" s="24">
        <f t="shared" si="154"/>
        <v>0</v>
      </c>
      <c r="J2984" s="119"/>
      <c r="K2984" s="30"/>
      <c r="L2984" s="31"/>
      <c r="M2984" s="31"/>
      <c r="N2984" s="31"/>
      <c r="O2984" s="31"/>
      <c r="P2984" s="31"/>
      <c r="Q2984" s="31">
        <v>0</v>
      </c>
      <c r="R2984" s="31">
        <v>0</v>
      </c>
      <c r="S2984" s="31">
        <v>0</v>
      </c>
      <c r="T2984" s="31">
        <v>0</v>
      </c>
    </row>
    <row r="2985" spans="1:20" x14ac:dyDescent="0.25">
      <c r="A2985" s="106" t="s">
        <v>1604</v>
      </c>
      <c r="B2985" s="107" t="s">
        <v>7156</v>
      </c>
      <c r="C2985" s="108">
        <v>18</v>
      </c>
      <c r="D2985" s="5" t="s">
        <v>6322</v>
      </c>
      <c r="E2985" s="24">
        <f t="shared" si="152"/>
        <v>0</v>
      </c>
      <c r="F2985" s="24">
        <f t="shared" si="153"/>
        <v>0.75</v>
      </c>
      <c r="G2985" s="119"/>
      <c r="H2985" s="30"/>
      <c r="I2985" s="24">
        <f t="shared" si="154"/>
        <v>0</v>
      </c>
      <c r="J2985" s="119"/>
      <c r="K2985" s="30"/>
      <c r="L2985" s="31"/>
      <c r="M2985" s="31"/>
      <c r="N2985" s="31"/>
      <c r="O2985" s="31">
        <v>3</v>
      </c>
      <c r="P2985" s="31">
        <v>0</v>
      </c>
      <c r="Q2985" s="31">
        <v>0</v>
      </c>
      <c r="R2985" s="31"/>
      <c r="S2985" s="31">
        <v>0</v>
      </c>
      <c r="T2985" s="31">
        <v>0</v>
      </c>
    </row>
    <row r="2986" spans="1:20" x14ac:dyDescent="0.25">
      <c r="A2986" s="106" t="s">
        <v>1180</v>
      </c>
      <c r="B2986" s="107" t="s">
        <v>7156</v>
      </c>
      <c r="C2986" s="108">
        <v>18</v>
      </c>
      <c r="D2986" s="5" t="s">
        <v>5039</v>
      </c>
      <c r="E2986" s="24">
        <f t="shared" si="152"/>
        <v>0</v>
      </c>
      <c r="F2986" s="24">
        <f t="shared" si="153"/>
        <v>0</v>
      </c>
      <c r="G2986" s="119"/>
      <c r="H2986" s="30"/>
      <c r="I2986" s="24">
        <f t="shared" si="154"/>
        <v>0.6</v>
      </c>
      <c r="J2986" s="119"/>
      <c r="K2986" s="30"/>
      <c r="L2986" s="31"/>
      <c r="M2986" s="31"/>
      <c r="N2986" s="31"/>
      <c r="O2986" s="31"/>
      <c r="P2986" s="31">
        <v>0</v>
      </c>
      <c r="Q2986" s="31">
        <v>3</v>
      </c>
      <c r="R2986" s="31">
        <v>0</v>
      </c>
      <c r="S2986" s="31">
        <v>0</v>
      </c>
      <c r="T2986" s="31">
        <v>0</v>
      </c>
    </row>
    <row r="2987" spans="1:20" x14ac:dyDescent="0.25">
      <c r="A2987" s="106" t="s">
        <v>543</v>
      </c>
      <c r="B2987" s="107" t="s">
        <v>7154</v>
      </c>
      <c r="C2987" s="108">
        <v>16</v>
      </c>
      <c r="D2987" s="5" t="s">
        <v>6434</v>
      </c>
      <c r="E2987" s="24">
        <f t="shared" si="152"/>
        <v>0</v>
      </c>
      <c r="F2987" s="24">
        <f t="shared" si="153"/>
        <v>0</v>
      </c>
      <c r="G2987" s="119"/>
      <c r="H2987" s="30"/>
      <c r="I2987" s="24">
        <f t="shared" si="154"/>
        <v>0</v>
      </c>
      <c r="J2987" s="119"/>
      <c r="K2987" s="30"/>
      <c r="L2987" s="31"/>
      <c r="M2987" s="31"/>
      <c r="N2987" s="31"/>
      <c r="O2987" s="31"/>
      <c r="P2987" s="31">
        <v>0</v>
      </c>
      <c r="Q2987" s="31">
        <v>0</v>
      </c>
      <c r="R2987" s="31">
        <v>0</v>
      </c>
      <c r="S2987" s="31">
        <v>0</v>
      </c>
      <c r="T2987" s="31">
        <v>0</v>
      </c>
    </row>
    <row r="2988" spans="1:20" x14ac:dyDescent="0.25">
      <c r="A2988" s="106" t="s">
        <v>1301</v>
      </c>
      <c r="B2988" s="107" t="s">
        <v>7154</v>
      </c>
      <c r="C2988" s="108">
        <v>16</v>
      </c>
      <c r="D2988" s="5" t="s">
        <v>3638</v>
      </c>
      <c r="E2988" s="24">
        <f t="shared" si="152"/>
        <v>0</v>
      </c>
      <c r="F2988" s="24">
        <f t="shared" si="153"/>
        <v>3.25</v>
      </c>
      <c r="G2988" s="119"/>
      <c r="H2988" s="30"/>
      <c r="I2988" s="24">
        <f t="shared" si="154"/>
        <v>1</v>
      </c>
      <c r="J2988" s="119"/>
      <c r="K2988" s="30"/>
      <c r="L2988" s="31"/>
      <c r="M2988" s="31"/>
      <c r="N2988" s="31"/>
      <c r="O2988" s="31">
        <v>13</v>
      </c>
      <c r="P2988" s="31">
        <v>5</v>
      </c>
      <c r="Q2988" s="31">
        <v>0</v>
      </c>
      <c r="R2988" s="31">
        <v>0</v>
      </c>
      <c r="S2988" s="31">
        <v>0</v>
      </c>
      <c r="T2988" s="31">
        <v>0</v>
      </c>
    </row>
    <row r="2989" spans="1:20" x14ac:dyDescent="0.25">
      <c r="A2989" s="106" t="s">
        <v>1151</v>
      </c>
      <c r="B2989" s="107" t="s">
        <v>7101</v>
      </c>
      <c r="C2989" s="108">
        <v>16</v>
      </c>
      <c r="D2989" s="5" t="s">
        <v>6979</v>
      </c>
      <c r="E2989" s="24">
        <f t="shared" si="152"/>
        <v>0</v>
      </c>
      <c r="F2989" s="24">
        <f t="shared" si="153"/>
        <v>0</v>
      </c>
      <c r="G2989" s="119"/>
      <c r="H2989" s="30"/>
      <c r="I2989" s="24">
        <f t="shared" si="154"/>
        <v>0</v>
      </c>
      <c r="J2989" s="119"/>
      <c r="K2989" s="30"/>
      <c r="L2989" s="31"/>
      <c r="M2989" s="31"/>
      <c r="N2989" s="31"/>
      <c r="O2989" s="31"/>
      <c r="P2989" s="31">
        <v>0</v>
      </c>
      <c r="Q2989" s="31">
        <v>0</v>
      </c>
      <c r="R2989" s="31">
        <v>0</v>
      </c>
      <c r="S2989" s="31">
        <v>0</v>
      </c>
      <c r="T2989" s="31">
        <v>0</v>
      </c>
    </row>
    <row r="2990" spans="1:20" x14ac:dyDescent="0.25">
      <c r="A2990" s="106" t="s">
        <v>99</v>
      </c>
      <c r="B2990" s="107" t="s">
        <v>7101</v>
      </c>
      <c r="C2990" s="108">
        <v>16</v>
      </c>
      <c r="D2990" s="5" t="s">
        <v>4013</v>
      </c>
      <c r="E2990" s="24">
        <f t="shared" si="152"/>
        <v>0</v>
      </c>
      <c r="F2990" s="24">
        <f t="shared" si="153"/>
        <v>29</v>
      </c>
      <c r="G2990" s="119"/>
      <c r="H2990" s="30"/>
      <c r="I2990" s="24">
        <f t="shared" si="154"/>
        <v>4</v>
      </c>
      <c r="J2990" s="119"/>
      <c r="K2990" s="30"/>
      <c r="L2990" s="31">
        <v>32</v>
      </c>
      <c r="M2990" s="31">
        <v>26</v>
      </c>
      <c r="N2990" s="31">
        <v>2</v>
      </c>
      <c r="O2990" s="31">
        <v>56</v>
      </c>
      <c r="P2990" s="31">
        <v>20</v>
      </c>
      <c r="Q2990" s="31">
        <v>0</v>
      </c>
      <c r="R2990" s="31">
        <v>0</v>
      </c>
      <c r="S2990" s="31">
        <v>0</v>
      </c>
      <c r="T2990" s="31">
        <v>0</v>
      </c>
    </row>
    <row r="2991" spans="1:20" x14ac:dyDescent="0.25">
      <c r="A2991" s="106" t="s">
        <v>2706</v>
      </c>
      <c r="B2991" s="107" t="s">
        <v>7101</v>
      </c>
      <c r="C2991" s="108">
        <v>16</v>
      </c>
      <c r="D2991" s="5" t="s">
        <v>6342</v>
      </c>
      <c r="E2991" s="24">
        <f t="shared" si="152"/>
        <v>0</v>
      </c>
      <c r="F2991" s="24">
        <f t="shared" si="153"/>
        <v>1</v>
      </c>
      <c r="G2991" s="119"/>
      <c r="H2991" s="30"/>
      <c r="I2991" s="24">
        <f t="shared" si="154"/>
        <v>0</v>
      </c>
      <c r="J2991" s="119"/>
      <c r="K2991" s="30"/>
      <c r="L2991" s="31"/>
      <c r="M2991" s="31"/>
      <c r="N2991" s="31"/>
      <c r="O2991" s="31">
        <v>4</v>
      </c>
      <c r="P2991" s="31">
        <v>0</v>
      </c>
      <c r="Q2991" s="31">
        <v>0</v>
      </c>
      <c r="R2991" s="31">
        <v>0</v>
      </c>
      <c r="S2991" s="31">
        <v>0</v>
      </c>
      <c r="T2991" s="31">
        <v>0</v>
      </c>
    </row>
    <row r="2992" spans="1:20" x14ac:dyDescent="0.25">
      <c r="A2992" s="106" t="s">
        <v>269</v>
      </c>
      <c r="B2992" s="107" t="s">
        <v>7154</v>
      </c>
      <c r="C2992" s="108">
        <v>16</v>
      </c>
      <c r="D2992" s="5" t="s">
        <v>4921</v>
      </c>
      <c r="E2992" s="24">
        <f t="shared" si="152"/>
        <v>0</v>
      </c>
      <c r="F2992" s="24">
        <f t="shared" si="153"/>
        <v>132.5</v>
      </c>
      <c r="G2992" s="119"/>
      <c r="H2992" s="30"/>
      <c r="I2992" s="24">
        <f t="shared" si="154"/>
        <v>0.2</v>
      </c>
      <c r="J2992" s="119"/>
      <c r="K2992" s="30"/>
      <c r="L2992" s="31">
        <v>196</v>
      </c>
      <c r="M2992" s="31">
        <v>204</v>
      </c>
      <c r="N2992" s="31">
        <v>130</v>
      </c>
      <c r="O2992" s="31"/>
      <c r="P2992" s="31">
        <v>0</v>
      </c>
      <c r="Q2992" s="31">
        <v>1</v>
      </c>
      <c r="R2992" s="31">
        <v>0</v>
      </c>
      <c r="S2992" s="31">
        <v>0</v>
      </c>
      <c r="T2992" s="31">
        <v>0</v>
      </c>
    </row>
    <row r="2993" spans="1:20" x14ac:dyDescent="0.25">
      <c r="A2993" s="106" t="s">
        <v>7992</v>
      </c>
      <c r="B2993" s="107" t="s">
        <v>7154</v>
      </c>
      <c r="C2993" s="108">
        <v>16</v>
      </c>
      <c r="D2993" s="5" t="s">
        <v>4917</v>
      </c>
      <c r="E2993" s="24">
        <f t="shared" si="152"/>
        <v>0</v>
      </c>
      <c r="F2993" s="24">
        <f t="shared" si="153"/>
        <v>0.25</v>
      </c>
      <c r="G2993" s="119"/>
      <c r="H2993" s="30"/>
      <c r="I2993" s="24">
        <f t="shared" si="154"/>
        <v>0</v>
      </c>
      <c r="J2993" s="119"/>
      <c r="K2993" s="30"/>
      <c r="L2993" s="31"/>
      <c r="M2993" s="31"/>
      <c r="N2993" s="31"/>
      <c r="O2993" s="31">
        <v>1</v>
      </c>
      <c r="P2993" s="31">
        <v>0</v>
      </c>
      <c r="Q2993" s="31">
        <v>0</v>
      </c>
      <c r="R2993" s="31">
        <v>0</v>
      </c>
      <c r="S2993" s="31">
        <v>0</v>
      </c>
      <c r="T2993" s="31">
        <v>0</v>
      </c>
    </row>
    <row r="2994" spans="1:20" x14ac:dyDescent="0.25">
      <c r="A2994" s="106" t="s">
        <v>4916</v>
      </c>
      <c r="B2994" s="107" t="s">
        <v>7154</v>
      </c>
      <c r="C2994" s="108">
        <v>16</v>
      </c>
      <c r="D2994" s="5" t="s">
        <v>4917</v>
      </c>
      <c r="E2994" s="24">
        <f t="shared" si="152"/>
        <v>0</v>
      </c>
      <c r="F2994" s="24">
        <f t="shared" si="153"/>
        <v>0</v>
      </c>
      <c r="G2994" s="119"/>
      <c r="H2994" s="30"/>
      <c r="I2994" s="24">
        <f t="shared" si="154"/>
        <v>0</v>
      </c>
      <c r="J2994" s="119"/>
      <c r="K2994" s="30"/>
      <c r="L2994" s="31"/>
      <c r="M2994" s="31"/>
      <c r="N2994" s="31"/>
      <c r="O2994" s="31"/>
      <c r="P2994" s="31">
        <v>0</v>
      </c>
      <c r="Q2994" s="31">
        <v>0</v>
      </c>
      <c r="R2994" s="31">
        <v>0</v>
      </c>
      <c r="S2994" s="31">
        <v>0</v>
      </c>
      <c r="T2994" s="31">
        <v>0</v>
      </c>
    </row>
    <row r="2995" spans="1:20" x14ac:dyDescent="0.25">
      <c r="A2995" s="106" t="s">
        <v>244</v>
      </c>
      <c r="B2995" s="107" t="s">
        <v>7209</v>
      </c>
      <c r="C2995" s="108">
        <v>21</v>
      </c>
      <c r="D2995" s="5" t="s">
        <v>6202</v>
      </c>
      <c r="E2995" s="24">
        <f t="shared" si="152"/>
        <v>0</v>
      </c>
      <c r="F2995" s="24">
        <f t="shared" si="153"/>
        <v>2519.75</v>
      </c>
      <c r="G2995" s="119"/>
      <c r="H2995" s="30"/>
      <c r="I2995" s="24">
        <f t="shared" si="154"/>
        <v>0</v>
      </c>
      <c r="J2995" s="119"/>
      <c r="K2995" s="30"/>
      <c r="L2995" s="31"/>
      <c r="M2995" s="31"/>
      <c r="N2995" s="31"/>
      <c r="O2995" s="31">
        <v>10079</v>
      </c>
      <c r="P2995" s="31">
        <v>0</v>
      </c>
      <c r="Q2995" s="31"/>
      <c r="R2995" s="31"/>
      <c r="S2995" s="31"/>
      <c r="T2995" s="31">
        <v>0</v>
      </c>
    </row>
    <row r="2996" spans="1:20" x14ac:dyDescent="0.25">
      <c r="A2996" s="106" t="s">
        <v>6249</v>
      </c>
      <c r="B2996" s="107" t="s">
        <v>7219</v>
      </c>
      <c r="C2996" s="108">
        <v>20</v>
      </c>
      <c r="D2996" s="5" t="s">
        <v>6250</v>
      </c>
      <c r="E2996" s="24">
        <f t="shared" si="152"/>
        <v>0</v>
      </c>
      <c r="F2996" s="24">
        <f t="shared" si="153"/>
        <v>0</v>
      </c>
      <c r="G2996" s="119"/>
      <c r="H2996" s="30"/>
      <c r="I2996" s="24">
        <f t="shared" si="154"/>
        <v>0</v>
      </c>
      <c r="J2996" s="119"/>
      <c r="K2996" s="30"/>
      <c r="L2996" s="31"/>
      <c r="M2996" s="31"/>
      <c r="N2996" s="31"/>
      <c r="O2996" s="31"/>
      <c r="P2996" s="31"/>
      <c r="Q2996" s="31"/>
      <c r="R2996" s="31"/>
      <c r="S2996" s="31">
        <v>0</v>
      </c>
      <c r="T2996" s="31">
        <v>0</v>
      </c>
    </row>
    <row r="2997" spans="1:20" x14ac:dyDescent="0.25">
      <c r="A2997" s="106" t="s">
        <v>1501</v>
      </c>
      <c r="B2997" s="107" t="s">
        <v>7156</v>
      </c>
      <c r="C2997" s="108">
        <v>18</v>
      </c>
      <c r="D2997" s="5" t="s">
        <v>5111</v>
      </c>
      <c r="E2997" s="24">
        <f t="shared" si="152"/>
        <v>0</v>
      </c>
      <c r="F2997" s="24">
        <f t="shared" si="153"/>
        <v>0</v>
      </c>
      <c r="G2997" s="119"/>
      <c r="H2997" s="30"/>
      <c r="I2997" s="24">
        <f t="shared" si="154"/>
        <v>0</v>
      </c>
      <c r="J2997" s="119"/>
      <c r="K2997" s="30"/>
      <c r="L2997" s="31"/>
      <c r="M2997" s="31"/>
      <c r="N2997" s="31"/>
      <c r="O2997" s="31"/>
      <c r="P2997" s="31">
        <v>0</v>
      </c>
      <c r="Q2997" s="31">
        <v>0</v>
      </c>
      <c r="R2997" s="31">
        <v>0</v>
      </c>
      <c r="S2997" s="31">
        <v>0</v>
      </c>
      <c r="T2997" s="31">
        <v>0</v>
      </c>
    </row>
    <row r="2998" spans="1:20" x14ac:dyDescent="0.25">
      <c r="A2998" s="106" t="s">
        <v>7993</v>
      </c>
      <c r="B2998" s="107" t="s">
        <v>7295</v>
      </c>
      <c r="C2998" s="108">
        <v>18</v>
      </c>
      <c r="D2998" s="5" t="s">
        <v>7994</v>
      </c>
      <c r="E2998" s="24">
        <f t="shared" si="152"/>
        <v>0</v>
      </c>
      <c r="F2998" s="24">
        <f t="shared" si="153"/>
        <v>0</v>
      </c>
      <c r="G2998" s="119"/>
      <c r="H2998" s="30"/>
      <c r="I2998" s="24">
        <f t="shared" si="154"/>
        <v>0</v>
      </c>
      <c r="J2998" s="119"/>
      <c r="K2998" s="30"/>
      <c r="L2998" s="31"/>
      <c r="M2998" s="31"/>
      <c r="N2998" s="31"/>
      <c r="O2998" s="31"/>
      <c r="P2998" s="31">
        <v>0</v>
      </c>
      <c r="Q2998" s="31">
        <v>0</v>
      </c>
      <c r="R2998" s="31"/>
      <c r="S2998" s="31">
        <v>0</v>
      </c>
      <c r="T2998" s="31">
        <v>0</v>
      </c>
    </row>
    <row r="2999" spans="1:20" x14ac:dyDescent="0.25">
      <c r="A2999" s="106" t="s">
        <v>410</v>
      </c>
      <c r="B2999" s="107" t="s">
        <v>7151</v>
      </c>
      <c r="C2999" s="108">
        <v>20</v>
      </c>
      <c r="D2999" s="5" t="s">
        <v>5121</v>
      </c>
      <c r="E2999" s="24">
        <f t="shared" si="152"/>
        <v>0</v>
      </c>
      <c r="F2999" s="24">
        <f t="shared" si="153"/>
        <v>0.25</v>
      </c>
      <c r="G2999" s="119"/>
      <c r="H2999" s="30"/>
      <c r="I2999" s="24">
        <f t="shared" si="154"/>
        <v>0</v>
      </c>
      <c r="J2999" s="119"/>
      <c r="K2999" s="30"/>
      <c r="L2999" s="31"/>
      <c r="M2999" s="31"/>
      <c r="N2999" s="31"/>
      <c r="O2999" s="31">
        <v>1</v>
      </c>
      <c r="P2999" s="31">
        <v>0</v>
      </c>
      <c r="Q2999" s="31">
        <v>0</v>
      </c>
      <c r="R2999" s="31">
        <v>0</v>
      </c>
      <c r="S2999" s="31">
        <v>0</v>
      </c>
      <c r="T2999" s="31">
        <v>0</v>
      </c>
    </row>
    <row r="3000" spans="1:20" x14ac:dyDescent="0.25">
      <c r="A3000" s="106" t="s">
        <v>638</v>
      </c>
      <c r="B3000" s="107" t="s">
        <v>7151</v>
      </c>
      <c r="C3000" s="108">
        <v>20</v>
      </c>
      <c r="D3000" s="5" t="s">
        <v>5134</v>
      </c>
      <c r="E3000" s="24">
        <f t="shared" si="152"/>
        <v>0</v>
      </c>
      <c r="F3000" s="24">
        <f t="shared" si="153"/>
        <v>0</v>
      </c>
      <c r="G3000" s="119"/>
      <c r="H3000" s="30"/>
      <c r="I3000" s="24">
        <f t="shared" si="154"/>
        <v>1.6</v>
      </c>
      <c r="J3000" s="119"/>
      <c r="K3000" s="30"/>
      <c r="L3000" s="31"/>
      <c r="M3000" s="31"/>
      <c r="N3000" s="31"/>
      <c r="O3000" s="31"/>
      <c r="P3000" s="31">
        <v>0</v>
      </c>
      <c r="Q3000" s="31">
        <v>8</v>
      </c>
      <c r="R3000" s="31">
        <v>0</v>
      </c>
      <c r="S3000" s="31">
        <v>0</v>
      </c>
      <c r="T3000" s="31">
        <v>0</v>
      </c>
    </row>
    <row r="3001" spans="1:20" x14ac:dyDescent="0.25">
      <c r="A3001" s="106" t="s">
        <v>1721</v>
      </c>
      <c r="B3001" s="107" t="s">
        <v>7156</v>
      </c>
      <c r="C3001" s="108">
        <v>18</v>
      </c>
      <c r="D3001" s="5" t="s">
        <v>6287</v>
      </c>
      <c r="E3001" s="24">
        <f t="shared" si="152"/>
        <v>0</v>
      </c>
      <c r="F3001" s="24">
        <f t="shared" si="153"/>
        <v>0</v>
      </c>
      <c r="G3001" s="119"/>
      <c r="H3001" s="30"/>
      <c r="I3001" s="24">
        <f t="shared" si="154"/>
        <v>0</v>
      </c>
      <c r="J3001" s="119"/>
      <c r="K3001" s="30"/>
      <c r="L3001" s="31"/>
      <c r="M3001" s="31"/>
      <c r="N3001" s="31"/>
      <c r="O3001" s="31"/>
      <c r="P3001" s="31">
        <v>0</v>
      </c>
      <c r="Q3001" s="31">
        <v>0</v>
      </c>
      <c r="R3001" s="31">
        <v>0</v>
      </c>
      <c r="S3001" s="31">
        <v>0</v>
      </c>
      <c r="T3001" s="31">
        <v>0</v>
      </c>
    </row>
    <row r="3002" spans="1:20" x14ac:dyDescent="0.25">
      <c r="A3002" s="106" t="s">
        <v>2877</v>
      </c>
      <c r="B3002" s="107" t="s">
        <v>7156</v>
      </c>
      <c r="C3002" s="108">
        <v>18</v>
      </c>
      <c r="D3002" s="5" t="s">
        <v>5034</v>
      </c>
      <c r="E3002" s="24">
        <f t="shared" si="152"/>
        <v>0</v>
      </c>
      <c r="F3002" s="24">
        <f t="shared" si="153"/>
        <v>0</v>
      </c>
      <c r="G3002" s="119"/>
      <c r="H3002" s="30"/>
      <c r="I3002" s="24">
        <f t="shared" si="154"/>
        <v>0</v>
      </c>
      <c r="J3002" s="119"/>
      <c r="K3002" s="30"/>
      <c r="L3002" s="31"/>
      <c r="M3002" s="31"/>
      <c r="N3002" s="31"/>
      <c r="O3002" s="31"/>
      <c r="P3002" s="31"/>
      <c r="Q3002" s="31">
        <v>0</v>
      </c>
      <c r="R3002" s="31"/>
      <c r="S3002" s="31">
        <v>0</v>
      </c>
      <c r="T3002" s="31">
        <v>0</v>
      </c>
    </row>
    <row r="3003" spans="1:20" x14ac:dyDescent="0.25">
      <c r="A3003" s="106" t="s">
        <v>2503</v>
      </c>
      <c r="B3003" s="107" t="s">
        <v>7156</v>
      </c>
      <c r="C3003" s="108">
        <v>18</v>
      </c>
      <c r="D3003" s="5" t="s">
        <v>6298</v>
      </c>
      <c r="E3003" s="24">
        <f t="shared" si="152"/>
        <v>0</v>
      </c>
      <c r="F3003" s="24">
        <f t="shared" si="153"/>
        <v>1.5</v>
      </c>
      <c r="G3003" s="119"/>
      <c r="H3003" s="30"/>
      <c r="I3003" s="24">
        <f t="shared" si="154"/>
        <v>0</v>
      </c>
      <c r="J3003" s="119"/>
      <c r="K3003" s="30"/>
      <c r="L3003" s="31"/>
      <c r="M3003" s="31"/>
      <c r="N3003" s="31"/>
      <c r="O3003" s="31">
        <v>6</v>
      </c>
      <c r="P3003" s="31">
        <v>0</v>
      </c>
      <c r="Q3003" s="31">
        <v>0</v>
      </c>
      <c r="R3003" s="31"/>
      <c r="S3003" s="31">
        <v>0</v>
      </c>
      <c r="T3003" s="31">
        <v>0</v>
      </c>
    </row>
    <row r="3004" spans="1:20" x14ac:dyDescent="0.25">
      <c r="A3004" s="106" t="s">
        <v>1719</v>
      </c>
      <c r="B3004" s="107" t="s">
        <v>7156</v>
      </c>
      <c r="C3004" s="108">
        <v>18</v>
      </c>
      <c r="D3004" s="5" t="s">
        <v>3554</v>
      </c>
      <c r="E3004" s="24">
        <f t="shared" si="152"/>
        <v>0</v>
      </c>
      <c r="F3004" s="24">
        <f t="shared" si="153"/>
        <v>0</v>
      </c>
      <c r="G3004" s="119"/>
      <c r="H3004" s="30"/>
      <c r="I3004" s="24">
        <f t="shared" si="154"/>
        <v>0.2</v>
      </c>
      <c r="J3004" s="119"/>
      <c r="K3004" s="30"/>
      <c r="L3004" s="31"/>
      <c r="M3004" s="31"/>
      <c r="N3004" s="31"/>
      <c r="O3004" s="31"/>
      <c r="P3004" s="31">
        <v>1</v>
      </c>
      <c r="Q3004" s="31">
        <v>0</v>
      </c>
      <c r="R3004" s="31">
        <v>0</v>
      </c>
      <c r="S3004" s="31">
        <v>0</v>
      </c>
      <c r="T3004" s="31">
        <v>0</v>
      </c>
    </row>
    <row r="3005" spans="1:20" x14ac:dyDescent="0.25">
      <c r="A3005" s="106" t="s">
        <v>7995</v>
      </c>
      <c r="B3005" s="107" t="s">
        <v>7192</v>
      </c>
      <c r="C3005" s="108">
        <v>20</v>
      </c>
      <c r="D3005" s="5" t="s">
        <v>7996</v>
      </c>
      <c r="E3005" s="24">
        <f t="shared" si="152"/>
        <v>0</v>
      </c>
      <c r="F3005" s="24">
        <f t="shared" si="153"/>
        <v>0</v>
      </c>
      <c r="G3005" s="119"/>
      <c r="H3005" s="30"/>
      <c r="I3005" s="24">
        <f t="shared" si="154"/>
        <v>0</v>
      </c>
      <c r="J3005" s="119"/>
      <c r="K3005" s="30"/>
      <c r="L3005" s="31"/>
      <c r="M3005" s="31"/>
      <c r="N3005" s="31"/>
      <c r="O3005" s="31"/>
      <c r="P3005" s="31"/>
      <c r="Q3005" s="31"/>
      <c r="R3005" s="31"/>
      <c r="S3005" s="31"/>
      <c r="T3005" s="31"/>
    </row>
    <row r="3006" spans="1:20" x14ac:dyDescent="0.25">
      <c r="A3006" s="106" t="s">
        <v>2996</v>
      </c>
      <c r="B3006" s="107" t="s">
        <v>7192</v>
      </c>
      <c r="C3006" s="108">
        <v>20</v>
      </c>
      <c r="D3006" s="5" t="s">
        <v>6264</v>
      </c>
      <c r="E3006" s="24">
        <f t="shared" si="152"/>
        <v>0</v>
      </c>
      <c r="F3006" s="24">
        <f t="shared" si="153"/>
        <v>0</v>
      </c>
      <c r="G3006" s="119"/>
      <c r="H3006" s="30"/>
      <c r="I3006" s="24">
        <f t="shared" si="154"/>
        <v>2.8</v>
      </c>
      <c r="J3006" s="119"/>
      <c r="K3006" s="30"/>
      <c r="L3006" s="31"/>
      <c r="M3006" s="31"/>
      <c r="N3006" s="31"/>
      <c r="O3006" s="31"/>
      <c r="P3006" s="31">
        <v>0</v>
      </c>
      <c r="Q3006" s="31">
        <v>14</v>
      </c>
      <c r="R3006" s="31"/>
      <c r="S3006" s="31"/>
      <c r="T3006" s="31"/>
    </row>
    <row r="3007" spans="1:20" x14ac:dyDescent="0.25">
      <c r="A3007" s="106" t="s">
        <v>2094</v>
      </c>
      <c r="B3007" s="107" t="s">
        <v>7219</v>
      </c>
      <c r="C3007" s="108">
        <v>20</v>
      </c>
      <c r="D3007" s="5" t="s">
        <v>6247</v>
      </c>
      <c r="E3007" s="24">
        <f t="shared" si="152"/>
        <v>0</v>
      </c>
      <c r="F3007" s="24">
        <f t="shared" si="153"/>
        <v>0.5</v>
      </c>
      <c r="G3007" s="119"/>
      <c r="H3007" s="30"/>
      <c r="I3007" s="24">
        <f t="shared" si="154"/>
        <v>0</v>
      </c>
      <c r="J3007" s="119"/>
      <c r="K3007" s="30"/>
      <c r="L3007" s="31"/>
      <c r="M3007" s="31"/>
      <c r="N3007" s="31">
        <v>2</v>
      </c>
      <c r="O3007" s="31"/>
      <c r="P3007" s="31"/>
      <c r="Q3007" s="31"/>
      <c r="R3007" s="31"/>
      <c r="S3007" s="31">
        <v>0</v>
      </c>
      <c r="T3007" s="31"/>
    </row>
    <row r="3008" spans="1:20" x14ac:dyDescent="0.25">
      <c r="A3008" s="106" t="s">
        <v>2881</v>
      </c>
      <c r="B3008" s="107" t="s">
        <v>7219</v>
      </c>
      <c r="C3008" s="108">
        <v>20</v>
      </c>
      <c r="D3008" s="5" t="s">
        <v>6245</v>
      </c>
      <c r="E3008" s="24">
        <f t="shared" si="152"/>
        <v>0</v>
      </c>
      <c r="F3008" s="24">
        <f t="shared" si="153"/>
        <v>0</v>
      </c>
      <c r="G3008" s="119"/>
      <c r="H3008" s="30"/>
      <c r="I3008" s="24">
        <f t="shared" si="154"/>
        <v>0</v>
      </c>
      <c r="J3008" s="119"/>
      <c r="K3008" s="30"/>
      <c r="L3008" s="31"/>
      <c r="M3008" s="31"/>
      <c r="N3008" s="31"/>
      <c r="O3008" s="31"/>
      <c r="P3008" s="31">
        <v>0</v>
      </c>
      <c r="Q3008" s="31"/>
      <c r="R3008" s="31"/>
      <c r="S3008" s="31"/>
      <c r="T3008" s="31"/>
    </row>
    <row r="3009" spans="1:20" x14ac:dyDescent="0.25">
      <c r="A3009" s="106" t="s">
        <v>2183</v>
      </c>
      <c r="B3009" s="107" t="s">
        <v>7154</v>
      </c>
      <c r="C3009" s="108">
        <v>16</v>
      </c>
      <c r="D3009" s="5" t="s">
        <v>4914</v>
      </c>
      <c r="E3009" s="24">
        <f t="shared" si="152"/>
        <v>0</v>
      </c>
      <c r="F3009" s="24">
        <f t="shared" si="153"/>
        <v>0</v>
      </c>
      <c r="G3009" s="119"/>
      <c r="H3009" s="30"/>
      <c r="I3009" s="24">
        <f t="shared" si="154"/>
        <v>0</v>
      </c>
      <c r="J3009" s="119"/>
      <c r="K3009" s="30"/>
      <c r="L3009" s="31"/>
      <c r="M3009" s="31"/>
      <c r="N3009" s="31"/>
      <c r="O3009" s="31"/>
      <c r="P3009" s="31">
        <v>0</v>
      </c>
      <c r="Q3009" s="31"/>
      <c r="R3009" s="31"/>
      <c r="S3009" s="31"/>
      <c r="T3009" s="31"/>
    </row>
    <row r="3010" spans="1:20" x14ac:dyDescent="0.25">
      <c r="A3010" s="106" t="s">
        <v>7997</v>
      </c>
      <c r="B3010" s="107" t="s">
        <v>7101</v>
      </c>
      <c r="C3010" s="108">
        <v>16</v>
      </c>
      <c r="D3010" s="5" t="s">
        <v>7998</v>
      </c>
      <c r="E3010" s="24">
        <f t="shared" si="152"/>
        <v>0</v>
      </c>
      <c r="F3010" s="24">
        <f t="shared" si="153"/>
        <v>0</v>
      </c>
      <c r="G3010" s="119"/>
      <c r="H3010" s="30"/>
      <c r="I3010" s="24">
        <f t="shared" si="154"/>
        <v>0</v>
      </c>
      <c r="J3010" s="119"/>
      <c r="K3010" s="30"/>
      <c r="L3010" s="31"/>
      <c r="M3010" s="31"/>
      <c r="N3010" s="31"/>
      <c r="O3010" s="31"/>
      <c r="P3010" s="31"/>
      <c r="Q3010" s="31">
        <v>0</v>
      </c>
      <c r="R3010" s="31"/>
      <c r="S3010" s="31"/>
      <c r="T3010" s="31"/>
    </row>
    <row r="3011" spans="1:20" x14ac:dyDescent="0.25">
      <c r="A3011" s="106" t="s">
        <v>6352</v>
      </c>
      <c r="B3011" s="107" t="s">
        <v>7101</v>
      </c>
      <c r="C3011" s="108">
        <v>16</v>
      </c>
      <c r="D3011" s="5" t="s">
        <v>6353</v>
      </c>
      <c r="E3011" s="24">
        <f t="shared" si="152"/>
        <v>0</v>
      </c>
      <c r="F3011" s="24">
        <f t="shared" si="153"/>
        <v>0</v>
      </c>
      <c r="G3011" s="119"/>
      <c r="H3011" s="30"/>
      <c r="I3011" s="24">
        <f t="shared" si="154"/>
        <v>0.2</v>
      </c>
      <c r="J3011" s="119"/>
      <c r="K3011" s="30"/>
      <c r="L3011" s="31"/>
      <c r="M3011" s="31"/>
      <c r="N3011" s="31"/>
      <c r="O3011" s="31"/>
      <c r="P3011" s="31">
        <v>1</v>
      </c>
      <c r="Q3011" s="31"/>
      <c r="R3011" s="31"/>
      <c r="S3011" s="31"/>
      <c r="T3011" s="31"/>
    </row>
    <row r="3012" spans="1:20" x14ac:dyDescent="0.25">
      <c r="A3012" s="106" t="s">
        <v>2999</v>
      </c>
      <c r="B3012" s="107" t="s">
        <v>7154</v>
      </c>
      <c r="C3012" s="108">
        <v>16</v>
      </c>
      <c r="D3012" s="5" t="s">
        <v>6981</v>
      </c>
      <c r="E3012" s="24">
        <f t="shared" si="152"/>
        <v>0</v>
      </c>
      <c r="F3012" s="24">
        <f t="shared" si="153"/>
        <v>0</v>
      </c>
      <c r="G3012" s="119"/>
      <c r="H3012" s="30"/>
      <c r="I3012" s="24">
        <f t="shared" si="154"/>
        <v>0</v>
      </c>
      <c r="J3012" s="119"/>
      <c r="K3012" s="30"/>
      <c r="L3012" s="31"/>
      <c r="M3012" s="31"/>
      <c r="N3012" s="31"/>
      <c r="O3012" s="31"/>
      <c r="P3012" s="31"/>
      <c r="Q3012" s="31"/>
      <c r="R3012" s="31"/>
      <c r="S3012" s="31"/>
      <c r="T3012" s="31"/>
    </row>
    <row r="3013" spans="1:20" x14ac:dyDescent="0.25">
      <c r="A3013" s="106" t="s">
        <v>3000</v>
      </c>
      <c r="B3013" s="107" t="s">
        <v>7154</v>
      </c>
      <c r="C3013" s="108">
        <v>16</v>
      </c>
      <c r="D3013" s="5" t="s">
        <v>6982</v>
      </c>
      <c r="E3013" s="24">
        <f t="shared" si="152"/>
        <v>0</v>
      </c>
      <c r="F3013" s="24">
        <f t="shared" si="153"/>
        <v>0</v>
      </c>
      <c r="G3013" s="119"/>
      <c r="H3013" s="30"/>
      <c r="I3013" s="24">
        <f t="shared" si="154"/>
        <v>0</v>
      </c>
      <c r="J3013" s="119"/>
      <c r="K3013" s="30"/>
      <c r="L3013" s="31"/>
      <c r="M3013" s="31"/>
      <c r="N3013" s="31"/>
      <c r="O3013" s="31"/>
      <c r="P3013" s="31">
        <v>0</v>
      </c>
      <c r="Q3013" s="31">
        <v>0</v>
      </c>
      <c r="R3013" s="31"/>
      <c r="S3013" s="31"/>
      <c r="T3013" s="31"/>
    </row>
    <row r="3014" spans="1:20" x14ac:dyDescent="0.25">
      <c r="A3014" s="106" t="s">
        <v>3001</v>
      </c>
      <c r="B3014" s="107" t="s">
        <v>7154</v>
      </c>
      <c r="C3014" s="108">
        <v>16</v>
      </c>
      <c r="D3014" s="5" t="s">
        <v>6437</v>
      </c>
      <c r="E3014" s="24">
        <f t="shared" si="152"/>
        <v>0</v>
      </c>
      <c r="F3014" s="24">
        <f t="shared" si="153"/>
        <v>148.5</v>
      </c>
      <c r="G3014" s="119"/>
      <c r="H3014" s="30"/>
      <c r="I3014" s="24">
        <f t="shared" si="154"/>
        <v>0</v>
      </c>
      <c r="J3014" s="119"/>
      <c r="K3014" s="30"/>
      <c r="L3014" s="31">
        <v>7</v>
      </c>
      <c r="M3014" s="31">
        <v>546</v>
      </c>
      <c r="N3014" s="31">
        <v>41</v>
      </c>
      <c r="O3014" s="31"/>
      <c r="P3014" s="31">
        <v>0</v>
      </c>
      <c r="Q3014" s="31">
        <v>0</v>
      </c>
      <c r="R3014" s="31">
        <v>0</v>
      </c>
      <c r="S3014" s="31">
        <v>0</v>
      </c>
      <c r="T3014" s="31"/>
    </row>
    <row r="3015" spans="1:20" x14ac:dyDescent="0.25">
      <c r="A3015" s="106" t="s">
        <v>2997</v>
      </c>
      <c r="B3015" s="107" t="s">
        <v>7154</v>
      </c>
      <c r="C3015" s="108">
        <v>16</v>
      </c>
      <c r="D3015" s="5" t="s">
        <v>6380</v>
      </c>
      <c r="E3015" s="24">
        <f t="shared" si="152"/>
        <v>0</v>
      </c>
      <c r="F3015" s="24">
        <f t="shared" si="153"/>
        <v>12.5</v>
      </c>
      <c r="G3015" s="119"/>
      <c r="H3015" s="30"/>
      <c r="I3015" s="24">
        <f t="shared" si="154"/>
        <v>0</v>
      </c>
      <c r="J3015" s="119"/>
      <c r="K3015" s="30"/>
      <c r="L3015" s="31">
        <v>16</v>
      </c>
      <c r="M3015" s="31">
        <v>34</v>
      </c>
      <c r="N3015" s="31"/>
      <c r="O3015" s="31"/>
      <c r="P3015" s="31"/>
      <c r="Q3015" s="31"/>
      <c r="R3015" s="31"/>
      <c r="S3015" s="31"/>
      <c r="T3015" s="31"/>
    </row>
    <row r="3016" spans="1:20" x14ac:dyDescent="0.25">
      <c r="A3016" s="106" t="s">
        <v>2199</v>
      </c>
      <c r="B3016" s="107" t="s">
        <v>7156</v>
      </c>
      <c r="C3016" s="108">
        <v>18</v>
      </c>
      <c r="D3016" s="5" t="s">
        <v>6290</v>
      </c>
      <c r="E3016" s="24">
        <f t="shared" si="152"/>
        <v>0</v>
      </c>
      <c r="F3016" s="24">
        <f t="shared" si="153"/>
        <v>0</v>
      </c>
      <c r="G3016" s="119"/>
      <c r="H3016" s="30"/>
      <c r="I3016" s="24">
        <f t="shared" si="154"/>
        <v>0</v>
      </c>
      <c r="J3016" s="119"/>
      <c r="K3016" s="30"/>
      <c r="L3016" s="31"/>
      <c r="M3016" s="31"/>
      <c r="N3016" s="31"/>
      <c r="O3016" s="31"/>
      <c r="P3016" s="31">
        <v>0</v>
      </c>
      <c r="Q3016" s="31"/>
      <c r="R3016" s="31"/>
      <c r="S3016" s="31"/>
      <c r="T3016" s="31"/>
    </row>
    <row r="3017" spans="1:20" x14ac:dyDescent="0.25">
      <c r="A3017" s="106" t="s">
        <v>3002</v>
      </c>
      <c r="B3017" s="107" t="s">
        <v>7143</v>
      </c>
      <c r="C3017" s="108">
        <v>17</v>
      </c>
      <c r="D3017" s="5" t="s">
        <v>6311</v>
      </c>
      <c r="E3017" s="24">
        <f t="shared" si="152"/>
        <v>0</v>
      </c>
      <c r="F3017" s="24">
        <f t="shared" si="153"/>
        <v>2</v>
      </c>
      <c r="G3017" s="119"/>
      <c r="H3017" s="30"/>
      <c r="I3017" s="24">
        <f t="shared" si="154"/>
        <v>0</v>
      </c>
      <c r="J3017" s="119"/>
      <c r="K3017" s="30"/>
      <c r="L3017" s="31">
        <v>8</v>
      </c>
      <c r="M3017" s="31"/>
      <c r="N3017" s="31"/>
      <c r="O3017" s="31"/>
      <c r="P3017" s="31">
        <v>0</v>
      </c>
      <c r="Q3017" s="31">
        <v>0</v>
      </c>
      <c r="R3017" s="31">
        <v>0</v>
      </c>
      <c r="S3017" s="31"/>
      <c r="T3017" s="31"/>
    </row>
    <row r="3018" spans="1:20" x14ac:dyDescent="0.25">
      <c r="A3018" s="106" t="s">
        <v>1033</v>
      </c>
      <c r="B3018" s="107" t="s">
        <v>7143</v>
      </c>
      <c r="C3018" s="108">
        <v>17</v>
      </c>
      <c r="D3018" s="5" t="s">
        <v>6400</v>
      </c>
      <c r="E3018" s="24">
        <f t="shared" si="152"/>
        <v>0</v>
      </c>
      <c r="F3018" s="24">
        <f t="shared" si="153"/>
        <v>0</v>
      </c>
      <c r="G3018" s="119"/>
      <c r="H3018" s="30"/>
      <c r="I3018" s="24">
        <f t="shared" si="154"/>
        <v>0</v>
      </c>
      <c r="J3018" s="119"/>
      <c r="K3018" s="30"/>
      <c r="L3018" s="31"/>
      <c r="M3018" s="31"/>
      <c r="N3018" s="31"/>
      <c r="O3018" s="31"/>
      <c r="P3018" s="31">
        <v>0</v>
      </c>
      <c r="Q3018" s="31"/>
      <c r="R3018" s="31">
        <v>0</v>
      </c>
      <c r="S3018" s="31"/>
      <c r="T3018" s="31"/>
    </row>
    <row r="3019" spans="1:20" x14ac:dyDescent="0.25">
      <c r="A3019" s="106" t="s">
        <v>7999</v>
      </c>
      <c r="B3019" s="107" t="s">
        <v>7154</v>
      </c>
      <c r="C3019" s="108">
        <v>16</v>
      </c>
      <c r="D3019" s="5" t="s">
        <v>8000</v>
      </c>
      <c r="E3019" s="24">
        <f t="shared" si="152"/>
        <v>0</v>
      </c>
      <c r="F3019" s="24">
        <f t="shared" si="153"/>
        <v>0</v>
      </c>
      <c r="G3019" s="119"/>
      <c r="H3019" s="30"/>
      <c r="I3019" s="24">
        <f t="shared" si="154"/>
        <v>0</v>
      </c>
      <c r="J3019" s="119"/>
      <c r="K3019" s="30"/>
      <c r="L3019" s="31"/>
      <c r="M3019" s="31"/>
      <c r="N3019" s="31"/>
      <c r="O3019" s="31"/>
      <c r="P3019" s="31"/>
      <c r="Q3019" s="31"/>
      <c r="R3019" s="31"/>
      <c r="S3019" s="31"/>
      <c r="T3019" s="31"/>
    </row>
    <row r="3020" spans="1:20" x14ac:dyDescent="0.25">
      <c r="A3020" s="106" t="s">
        <v>2998</v>
      </c>
      <c r="B3020" s="107" t="s">
        <v>7154</v>
      </c>
      <c r="C3020" s="108">
        <v>16</v>
      </c>
      <c r="D3020" s="5" t="s">
        <v>6428</v>
      </c>
      <c r="E3020" s="24">
        <f t="shared" si="152"/>
        <v>0</v>
      </c>
      <c r="F3020" s="24">
        <f t="shared" si="153"/>
        <v>16.25</v>
      </c>
      <c r="G3020" s="119"/>
      <c r="H3020" s="30"/>
      <c r="I3020" s="24">
        <f t="shared" si="154"/>
        <v>0</v>
      </c>
      <c r="J3020" s="119"/>
      <c r="K3020" s="30"/>
      <c r="L3020" s="31">
        <v>24</v>
      </c>
      <c r="M3020" s="31">
        <v>32</v>
      </c>
      <c r="N3020" s="31">
        <v>9</v>
      </c>
      <c r="O3020" s="31"/>
      <c r="P3020" s="31"/>
      <c r="Q3020" s="31"/>
      <c r="R3020" s="31"/>
      <c r="S3020" s="31"/>
      <c r="T3020" s="31"/>
    </row>
    <row r="3021" spans="1:20" x14ac:dyDescent="0.25">
      <c r="A3021" s="106" t="s">
        <v>589</v>
      </c>
      <c r="B3021" s="107" t="s">
        <v>7136</v>
      </c>
      <c r="C3021" s="108">
        <v>15</v>
      </c>
      <c r="D3021" s="5" t="s">
        <v>4325</v>
      </c>
      <c r="E3021" s="24">
        <f t="shared" si="152"/>
        <v>0</v>
      </c>
      <c r="F3021" s="24">
        <f t="shared" si="153"/>
        <v>0</v>
      </c>
      <c r="G3021" s="119"/>
      <c r="H3021" s="30"/>
      <c r="I3021" s="24">
        <f t="shared" si="154"/>
        <v>0</v>
      </c>
      <c r="J3021" s="119"/>
      <c r="K3021" s="30"/>
      <c r="L3021" s="31"/>
      <c r="M3021" s="31"/>
      <c r="N3021" s="31"/>
      <c r="O3021" s="31"/>
      <c r="P3021" s="31">
        <v>0</v>
      </c>
      <c r="Q3021" s="31">
        <v>0</v>
      </c>
      <c r="R3021" s="31"/>
      <c r="S3021" s="31">
        <v>0</v>
      </c>
      <c r="T3021" s="31"/>
    </row>
    <row r="3022" spans="1:20" x14ac:dyDescent="0.25">
      <c r="A3022" s="106" t="s">
        <v>8001</v>
      </c>
      <c r="B3022" s="107" t="s">
        <v>7166</v>
      </c>
      <c r="C3022" s="108">
        <v>13</v>
      </c>
      <c r="D3022" s="5" t="s">
        <v>8002</v>
      </c>
      <c r="E3022" s="24">
        <f t="shared" si="152"/>
        <v>0</v>
      </c>
      <c r="F3022" s="24">
        <f t="shared" si="153"/>
        <v>0</v>
      </c>
      <c r="G3022" s="119"/>
      <c r="H3022" s="30"/>
      <c r="I3022" s="24">
        <f t="shared" si="154"/>
        <v>0</v>
      </c>
      <c r="J3022" s="119"/>
      <c r="K3022" s="30"/>
      <c r="L3022" s="31"/>
      <c r="M3022" s="31"/>
      <c r="N3022" s="31"/>
      <c r="O3022" s="31"/>
      <c r="P3022" s="31"/>
      <c r="Q3022" s="31">
        <v>0</v>
      </c>
      <c r="R3022" s="31"/>
      <c r="S3022" s="31">
        <v>0</v>
      </c>
      <c r="T3022" s="31"/>
    </row>
    <row r="3023" spans="1:20" x14ac:dyDescent="0.25">
      <c r="A3023" s="106" t="s">
        <v>8003</v>
      </c>
      <c r="B3023" s="107" t="s">
        <v>7136</v>
      </c>
      <c r="C3023" s="108">
        <v>15</v>
      </c>
      <c r="D3023" s="5" t="s">
        <v>8004</v>
      </c>
      <c r="E3023" s="24">
        <f t="shared" si="152"/>
        <v>0</v>
      </c>
      <c r="F3023" s="24">
        <f t="shared" si="153"/>
        <v>0</v>
      </c>
      <c r="G3023" s="119"/>
      <c r="H3023" s="30"/>
      <c r="I3023" s="24">
        <f t="shared" si="154"/>
        <v>0</v>
      </c>
      <c r="J3023" s="119"/>
      <c r="K3023" s="30"/>
      <c r="L3023" s="31"/>
      <c r="M3023" s="31"/>
      <c r="N3023" s="31"/>
      <c r="O3023" s="31"/>
      <c r="P3023" s="31">
        <v>0</v>
      </c>
      <c r="Q3023" s="31">
        <v>0</v>
      </c>
      <c r="R3023" s="31"/>
      <c r="S3023" s="31"/>
      <c r="T3023" s="31"/>
    </row>
    <row r="3024" spans="1:20" x14ac:dyDescent="0.25">
      <c r="A3024" s="106" t="s">
        <v>8005</v>
      </c>
      <c r="B3024" s="107" t="s">
        <v>7136</v>
      </c>
      <c r="C3024" s="108">
        <v>15</v>
      </c>
      <c r="D3024" s="5" t="s">
        <v>8006</v>
      </c>
      <c r="E3024" s="24">
        <f t="shared" si="152"/>
        <v>0</v>
      </c>
      <c r="F3024" s="24">
        <f t="shared" si="153"/>
        <v>46.25</v>
      </c>
      <c r="G3024" s="119"/>
      <c r="H3024" s="30"/>
      <c r="I3024" s="24">
        <f t="shared" si="154"/>
        <v>0</v>
      </c>
      <c r="J3024" s="119"/>
      <c r="K3024" s="30"/>
      <c r="L3024" s="31"/>
      <c r="M3024" s="31">
        <v>175</v>
      </c>
      <c r="N3024" s="31">
        <v>10</v>
      </c>
      <c r="O3024" s="31"/>
      <c r="P3024" s="31"/>
      <c r="Q3024" s="31">
        <v>0</v>
      </c>
      <c r="R3024" s="31"/>
      <c r="S3024" s="31"/>
      <c r="T3024" s="31"/>
    </row>
    <row r="3025" spans="1:20" x14ac:dyDescent="0.25">
      <c r="A3025" s="106" t="s">
        <v>625</v>
      </c>
      <c r="B3025" s="107" t="s">
        <v>7136</v>
      </c>
      <c r="C3025" s="108">
        <v>15</v>
      </c>
      <c r="D3025" s="5" t="s">
        <v>6995</v>
      </c>
      <c r="E3025" s="24">
        <f t="shared" si="152"/>
        <v>0</v>
      </c>
      <c r="F3025" s="24">
        <f t="shared" si="153"/>
        <v>0</v>
      </c>
      <c r="G3025" s="119"/>
      <c r="H3025" s="30"/>
      <c r="I3025" s="24">
        <f t="shared" si="154"/>
        <v>0</v>
      </c>
      <c r="J3025" s="119"/>
      <c r="K3025" s="30"/>
      <c r="L3025" s="31"/>
      <c r="M3025" s="31"/>
      <c r="N3025" s="31"/>
      <c r="O3025" s="31"/>
      <c r="P3025" s="31"/>
      <c r="Q3025" s="31"/>
      <c r="R3025" s="31"/>
      <c r="S3025" s="31"/>
      <c r="T3025" s="31"/>
    </row>
    <row r="3026" spans="1:20" x14ac:dyDescent="0.25">
      <c r="A3026" s="106" t="s">
        <v>8007</v>
      </c>
      <c r="B3026" s="107" t="s">
        <v>7136</v>
      </c>
      <c r="C3026" s="108">
        <v>15</v>
      </c>
      <c r="D3026" s="5" t="s">
        <v>8008</v>
      </c>
      <c r="E3026" s="24">
        <f t="shared" si="152"/>
        <v>0</v>
      </c>
      <c r="F3026" s="24">
        <f t="shared" si="153"/>
        <v>25.25</v>
      </c>
      <c r="G3026" s="119"/>
      <c r="H3026" s="30"/>
      <c r="I3026" s="24">
        <f t="shared" si="154"/>
        <v>0</v>
      </c>
      <c r="J3026" s="119"/>
      <c r="K3026" s="30"/>
      <c r="L3026" s="31">
        <v>101</v>
      </c>
      <c r="M3026" s="31"/>
      <c r="N3026" s="31"/>
      <c r="O3026" s="31"/>
      <c r="P3026" s="31"/>
      <c r="Q3026" s="31"/>
      <c r="R3026" s="31"/>
      <c r="S3026" s="31"/>
      <c r="T3026" s="31"/>
    </row>
    <row r="3027" spans="1:20" x14ac:dyDescent="0.25">
      <c r="A3027" s="106" t="s">
        <v>8009</v>
      </c>
      <c r="B3027" s="107" t="s">
        <v>7166</v>
      </c>
      <c r="C3027" s="108">
        <v>13</v>
      </c>
      <c r="D3027" s="5" t="s">
        <v>8010</v>
      </c>
      <c r="E3027" s="24">
        <f t="shared" si="152"/>
        <v>0</v>
      </c>
      <c r="F3027" s="24">
        <f t="shared" si="153"/>
        <v>0</v>
      </c>
      <c r="G3027" s="119"/>
      <c r="H3027" s="30"/>
      <c r="I3027" s="24">
        <f t="shared" si="154"/>
        <v>0</v>
      </c>
      <c r="J3027" s="119"/>
      <c r="K3027" s="30"/>
      <c r="L3027" s="31"/>
      <c r="M3027" s="31"/>
      <c r="N3027" s="31"/>
      <c r="O3027" s="31"/>
      <c r="P3027" s="31"/>
      <c r="Q3027" s="31"/>
      <c r="R3027" s="31"/>
      <c r="S3027" s="31"/>
      <c r="T3027" s="31"/>
    </row>
    <row r="3028" spans="1:20" x14ac:dyDescent="0.25">
      <c r="A3028" s="106" t="s">
        <v>8011</v>
      </c>
      <c r="B3028" s="107" t="s">
        <v>7166</v>
      </c>
      <c r="C3028" s="108">
        <v>13</v>
      </c>
      <c r="D3028" s="5" t="s">
        <v>8012</v>
      </c>
      <c r="E3028" s="24">
        <f t="shared" si="152"/>
        <v>0</v>
      </c>
      <c r="F3028" s="24">
        <f t="shared" si="153"/>
        <v>0</v>
      </c>
      <c r="G3028" s="119"/>
      <c r="H3028" s="30"/>
      <c r="I3028" s="24">
        <f t="shared" si="154"/>
        <v>0</v>
      </c>
      <c r="J3028" s="119"/>
      <c r="K3028" s="30"/>
      <c r="L3028" s="31"/>
      <c r="M3028" s="31"/>
      <c r="N3028" s="31"/>
      <c r="O3028" s="31"/>
      <c r="P3028" s="31"/>
      <c r="Q3028" s="31"/>
      <c r="R3028" s="31"/>
      <c r="S3028" s="31"/>
      <c r="T3028" s="31"/>
    </row>
    <row r="3029" spans="1:20" x14ac:dyDescent="0.25">
      <c r="A3029" s="106" t="s">
        <v>4342</v>
      </c>
      <c r="B3029" s="107" t="s">
        <v>7166</v>
      </c>
      <c r="C3029" s="108">
        <v>13</v>
      </c>
      <c r="D3029" s="5" t="s">
        <v>4343</v>
      </c>
      <c r="E3029" s="24">
        <f t="shared" si="152"/>
        <v>0</v>
      </c>
      <c r="F3029" s="24">
        <f t="shared" si="153"/>
        <v>0</v>
      </c>
      <c r="G3029" s="119"/>
      <c r="H3029" s="30"/>
      <c r="I3029" s="24">
        <f t="shared" si="154"/>
        <v>0</v>
      </c>
      <c r="J3029" s="119"/>
      <c r="K3029" s="30"/>
      <c r="L3029" s="31"/>
      <c r="M3029" s="31"/>
      <c r="N3029" s="31"/>
      <c r="O3029" s="31"/>
      <c r="P3029" s="31">
        <v>0</v>
      </c>
      <c r="Q3029" s="31">
        <v>0</v>
      </c>
      <c r="R3029" s="31">
        <v>0</v>
      </c>
      <c r="S3029" s="31">
        <v>0</v>
      </c>
      <c r="T3029" s="31"/>
    </row>
    <row r="3030" spans="1:20" x14ac:dyDescent="0.25">
      <c r="A3030" s="106" t="s">
        <v>3013</v>
      </c>
      <c r="B3030" s="107" t="s">
        <v>7160</v>
      </c>
      <c r="C3030" s="108">
        <v>12</v>
      </c>
      <c r="D3030" s="5" t="s">
        <v>5829</v>
      </c>
      <c r="E3030" s="24">
        <f t="shared" si="152"/>
        <v>0</v>
      </c>
      <c r="F3030" s="24">
        <f t="shared" si="153"/>
        <v>108.25</v>
      </c>
      <c r="G3030" s="119"/>
      <c r="H3030" s="30"/>
      <c r="I3030" s="24">
        <f t="shared" si="154"/>
        <v>0</v>
      </c>
      <c r="J3030" s="119"/>
      <c r="K3030" s="30"/>
      <c r="L3030" s="31">
        <v>424</v>
      </c>
      <c r="M3030" s="31">
        <v>9</v>
      </c>
      <c r="N3030" s="31"/>
      <c r="O3030" s="31"/>
      <c r="P3030" s="31">
        <v>0</v>
      </c>
      <c r="Q3030" s="31">
        <v>0</v>
      </c>
      <c r="R3030" s="31">
        <v>0</v>
      </c>
      <c r="S3030" s="31"/>
      <c r="T3030" s="31"/>
    </row>
    <row r="3031" spans="1:20" x14ac:dyDescent="0.25">
      <c r="A3031" s="106" t="s">
        <v>2798</v>
      </c>
      <c r="B3031" s="107" t="s">
        <v>7193</v>
      </c>
      <c r="C3031" s="108">
        <v>13</v>
      </c>
      <c r="D3031" s="5" t="s">
        <v>5850</v>
      </c>
      <c r="E3031" s="24">
        <f t="shared" si="152"/>
        <v>0</v>
      </c>
      <c r="F3031" s="24">
        <f t="shared" si="153"/>
        <v>0.25</v>
      </c>
      <c r="G3031" s="119"/>
      <c r="H3031" s="30"/>
      <c r="I3031" s="24">
        <f t="shared" si="154"/>
        <v>0</v>
      </c>
      <c r="J3031" s="119"/>
      <c r="K3031" s="30"/>
      <c r="L3031" s="31"/>
      <c r="M3031" s="31"/>
      <c r="N3031" s="31">
        <v>1</v>
      </c>
      <c r="O3031" s="31"/>
      <c r="P3031" s="31">
        <v>0</v>
      </c>
      <c r="Q3031" s="31">
        <v>0</v>
      </c>
      <c r="R3031" s="31">
        <v>0</v>
      </c>
      <c r="S3031" s="31"/>
      <c r="T3031" s="31"/>
    </row>
    <row r="3032" spans="1:20" x14ac:dyDescent="0.25">
      <c r="A3032" s="106" t="s">
        <v>2301</v>
      </c>
      <c r="B3032" s="107" t="s">
        <v>7167</v>
      </c>
      <c r="C3032" s="108">
        <v>11</v>
      </c>
      <c r="D3032" s="5" t="s">
        <v>5825</v>
      </c>
      <c r="E3032" s="24">
        <f t="shared" si="152"/>
        <v>0</v>
      </c>
      <c r="F3032" s="24">
        <f t="shared" si="153"/>
        <v>0</v>
      </c>
      <c r="G3032" s="119"/>
      <c r="H3032" s="30"/>
      <c r="I3032" s="24">
        <f t="shared" si="154"/>
        <v>0</v>
      </c>
      <c r="J3032" s="119"/>
      <c r="K3032" s="30"/>
      <c r="L3032" s="31"/>
      <c r="M3032" s="31"/>
      <c r="N3032" s="31"/>
      <c r="O3032" s="31"/>
      <c r="P3032" s="31">
        <v>0</v>
      </c>
      <c r="Q3032" s="31">
        <v>0</v>
      </c>
      <c r="R3032" s="31">
        <v>0</v>
      </c>
      <c r="S3032" s="31">
        <v>0</v>
      </c>
      <c r="T3032" s="31"/>
    </row>
    <row r="3033" spans="1:20" x14ac:dyDescent="0.25">
      <c r="A3033" s="106" t="s">
        <v>2471</v>
      </c>
      <c r="B3033" s="107" t="s">
        <v>7101</v>
      </c>
      <c r="C3033" s="108">
        <v>16</v>
      </c>
      <c r="D3033" s="5" t="s">
        <v>4060</v>
      </c>
      <c r="E3033" s="24">
        <f t="shared" si="152"/>
        <v>0</v>
      </c>
      <c r="F3033" s="24">
        <f t="shared" si="153"/>
        <v>0</v>
      </c>
      <c r="G3033" s="119"/>
      <c r="H3033" s="30"/>
      <c r="I3033" s="24">
        <f t="shared" si="154"/>
        <v>0</v>
      </c>
      <c r="J3033" s="119"/>
      <c r="K3033" s="30"/>
      <c r="L3033" s="31"/>
      <c r="M3033" s="31"/>
      <c r="N3033" s="31"/>
      <c r="O3033" s="31"/>
      <c r="P3033" s="31"/>
      <c r="Q3033" s="31"/>
      <c r="R3033" s="31">
        <v>0</v>
      </c>
      <c r="S3033" s="31">
        <v>0</v>
      </c>
      <c r="T3033" s="31"/>
    </row>
    <row r="3034" spans="1:20" x14ac:dyDescent="0.25">
      <c r="A3034" s="106" t="s">
        <v>1651</v>
      </c>
      <c r="B3034" s="107" t="s">
        <v>7101</v>
      </c>
      <c r="C3034" s="108">
        <v>16</v>
      </c>
      <c r="D3034" s="5" t="s">
        <v>6088</v>
      </c>
      <c r="E3034" s="24">
        <f t="shared" si="152"/>
        <v>0</v>
      </c>
      <c r="F3034" s="24">
        <f t="shared" si="153"/>
        <v>0</v>
      </c>
      <c r="G3034" s="119"/>
      <c r="H3034" s="30"/>
      <c r="I3034" s="24">
        <f t="shared" si="154"/>
        <v>0</v>
      </c>
      <c r="J3034" s="119"/>
      <c r="K3034" s="30"/>
      <c r="L3034" s="31"/>
      <c r="M3034" s="31"/>
      <c r="N3034" s="31"/>
      <c r="O3034" s="31"/>
      <c r="P3034" s="31">
        <v>0</v>
      </c>
      <c r="Q3034" s="31">
        <v>0</v>
      </c>
      <c r="R3034" s="31">
        <v>0</v>
      </c>
      <c r="S3034" s="31">
        <v>0</v>
      </c>
      <c r="T3034" s="31"/>
    </row>
    <row r="3035" spans="1:20" x14ac:dyDescent="0.25">
      <c r="A3035" s="106" t="s">
        <v>2995</v>
      </c>
      <c r="B3035" s="107" t="s">
        <v>7101</v>
      </c>
      <c r="C3035" s="108">
        <v>16</v>
      </c>
      <c r="D3035" s="5" t="s">
        <v>6114</v>
      </c>
      <c r="E3035" s="24">
        <f t="shared" si="152"/>
        <v>0</v>
      </c>
      <c r="F3035" s="24">
        <f t="shared" si="153"/>
        <v>0</v>
      </c>
      <c r="G3035" s="119"/>
      <c r="H3035" s="30"/>
      <c r="I3035" s="24">
        <f t="shared" si="154"/>
        <v>0</v>
      </c>
      <c r="J3035" s="119"/>
      <c r="K3035" s="30"/>
      <c r="L3035" s="31"/>
      <c r="M3035" s="31"/>
      <c r="N3035" s="31"/>
      <c r="O3035" s="31"/>
      <c r="P3035" s="31">
        <v>0</v>
      </c>
      <c r="Q3035" s="31">
        <v>0</v>
      </c>
      <c r="R3035" s="31">
        <v>0</v>
      </c>
      <c r="S3035" s="31"/>
      <c r="T3035" s="31"/>
    </row>
    <row r="3036" spans="1:20" x14ac:dyDescent="0.25">
      <c r="A3036" s="106" t="s">
        <v>8013</v>
      </c>
      <c r="B3036" s="107" t="s">
        <v>7101</v>
      </c>
      <c r="C3036" s="108">
        <v>16</v>
      </c>
      <c r="D3036" s="5" t="s">
        <v>8014</v>
      </c>
      <c r="E3036" s="24">
        <f t="shared" si="152"/>
        <v>0</v>
      </c>
      <c r="F3036" s="24">
        <f t="shared" si="153"/>
        <v>0</v>
      </c>
      <c r="G3036" s="119"/>
      <c r="H3036" s="30"/>
      <c r="I3036" s="24">
        <f t="shared" si="154"/>
        <v>0</v>
      </c>
      <c r="J3036" s="119"/>
      <c r="K3036" s="30"/>
      <c r="L3036" s="31"/>
      <c r="M3036" s="31"/>
      <c r="N3036" s="31"/>
      <c r="O3036" s="31"/>
      <c r="P3036" s="31">
        <v>0</v>
      </c>
      <c r="Q3036" s="31"/>
      <c r="R3036" s="31"/>
      <c r="S3036" s="31"/>
      <c r="T3036" s="31"/>
    </row>
    <row r="3037" spans="1:20" x14ac:dyDescent="0.25">
      <c r="A3037" s="106" t="s">
        <v>2329</v>
      </c>
      <c r="B3037" s="107" t="s">
        <v>7980</v>
      </c>
      <c r="C3037" s="108">
        <v>15</v>
      </c>
      <c r="D3037" s="5" t="s">
        <v>3889</v>
      </c>
      <c r="E3037" s="24">
        <f t="shared" si="152"/>
        <v>0</v>
      </c>
      <c r="F3037" s="24">
        <f t="shared" si="153"/>
        <v>0</v>
      </c>
      <c r="G3037" s="119"/>
      <c r="H3037" s="30"/>
      <c r="I3037" s="24">
        <f t="shared" si="154"/>
        <v>0</v>
      </c>
      <c r="J3037" s="119"/>
      <c r="K3037" s="30"/>
      <c r="L3037" s="31"/>
      <c r="M3037" s="31"/>
      <c r="N3037" s="31"/>
      <c r="O3037" s="31"/>
      <c r="P3037" s="31">
        <v>0</v>
      </c>
      <c r="Q3037" s="31">
        <v>0</v>
      </c>
      <c r="R3037" s="31"/>
      <c r="S3037" s="31"/>
      <c r="T3037" s="31"/>
    </row>
    <row r="3038" spans="1:20" x14ac:dyDescent="0.25">
      <c r="A3038" s="106" t="s">
        <v>8015</v>
      </c>
      <c r="B3038" s="107" t="s">
        <v>7307</v>
      </c>
      <c r="C3038" s="108">
        <v>15</v>
      </c>
      <c r="D3038" s="5" t="s">
        <v>8016</v>
      </c>
      <c r="E3038" s="24">
        <f t="shared" si="152"/>
        <v>0</v>
      </c>
      <c r="F3038" s="24">
        <f t="shared" si="153"/>
        <v>0</v>
      </c>
      <c r="G3038" s="119"/>
      <c r="H3038" s="30"/>
      <c r="I3038" s="24">
        <f t="shared" si="154"/>
        <v>0</v>
      </c>
      <c r="J3038" s="119"/>
      <c r="K3038" s="30"/>
      <c r="L3038" s="31"/>
      <c r="M3038" s="31"/>
      <c r="N3038" s="31"/>
      <c r="O3038" s="31"/>
      <c r="P3038" s="31">
        <v>0</v>
      </c>
      <c r="Q3038" s="31"/>
      <c r="R3038" s="31"/>
      <c r="S3038" s="31">
        <v>0</v>
      </c>
      <c r="T3038" s="31"/>
    </row>
    <row r="3039" spans="1:20" x14ac:dyDescent="0.25">
      <c r="A3039" s="106" t="s">
        <v>8017</v>
      </c>
      <c r="B3039" s="107" t="s">
        <v>7131</v>
      </c>
      <c r="C3039" s="108">
        <v>15</v>
      </c>
      <c r="D3039" s="5" t="s">
        <v>8018</v>
      </c>
      <c r="E3039" s="24">
        <f t="shared" si="152"/>
        <v>0</v>
      </c>
      <c r="F3039" s="24">
        <f t="shared" si="153"/>
        <v>0</v>
      </c>
      <c r="G3039" s="119"/>
      <c r="H3039" s="30"/>
      <c r="I3039" s="24">
        <f t="shared" si="154"/>
        <v>0</v>
      </c>
      <c r="J3039" s="119"/>
      <c r="K3039" s="30"/>
      <c r="L3039" s="31"/>
      <c r="M3039" s="31"/>
      <c r="N3039" s="31"/>
      <c r="O3039" s="31"/>
      <c r="P3039" s="31"/>
      <c r="Q3039" s="31">
        <v>0</v>
      </c>
      <c r="R3039" s="31">
        <v>0</v>
      </c>
      <c r="S3039" s="31">
        <v>0</v>
      </c>
      <c r="T3039" s="31"/>
    </row>
    <row r="3040" spans="1:20" x14ac:dyDescent="0.25">
      <c r="A3040" s="106" t="s">
        <v>3006</v>
      </c>
      <c r="B3040" s="107" t="s">
        <v>7223</v>
      </c>
      <c r="C3040" s="108">
        <v>1</v>
      </c>
      <c r="D3040" s="5" t="s">
        <v>5535</v>
      </c>
      <c r="E3040" s="24">
        <f t="shared" ref="E3040:E3103" si="155">SUM(R3040:T3040)/3</f>
        <v>0</v>
      </c>
      <c r="F3040" s="24">
        <f t="shared" ref="F3040:F3103" si="156">SUM(L3040:O3040)/4</f>
        <v>0</v>
      </c>
      <c r="G3040" s="119"/>
      <c r="H3040" s="30"/>
      <c r="I3040" s="24">
        <f t="shared" ref="I3040:I3103" si="157">SUM(P3040:T3040)/5</f>
        <v>0</v>
      </c>
      <c r="J3040" s="119"/>
      <c r="K3040" s="30"/>
      <c r="L3040" s="31"/>
      <c r="M3040" s="31"/>
      <c r="N3040" s="31"/>
      <c r="O3040" s="31"/>
      <c r="P3040" s="31">
        <v>0</v>
      </c>
      <c r="Q3040" s="31">
        <v>0</v>
      </c>
      <c r="R3040" s="31">
        <v>0</v>
      </c>
      <c r="S3040" s="31">
        <v>0</v>
      </c>
      <c r="T3040" s="31"/>
    </row>
    <row r="3041" spans="1:20" x14ac:dyDescent="0.25">
      <c r="A3041" s="106" t="s">
        <v>8019</v>
      </c>
      <c r="B3041" s="107" t="s">
        <v>7126</v>
      </c>
      <c r="C3041" s="108">
        <v>4</v>
      </c>
      <c r="D3041" s="5" t="s">
        <v>8020</v>
      </c>
      <c r="E3041" s="24">
        <f t="shared" si="155"/>
        <v>0</v>
      </c>
      <c r="F3041" s="24">
        <f t="shared" si="156"/>
        <v>3</v>
      </c>
      <c r="G3041" s="119"/>
      <c r="H3041" s="30"/>
      <c r="I3041" s="24">
        <f t="shared" si="157"/>
        <v>0</v>
      </c>
      <c r="J3041" s="119"/>
      <c r="K3041" s="30"/>
      <c r="L3041" s="31"/>
      <c r="M3041" s="31"/>
      <c r="N3041" s="31"/>
      <c r="O3041" s="31">
        <v>12</v>
      </c>
      <c r="P3041" s="31">
        <v>0</v>
      </c>
      <c r="Q3041" s="31">
        <v>0</v>
      </c>
      <c r="R3041" s="31">
        <v>0</v>
      </c>
      <c r="S3041" s="31"/>
      <c r="T3041" s="31"/>
    </row>
    <row r="3042" spans="1:20" x14ac:dyDescent="0.25">
      <c r="A3042" s="106" t="s">
        <v>8021</v>
      </c>
      <c r="B3042" s="107" t="s">
        <v>7370</v>
      </c>
      <c r="C3042" s="108">
        <v>4</v>
      </c>
      <c r="D3042" s="5" t="s">
        <v>8022</v>
      </c>
      <c r="E3042" s="24">
        <f t="shared" si="155"/>
        <v>0</v>
      </c>
      <c r="F3042" s="24">
        <f t="shared" si="156"/>
        <v>0</v>
      </c>
      <c r="G3042" s="119"/>
      <c r="H3042" s="30"/>
      <c r="I3042" s="24">
        <f t="shared" si="157"/>
        <v>0</v>
      </c>
      <c r="J3042" s="119"/>
      <c r="K3042" s="30"/>
      <c r="L3042" s="31"/>
      <c r="M3042" s="31"/>
      <c r="N3042" s="31"/>
      <c r="O3042" s="31"/>
      <c r="P3042" s="31"/>
      <c r="Q3042" s="31"/>
      <c r="R3042" s="31">
        <v>0</v>
      </c>
      <c r="S3042" s="31"/>
      <c r="T3042" s="31"/>
    </row>
    <row r="3043" spans="1:20" x14ac:dyDescent="0.25">
      <c r="A3043" s="106" t="s">
        <v>2863</v>
      </c>
      <c r="B3043" s="107" t="s">
        <v>7191</v>
      </c>
      <c r="C3043" s="108">
        <v>5</v>
      </c>
      <c r="D3043" s="5" t="s">
        <v>7013</v>
      </c>
      <c r="E3043" s="24">
        <f t="shared" si="155"/>
        <v>0</v>
      </c>
      <c r="F3043" s="24">
        <f t="shared" si="156"/>
        <v>262</v>
      </c>
      <c r="G3043" s="119"/>
      <c r="H3043" s="30"/>
      <c r="I3043" s="24">
        <f t="shared" si="157"/>
        <v>0</v>
      </c>
      <c r="J3043" s="119"/>
      <c r="K3043" s="30"/>
      <c r="L3043" s="31"/>
      <c r="M3043" s="31">
        <v>737</v>
      </c>
      <c r="N3043" s="31">
        <v>311</v>
      </c>
      <c r="O3043" s="31"/>
      <c r="P3043" s="31"/>
      <c r="Q3043" s="31">
        <v>0</v>
      </c>
      <c r="R3043" s="31"/>
      <c r="S3043" s="31"/>
      <c r="T3043" s="31"/>
    </row>
    <row r="3044" spans="1:20" x14ac:dyDescent="0.25">
      <c r="A3044" s="106" t="s">
        <v>8023</v>
      </c>
      <c r="B3044" s="107" t="s">
        <v>7094</v>
      </c>
      <c r="C3044" s="108">
        <v>1</v>
      </c>
      <c r="D3044" s="5" t="s">
        <v>8024</v>
      </c>
      <c r="E3044" s="24">
        <f t="shared" si="155"/>
        <v>0</v>
      </c>
      <c r="F3044" s="24">
        <f t="shared" si="156"/>
        <v>0</v>
      </c>
      <c r="G3044" s="119"/>
      <c r="H3044" s="30"/>
      <c r="I3044" s="24">
        <f t="shared" si="157"/>
        <v>0.6</v>
      </c>
      <c r="J3044" s="119"/>
      <c r="K3044" s="30"/>
      <c r="L3044" s="31"/>
      <c r="M3044" s="31"/>
      <c r="N3044" s="31"/>
      <c r="O3044" s="31"/>
      <c r="P3044" s="31"/>
      <c r="Q3044" s="31">
        <v>3</v>
      </c>
      <c r="R3044" s="31"/>
      <c r="S3044" s="31"/>
      <c r="T3044" s="31"/>
    </row>
    <row r="3045" spans="1:20" x14ac:dyDescent="0.25">
      <c r="A3045" s="106" t="s">
        <v>8025</v>
      </c>
      <c r="B3045" s="107" t="s">
        <v>7094</v>
      </c>
      <c r="C3045" s="108">
        <v>1</v>
      </c>
      <c r="D3045" s="5" t="s">
        <v>8026</v>
      </c>
      <c r="E3045" s="24">
        <f t="shared" si="155"/>
        <v>0</v>
      </c>
      <c r="F3045" s="24">
        <f t="shared" si="156"/>
        <v>0</v>
      </c>
      <c r="G3045" s="119"/>
      <c r="H3045" s="30"/>
      <c r="I3045" s="24">
        <f t="shared" si="157"/>
        <v>0</v>
      </c>
      <c r="J3045" s="119"/>
      <c r="K3045" s="30"/>
      <c r="L3045" s="31"/>
      <c r="M3045" s="31"/>
      <c r="N3045" s="31"/>
      <c r="O3045" s="31"/>
      <c r="P3045" s="31"/>
      <c r="Q3045" s="31"/>
      <c r="R3045" s="31"/>
      <c r="S3045" s="31">
        <v>0</v>
      </c>
      <c r="T3045" s="31"/>
    </row>
    <row r="3046" spans="1:20" x14ac:dyDescent="0.25">
      <c r="A3046" s="106" t="s">
        <v>8027</v>
      </c>
      <c r="B3046" s="107" t="s">
        <v>7210</v>
      </c>
      <c r="C3046" s="108">
        <v>1</v>
      </c>
      <c r="D3046" s="5" t="s">
        <v>8028</v>
      </c>
      <c r="E3046" s="24">
        <f t="shared" si="155"/>
        <v>0</v>
      </c>
      <c r="F3046" s="24">
        <f t="shared" si="156"/>
        <v>0</v>
      </c>
      <c r="G3046" s="119"/>
      <c r="H3046" s="30"/>
      <c r="I3046" s="24">
        <f t="shared" si="157"/>
        <v>0</v>
      </c>
      <c r="J3046" s="119"/>
      <c r="K3046" s="30"/>
      <c r="L3046" s="31"/>
      <c r="M3046" s="31"/>
      <c r="N3046" s="31"/>
      <c r="O3046" s="31"/>
      <c r="P3046" s="31"/>
      <c r="Q3046" s="31"/>
      <c r="R3046" s="31"/>
      <c r="S3046" s="31">
        <v>0</v>
      </c>
      <c r="T3046" s="31"/>
    </row>
    <row r="3047" spans="1:20" x14ac:dyDescent="0.25">
      <c r="A3047" s="106" t="s">
        <v>1181</v>
      </c>
      <c r="B3047" s="107" t="s">
        <v>7088</v>
      </c>
      <c r="C3047" s="108">
        <v>2</v>
      </c>
      <c r="D3047" s="5" t="s">
        <v>5469</v>
      </c>
      <c r="E3047" s="24">
        <f t="shared" si="155"/>
        <v>0</v>
      </c>
      <c r="F3047" s="24">
        <f t="shared" si="156"/>
        <v>0.25</v>
      </c>
      <c r="G3047" s="119"/>
      <c r="H3047" s="30"/>
      <c r="I3047" s="24">
        <f t="shared" si="157"/>
        <v>0</v>
      </c>
      <c r="J3047" s="119"/>
      <c r="K3047" s="30"/>
      <c r="L3047" s="31"/>
      <c r="M3047" s="31"/>
      <c r="N3047" s="31">
        <v>1</v>
      </c>
      <c r="O3047" s="31"/>
      <c r="P3047" s="31"/>
      <c r="Q3047" s="31"/>
      <c r="R3047" s="31"/>
      <c r="S3047" s="31"/>
      <c r="T3047" s="31"/>
    </row>
    <row r="3048" spans="1:20" x14ac:dyDescent="0.25">
      <c r="A3048" s="106" t="s">
        <v>878</v>
      </c>
      <c r="B3048" s="107" t="s">
        <v>7216</v>
      </c>
      <c r="C3048" s="108">
        <v>2</v>
      </c>
      <c r="D3048" s="5" t="s">
        <v>5434</v>
      </c>
      <c r="E3048" s="24">
        <f t="shared" si="155"/>
        <v>0</v>
      </c>
      <c r="F3048" s="24">
        <f t="shared" si="156"/>
        <v>0</v>
      </c>
      <c r="G3048" s="119"/>
      <c r="H3048" s="30"/>
      <c r="I3048" s="24">
        <f t="shared" si="157"/>
        <v>0</v>
      </c>
      <c r="J3048" s="119"/>
      <c r="K3048" s="30"/>
      <c r="L3048" s="31"/>
      <c r="M3048" s="31"/>
      <c r="N3048" s="31"/>
      <c r="O3048" s="31"/>
      <c r="P3048" s="31">
        <v>0</v>
      </c>
      <c r="Q3048" s="31"/>
      <c r="R3048" s="31"/>
      <c r="S3048" s="31"/>
      <c r="T3048" s="31"/>
    </row>
    <row r="3049" spans="1:20" x14ac:dyDescent="0.25">
      <c r="A3049" s="106" t="s">
        <v>596</v>
      </c>
      <c r="B3049" s="107" t="s">
        <v>7216</v>
      </c>
      <c r="C3049" s="108">
        <v>2</v>
      </c>
      <c r="D3049" s="5" t="s">
        <v>5450</v>
      </c>
      <c r="E3049" s="24">
        <f t="shared" si="155"/>
        <v>0</v>
      </c>
      <c r="F3049" s="24">
        <f t="shared" si="156"/>
        <v>0.5</v>
      </c>
      <c r="G3049" s="119"/>
      <c r="H3049" s="30"/>
      <c r="I3049" s="24">
        <f t="shared" si="157"/>
        <v>0.4</v>
      </c>
      <c r="J3049" s="119"/>
      <c r="K3049" s="30"/>
      <c r="L3049" s="31"/>
      <c r="M3049" s="31"/>
      <c r="N3049" s="31">
        <v>1</v>
      </c>
      <c r="O3049" s="31">
        <v>1</v>
      </c>
      <c r="P3049" s="31">
        <v>2</v>
      </c>
      <c r="Q3049" s="31"/>
      <c r="R3049" s="31"/>
      <c r="S3049" s="31"/>
      <c r="T3049" s="31"/>
    </row>
    <row r="3050" spans="1:20" x14ac:dyDescent="0.25">
      <c r="A3050" s="106" t="s">
        <v>8031</v>
      </c>
      <c r="B3050" s="107" t="s">
        <v>7216</v>
      </c>
      <c r="C3050" s="108">
        <v>2</v>
      </c>
      <c r="D3050" s="5" t="s">
        <v>8032</v>
      </c>
      <c r="E3050" s="24">
        <f t="shared" si="155"/>
        <v>0</v>
      </c>
      <c r="F3050" s="24">
        <f t="shared" si="156"/>
        <v>0</v>
      </c>
      <c r="G3050" s="119"/>
      <c r="H3050" s="30"/>
      <c r="I3050" s="24">
        <f t="shared" si="157"/>
        <v>0</v>
      </c>
      <c r="J3050" s="119"/>
      <c r="K3050" s="30"/>
      <c r="L3050" s="31"/>
      <c r="M3050" s="31"/>
      <c r="N3050" s="31"/>
      <c r="O3050" s="31"/>
      <c r="P3050" s="31"/>
      <c r="Q3050" s="31"/>
      <c r="R3050" s="31"/>
      <c r="S3050" s="31">
        <v>0</v>
      </c>
      <c r="T3050" s="31"/>
    </row>
    <row r="3051" spans="1:20" x14ac:dyDescent="0.25">
      <c r="A3051" s="106" t="s">
        <v>3004</v>
      </c>
      <c r="B3051" s="107" t="s">
        <v>7129</v>
      </c>
      <c r="C3051" s="108">
        <v>2</v>
      </c>
      <c r="D3051" s="5" t="s">
        <v>5423</v>
      </c>
      <c r="E3051" s="24">
        <f t="shared" si="155"/>
        <v>0</v>
      </c>
      <c r="F3051" s="24">
        <f t="shared" si="156"/>
        <v>0</v>
      </c>
      <c r="G3051" s="119"/>
      <c r="H3051" s="30"/>
      <c r="I3051" s="24">
        <f t="shared" si="157"/>
        <v>0</v>
      </c>
      <c r="J3051" s="119"/>
      <c r="K3051" s="30"/>
      <c r="L3051" s="31"/>
      <c r="M3051" s="31"/>
      <c r="N3051" s="31"/>
      <c r="O3051" s="31"/>
      <c r="P3051" s="31"/>
      <c r="Q3051" s="31"/>
      <c r="R3051" s="31"/>
      <c r="S3051" s="31"/>
      <c r="T3051" s="31"/>
    </row>
    <row r="3052" spans="1:20" x14ac:dyDescent="0.25">
      <c r="A3052" s="106" t="s">
        <v>8033</v>
      </c>
      <c r="B3052" s="107" t="s">
        <v>7327</v>
      </c>
      <c r="C3052" s="108">
        <v>6</v>
      </c>
      <c r="D3052" s="5" t="s">
        <v>8034</v>
      </c>
      <c r="E3052" s="24">
        <f t="shared" si="155"/>
        <v>0</v>
      </c>
      <c r="F3052" s="24">
        <f t="shared" si="156"/>
        <v>0</v>
      </c>
      <c r="G3052" s="119"/>
      <c r="H3052" s="30"/>
      <c r="I3052" s="24">
        <f t="shared" si="157"/>
        <v>0</v>
      </c>
      <c r="J3052" s="119"/>
      <c r="K3052" s="30"/>
      <c r="L3052" s="31"/>
      <c r="M3052" s="31"/>
      <c r="N3052" s="31"/>
      <c r="O3052" s="31"/>
      <c r="P3052" s="31">
        <v>0</v>
      </c>
      <c r="Q3052" s="31">
        <v>0</v>
      </c>
      <c r="R3052" s="31">
        <v>0</v>
      </c>
      <c r="S3052" s="31">
        <v>0</v>
      </c>
      <c r="T3052" s="31"/>
    </row>
    <row r="3053" spans="1:20" x14ac:dyDescent="0.25">
      <c r="A3053" s="106" t="s">
        <v>2579</v>
      </c>
      <c r="B3053" s="107" t="s">
        <v>7165</v>
      </c>
      <c r="C3053" s="108">
        <v>6</v>
      </c>
      <c r="D3053" s="5" t="s">
        <v>4375</v>
      </c>
      <c r="E3053" s="24">
        <f t="shared" si="155"/>
        <v>0</v>
      </c>
      <c r="F3053" s="24">
        <f t="shared" si="156"/>
        <v>0</v>
      </c>
      <c r="G3053" s="119"/>
      <c r="H3053" s="30"/>
      <c r="I3053" s="24">
        <f t="shared" si="157"/>
        <v>0</v>
      </c>
      <c r="J3053" s="119"/>
      <c r="K3053" s="30"/>
      <c r="L3053" s="31"/>
      <c r="M3053" s="31"/>
      <c r="N3053" s="31"/>
      <c r="O3053" s="31"/>
      <c r="P3053" s="31"/>
      <c r="Q3053" s="31">
        <v>0</v>
      </c>
      <c r="R3053" s="31"/>
      <c r="S3053" s="31">
        <v>0</v>
      </c>
      <c r="T3053" s="31"/>
    </row>
    <row r="3054" spans="1:20" x14ac:dyDescent="0.25">
      <c r="A3054" s="106" t="s">
        <v>2967</v>
      </c>
      <c r="B3054" s="107" t="s">
        <v>7195</v>
      </c>
      <c r="C3054" s="108">
        <v>6</v>
      </c>
      <c r="D3054" s="5" t="s">
        <v>7007</v>
      </c>
      <c r="E3054" s="24">
        <f t="shared" si="155"/>
        <v>0</v>
      </c>
      <c r="F3054" s="24">
        <f t="shared" si="156"/>
        <v>0</v>
      </c>
      <c r="G3054" s="119"/>
      <c r="H3054" s="30"/>
      <c r="I3054" s="24">
        <f t="shared" si="157"/>
        <v>0</v>
      </c>
      <c r="J3054" s="119"/>
      <c r="K3054" s="30"/>
      <c r="L3054" s="31"/>
      <c r="M3054" s="31"/>
      <c r="N3054" s="31"/>
      <c r="O3054" s="31"/>
      <c r="P3054" s="31">
        <v>0</v>
      </c>
      <c r="Q3054" s="31">
        <v>0</v>
      </c>
      <c r="R3054" s="31">
        <v>0</v>
      </c>
      <c r="S3054" s="31"/>
      <c r="T3054" s="31"/>
    </row>
    <row r="3055" spans="1:20" x14ac:dyDescent="0.25">
      <c r="A3055" s="106" t="s">
        <v>8035</v>
      </c>
      <c r="B3055" s="107" t="s">
        <v>7195</v>
      </c>
      <c r="C3055" s="108">
        <v>6</v>
      </c>
      <c r="D3055" s="5" t="s">
        <v>8036</v>
      </c>
      <c r="E3055" s="24">
        <f t="shared" si="155"/>
        <v>0</v>
      </c>
      <c r="F3055" s="24">
        <f t="shared" si="156"/>
        <v>0</v>
      </c>
      <c r="G3055" s="119"/>
      <c r="H3055" s="30"/>
      <c r="I3055" s="24">
        <f t="shared" si="157"/>
        <v>0</v>
      </c>
      <c r="J3055" s="119"/>
      <c r="K3055" s="30"/>
      <c r="L3055" s="31"/>
      <c r="M3055" s="31"/>
      <c r="N3055" s="31"/>
      <c r="O3055" s="31"/>
      <c r="P3055" s="31"/>
      <c r="Q3055" s="31">
        <v>0</v>
      </c>
      <c r="R3055" s="31"/>
      <c r="S3055" s="31"/>
      <c r="T3055" s="31"/>
    </row>
    <row r="3056" spans="1:20" x14ac:dyDescent="0.25">
      <c r="A3056" s="106" t="s">
        <v>8037</v>
      </c>
      <c r="B3056" s="107" t="s">
        <v>7165</v>
      </c>
      <c r="C3056" s="108">
        <v>6</v>
      </c>
      <c r="D3056" s="5" t="s">
        <v>8038</v>
      </c>
      <c r="E3056" s="24">
        <f t="shared" si="155"/>
        <v>0</v>
      </c>
      <c r="F3056" s="24">
        <f t="shared" si="156"/>
        <v>144.25</v>
      </c>
      <c r="G3056" s="119"/>
      <c r="H3056" s="30"/>
      <c r="I3056" s="24">
        <f t="shared" si="157"/>
        <v>0</v>
      </c>
      <c r="J3056" s="119"/>
      <c r="K3056" s="30"/>
      <c r="L3056" s="31">
        <v>198</v>
      </c>
      <c r="M3056" s="31">
        <v>379</v>
      </c>
      <c r="N3056" s="31"/>
      <c r="O3056" s="31"/>
      <c r="P3056" s="31"/>
      <c r="Q3056" s="31"/>
      <c r="R3056" s="31"/>
      <c r="S3056" s="31"/>
      <c r="T3056" s="31"/>
    </row>
    <row r="3057" spans="1:20" x14ac:dyDescent="0.25">
      <c r="A3057" s="106" t="s">
        <v>216</v>
      </c>
      <c r="B3057" s="107" t="s">
        <v>7240</v>
      </c>
      <c r="C3057" s="108">
        <v>6</v>
      </c>
      <c r="D3057" s="5" t="s">
        <v>5270</v>
      </c>
      <c r="E3057" s="24">
        <f t="shared" si="155"/>
        <v>0</v>
      </c>
      <c r="F3057" s="24">
        <f t="shared" si="156"/>
        <v>0</v>
      </c>
      <c r="G3057" s="119"/>
      <c r="H3057" s="30"/>
      <c r="I3057" s="24">
        <f t="shared" si="157"/>
        <v>0</v>
      </c>
      <c r="J3057" s="119"/>
      <c r="K3057" s="30"/>
      <c r="L3057" s="31"/>
      <c r="M3057" s="31"/>
      <c r="N3057" s="31"/>
      <c r="O3057" s="31"/>
      <c r="P3057" s="31"/>
      <c r="Q3057" s="31">
        <v>0</v>
      </c>
      <c r="R3057" s="31"/>
      <c r="S3057" s="31"/>
      <c r="T3057" s="31"/>
    </row>
    <row r="3058" spans="1:20" x14ac:dyDescent="0.25">
      <c r="A3058" s="106" t="s">
        <v>8041</v>
      </c>
      <c r="B3058" s="107" t="s">
        <v>7240</v>
      </c>
      <c r="C3058" s="108">
        <v>6</v>
      </c>
      <c r="D3058" s="5" t="s">
        <v>8042</v>
      </c>
      <c r="E3058" s="24">
        <f t="shared" si="155"/>
        <v>0</v>
      </c>
      <c r="F3058" s="24">
        <f t="shared" si="156"/>
        <v>0</v>
      </c>
      <c r="G3058" s="119"/>
      <c r="H3058" s="30"/>
      <c r="I3058" s="24">
        <f t="shared" si="157"/>
        <v>0</v>
      </c>
      <c r="J3058" s="119"/>
      <c r="K3058" s="30"/>
      <c r="L3058" s="31"/>
      <c r="M3058" s="31"/>
      <c r="N3058" s="31"/>
      <c r="O3058" s="31"/>
      <c r="P3058" s="31"/>
      <c r="Q3058" s="31">
        <v>0</v>
      </c>
      <c r="R3058" s="31">
        <v>0</v>
      </c>
      <c r="S3058" s="31">
        <v>0</v>
      </c>
      <c r="T3058" s="31"/>
    </row>
    <row r="3059" spans="1:20" x14ac:dyDescent="0.25">
      <c r="A3059" s="106" t="s">
        <v>8043</v>
      </c>
      <c r="B3059" s="107" t="s">
        <v>7240</v>
      </c>
      <c r="C3059" s="108">
        <v>6</v>
      </c>
      <c r="D3059" s="5" t="s">
        <v>8044</v>
      </c>
      <c r="E3059" s="24">
        <f t="shared" si="155"/>
        <v>0</v>
      </c>
      <c r="F3059" s="24">
        <f t="shared" si="156"/>
        <v>0</v>
      </c>
      <c r="G3059" s="119"/>
      <c r="H3059" s="30"/>
      <c r="I3059" s="24">
        <f t="shared" si="157"/>
        <v>0</v>
      </c>
      <c r="J3059" s="119"/>
      <c r="K3059" s="30"/>
      <c r="L3059" s="31"/>
      <c r="M3059" s="31"/>
      <c r="N3059" s="31"/>
      <c r="O3059" s="31"/>
      <c r="P3059" s="31">
        <v>0</v>
      </c>
      <c r="Q3059" s="31">
        <v>0</v>
      </c>
      <c r="R3059" s="31"/>
      <c r="S3059" s="31"/>
      <c r="T3059" s="31"/>
    </row>
    <row r="3060" spans="1:20" x14ac:dyDescent="0.25">
      <c r="A3060" s="106" t="s">
        <v>2416</v>
      </c>
      <c r="B3060" s="107" t="s">
        <v>7240</v>
      </c>
      <c r="C3060" s="108">
        <v>6</v>
      </c>
      <c r="D3060" s="5" t="s">
        <v>7006</v>
      </c>
      <c r="E3060" s="24">
        <f t="shared" si="155"/>
        <v>0</v>
      </c>
      <c r="F3060" s="24">
        <f t="shared" si="156"/>
        <v>0</v>
      </c>
      <c r="G3060" s="119"/>
      <c r="H3060" s="30"/>
      <c r="I3060" s="24">
        <f t="shared" si="157"/>
        <v>0</v>
      </c>
      <c r="J3060" s="119"/>
      <c r="K3060" s="30"/>
      <c r="L3060" s="31"/>
      <c r="M3060" s="31"/>
      <c r="N3060" s="31"/>
      <c r="O3060" s="31"/>
      <c r="P3060" s="31"/>
      <c r="Q3060" s="31">
        <v>0</v>
      </c>
      <c r="R3060" s="31"/>
      <c r="S3060" s="31"/>
      <c r="T3060" s="31"/>
    </row>
    <row r="3061" spans="1:20" x14ac:dyDescent="0.25">
      <c r="A3061" s="106" t="s">
        <v>8045</v>
      </c>
      <c r="B3061" s="107" t="s">
        <v>7240</v>
      </c>
      <c r="C3061" s="108">
        <v>6</v>
      </c>
      <c r="D3061" s="5" t="s">
        <v>8046</v>
      </c>
      <c r="E3061" s="24">
        <f t="shared" si="155"/>
        <v>0</v>
      </c>
      <c r="F3061" s="24">
        <f t="shared" si="156"/>
        <v>0</v>
      </c>
      <c r="G3061" s="119"/>
      <c r="H3061" s="30"/>
      <c r="I3061" s="24">
        <f t="shared" si="157"/>
        <v>0</v>
      </c>
      <c r="J3061" s="119"/>
      <c r="K3061" s="30"/>
      <c r="L3061" s="31"/>
      <c r="M3061" s="31"/>
      <c r="N3061" s="31"/>
      <c r="O3061" s="31"/>
      <c r="P3061" s="31"/>
      <c r="Q3061" s="31"/>
      <c r="R3061" s="31">
        <v>0</v>
      </c>
      <c r="S3061" s="31"/>
      <c r="T3061" s="31"/>
    </row>
    <row r="3062" spans="1:20" x14ac:dyDescent="0.25">
      <c r="A3062" s="106" t="s">
        <v>7008</v>
      </c>
      <c r="B3062" s="107" t="s">
        <v>7162</v>
      </c>
      <c r="C3062" s="108">
        <v>2</v>
      </c>
      <c r="D3062" s="5" t="s">
        <v>7009</v>
      </c>
      <c r="E3062" s="24">
        <f t="shared" si="155"/>
        <v>0</v>
      </c>
      <c r="F3062" s="24">
        <f t="shared" si="156"/>
        <v>0</v>
      </c>
      <c r="G3062" s="119"/>
      <c r="H3062" s="30"/>
      <c r="I3062" s="24">
        <f t="shared" si="157"/>
        <v>0</v>
      </c>
      <c r="J3062" s="119"/>
      <c r="K3062" s="30"/>
      <c r="L3062" s="31"/>
      <c r="M3062" s="31"/>
      <c r="N3062" s="31"/>
      <c r="O3062" s="31"/>
      <c r="P3062" s="31"/>
      <c r="Q3062" s="31">
        <v>0</v>
      </c>
      <c r="R3062" s="31"/>
      <c r="S3062" s="31"/>
      <c r="T3062" s="31"/>
    </row>
    <row r="3063" spans="1:20" x14ac:dyDescent="0.25">
      <c r="A3063" s="106" t="s">
        <v>1361</v>
      </c>
      <c r="B3063" s="107" t="s">
        <v>7165</v>
      </c>
      <c r="C3063" s="108">
        <v>6</v>
      </c>
      <c r="D3063" s="5" t="s">
        <v>5722</v>
      </c>
      <c r="E3063" s="24">
        <f t="shared" si="155"/>
        <v>0</v>
      </c>
      <c r="F3063" s="24">
        <f t="shared" si="156"/>
        <v>2.5</v>
      </c>
      <c r="G3063" s="119"/>
      <c r="H3063" s="30"/>
      <c r="I3063" s="24">
        <f t="shared" si="157"/>
        <v>0</v>
      </c>
      <c r="J3063" s="119"/>
      <c r="K3063" s="30"/>
      <c r="L3063" s="31">
        <v>10</v>
      </c>
      <c r="M3063" s="31"/>
      <c r="N3063" s="31"/>
      <c r="O3063" s="31"/>
      <c r="P3063" s="31"/>
      <c r="Q3063" s="31"/>
      <c r="R3063" s="31"/>
      <c r="S3063" s="31"/>
      <c r="T3063" s="31"/>
    </row>
    <row r="3064" spans="1:20" x14ac:dyDescent="0.25">
      <c r="A3064" s="106" t="s">
        <v>2968</v>
      </c>
      <c r="B3064" s="107" t="s">
        <v>7191</v>
      </c>
      <c r="C3064" s="108">
        <v>5</v>
      </c>
      <c r="D3064" s="5" t="s">
        <v>5681</v>
      </c>
      <c r="E3064" s="24">
        <f t="shared" si="155"/>
        <v>0</v>
      </c>
      <c r="F3064" s="24">
        <f t="shared" si="156"/>
        <v>0</v>
      </c>
      <c r="G3064" s="119"/>
      <c r="H3064" s="30"/>
      <c r="I3064" s="24">
        <f t="shared" si="157"/>
        <v>0</v>
      </c>
      <c r="J3064" s="119"/>
      <c r="K3064" s="30"/>
      <c r="L3064" s="31"/>
      <c r="M3064" s="31"/>
      <c r="N3064" s="31"/>
      <c r="O3064" s="31"/>
      <c r="P3064" s="31">
        <v>0</v>
      </c>
      <c r="Q3064" s="31">
        <v>0</v>
      </c>
      <c r="R3064" s="31"/>
      <c r="S3064" s="31"/>
      <c r="T3064" s="31"/>
    </row>
    <row r="3065" spans="1:20" x14ac:dyDescent="0.25">
      <c r="A3065" s="106" t="s">
        <v>8049</v>
      </c>
      <c r="B3065" s="107" t="s">
        <v>7171</v>
      </c>
      <c r="C3065" s="108">
        <v>11</v>
      </c>
      <c r="D3065" s="5" t="s">
        <v>8050</v>
      </c>
      <c r="E3065" s="24">
        <f t="shared" si="155"/>
        <v>0</v>
      </c>
      <c r="F3065" s="24">
        <f t="shared" si="156"/>
        <v>51</v>
      </c>
      <c r="G3065" s="119"/>
      <c r="H3065" s="30"/>
      <c r="I3065" s="24">
        <f t="shared" si="157"/>
        <v>0</v>
      </c>
      <c r="J3065" s="119"/>
      <c r="K3065" s="30"/>
      <c r="L3065" s="31">
        <v>167</v>
      </c>
      <c r="M3065" s="31">
        <v>34</v>
      </c>
      <c r="N3065" s="31">
        <v>3</v>
      </c>
      <c r="O3065" s="31"/>
      <c r="P3065" s="31"/>
      <c r="Q3065" s="31"/>
      <c r="R3065" s="31"/>
      <c r="S3065" s="31"/>
      <c r="T3065" s="31"/>
    </row>
    <row r="3066" spans="1:20" x14ac:dyDescent="0.25">
      <c r="A3066" s="106" t="s">
        <v>8051</v>
      </c>
      <c r="B3066" s="107" t="s">
        <v>7133</v>
      </c>
      <c r="C3066" s="108">
        <v>11</v>
      </c>
      <c r="D3066" s="5" t="s">
        <v>8052</v>
      </c>
      <c r="E3066" s="24">
        <f t="shared" si="155"/>
        <v>0</v>
      </c>
      <c r="F3066" s="24">
        <f t="shared" si="156"/>
        <v>0</v>
      </c>
      <c r="G3066" s="119"/>
      <c r="H3066" s="30"/>
      <c r="I3066" s="24">
        <f t="shared" si="157"/>
        <v>0</v>
      </c>
      <c r="J3066" s="119"/>
      <c r="K3066" s="30"/>
      <c r="L3066" s="31"/>
      <c r="M3066" s="31"/>
      <c r="N3066" s="31"/>
      <c r="O3066" s="31"/>
      <c r="P3066" s="31"/>
      <c r="Q3066" s="31"/>
      <c r="R3066" s="31"/>
      <c r="S3066" s="31">
        <v>0</v>
      </c>
      <c r="T3066" s="31"/>
    </row>
    <row r="3067" spans="1:20" x14ac:dyDescent="0.25">
      <c r="A3067" s="106" t="s">
        <v>8053</v>
      </c>
      <c r="B3067" s="107" t="s">
        <v>7133</v>
      </c>
      <c r="C3067" s="108">
        <v>11</v>
      </c>
      <c r="D3067" s="5" t="s">
        <v>8054</v>
      </c>
      <c r="E3067" s="24">
        <f t="shared" si="155"/>
        <v>0</v>
      </c>
      <c r="F3067" s="24">
        <f t="shared" si="156"/>
        <v>0</v>
      </c>
      <c r="G3067" s="119"/>
      <c r="H3067" s="30"/>
      <c r="I3067" s="24">
        <f t="shared" si="157"/>
        <v>0</v>
      </c>
      <c r="J3067" s="119"/>
      <c r="K3067" s="30"/>
      <c r="L3067" s="31"/>
      <c r="M3067" s="31"/>
      <c r="N3067" s="31"/>
      <c r="O3067" s="31"/>
      <c r="P3067" s="31">
        <v>0</v>
      </c>
      <c r="Q3067" s="31"/>
      <c r="R3067" s="31"/>
      <c r="S3067" s="31"/>
      <c r="T3067" s="31"/>
    </row>
    <row r="3068" spans="1:20" x14ac:dyDescent="0.25">
      <c r="A3068" s="106" t="s">
        <v>8055</v>
      </c>
      <c r="B3068" s="107" t="s">
        <v>7082</v>
      </c>
      <c r="C3068" s="108">
        <v>11</v>
      </c>
      <c r="D3068" s="5" t="s">
        <v>8056</v>
      </c>
      <c r="E3068" s="24">
        <f t="shared" si="155"/>
        <v>0</v>
      </c>
      <c r="F3068" s="24">
        <f t="shared" si="156"/>
        <v>0</v>
      </c>
      <c r="G3068" s="119"/>
      <c r="H3068" s="30"/>
      <c r="I3068" s="24">
        <f t="shared" si="157"/>
        <v>0</v>
      </c>
      <c r="J3068" s="119"/>
      <c r="K3068" s="30"/>
      <c r="L3068" s="31"/>
      <c r="M3068" s="31"/>
      <c r="N3068" s="31"/>
      <c r="O3068" s="31"/>
      <c r="P3068" s="31"/>
      <c r="Q3068" s="31"/>
      <c r="R3068" s="31"/>
      <c r="S3068" s="31"/>
      <c r="T3068" s="31"/>
    </row>
    <row r="3069" spans="1:20" x14ac:dyDescent="0.25">
      <c r="A3069" s="106" t="s">
        <v>8057</v>
      </c>
      <c r="B3069" s="107" t="s">
        <v>7082</v>
      </c>
      <c r="C3069" s="108">
        <v>11</v>
      </c>
      <c r="D3069" s="5" t="s">
        <v>8058</v>
      </c>
      <c r="E3069" s="24">
        <f t="shared" si="155"/>
        <v>0</v>
      </c>
      <c r="F3069" s="24">
        <f t="shared" si="156"/>
        <v>0</v>
      </c>
      <c r="G3069" s="119"/>
      <c r="H3069" s="30"/>
      <c r="I3069" s="24">
        <f t="shared" si="157"/>
        <v>0</v>
      </c>
      <c r="J3069" s="119"/>
      <c r="K3069" s="30"/>
      <c r="L3069" s="31"/>
      <c r="M3069" s="31"/>
      <c r="N3069" s="31"/>
      <c r="O3069" s="31"/>
      <c r="P3069" s="31"/>
      <c r="Q3069" s="31"/>
      <c r="R3069" s="31"/>
      <c r="S3069" s="31"/>
      <c r="T3069" s="31"/>
    </row>
    <row r="3070" spans="1:20" x14ac:dyDescent="0.25">
      <c r="A3070" s="106" t="s">
        <v>8059</v>
      </c>
      <c r="B3070" s="107" t="s">
        <v>7082</v>
      </c>
      <c r="C3070" s="108">
        <v>11</v>
      </c>
      <c r="D3070" s="5" t="s">
        <v>8060</v>
      </c>
      <c r="E3070" s="24">
        <f t="shared" si="155"/>
        <v>0</v>
      </c>
      <c r="F3070" s="24">
        <f t="shared" si="156"/>
        <v>0</v>
      </c>
      <c r="G3070" s="119"/>
      <c r="H3070" s="30"/>
      <c r="I3070" s="24">
        <f t="shared" si="157"/>
        <v>0</v>
      </c>
      <c r="J3070" s="119"/>
      <c r="K3070" s="30"/>
      <c r="L3070" s="31"/>
      <c r="M3070" s="31"/>
      <c r="N3070" s="31"/>
      <c r="O3070" s="31"/>
      <c r="P3070" s="31">
        <v>0</v>
      </c>
      <c r="Q3070" s="31"/>
      <c r="R3070" s="31"/>
      <c r="S3070" s="31"/>
      <c r="T3070" s="31"/>
    </row>
    <row r="3071" spans="1:20" x14ac:dyDescent="0.25">
      <c r="A3071" s="106" t="s">
        <v>2926</v>
      </c>
      <c r="B3071" s="107" t="s">
        <v>7360</v>
      </c>
      <c r="C3071" s="108">
        <v>9</v>
      </c>
      <c r="D3071" s="5" t="s">
        <v>6983</v>
      </c>
      <c r="E3071" s="24">
        <f t="shared" si="155"/>
        <v>0</v>
      </c>
      <c r="F3071" s="24">
        <f t="shared" si="156"/>
        <v>0</v>
      </c>
      <c r="G3071" s="119"/>
      <c r="H3071" s="30"/>
      <c r="I3071" s="24">
        <f t="shared" si="157"/>
        <v>0</v>
      </c>
      <c r="J3071" s="119"/>
      <c r="K3071" s="30"/>
      <c r="L3071" s="31"/>
      <c r="M3071" s="31"/>
      <c r="N3071" s="31"/>
      <c r="O3071" s="31"/>
      <c r="P3071" s="31"/>
      <c r="Q3071" s="31"/>
      <c r="R3071" s="31">
        <v>0</v>
      </c>
      <c r="S3071" s="31"/>
      <c r="T3071" s="31"/>
    </row>
    <row r="3072" spans="1:20" x14ac:dyDescent="0.25">
      <c r="A3072" s="106" t="s">
        <v>1013</v>
      </c>
      <c r="B3072" s="107" t="s">
        <v>7208</v>
      </c>
      <c r="C3072" s="108">
        <v>9</v>
      </c>
      <c r="D3072" s="5" t="s">
        <v>5379</v>
      </c>
      <c r="E3072" s="24">
        <f t="shared" si="155"/>
        <v>0</v>
      </c>
      <c r="F3072" s="24">
        <f t="shared" si="156"/>
        <v>0</v>
      </c>
      <c r="G3072" s="119"/>
      <c r="H3072" s="30"/>
      <c r="I3072" s="24">
        <f t="shared" si="157"/>
        <v>0</v>
      </c>
      <c r="J3072" s="119"/>
      <c r="K3072" s="30"/>
      <c r="L3072" s="31"/>
      <c r="M3072" s="31"/>
      <c r="N3072" s="31"/>
      <c r="O3072" s="31"/>
      <c r="P3072" s="31"/>
      <c r="Q3072" s="31"/>
      <c r="R3072" s="31">
        <v>0</v>
      </c>
      <c r="S3072" s="31"/>
      <c r="T3072" s="31"/>
    </row>
    <row r="3073" spans="1:20" x14ac:dyDescent="0.25">
      <c r="A3073" s="106" t="s">
        <v>1908</v>
      </c>
      <c r="B3073" s="107" t="s">
        <v>7110</v>
      </c>
      <c r="C3073" s="108">
        <v>7</v>
      </c>
      <c r="D3073" s="5" t="s">
        <v>5191</v>
      </c>
      <c r="E3073" s="24">
        <f t="shared" si="155"/>
        <v>0</v>
      </c>
      <c r="F3073" s="24">
        <f t="shared" si="156"/>
        <v>0.25</v>
      </c>
      <c r="G3073" s="119"/>
      <c r="H3073" s="30"/>
      <c r="I3073" s="24">
        <f t="shared" si="157"/>
        <v>0</v>
      </c>
      <c r="J3073" s="119"/>
      <c r="K3073" s="30"/>
      <c r="L3073" s="31"/>
      <c r="M3073" s="31">
        <v>1</v>
      </c>
      <c r="N3073" s="31"/>
      <c r="O3073" s="31"/>
      <c r="P3073" s="31"/>
      <c r="Q3073" s="31"/>
      <c r="R3073" s="31">
        <v>0</v>
      </c>
      <c r="S3073" s="31">
        <v>0</v>
      </c>
      <c r="T3073" s="31"/>
    </row>
    <row r="3074" spans="1:20" x14ac:dyDescent="0.25">
      <c r="A3074" s="106" t="s">
        <v>8061</v>
      </c>
      <c r="B3074" s="107" t="s">
        <v>7125</v>
      </c>
      <c r="C3074" s="108">
        <v>7</v>
      </c>
      <c r="D3074" s="5" t="s">
        <v>8062</v>
      </c>
      <c r="E3074" s="24">
        <f t="shared" si="155"/>
        <v>0</v>
      </c>
      <c r="F3074" s="24">
        <f t="shared" si="156"/>
        <v>0</v>
      </c>
      <c r="G3074" s="119"/>
      <c r="H3074" s="30"/>
      <c r="I3074" s="24">
        <f t="shared" si="157"/>
        <v>0</v>
      </c>
      <c r="J3074" s="119"/>
      <c r="K3074" s="30"/>
      <c r="L3074" s="31"/>
      <c r="M3074" s="31"/>
      <c r="N3074" s="31"/>
      <c r="O3074" s="31"/>
      <c r="P3074" s="31">
        <v>0</v>
      </c>
      <c r="Q3074" s="31">
        <v>0</v>
      </c>
      <c r="R3074" s="31"/>
      <c r="S3074" s="31">
        <v>0</v>
      </c>
      <c r="T3074" s="31"/>
    </row>
    <row r="3075" spans="1:20" x14ac:dyDescent="0.25">
      <c r="A3075" s="106" t="s">
        <v>8063</v>
      </c>
      <c r="B3075" s="107" t="s">
        <v>7110</v>
      </c>
      <c r="C3075" s="108">
        <v>7</v>
      </c>
      <c r="D3075" s="5" t="s">
        <v>8064</v>
      </c>
      <c r="E3075" s="24">
        <f t="shared" si="155"/>
        <v>0</v>
      </c>
      <c r="F3075" s="24">
        <f t="shared" si="156"/>
        <v>0</v>
      </c>
      <c r="G3075" s="119"/>
      <c r="H3075" s="30"/>
      <c r="I3075" s="24">
        <f t="shared" si="157"/>
        <v>0</v>
      </c>
      <c r="J3075" s="119"/>
      <c r="K3075" s="30"/>
      <c r="L3075" s="31"/>
      <c r="M3075" s="31"/>
      <c r="N3075" s="31"/>
      <c r="O3075" s="31"/>
      <c r="P3075" s="31"/>
      <c r="Q3075" s="31"/>
      <c r="R3075" s="31"/>
      <c r="S3075" s="31">
        <v>0</v>
      </c>
      <c r="T3075" s="31"/>
    </row>
    <row r="3076" spans="1:20" x14ac:dyDescent="0.25">
      <c r="A3076" s="106" t="s">
        <v>1357</v>
      </c>
      <c r="B3076" s="107" t="s">
        <v>7110</v>
      </c>
      <c r="C3076" s="108">
        <v>7</v>
      </c>
      <c r="D3076" s="5" t="s">
        <v>5172</v>
      </c>
      <c r="E3076" s="24">
        <f t="shared" si="155"/>
        <v>0</v>
      </c>
      <c r="F3076" s="24">
        <f t="shared" si="156"/>
        <v>208</v>
      </c>
      <c r="G3076" s="119"/>
      <c r="H3076" s="30"/>
      <c r="I3076" s="24">
        <f t="shared" si="157"/>
        <v>0</v>
      </c>
      <c r="J3076" s="119"/>
      <c r="K3076" s="30"/>
      <c r="L3076" s="31"/>
      <c r="M3076" s="31"/>
      <c r="N3076" s="31"/>
      <c r="O3076" s="31">
        <v>832</v>
      </c>
      <c r="P3076" s="31"/>
      <c r="Q3076" s="31"/>
      <c r="R3076" s="31"/>
      <c r="S3076" s="31"/>
      <c r="T3076" s="31"/>
    </row>
    <row r="3077" spans="1:20" x14ac:dyDescent="0.25">
      <c r="A3077" s="106" t="s">
        <v>1857</v>
      </c>
      <c r="B3077" s="107" t="s">
        <v>7110</v>
      </c>
      <c r="C3077" s="108">
        <v>7</v>
      </c>
      <c r="D3077" s="5" t="s">
        <v>5193</v>
      </c>
      <c r="E3077" s="24">
        <f t="shared" si="155"/>
        <v>0</v>
      </c>
      <c r="F3077" s="24">
        <f t="shared" si="156"/>
        <v>0</v>
      </c>
      <c r="G3077" s="119"/>
      <c r="H3077" s="30"/>
      <c r="I3077" s="24">
        <f t="shared" si="157"/>
        <v>0</v>
      </c>
      <c r="J3077" s="119"/>
      <c r="K3077" s="30"/>
      <c r="L3077" s="31"/>
      <c r="M3077" s="31"/>
      <c r="N3077" s="31"/>
      <c r="O3077" s="31"/>
      <c r="P3077" s="31">
        <v>0</v>
      </c>
      <c r="Q3077" s="31">
        <v>0</v>
      </c>
      <c r="R3077" s="31"/>
      <c r="S3077" s="31"/>
      <c r="T3077" s="31"/>
    </row>
    <row r="3078" spans="1:20" x14ac:dyDescent="0.25">
      <c r="A3078" s="106" t="s">
        <v>2681</v>
      </c>
      <c r="B3078" s="107" t="s">
        <v>7140</v>
      </c>
      <c r="C3078" s="108">
        <v>11</v>
      </c>
      <c r="D3078" s="5" t="s">
        <v>6987</v>
      </c>
      <c r="E3078" s="24">
        <f t="shared" si="155"/>
        <v>0</v>
      </c>
      <c r="F3078" s="24">
        <f t="shared" si="156"/>
        <v>0</v>
      </c>
      <c r="G3078" s="119"/>
      <c r="H3078" s="30"/>
      <c r="I3078" s="24">
        <f t="shared" si="157"/>
        <v>0</v>
      </c>
      <c r="J3078" s="119"/>
      <c r="K3078" s="30"/>
      <c r="L3078" s="31"/>
      <c r="M3078" s="31"/>
      <c r="N3078" s="31"/>
      <c r="O3078" s="31"/>
      <c r="P3078" s="31">
        <v>0</v>
      </c>
      <c r="Q3078" s="31">
        <v>0</v>
      </c>
      <c r="R3078" s="31"/>
      <c r="S3078" s="31">
        <v>0</v>
      </c>
      <c r="T3078" s="31"/>
    </row>
    <row r="3079" spans="1:20" x14ac:dyDescent="0.25">
      <c r="A3079" s="106" t="s">
        <v>2920</v>
      </c>
      <c r="B3079" s="107" t="s">
        <v>7179</v>
      </c>
      <c r="C3079" s="108">
        <v>11</v>
      </c>
      <c r="D3079" s="5" t="s">
        <v>4118</v>
      </c>
      <c r="E3079" s="24">
        <f t="shared" si="155"/>
        <v>0</v>
      </c>
      <c r="F3079" s="24">
        <f t="shared" si="156"/>
        <v>0</v>
      </c>
      <c r="G3079" s="119"/>
      <c r="H3079" s="30"/>
      <c r="I3079" s="24">
        <f t="shared" si="157"/>
        <v>0</v>
      </c>
      <c r="J3079" s="119"/>
      <c r="K3079" s="30"/>
      <c r="L3079" s="31"/>
      <c r="M3079" s="31"/>
      <c r="N3079" s="31"/>
      <c r="O3079" s="31"/>
      <c r="P3079" s="31"/>
      <c r="Q3079" s="31"/>
      <c r="R3079" s="31">
        <v>0</v>
      </c>
      <c r="S3079" s="31"/>
      <c r="T3079" s="31"/>
    </row>
    <row r="3080" spans="1:20" x14ac:dyDescent="0.25">
      <c r="A3080" s="106" t="s">
        <v>2852</v>
      </c>
      <c r="B3080" s="107" t="s">
        <v>7179</v>
      </c>
      <c r="C3080" s="108">
        <v>11</v>
      </c>
      <c r="D3080" s="5" t="s">
        <v>6986</v>
      </c>
      <c r="E3080" s="24">
        <f t="shared" si="155"/>
        <v>0</v>
      </c>
      <c r="F3080" s="24">
        <f t="shared" si="156"/>
        <v>0</v>
      </c>
      <c r="G3080" s="119"/>
      <c r="H3080" s="30"/>
      <c r="I3080" s="24">
        <f t="shared" si="157"/>
        <v>0</v>
      </c>
      <c r="J3080" s="119"/>
      <c r="K3080" s="30"/>
      <c r="L3080" s="31"/>
      <c r="M3080" s="31"/>
      <c r="N3080" s="31"/>
      <c r="O3080" s="31"/>
      <c r="P3080" s="31">
        <v>0</v>
      </c>
      <c r="Q3080" s="31">
        <v>0</v>
      </c>
      <c r="R3080" s="31"/>
      <c r="S3080" s="31"/>
      <c r="T3080" s="31"/>
    </row>
    <row r="3081" spans="1:20" x14ac:dyDescent="0.25">
      <c r="A3081" s="106" t="s">
        <v>8065</v>
      </c>
      <c r="B3081" s="107" t="s">
        <v>7179</v>
      </c>
      <c r="C3081" s="108">
        <v>11</v>
      </c>
      <c r="D3081" s="5" t="s">
        <v>8066</v>
      </c>
      <c r="E3081" s="24">
        <f t="shared" si="155"/>
        <v>0</v>
      </c>
      <c r="F3081" s="24">
        <f t="shared" si="156"/>
        <v>0</v>
      </c>
      <c r="G3081" s="119"/>
      <c r="H3081" s="30"/>
      <c r="I3081" s="24">
        <f t="shared" si="157"/>
        <v>0</v>
      </c>
      <c r="J3081" s="119"/>
      <c r="K3081" s="30"/>
      <c r="L3081" s="31"/>
      <c r="M3081" s="31"/>
      <c r="N3081" s="31"/>
      <c r="O3081" s="31"/>
      <c r="P3081" s="31"/>
      <c r="Q3081" s="31"/>
      <c r="R3081" s="31"/>
      <c r="S3081" s="31"/>
      <c r="T3081" s="31"/>
    </row>
    <row r="3082" spans="1:20" x14ac:dyDescent="0.25">
      <c r="A3082" s="106" t="s">
        <v>2864</v>
      </c>
      <c r="B3082" s="107" t="s">
        <v>7179</v>
      </c>
      <c r="C3082" s="108">
        <v>11</v>
      </c>
      <c r="D3082" s="5" t="s">
        <v>4121</v>
      </c>
      <c r="E3082" s="24">
        <f t="shared" si="155"/>
        <v>0</v>
      </c>
      <c r="F3082" s="24">
        <f t="shared" si="156"/>
        <v>0</v>
      </c>
      <c r="G3082" s="119"/>
      <c r="H3082" s="30"/>
      <c r="I3082" s="24">
        <f t="shared" si="157"/>
        <v>0</v>
      </c>
      <c r="J3082" s="119"/>
      <c r="K3082" s="30"/>
      <c r="L3082" s="31"/>
      <c r="M3082" s="31"/>
      <c r="N3082" s="31"/>
      <c r="O3082" s="31"/>
      <c r="P3082" s="31"/>
      <c r="Q3082" s="31">
        <v>0</v>
      </c>
      <c r="R3082" s="31">
        <v>0</v>
      </c>
      <c r="S3082" s="31"/>
      <c r="T3082" s="31"/>
    </row>
    <row r="3083" spans="1:20" x14ac:dyDescent="0.25">
      <c r="A3083" s="106" t="s">
        <v>3011</v>
      </c>
      <c r="B3083" s="107" t="s">
        <v>7179</v>
      </c>
      <c r="C3083" s="108">
        <v>11</v>
      </c>
      <c r="D3083" s="5" t="s">
        <v>6989</v>
      </c>
      <c r="E3083" s="24">
        <f t="shared" si="155"/>
        <v>0</v>
      </c>
      <c r="F3083" s="24">
        <f t="shared" si="156"/>
        <v>3.25</v>
      </c>
      <c r="G3083" s="119"/>
      <c r="H3083" s="30"/>
      <c r="I3083" s="24">
        <f t="shared" si="157"/>
        <v>0</v>
      </c>
      <c r="J3083" s="119"/>
      <c r="K3083" s="30"/>
      <c r="L3083" s="31">
        <v>13</v>
      </c>
      <c r="M3083" s="31"/>
      <c r="N3083" s="31"/>
      <c r="O3083" s="31"/>
      <c r="P3083" s="31"/>
      <c r="Q3083" s="31"/>
      <c r="R3083" s="31"/>
      <c r="S3083" s="31"/>
      <c r="T3083" s="31"/>
    </row>
    <row r="3084" spans="1:20" x14ac:dyDescent="0.25">
      <c r="A3084" s="106" t="s">
        <v>3007</v>
      </c>
      <c r="B3084" s="107" t="s">
        <v>7155</v>
      </c>
      <c r="C3084" s="108">
        <v>10</v>
      </c>
      <c r="D3084" s="5" t="s">
        <v>4647</v>
      </c>
      <c r="E3084" s="24">
        <f t="shared" si="155"/>
        <v>0</v>
      </c>
      <c r="F3084" s="24">
        <f t="shared" si="156"/>
        <v>0</v>
      </c>
      <c r="G3084" s="119"/>
      <c r="H3084" s="30"/>
      <c r="I3084" s="24">
        <f t="shared" si="157"/>
        <v>0</v>
      </c>
      <c r="J3084" s="119"/>
      <c r="K3084" s="30"/>
      <c r="L3084" s="31"/>
      <c r="M3084" s="31"/>
      <c r="N3084" s="31"/>
      <c r="O3084" s="31"/>
      <c r="P3084" s="31">
        <v>0</v>
      </c>
      <c r="Q3084" s="31">
        <v>0</v>
      </c>
      <c r="R3084" s="31">
        <v>0</v>
      </c>
      <c r="S3084" s="31"/>
      <c r="T3084" s="31"/>
    </row>
    <row r="3085" spans="1:20" x14ac:dyDescent="0.25">
      <c r="A3085" s="106" t="s">
        <v>8067</v>
      </c>
      <c r="B3085" s="107" t="s">
        <v>7179</v>
      </c>
      <c r="C3085" s="108">
        <v>11</v>
      </c>
      <c r="D3085" s="5" t="s">
        <v>8068</v>
      </c>
      <c r="E3085" s="24">
        <f t="shared" si="155"/>
        <v>0</v>
      </c>
      <c r="F3085" s="24">
        <f t="shared" si="156"/>
        <v>0</v>
      </c>
      <c r="G3085" s="119"/>
      <c r="H3085" s="30"/>
      <c r="I3085" s="24">
        <f t="shared" si="157"/>
        <v>0</v>
      </c>
      <c r="J3085" s="119"/>
      <c r="K3085" s="30"/>
      <c r="L3085" s="31"/>
      <c r="M3085" s="31"/>
      <c r="N3085" s="31"/>
      <c r="O3085" s="31"/>
      <c r="P3085" s="31"/>
      <c r="Q3085" s="31"/>
      <c r="R3085" s="31"/>
      <c r="S3085" s="31"/>
      <c r="T3085" s="31"/>
    </row>
    <row r="3086" spans="1:20" x14ac:dyDescent="0.25">
      <c r="A3086" s="106" t="s">
        <v>2810</v>
      </c>
      <c r="B3086" s="107" t="s">
        <v>7157</v>
      </c>
      <c r="C3086" s="108">
        <v>11</v>
      </c>
      <c r="D3086" s="5" t="s">
        <v>6993</v>
      </c>
      <c r="E3086" s="24">
        <f t="shared" si="155"/>
        <v>0</v>
      </c>
      <c r="F3086" s="24">
        <f t="shared" si="156"/>
        <v>0</v>
      </c>
      <c r="G3086" s="119"/>
      <c r="H3086" s="30"/>
      <c r="I3086" s="24">
        <f t="shared" si="157"/>
        <v>0</v>
      </c>
      <c r="J3086" s="119"/>
      <c r="K3086" s="30"/>
      <c r="L3086" s="31"/>
      <c r="M3086" s="31"/>
      <c r="N3086" s="31"/>
      <c r="O3086" s="31"/>
      <c r="P3086" s="31">
        <v>0</v>
      </c>
      <c r="Q3086" s="31">
        <v>0</v>
      </c>
      <c r="R3086" s="31">
        <v>0</v>
      </c>
      <c r="S3086" s="31"/>
      <c r="T3086" s="31"/>
    </row>
    <row r="3087" spans="1:20" x14ac:dyDescent="0.25">
      <c r="A3087" s="106" t="s">
        <v>2446</v>
      </c>
      <c r="B3087" s="107" t="s">
        <v>7144</v>
      </c>
      <c r="C3087" s="108">
        <v>11</v>
      </c>
      <c r="D3087" s="5" t="s">
        <v>6798</v>
      </c>
      <c r="E3087" s="24">
        <f t="shared" si="155"/>
        <v>0</v>
      </c>
      <c r="F3087" s="24">
        <f t="shared" si="156"/>
        <v>0.5</v>
      </c>
      <c r="G3087" s="119"/>
      <c r="H3087" s="30"/>
      <c r="I3087" s="24">
        <f t="shared" si="157"/>
        <v>0</v>
      </c>
      <c r="J3087" s="119"/>
      <c r="K3087" s="30"/>
      <c r="L3087" s="31">
        <v>2</v>
      </c>
      <c r="M3087" s="31"/>
      <c r="N3087" s="31"/>
      <c r="O3087" s="31"/>
      <c r="P3087" s="31"/>
      <c r="Q3087" s="31"/>
      <c r="R3087" s="31"/>
      <c r="S3087" s="31">
        <v>0</v>
      </c>
      <c r="T3087" s="31"/>
    </row>
    <row r="3088" spans="1:20" x14ac:dyDescent="0.25">
      <c r="A3088" s="106" t="s">
        <v>2292</v>
      </c>
      <c r="B3088" s="107" t="s">
        <v>7144</v>
      </c>
      <c r="C3088" s="108">
        <v>11</v>
      </c>
      <c r="D3088" s="5" t="s">
        <v>6014</v>
      </c>
      <c r="E3088" s="24">
        <f t="shared" si="155"/>
        <v>0</v>
      </c>
      <c r="F3088" s="24">
        <f t="shared" si="156"/>
        <v>0</v>
      </c>
      <c r="G3088" s="119"/>
      <c r="H3088" s="30"/>
      <c r="I3088" s="24">
        <f t="shared" si="157"/>
        <v>0</v>
      </c>
      <c r="J3088" s="119"/>
      <c r="K3088" s="30"/>
      <c r="L3088" s="31"/>
      <c r="M3088" s="31"/>
      <c r="N3088" s="31"/>
      <c r="O3088" s="31"/>
      <c r="P3088" s="31">
        <v>0</v>
      </c>
      <c r="Q3088" s="31"/>
      <c r="R3088" s="31"/>
      <c r="S3088" s="31"/>
      <c r="T3088" s="31"/>
    </row>
    <row r="3089" spans="1:20" x14ac:dyDescent="0.25">
      <c r="A3089" s="106" t="s">
        <v>8069</v>
      </c>
      <c r="B3089" s="107" t="s">
        <v>7259</v>
      </c>
      <c r="C3089" s="108">
        <v>11</v>
      </c>
      <c r="D3089" s="5" t="s">
        <v>8070</v>
      </c>
      <c r="E3089" s="24">
        <f t="shared" si="155"/>
        <v>0</v>
      </c>
      <c r="F3089" s="24">
        <f t="shared" si="156"/>
        <v>0</v>
      </c>
      <c r="G3089" s="119"/>
      <c r="H3089" s="30"/>
      <c r="I3089" s="24">
        <f t="shared" si="157"/>
        <v>0</v>
      </c>
      <c r="J3089" s="119"/>
      <c r="K3089" s="30"/>
      <c r="L3089" s="31"/>
      <c r="M3089" s="31"/>
      <c r="N3089" s="31"/>
      <c r="O3089" s="31"/>
      <c r="P3089" s="31"/>
      <c r="Q3089" s="31"/>
      <c r="R3089" s="31">
        <v>0</v>
      </c>
      <c r="S3089" s="31"/>
      <c r="T3089" s="31"/>
    </row>
    <row r="3090" spans="1:20" x14ac:dyDescent="0.25">
      <c r="A3090" s="106" t="s">
        <v>2898</v>
      </c>
      <c r="B3090" s="107" t="s">
        <v>7092</v>
      </c>
      <c r="C3090" s="108">
        <v>11</v>
      </c>
      <c r="D3090" s="5" t="s">
        <v>7002</v>
      </c>
      <c r="E3090" s="24">
        <f t="shared" si="155"/>
        <v>0</v>
      </c>
      <c r="F3090" s="24">
        <f t="shared" si="156"/>
        <v>0</v>
      </c>
      <c r="G3090" s="119"/>
      <c r="H3090" s="30"/>
      <c r="I3090" s="24">
        <f t="shared" si="157"/>
        <v>0</v>
      </c>
      <c r="J3090" s="119"/>
      <c r="K3090" s="30"/>
      <c r="L3090" s="31"/>
      <c r="M3090" s="31"/>
      <c r="N3090" s="31"/>
      <c r="O3090" s="31"/>
      <c r="P3090" s="31"/>
      <c r="Q3090" s="31">
        <v>0</v>
      </c>
      <c r="R3090" s="31"/>
      <c r="S3090" s="31"/>
      <c r="T3090" s="31"/>
    </row>
    <row r="3091" spans="1:20" x14ac:dyDescent="0.25">
      <c r="A3091" s="106" t="s">
        <v>1570</v>
      </c>
      <c r="B3091" s="107" t="s">
        <v>7157</v>
      </c>
      <c r="C3091" s="108">
        <v>11</v>
      </c>
      <c r="D3091" s="5" t="s">
        <v>7001</v>
      </c>
      <c r="E3091" s="24">
        <f t="shared" si="155"/>
        <v>0</v>
      </c>
      <c r="F3091" s="24">
        <f t="shared" si="156"/>
        <v>0</v>
      </c>
      <c r="G3091" s="119"/>
      <c r="H3091" s="30"/>
      <c r="I3091" s="24">
        <f t="shared" si="157"/>
        <v>0</v>
      </c>
      <c r="J3091" s="119"/>
      <c r="K3091" s="30"/>
      <c r="L3091" s="31"/>
      <c r="M3091" s="31"/>
      <c r="N3091" s="31"/>
      <c r="O3091" s="31"/>
      <c r="P3091" s="31"/>
      <c r="Q3091" s="31"/>
      <c r="R3091" s="31"/>
      <c r="S3091" s="31">
        <v>0</v>
      </c>
      <c r="T3091" s="31"/>
    </row>
    <row r="3092" spans="1:20" x14ac:dyDescent="0.25">
      <c r="A3092" s="106" t="s">
        <v>3026</v>
      </c>
      <c r="B3092" s="107" t="s">
        <v>7094</v>
      </c>
      <c r="C3092" s="108">
        <v>1</v>
      </c>
      <c r="D3092" s="5" t="s">
        <v>5556</v>
      </c>
      <c r="E3092" s="24">
        <f t="shared" si="155"/>
        <v>0</v>
      </c>
      <c r="F3092" s="24">
        <f t="shared" si="156"/>
        <v>0</v>
      </c>
      <c r="G3092" s="119"/>
      <c r="H3092" s="30"/>
      <c r="I3092" s="24">
        <f t="shared" si="157"/>
        <v>0</v>
      </c>
      <c r="J3092" s="119"/>
      <c r="K3092" s="30"/>
      <c r="L3092" s="31"/>
      <c r="M3092" s="31"/>
      <c r="N3092" s="31"/>
      <c r="O3092" s="31"/>
      <c r="P3092" s="31">
        <v>0</v>
      </c>
      <c r="Q3092" s="31">
        <v>0</v>
      </c>
      <c r="R3092" s="31"/>
      <c r="S3092" s="31"/>
      <c r="T3092" s="31"/>
    </row>
    <row r="3093" spans="1:20" x14ac:dyDescent="0.25">
      <c r="A3093" s="106" t="s">
        <v>8073</v>
      </c>
      <c r="B3093" s="107" t="s">
        <v>7216</v>
      </c>
      <c r="C3093" s="108">
        <v>2</v>
      </c>
      <c r="D3093" s="5" t="s">
        <v>8074</v>
      </c>
      <c r="E3093" s="24">
        <f t="shared" si="155"/>
        <v>0</v>
      </c>
      <c r="F3093" s="24">
        <f t="shared" si="156"/>
        <v>0.25</v>
      </c>
      <c r="G3093" s="119"/>
      <c r="H3093" s="30"/>
      <c r="I3093" s="24">
        <f t="shared" si="157"/>
        <v>0</v>
      </c>
      <c r="J3093" s="119"/>
      <c r="K3093" s="30"/>
      <c r="L3093" s="31"/>
      <c r="M3093" s="31"/>
      <c r="N3093" s="31">
        <v>1</v>
      </c>
      <c r="O3093" s="31"/>
      <c r="P3093" s="31"/>
      <c r="Q3093" s="31"/>
      <c r="R3093" s="31"/>
      <c r="S3093" s="31"/>
      <c r="T3093" s="31"/>
    </row>
    <row r="3094" spans="1:20" x14ac:dyDescent="0.25">
      <c r="A3094" s="106" t="s">
        <v>8075</v>
      </c>
      <c r="B3094" s="107" t="s">
        <v>7109</v>
      </c>
      <c r="C3094" s="108">
        <v>2</v>
      </c>
      <c r="D3094" s="5" t="s">
        <v>8076</v>
      </c>
      <c r="E3094" s="24">
        <f t="shared" si="155"/>
        <v>0</v>
      </c>
      <c r="F3094" s="24">
        <f t="shared" si="156"/>
        <v>0</v>
      </c>
      <c r="G3094" s="119"/>
      <c r="H3094" s="30"/>
      <c r="I3094" s="24">
        <f t="shared" si="157"/>
        <v>0</v>
      </c>
      <c r="J3094" s="119"/>
      <c r="K3094" s="30"/>
      <c r="L3094" s="31"/>
      <c r="M3094" s="31"/>
      <c r="N3094" s="31"/>
      <c r="O3094" s="31"/>
      <c r="P3094" s="31">
        <v>0</v>
      </c>
      <c r="Q3094" s="31"/>
      <c r="R3094" s="31"/>
      <c r="S3094" s="31"/>
      <c r="T3094" s="31"/>
    </row>
    <row r="3095" spans="1:20" x14ac:dyDescent="0.25">
      <c r="A3095" s="106" t="s">
        <v>8077</v>
      </c>
      <c r="B3095" s="107" t="s">
        <v>7109</v>
      </c>
      <c r="C3095" s="108">
        <v>2</v>
      </c>
      <c r="D3095" s="5" t="s">
        <v>8078</v>
      </c>
      <c r="E3095" s="24">
        <f t="shared" si="155"/>
        <v>0</v>
      </c>
      <c r="F3095" s="24">
        <f t="shared" si="156"/>
        <v>2.25</v>
      </c>
      <c r="G3095" s="119"/>
      <c r="H3095" s="30"/>
      <c r="I3095" s="24">
        <f t="shared" si="157"/>
        <v>0</v>
      </c>
      <c r="J3095" s="119"/>
      <c r="K3095" s="30"/>
      <c r="L3095" s="31">
        <v>9</v>
      </c>
      <c r="M3095" s="31"/>
      <c r="N3095" s="31"/>
      <c r="O3095" s="31"/>
      <c r="P3095" s="31"/>
      <c r="Q3095" s="31"/>
      <c r="R3095" s="31"/>
      <c r="S3095" s="31"/>
      <c r="T3095" s="31"/>
    </row>
    <row r="3096" spans="1:20" x14ac:dyDescent="0.25">
      <c r="A3096" s="106" t="s">
        <v>8079</v>
      </c>
      <c r="B3096" s="107" t="s">
        <v>7162</v>
      </c>
      <c r="C3096" s="108">
        <v>2</v>
      </c>
      <c r="D3096" s="5" t="s">
        <v>8080</v>
      </c>
      <c r="E3096" s="24">
        <f t="shared" si="155"/>
        <v>0</v>
      </c>
      <c r="F3096" s="24">
        <f t="shared" si="156"/>
        <v>0</v>
      </c>
      <c r="G3096" s="119"/>
      <c r="H3096" s="30"/>
      <c r="I3096" s="24">
        <f t="shared" si="157"/>
        <v>0</v>
      </c>
      <c r="J3096" s="119"/>
      <c r="K3096" s="30"/>
      <c r="L3096" s="31"/>
      <c r="M3096" s="31"/>
      <c r="N3096" s="31"/>
      <c r="O3096" s="31"/>
      <c r="P3096" s="31"/>
      <c r="Q3096" s="31"/>
      <c r="R3096" s="31"/>
      <c r="S3096" s="31"/>
      <c r="T3096" s="31"/>
    </row>
    <row r="3097" spans="1:20" x14ac:dyDescent="0.25">
      <c r="A3097" s="106" t="s">
        <v>8081</v>
      </c>
      <c r="B3097" s="107" t="s">
        <v>7288</v>
      </c>
      <c r="C3097" s="108">
        <v>2</v>
      </c>
      <c r="D3097" s="5" t="s">
        <v>8082</v>
      </c>
      <c r="E3097" s="24">
        <f t="shared" si="155"/>
        <v>0</v>
      </c>
      <c r="F3097" s="24">
        <f t="shared" si="156"/>
        <v>0</v>
      </c>
      <c r="G3097" s="119"/>
      <c r="H3097" s="30"/>
      <c r="I3097" s="24">
        <f t="shared" si="157"/>
        <v>0</v>
      </c>
      <c r="J3097" s="119"/>
      <c r="K3097" s="30"/>
      <c r="L3097" s="31"/>
      <c r="M3097" s="31"/>
      <c r="N3097" s="31"/>
      <c r="O3097" s="31"/>
      <c r="P3097" s="31">
        <v>0</v>
      </c>
      <c r="Q3097" s="31"/>
      <c r="R3097" s="31"/>
      <c r="S3097" s="31">
        <v>0</v>
      </c>
      <c r="T3097" s="31"/>
    </row>
    <row r="3098" spans="1:20" x14ac:dyDescent="0.25">
      <c r="A3098" s="106" t="s">
        <v>8083</v>
      </c>
      <c r="B3098" s="107" t="s">
        <v>7244</v>
      </c>
      <c r="C3098" s="108">
        <v>3</v>
      </c>
      <c r="D3098" s="5" t="s">
        <v>8084</v>
      </c>
      <c r="E3098" s="24">
        <f t="shared" si="155"/>
        <v>0</v>
      </c>
      <c r="F3098" s="24">
        <f t="shared" si="156"/>
        <v>0</v>
      </c>
      <c r="G3098" s="119"/>
      <c r="H3098" s="30"/>
      <c r="I3098" s="24">
        <f t="shared" si="157"/>
        <v>0</v>
      </c>
      <c r="J3098" s="119"/>
      <c r="K3098" s="30"/>
      <c r="L3098" s="31"/>
      <c r="M3098" s="31"/>
      <c r="N3098" s="31"/>
      <c r="O3098" s="31"/>
      <c r="P3098" s="31"/>
      <c r="Q3098" s="31">
        <v>0</v>
      </c>
      <c r="R3098" s="31">
        <v>0</v>
      </c>
      <c r="S3098" s="31"/>
      <c r="T3098" s="31"/>
    </row>
    <row r="3099" spans="1:20" x14ac:dyDescent="0.25">
      <c r="A3099" s="106" t="s">
        <v>1974</v>
      </c>
      <c r="B3099" s="107" t="s">
        <v>7124</v>
      </c>
      <c r="C3099" s="108">
        <v>4</v>
      </c>
      <c r="D3099" s="5" t="s">
        <v>5573</v>
      </c>
      <c r="E3099" s="24">
        <f t="shared" si="155"/>
        <v>0</v>
      </c>
      <c r="F3099" s="24">
        <f t="shared" si="156"/>
        <v>0</v>
      </c>
      <c r="G3099" s="119"/>
      <c r="H3099" s="30"/>
      <c r="I3099" s="24">
        <f t="shared" si="157"/>
        <v>0</v>
      </c>
      <c r="J3099" s="119"/>
      <c r="K3099" s="30"/>
      <c r="L3099" s="31"/>
      <c r="M3099" s="31"/>
      <c r="N3099" s="31"/>
      <c r="O3099" s="31"/>
      <c r="P3099" s="31"/>
      <c r="Q3099" s="31">
        <v>0</v>
      </c>
      <c r="R3099" s="31"/>
      <c r="S3099" s="31"/>
      <c r="T3099" s="31"/>
    </row>
    <row r="3100" spans="1:20" x14ac:dyDescent="0.25">
      <c r="A3100" s="106" t="s">
        <v>434</v>
      </c>
      <c r="B3100" s="107" t="s">
        <v>7124</v>
      </c>
      <c r="C3100" s="108">
        <v>4</v>
      </c>
      <c r="D3100" s="5" t="s">
        <v>4473</v>
      </c>
      <c r="E3100" s="24">
        <f t="shared" si="155"/>
        <v>0</v>
      </c>
      <c r="F3100" s="24">
        <f t="shared" si="156"/>
        <v>0</v>
      </c>
      <c r="G3100" s="119"/>
      <c r="H3100" s="30"/>
      <c r="I3100" s="24">
        <f t="shared" si="157"/>
        <v>0</v>
      </c>
      <c r="J3100" s="119"/>
      <c r="K3100" s="30"/>
      <c r="L3100" s="31"/>
      <c r="M3100" s="31"/>
      <c r="N3100" s="31"/>
      <c r="O3100" s="31"/>
      <c r="P3100" s="31">
        <v>0</v>
      </c>
      <c r="Q3100" s="31">
        <v>0</v>
      </c>
      <c r="R3100" s="31">
        <v>0</v>
      </c>
      <c r="S3100" s="31"/>
      <c r="T3100" s="31"/>
    </row>
    <row r="3101" spans="1:20" x14ac:dyDescent="0.25">
      <c r="A3101" s="106" t="s">
        <v>2728</v>
      </c>
      <c r="B3101" s="107" t="s">
        <v>7240</v>
      </c>
      <c r="C3101" s="108">
        <v>6</v>
      </c>
      <c r="D3101" s="5" t="s">
        <v>7021</v>
      </c>
      <c r="E3101" s="24">
        <f t="shared" si="155"/>
        <v>0</v>
      </c>
      <c r="F3101" s="24">
        <f t="shared" si="156"/>
        <v>0</v>
      </c>
      <c r="G3101" s="119"/>
      <c r="H3101" s="30"/>
      <c r="I3101" s="24">
        <f t="shared" si="157"/>
        <v>7</v>
      </c>
      <c r="J3101" s="119"/>
      <c r="K3101" s="30"/>
      <c r="L3101" s="31"/>
      <c r="M3101" s="31"/>
      <c r="N3101" s="31"/>
      <c r="O3101" s="31"/>
      <c r="P3101" s="31"/>
      <c r="Q3101" s="31">
        <v>35</v>
      </c>
      <c r="R3101" s="31"/>
      <c r="S3101" s="31"/>
      <c r="T3101" s="31"/>
    </row>
    <row r="3102" spans="1:20" x14ac:dyDescent="0.25">
      <c r="A3102" s="106" t="s">
        <v>531</v>
      </c>
      <c r="B3102" s="107" t="s">
        <v>7240</v>
      </c>
      <c r="C3102" s="108">
        <v>6</v>
      </c>
      <c r="D3102" s="5" t="s">
        <v>5202</v>
      </c>
      <c r="E3102" s="24">
        <f t="shared" si="155"/>
        <v>0</v>
      </c>
      <c r="F3102" s="24">
        <f t="shared" si="156"/>
        <v>0</v>
      </c>
      <c r="G3102" s="119"/>
      <c r="H3102" s="30"/>
      <c r="I3102" s="24">
        <f t="shared" si="157"/>
        <v>0</v>
      </c>
      <c r="J3102" s="119"/>
      <c r="K3102" s="30"/>
      <c r="L3102" s="31"/>
      <c r="M3102" s="31"/>
      <c r="N3102" s="31"/>
      <c r="O3102" s="31"/>
      <c r="P3102" s="31">
        <v>0</v>
      </c>
      <c r="Q3102" s="31">
        <v>0</v>
      </c>
      <c r="R3102" s="31">
        <v>0</v>
      </c>
      <c r="S3102" s="31"/>
      <c r="T3102" s="31"/>
    </row>
    <row r="3103" spans="1:20" x14ac:dyDescent="0.25">
      <c r="A3103" s="106" t="s">
        <v>1005</v>
      </c>
      <c r="B3103" s="107" t="s">
        <v>7240</v>
      </c>
      <c r="C3103" s="108">
        <v>6</v>
      </c>
      <c r="D3103" s="5" t="s">
        <v>5259</v>
      </c>
      <c r="E3103" s="24">
        <f t="shared" si="155"/>
        <v>0</v>
      </c>
      <c r="F3103" s="24">
        <f t="shared" si="156"/>
        <v>0</v>
      </c>
      <c r="G3103" s="119"/>
      <c r="H3103" s="30"/>
      <c r="I3103" s="24">
        <f t="shared" si="157"/>
        <v>0</v>
      </c>
      <c r="J3103" s="119"/>
      <c r="K3103" s="30"/>
      <c r="L3103" s="31"/>
      <c r="M3103" s="31"/>
      <c r="N3103" s="31"/>
      <c r="O3103" s="31"/>
      <c r="P3103" s="31">
        <v>0</v>
      </c>
      <c r="Q3103" s="31">
        <v>0</v>
      </c>
      <c r="R3103" s="31">
        <v>0</v>
      </c>
      <c r="S3103" s="31"/>
      <c r="T3103" s="31"/>
    </row>
    <row r="3104" spans="1:20" x14ac:dyDescent="0.25">
      <c r="A3104" s="106" t="s">
        <v>8087</v>
      </c>
      <c r="B3104" s="107" t="s">
        <v>7189</v>
      </c>
      <c r="C3104" s="108">
        <v>6</v>
      </c>
      <c r="D3104" s="5" t="s">
        <v>8088</v>
      </c>
      <c r="E3104" s="24">
        <f t="shared" ref="E3104:E3167" si="158">SUM(R3104:T3104)/3</f>
        <v>0</v>
      </c>
      <c r="F3104" s="24">
        <f t="shared" ref="F3104:F3167" si="159">SUM(L3104:O3104)/4</f>
        <v>14</v>
      </c>
      <c r="G3104" s="119"/>
      <c r="H3104" s="30"/>
      <c r="I3104" s="24">
        <f t="shared" ref="I3104:I3167" si="160">SUM(P3104:T3104)/5</f>
        <v>0</v>
      </c>
      <c r="J3104" s="119"/>
      <c r="K3104" s="30"/>
      <c r="L3104" s="31"/>
      <c r="M3104" s="31">
        <v>56</v>
      </c>
      <c r="N3104" s="31"/>
      <c r="O3104" s="31"/>
      <c r="P3104" s="31"/>
      <c r="Q3104" s="31"/>
      <c r="R3104" s="31"/>
      <c r="S3104" s="31"/>
      <c r="T3104" s="31"/>
    </row>
    <row r="3105" spans="1:20" x14ac:dyDescent="0.25">
      <c r="A3105" s="106" t="s">
        <v>8089</v>
      </c>
      <c r="B3105" s="107" t="s">
        <v>7165</v>
      </c>
      <c r="C3105" s="108">
        <v>6</v>
      </c>
      <c r="D3105" s="5" t="s">
        <v>8090</v>
      </c>
      <c r="E3105" s="24">
        <f t="shared" si="158"/>
        <v>0</v>
      </c>
      <c r="F3105" s="24">
        <f t="shared" si="159"/>
        <v>0</v>
      </c>
      <c r="G3105" s="119"/>
      <c r="H3105" s="30"/>
      <c r="I3105" s="24">
        <f t="shared" si="160"/>
        <v>0</v>
      </c>
      <c r="J3105" s="119"/>
      <c r="K3105" s="30"/>
      <c r="L3105" s="31"/>
      <c r="M3105" s="31"/>
      <c r="N3105" s="31"/>
      <c r="O3105" s="31"/>
      <c r="P3105" s="31"/>
      <c r="Q3105" s="31"/>
      <c r="R3105" s="31"/>
      <c r="S3105" s="31"/>
      <c r="T3105" s="31"/>
    </row>
    <row r="3106" spans="1:20" x14ac:dyDescent="0.25">
      <c r="A3106" s="106" t="s">
        <v>8091</v>
      </c>
      <c r="B3106" s="107" t="s">
        <v>7165</v>
      </c>
      <c r="C3106" s="108">
        <v>6</v>
      </c>
      <c r="D3106" s="5" t="s">
        <v>8092</v>
      </c>
      <c r="E3106" s="24">
        <f t="shared" si="158"/>
        <v>0</v>
      </c>
      <c r="F3106" s="24">
        <f t="shared" si="159"/>
        <v>4.25</v>
      </c>
      <c r="G3106" s="119"/>
      <c r="H3106" s="30"/>
      <c r="I3106" s="24">
        <f t="shared" si="160"/>
        <v>0</v>
      </c>
      <c r="J3106" s="119"/>
      <c r="K3106" s="30"/>
      <c r="L3106" s="31"/>
      <c r="M3106" s="31">
        <v>17</v>
      </c>
      <c r="N3106" s="31"/>
      <c r="O3106" s="31"/>
      <c r="P3106" s="31"/>
      <c r="Q3106" s="31"/>
      <c r="R3106" s="31">
        <v>0</v>
      </c>
      <c r="S3106" s="31">
        <v>0</v>
      </c>
      <c r="T3106" s="31"/>
    </row>
    <row r="3107" spans="1:20" x14ac:dyDescent="0.25">
      <c r="A3107" s="106" t="s">
        <v>8093</v>
      </c>
      <c r="B3107" s="107" t="s">
        <v>7165</v>
      </c>
      <c r="C3107" s="108">
        <v>6</v>
      </c>
      <c r="D3107" s="5" t="s">
        <v>8094</v>
      </c>
      <c r="E3107" s="24">
        <f t="shared" si="158"/>
        <v>0</v>
      </c>
      <c r="F3107" s="24">
        <f t="shared" si="159"/>
        <v>32.75</v>
      </c>
      <c r="G3107" s="119"/>
      <c r="H3107" s="30"/>
      <c r="I3107" s="24">
        <f t="shared" si="160"/>
        <v>0</v>
      </c>
      <c r="J3107" s="119"/>
      <c r="K3107" s="30"/>
      <c r="L3107" s="31">
        <v>131</v>
      </c>
      <c r="M3107" s="31"/>
      <c r="N3107" s="31"/>
      <c r="O3107" s="31"/>
      <c r="P3107" s="31"/>
      <c r="Q3107" s="31"/>
      <c r="R3107" s="31"/>
      <c r="S3107" s="31"/>
      <c r="T3107" s="31"/>
    </row>
    <row r="3108" spans="1:20" x14ac:dyDescent="0.25">
      <c r="A3108" s="106" t="s">
        <v>2795</v>
      </c>
      <c r="B3108" s="107" t="s">
        <v>7240</v>
      </c>
      <c r="C3108" s="108">
        <v>6</v>
      </c>
      <c r="D3108" s="5" t="s">
        <v>5247</v>
      </c>
      <c r="E3108" s="24">
        <f t="shared" si="158"/>
        <v>0</v>
      </c>
      <c r="F3108" s="24">
        <f t="shared" si="159"/>
        <v>0</v>
      </c>
      <c r="G3108" s="119"/>
      <c r="H3108" s="30"/>
      <c r="I3108" s="24">
        <f t="shared" si="160"/>
        <v>0</v>
      </c>
      <c r="J3108" s="119"/>
      <c r="K3108" s="30"/>
      <c r="L3108" s="31"/>
      <c r="M3108" s="31"/>
      <c r="N3108" s="31"/>
      <c r="O3108" s="31"/>
      <c r="P3108" s="31"/>
      <c r="Q3108" s="31">
        <v>0</v>
      </c>
      <c r="R3108" s="31">
        <v>0</v>
      </c>
      <c r="S3108" s="31"/>
      <c r="T3108" s="31"/>
    </row>
    <row r="3109" spans="1:20" x14ac:dyDescent="0.25">
      <c r="A3109" s="106" t="s">
        <v>1172</v>
      </c>
      <c r="B3109" s="107" t="s">
        <v>7191</v>
      </c>
      <c r="C3109" s="108">
        <v>5</v>
      </c>
      <c r="D3109" s="5" t="s">
        <v>3624</v>
      </c>
      <c r="E3109" s="24">
        <f t="shared" si="158"/>
        <v>0</v>
      </c>
      <c r="F3109" s="24">
        <f t="shared" si="159"/>
        <v>0</v>
      </c>
      <c r="G3109" s="119"/>
      <c r="H3109" s="30"/>
      <c r="I3109" s="24">
        <f t="shared" si="160"/>
        <v>0</v>
      </c>
      <c r="J3109" s="119"/>
      <c r="K3109" s="30"/>
      <c r="L3109" s="31"/>
      <c r="M3109" s="31"/>
      <c r="N3109" s="31"/>
      <c r="O3109" s="31"/>
      <c r="P3109" s="31"/>
      <c r="Q3109" s="31">
        <v>0</v>
      </c>
      <c r="R3109" s="31">
        <v>0</v>
      </c>
      <c r="S3109" s="31"/>
      <c r="T3109" s="31"/>
    </row>
    <row r="3110" spans="1:20" x14ac:dyDescent="0.25">
      <c r="A3110" s="106" t="s">
        <v>2104</v>
      </c>
      <c r="B3110" s="107" t="s">
        <v>7144</v>
      </c>
      <c r="C3110" s="108">
        <v>11</v>
      </c>
      <c r="D3110" s="5" t="s">
        <v>7034</v>
      </c>
      <c r="E3110" s="24">
        <f t="shared" si="158"/>
        <v>0</v>
      </c>
      <c r="F3110" s="24">
        <f t="shared" si="159"/>
        <v>0</v>
      </c>
      <c r="G3110" s="119"/>
      <c r="H3110" s="30"/>
      <c r="I3110" s="24">
        <f t="shared" si="160"/>
        <v>0</v>
      </c>
      <c r="J3110" s="119"/>
      <c r="K3110" s="30"/>
      <c r="L3110" s="31"/>
      <c r="M3110" s="31"/>
      <c r="N3110" s="31"/>
      <c r="O3110" s="31"/>
      <c r="P3110" s="31"/>
      <c r="Q3110" s="31">
        <v>0</v>
      </c>
      <c r="R3110" s="31">
        <v>0</v>
      </c>
      <c r="S3110" s="31"/>
      <c r="T3110" s="31"/>
    </row>
    <row r="3111" spans="1:20" x14ac:dyDescent="0.25">
      <c r="A3111" s="106" t="s">
        <v>8097</v>
      </c>
      <c r="B3111" s="107" t="s">
        <v>7144</v>
      </c>
      <c r="C3111" s="108">
        <v>11</v>
      </c>
      <c r="D3111" s="5" t="s">
        <v>8098</v>
      </c>
      <c r="E3111" s="24">
        <f t="shared" si="158"/>
        <v>0</v>
      </c>
      <c r="F3111" s="24">
        <f t="shared" si="159"/>
        <v>0</v>
      </c>
      <c r="G3111" s="119"/>
      <c r="H3111" s="30"/>
      <c r="I3111" s="24">
        <f t="shared" si="160"/>
        <v>0</v>
      </c>
      <c r="J3111" s="119"/>
      <c r="K3111" s="30"/>
      <c r="L3111" s="31"/>
      <c r="M3111" s="31"/>
      <c r="N3111" s="31"/>
      <c r="O3111" s="31"/>
      <c r="P3111" s="31"/>
      <c r="Q3111" s="31"/>
      <c r="R3111" s="31"/>
      <c r="S3111" s="31"/>
      <c r="T3111" s="31"/>
    </row>
    <row r="3112" spans="1:20" x14ac:dyDescent="0.25">
      <c r="A3112" s="106" t="s">
        <v>2159</v>
      </c>
      <c r="B3112" s="107" t="s">
        <v>7082</v>
      </c>
      <c r="C3112" s="108">
        <v>11</v>
      </c>
      <c r="D3112" s="5" t="s">
        <v>5305</v>
      </c>
      <c r="E3112" s="24">
        <f t="shared" si="158"/>
        <v>0</v>
      </c>
      <c r="F3112" s="24">
        <f t="shared" si="159"/>
        <v>0</v>
      </c>
      <c r="G3112" s="119"/>
      <c r="H3112" s="30"/>
      <c r="I3112" s="24">
        <f t="shared" si="160"/>
        <v>0</v>
      </c>
      <c r="J3112" s="119"/>
      <c r="K3112" s="30"/>
      <c r="L3112" s="31"/>
      <c r="M3112" s="31"/>
      <c r="N3112" s="31"/>
      <c r="O3112" s="31"/>
      <c r="P3112" s="31"/>
      <c r="Q3112" s="31"/>
      <c r="R3112" s="31">
        <v>0</v>
      </c>
      <c r="S3112" s="31"/>
      <c r="T3112" s="31"/>
    </row>
    <row r="3113" spans="1:20" x14ac:dyDescent="0.25">
      <c r="A3113" s="106" t="s">
        <v>2703</v>
      </c>
      <c r="B3113" s="107" t="s">
        <v>7082</v>
      </c>
      <c r="C3113" s="108">
        <v>11</v>
      </c>
      <c r="D3113" s="5" t="s">
        <v>5991</v>
      </c>
      <c r="E3113" s="24">
        <f t="shared" si="158"/>
        <v>0</v>
      </c>
      <c r="F3113" s="24">
        <f t="shared" si="159"/>
        <v>61</v>
      </c>
      <c r="G3113" s="119"/>
      <c r="H3113" s="30"/>
      <c r="I3113" s="24">
        <f t="shared" si="160"/>
        <v>0</v>
      </c>
      <c r="J3113" s="119"/>
      <c r="K3113" s="30"/>
      <c r="L3113" s="31">
        <v>142</v>
      </c>
      <c r="M3113" s="31"/>
      <c r="N3113" s="31">
        <v>102</v>
      </c>
      <c r="O3113" s="31"/>
      <c r="P3113" s="31"/>
      <c r="Q3113" s="31"/>
      <c r="R3113" s="31"/>
      <c r="S3113" s="31"/>
      <c r="T3113" s="31"/>
    </row>
    <row r="3114" spans="1:20" x14ac:dyDescent="0.25">
      <c r="A3114" s="106" t="s">
        <v>1469</v>
      </c>
      <c r="B3114" s="107" t="s">
        <v>7155</v>
      </c>
      <c r="C3114" s="108">
        <v>10</v>
      </c>
      <c r="D3114" s="5" t="s">
        <v>5282</v>
      </c>
      <c r="E3114" s="24">
        <f t="shared" si="158"/>
        <v>0</v>
      </c>
      <c r="F3114" s="24">
        <f t="shared" si="159"/>
        <v>0</v>
      </c>
      <c r="G3114" s="119"/>
      <c r="H3114" s="30"/>
      <c r="I3114" s="24">
        <f t="shared" si="160"/>
        <v>0</v>
      </c>
      <c r="J3114" s="119"/>
      <c r="K3114" s="30"/>
      <c r="L3114" s="31"/>
      <c r="M3114" s="31"/>
      <c r="N3114" s="31"/>
      <c r="O3114" s="31"/>
      <c r="P3114" s="31">
        <v>0</v>
      </c>
      <c r="Q3114" s="31"/>
      <c r="R3114" s="31">
        <v>0</v>
      </c>
      <c r="S3114" s="31"/>
      <c r="T3114" s="31"/>
    </row>
    <row r="3115" spans="1:20" x14ac:dyDescent="0.25">
      <c r="A3115" s="106" t="s">
        <v>8099</v>
      </c>
      <c r="B3115" s="107" t="s">
        <v>7259</v>
      </c>
      <c r="C3115" s="108">
        <v>11</v>
      </c>
      <c r="D3115" s="5" t="s">
        <v>8100</v>
      </c>
      <c r="E3115" s="24">
        <f t="shared" si="158"/>
        <v>0</v>
      </c>
      <c r="F3115" s="24">
        <f t="shared" si="159"/>
        <v>0</v>
      </c>
      <c r="G3115" s="119"/>
      <c r="H3115" s="30"/>
      <c r="I3115" s="24">
        <f t="shared" si="160"/>
        <v>0</v>
      </c>
      <c r="J3115" s="119"/>
      <c r="K3115" s="30"/>
      <c r="L3115" s="31"/>
      <c r="M3115" s="31"/>
      <c r="N3115" s="31"/>
      <c r="O3115" s="31"/>
      <c r="P3115" s="31"/>
      <c r="Q3115" s="31">
        <v>0</v>
      </c>
      <c r="R3115" s="31"/>
      <c r="S3115" s="31"/>
      <c r="T3115" s="31"/>
    </row>
    <row r="3116" spans="1:20" x14ac:dyDescent="0.25">
      <c r="A3116" s="106" t="s">
        <v>8103</v>
      </c>
      <c r="B3116" s="107" t="s">
        <v>7179</v>
      </c>
      <c r="C3116" s="108">
        <v>11</v>
      </c>
      <c r="D3116" s="5" t="s">
        <v>8104</v>
      </c>
      <c r="E3116" s="24">
        <f t="shared" si="158"/>
        <v>0</v>
      </c>
      <c r="F3116" s="24">
        <f t="shared" si="159"/>
        <v>0</v>
      </c>
      <c r="G3116" s="119"/>
      <c r="H3116" s="30"/>
      <c r="I3116" s="24">
        <f t="shared" si="160"/>
        <v>0</v>
      </c>
      <c r="J3116" s="119"/>
      <c r="K3116" s="30"/>
      <c r="L3116" s="31"/>
      <c r="M3116" s="31"/>
      <c r="N3116" s="31"/>
      <c r="O3116" s="31"/>
      <c r="P3116" s="31"/>
      <c r="Q3116" s="31">
        <v>0</v>
      </c>
      <c r="R3116" s="31">
        <v>0</v>
      </c>
      <c r="S3116" s="31">
        <v>0</v>
      </c>
      <c r="T3116" s="31"/>
    </row>
    <row r="3117" spans="1:20" x14ac:dyDescent="0.25">
      <c r="A3117" s="106" t="s">
        <v>2870</v>
      </c>
      <c r="B3117" s="107" t="s">
        <v>7179</v>
      </c>
      <c r="C3117" s="108">
        <v>11</v>
      </c>
      <c r="D3117" s="5" t="s">
        <v>7032</v>
      </c>
      <c r="E3117" s="24">
        <f t="shared" si="158"/>
        <v>0</v>
      </c>
      <c r="F3117" s="24">
        <f t="shared" si="159"/>
        <v>0</v>
      </c>
      <c r="G3117" s="119"/>
      <c r="H3117" s="30"/>
      <c r="I3117" s="24">
        <f t="shared" si="160"/>
        <v>0</v>
      </c>
      <c r="J3117" s="119"/>
      <c r="K3117" s="30"/>
      <c r="L3117" s="31"/>
      <c r="M3117" s="31"/>
      <c r="N3117" s="31"/>
      <c r="O3117" s="31"/>
      <c r="P3117" s="31"/>
      <c r="Q3117" s="31"/>
      <c r="R3117" s="31">
        <v>0</v>
      </c>
      <c r="S3117" s="31"/>
      <c r="T3117" s="31"/>
    </row>
    <row r="3118" spans="1:20" x14ac:dyDescent="0.25">
      <c r="A3118" s="106" t="s">
        <v>8107</v>
      </c>
      <c r="B3118" s="107" t="s">
        <v>7133</v>
      </c>
      <c r="C3118" s="108">
        <v>11</v>
      </c>
      <c r="D3118" s="5" t="s">
        <v>8108</v>
      </c>
      <c r="E3118" s="24">
        <f t="shared" si="158"/>
        <v>0</v>
      </c>
      <c r="F3118" s="24">
        <f t="shared" si="159"/>
        <v>48.5</v>
      </c>
      <c r="G3118" s="119"/>
      <c r="H3118" s="30"/>
      <c r="I3118" s="24">
        <f t="shared" si="160"/>
        <v>0</v>
      </c>
      <c r="J3118" s="119"/>
      <c r="K3118" s="30"/>
      <c r="L3118" s="31">
        <v>73</v>
      </c>
      <c r="M3118" s="31">
        <v>85</v>
      </c>
      <c r="N3118" s="31">
        <v>36</v>
      </c>
      <c r="O3118" s="31"/>
      <c r="P3118" s="31"/>
      <c r="Q3118" s="31"/>
      <c r="R3118" s="31"/>
      <c r="S3118" s="31"/>
      <c r="T3118" s="31"/>
    </row>
    <row r="3119" spans="1:20" x14ac:dyDescent="0.25">
      <c r="A3119" s="106" t="s">
        <v>8109</v>
      </c>
      <c r="B3119" s="107" t="s">
        <v>7189</v>
      </c>
      <c r="C3119" s="108">
        <v>6</v>
      </c>
      <c r="D3119" s="5" t="s">
        <v>8110</v>
      </c>
      <c r="E3119" s="24">
        <f t="shared" si="158"/>
        <v>0</v>
      </c>
      <c r="F3119" s="24">
        <f t="shared" si="159"/>
        <v>0</v>
      </c>
      <c r="G3119" s="119"/>
      <c r="H3119" s="30"/>
      <c r="I3119" s="24">
        <f t="shared" si="160"/>
        <v>0</v>
      </c>
      <c r="J3119" s="119"/>
      <c r="K3119" s="30"/>
      <c r="L3119" s="31"/>
      <c r="M3119" s="31"/>
      <c r="N3119" s="31"/>
      <c r="O3119" s="31"/>
      <c r="P3119" s="31">
        <v>0</v>
      </c>
      <c r="Q3119" s="31"/>
      <c r="R3119" s="31"/>
      <c r="S3119" s="31"/>
      <c r="T3119" s="31"/>
    </row>
    <row r="3120" spans="1:20" x14ac:dyDescent="0.25">
      <c r="A3120" s="106" t="s">
        <v>1770</v>
      </c>
      <c r="B3120" s="107" t="s">
        <v>7147</v>
      </c>
      <c r="C3120" s="108">
        <v>6</v>
      </c>
      <c r="D3120" s="5" t="s">
        <v>5160</v>
      </c>
      <c r="E3120" s="24">
        <f t="shared" si="158"/>
        <v>0</v>
      </c>
      <c r="F3120" s="24">
        <f t="shared" si="159"/>
        <v>0</v>
      </c>
      <c r="G3120" s="119"/>
      <c r="H3120" s="30"/>
      <c r="I3120" s="24">
        <f t="shared" si="160"/>
        <v>0</v>
      </c>
      <c r="J3120" s="119"/>
      <c r="K3120" s="30"/>
      <c r="L3120" s="31"/>
      <c r="M3120" s="31"/>
      <c r="N3120" s="31"/>
      <c r="O3120" s="31"/>
      <c r="P3120" s="31">
        <v>0</v>
      </c>
      <c r="Q3120" s="31">
        <v>0</v>
      </c>
      <c r="R3120" s="31">
        <v>0</v>
      </c>
      <c r="S3120" s="31"/>
      <c r="T3120" s="31"/>
    </row>
    <row r="3121" spans="1:20" x14ac:dyDescent="0.25">
      <c r="A3121" s="106" t="s">
        <v>8112</v>
      </c>
      <c r="B3121" s="107" t="s">
        <v>7125</v>
      </c>
      <c r="C3121" s="108">
        <v>7</v>
      </c>
      <c r="D3121" s="5" t="s">
        <v>8113</v>
      </c>
      <c r="E3121" s="24">
        <f t="shared" si="158"/>
        <v>0</v>
      </c>
      <c r="F3121" s="24">
        <f t="shared" si="159"/>
        <v>0</v>
      </c>
      <c r="G3121" s="119"/>
      <c r="H3121" s="30"/>
      <c r="I3121" s="24">
        <f t="shared" si="160"/>
        <v>0</v>
      </c>
      <c r="J3121" s="119"/>
      <c r="K3121" s="30"/>
      <c r="L3121" s="31"/>
      <c r="M3121" s="31"/>
      <c r="N3121" s="31"/>
      <c r="O3121" s="31"/>
      <c r="P3121" s="31"/>
      <c r="Q3121" s="31"/>
      <c r="R3121" s="31"/>
      <c r="S3121" s="31"/>
      <c r="T3121" s="31"/>
    </row>
    <row r="3122" spans="1:20" x14ac:dyDescent="0.25">
      <c r="A3122" s="106" t="s">
        <v>1524</v>
      </c>
      <c r="B3122" s="107" t="s">
        <v>7208</v>
      </c>
      <c r="C3122" s="108">
        <v>9</v>
      </c>
      <c r="D3122" s="5" t="s">
        <v>5353</v>
      </c>
      <c r="E3122" s="24">
        <f t="shared" si="158"/>
        <v>0</v>
      </c>
      <c r="F3122" s="24">
        <f t="shared" si="159"/>
        <v>0</v>
      </c>
      <c r="G3122" s="119"/>
      <c r="H3122" s="30"/>
      <c r="I3122" s="24">
        <f t="shared" si="160"/>
        <v>0</v>
      </c>
      <c r="J3122" s="119"/>
      <c r="K3122" s="30"/>
      <c r="L3122" s="31"/>
      <c r="M3122" s="31"/>
      <c r="N3122" s="31"/>
      <c r="O3122" s="31"/>
      <c r="P3122" s="31">
        <v>0</v>
      </c>
      <c r="Q3122" s="31"/>
      <c r="R3122" s="31"/>
      <c r="S3122" s="31"/>
      <c r="T3122" s="31"/>
    </row>
    <row r="3123" spans="1:20" x14ac:dyDescent="0.25">
      <c r="A3123" s="106" t="s">
        <v>1038</v>
      </c>
      <c r="B3123" s="107" t="s">
        <v>7208</v>
      </c>
      <c r="C3123" s="108">
        <v>9</v>
      </c>
      <c r="D3123" s="5" t="s">
        <v>5355</v>
      </c>
      <c r="E3123" s="24">
        <f t="shared" si="158"/>
        <v>0</v>
      </c>
      <c r="F3123" s="24">
        <f t="shared" si="159"/>
        <v>0</v>
      </c>
      <c r="G3123" s="119"/>
      <c r="H3123" s="30"/>
      <c r="I3123" s="24">
        <f t="shared" si="160"/>
        <v>0</v>
      </c>
      <c r="J3123" s="119"/>
      <c r="K3123" s="30"/>
      <c r="L3123" s="31"/>
      <c r="M3123" s="31"/>
      <c r="N3123" s="31"/>
      <c r="O3123" s="31"/>
      <c r="P3123" s="31"/>
      <c r="Q3123" s="31"/>
      <c r="R3123" s="31">
        <v>0</v>
      </c>
      <c r="S3123" s="31">
        <v>0</v>
      </c>
      <c r="T3123" s="31"/>
    </row>
    <row r="3124" spans="1:20" x14ac:dyDescent="0.25">
      <c r="A3124" s="106" t="s">
        <v>5410</v>
      </c>
      <c r="B3124" s="107" t="s">
        <v>7098</v>
      </c>
      <c r="C3124" s="108">
        <v>8</v>
      </c>
      <c r="D3124" s="5" t="s">
        <v>5411</v>
      </c>
      <c r="E3124" s="24">
        <f t="shared" si="158"/>
        <v>0</v>
      </c>
      <c r="F3124" s="24">
        <f t="shared" si="159"/>
        <v>0</v>
      </c>
      <c r="G3124" s="119"/>
      <c r="H3124" s="30"/>
      <c r="I3124" s="24">
        <f t="shared" si="160"/>
        <v>0</v>
      </c>
      <c r="J3124" s="119"/>
      <c r="K3124" s="30"/>
      <c r="L3124" s="31"/>
      <c r="M3124" s="31"/>
      <c r="N3124" s="31"/>
      <c r="O3124" s="31"/>
      <c r="P3124" s="31"/>
      <c r="Q3124" s="31"/>
      <c r="R3124" s="31"/>
      <c r="S3124" s="31"/>
      <c r="T3124" s="31"/>
    </row>
    <row r="3125" spans="1:20" x14ac:dyDescent="0.25">
      <c r="A3125" s="106" t="s">
        <v>2910</v>
      </c>
      <c r="B3125" s="107" t="s">
        <v>7098</v>
      </c>
      <c r="C3125" s="108">
        <v>8</v>
      </c>
      <c r="D3125" s="5" t="s">
        <v>5396</v>
      </c>
      <c r="E3125" s="24">
        <f t="shared" si="158"/>
        <v>0</v>
      </c>
      <c r="F3125" s="24">
        <f t="shared" si="159"/>
        <v>0</v>
      </c>
      <c r="G3125" s="119"/>
      <c r="H3125" s="30"/>
      <c r="I3125" s="24">
        <f t="shared" si="160"/>
        <v>0</v>
      </c>
      <c r="J3125" s="119"/>
      <c r="K3125" s="30"/>
      <c r="L3125" s="31"/>
      <c r="M3125" s="31"/>
      <c r="N3125" s="31"/>
      <c r="O3125" s="31"/>
      <c r="P3125" s="31"/>
      <c r="Q3125" s="31">
        <v>0</v>
      </c>
      <c r="R3125" s="31"/>
      <c r="S3125" s="31"/>
      <c r="T3125" s="31"/>
    </row>
    <row r="3126" spans="1:20" x14ac:dyDescent="0.25">
      <c r="A3126" s="106" t="s">
        <v>8114</v>
      </c>
      <c r="B3126" s="107" t="s">
        <v>7098</v>
      </c>
      <c r="C3126" s="108">
        <v>8</v>
      </c>
      <c r="D3126" s="5" t="s">
        <v>8115</v>
      </c>
      <c r="E3126" s="24">
        <f t="shared" si="158"/>
        <v>0</v>
      </c>
      <c r="F3126" s="24">
        <f t="shared" si="159"/>
        <v>0</v>
      </c>
      <c r="G3126" s="119"/>
      <c r="H3126" s="30"/>
      <c r="I3126" s="24">
        <f t="shared" si="160"/>
        <v>0</v>
      </c>
      <c r="J3126" s="119"/>
      <c r="K3126" s="30"/>
      <c r="L3126" s="31"/>
      <c r="M3126" s="31"/>
      <c r="N3126" s="31"/>
      <c r="O3126" s="31"/>
      <c r="P3126" s="31"/>
      <c r="Q3126" s="31">
        <v>0</v>
      </c>
      <c r="R3126" s="31">
        <v>0</v>
      </c>
      <c r="S3126" s="31"/>
      <c r="T3126" s="31"/>
    </row>
    <row r="3127" spans="1:20" x14ac:dyDescent="0.25">
      <c r="A3127" s="106" t="s">
        <v>1749</v>
      </c>
      <c r="B3127" s="107" t="s">
        <v>7155</v>
      </c>
      <c r="C3127" s="108">
        <v>10</v>
      </c>
      <c r="D3127" s="5" t="s">
        <v>7023</v>
      </c>
      <c r="E3127" s="24">
        <f t="shared" si="158"/>
        <v>0</v>
      </c>
      <c r="F3127" s="24">
        <f t="shared" si="159"/>
        <v>0</v>
      </c>
      <c r="G3127" s="119"/>
      <c r="H3127" s="30"/>
      <c r="I3127" s="24">
        <f t="shared" si="160"/>
        <v>0</v>
      </c>
      <c r="J3127" s="119"/>
      <c r="K3127" s="30"/>
      <c r="L3127" s="31"/>
      <c r="M3127" s="31"/>
      <c r="N3127" s="31"/>
      <c r="O3127" s="31"/>
      <c r="P3127" s="31">
        <v>0</v>
      </c>
      <c r="Q3127" s="31"/>
      <c r="R3127" s="31"/>
      <c r="S3127" s="31">
        <v>0</v>
      </c>
      <c r="T3127" s="31"/>
    </row>
    <row r="3128" spans="1:20" x14ac:dyDescent="0.25">
      <c r="A3128" s="106" t="s">
        <v>1313</v>
      </c>
      <c r="B3128" s="107" t="s">
        <v>7155</v>
      </c>
      <c r="C3128" s="108">
        <v>10</v>
      </c>
      <c r="D3128" s="5" t="s">
        <v>4626</v>
      </c>
      <c r="E3128" s="24">
        <f t="shared" si="158"/>
        <v>0</v>
      </c>
      <c r="F3128" s="24">
        <f t="shared" si="159"/>
        <v>0</v>
      </c>
      <c r="G3128" s="119"/>
      <c r="H3128" s="30"/>
      <c r="I3128" s="24">
        <f t="shared" si="160"/>
        <v>0</v>
      </c>
      <c r="J3128" s="119"/>
      <c r="K3128" s="30"/>
      <c r="L3128" s="31"/>
      <c r="M3128" s="31"/>
      <c r="N3128" s="31"/>
      <c r="O3128" s="31"/>
      <c r="P3128" s="31"/>
      <c r="Q3128" s="31">
        <v>0</v>
      </c>
      <c r="R3128" s="31"/>
      <c r="S3128" s="31"/>
      <c r="T3128" s="31"/>
    </row>
    <row r="3129" spans="1:20" x14ac:dyDescent="0.25">
      <c r="A3129" s="106" t="s">
        <v>1526</v>
      </c>
      <c r="B3129" s="107" t="s">
        <v>7155</v>
      </c>
      <c r="C3129" s="108">
        <v>10</v>
      </c>
      <c r="D3129" s="5" t="s">
        <v>7025</v>
      </c>
      <c r="E3129" s="24">
        <f t="shared" si="158"/>
        <v>0</v>
      </c>
      <c r="F3129" s="24">
        <f t="shared" si="159"/>
        <v>0</v>
      </c>
      <c r="G3129" s="119"/>
      <c r="H3129" s="30"/>
      <c r="I3129" s="24">
        <f t="shared" si="160"/>
        <v>0</v>
      </c>
      <c r="J3129" s="119"/>
      <c r="K3129" s="30"/>
      <c r="L3129" s="31"/>
      <c r="M3129" s="31"/>
      <c r="N3129" s="31"/>
      <c r="O3129" s="31"/>
      <c r="P3129" s="31"/>
      <c r="Q3129" s="31">
        <v>0</v>
      </c>
      <c r="R3129" s="31"/>
      <c r="S3129" s="31"/>
      <c r="T3129" s="31"/>
    </row>
    <row r="3130" spans="1:20" x14ac:dyDescent="0.25">
      <c r="A3130" s="106" t="s">
        <v>8116</v>
      </c>
      <c r="B3130" s="107" t="s">
        <v>7361</v>
      </c>
      <c r="C3130" s="108">
        <v>10</v>
      </c>
      <c r="D3130" s="5" t="s">
        <v>8117</v>
      </c>
      <c r="E3130" s="24">
        <f t="shared" si="158"/>
        <v>0</v>
      </c>
      <c r="F3130" s="24">
        <f t="shared" si="159"/>
        <v>49.5</v>
      </c>
      <c r="G3130" s="119"/>
      <c r="H3130" s="30"/>
      <c r="I3130" s="24">
        <f t="shared" si="160"/>
        <v>8.4</v>
      </c>
      <c r="J3130" s="119"/>
      <c r="K3130" s="30"/>
      <c r="L3130" s="31">
        <v>46</v>
      </c>
      <c r="M3130" s="31">
        <v>50</v>
      </c>
      <c r="N3130" s="31">
        <v>50</v>
      </c>
      <c r="O3130" s="31">
        <v>52</v>
      </c>
      <c r="P3130" s="31">
        <v>42</v>
      </c>
      <c r="Q3130" s="31"/>
      <c r="R3130" s="31"/>
      <c r="S3130" s="31"/>
      <c r="T3130" s="31"/>
    </row>
    <row r="3131" spans="1:20" x14ac:dyDescent="0.25">
      <c r="A3131" s="106" t="s">
        <v>2431</v>
      </c>
      <c r="B3131" s="107" t="s">
        <v>7156</v>
      </c>
      <c r="C3131" s="108">
        <v>18</v>
      </c>
      <c r="D3131" s="5" t="s">
        <v>7040</v>
      </c>
      <c r="E3131" s="24">
        <f t="shared" si="158"/>
        <v>0</v>
      </c>
      <c r="F3131" s="24">
        <f t="shared" si="159"/>
        <v>0</v>
      </c>
      <c r="G3131" s="119"/>
      <c r="H3131" s="30"/>
      <c r="I3131" s="24">
        <f t="shared" si="160"/>
        <v>0</v>
      </c>
      <c r="J3131" s="119"/>
      <c r="K3131" s="30"/>
      <c r="L3131" s="31"/>
      <c r="M3131" s="31"/>
      <c r="N3131" s="31"/>
      <c r="O3131" s="31"/>
      <c r="P3131" s="31"/>
      <c r="Q3131" s="31"/>
      <c r="R3131" s="31"/>
      <c r="S3131" s="31">
        <v>0</v>
      </c>
      <c r="T3131" s="31"/>
    </row>
    <row r="3132" spans="1:20" x14ac:dyDescent="0.25">
      <c r="A3132" s="106" t="s">
        <v>3407</v>
      </c>
      <c r="B3132" s="107" t="s">
        <v>7659</v>
      </c>
      <c r="C3132" s="108">
        <v>19</v>
      </c>
      <c r="D3132" s="5" t="s">
        <v>5119</v>
      </c>
      <c r="E3132" s="24">
        <f t="shared" si="158"/>
        <v>0</v>
      </c>
      <c r="F3132" s="24">
        <f t="shared" si="159"/>
        <v>0</v>
      </c>
      <c r="G3132" s="119"/>
      <c r="H3132" s="30"/>
      <c r="I3132" s="24">
        <f t="shared" si="160"/>
        <v>0</v>
      </c>
      <c r="J3132" s="119"/>
      <c r="K3132" s="30"/>
      <c r="L3132" s="31"/>
      <c r="M3132" s="31"/>
      <c r="N3132" s="31"/>
      <c r="O3132" s="31"/>
      <c r="P3132" s="31">
        <v>0</v>
      </c>
      <c r="Q3132" s="31">
        <v>0</v>
      </c>
      <c r="R3132" s="31">
        <v>0</v>
      </c>
      <c r="S3132" s="31">
        <v>0</v>
      </c>
      <c r="T3132" s="31"/>
    </row>
    <row r="3133" spans="1:20" x14ac:dyDescent="0.25">
      <c r="A3133" s="106" t="s">
        <v>3015</v>
      </c>
      <c r="B3133" s="107" t="s">
        <v>7192</v>
      </c>
      <c r="C3133" s="108">
        <v>20</v>
      </c>
      <c r="D3133" s="5" t="s">
        <v>6260</v>
      </c>
      <c r="E3133" s="24">
        <f t="shared" si="158"/>
        <v>0</v>
      </c>
      <c r="F3133" s="24">
        <f t="shared" si="159"/>
        <v>0</v>
      </c>
      <c r="G3133" s="119"/>
      <c r="H3133" s="30"/>
      <c r="I3133" s="24">
        <f t="shared" si="160"/>
        <v>0</v>
      </c>
      <c r="J3133" s="119"/>
      <c r="K3133" s="30"/>
      <c r="L3133" s="31"/>
      <c r="M3133" s="31"/>
      <c r="N3133" s="31"/>
      <c r="O3133" s="31"/>
      <c r="P3133" s="31"/>
      <c r="Q3133" s="31"/>
      <c r="R3133" s="31"/>
      <c r="S3133" s="31"/>
      <c r="T3133" s="31"/>
    </row>
    <row r="3134" spans="1:20" x14ac:dyDescent="0.25">
      <c r="A3134" s="106" t="s">
        <v>8118</v>
      </c>
      <c r="B3134" s="107" t="s">
        <v>7260</v>
      </c>
      <c r="C3134" s="108">
        <v>17</v>
      </c>
      <c r="D3134" s="5" t="s">
        <v>8119</v>
      </c>
      <c r="E3134" s="24">
        <f t="shared" si="158"/>
        <v>0</v>
      </c>
      <c r="F3134" s="24">
        <f t="shared" si="159"/>
        <v>0</v>
      </c>
      <c r="G3134" s="119"/>
      <c r="H3134" s="30"/>
      <c r="I3134" s="24">
        <f t="shared" si="160"/>
        <v>0</v>
      </c>
      <c r="J3134" s="119"/>
      <c r="K3134" s="30"/>
      <c r="L3134" s="31"/>
      <c r="M3134" s="31"/>
      <c r="N3134" s="31"/>
      <c r="O3134" s="31"/>
      <c r="P3134" s="31"/>
      <c r="Q3134" s="31">
        <v>0</v>
      </c>
      <c r="R3134" s="31"/>
      <c r="S3134" s="31"/>
      <c r="T3134" s="31"/>
    </row>
    <row r="3135" spans="1:20" x14ac:dyDescent="0.25">
      <c r="A3135" s="106" t="s">
        <v>3014</v>
      </c>
      <c r="B3135" s="107" t="s">
        <v>7154</v>
      </c>
      <c r="C3135" s="108">
        <v>16</v>
      </c>
      <c r="D3135" s="5" t="s">
        <v>6433</v>
      </c>
      <c r="E3135" s="24">
        <f t="shared" si="158"/>
        <v>0</v>
      </c>
      <c r="F3135" s="24">
        <f t="shared" si="159"/>
        <v>7.5</v>
      </c>
      <c r="G3135" s="119"/>
      <c r="H3135" s="30"/>
      <c r="I3135" s="24">
        <f t="shared" si="160"/>
        <v>0</v>
      </c>
      <c r="J3135" s="119"/>
      <c r="K3135" s="30"/>
      <c r="L3135" s="31">
        <v>30</v>
      </c>
      <c r="M3135" s="31"/>
      <c r="N3135" s="31"/>
      <c r="O3135" s="31"/>
      <c r="P3135" s="31"/>
      <c r="Q3135" s="31"/>
      <c r="R3135" s="31"/>
      <c r="S3135" s="31"/>
      <c r="T3135" s="31"/>
    </row>
    <row r="3136" spans="1:20" x14ac:dyDescent="0.25">
      <c r="A3136" s="106" t="s">
        <v>1705</v>
      </c>
      <c r="B3136" s="107" t="s">
        <v>7154</v>
      </c>
      <c r="C3136" s="108">
        <v>16</v>
      </c>
      <c r="D3136" s="5" t="s">
        <v>6361</v>
      </c>
      <c r="E3136" s="24">
        <f t="shared" si="158"/>
        <v>0</v>
      </c>
      <c r="F3136" s="24">
        <f t="shared" si="159"/>
        <v>0</v>
      </c>
      <c r="G3136" s="119"/>
      <c r="H3136" s="30"/>
      <c r="I3136" s="24">
        <f t="shared" si="160"/>
        <v>0</v>
      </c>
      <c r="J3136" s="119"/>
      <c r="K3136" s="30"/>
      <c r="L3136" s="31"/>
      <c r="M3136" s="31"/>
      <c r="N3136" s="31"/>
      <c r="O3136" s="31"/>
      <c r="P3136" s="31">
        <v>0</v>
      </c>
      <c r="Q3136" s="31">
        <v>0</v>
      </c>
      <c r="R3136" s="31">
        <v>0</v>
      </c>
      <c r="S3136" s="31">
        <v>0</v>
      </c>
      <c r="T3136" s="31"/>
    </row>
    <row r="3137" spans="1:20" x14ac:dyDescent="0.25">
      <c r="A3137" s="106" t="s">
        <v>8120</v>
      </c>
      <c r="B3137" s="107" t="s">
        <v>7101</v>
      </c>
      <c r="C3137" s="108">
        <v>16</v>
      </c>
      <c r="D3137" s="5" t="s">
        <v>8121</v>
      </c>
      <c r="E3137" s="24">
        <f t="shared" si="158"/>
        <v>0</v>
      </c>
      <c r="F3137" s="24">
        <f t="shared" si="159"/>
        <v>0</v>
      </c>
      <c r="G3137" s="119"/>
      <c r="H3137" s="30"/>
      <c r="I3137" s="24">
        <f t="shared" si="160"/>
        <v>0</v>
      </c>
      <c r="J3137" s="119"/>
      <c r="K3137" s="30"/>
      <c r="L3137" s="31"/>
      <c r="M3137" s="31"/>
      <c r="N3137" s="31"/>
      <c r="O3137" s="31"/>
      <c r="P3137" s="31">
        <v>0</v>
      </c>
      <c r="Q3137" s="31"/>
      <c r="R3137" s="31">
        <v>0</v>
      </c>
      <c r="S3137" s="31"/>
      <c r="T3137" s="31"/>
    </row>
    <row r="3138" spans="1:20" x14ac:dyDescent="0.25">
      <c r="A3138" s="106" t="s">
        <v>8122</v>
      </c>
      <c r="B3138" s="107" t="s">
        <v>7101</v>
      </c>
      <c r="C3138" s="108">
        <v>16</v>
      </c>
      <c r="D3138" s="5" t="s">
        <v>8123</v>
      </c>
      <c r="E3138" s="24">
        <f t="shared" si="158"/>
        <v>0</v>
      </c>
      <c r="F3138" s="24">
        <f t="shared" si="159"/>
        <v>0</v>
      </c>
      <c r="G3138" s="119"/>
      <c r="H3138" s="30"/>
      <c r="I3138" s="24">
        <f t="shared" si="160"/>
        <v>0</v>
      </c>
      <c r="J3138" s="119"/>
      <c r="K3138" s="30"/>
      <c r="L3138" s="31"/>
      <c r="M3138" s="31"/>
      <c r="N3138" s="31"/>
      <c r="O3138" s="31"/>
      <c r="P3138" s="31"/>
      <c r="Q3138" s="31"/>
      <c r="R3138" s="31"/>
      <c r="S3138" s="31">
        <v>0</v>
      </c>
      <c r="T3138" s="31"/>
    </row>
    <row r="3139" spans="1:20" x14ac:dyDescent="0.25">
      <c r="A3139" s="106" t="s">
        <v>2719</v>
      </c>
      <c r="B3139" s="107" t="s">
        <v>7101</v>
      </c>
      <c r="C3139" s="108">
        <v>16</v>
      </c>
      <c r="D3139" s="5" t="s">
        <v>6143</v>
      </c>
      <c r="E3139" s="24">
        <f t="shared" si="158"/>
        <v>0</v>
      </c>
      <c r="F3139" s="24">
        <f t="shared" si="159"/>
        <v>1361.5</v>
      </c>
      <c r="G3139" s="119"/>
      <c r="H3139" s="30"/>
      <c r="I3139" s="24">
        <f t="shared" si="160"/>
        <v>0</v>
      </c>
      <c r="J3139" s="119"/>
      <c r="K3139" s="30"/>
      <c r="L3139" s="31"/>
      <c r="M3139" s="31">
        <v>5446</v>
      </c>
      <c r="N3139" s="31"/>
      <c r="O3139" s="31"/>
      <c r="P3139" s="31"/>
      <c r="Q3139" s="31"/>
      <c r="R3139" s="31"/>
      <c r="S3139" s="31"/>
      <c r="T3139" s="31"/>
    </row>
    <row r="3140" spans="1:20" x14ac:dyDescent="0.25">
      <c r="A3140" s="106" t="s">
        <v>102</v>
      </c>
      <c r="B3140" s="107" t="s">
        <v>7101</v>
      </c>
      <c r="C3140" s="108">
        <v>16</v>
      </c>
      <c r="D3140" s="5" t="s">
        <v>6132</v>
      </c>
      <c r="E3140" s="24">
        <f t="shared" si="158"/>
        <v>0</v>
      </c>
      <c r="F3140" s="24">
        <f t="shared" si="159"/>
        <v>0</v>
      </c>
      <c r="G3140" s="119"/>
      <c r="H3140" s="30"/>
      <c r="I3140" s="24">
        <f t="shared" si="160"/>
        <v>0</v>
      </c>
      <c r="J3140" s="119"/>
      <c r="K3140" s="30"/>
      <c r="L3140" s="31"/>
      <c r="M3140" s="31"/>
      <c r="N3140" s="31"/>
      <c r="O3140" s="31"/>
      <c r="P3140" s="31">
        <v>0</v>
      </c>
      <c r="Q3140" s="31">
        <v>0</v>
      </c>
      <c r="R3140" s="31">
        <v>0</v>
      </c>
      <c r="S3140" s="31"/>
      <c r="T3140" s="31"/>
    </row>
    <row r="3141" spans="1:20" x14ac:dyDescent="0.25">
      <c r="A3141" s="106" t="s">
        <v>3019</v>
      </c>
      <c r="B3141" s="107" t="s">
        <v>7166</v>
      </c>
      <c r="C3141" s="108">
        <v>13</v>
      </c>
      <c r="D3141" s="5" t="s">
        <v>7042</v>
      </c>
      <c r="E3141" s="24">
        <f t="shared" si="158"/>
        <v>0</v>
      </c>
      <c r="F3141" s="24">
        <f t="shared" si="159"/>
        <v>0</v>
      </c>
      <c r="G3141" s="119"/>
      <c r="H3141" s="30"/>
      <c r="I3141" s="24">
        <f t="shared" si="160"/>
        <v>0</v>
      </c>
      <c r="J3141" s="119"/>
      <c r="K3141" s="30"/>
      <c r="L3141" s="31"/>
      <c r="M3141" s="31"/>
      <c r="N3141" s="31"/>
      <c r="O3141" s="31"/>
      <c r="P3141" s="31"/>
      <c r="Q3141" s="31">
        <v>0</v>
      </c>
      <c r="R3141" s="31"/>
      <c r="S3141" s="31"/>
      <c r="T3141" s="31"/>
    </row>
    <row r="3142" spans="1:20" x14ac:dyDescent="0.25">
      <c r="A3142" s="106" t="s">
        <v>8124</v>
      </c>
      <c r="B3142" s="107" t="s">
        <v>7097</v>
      </c>
      <c r="C3142" s="108">
        <v>14</v>
      </c>
      <c r="D3142" s="5" t="s">
        <v>8125</v>
      </c>
      <c r="E3142" s="24">
        <f t="shared" si="158"/>
        <v>0</v>
      </c>
      <c r="F3142" s="24">
        <f t="shared" si="159"/>
        <v>1.75</v>
      </c>
      <c r="G3142" s="119"/>
      <c r="H3142" s="30"/>
      <c r="I3142" s="24">
        <f t="shared" si="160"/>
        <v>0</v>
      </c>
      <c r="J3142" s="119"/>
      <c r="K3142" s="30"/>
      <c r="L3142" s="31"/>
      <c r="M3142" s="31">
        <v>7</v>
      </c>
      <c r="N3142" s="31"/>
      <c r="O3142" s="31"/>
      <c r="P3142" s="31"/>
      <c r="Q3142" s="31"/>
      <c r="R3142" s="31"/>
      <c r="S3142" s="31"/>
      <c r="T3142" s="31"/>
    </row>
    <row r="3143" spans="1:20" x14ac:dyDescent="0.25">
      <c r="A3143" s="106" t="s">
        <v>2797</v>
      </c>
      <c r="B3143" s="107" t="s">
        <v>7092</v>
      </c>
      <c r="C3143" s="108">
        <v>11</v>
      </c>
      <c r="D3143" s="5" t="s">
        <v>4165</v>
      </c>
      <c r="E3143" s="24">
        <f t="shared" si="158"/>
        <v>0</v>
      </c>
      <c r="F3143" s="24">
        <f t="shared" si="159"/>
        <v>0</v>
      </c>
      <c r="G3143" s="119"/>
      <c r="H3143" s="30"/>
      <c r="I3143" s="24">
        <f t="shared" si="160"/>
        <v>0</v>
      </c>
      <c r="J3143" s="119"/>
      <c r="K3143" s="30"/>
      <c r="L3143" s="31"/>
      <c r="M3143" s="31"/>
      <c r="N3143" s="31"/>
      <c r="O3143" s="31"/>
      <c r="P3143" s="31"/>
      <c r="Q3143" s="31"/>
      <c r="R3143" s="31">
        <v>0</v>
      </c>
      <c r="S3143" s="31">
        <v>0</v>
      </c>
      <c r="T3143" s="31"/>
    </row>
    <row r="3144" spans="1:20" x14ac:dyDescent="0.25">
      <c r="A3144" s="106" t="s">
        <v>8126</v>
      </c>
      <c r="B3144" s="107" t="s">
        <v>7082</v>
      </c>
      <c r="C3144" s="108">
        <v>11</v>
      </c>
      <c r="D3144" s="5" t="s">
        <v>8127</v>
      </c>
      <c r="E3144" s="24">
        <f t="shared" si="158"/>
        <v>0</v>
      </c>
      <c r="F3144" s="24">
        <f t="shared" si="159"/>
        <v>0</v>
      </c>
      <c r="G3144" s="119"/>
      <c r="H3144" s="30"/>
      <c r="I3144" s="24">
        <f t="shared" si="160"/>
        <v>0</v>
      </c>
      <c r="J3144" s="119"/>
      <c r="K3144" s="30"/>
      <c r="L3144" s="31"/>
      <c r="M3144" s="31"/>
      <c r="N3144" s="31"/>
      <c r="O3144" s="31"/>
      <c r="P3144" s="31"/>
      <c r="Q3144" s="31"/>
      <c r="R3144" s="31"/>
      <c r="S3144" s="31"/>
      <c r="T3144" s="31"/>
    </row>
    <row r="3145" spans="1:20" x14ac:dyDescent="0.25">
      <c r="A3145" s="106" t="s">
        <v>1755</v>
      </c>
      <c r="B3145" s="107" t="s">
        <v>7157</v>
      </c>
      <c r="C3145" s="108">
        <v>11</v>
      </c>
      <c r="D3145" s="5" t="s">
        <v>5931</v>
      </c>
      <c r="E3145" s="24">
        <f t="shared" si="158"/>
        <v>0</v>
      </c>
      <c r="F3145" s="24">
        <f t="shared" si="159"/>
        <v>0</v>
      </c>
      <c r="G3145" s="119"/>
      <c r="H3145" s="30"/>
      <c r="I3145" s="24">
        <f t="shared" si="160"/>
        <v>0</v>
      </c>
      <c r="J3145" s="119"/>
      <c r="K3145" s="30"/>
      <c r="L3145" s="31"/>
      <c r="M3145" s="31"/>
      <c r="N3145" s="31"/>
      <c r="O3145" s="31"/>
      <c r="P3145" s="31">
        <v>0</v>
      </c>
      <c r="Q3145" s="31">
        <v>0</v>
      </c>
      <c r="R3145" s="31">
        <v>0</v>
      </c>
      <c r="S3145" s="31"/>
      <c r="T3145" s="31"/>
    </row>
    <row r="3146" spans="1:20" x14ac:dyDescent="0.25">
      <c r="A3146" s="106" t="s">
        <v>1885</v>
      </c>
      <c r="B3146" s="107" t="s">
        <v>7157</v>
      </c>
      <c r="C3146" s="108">
        <v>11</v>
      </c>
      <c r="D3146" s="5" t="s">
        <v>7036</v>
      </c>
      <c r="E3146" s="24">
        <f t="shared" si="158"/>
        <v>0</v>
      </c>
      <c r="F3146" s="24">
        <f t="shared" si="159"/>
        <v>0</v>
      </c>
      <c r="G3146" s="119"/>
      <c r="H3146" s="30"/>
      <c r="I3146" s="24">
        <f t="shared" si="160"/>
        <v>0</v>
      </c>
      <c r="J3146" s="119"/>
      <c r="K3146" s="30"/>
      <c r="L3146" s="31"/>
      <c r="M3146" s="31"/>
      <c r="N3146" s="31"/>
      <c r="O3146" s="31"/>
      <c r="P3146" s="31">
        <v>0</v>
      </c>
      <c r="Q3146" s="31"/>
      <c r="R3146" s="31">
        <v>0</v>
      </c>
      <c r="S3146" s="31">
        <v>0</v>
      </c>
      <c r="T3146" s="31"/>
    </row>
    <row r="3147" spans="1:20" x14ac:dyDescent="0.25">
      <c r="A3147" s="106" t="s">
        <v>2194</v>
      </c>
      <c r="B3147" s="107" t="s">
        <v>7092</v>
      </c>
      <c r="C3147" s="108">
        <v>11</v>
      </c>
      <c r="D3147" s="5" t="s">
        <v>5910</v>
      </c>
      <c r="E3147" s="24">
        <f t="shared" si="158"/>
        <v>0</v>
      </c>
      <c r="F3147" s="24">
        <f t="shared" si="159"/>
        <v>0</v>
      </c>
      <c r="G3147" s="119"/>
      <c r="H3147" s="30"/>
      <c r="I3147" s="24">
        <f t="shared" si="160"/>
        <v>0</v>
      </c>
      <c r="J3147" s="119"/>
      <c r="K3147" s="30"/>
      <c r="L3147" s="31"/>
      <c r="M3147" s="31"/>
      <c r="N3147" s="31"/>
      <c r="O3147" s="31"/>
      <c r="P3147" s="31"/>
      <c r="Q3147" s="31">
        <v>0</v>
      </c>
      <c r="R3147" s="31">
        <v>0</v>
      </c>
      <c r="S3147" s="31">
        <v>0</v>
      </c>
      <c r="T3147" s="31"/>
    </row>
    <row r="3148" spans="1:20" x14ac:dyDescent="0.25">
      <c r="A3148" s="106" t="s">
        <v>2724</v>
      </c>
      <c r="B3148" s="107" t="s">
        <v>7092</v>
      </c>
      <c r="C3148" s="108">
        <v>11</v>
      </c>
      <c r="D3148" s="5" t="s">
        <v>5868</v>
      </c>
      <c r="E3148" s="24">
        <f t="shared" si="158"/>
        <v>0</v>
      </c>
      <c r="F3148" s="24">
        <f t="shared" si="159"/>
        <v>0</v>
      </c>
      <c r="G3148" s="119"/>
      <c r="H3148" s="30"/>
      <c r="I3148" s="24">
        <f t="shared" si="160"/>
        <v>0</v>
      </c>
      <c r="J3148" s="119"/>
      <c r="K3148" s="30"/>
      <c r="L3148" s="31"/>
      <c r="M3148" s="31"/>
      <c r="N3148" s="31"/>
      <c r="O3148" s="31"/>
      <c r="P3148" s="31">
        <v>0</v>
      </c>
      <c r="Q3148" s="31"/>
      <c r="R3148" s="31"/>
      <c r="S3148" s="31"/>
      <c r="T3148" s="31"/>
    </row>
    <row r="3149" spans="1:20" x14ac:dyDescent="0.25">
      <c r="A3149" s="106" t="s">
        <v>70</v>
      </c>
      <c r="B3149" s="107" t="s">
        <v>7136</v>
      </c>
      <c r="C3149" s="108">
        <v>15</v>
      </c>
      <c r="D3149" s="5" t="s">
        <v>3567</v>
      </c>
      <c r="E3149" s="24">
        <f t="shared" si="158"/>
        <v>0</v>
      </c>
      <c r="F3149" s="24">
        <f t="shared" si="159"/>
        <v>10</v>
      </c>
      <c r="G3149" s="119"/>
      <c r="H3149" s="30"/>
      <c r="I3149" s="24">
        <f t="shared" si="160"/>
        <v>0</v>
      </c>
      <c r="J3149" s="119"/>
      <c r="K3149" s="30"/>
      <c r="L3149" s="31">
        <v>20</v>
      </c>
      <c r="M3149" s="31"/>
      <c r="N3149" s="31">
        <v>3</v>
      </c>
      <c r="O3149" s="31">
        <v>17</v>
      </c>
      <c r="P3149" s="31">
        <v>0</v>
      </c>
      <c r="Q3149" s="31">
        <v>0</v>
      </c>
      <c r="R3149" s="31">
        <v>0</v>
      </c>
      <c r="S3149" s="31">
        <v>0</v>
      </c>
      <c r="T3149" s="31"/>
    </row>
    <row r="3150" spans="1:20" x14ac:dyDescent="0.25">
      <c r="A3150" s="106" t="s">
        <v>8128</v>
      </c>
      <c r="B3150" s="107" t="s">
        <v>7136</v>
      </c>
      <c r="C3150" s="108">
        <v>15</v>
      </c>
      <c r="D3150" s="5" t="s">
        <v>8129</v>
      </c>
      <c r="E3150" s="24">
        <f t="shared" si="158"/>
        <v>0</v>
      </c>
      <c r="F3150" s="24">
        <f t="shared" si="159"/>
        <v>0</v>
      </c>
      <c r="G3150" s="119"/>
      <c r="H3150" s="30"/>
      <c r="I3150" s="24">
        <f t="shared" si="160"/>
        <v>0</v>
      </c>
      <c r="J3150" s="119"/>
      <c r="K3150" s="30"/>
      <c r="L3150" s="31"/>
      <c r="M3150" s="31"/>
      <c r="N3150" s="31"/>
      <c r="O3150" s="31"/>
      <c r="P3150" s="31"/>
      <c r="Q3150" s="31">
        <v>0</v>
      </c>
      <c r="R3150" s="31">
        <v>0</v>
      </c>
      <c r="S3150" s="31"/>
      <c r="T3150" s="31"/>
    </row>
    <row r="3151" spans="1:20" x14ac:dyDescent="0.25">
      <c r="A3151" s="106" t="s">
        <v>1727</v>
      </c>
      <c r="B3151" s="107" t="s">
        <v>7136</v>
      </c>
      <c r="C3151" s="108">
        <v>15</v>
      </c>
      <c r="D3151" s="5" t="s">
        <v>5743</v>
      </c>
      <c r="E3151" s="24">
        <f t="shared" si="158"/>
        <v>0</v>
      </c>
      <c r="F3151" s="24">
        <f t="shared" si="159"/>
        <v>0</v>
      </c>
      <c r="G3151" s="119"/>
      <c r="H3151" s="30"/>
      <c r="I3151" s="24">
        <f t="shared" si="160"/>
        <v>0</v>
      </c>
      <c r="J3151" s="119"/>
      <c r="K3151" s="30"/>
      <c r="L3151" s="31"/>
      <c r="M3151" s="31"/>
      <c r="N3151" s="31"/>
      <c r="O3151" s="31"/>
      <c r="P3151" s="31">
        <v>0</v>
      </c>
      <c r="Q3151" s="31"/>
      <c r="R3151" s="31">
        <v>0</v>
      </c>
      <c r="S3151" s="31"/>
      <c r="T3151" s="31"/>
    </row>
    <row r="3152" spans="1:20" x14ac:dyDescent="0.25">
      <c r="A3152" s="106" t="s">
        <v>2865</v>
      </c>
      <c r="B3152" s="107" t="s">
        <v>7193</v>
      </c>
      <c r="C3152" s="108">
        <v>13</v>
      </c>
      <c r="D3152" s="5" t="s">
        <v>7045</v>
      </c>
      <c r="E3152" s="24">
        <f t="shared" si="158"/>
        <v>0</v>
      </c>
      <c r="F3152" s="24">
        <f t="shared" si="159"/>
        <v>16.75</v>
      </c>
      <c r="G3152" s="119"/>
      <c r="H3152" s="30"/>
      <c r="I3152" s="24">
        <f t="shared" si="160"/>
        <v>0</v>
      </c>
      <c r="J3152" s="119"/>
      <c r="K3152" s="30"/>
      <c r="L3152" s="31"/>
      <c r="M3152" s="31">
        <v>14</v>
      </c>
      <c r="N3152" s="31">
        <v>53</v>
      </c>
      <c r="O3152" s="31"/>
      <c r="P3152" s="31"/>
      <c r="Q3152" s="31"/>
      <c r="R3152" s="31"/>
      <c r="S3152" s="31"/>
      <c r="T3152" s="31"/>
    </row>
    <row r="3153" spans="1:20" x14ac:dyDescent="0.25">
      <c r="A3153" s="106" t="s">
        <v>8130</v>
      </c>
      <c r="B3153" s="107" t="s">
        <v>7225</v>
      </c>
      <c r="C3153" s="108">
        <v>12</v>
      </c>
      <c r="D3153" s="5" t="s">
        <v>8131</v>
      </c>
      <c r="E3153" s="24">
        <f t="shared" si="158"/>
        <v>0</v>
      </c>
      <c r="F3153" s="24">
        <f t="shared" si="159"/>
        <v>0.25</v>
      </c>
      <c r="G3153" s="119"/>
      <c r="H3153" s="30"/>
      <c r="I3153" s="24">
        <f t="shared" si="160"/>
        <v>0</v>
      </c>
      <c r="J3153" s="119"/>
      <c r="K3153" s="30"/>
      <c r="L3153" s="31">
        <v>1</v>
      </c>
      <c r="M3153" s="31"/>
      <c r="N3153" s="31"/>
      <c r="O3153" s="31"/>
      <c r="P3153" s="31"/>
      <c r="Q3153" s="31"/>
      <c r="R3153" s="31"/>
      <c r="S3153" s="31"/>
      <c r="T3153" s="31"/>
    </row>
    <row r="3154" spans="1:20" x14ac:dyDescent="0.25">
      <c r="A3154" s="106" t="s">
        <v>2195</v>
      </c>
      <c r="B3154" s="107" t="s">
        <v>7101</v>
      </c>
      <c r="C3154" s="108">
        <v>16</v>
      </c>
      <c r="D3154" s="5" t="s">
        <v>6094</v>
      </c>
      <c r="E3154" s="24">
        <f t="shared" si="158"/>
        <v>0</v>
      </c>
      <c r="F3154" s="24">
        <f t="shared" si="159"/>
        <v>0</v>
      </c>
      <c r="G3154" s="119"/>
      <c r="H3154" s="30"/>
      <c r="I3154" s="24">
        <f t="shared" si="160"/>
        <v>0</v>
      </c>
      <c r="J3154" s="119"/>
      <c r="K3154" s="30"/>
      <c r="L3154" s="31"/>
      <c r="M3154" s="31"/>
      <c r="N3154" s="31"/>
      <c r="O3154" s="31"/>
      <c r="P3154" s="31"/>
      <c r="Q3154" s="31">
        <v>0</v>
      </c>
      <c r="R3154" s="31"/>
      <c r="S3154" s="31">
        <v>0</v>
      </c>
      <c r="T3154" s="31"/>
    </row>
    <row r="3155" spans="1:20" x14ac:dyDescent="0.25">
      <c r="A3155" s="106" t="s">
        <v>8132</v>
      </c>
      <c r="B3155" s="107" t="s">
        <v>7101</v>
      </c>
      <c r="C3155" s="108">
        <v>16</v>
      </c>
      <c r="D3155" s="5" t="s">
        <v>8133</v>
      </c>
      <c r="E3155" s="24">
        <f t="shared" si="158"/>
        <v>0</v>
      </c>
      <c r="F3155" s="24">
        <f t="shared" si="159"/>
        <v>0</v>
      </c>
      <c r="G3155" s="119"/>
      <c r="H3155" s="30"/>
      <c r="I3155" s="24">
        <f t="shared" si="160"/>
        <v>0</v>
      </c>
      <c r="J3155" s="119"/>
      <c r="K3155" s="30"/>
      <c r="L3155" s="31"/>
      <c r="M3155" s="31"/>
      <c r="N3155" s="31"/>
      <c r="O3155" s="31"/>
      <c r="P3155" s="31">
        <v>0</v>
      </c>
      <c r="Q3155" s="31"/>
      <c r="R3155" s="31">
        <v>0</v>
      </c>
      <c r="S3155" s="31">
        <v>0</v>
      </c>
      <c r="T3155" s="31"/>
    </row>
    <row r="3156" spans="1:20" x14ac:dyDescent="0.25">
      <c r="A3156" s="106" t="s">
        <v>8134</v>
      </c>
      <c r="B3156" s="107" t="s">
        <v>7307</v>
      </c>
      <c r="C3156" s="108">
        <v>15</v>
      </c>
      <c r="D3156" s="5" t="s">
        <v>8135</v>
      </c>
      <c r="E3156" s="24">
        <f t="shared" si="158"/>
        <v>0</v>
      </c>
      <c r="F3156" s="24">
        <f t="shared" si="159"/>
        <v>0</v>
      </c>
      <c r="G3156" s="119"/>
      <c r="H3156" s="30"/>
      <c r="I3156" s="24">
        <f t="shared" si="160"/>
        <v>0</v>
      </c>
      <c r="J3156" s="119"/>
      <c r="K3156" s="30"/>
      <c r="L3156" s="31"/>
      <c r="M3156" s="31"/>
      <c r="N3156" s="31"/>
      <c r="O3156" s="31"/>
      <c r="P3156" s="31"/>
      <c r="Q3156" s="31"/>
      <c r="R3156" s="31">
        <v>0</v>
      </c>
      <c r="S3156" s="31"/>
      <c r="T3156" s="31"/>
    </row>
    <row r="3157" spans="1:20" x14ac:dyDescent="0.25">
      <c r="A3157" s="106" t="s">
        <v>3018</v>
      </c>
      <c r="B3157" s="107" t="s">
        <v>7131</v>
      </c>
      <c r="C3157" s="108">
        <v>15</v>
      </c>
      <c r="D3157" s="5" t="s">
        <v>6130</v>
      </c>
      <c r="E3157" s="24">
        <f t="shared" si="158"/>
        <v>0</v>
      </c>
      <c r="F3157" s="24">
        <f t="shared" si="159"/>
        <v>0</v>
      </c>
      <c r="G3157" s="119"/>
      <c r="H3157" s="30"/>
      <c r="I3157" s="24">
        <f t="shared" si="160"/>
        <v>0</v>
      </c>
      <c r="J3157" s="119"/>
      <c r="K3157" s="30"/>
      <c r="L3157" s="31"/>
      <c r="M3157" s="31"/>
      <c r="N3157" s="31"/>
      <c r="O3157" s="31"/>
      <c r="P3157" s="31">
        <v>0</v>
      </c>
      <c r="Q3157" s="31">
        <v>0</v>
      </c>
      <c r="R3157" s="31">
        <v>0</v>
      </c>
      <c r="S3157" s="31"/>
      <c r="T3157" s="31"/>
    </row>
    <row r="3158" spans="1:20" x14ac:dyDescent="0.25">
      <c r="A3158" s="106" t="s">
        <v>8136</v>
      </c>
      <c r="B3158" s="107" t="s">
        <v>7096</v>
      </c>
      <c r="C3158" s="108">
        <v>15</v>
      </c>
      <c r="D3158" s="5" t="s">
        <v>8137</v>
      </c>
      <c r="E3158" s="24">
        <f t="shared" si="158"/>
        <v>0</v>
      </c>
      <c r="F3158" s="24">
        <f t="shared" si="159"/>
        <v>0</v>
      </c>
      <c r="G3158" s="119"/>
      <c r="H3158" s="30"/>
      <c r="I3158" s="24">
        <f t="shared" si="160"/>
        <v>0</v>
      </c>
      <c r="J3158" s="119"/>
      <c r="K3158" s="30"/>
      <c r="L3158" s="31"/>
      <c r="M3158" s="31"/>
      <c r="N3158" s="31"/>
      <c r="O3158" s="31"/>
      <c r="P3158" s="31"/>
      <c r="Q3158" s="31">
        <v>0</v>
      </c>
      <c r="R3158" s="31">
        <v>0</v>
      </c>
      <c r="S3158" s="31">
        <v>0</v>
      </c>
      <c r="T3158" s="31"/>
    </row>
    <row r="3159" spans="1:20" x14ac:dyDescent="0.25">
      <c r="A3159" s="106" t="s">
        <v>2907</v>
      </c>
      <c r="B3159" s="107" t="s">
        <v>7096</v>
      </c>
      <c r="C3159" s="108">
        <v>15</v>
      </c>
      <c r="D3159" s="5" t="s">
        <v>7043</v>
      </c>
      <c r="E3159" s="24">
        <f t="shared" si="158"/>
        <v>0</v>
      </c>
      <c r="F3159" s="24">
        <f t="shared" si="159"/>
        <v>0</v>
      </c>
      <c r="G3159" s="119"/>
      <c r="H3159" s="30"/>
      <c r="I3159" s="24">
        <f t="shared" si="160"/>
        <v>0</v>
      </c>
      <c r="J3159" s="119"/>
      <c r="K3159" s="30"/>
      <c r="L3159" s="31"/>
      <c r="M3159" s="31"/>
      <c r="N3159" s="31"/>
      <c r="O3159" s="31"/>
      <c r="P3159" s="31"/>
      <c r="Q3159" s="31"/>
      <c r="R3159" s="31"/>
      <c r="S3159" s="31">
        <v>0</v>
      </c>
      <c r="T3159" s="31"/>
    </row>
    <row r="3160" spans="1:20" x14ac:dyDescent="0.25">
      <c r="A3160" s="106" t="s">
        <v>2348</v>
      </c>
      <c r="B3160" s="107" t="s">
        <v>7096</v>
      </c>
      <c r="C3160" s="108">
        <v>15</v>
      </c>
      <c r="D3160" s="5" t="s">
        <v>6171</v>
      </c>
      <c r="E3160" s="24">
        <f t="shared" si="158"/>
        <v>0</v>
      </c>
      <c r="F3160" s="24">
        <f t="shared" si="159"/>
        <v>0</v>
      </c>
      <c r="G3160" s="119"/>
      <c r="H3160" s="30"/>
      <c r="I3160" s="24">
        <f t="shared" si="160"/>
        <v>0</v>
      </c>
      <c r="J3160" s="119"/>
      <c r="K3160" s="30"/>
      <c r="L3160" s="31"/>
      <c r="M3160" s="31"/>
      <c r="N3160" s="31"/>
      <c r="O3160" s="31"/>
      <c r="P3160" s="31"/>
      <c r="Q3160" s="31"/>
      <c r="R3160" s="31"/>
      <c r="S3160" s="31">
        <v>0</v>
      </c>
      <c r="T3160" s="31"/>
    </row>
    <row r="3161" spans="1:20" x14ac:dyDescent="0.25">
      <c r="A3161" s="106" t="s">
        <v>493</v>
      </c>
      <c r="B3161" s="107" t="s">
        <v>7136</v>
      </c>
      <c r="C3161" s="108">
        <v>15</v>
      </c>
      <c r="D3161" s="5" t="s">
        <v>6881</v>
      </c>
      <c r="E3161" s="24">
        <f t="shared" si="158"/>
        <v>0</v>
      </c>
      <c r="F3161" s="24">
        <f t="shared" si="159"/>
        <v>129.25</v>
      </c>
      <c r="G3161" s="119"/>
      <c r="H3161" s="30"/>
      <c r="I3161" s="24">
        <f t="shared" si="160"/>
        <v>0</v>
      </c>
      <c r="J3161" s="119"/>
      <c r="K3161" s="30"/>
      <c r="L3161" s="31"/>
      <c r="M3161" s="31">
        <v>227</v>
      </c>
      <c r="N3161" s="31"/>
      <c r="O3161" s="31">
        <v>290</v>
      </c>
      <c r="P3161" s="31">
        <v>0</v>
      </c>
      <c r="Q3161" s="31">
        <v>0</v>
      </c>
      <c r="R3161" s="31">
        <v>0</v>
      </c>
      <c r="S3161" s="31">
        <v>0</v>
      </c>
      <c r="T3161" s="31"/>
    </row>
    <row r="3162" spans="1:20" x14ac:dyDescent="0.25">
      <c r="A3162" s="106" t="s">
        <v>5791</v>
      </c>
      <c r="B3162" s="107" t="s">
        <v>7161</v>
      </c>
      <c r="C3162" s="108">
        <v>15</v>
      </c>
      <c r="D3162" s="5" t="s">
        <v>5792</v>
      </c>
      <c r="E3162" s="24">
        <f t="shared" si="158"/>
        <v>0</v>
      </c>
      <c r="F3162" s="24">
        <f t="shared" si="159"/>
        <v>0</v>
      </c>
      <c r="G3162" s="119"/>
      <c r="H3162" s="30"/>
      <c r="I3162" s="24">
        <f t="shared" si="160"/>
        <v>0</v>
      </c>
      <c r="J3162" s="119"/>
      <c r="K3162" s="30"/>
      <c r="L3162" s="31"/>
      <c r="M3162" s="31"/>
      <c r="N3162" s="31"/>
      <c r="O3162" s="31"/>
      <c r="P3162" s="31">
        <v>0</v>
      </c>
      <c r="Q3162" s="31"/>
      <c r="R3162" s="31"/>
      <c r="S3162" s="31"/>
      <c r="T3162" s="31"/>
    </row>
    <row r="3163" spans="1:20" x14ac:dyDescent="0.25">
      <c r="A3163" s="106" t="s">
        <v>504</v>
      </c>
      <c r="B3163" s="107" t="s">
        <v>7161</v>
      </c>
      <c r="C3163" s="108">
        <v>15</v>
      </c>
      <c r="D3163" s="5" t="s">
        <v>3737</v>
      </c>
      <c r="E3163" s="24">
        <f t="shared" si="158"/>
        <v>0</v>
      </c>
      <c r="F3163" s="24">
        <f t="shared" si="159"/>
        <v>0</v>
      </c>
      <c r="G3163" s="119"/>
      <c r="H3163" s="30"/>
      <c r="I3163" s="24">
        <f t="shared" si="160"/>
        <v>0</v>
      </c>
      <c r="J3163" s="119"/>
      <c r="K3163" s="30"/>
      <c r="L3163" s="31"/>
      <c r="M3163" s="31"/>
      <c r="N3163" s="31"/>
      <c r="O3163" s="31"/>
      <c r="P3163" s="31">
        <v>0</v>
      </c>
      <c r="Q3163" s="31">
        <v>0</v>
      </c>
      <c r="R3163" s="31">
        <v>0</v>
      </c>
      <c r="S3163" s="31">
        <v>0</v>
      </c>
      <c r="T3163" s="31"/>
    </row>
    <row r="3164" spans="1:20" x14ac:dyDescent="0.25">
      <c r="A3164" s="106" t="s">
        <v>8138</v>
      </c>
      <c r="B3164" s="107" t="s">
        <v>7096</v>
      </c>
      <c r="C3164" s="108">
        <v>15</v>
      </c>
      <c r="D3164" s="5" t="s">
        <v>8139</v>
      </c>
      <c r="E3164" s="24">
        <f t="shared" si="158"/>
        <v>0</v>
      </c>
      <c r="F3164" s="24">
        <f t="shared" si="159"/>
        <v>0</v>
      </c>
      <c r="G3164" s="119"/>
      <c r="H3164" s="30"/>
      <c r="I3164" s="24">
        <f t="shared" si="160"/>
        <v>0</v>
      </c>
      <c r="J3164" s="119"/>
      <c r="K3164" s="30"/>
      <c r="L3164" s="31"/>
      <c r="M3164" s="31"/>
      <c r="N3164" s="31"/>
      <c r="O3164" s="31"/>
      <c r="P3164" s="31"/>
      <c r="Q3164" s="31">
        <v>0</v>
      </c>
      <c r="R3164" s="31"/>
      <c r="S3164" s="31"/>
      <c r="T3164" s="31"/>
    </row>
    <row r="3165" spans="1:20" x14ac:dyDescent="0.25">
      <c r="A3165" s="106" t="s">
        <v>2465</v>
      </c>
      <c r="B3165" s="107" t="s">
        <v>7096</v>
      </c>
      <c r="C3165" s="108">
        <v>15</v>
      </c>
      <c r="D3165" s="5" t="s">
        <v>6169</v>
      </c>
      <c r="E3165" s="24">
        <f t="shared" si="158"/>
        <v>0</v>
      </c>
      <c r="F3165" s="24">
        <f t="shared" si="159"/>
        <v>0</v>
      </c>
      <c r="G3165" s="119"/>
      <c r="H3165" s="30"/>
      <c r="I3165" s="24">
        <f t="shared" si="160"/>
        <v>0</v>
      </c>
      <c r="J3165" s="119"/>
      <c r="K3165" s="30"/>
      <c r="L3165" s="31"/>
      <c r="M3165" s="31"/>
      <c r="N3165" s="31"/>
      <c r="O3165" s="31"/>
      <c r="P3165" s="31">
        <v>0</v>
      </c>
      <c r="Q3165" s="31"/>
      <c r="R3165" s="31"/>
      <c r="S3165" s="31"/>
      <c r="T3165" s="31"/>
    </row>
    <row r="3166" spans="1:20" x14ac:dyDescent="0.25">
      <c r="A3166" s="106" t="s">
        <v>1862</v>
      </c>
      <c r="B3166" s="107" t="s">
        <v>7096</v>
      </c>
      <c r="C3166" s="108">
        <v>15</v>
      </c>
      <c r="D3166" s="5" t="s">
        <v>6185</v>
      </c>
      <c r="E3166" s="24">
        <f t="shared" si="158"/>
        <v>0</v>
      </c>
      <c r="F3166" s="24">
        <f t="shared" si="159"/>
        <v>0</v>
      </c>
      <c r="G3166" s="119"/>
      <c r="H3166" s="30"/>
      <c r="I3166" s="24">
        <f t="shared" si="160"/>
        <v>0</v>
      </c>
      <c r="J3166" s="119"/>
      <c r="K3166" s="30"/>
      <c r="L3166" s="31"/>
      <c r="M3166" s="31"/>
      <c r="N3166" s="31"/>
      <c r="O3166" s="31"/>
      <c r="P3166" s="31">
        <v>0</v>
      </c>
      <c r="Q3166" s="31">
        <v>0</v>
      </c>
      <c r="R3166" s="31">
        <v>0</v>
      </c>
      <c r="S3166" s="31">
        <v>0</v>
      </c>
      <c r="T3166" s="31"/>
    </row>
    <row r="3167" spans="1:20" x14ac:dyDescent="0.25">
      <c r="A3167" s="106" t="s">
        <v>2496</v>
      </c>
      <c r="B3167" s="107" t="s">
        <v>7101</v>
      </c>
      <c r="C3167" s="108">
        <v>16</v>
      </c>
      <c r="D3167" s="5" t="s">
        <v>3850</v>
      </c>
      <c r="E3167" s="24">
        <f t="shared" si="158"/>
        <v>0</v>
      </c>
      <c r="F3167" s="24">
        <f t="shared" si="159"/>
        <v>0</v>
      </c>
      <c r="G3167" s="119"/>
      <c r="H3167" s="30"/>
      <c r="I3167" s="24">
        <f t="shared" si="160"/>
        <v>0</v>
      </c>
      <c r="J3167" s="119"/>
      <c r="K3167" s="30"/>
      <c r="L3167" s="31"/>
      <c r="M3167" s="31"/>
      <c r="N3167" s="31"/>
      <c r="O3167" s="31"/>
      <c r="P3167" s="31"/>
      <c r="Q3167" s="31">
        <v>0</v>
      </c>
      <c r="R3167" s="31"/>
      <c r="S3167" s="31"/>
      <c r="T3167" s="31"/>
    </row>
    <row r="3168" spans="1:20" x14ac:dyDescent="0.25">
      <c r="A3168" s="106" t="s">
        <v>2413</v>
      </c>
      <c r="B3168" s="107" t="s">
        <v>7101</v>
      </c>
      <c r="C3168" s="108">
        <v>16</v>
      </c>
      <c r="D3168" s="5" t="s">
        <v>3817</v>
      </c>
      <c r="E3168" s="24">
        <f t="shared" ref="E3168:E3231" si="161">SUM(R3168:T3168)/3</f>
        <v>0</v>
      </c>
      <c r="F3168" s="24">
        <f t="shared" ref="F3168:F3231" si="162">SUM(L3168:O3168)/4</f>
        <v>0</v>
      </c>
      <c r="G3168" s="119"/>
      <c r="H3168" s="30"/>
      <c r="I3168" s="24">
        <f t="shared" ref="I3168:I3231" si="163">SUM(P3168:T3168)/5</f>
        <v>0</v>
      </c>
      <c r="J3168" s="119"/>
      <c r="K3168" s="30"/>
      <c r="L3168" s="31"/>
      <c r="M3168" s="31"/>
      <c r="N3168" s="31"/>
      <c r="O3168" s="31"/>
      <c r="P3168" s="31"/>
      <c r="Q3168" s="31">
        <v>0</v>
      </c>
      <c r="R3168" s="31"/>
      <c r="S3168" s="31"/>
      <c r="T3168" s="31"/>
    </row>
    <row r="3169" spans="1:20" x14ac:dyDescent="0.25">
      <c r="A3169" s="106" t="s">
        <v>2847</v>
      </c>
      <c r="B3169" s="107" t="s">
        <v>7131</v>
      </c>
      <c r="C3169" s="108">
        <v>15</v>
      </c>
      <c r="D3169" s="5" t="s">
        <v>6121</v>
      </c>
      <c r="E3169" s="24">
        <f t="shared" si="161"/>
        <v>0</v>
      </c>
      <c r="F3169" s="24">
        <f t="shared" si="162"/>
        <v>0.25</v>
      </c>
      <c r="G3169" s="119"/>
      <c r="H3169" s="30"/>
      <c r="I3169" s="24">
        <f t="shared" si="163"/>
        <v>0</v>
      </c>
      <c r="J3169" s="119"/>
      <c r="K3169" s="30"/>
      <c r="L3169" s="31"/>
      <c r="M3169" s="31"/>
      <c r="N3169" s="31"/>
      <c r="O3169" s="31">
        <v>1</v>
      </c>
      <c r="P3169" s="31"/>
      <c r="Q3169" s="31"/>
      <c r="R3169" s="31">
        <v>0</v>
      </c>
      <c r="S3169" s="31"/>
      <c r="T3169" s="31"/>
    </row>
    <row r="3170" spans="1:20" x14ac:dyDescent="0.25">
      <c r="A3170" s="106" t="s">
        <v>8140</v>
      </c>
      <c r="B3170" s="107" t="s">
        <v>7136</v>
      </c>
      <c r="C3170" s="108">
        <v>15</v>
      </c>
      <c r="D3170" s="5" t="s">
        <v>8141</v>
      </c>
      <c r="E3170" s="24">
        <f t="shared" si="161"/>
        <v>0</v>
      </c>
      <c r="F3170" s="24">
        <f t="shared" si="162"/>
        <v>0</v>
      </c>
      <c r="G3170" s="119"/>
      <c r="H3170" s="30"/>
      <c r="I3170" s="24">
        <f t="shared" si="163"/>
        <v>0</v>
      </c>
      <c r="J3170" s="119"/>
      <c r="K3170" s="30"/>
      <c r="L3170" s="31"/>
      <c r="M3170" s="31"/>
      <c r="N3170" s="31"/>
      <c r="O3170" s="31"/>
      <c r="P3170" s="31"/>
      <c r="Q3170" s="31"/>
      <c r="R3170" s="31"/>
      <c r="S3170" s="31"/>
      <c r="T3170" s="31"/>
    </row>
    <row r="3171" spans="1:20" x14ac:dyDescent="0.25">
      <c r="A3171" s="106" t="s">
        <v>8142</v>
      </c>
      <c r="B3171" s="107" t="s">
        <v>7136</v>
      </c>
      <c r="C3171" s="108">
        <v>15</v>
      </c>
      <c r="D3171" s="5" t="s">
        <v>8143</v>
      </c>
      <c r="E3171" s="24">
        <f t="shared" si="161"/>
        <v>0</v>
      </c>
      <c r="F3171" s="24">
        <f t="shared" si="162"/>
        <v>63.75</v>
      </c>
      <c r="G3171" s="119"/>
      <c r="H3171" s="30"/>
      <c r="I3171" s="24">
        <f t="shared" si="163"/>
        <v>0</v>
      </c>
      <c r="J3171" s="119"/>
      <c r="K3171" s="30"/>
      <c r="L3171" s="31">
        <v>255</v>
      </c>
      <c r="M3171" s="31"/>
      <c r="N3171" s="31"/>
      <c r="O3171" s="31"/>
      <c r="P3171" s="31"/>
      <c r="Q3171" s="31"/>
      <c r="R3171" s="31"/>
      <c r="S3171" s="31"/>
      <c r="T3171" s="31"/>
    </row>
    <row r="3172" spans="1:20" x14ac:dyDescent="0.25">
      <c r="A3172" s="106" t="s">
        <v>8144</v>
      </c>
      <c r="B3172" s="107" t="s">
        <v>7097</v>
      </c>
      <c r="C3172" s="108">
        <v>14</v>
      </c>
      <c r="D3172" s="5" t="s">
        <v>8145</v>
      </c>
      <c r="E3172" s="24">
        <f t="shared" si="161"/>
        <v>0</v>
      </c>
      <c r="F3172" s="24">
        <f t="shared" si="162"/>
        <v>3</v>
      </c>
      <c r="G3172" s="119"/>
      <c r="H3172" s="30"/>
      <c r="I3172" s="24">
        <f t="shared" si="163"/>
        <v>0</v>
      </c>
      <c r="J3172" s="119"/>
      <c r="K3172" s="30"/>
      <c r="L3172" s="31">
        <v>12</v>
      </c>
      <c r="M3172" s="31"/>
      <c r="N3172" s="31"/>
      <c r="O3172" s="31"/>
      <c r="P3172" s="31"/>
      <c r="Q3172" s="31"/>
      <c r="R3172" s="31"/>
      <c r="S3172" s="31"/>
      <c r="T3172" s="31"/>
    </row>
    <row r="3173" spans="1:20" x14ac:dyDescent="0.25">
      <c r="A3173" s="106" t="s">
        <v>6</v>
      </c>
      <c r="B3173" s="107" t="s">
        <v>7097</v>
      </c>
      <c r="C3173" s="108">
        <v>14</v>
      </c>
      <c r="D3173" s="5" t="s">
        <v>3490</v>
      </c>
      <c r="E3173" s="24">
        <f t="shared" si="161"/>
        <v>0</v>
      </c>
      <c r="F3173" s="24">
        <f t="shared" si="162"/>
        <v>0</v>
      </c>
      <c r="G3173" s="119"/>
      <c r="H3173" s="30"/>
      <c r="I3173" s="24">
        <f t="shared" si="163"/>
        <v>0</v>
      </c>
      <c r="J3173" s="119"/>
      <c r="K3173" s="30"/>
      <c r="L3173" s="31"/>
      <c r="M3173" s="31"/>
      <c r="N3173" s="31"/>
      <c r="O3173" s="31"/>
      <c r="P3173" s="31"/>
      <c r="Q3173" s="31"/>
      <c r="R3173" s="31"/>
      <c r="S3173" s="31"/>
      <c r="T3173" s="31"/>
    </row>
    <row r="3174" spans="1:20" x14ac:dyDescent="0.25">
      <c r="A3174" s="106" t="s">
        <v>8146</v>
      </c>
      <c r="B3174" s="107" t="s">
        <v>7166</v>
      </c>
      <c r="C3174" s="108">
        <v>13</v>
      </c>
      <c r="D3174" s="5" t="s">
        <v>8147</v>
      </c>
      <c r="E3174" s="24">
        <f t="shared" si="161"/>
        <v>0</v>
      </c>
      <c r="F3174" s="24">
        <f t="shared" si="162"/>
        <v>0</v>
      </c>
      <c r="G3174" s="119"/>
      <c r="H3174" s="30"/>
      <c r="I3174" s="24">
        <f t="shared" si="163"/>
        <v>0</v>
      </c>
      <c r="J3174" s="119"/>
      <c r="K3174" s="30"/>
      <c r="L3174" s="31"/>
      <c r="M3174" s="31"/>
      <c r="N3174" s="31"/>
      <c r="O3174" s="31"/>
      <c r="P3174" s="31"/>
      <c r="Q3174" s="31"/>
      <c r="R3174" s="31">
        <v>0</v>
      </c>
      <c r="S3174" s="31"/>
      <c r="T3174" s="31"/>
    </row>
    <row r="3175" spans="1:20" x14ac:dyDescent="0.25">
      <c r="A3175" s="106" t="s">
        <v>3046</v>
      </c>
      <c r="B3175" s="107" t="s">
        <v>7193</v>
      </c>
      <c r="C3175" s="108">
        <v>13</v>
      </c>
      <c r="D3175" s="5" t="s">
        <v>5843</v>
      </c>
      <c r="E3175" s="24">
        <f t="shared" si="161"/>
        <v>0</v>
      </c>
      <c r="F3175" s="24">
        <f t="shared" si="162"/>
        <v>14</v>
      </c>
      <c r="G3175" s="119"/>
      <c r="H3175" s="30"/>
      <c r="I3175" s="24">
        <f t="shared" si="163"/>
        <v>0</v>
      </c>
      <c r="J3175" s="119"/>
      <c r="K3175" s="30"/>
      <c r="L3175" s="31">
        <v>53</v>
      </c>
      <c r="M3175" s="31">
        <v>3</v>
      </c>
      <c r="N3175" s="31"/>
      <c r="O3175" s="31"/>
      <c r="P3175" s="31"/>
      <c r="Q3175" s="31"/>
      <c r="R3175" s="31"/>
      <c r="S3175" s="31"/>
      <c r="T3175" s="31"/>
    </row>
    <row r="3176" spans="1:20" x14ac:dyDescent="0.25">
      <c r="A3176" s="106" t="s">
        <v>1494</v>
      </c>
      <c r="B3176" s="107" t="s">
        <v>7144</v>
      </c>
      <c r="C3176" s="108">
        <v>11</v>
      </c>
      <c r="D3176" s="5" t="s">
        <v>6861</v>
      </c>
      <c r="E3176" s="24">
        <f t="shared" si="161"/>
        <v>0</v>
      </c>
      <c r="F3176" s="24">
        <f t="shared" si="162"/>
        <v>0</v>
      </c>
      <c r="G3176" s="119"/>
      <c r="H3176" s="30"/>
      <c r="I3176" s="24">
        <f t="shared" si="163"/>
        <v>0</v>
      </c>
      <c r="J3176" s="119"/>
      <c r="K3176" s="30"/>
      <c r="L3176" s="31"/>
      <c r="M3176" s="31"/>
      <c r="N3176" s="31"/>
      <c r="O3176" s="31"/>
      <c r="P3176" s="31"/>
      <c r="Q3176" s="31"/>
      <c r="R3176" s="31"/>
      <c r="S3176" s="31">
        <v>0</v>
      </c>
      <c r="T3176" s="31"/>
    </row>
    <row r="3177" spans="1:20" x14ac:dyDescent="0.25">
      <c r="A3177" s="106" t="s">
        <v>8150</v>
      </c>
      <c r="B3177" s="107" t="s">
        <v>7659</v>
      </c>
      <c r="C3177" s="108">
        <v>19</v>
      </c>
      <c r="D3177" s="5" t="s">
        <v>8151</v>
      </c>
      <c r="E3177" s="24">
        <f t="shared" si="161"/>
        <v>0</v>
      </c>
      <c r="F3177" s="24">
        <f t="shared" si="162"/>
        <v>0</v>
      </c>
      <c r="G3177" s="119"/>
      <c r="H3177" s="30"/>
      <c r="I3177" s="24">
        <f t="shared" si="163"/>
        <v>0</v>
      </c>
      <c r="J3177" s="119"/>
      <c r="K3177" s="30"/>
      <c r="L3177" s="31"/>
      <c r="M3177" s="31"/>
      <c r="N3177" s="31"/>
      <c r="O3177" s="31"/>
      <c r="P3177" s="31"/>
      <c r="Q3177" s="31">
        <v>0</v>
      </c>
      <c r="R3177" s="31">
        <v>0</v>
      </c>
      <c r="S3177" s="31"/>
      <c r="T3177" s="31"/>
    </row>
    <row r="3178" spans="1:20" x14ac:dyDescent="0.25">
      <c r="A3178" s="106" t="s">
        <v>3408</v>
      </c>
      <c r="B3178" s="107" t="s">
        <v>7659</v>
      </c>
      <c r="C3178" s="108">
        <v>19</v>
      </c>
      <c r="D3178" s="5" t="s">
        <v>5120</v>
      </c>
      <c r="E3178" s="24">
        <f t="shared" si="161"/>
        <v>0</v>
      </c>
      <c r="F3178" s="24">
        <f t="shared" si="162"/>
        <v>0</v>
      </c>
      <c r="G3178" s="119"/>
      <c r="H3178" s="30"/>
      <c r="I3178" s="24">
        <f t="shared" si="163"/>
        <v>0</v>
      </c>
      <c r="J3178" s="119"/>
      <c r="K3178" s="30"/>
      <c r="L3178" s="31"/>
      <c r="M3178" s="31"/>
      <c r="N3178" s="31"/>
      <c r="O3178" s="31"/>
      <c r="P3178" s="31"/>
      <c r="Q3178" s="31">
        <v>0</v>
      </c>
      <c r="R3178" s="31"/>
      <c r="S3178" s="31">
        <v>0</v>
      </c>
      <c r="T3178" s="31"/>
    </row>
    <row r="3179" spans="1:20" x14ac:dyDescent="0.25">
      <c r="A3179" s="106" t="s">
        <v>3049</v>
      </c>
      <c r="B3179" s="107" t="s">
        <v>7154</v>
      </c>
      <c r="C3179" s="108">
        <v>16</v>
      </c>
      <c r="D3179" s="5" t="s">
        <v>6890</v>
      </c>
      <c r="E3179" s="24">
        <f t="shared" si="161"/>
        <v>0</v>
      </c>
      <c r="F3179" s="24">
        <f t="shared" si="162"/>
        <v>10</v>
      </c>
      <c r="G3179" s="119"/>
      <c r="H3179" s="30"/>
      <c r="I3179" s="24">
        <f t="shared" si="163"/>
        <v>0</v>
      </c>
      <c r="J3179" s="119"/>
      <c r="K3179" s="30"/>
      <c r="L3179" s="31">
        <v>38</v>
      </c>
      <c r="M3179" s="31">
        <v>2</v>
      </c>
      <c r="N3179" s="31"/>
      <c r="O3179" s="31"/>
      <c r="P3179" s="31"/>
      <c r="Q3179" s="31"/>
      <c r="R3179" s="31"/>
      <c r="S3179" s="31"/>
      <c r="T3179" s="31"/>
    </row>
    <row r="3180" spans="1:20" x14ac:dyDescent="0.25">
      <c r="A3180" s="106" t="s">
        <v>3053</v>
      </c>
      <c r="B3180" s="107" t="s">
        <v>7154</v>
      </c>
      <c r="C3180" s="108">
        <v>16</v>
      </c>
      <c r="D3180" s="5" t="s">
        <v>6438</v>
      </c>
      <c r="E3180" s="24">
        <f t="shared" si="161"/>
        <v>0</v>
      </c>
      <c r="F3180" s="24">
        <f t="shared" si="162"/>
        <v>21</v>
      </c>
      <c r="G3180" s="119"/>
      <c r="H3180" s="30"/>
      <c r="I3180" s="24">
        <f t="shared" si="163"/>
        <v>0</v>
      </c>
      <c r="J3180" s="119"/>
      <c r="K3180" s="30"/>
      <c r="L3180" s="31">
        <v>84</v>
      </c>
      <c r="M3180" s="31"/>
      <c r="N3180" s="31"/>
      <c r="O3180" s="31"/>
      <c r="P3180" s="31"/>
      <c r="Q3180" s="31"/>
      <c r="R3180" s="31"/>
      <c r="S3180" s="31"/>
      <c r="T3180" s="31"/>
    </row>
    <row r="3181" spans="1:20" x14ac:dyDescent="0.25">
      <c r="A3181" s="106" t="s">
        <v>8152</v>
      </c>
      <c r="B3181" s="107" t="s">
        <v>7154</v>
      </c>
      <c r="C3181" s="108">
        <v>16</v>
      </c>
      <c r="D3181" s="5" t="s">
        <v>8153</v>
      </c>
      <c r="E3181" s="24">
        <f t="shared" si="161"/>
        <v>0</v>
      </c>
      <c r="F3181" s="24">
        <f t="shared" si="162"/>
        <v>0</v>
      </c>
      <c r="G3181" s="119"/>
      <c r="H3181" s="30"/>
      <c r="I3181" s="24">
        <f t="shared" si="163"/>
        <v>0</v>
      </c>
      <c r="J3181" s="119"/>
      <c r="K3181" s="30"/>
      <c r="L3181" s="31"/>
      <c r="M3181" s="31"/>
      <c r="N3181" s="31"/>
      <c r="O3181" s="31"/>
      <c r="P3181" s="31">
        <v>0</v>
      </c>
      <c r="Q3181" s="31"/>
      <c r="R3181" s="31"/>
      <c r="S3181" s="31"/>
      <c r="T3181" s="31"/>
    </row>
    <row r="3182" spans="1:20" x14ac:dyDescent="0.25">
      <c r="A3182" s="106" t="s">
        <v>820</v>
      </c>
      <c r="B3182" s="107" t="s">
        <v>7101</v>
      </c>
      <c r="C3182" s="108">
        <v>16</v>
      </c>
      <c r="D3182" s="5" t="s">
        <v>6097</v>
      </c>
      <c r="E3182" s="24">
        <f t="shared" si="161"/>
        <v>0</v>
      </c>
      <c r="F3182" s="24">
        <f t="shared" si="162"/>
        <v>0</v>
      </c>
      <c r="G3182" s="119"/>
      <c r="H3182" s="30"/>
      <c r="I3182" s="24">
        <f t="shared" si="163"/>
        <v>0</v>
      </c>
      <c r="J3182" s="119"/>
      <c r="K3182" s="30"/>
      <c r="L3182" s="31"/>
      <c r="M3182" s="31"/>
      <c r="N3182" s="31"/>
      <c r="O3182" s="31"/>
      <c r="P3182" s="31">
        <v>0</v>
      </c>
      <c r="Q3182" s="31">
        <v>0</v>
      </c>
      <c r="R3182" s="31"/>
      <c r="S3182" s="31"/>
      <c r="T3182" s="31"/>
    </row>
    <row r="3183" spans="1:20" x14ac:dyDescent="0.25">
      <c r="A3183" s="106" t="s">
        <v>2215</v>
      </c>
      <c r="B3183" s="107" t="s">
        <v>7101</v>
      </c>
      <c r="C3183" s="108">
        <v>16</v>
      </c>
      <c r="D3183" s="5" t="s">
        <v>6056</v>
      </c>
      <c r="E3183" s="24">
        <f t="shared" si="161"/>
        <v>0</v>
      </c>
      <c r="F3183" s="24">
        <f t="shared" si="162"/>
        <v>0</v>
      </c>
      <c r="G3183" s="119"/>
      <c r="H3183" s="30"/>
      <c r="I3183" s="24">
        <f t="shared" si="163"/>
        <v>0</v>
      </c>
      <c r="J3183" s="119"/>
      <c r="K3183" s="30"/>
      <c r="L3183" s="31"/>
      <c r="M3183" s="31"/>
      <c r="N3183" s="31"/>
      <c r="O3183" s="31"/>
      <c r="P3183" s="31">
        <v>0</v>
      </c>
      <c r="Q3183" s="31"/>
      <c r="R3183" s="31">
        <v>0</v>
      </c>
      <c r="S3183" s="31">
        <v>0</v>
      </c>
      <c r="T3183" s="31"/>
    </row>
    <row r="3184" spans="1:20" x14ac:dyDescent="0.25">
      <c r="A3184" s="106" t="s">
        <v>8156</v>
      </c>
      <c r="B3184" s="107" t="s">
        <v>7101</v>
      </c>
      <c r="C3184" s="108">
        <v>16</v>
      </c>
      <c r="D3184" s="5" t="s">
        <v>8157</v>
      </c>
      <c r="E3184" s="24">
        <f t="shared" si="161"/>
        <v>0</v>
      </c>
      <c r="F3184" s="24">
        <f t="shared" si="162"/>
        <v>1.5</v>
      </c>
      <c r="G3184" s="119"/>
      <c r="H3184" s="30"/>
      <c r="I3184" s="24">
        <f t="shared" si="163"/>
        <v>0</v>
      </c>
      <c r="J3184" s="119"/>
      <c r="K3184" s="30"/>
      <c r="L3184" s="31">
        <v>6</v>
      </c>
      <c r="M3184" s="31"/>
      <c r="N3184" s="31"/>
      <c r="O3184" s="31"/>
      <c r="P3184" s="31">
        <v>0</v>
      </c>
      <c r="Q3184" s="31">
        <v>0</v>
      </c>
      <c r="R3184" s="31"/>
      <c r="S3184" s="31">
        <v>0</v>
      </c>
      <c r="T3184" s="31"/>
    </row>
    <row r="3185" spans="1:20" x14ac:dyDescent="0.25">
      <c r="A3185" s="106" t="s">
        <v>2063</v>
      </c>
      <c r="B3185" s="107" t="s">
        <v>7101</v>
      </c>
      <c r="C3185" s="108">
        <v>16</v>
      </c>
      <c r="D3185" s="5" t="s">
        <v>6104</v>
      </c>
      <c r="E3185" s="24">
        <f t="shared" si="161"/>
        <v>0</v>
      </c>
      <c r="F3185" s="24">
        <f t="shared" si="162"/>
        <v>0</v>
      </c>
      <c r="G3185" s="119"/>
      <c r="H3185" s="30"/>
      <c r="I3185" s="24">
        <f t="shared" si="163"/>
        <v>0</v>
      </c>
      <c r="J3185" s="119"/>
      <c r="K3185" s="30"/>
      <c r="L3185" s="31"/>
      <c r="M3185" s="31"/>
      <c r="N3185" s="31"/>
      <c r="O3185" s="31"/>
      <c r="P3185" s="31"/>
      <c r="Q3185" s="31">
        <v>0</v>
      </c>
      <c r="R3185" s="31">
        <v>0</v>
      </c>
      <c r="S3185" s="31">
        <v>0</v>
      </c>
      <c r="T3185" s="31"/>
    </row>
    <row r="3186" spans="1:20" x14ac:dyDescent="0.25">
      <c r="A3186" s="106" t="s">
        <v>3048</v>
      </c>
      <c r="B3186" s="107" t="s">
        <v>7101</v>
      </c>
      <c r="C3186" s="108">
        <v>16</v>
      </c>
      <c r="D3186" s="5" t="s">
        <v>6073</v>
      </c>
      <c r="E3186" s="24">
        <f t="shared" si="161"/>
        <v>0</v>
      </c>
      <c r="F3186" s="24">
        <f t="shared" si="162"/>
        <v>0</v>
      </c>
      <c r="G3186" s="119"/>
      <c r="H3186" s="30"/>
      <c r="I3186" s="24">
        <f t="shared" si="163"/>
        <v>0</v>
      </c>
      <c r="J3186" s="119"/>
      <c r="K3186" s="30"/>
      <c r="L3186" s="31"/>
      <c r="M3186" s="31"/>
      <c r="N3186" s="31"/>
      <c r="O3186" s="31"/>
      <c r="P3186" s="31"/>
      <c r="Q3186" s="31"/>
      <c r="R3186" s="31"/>
      <c r="S3186" s="31"/>
      <c r="T3186" s="31"/>
    </row>
    <row r="3187" spans="1:20" x14ac:dyDescent="0.25">
      <c r="A3187" s="106" t="s">
        <v>1800</v>
      </c>
      <c r="B3187" s="107" t="s">
        <v>7101</v>
      </c>
      <c r="C3187" s="108">
        <v>16</v>
      </c>
      <c r="D3187" s="5" t="s">
        <v>6884</v>
      </c>
      <c r="E3187" s="24">
        <f t="shared" si="161"/>
        <v>0</v>
      </c>
      <c r="F3187" s="24">
        <f t="shared" si="162"/>
        <v>0</v>
      </c>
      <c r="G3187" s="119"/>
      <c r="H3187" s="30"/>
      <c r="I3187" s="24">
        <f t="shared" si="163"/>
        <v>0</v>
      </c>
      <c r="J3187" s="119"/>
      <c r="K3187" s="30"/>
      <c r="L3187" s="31"/>
      <c r="M3187" s="31"/>
      <c r="N3187" s="31"/>
      <c r="O3187" s="31"/>
      <c r="P3187" s="31"/>
      <c r="Q3187" s="31">
        <v>0</v>
      </c>
      <c r="R3187" s="31"/>
      <c r="S3187" s="31">
        <v>0</v>
      </c>
      <c r="T3187" s="31"/>
    </row>
    <row r="3188" spans="1:20" x14ac:dyDescent="0.25">
      <c r="A3188" s="106" t="s">
        <v>1194</v>
      </c>
      <c r="B3188" s="107" t="s">
        <v>7101</v>
      </c>
      <c r="C3188" s="108">
        <v>16</v>
      </c>
      <c r="D3188" s="5" t="s">
        <v>6883</v>
      </c>
      <c r="E3188" s="24">
        <f t="shared" si="161"/>
        <v>0</v>
      </c>
      <c r="F3188" s="24">
        <f t="shared" si="162"/>
        <v>0</v>
      </c>
      <c r="G3188" s="119"/>
      <c r="H3188" s="30"/>
      <c r="I3188" s="24">
        <f t="shared" si="163"/>
        <v>0</v>
      </c>
      <c r="J3188" s="119"/>
      <c r="K3188" s="30"/>
      <c r="L3188" s="31"/>
      <c r="M3188" s="31"/>
      <c r="N3188" s="31"/>
      <c r="O3188" s="31"/>
      <c r="P3188" s="31">
        <v>0</v>
      </c>
      <c r="Q3188" s="31">
        <v>0</v>
      </c>
      <c r="R3188" s="31"/>
      <c r="S3188" s="31">
        <v>0</v>
      </c>
      <c r="T3188" s="31"/>
    </row>
    <row r="3189" spans="1:20" x14ac:dyDescent="0.25">
      <c r="A3189" s="106" t="s">
        <v>2716</v>
      </c>
      <c r="B3189" s="107" t="s">
        <v>7101</v>
      </c>
      <c r="C3189" s="108">
        <v>16</v>
      </c>
      <c r="D3189" s="5" t="s">
        <v>6034</v>
      </c>
      <c r="E3189" s="24">
        <f t="shared" si="161"/>
        <v>0</v>
      </c>
      <c r="F3189" s="24">
        <f t="shared" si="162"/>
        <v>0</v>
      </c>
      <c r="G3189" s="119"/>
      <c r="H3189" s="30"/>
      <c r="I3189" s="24">
        <f t="shared" si="163"/>
        <v>0</v>
      </c>
      <c r="J3189" s="119"/>
      <c r="K3189" s="30"/>
      <c r="L3189" s="31"/>
      <c r="M3189" s="31"/>
      <c r="N3189" s="31"/>
      <c r="O3189" s="31"/>
      <c r="P3189" s="31"/>
      <c r="Q3189" s="31"/>
      <c r="R3189" s="31"/>
      <c r="S3189" s="31">
        <v>0</v>
      </c>
      <c r="T3189" s="31"/>
    </row>
    <row r="3190" spans="1:20" x14ac:dyDescent="0.25">
      <c r="A3190" s="106" t="s">
        <v>8158</v>
      </c>
      <c r="B3190" s="107" t="s">
        <v>7101</v>
      </c>
      <c r="C3190" s="108">
        <v>16</v>
      </c>
      <c r="D3190" s="5" t="s">
        <v>8159</v>
      </c>
      <c r="E3190" s="24">
        <f t="shared" si="161"/>
        <v>0</v>
      </c>
      <c r="F3190" s="24">
        <f t="shared" si="162"/>
        <v>2.5</v>
      </c>
      <c r="G3190" s="119"/>
      <c r="H3190" s="30"/>
      <c r="I3190" s="24">
        <f t="shared" si="163"/>
        <v>0</v>
      </c>
      <c r="J3190" s="119"/>
      <c r="K3190" s="30"/>
      <c r="L3190" s="31"/>
      <c r="M3190" s="31"/>
      <c r="N3190" s="31"/>
      <c r="O3190" s="31">
        <v>10</v>
      </c>
      <c r="P3190" s="31"/>
      <c r="Q3190" s="31"/>
      <c r="R3190" s="31"/>
      <c r="S3190" s="31"/>
      <c r="T3190" s="31"/>
    </row>
    <row r="3191" spans="1:20" x14ac:dyDescent="0.25">
      <c r="A3191" s="106" t="s">
        <v>8160</v>
      </c>
      <c r="B3191" s="107" t="s">
        <v>7101</v>
      </c>
      <c r="C3191" s="108">
        <v>16</v>
      </c>
      <c r="D3191" s="5" t="s">
        <v>8161</v>
      </c>
      <c r="E3191" s="24">
        <f t="shared" si="161"/>
        <v>0</v>
      </c>
      <c r="F3191" s="24">
        <f t="shared" si="162"/>
        <v>0</v>
      </c>
      <c r="G3191" s="119"/>
      <c r="H3191" s="30"/>
      <c r="I3191" s="24">
        <f t="shared" si="163"/>
        <v>0</v>
      </c>
      <c r="J3191" s="119"/>
      <c r="K3191" s="30"/>
      <c r="L3191" s="31"/>
      <c r="M3191" s="31"/>
      <c r="N3191" s="31"/>
      <c r="O3191" s="31"/>
      <c r="P3191" s="31"/>
      <c r="Q3191" s="31"/>
      <c r="R3191" s="31">
        <v>0</v>
      </c>
      <c r="S3191" s="31">
        <v>0</v>
      </c>
      <c r="T3191" s="31"/>
    </row>
    <row r="3192" spans="1:20" x14ac:dyDescent="0.25">
      <c r="A3192" s="106" t="s">
        <v>3067</v>
      </c>
      <c r="B3192" s="107" t="s">
        <v>7109</v>
      </c>
      <c r="C3192" s="108">
        <v>2</v>
      </c>
      <c r="D3192" s="5" t="s">
        <v>6873</v>
      </c>
      <c r="E3192" s="24">
        <f t="shared" si="161"/>
        <v>0</v>
      </c>
      <c r="F3192" s="24">
        <f t="shared" si="162"/>
        <v>0.25</v>
      </c>
      <c r="G3192" s="119"/>
      <c r="H3192" s="30"/>
      <c r="I3192" s="24">
        <f t="shared" si="163"/>
        <v>0</v>
      </c>
      <c r="J3192" s="119"/>
      <c r="K3192" s="30"/>
      <c r="L3192" s="31"/>
      <c r="M3192" s="31">
        <v>1</v>
      </c>
      <c r="N3192" s="31"/>
      <c r="O3192" s="31"/>
      <c r="P3192" s="31">
        <v>0</v>
      </c>
      <c r="Q3192" s="31"/>
      <c r="R3192" s="31">
        <v>0</v>
      </c>
      <c r="S3192" s="31"/>
      <c r="T3192" s="31"/>
    </row>
    <row r="3193" spans="1:20" x14ac:dyDescent="0.25">
      <c r="A3193" s="106" t="s">
        <v>2536</v>
      </c>
      <c r="B3193" s="107" t="s">
        <v>7109</v>
      </c>
      <c r="C3193" s="108">
        <v>2</v>
      </c>
      <c r="D3193" s="5" t="s">
        <v>5604</v>
      </c>
      <c r="E3193" s="24">
        <f t="shared" si="161"/>
        <v>0</v>
      </c>
      <c r="F3193" s="24">
        <f t="shared" si="162"/>
        <v>1.25</v>
      </c>
      <c r="G3193" s="119"/>
      <c r="H3193" s="30"/>
      <c r="I3193" s="24">
        <f t="shared" si="163"/>
        <v>6.4</v>
      </c>
      <c r="J3193" s="119"/>
      <c r="K3193" s="30"/>
      <c r="L3193" s="31"/>
      <c r="M3193" s="31"/>
      <c r="N3193" s="31">
        <v>5</v>
      </c>
      <c r="O3193" s="31"/>
      <c r="P3193" s="31">
        <v>0</v>
      </c>
      <c r="Q3193" s="31">
        <v>32</v>
      </c>
      <c r="R3193" s="31">
        <v>0</v>
      </c>
      <c r="S3193" s="31">
        <v>0</v>
      </c>
      <c r="T3193" s="31"/>
    </row>
    <row r="3194" spans="1:20" x14ac:dyDescent="0.25">
      <c r="A3194" s="106" t="s">
        <v>1104</v>
      </c>
      <c r="B3194" s="107" t="s">
        <v>7109</v>
      </c>
      <c r="C3194" s="108">
        <v>2</v>
      </c>
      <c r="D3194" s="5" t="s">
        <v>4442</v>
      </c>
      <c r="E3194" s="24">
        <f t="shared" si="161"/>
        <v>0</v>
      </c>
      <c r="F3194" s="24">
        <f t="shared" si="162"/>
        <v>0</v>
      </c>
      <c r="G3194" s="119"/>
      <c r="H3194" s="30"/>
      <c r="I3194" s="24">
        <f t="shared" si="163"/>
        <v>0</v>
      </c>
      <c r="J3194" s="119"/>
      <c r="K3194" s="30"/>
      <c r="L3194" s="31"/>
      <c r="M3194" s="31"/>
      <c r="N3194" s="31"/>
      <c r="O3194" s="31"/>
      <c r="P3194" s="31">
        <v>0</v>
      </c>
      <c r="Q3194" s="31"/>
      <c r="R3194" s="31">
        <v>0</v>
      </c>
      <c r="S3194" s="31"/>
      <c r="T3194" s="31"/>
    </row>
    <row r="3195" spans="1:20" x14ac:dyDescent="0.25">
      <c r="A3195" s="106" t="s">
        <v>3068</v>
      </c>
      <c r="B3195" s="107" t="s">
        <v>7216</v>
      </c>
      <c r="C3195" s="108">
        <v>2</v>
      </c>
      <c r="D3195" s="5" t="s">
        <v>5448</v>
      </c>
      <c r="E3195" s="24">
        <f t="shared" si="161"/>
        <v>0</v>
      </c>
      <c r="F3195" s="24">
        <f t="shared" si="162"/>
        <v>0</v>
      </c>
      <c r="G3195" s="119"/>
      <c r="H3195" s="30"/>
      <c r="I3195" s="24">
        <f t="shared" si="163"/>
        <v>0</v>
      </c>
      <c r="J3195" s="119"/>
      <c r="K3195" s="30"/>
      <c r="L3195" s="31"/>
      <c r="M3195" s="31"/>
      <c r="N3195" s="31"/>
      <c r="O3195" s="31"/>
      <c r="P3195" s="31">
        <v>0</v>
      </c>
      <c r="Q3195" s="31">
        <v>0</v>
      </c>
      <c r="R3195" s="31">
        <v>0</v>
      </c>
      <c r="S3195" s="31"/>
      <c r="T3195" s="31"/>
    </row>
    <row r="3196" spans="1:20" x14ac:dyDescent="0.25">
      <c r="A3196" s="106" t="s">
        <v>81</v>
      </c>
      <c r="B3196" s="107" t="s">
        <v>7218</v>
      </c>
      <c r="C3196" s="108">
        <v>4</v>
      </c>
      <c r="D3196" s="5" t="s">
        <v>6875</v>
      </c>
      <c r="E3196" s="24">
        <f t="shared" si="161"/>
        <v>0</v>
      </c>
      <c r="F3196" s="24">
        <f t="shared" si="162"/>
        <v>0</v>
      </c>
      <c r="G3196" s="119"/>
      <c r="H3196" s="30"/>
      <c r="I3196" s="24">
        <f t="shared" si="163"/>
        <v>0</v>
      </c>
      <c r="J3196" s="119"/>
      <c r="K3196" s="30"/>
      <c r="L3196" s="31"/>
      <c r="M3196" s="31"/>
      <c r="N3196" s="31"/>
      <c r="O3196" s="31"/>
      <c r="P3196" s="31"/>
      <c r="Q3196" s="31"/>
      <c r="R3196" s="31"/>
      <c r="S3196" s="31"/>
      <c r="T3196" s="31"/>
    </row>
    <row r="3197" spans="1:20" x14ac:dyDescent="0.25">
      <c r="A3197" s="106" t="s">
        <v>1050</v>
      </c>
      <c r="B3197" s="107" t="s">
        <v>7284</v>
      </c>
      <c r="C3197" s="108">
        <v>2</v>
      </c>
      <c r="D3197" s="5" t="s">
        <v>5460</v>
      </c>
      <c r="E3197" s="24">
        <f t="shared" si="161"/>
        <v>0</v>
      </c>
      <c r="F3197" s="24">
        <f t="shared" si="162"/>
        <v>0.5</v>
      </c>
      <c r="G3197" s="119"/>
      <c r="H3197" s="30"/>
      <c r="I3197" s="24">
        <f t="shared" si="163"/>
        <v>0</v>
      </c>
      <c r="J3197" s="119"/>
      <c r="K3197" s="30"/>
      <c r="L3197" s="31"/>
      <c r="M3197" s="31">
        <v>2</v>
      </c>
      <c r="N3197" s="31"/>
      <c r="O3197" s="31"/>
      <c r="P3197" s="31"/>
      <c r="Q3197" s="31">
        <v>0</v>
      </c>
      <c r="R3197" s="31">
        <v>0</v>
      </c>
      <c r="S3197" s="31"/>
      <c r="T3197" s="31"/>
    </row>
    <row r="3198" spans="1:20" x14ac:dyDescent="0.25">
      <c r="A3198" s="106" t="s">
        <v>2066</v>
      </c>
      <c r="B3198" s="107" t="s">
        <v>7088</v>
      </c>
      <c r="C3198" s="108">
        <v>2</v>
      </c>
      <c r="D3198" s="5" t="s">
        <v>6874</v>
      </c>
      <c r="E3198" s="24">
        <f t="shared" si="161"/>
        <v>0</v>
      </c>
      <c r="F3198" s="24">
        <f t="shared" si="162"/>
        <v>0</v>
      </c>
      <c r="G3198" s="119"/>
      <c r="H3198" s="30"/>
      <c r="I3198" s="24">
        <f t="shared" si="163"/>
        <v>0.2</v>
      </c>
      <c r="J3198" s="119"/>
      <c r="K3198" s="30"/>
      <c r="L3198" s="31"/>
      <c r="M3198" s="31"/>
      <c r="N3198" s="31"/>
      <c r="O3198" s="31"/>
      <c r="P3198" s="31">
        <v>1</v>
      </c>
      <c r="Q3198" s="31"/>
      <c r="R3198" s="31"/>
      <c r="S3198" s="31"/>
      <c r="T3198" s="31"/>
    </row>
    <row r="3199" spans="1:20" x14ac:dyDescent="0.25">
      <c r="A3199" s="106" t="s">
        <v>3072</v>
      </c>
      <c r="B3199" s="107" t="s">
        <v>7090</v>
      </c>
      <c r="C3199" s="108">
        <v>2</v>
      </c>
      <c r="D3199" s="5" t="s">
        <v>4506</v>
      </c>
      <c r="E3199" s="24">
        <f t="shared" si="161"/>
        <v>0</v>
      </c>
      <c r="F3199" s="24">
        <f t="shared" si="162"/>
        <v>0</v>
      </c>
      <c r="G3199" s="119"/>
      <c r="H3199" s="30"/>
      <c r="I3199" s="24">
        <f t="shared" si="163"/>
        <v>0</v>
      </c>
      <c r="J3199" s="119"/>
      <c r="K3199" s="30"/>
      <c r="L3199" s="31"/>
      <c r="M3199" s="31"/>
      <c r="N3199" s="31"/>
      <c r="O3199" s="31"/>
      <c r="P3199" s="31">
        <v>0</v>
      </c>
      <c r="Q3199" s="31">
        <v>0</v>
      </c>
      <c r="R3199" s="31">
        <v>0</v>
      </c>
      <c r="S3199" s="31">
        <v>0</v>
      </c>
      <c r="T3199" s="31"/>
    </row>
    <row r="3200" spans="1:20" x14ac:dyDescent="0.25">
      <c r="A3200" s="106" t="s">
        <v>938</v>
      </c>
      <c r="B3200" s="107" t="s">
        <v>7210</v>
      </c>
      <c r="C3200" s="108">
        <v>1</v>
      </c>
      <c r="D3200" s="5" t="s">
        <v>5544</v>
      </c>
      <c r="E3200" s="24">
        <f t="shared" si="161"/>
        <v>0</v>
      </c>
      <c r="F3200" s="24">
        <f t="shared" si="162"/>
        <v>0</v>
      </c>
      <c r="G3200" s="119"/>
      <c r="H3200" s="30"/>
      <c r="I3200" s="24">
        <f t="shared" si="163"/>
        <v>0</v>
      </c>
      <c r="J3200" s="119"/>
      <c r="K3200" s="30"/>
      <c r="L3200" s="31"/>
      <c r="M3200" s="31"/>
      <c r="N3200" s="31"/>
      <c r="O3200" s="31"/>
      <c r="P3200" s="31">
        <v>0</v>
      </c>
      <c r="Q3200" s="31"/>
      <c r="R3200" s="31"/>
      <c r="S3200" s="31"/>
      <c r="T3200" s="31"/>
    </row>
    <row r="3201" spans="1:20" x14ac:dyDescent="0.25">
      <c r="A3201" s="106" t="s">
        <v>8162</v>
      </c>
      <c r="B3201" s="107" t="s">
        <v>7094</v>
      </c>
      <c r="C3201" s="108">
        <v>1</v>
      </c>
      <c r="D3201" s="5" t="s">
        <v>8163</v>
      </c>
      <c r="E3201" s="24">
        <f t="shared" si="161"/>
        <v>0</v>
      </c>
      <c r="F3201" s="24">
        <f t="shared" si="162"/>
        <v>0</v>
      </c>
      <c r="G3201" s="119"/>
      <c r="H3201" s="30"/>
      <c r="I3201" s="24">
        <f t="shared" si="163"/>
        <v>0</v>
      </c>
      <c r="J3201" s="119"/>
      <c r="K3201" s="30"/>
      <c r="L3201" s="31"/>
      <c r="M3201" s="31"/>
      <c r="N3201" s="31"/>
      <c r="O3201" s="31"/>
      <c r="P3201" s="31"/>
      <c r="Q3201" s="31"/>
      <c r="R3201" s="31">
        <v>0</v>
      </c>
      <c r="S3201" s="31"/>
      <c r="T3201" s="31"/>
    </row>
    <row r="3202" spans="1:20" x14ac:dyDescent="0.25">
      <c r="A3202" s="106" t="s">
        <v>8164</v>
      </c>
      <c r="B3202" s="107" t="s">
        <v>7094</v>
      </c>
      <c r="C3202" s="108">
        <v>1</v>
      </c>
      <c r="D3202" s="5" t="s">
        <v>8165</v>
      </c>
      <c r="E3202" s="24">
        <f t="shared" si="161"/>
        <v>0</v>
      </c>
      <c r="F3202" s="24">
        <f t="shared" si="162"/>
        <v>0</v>
      </c>
      <c r="G3202" s="119"/>
      <c r="H3202" s="30"/>
      <c r="I3202" s="24">
        <f t="shared" si="163"/>
        <v>0</v>
      </c>
      <c r="J3202" s="119"/>
      <c r="K3202" s="30"/>
      <c r="L3202" s="31"/>
      <c r="M3202" s="31"/>
      <c r="N3202" s="31"/>
      <c r="O3202" s="31"/>
      <c r="P3202" s="31"/>
      <c r="Q3202" s="31"/>
      <c r="R3202" s="31"/>
      <c r="S3202" s="31">
        <v>0</v>
      </c>
      <c r="T3202" s="31"/>
    </row>
    <row r="3203" spans="1:20" x14ac:dyDescent="0.25">
      <c r="A3203" s="106" t="s">
        <v>8166</v>
      </c>
      <c r="B3203" s="107" t="s">
        <v>7094</v>
      </c>
      <c r="C3203" s="108">
        <v>1</v>
      </c>
      <c r="D3203" s="5" t="s">
        <v>8167</v>
      </c>
      <c r="E3203" s="24">
        <f t="shared" si="161"/>
        <v>0</v>
      </c>
      <c r="F3203" s="24">
        <f t="shared" si="162"/>
        <v>0</v>
      </c>
      <c r="G3203" s="119"/>
      <c r="H3203" s="30"/>
      <c r="I3203" s="24">
        <f t="shared" si="163"/>
        <v>0</v>
      </c>
      <c r="J3203" s="119"/>
      <c r="K3203" s="30"/>
      <c r="L3203" s="31"/>
      <c r="M3203" s="31"/>
      <c r="N3203" s="31"/>
      <c r="O3203" s="31"/>
      <c r="P3203" s="31"/>
      <c r="Q3203" s="31"/>
      <c r="R3203" s="31"/>
      <c r="S3203" s="31"/>
      <c r="T3203" s="31"/>
    </row>
    <row r="3204" spans="1:20" x14ac:dyDescent="0.25">
      <c r="A3204" s="106" t="s">
        <v>3065</v>
      </c>
      <c r="B3204" s="107" t="s">
        <v>7094</v>
      </c>
      <c r="C3204" s="108">
        <v>1</v>
      </c>
      <c r="D3204" s="5" t="s">
        <v>5547</v>
      </c>
      <c r="E3204" s="24">
        <f t="shared" si="161"/>
        <v>0</v>
      </c>
      <c r="F3204" s="24">
        <f t="shared" si="162"/>
        <v>1210</v>
      </c>
      <c r="G3204" s="119"/>
      <c r="H3204" s="30"/>
      <c r="I3204" s="24">
        <f t="shared" si="163"/>
        <v>0</v>
      </c>
      <c r="J3204" s="119"/>
      <c r="K3204" s="30"/>
      <c r="L3204" s="31">
        <v>948</v>
      </c>
      <c r="M3204" s="31">
        <v>3892</v>
      </c>
      <c r="N3204" s="31"/>
      <c r="O3204" s="31"/>
      <c r="P3204" s="31"/>
      <c r="Q3204" s="31"/>
      <c r="R3204" s="31"/>
      <c r="S3204" s="31"/>
      <c r="T3204" s="31"/>
    </row>
    <row r="3205" spans="1:20" x14ac:dyDescent="0.25">
      <c r="A3205" s="106" t="s">
        <v>8168</v>
      </c>
      <c r="B3205" s="107" t="s">
        <v>7094</v>
      </c>
      <c r="C3205" s="108">
        <v>1</v>
      </c>
      <c r="D3205" s="5" t="s">
        <v>8169</v>
      </c>
      <c r="E3205" s="24">
        <f t="shared" si="161"/>
        <v>0</v>
      </c>
      <c r="F3205" s="24">
        <f t="shared" si="162"/>
        <v>81.25</v>
      </c>
      <c r="G3205" s="119"/>
      <c r="H3205" s="30"/>
      <c r="I3205" s="24">
        <f t="shared" si="163"/>
        <v>0</v>
      </c>
      <c r="J3205" s="119"/>
      <c r="K3205" s="30"/>
      <c r="L3205" s="31"/>
      <c r="M3205" s="31"/>
      <c r="N3205" s="31">
        <v>325</v>
      </c>
      <c r="O3205" s="31"/>
      <c r="P3205" s="31"/>
      <c r="Q3205" s="31"/>
      <c r="R3205" s="31"/>
      <c r="S3205" s="31"/>
      <c r="T3205" s="31"/>
    </row>
    <row r="3206" spans="1:20" x14ac:dyDescent="0.25">
      <c r="A3206" s="106" t="s">
        <v>2598</v>
      </c>
      <c r="B3206" s="107" t="s">
        <v>7094</v>
      </c>
      <c r="C3206" s="108">
        <v>1</v>
      </c>
      <c r="D3206" s="5" t="s">
        <v>5541</v>
      </c>
      <c r="E3206" s="24">
        <f t="shared" si="161"/>
        <v>0</v>
      </c>
      <c r="F3206" s="24">
        <f t="shared" si="162"/>
        <v>0</v>
      </c>
      <c r="G3206" s="119"/>
      <c r="H3206" s="30"/>
      <c r="I3206" s="24">
        <f t="shared" si="163"/>
        <v>0</v>
      </c>
      <c r="J3206" s="119"/>
      <c r="K3206" s="30"/>
      <c r="L3206" s="31"/>
      <c r="M3206" s="31"/>
      <c r="N3206" s="31"/>
      <c r="O3206" s="31"/>
      <c r="P3206" s="31">
        <v>0</v>
      </c>
      <c r="Q3206" s="31"/>
      <c r="R3206" s="31">
        <v>0</v>
      </c>
      <c r="S3206" s="31">
        <v>0</v>
      </c>
      <c r="T3206" s="31"/>
    </row>
    <row r="3207" spans="1:20" x14ac:dyDescent="0.25">
      <c r="A3207" s="106" t="s">
        <v>2492</v>
      </c>
      <c r="B3207" s="107" t="s">
        <v>7227</v>
      </c>
      <c r="C3207" s="108">
        <v>6</v>
      </c>
      <c r="D3207" s="5" t="s">
        <v>5207</v>
      </c>
      <c r="E3207" s="24">
        <f t="shared" si="161"/>
        <v>0</v>
      </c>
      <c r="F3207" s="24">
        <f t="shared" si="162"/>
        <v>0</v>
      </c>
      <c r="G3207" s="119"/>
      <c r="H3207" s="30"/>
      <c r="I3207" s="24">
        <f t="shared" si="163"/>
        <v>0</v>
      </c>
      <c r="J3207" s="119"/>
      <c r="K3207" s="30"/>
      <c r="L3207" s="31"/>
      <c r="M3207" s="31"/>
      <c r="N3207" s="31"/>
      <c r="O3207" s="31"/>
      <c r="P3207" s="31">
        <v>0</v>
      </c>
      <c r="Q3207" s="31">
        <v>0</v>
      </c>
      <c r="R3207" s="31">
        <v>0</v>
      </c>
      <c r="S3207" s="31">
        <v>0</v>
      </c>
      <c r="T3207" s="31"/>
    </row>
    <row r="3208" spans="1:20" x14ac:dyDescent="0.25">
      <c r="A3208" s="106" t="s">
        <v>8170</v>
      </c>
      <c r="B3208" s="107" t="s">
        <v>7240</v>
      </c>
      <c r="C3208" s="108">
        <v>6</v>
      </c>
      <c r="D3208" s="5" t="s">
        <v>8171</v>
      </c>
      <c r="E3208" s="24">
        <f t="shared" si="161"/>
        <v>0</v>
      </c>
      <c r="F3208" s="24">
        <f t="shared" si="162"/>
        <v>0</v>
      </c>
      <c r="G3208" s="119"/>
      <c r="H3208" s="30"/>
      <c r="I3208" s="24">
        <f t="shared" si="163"/>
        <v>0</v>
      </c>
      <c r="J3208" s="119"/>
      <c r="K3208" s="30"/>
      <c r="L3208" s="31"/>
      <c r="M3208" s="31"/>
      <c r="N3208" s="31"/>
      <c r="O3208" s="31"/>
      <c r="P3208" s="31"/>
      <c r="Q3208" s="31"/>
      <c r="R3208" s="31"/>
      <c r="S3208" s="31">
        <v>0</v>
      </c>
      <c r="T3208" s="31"/>
    </row>
    <row r="3209" spans="1:20" x14ac:dyDescent="0.25">
      <c r="A3209" s="106" t="s">
        <v>2550</v>
      </c>
      <c r="B3209" s="107" t="s">
        <v>7240</v>
      </c>
      <c r="C3209" s="108">
        <v>6</v>
      </c>
      <c r="D3209" s="5" t="s">
        <v>6872</v>
      </c>
      <c r="E3209" s="24">
        <f t="shared" si="161"/>
        <v>0</v>
      </c>
      <c r="F3209" s="24">
        <f t="shared" si="162"/>
        <v>0</v>
      </c>
      <c r="G3209" s="119"/>
      <c r="H3209" s="30"/>
      <c r="I3209" s="24">
        <f t="shared" si="163"/>
        <v>0</v>
      </c>
      <c r="J3209" s="119"/>
      <c r="K3209" s="30"/>
      <c r="L3209" s="31"/>
      <c r="M3209" s="31"/>
      <c r="N3209" s="31"/>
      <c r="O3209" s="31"/>
      <c r="P3209" s="31">
        <v>0</v>
      </c>
      <c r="Q3209" s="31"/>
      <c r="R3209" s="31"/>
      <c r="S3209" s="31"/>
      <c r="T3209" s="31"/>
    </row>
    <row r="3210" spans="1:20" x14ac:dyDescent="0.25">
      <c r="A3210" s="106" t="s">
        <v>8172</v>
      </c>
      <c r="B3210" s="107" t="s">
        <v>7240</v>
      </c>
      <c r="C3210" s="108">
        <v>6</v>
      </c>
      <c r="D3210" s="5" t="s">
        <v>8173</v>
      </c>
      <c r="E3210" s="24">
        <f t="shared" si="161"/>
        <v>0</v>
      </c>
      <c r="F3210" s="24">
        <f t="shared" si="162"/>
        <v>0</v>
      </c>
      <c r="G3210" s="119"/>
      <c r="H3210" s="30"/>
      <c r="I3210" s="24">
        <f t="shared" si="163"/>
        <v>0</v>
      </c>
      <c r="J3210" s="119"/>
      <c r="K3210" s="30"/>
      <c r="L3210" s="31"/>
      <c r="M3210" s="31"/>
      <c r="N3210" s="31"/>
      <c r="O3210" s="31"/>
      <c r="P3210" s="31">
        <v>0</v>
      </c>
      <c r="Q3210" s="31"/>
      <c r="R3210" s="31"/>
      <c r="S3210" s="31">
        <v>0</v>
      </c>
      <c r="T3210" s="31"/>
    </row>
    <row r="3211" spans="1:20" x14ac:dyDescent="0.25">
      <c r="A3211" s="106" t="s">
        <v>8174</v>
      </c>
      <c r="B3211" s="107" t="s">
        <v>7165</v>
      </c>
      <c r="C3211" s="108">
        <v>6</v>
      </c>
      <c r="D3211" s="5" t="s">
        <v>8175</v>
      </c>
      <c r="E3211" s="24">
        <f t="shared" si="161"/>
        <v>0</v>
      </c>
      <c r="F3211" s="24">
        <f t="shared" si="162"/>
        <v>158.25</v>
      </c>
      <c r="G3211" s="119"/>
      <c r="H3211" s="30"/>
      <c r="I3211" s="24">
        <f t="shared" si="163"/>
        <v>10.8</v>
      </c>
      <c r="J3211" s="119"/>
      <c r="K3211" s="30"/>
      <c r="L3211" s="31">
        <v>159</v>
      </c>
      <c r="M3211" s="31">
        <v>153</v>
      </c>
      <c r="N3211" s="31">
        <v>169</v>
      </c>
      <c r="O3211" s="31">
        <v>152</v>
      </c>
      <c r="P3211" s="31">
        <v>22</v>
      </c>
      <c r="Q3211" s="31">
        <v>32</v>
      </c>
      <c r="R3211" s="31"/>
      <c r="S3211" s="31"/>
      <c r="T3211" s="31"/>
    </row>
    <row r="3212" spans="1:20" x14ac:dyDescent="0.25">
      <c r="A3212" s="106" t="s">
        <v>8176</v>
      </c>
      <c r="B3212" s="107" t="s">
        <v>7165</v>
      </c>
      <c r="C3212" s="108">
        <v>6</v>
      </c>
      <c r="D3212" s="5" t="s">
        <v>8177</v>
      </c>
      <c r="E3212" s="24">
        <f t="shared" si="161"/>
        <v>0</v>
      </c>
      <c r="F3212" s="24">
        <f t="shared" si="162"/>
        <v>0</v>
      </c>
      <c r="G3212" s="119"/>
      <c r="H3212" s="30"/>
      <c r="I3212" s="24">
        <f t="shared" si="163"/>
        <v>0</v>
      </c>
      <c r="J3212" s="119"/>
      <c r="K3212" s="30"/>
      <c r="L3212" s="31"/>
      <c r="M3212" s="31"/>
      <c r="N3212" s="31"/>
      <c r="O3212" s="31"/>
      <c r="P3212" s="31"/>
      <c r="Q3212" s="31"/>
      <c r="R3212" s="31"/>
      <c r="S3212" s="31">
        <v>0</v>
      </c>
      <c r="T3212" s="31"/>
    </row>
    <row r="3213" spans="1:20" x14ac:dyDescent="0.25">
      <c r="A3213" s="106" t="s">
        <v>1666</v>
      </c>
      <c r="B3213" s="107" t="s">
        <v>7169</v>
      </c>
      <c r="C3213" s="108">
        <v>5</v>
      </c>
      <c r="D3213" s="5" t="s">
        <v>5698</v>
      </c>
      <c r="E3213" s="24">
        <f t="shared" si="161"/>
        <v>0</v>
      </c>
      <c r="F3213" s="24">
        <f t="shared" si="162"/>
        <v>0</v>
      </c>
      <c r="G3213" s="119"/>
      <c r="H3213" s="30"/>
      <c r="I3213" s="24">
        <f t="shared" si="163"/>
        <v>0</v>
      </c>
      <c r="J3213" s="119"/>
      <c r="K3213" s="30"/>
      <c r="L3213" s="31"/>
      <c r="M3213" s="31"/>
      <c r="N3213" s="31"/>
      <c r="O3213" s="31"/>
      <c r="P3213" s="31">
        <v>0</v>
      </c>
      <c r="Q3213" s="31">
        <v>0</v>
      </c>
      <c r="R3213" s="31"/>
      <c r="S3213" s="31"/>
      <c r="T3213" s="31"/>
    </row>
    <row r="3214" spans="1:20" x14ac:dyDescent="0.25">
      <c r="A3214" s="106" t="s">
        <v>8178</v>
      </c>
      <c r="B3214" s="107" t="s">
        <v>7169</v>
      </c>
      <c r="C3214" s="108">
        <v>5</v>
      </c>
      <c r="D3214" s="5" t="s">
        <v>8179</v>
      </c>
      <c r="E3214" s="24">
        <f t="shared" si="161"/>
        <v>0</v>
      </c>
      <c r="F3214" s="24">
        <f t="shared" si="162"/>
        <v>0</v>
      </c>
      <c r="G3214" s="119"/>
      <c r="H3214" s="30"/>
      <c r="I3214" s="24">
        <f t="shared" si="163"/>
        <v>0</v>
      </c>
      <c r="J3214" s="119"/>
      <c r="K3214" s="30"/>
      <c r="L3214" s="31"/>
      <c r="M3214" s="31"/>
      <c r="N3214" s="31"/>
      <c r="O3214" s="31"/>
      <c r="P3214" s="31"/>
      <c r="Q3214" s="31">
        <v>0</v>
      </c>
      <c r="R3214" s="31"/>
      <c r="S3214" s="31"/>
      <c r="T3214" s="31"/>
    </row>
    <row r="3215" spans="1:20" x14ac:dyDescent="0.25">
      <c r="A3215" s="106" t="s">
        <v>5702</v>
      </c>
      <c r="B3215" s="107" t="s">
        <v>7169</v>
      </c>
      <c r="C3215" s="108">
        <v>5</v>
      </c>
      <c r="D3215" s="5" t="s">
        <v>5703</v>
      </c>
      <c r="E3215" s="24">
        <f t="shared" si="161"/>
        <v>0</v>
      </c>
      <c r="F3215" s="24">
        <f t="shared" si="162"/>
        <v>0</v>
      </c>
      <c r="G3215" s="119"/>
      <c r="H3215" s="30"/>
      <c r="I3215" s="24">
        <f t="shared" si="163"/>
        <v>0</v>
      </c>
      <c r="J3215" s="119"/>
      <c r="K3215" s="30"/>
      <c r="L3215" s="31"/>
      <c r="M3215" s="31"/>
      <c r="N3215" s="31"/>
      <c r="O3215" s="31"/>
      <c r="P3215" s="31"/>
      <c r="Q3215" s="31"/>
      <c r="R3215" s="31"/>
      <c r="S3215" s="31"/>
      <c r="T3215" s="31"/>
    </row>
    <row r="3216" spans="1:20" x14ac:dyDescent="0.25">
      <c r="A3216" s="106" t="s">
        <v>2424</v>
      </c>
      <c r="B3216" s="107" t="s">
        <v>7104</v>
      </c>
      <c r="C3216" s="108">
        <v>4</v>
      </c>
      <c r="D3216" s="5" t="s">
        <v>5651</v>
      </c>
      <c r="E3216" s="24">
        <f t="shared" si="161"/>
        <v>0</v>
      </c>
      <c r="F3216" s="24">
        <f t="shared" si="162"/>
        <v>0</v>
      </c>
      <c r="G3216" s="119"/>
      <c r="H3216" s="30"/>
      <c r="I3216" s="24">
        <f t="shared" si="163"/>
        <v>0</v>
      </c>
      <c r="J3216" s="119"/>
      <c r="K3216" s="30"/>
      <c r="L3216" s="31"/>
      <c r="M3216" s="31"/>
      <c r="N3216" s="31"/>
      <c r="O3216" s="31"/>
      <c r="P3216" s="31">
        <v>0</v>
      </c>
      <c r="Q3216" s="31">
        <v>0</v>
      </c>
      <c r="R3216" s="31"/>
      <c r="S3216" s="31"/>
      <c r="T3216" s="31"/>
    </row>
    <row r="3217" spans="1:20" x14ac:dyDescent="0.25">
      <c r="A3217" s="106" t="s">
        <v>1684</v>
      </c>
      <c r="B3217" s="107" t="s">
        <v>7126</v>
      </c>
      <c r="C3217" s="108">
        <v>4</v>
      </c>
      <c r="D3217" s="5" t="s">
        <v>5620</v>
      </c>
      <c r="E3217" s="24">
        <f t="shared" si="161"/>
        <v>0</v>
      </c>
      <c r="F3217" s="24">
        <f t="shared" si="162"/>
        <v>0</v>
      </c>
      <c r="G3217" s="119"/>
      <c r="H3217" s="30"/>
      <c r="I3217" s="24">
        <f t="shared" si="163"/>
        <v>0</v>
      </c>
      <c r="J3217" s="119"/>
      <c r="K3217" s="30"/>
      <c r="L3217" s="31"/>
      <c r="M3217" s="31"/>
      <c r="N3217" s="31"/>
      <c r="O3217" s="31"/>
      <c r="P3217" s="31"/>
      <c r="Q3217" s="31"/>
      <c r="R3217" s="31">
        <v>0</v>
      </c>
      <c r="S3217" s="31"/>
      <c r="T3217" s="31"/>
    </row>
    <row r="3218" spans="1:20" x14ac:dyDescent="0.25">
      <c r="A3218" s="106" t="s">
        <v>3070</v>
      </c>
      <c r="B3218" s="107" t="s">
        <v>7129</v>
      </c>
      <c r="C3218" s="108">
        <v>2</v>
      </c>
      <c r="D3218" s="5" t="s">
        <v>5413</v>
      </c>
      <c r="E3218" s="24">
        <f t="shared" si="161"/>
        <v>0</v>
      </c>
      <c r="F3218" s="24">
        <f t="shared" si="162"/>
        <v>4682.5</v>
      </c>
      <c r="G3218" s="119"/>
      <c r="H3218" s="30"/>
      <c r="I3218" s="24">
        <f t="shared" si="163"/>
        <v>0</v>
      </c>
      <c r="J3218" s="119"/>
      <c r="K3218" s="30"/>
      <c r="L3218" s="31"/>
      <c r="M3218" s="31"/>
      <c r="N3218" s="31"/>
      <c r="O3218" s="31">
        <v>18730</v>
      </c>
      <c r="P3218" s="31">
        <v>0</v>
      </c>
      <c r="Q3218" s="31"/>
      <c r="R3218" s="31">
        <v>0</v>
      </c>
      <c r="S3218" s="31"/>
      <c r="T3218" s="31"/>
    </row>
    <row r="3219" spans="1:20" x14ac:dyDescent="0.25">
      <c r="A3219" s="106" t="s">
        <v>3071</v>
      </c>
      <c r="B3219" s="107" t="s">
        <v>7129</v>
      </c>
      <c r="C3219" s="108">
        <v>2</v>
      </c>
      <c r="D3219" s="5" t="s">
        <v>5414</v>
      </c>
      <c r="E3219" s="24">
        <f t="shared" si="161"/>
        <v>0</v>
      </c>
      <c r="F3219" s="24">
        <f t="shared" si="162"/>
        <v>3146.25</v>
      </c>
      <c r="G3219" s="119"/>
      <c r="H3219" s="30"/>
      <c r="I3219" s="24">
        <f t="shared" si="163"/>
        <v>0</v>
      </c>
      <c r="J3219" s="119"/>
      <c r="K3219" s="30"/>
      <c r="L3219" s="31"/>
      <c r="M3219" s="31"/>
      <c r="N3219" s="31"/>
      <c r="O3219" s="31">
        <v>12585</v>
      </c>
      <c r="P3219" s="31">
        <v>0</v>
      </c>
      <c r="Q3219" s="31">
        <v>0</v>
      </c>
      <c r="R3219" s="31">
        <v>0</v>
      </c>
      <c r="S3219" s="31"/>
      <c r="T3219" s="31"/>
    </row>
    <row r="3220" spans="1:20" x14ac:dyDescent="0.25">
      <c r="A3220" s="106" t="s">
        <v>2315</v>
      </c>
      <c r="B3220" s="107" t="s">
        <v>7110</v>
      </c>
      <c r="C3220" s="108">
        <v>7</v>
      </c>
      <c r="D3220" s="5" t="s">
        <v>5187</v>
      </c>
      <c r="E3220" s="24">
        <f t="shared" si="161"/>
        <v>0</v>
      </c>
      <c r="F3220" s="24">
        <f t="shared" si="162"/>
        <v>0</v>
      </c>
      <c r="G3220" s="119"/>
      <c r="H3220" s="30"/>
      <c r="I3220" s="24">
        <f t="shared" si="163"/>
        <v>0</v>
      </c>
      <c r="J3220" s="119"/>
      <c r="K3220" s="30"/>
      <c r="L3220" s="31"/>
      <c r="M3220" s="31"/>
      <c r="N3220" s="31"/>
      <c r="O3220" s="31"/>
      <c r="P3220" s="31"/>
      <c r="Q3220" s="31"/>
      <c r="R3220" s="31"/>
      <c r="S3220" s="31">
        <v>0</v>
      </c>
      <c r="T3220" s="31"/>
    </row>
    <row r="3221" spans="1:20" x14ac:dyDescent="0.25">
      <c r="A3221" s="106" t="s">
        <v>8180</v>
      </c>
      <c r="B3221" s="107" t="s">
        <v>7180</v>
      </c>
      <c r="C3221" s="108">
        <v>6</v>
      </c>
      <c r="D3221" s="5" t="s">
        <v>8181</v>
      </c>
      <c r="E3221" s="24">
        <f t="shared" si="161"/>
        <v>0</v>
      </c>
      <c r="F3221" s="24">
        <f t="shared" si="162"/>
        <v>0</v>
      </c>
      <c r="G3221" s="119"/>
      <c r="H3221" s="30"/>
      <c r="I3221" s="24">
        <f t="shared" si="163"/>
        <v>0</v>
      </c>
      <c r="J3221" s="119"/>
      <c r="K3221" s="30"/>
      <c r="L3221" s="31"/>
      <c r="M3221" s="31"/>
      <c r="N3221" s="31"/>
      <c r="O3221" s="31"/>
      <c r="P3221" s="31">
        <v>0</v>
      </c>
      <c r="Q3221" s="31"/>
      <c r="R3221" s="31"/>
      <c r="S3221" s="31"/>
      <c r="T3221" s="31"/>
    </row>
    <row r="3222" spans="1:20" x14ac:dyDescent="0.25">
      <c r="A3222" s="106" t="s">
        <v>8182</v>
      </c>
      <c r="B3222" s="107" t="s">
        <v>7098</v>
      </c>
      <c r="C3222" s="108">
        <v>8</v>
      </c>
      <c r="D3222" s="5" t="s">
        <v>8183</v>
      </c>
      <c r="E3222" s="24">
        <f t="shared" si="161"/>
        <v>0</v>
      </c>
      <c r="F3222" s="24">
        <f t="shared" si="162"/>
        <v>0</v>
      </c>
      <c r="G3222" s="119"/>
      <c r="H3222" s="30"/>
      <c r="I3222" s="24">
        <f t="shared" si="163"/>
        <v>0</v>
      </c>
      <c r="J3222" s="119"/>
      <c r="K3222" s="30"/>
      <c r="L3222" s="31"/>
      <c r="M3222" s="31"/>
      <c r="N3222" s="31"/>
      <c r="O3222" s="31"/>
      <c r="P3222" s="31"/>
      <c r="Q3222" s="31"/>
      <c r="R3222" s="31"/>
      <c r="S3222" s="31">
        <v>0</v>
      </c>
      <c r="T3222" s="31"/>
    </row>
    <row r="3223" spans="1:20" x14ac:dyDescent="0.25">
      <c r="A3223" s="106" t="s">
        <v>2282</v>
      </c>
      <c r="B3223" s="107" t="s">
        <v>7242</v>
      </c>
      <c r="C3223" s="108">
        <v>8</v>
      </c>
      <c r="D3223" s="5" t="s">
        <v>5354</v>
      </c>
      <c r="E3223" s="24">
        <f t="shared" si="161"/>
        <v>0</v>
      </c>
      <c r="F3223" s="24">
        <f t="shared" si="162"/>
        <v>0</v>
      </c>
      <c r="G3223" s="119"/>
      <c r="H3223" s="30"/>
      <c r="I3223" s="24">
        <f t="shared" si="163"/>
        <v>0</v>
      </c>
      <c r="J3223" s="119"/>
      <c r="K3223" s="30"/>
      <c r="L3223" s="31"/>
      <c r="M3223" s="31"/>
      <c r="N3223" s="31"/>
      <c r="O3223" s="31"/>
      <c r="P3223" s="31"/>
      <c r="Q3223" s="31"/>
      <c r="R3223" s="31"/>
      <c r="S3223" s="31">
        <v>0</v>
      </c>
      <c r="T3223" s="31"/>
    </row>
    <row r="3224" spans="1:20" x14ac:dyDescent="0.25">
      <c r="A3224" s="106" t="s">
        <v>2929</v>
      </c>
      <c r="B3224" s="107" t="s">
        <v>7125</v>
      </c>
      <c r="C3224" s="108">
        <v>7</v>
      </c>
      <c r="D3224" s="5" t="s">
        <v>4560</v>
      </c>
      <c r="E3224" s="24">
        <f t="shared" si="161"/>
        <v>0</v>
      </c>
      <c r="F3224" s="24">
        <f t="shared" si="162"/>
        <v>60.75</v>
      </c>
      <c r="G3224" s="119"/>
      <c r="H3224" s="30"/>
      <c r="I3224" s="24">
        <f t="shared" si="163"/>
        <v>0</v>
      </c>
      <c r="J3224" s="119"/>
      <c r="K3224" s="30"/>
      <c r="L3224" s="31"/>
      <c r="M3224" s="31"/>
      <c r="N3224" s="31">
        <v>243</v>
      </c>
      <c r="O3224" s="31"/>
      <c r="P3224" s="31"/>
      <c r="Q3224" s="31"/>
      <c r="R3224" s="31"/>
      <c r="S3224" s="31"/>
      <c r="T3224" s="31"/>
    </row>
    <row r="3225" spans="1:20" x14ac:dyDescent="0.25">
      <c r="A3225" s="106" t="s">
        <v>8184</v>
      </c>
      <c r="B3225" s="107" t="s">
        <v>7125</v>
      </c>
      <c r="C3225" s="108">
        <v>7</v>
      </c>
      <c r="D3225" s="5" t="s">
        <v>8185</v>
      </c>
      <c r="E3225" s="24">
        <f t="shared" si="161"/>
        <v>0</v>
      </c>
      <c r="F3225" s="24">
        <f t="shared" si="162"/>
        <v>0</v>
      </c>
      <c r="G3225" s="119"/>
      <c r="H3225" s="30"/>
      <c r="I3225" s="24">
        <f t="shared" si="163"/>
        <v>0</v>
      </c>
      <c r="J3225" s="119"/>
      <c r="K3225" s="30"/>
      <c r="L3225" s="31"/>
      <c r="M3225" s="31"/>
      <c r="N3225" s="31"/>
      <c r="O3225" s="31"/>
      <c r="P3225" s="31"/>
      <c r="Q3225" s="31"/>
      <c r="R3225" s="31"/>
      <c r="S3225" s="31"/>
      <c r="T3225" s="31"/>
    </row>
    <row r="3226" spans="1:20" x14ac:dyDescent="0.25">
      <c r="A3226" s="106" t="s">
        <v>8188</v>
      </c>
      <c r="B3226" s="107" t="s">
        <v>7133</v>
      </c>
      <c r="C3226" s="108">
        <v>11</v>
      </c>
      <c r="D3226" s="5" t="s">
        <v>8189</v>
      </c>
      <c r="E3226" s="24">
        <f t="shared" si="161"/>
        <v>0</v>
      </c>
      <c r="F3226" s="24">
        <f t="shared" si="162"/>
        <v>0</v>
      </c>
      <c r="G3226" s="119"/>
      <c r="H3226" s="30"/>
      <c r="I3226" s="24">
        <f t="shared" si="163"/>
        <v>0</v>
      </c>
      <c r="J3226" s="119"/>
      <c r="K3226" s="30"/>
      <c r="L3226" s="31"/>
      <c r="M3226" s="31"/>
      <c r="N3226" s="31"/>
      <c r="O3226" s="31"/>
      <c r="P3226" s="31"/>
      <c r="Q3226" s="31"/>
      <c r="R3226" s="31"/>
      <c r="S3226" s="31"/>
      <c r="T3226" s="31"/>
    </row>
    <row r="3227" spans="1:20" x14ac:dyDescent="0.25">
      <c r="A3227" s="106" t="s">
        <v>8190</v>
      </c>
      <c r="B3227" s="107" t="s">
        <v>7082</v>
      </c>
      <c r="C3227" s="108">
        <v>11</v>
      </c>
      <c r="D3227" s="5" t="s">
        <v>8191</v>
      </c>
      <c r="E3227" s="24">
        <f t="shared" si="161"/>
        <v>0</v>
      </c>
      <c r="F3227" s="24">
        <f t="shared" si="162"/>
        <v>1.25</v>
      </c>
      <c r="G3227" s="119"/>
      <c r="H3227" s="30"/>
      <c r="I3227" s="24">
        <f t="shared" si="163"/>
        <v>0</v>
      </c>
      <c r="J3227" s="119"/>
      <c r="K3227" s="30"/>
      <c r="L3227" s="31">
        <v>5</v>
      </c>
      <c r="M3227" s="31"/>
      <c r="N3227" s="31"/>
      <c r="O3227" s="31"/>
      <c r="P3227" s="31"/>
      <c r="Q3227" s="31"/>
      <c r="R3227" s="31">
        <v>0</v>
      </c>
      <c r="S3227" s="31"/>
      <c r="T3227" s="31"/>
    </row>
    <row r="3228" spans="1:20" x14ac:dyDescent="0.25">
      <c r="A3228" s="106" t="s">
        <v>2210</v>
      </c>
      <c r="B3228" s="107" t="s">
        <v>7155</v>
      </c>
      <c r="C3228" s="108">
        <v>10</v>
      </c>
      <c r="D3228" s="5" t="s">
        <v>5283</v>
      </c>
      <c r="E3228" s="24">
        <f t="shared" si="161"/>
        <v>0</v>
      </c>
      <c r="F3228" s="24">
        <f t="shared" si="162"/>
        <v>0</v>
      </c>
      <c r="G3228" s="119"/>
      <c r="H3228" s="30"/>
      <c r="I3228" s="24">
        <f t="shared" si="163"/>
        <v>0</v>
      </c>
      <c r="J3228" s="119"/>
      <c r="K3228" s="30"/>
      <c r="L3228" s="31"/>
      <c r="M3228" s="31"/>
      <c r="N3228" s="31"/>
      <c r="O3228" s="31"/>
      <c r="P3228" s="31">
        <v>0</v>
      </c>
      <c r="Q3228" s="31">
        <v>0</v>
      </c>
      <c r="R3228" s="31"/>
      <c r="S3228" s="31"/>
      <c r="T3228" s="31"/>
    </row>
    <row r="3229" spans="1:20" x14ac:dyDescent="0.25">
      <c r="A3229" s="106" t="s">
        <v>497</v>
      </c>
      <c r="B3229" s="107" t="s">
        <v>7155</v>
      </c>
      <c r="C3229" s="108">
        <v>10</v>
      </c>
      <c r="D3229" s="5" t="s">
        <v>5286</v>
      </c>
      <c r="E3229" s="24">
        <f t="shared" si="161"/>
        <v>0</v>
      </c>
      <c r="F3229" s="24">
        <f t="shared" si="162"/>
        <v>0</v>
      </c>
      <c r="G3229" s="119"/>
      <c r="H3229" s="30"/>
      <c r="I3229" s="24">
        <f t="shared" si="163"/>
        <v>0</v>
      </c>
      <c r="J3229" s="119"/>
      <c r="K3229" s="30"/>
      <c r="L3229" s="31"/>
      <c r="M3229" s="31"/>
      <c r="N3229" s="31"/>
      <c r="O3229" s="31"/>
      <c r="P3229" s="31">
        <v>0</v>
      </c>
      <c r="Q3229" s="31">
        <v>0</v>
      </c>
      <c r="R3229" s="31"/>
      <c r="S3229" s="31"/>
      <c r="T3229" s="31"/>
    </row>
    <row r="3230" spans="1:20" x14ac:dyDescent="0.25">
      <c r="A3230" s="106" t="s">
        <v>1898</v>
      </c>
      <c r="B3230" s="107" t="s">
        <v>7155</v>
      </c>
      <c r="C3230" s="108">
        <v>10</v>
      </c>
      <c r="D3230" s="5" t="s">
        <v>6860</v>
      </c>
      <c r="E3230" s="24">
        <f t="shared" si="161"/>
        <v>0</v>
      </c>
      <c r="F3230" s="24">
        <f t="shared" si="162"/>
        <v>0</v>
      </c>
      <c r="G3230" s="119"/>
      <c r="H3230" s="30"/>
      <c r="I3230" s="24">
        <f t="shared" si="163"/>
        <v>0</v>
      </c>
      <c r="J3230" s="119"/>
      <c r="K3230" s="30"/>
      <c r="L3230" s="31"/>
      <c r="M3230" s="31"/>
      <c r="N3230" s="31"/>
      <c r="O3230" s="31"/>
      <c r="P3230" s="31">
        <v>0</v>
      </c>
      <c r="Q3230" s="31">
        <v>0</v>
      </c>
      <c r="R3230" s="31"/>
      <c r="S3230" s="31"/>
      <c r="T3230" s="31"/>
    </row>
    <row r="3231" spans="1:20" x14ac:dyDescent="0.25">
      <c r="A3231" s="106" t="s">
        <v>8194</v>
      </c>
      <c r="B3231" s="107" t="s">
        <v>7208</v>
      </c>
      <c r="C3231" s="108">
        <v>9</v>
      </c>
      <c r="D3231" s="5" t="s">
        <v>8195</v>
      </c>
      <c r="E3231" s="24">
        <f t="shared" si="161"/>
        <v>0</v>
      </c>
      <c r="F3231" s="24">
        <f t="shared" si="162"/>
        <v>0</v>
      </c>
      <c r="G3231" s="119"/>
      <c r="H3231" s="30"/>
      <c r="I3231" s="24">
        <f t="shared" si="163"/>
        <v>0</v>
      </c>
      <c r="J3231" s="119"/>
      <c r="K3231" s="30"/>
      <c r="L3231" s="31"/>
      <c r="M3231" s="31"/>
      <c r="N3231" s="31"/>
      <c r="O3231" s="31"/>
      <c r="P3231" s="31"/>
      <c r="Q3231" s="31"/>
      <c r="R3231" s="31"/>
      <c r="S3231" s="31"/>
      <c r="T3231" s="31"/>
    </row>
    <row r="3232" spans="1:20" x14ac:dyDescent="0.25">
      <c r="A3232" s="106" t="s">
        <v>476</v>
      </c>
      <c r="B3232" s="107" t="s">
        <v>7208</v>
      </c>
      <c r="C3232" s="108">
        <v>9</v>
      </c>
      <c r="D3232" s="5" t="s">
        <v>4618</v>
      </c>
      <c r="E3232" s="24">
        <f t="shared" ref="E3232:E3295" si="164">SUM(R3232:T3232)/3</f>
        <v>0</v>
      </c>
      <c r="F3232" s="24">
        <f t="shared" ref="F3232:F3295" si="165">SUM(L3232:O3232)/4</f>
        <v>14</v>
      </c>
      <c r="G3232" s="119"/>
      <c r="H3232" s="30"/>
      <c r="I3232" s="24">
        <f t="shared" ref="I3232:I3295" si="166">SUM(P3232:T3232)/5</f>
        <v>0</v>
      </c>
      <c r="J3232" s="119"/>
      <c r="K3232" s="30"/>
      <c r="L3232" s="31"/>
      <c r="M3232" s="31"/>
      <c r="N3232" s="31"/>
      <c r="O3232" s="31">
        <v>56</v>
      </c>
      <c r="P3232" s="31">
        <v>0</v>
      </c>
      <c r="Q3232" s="31">
        <v>0</v>
      </c>
      <c r="R3232" s="31"/>
      <c r="S3232" s="31">
        <v>0</v>
      </c>
      <c r="T3232" s="31"/>
    </row>
    <row r="3233" spans="1:20" x14ac:dyDescent="0.25">
      <c r="A3233" s="106" t="s">
        <v>2504</v>
      </c>
      <c r="B3233" s="107" t="s">
        <v>7140</v>
      </c>
      <c r="C3233" s="108">
        <v>11</v>
      </c>
      <c r="D3233" s="5" t="s">
        <v>4086</v>
      </c>
      <c r="E3233" s="24">
        <f t="shared" si="164"/>
        <v>0</v>
      </c>
      <c r="F3233" s="24">
        <f t="shared" si="165"/>
        <v>0</v>
      </c>
      <c r="G3233" s="119"/>
      <c r="H3233" s="30"/>
      <c r="I3233" s="24">
        <f t="shared" si="166"/>
        <v>0</v>
      </c>
      <c r="J3233" s="119"/>
      <c r="K3233" s="30"/>
      <c r="L3233" s="31"/>
      <c r="M3233" s="31"/>
      <c r="N3233" s="31"/>
      <c r="O3233" s="31"/>
      <c r="P3233" s="31"/>
      <c r="Q3233" s="31">
        <v>0</v>
      </c>
      <c r="R3233" s="31">
        <v>0</v>
      </c>
      <c r="S3233" s="31"/>
      <c r="T3233" s="31"/>
    </row>
    <row r="3234" spans="1:20" x14ac:dyDescent="0.25">
      <c r="A3234" s="106" t="s">
        <v>2989</v>
      </c>
      <c r="B3234" s="107" t="s">
        <v>7082</v>
      </c>
      <c r="C3234" s="108">
        <v>11</v>
      </c>
      <c r="D3234" s="5" t="s">
        <v>6867</v>
      </c>
      <c r="E3234" s="24">
        <f t="shared" si="164"/>
        <v>0</v>
      </c>
      <c r="F3234" s="24">
        <f t="shared" si="165"/>
        <v>0</v>
      </c>
      <c r="G3234" s="119"/>
      <c r="H3234" s="30"/>
      <c r="I3234" s="24">
        <f t="shared" si="166"/>
        <v>0</v>
      </c>
      <c r="J3234" s="119"/>
      <c r="K3234" s="30"/>
      <c r="L3234" s="31"/>
      <c r="M3234" s="31"/>
      <c r="N3234" s="31"/>
      <c r="O3234" s="31"/>
      <c r="P3234" s="31"/>
      <c r="Q3234" s="31"/>
      <c r="R3234" s="31"/>
      <c r="S3234" s="31"/>
      <c r="T3234" s="31"/>
    </row>
    <row r="3235" spans="1:20" x14ac:dyDescent="0.25">
      <c r="A3235" s="106" t="s">
        <v>2715</v>
      </c>
      <c r="B3235" s="107" t="s">
        <v>7259</v>
      </c>
      <c r="C3235" s="108">
        <v>11</v>
      </c>
      <c r="D3235" s="5" t="s">
        <v>6009</v>
      </c>
      <c r="E3235" s="24">
        <f t="shared" si="164"/>
        <v>0</v>
      </c>
      <c r="F3235" s="24">
        <f t="shared" si="165"/>
        <v>0</v>
      </c>
      <c r="G3235" s="119"/>
      <c r="H3235" s="30"/>
      <c r="I3235" s="24">
        <f t="shared" si="166"/>
        <v>0</v>
      </c>
      <c r="J3235" s="119"/>
      <c r="K3235" s="30"/>
      <c r="L3235" s="31"/>
      <c r="M3235" s="31"/>
      <c r="N3235" s="31"/>
      <c r="O3235" s="31"/>
      <c r="P3235" s="31">
        <v>0</v>
      </c>
      <c r="Q3235" s="31">
        <v>0</v>
      </c>
      <c r="R3235" s="31">
        <v>0</v>
      </c>
      <c r="S3235" s="31">
        <v>0</v>
      </c>
      <c r="T3235" s="31"/>
    </row>
    <row r="3236" spans="1:20" x14ac:dyDescent="0.25">
      <c r="A3236" s="106" t="s">
        <v>1601</v>
      </c>
      <c r="B3236" s="107" t="s">
        <v>7266</v>
      </c>
      <c r="C3236" s="108">
        <v>11</v>
      </c>
      <c r="D3236" s="5" t="s">
        <v>4092</v>
      </c>
      <c r="E3236" s="24">
        <f t="shared" si="164"/>
        <v>0</v>
      </c>
      <c r="F3236" s="24">
        <f t="shared" si="165"/>
        <v>0</v>
      </c>
      <c r="G3236" s="119"/>
      <c r="H3236" s="30"/>
      <c r="I3236" s="24">
        <f t="shared" si="166"/>
        <v>0</v>
      </c>
      <c r="J3236" s="119"/>
      <c r="K3236" s="30"/>
      <c r="L3236" s="31"/>
      <c r="M3236" s="31"/>
      <c r="N3236" s="31"/>
      <c r="O3236" s="31"/>
      <c r="P3236" s="31">
        <v>0</v>
      </c>
      <c r="Q3236" s="31"/>
      <c r="R3236" s="31"/>
      <c r="S3236" s="31"/>
      <c r="T3236" s="31"/>
    </row>
    <row r="3237" spans="1:20" x14ac:dyDescent="0.25">
      <c r="A3237" s="106" t="s">
        <v>2345</v>
      </c>
      <c r="B3237" s="107" t="s">
        <v>7266</v>
      </c>
      <c r="C3237" s="108">
        <v>11</v>
      </c>
      <c r="D3237" s="5" t="s">
        <v>4096</v>
      </c>
      <c r="E3237" s="24">
        <f t="shared" si="164"/>
        <v>0</v>
      </c>
      <c r="F3237" s="24">
        <f t="shared" si="165"/>
        <v>0</v>
      </c>
      <c r="G3237" s="119"/>
      <c r="H3237" s="30"/>
      <c r="I3237" s="24">
        <f t="shared" si="166"/>
        <v>0</v>
      </c>
      <c r="J3237" s="119"/>
      <c r="K3237" s="30"/>
      <c r="L3237" s="31"/>
      <c r="M3237" s="31"/>
      <c r="N3237" s="31"/>
      <c r="O3237" s="31"/>
      <c r="P3237" s="31">
        <v>0</v>
      </c>
      <c r="Q3237" s="31">
        <v>0</v>
      </c>
      <c r="R3237" s="31">
        <v>0</v>
      </c>
      <c r="S3237" s="31"/>
      <c r="T3237" s="31"/>
    </row>
    <row r="3238" spans="1:20" x14ac:dyDescent="0.25">
      <c r="A3238" s="106" t="s">
        <v>3056</v>
      </c>
      <c r="B3238" s="107" t="s">
        <v>7082</v>
      </c>
      <c r="C3238" s="108">
        <v>11</v>
      </c>
      <c r="D3238" s="5" t="s">
        <v>6869</v>
      </c>
      <c r="E3238" s="24">
        <f t="shared" si="164"/>
        <v>0</v>
      </c>
      <c r="F3238" s="24">
        <f t="shared" si="165"/>
        <v>0</v>
      </c>
      <c r="G3238" s="119"/>
      <c r="H3238" s="30"/>
      <c r="I3238" s="24">
        <f t="shared" si="166"/>
        <v>0</v>
      </c>
      <c r="J3238" s="119"/>
      <c r="K3238" s="30"/>
      <c r="L3238" s="31"/>
      <c r="M3238" s="31"/>
      <c r="N3238" s="31"/>
      <c r="O3238" s="31"/>
      <c r="P3238" s="31"/>
      <c r="Q3238" s="31"/>
      <c r="R3238" s="31"/>
      <c r="S3238" s="31"/>
      <c r="T3238" s="31"/>
    </row>
    <row r="3239" spans="1:20" x14ac:dyDescent="0.25">
      <c r="A3239" s="106" t="s">
        <v>8196</v>
      </c>
      <c r="B3239" s="107" t="s">
        <v>7194</v>
      </c>
      <c r="C3239" s="108">
        <v>11</v>
      </c>
      <c r="D3239" s="5" t="s">
        <v>8197</v>
      </c>
      <c r="E3239" s="24">
        <f t="shared" si="164"/>
        <v>0</v>
      </c>
      <c r="F3239" s="24">
        <f t="shared" si="165"/>
        <v>0</v>
      </c>
      <c r="G3239" s="119"/>
      <c r="H3239" s="30"/>
      <c r="I3239" s="24">
        <f t="shared" si="166"/>
        <v>4.8</v>
      </c>
      <c r="J3239" s="119"/>
      <c r="K3239" s="30"/>
      <c r="L3239" s="31"/>
      <c r="M3239" s="31"/>
      <c r="N3239" s="31"/>
      <c r="O3239" s="31"/>
      <c r="P3239" s="31"/>
      <c r="Q3239" s="31">
        <v>24</v>
      </c>
      <c r="R3239" s="31">
        <v>0</v>
      </c>
      <c r="S3239" s="31">
        <v>0</v>
      </c>
      <c r="T3239" s="31"/>
    </row>
    <row r="3240" spans="1:20" x14ac:dyDescent="0.25">
      <c r="A3240" s="106" t="s">
        <v>2912</v>
      </c>
      <c r="B3240" s="107" t="s">
        <v>7194</v>
      </c>
      <c r="C3240" s="108">
        <v>11</v>
      </c>
      <c r="D3240" s="5" t="s">
        <v>6870</v>
      </c>
      <c r="E3240" s="24">
        <f t="shared" si="164"/>
        <v>0</v>
      </c>
      <c r="F3240" s="24">
        <f t="shared" si="165"/>
        <v>0</v>
      </c>
      <c r="G3240" s="119"/>
      <c r="H3240" s="30"/>
      <c r="I3240" s="24">
        <f t="shared" si="166"/>
        <v>0</v>
      </c>
      <c r="J3240" s="119"/>
      <c r="K3240" s="30"/>
      <c r="L3240" s="31"/>
      <c r="M3240" s="31"/>
      <c r="N3240" s="31"/>
      <c r="O3240" s="31"/>
      <c r="P3240" s="31"/>
      <c r="Q3240" s="31"/>
      <c r="R3240" s="31"/>
      <c r="S3240" s="31">
        <v>0</v>
      </c>
      <c r="T3240" s="31"/>
    </row>
    <row r="3241" spans="1:20" x14ac:dyDescent="0.25">
      <c r="A3241" s="106" t="s">
        <v>2930</v>
      </c>
      <c r="B3241" s="107" t="s">
        <v>7192</v>
      </c>
      <c r="C3241" s="108">
        <v>20</v>
      </c>
      <c r="D3241" s="5" t="s">
        <v>6273</v>
      </c>
      <c r="E3241" s="24">
        <f t="shared" si="164"/>
        <v>0</v>
      </c>
      <c r="F3241" s="24">
        <f t="shared" si="165"/>
        <v>0</v>
      </c>
      <c r="G3241" s="119"/>
      <c r="H3241" s="30"/>
      <c r="I3241" s="24">
        <f t="shared" si="166"/>
        <v>0</v>
      </c>
      <c r="J3241" s="119"/>
      <c r="K3241" s="30"/>
      <c r="L3241" s="31"/>
      <c r="M3241" s="31"/>
      <c r="N3241" s="31"/>
      <c r="O3241" s="31"/>
      <c r="P3241" s="31">
        <v>0</v>
      </c>
      <c r="Q3241" s="31"/>
      <c r="R3241" s="31">
        <v>0</v>
      </c>
      <c r="S3241" s="31"/>
      <c r="T3241" s="31"/>
    </row>
    <row r="3242" spans="1:20" x14ac:dyDescent="0.25">
      <c r="A3242" s="106" t="s">
        <v>2320</v>
      </c>
      <c r="B3242" s="107" t="s">
        <v>7143</v>
      </c>
      <c r="C3242" s="108">
        <v>17</v>
      </c>
      <c r="D3242" s="5" t="s">
        <v>6316</v>
      </c>
      <c r="E3242" s="24">
        <f t="shared" si="164"/>
        <v>0</v>
      </c>
      <c r="F3242" s="24">
        <f t="shared" si="165"/>
        <v>0</v>
      </c>
      <c r="G3242" s="119"/>
      <c r="H3242" s="30"/>
      <c r="I3242" s="24">
        <f t="shared" si="166"/>
        <v>0</v>
      </c>
      <c r="J3242" s="119"/>
      <c r="K3242" s="30"/>
      <c r="L3242" s="31"/>
      <c r="M3242" s="31"/>
      <c r="N3242" s="31"/>
      <c r="O3242" s="31"/>
      <c r="P3242" s="31"/>
      <c r="Q3242" s="31"/>
      <c r="R3242" s="31"/>
      <c r="S3242" s="31"/>
      <c r="T3242" s="31"/>
    </row>
    <row r="3243" spans="1:20" x14ac:dyDescent="0.25">
      <c r="A3243" s="106" t="s">
        <v>2016</v>
      </c>
      <c r="B3243" s="107" t="s">
        <v>7101</v>
      </c>
      <c r="C3243" s="108">
        <v>16</v>
      </c>
      <c r="D3243" s="5" t="s">
        <v>6853</v>
      </c>
      <c r="E3243" s="24">
        <f t="shared" si="164"/>
        <v>0</v>
      </c>
      <c r="F3243" s="24">
        <f t="shared" si="165"/>
        <v>0</v>
      </c>
      <c r="G3243" s="119"/>
      <c r="H3243" s="30"/>
      <c r="I3243" s="24">
        <f t="shared" si="166"/>
        <v>0</v>
      </c>
      <c r="J3243" s="119"/>
      <c r="K3243" s="30"/>
      <c r="L3243" s="31"/>
      <c r="M3243" s="31"/>
      <c r="N3243" s="31"/>
      <c r="O3243" s="31"/>
      <c r="P3243" s="31"/>
      <c r="Q3243" s="31">
        <v>0</v>
      </c>
      <c r="R3243" s="31"/>
      <c r="S3243" s="31"/>
      <c r="T3243" s="31"/>
    </row>
    <row r="3244" spans="1:20" x14ac:dyDescent="0.25">
      <c r="A3244" s="106" t="s">
        <v>2586</v>
      </c>
      <c r="B3244" s="107" t="s">
        <v>7101</v>
      </c>
      <c r="C3244" s="108">
        <v>16</v>
      </c>
      <c r="D3244" s="5" t="s">
        <v>3915</v>
      </c>
      <c r="E3244" s="24">
        <f t="shared" si="164"/>
        <v>0</v>
      </c>
      <c r="F3244" s="24">
        <f t="shared" si="165"/>
        <v>0.25</v>
      </c>
      <c r="G3244" s="119"/>
      <c r="H3244" s="30"/>
      <c r="I3244" s="24">
        <f t="shared" si="166"/>
        <v>0</v>
      </c>
      <c r="J3244" s="119"/>
      <c r="K3244" s="30"/>
      <c r="L3244" s="31">
        <v>1</v>
      </c>
      <c r="M3244" s="31"/>
      <c r="N3244" s="31"/>
      <c r="O3244" s="31"/>
      <c r="P3244" s="31">
        <v>0</v>
      </c>
      <c r="Q3244" s="31"/>
      <c r="R3244" s="31"/>
      <c r="S3244" s="31">
        <v>0</v>
      </c>
      <c r="T3244" s="31"/>
    </row>
    <row r="3245" spans="1:20" x14ac:dyDescent="0.25">
      <c r="A3245" s="106" t="s">
        <v>1078</v>
      </c>
      <c r="B3245" s="107" t="s">
        <v>7101</v>
      </c>
      <c r="C3245" s="108">
        <v>16</v>
      </c>
      <c r="D3245" s="5" t="s">
        <v>6852</v>
      </c>
      <c r="E3245" s="24">
        <f t="shared" si="164"/>
        <v>0</v>
      </c>
      <c r="F3245" s="24">
        <f t="shared" si="165"/>
        <v>0</v>
      </c>
      <c r="G3245" s="119"/>
      <c r="H3245" s="30"/>
      <c r="I3245" s="24">
        <f t="shared" si="166"/>
        <v>0</v>
      </c>
      <c r="J3245" s="119"/>
      <c r="K3245" s="30"/>
      <c r="L3245" s="31"/>
      <c r="M3245" s="31"/>
      <c r="N3245" s="31"/>
      <c r="O3245" s="31"/>
      <c r="P3245" s="31"/>
      <c r="Q3245" s="31">
        <v>0</v>
      </c>
      <c r="R3245" s="31">
        <v>0</v>
      </c>
      <c r="S3245" s="31">
        <v>0</v>
      </c>
      <c r="T3245" s="31"/>
    </row>
    <row r="3246" spans="1:20" x14ac:dyDescent="0.25">
      <c r="A3246" s="106" t="s">
        <v>8198</v>
      </c>
      <c r="B3246" s="107" t="s">
        <v>7101</v>
      </c>
      <c r="C3246" s="108">
        <v>16</v>
      </c>
      <c r="D3246" s="5" t="s">
        <v>8199</v>
      </c>
      <c r="E3246" s="24">
        <f t="shared" si="164"/>
        <v>0</v>
      </c>
      <c r="F3246" s="24">
        <f t="shared" si="165"/>
        <v>0</v>
      </c>
      <c r="G3246" s="119"/>
      <c r="H3246" s="30"/>
      <c r="I3246" s="24">
        <f t="shared" si="166"/>
        <v>0</v>
      </c>
      <c r="J3246" s="119"/>
      <c r="K3246" s="30"/>
      <c r="L3246" s="31"/>
      <c r="M3246" s="31"/>
      <c r="N3246" s="31"/>
      <c r="O3246" s="31"/>
      <c r="P3246" s="31">
        <v>0</v>
      </c>
      <c r="Q3246" s="31"/>
      <c r="R3246" s="31"/>
      <c r="S3246" s="31"/>
      <c r="T3246" s="31"/>
    </row>
    <row r="3247" spans="1:20" x14ac:dyDescent="0.25">
      <c r="A3247" s="106" t="s">
        <v>1244</v>
      </c>
      <c r="B3247" s="107" t="s">
        <v>7101</v>
      </c>
      <c r="C3247" s="108">
        <v>16</v>
      </c>
      <c r="D3247" s="5" t="s">
        <v>4007</v>
      </c>
      <c r="E3247" s="24">
        <f t="shared" si="164"/>
        <v>0</v>
      </c>
      <c r="F3247" s="24">
        <f t="shared" si="165"/>
        <v>0</v>
      </c>
      <c r="G3247" s="119"/>
      <c r="H3247" s="30"/>
      <c r="I3247" s="24">
        <f t="shared" si="166"/>
        <v>0</v>
      </c>
      <c r="J3247" s="119"/>
      <c r="K3247" s="30"/>
      <c r="L3247" s="31"/>
      <c r="M3247" s="31"/>
      <c r="N3247" s="31"/>
      <c r="O3247" s="31"/>
      <c r="P3247" s="31">
        <v>0</v>
      </c>
      <c r="Q3247" s="31">
        <v>0</v>
      </c>
      <c r="R3247" s="31">
        <v>0</v>
      </c>
      <c r="S3247" s="31">
        <v>0</v>
      </c>
      <c r="T3247" s="31"/>
    </row>
    <row r="3248" spans="1:20" x14ac:dyDescent="0.25">
      <c r="A3248" s="106" t="s">
        <v>8200</v>
      </c>
      <c r="B3248" s="107" t="s">
        <v>7307</v>
      </c>
      <c r="C3248" s="108">
        <v>15</v>
      </c>
      <c r="D3248" s="5" t="s">
        <v>8201</v>
      </c>
      <c r="E3248" s="24">
        <f t="shared" si="164"/>
        <v>0</v>
      </c>
      <c r="F3248" s="24">
        <f t="shared" si="165"/>
        <v>0</v>
      </c>
      <c r="G3248" s="119"/>
      <c r="H3248" s="30"/>
      <c r="I3248" s="24">
        <f t="shared" si="166"/>
        <v>6.6</v>
      </c>
      <c r="J3248" s="119"/>
      <c r="K3248" s="30"/>
      <c r="L3248" s="31"/>
      <c r="M3248" s="31"/>
      <c r="N3248" s="31"/>
      <c r="O3248" s="31"/>
      <c r="P3248" s="31"/>
      <c r="Q3248" s="31">
        <v>33</v>
      </c>
      <c r="R3248" s="31"/>
      <c r="S3248" s="31"/>
      <c r="T3248" s="31"/>
    </row>
    <row r="3249" spans="1:20" x14ac:dyDescent="0.25">
      <c r="A3249" s="106" t="s">
        <v>2358</v>
      </c>
      <c r="B3249" s="107" t="s">
        <v>7101</v>
      </c>
      <c r="C3249" s="108">
        <v>16</v>
      </c>
      <c r="D3249" s="5" t="s">
        <v>3954</v>
      </c>
      <c r="E3249" s="24">
        <f t="shared" si="164"/>
        <v>0</v>
      </c>
      <c r="F3249" s="24">
        <f t="shared" si="165"/>
        <v>0</v>
      </c>
      <c r="G3249" s="119"/>
      <c r="H3249" s="30"/>
      <c r="I3249" s="24">
        <f t="shared" si="166"/>
        <v>0</v>
      </c>
      <c r="J3249" s="119"/>
      <c r="K3249" s="30"/>
      <c r="L3249" s="31"/>
      <c r="M3249" s="31"/>
      <c r="N3249" s="31"/>
      <c r="O3249" s="31"/>
      <c r="P3249" s="31"/>
      <c r="Q3249" s="31">
        <v>0</v>
      </c>
      <c r="R3249" s="31"/>
      <c r="S3249" s="31"/>
      <c r="T3249" s="31"/>
    </row>
    <row r="3250" spans="1:20" x14ac:dyDescent="0.25">
      <c r="A3250" s="106" t="s">
        <v>2295</v>
      </c>
      <c r="B3250" s="107" t="s">
        <v>7161</v>
      </c>
      <c r="C3250" s="108">
        <v>15</v>
      </c>
      <c r="D3250" s="5" t="s">
        <v>3727</v>
      </c>
      <c r="E3250" s="24">
        <f t="shared" si="164"/>
        <v>0</v>
      </c>
      <c r="F3250" s="24">
        <f t="shared" si="165"/>
        <v>0</v>
      </c>
      <c r="G3250" s="119"/>
      <c r="H3250" s="30"/>
      <c r="I3250" s="24">
        <f t="shared" si="166"/>
        <v>0</v>
      </c>
      <c r="J3250" s="119"/>
      <c r="K3250" s="30"/>
      <c r="L3250" s="31"/>
      <c r="M3250" s="31"/>
      <c r="N3250" s="31"/>
      <c r="O3250" s="31"/>
      <c r="P3250" s="31"/>
      <c r="Q3250" s="31">
        <v>0</v>
      </c>
      <c r="R3250" s="31">
        <v>0</v>
      </c>
      <c r="S3250" s="31">
        <v>0</v>
      </c>
      <c r="T3250" s="31"/>
    </row>
    <row r="3251" spans="1:20" x14ac:dyDescent="0.25">
      <c r="A3251" s="106" t="s">
        <v>8202</v>
      </c>
      <c r="B3251" s="107" t="s">
        <v>7893</v>
      </c>
      <c r="C3251" s="108">
        <v>15</v>
      </c>
      <c r="D3251" s="5" t="s">
        <v>8203</v>
      </c>
      <c r="E3251" s="24">
        <f t="shared" si="164"/>
        <v>0</v>
      </c>
      <c r="F3251" s="24">
        <f t="shared" si="165"/>
        <v>21.5</v>
      </c>
      <c r="G3251" s="119"/>
      <c r="H3251" s="30"/>
      <c r="I3251" s="24">
        <f t="shared" si="166"/>
        <v>0</v>
      </c>
      <c r="J3251" s="119"/>
      <c r="K3251" s="30"/>
      <c r="L3251" s="31"/>
      <c r="M3251" s="31"/>
      <c r="N3251" s="31"/>
      <c r="O3251" s="31">
        <v>86</v>
      </c>
      <c r="P3251" s="31"/>
      <c r="Q3251" s="31"/>
      <c r="R3251" s="31"/>
      <c r="S3251" s="31"/>
      <c r="T3251" s="31"/>
    </row>
    <row r="3252" spans="1:20" x14ac:dyDescent="0.25">
      <c r="A3252" s="106" t="s">
        <v>3035</v>
      </c>
      <c r="B3252" s="107" t="s">
        <v>7161</v>
      </c>
      <c r="C3252" s="108">
        <v>15</v>
      </c>
      <c r="D3252" s="5" t="s">
        <v>5782</v>
      </c>
      <c r="E3252" s="24">
        <f t="shared" si="164"/>
        <v>0</v>
      </c>
      <c r="F3252" s="24">
        <f t="shared" si="165"/>
        <v>0</v>
      </c>
      <c r="G3252" s="119"/>
      <c r="H3252" s="30"/>
      <c r="I3252" s="24">
        <f t="shared" si="166"/>
        <v>0</v>
      </c>
      <c r="J3252" s="119"/>
      <c r="K3252" s="30"/>
      <c r="L3252" s="31"/>
      <c r="M3252" s="31"/>
      <c r="N3252" s="31"/>
      <c r="O3252" s="31"/>
      <c r="P3252" s="31"/>
      <c r="Q3252" s="31"/>
      <c r="R3252" s="31"/>
      <c r="S3252" s="31"/>
      <c r="T3252" s="31"/>
    </row>
    <row r="3253" spans="1:20" x14ac:dyDescent="0.25">
      <c r="A3253" s="106" t="s">
        <v>8206</v>
      </c>
      <c r="B3253" s="107" t="s">
        <v>7136</v>
      </c>
      <c r="C3253" s="108">
        <v>15</v>
      </c>
      <c r="D3253" s="5" t="s">
        <v>8207</v>
      </c>
      <c r="E3253" s="24">
        <f t="shared" si="164"/>
        <v>0</v>
      </c>
      <c r="F3253" s="24">
        <f t="shared" si="165"/>
        <v>0</v>
      </c>
      <c r="G3253" s="119"/>
      <c r="H3253" s="30"/>
      <c r="I3253" s="24">
        <f t="shared" si="166"/>
        <v>0</v>
      </c>
      <c r="J3253" s="119"/>
      <c r="K3253" s="30"/>
      <c r="L3253" s="31"/>
      <c r="M3253" s="31"/>
      <c r="N3253" s="31"/>
      <c r="O3253" s="31"/>
      <c r="P3253" s="31"/>
      <c r="Q3253" s="31">
        <v>0</v>
      </c>
      <c r="R3253" s="31"/>
      <c r="S3253" s="31"/>
      <c r="T3253" s="31"/>
    </row>
    <row r="3254" spans="1:20" x14ac:dyDescent="0.25">
      <c r="A3254" s="106" t="s">
        <v>393</v>
      </c>
      <c r="B3254" s="107" t="s">
        <v>7136</v>
      </c>
      <c r="C3254" s="108">
        <v>15</v>
      </c>
      <c r="D3254" s="5" t="s">
        <v>5776</v>
      </c>
      <c r="E3254" s="24">
        <f t="shared" si="164"/>
        <v>0</v>
      </c>
      <c r="F3254" s="24">
        <f t="shared" si="165"/>
        <v>0</v>
      </c>
      <c r="G3254" s="119"/>
      <c r="H3254" s="30"/>
      <c r="I3254" s="24">
        <f t="shared" si="166"/>
        <v>0</v>
      </c>
      <c r="J3254" s="119"/>
      <c r="K3254" s="30"/>
      <c r="L3254" s="31"/>
      <c r="M3254" s="31"/>
      <c r="N3254" s="31"/>
      <c r="O3254" s="31"/>
      <c r="P3254" s="31"/>
      <c r="Q3254" s="31">
        <v>0</v>
      </c>
      <c r="R3254" s="31"/>
      <c r="S3254" s="31"/>
      <c r="T3254" s="31"/>
    </row>
    <row r="3255" spans="1:20" x14ac:dyDescent="0.25">
      <c r="A3255" s="106" t="s">
        <v>2019</v>
      </c>
      <c r="B3255" s="107" t="s">
        <v>7136</v>
      </c>
      <c r="C3255" s="108">
        <v>15</v>
      </c>
      <c r="D3255" s="5" t="s">
        <v>6827</v>
      </c>
      <c r="E3255" s="24">
        <f t="shared" si="164"/>
        <v>0</v>
      </c>
      <c r="F3255" s="24">
        <f t="shared" si="165"/>
        <v>0</v>
      </c>
      <c r="G3255" s="119"/>
      <c r="H3255" s="30"/>
      <c r="I3255" s="24">
        <f t="shared" si="166"/>
        <v>0</v>
      </c>
      <c r="J3255" s="119"/>
      <c r="K3255" s="30"/>
      <c r="L3255" s="31"/>
      <c r="M3255" s="31"/>
      <c r="N3255" s="31"/>
      <c r="O3255" s="31"/>
      <c r="P3255" s="31">
        <v>0</v>
      </c>
      <c r="Q3255" s="31"/>
      <c r="R3255" s="31">
        <v>0</v>
      </c>
      <c r="S3255" s="31"/>
      <c r="T3255" s="31"/>
    </row>
    <row r="3256" spans="1:20" x14ac:dyDescent="0.25">
      <c r="A3256" s="106" t="s">
        <v>1859</v>
      </c>
      <c r="B3256" s="107" t="s">
        <v>7166</v>
      </c>
      <c r="C3256" s="108">
        <v>13</v>
      </c>
      <c r="D3256" s="5" t="s">
        <v>5758</v>
      </c>
      <c r="E3256" s="24">
        <f t="shared" si="164"/>
        <v>0</v>
      </c>
      <c r="F3256" s="24">
        <f t="shared" si="165"/>
        <v>0</v>
      </c>
      <c r="G3256" s="119"/>
      <c r="H3256" s="30"/>
      <c r="I3256" s="24">
        <f t="shared" si="166"/>
        <v>0</v>
      </c>
      <c r="J3256" s="119"/>
      <c r="K3256" s="30"/>
      <c r="L3256" s="31"/>
      <c r="M3256" s="31"/>
      <c r="N3256" s="31"/>
      <c r="O3256" s="31"/>
      <c r="P3256" s="31"/>
      <c r="Q3256" s="31">
        <v>0</v>
      </c>
      <c r="R3256" s="31"/>
      <c r="S3256" s="31"/>
      <c r="T3256" s="31"/>
    </row>
    <row r="3257" spans="1:20" x14ac:dyDescent="0.25">
      <c r="A3257" s="106" t="s">
        <v>2880</v>
      </c>
      <c r="B3257" s="107" t="s">
        <v>7166</v>
      </c>
      <c r="C3257" s="108">
        <v>13</v>
      </c>
      <c r="D3257" s="5" t="s">
        <v>5756</v>
      </c>
      <c r="E3257" s="24">
        <f t="shared" si="164"/>
        <v>0</v>
      </c>
      <c r="F3257" s="24">
        <f t="shared" si="165"/>
        <v>0</v>
      </c>
      <c r="G3257" s="119"/>
      <c r="H3257" s="30"/>
      <c r="I3257" s="24">
        <f t="shared" si="166"/>
        <v>0</v>
      </c>
      <c r="J3257" s="119"/>
      <c r="K3257" s="30"/>
      <c r="L3257" s="31"/>
      <c r="M3257" s="31"/>
      <c r="N3257" s="31"/>
      <c r="O3257" s="31"/>
      <c r="P3257" s="31">
        <v>0</v>
      </c>
      <c r="Q3257" s="31">
        <v>0</v>
      </c>
      <c r="R3257" s="31">
        <v>0</v>
      </c>
      <c r="S3257" s="31">
        <v>0</v>
      </c>
      <c r="T3257" s="31"/>
    </row>
    <row r="3258" spans="1:20" x14ac:dyDescent="0.25">
      <c r="A3258" s="106" t="s">
        <v>8208</v>
      </c>
      <c r="B3258" s="107" t="s">
        <v>7193</v>
      </c>
      <c r="C3258" s="108">
        <v>13</v>
      </c>
      <c r="D3258" s="5" t="s">
        <v>8209</v>
      </c>
      <c r="E3258" s="24">
        <f t="shared" si="164"/>
        <v>0</v>
      </c>
      <c r="F3258" s="24">
        <f t="shared" si="165"/>
        <v>0</v>
      </c>
      <c r="G3258" s="119"/>
      <c r="H3258" s="30"/>
      <c r="I3258" s="24">
        <f t="shared" si="166"/>
        <v>0</v>
      </c>
      <c r="J3258" s="119"/>
      <c r="K3258" s="30"/>
      <c r="L3258" s="31"/>
      <c r="M3258" s="31"/>
      <c r="N3258" s="31"/>
      <c r="O3258" s="31"/>
      <c r="P3258" s="31">
        <v>0</v>
      </c>
      <c r="Q3258" s="31"/>
      <c r="R3258" s="31"/>
      <c r="S3258" s="31"/>
      <c r="T3258" s="31"/>
    </row>
    <row r="3259" spans="1:20" x14ac:dyDescent="0.25">
      <c r="A3259" s="106" t="s">
        <v>2708</v>
      </c>
      <c r="B3259" s="107" t="s">
        <v>7097</v>
      </c>
      <c r="C3259" s="108">
        <v>14</v>
      </c>
      <c r="D3259" s="5" t="s">
        <v>5736</v>
      </c>
      <c r="E3259" s="24">
        <f t="shared" si="164"/>
        <v>0</v>
      </c>
      <c r="F3259" s="24">
        <f t="shared" si="165"/>
        <v>0</v>
      </c>
      <c r="G3259" s="119"/>
      <c r="H3259" s="30"/>
      <c r="I3259" s="24">
        <f t="shared" si="166"/>
        <v>0</v>
      </c>
      <c r="J3259" s="119"/>
      <c r="K3259" s="30"/>
      <c r="L3259" s="31"/>
      <c r="M3259" s="31"/>
      <c r="N3259" s="31"/>
      <c r="O3259" s="31"/>
      <c r="P3259" s="31"/>
      <c r="Q3259" s="31"/>
      <c r="R3259" s="31"/>
      <c r="S3259" s="31">
        <v>0</v>
      </c>
      <c r="T3259" s="31"/>
    </row>
    <row r="3260" spans="1:20" x14ac:dyDescent="0.25">
      <c r="A3260" s="106" t="s">
        <v>8212</v>
      </c>
      <c r="B3260" s="107" t="s">
        <v>7136</v>
      </c>
      <c r="C3260" s="108">
        <v>15</v>
      </c>
      <c r="D3260" s="5" t="s">
        <v>8213</v>
      </c>
      <c r="E3260" s="24">
        <f t="shared" si="164"/>
        <v>0</v>
      </c>
      <c r="F3260" s="24">
        <f t="shared" si="165"/>
        <v>0</v>
      </c>
      <c r="G3260" s="119"/>
      <c r="H3260" s="30"/>
      <c r="I3260" s="24">
        <f t="shared" si="166"/>
        <v>0</v>
      </c>
      <c r="J3260" s="119"/>
      <c r="K3260" s="30"/>
      <c r="L3260" s="31"/>
      <c r="M3260" s="31"/>
      <c r="N3260" s="31"/>
      <c r="O3260" s="31"/>
      <c r="P3260" s="31"/>
      <c r="Q3260" s="31"/>
      <c r="R3260" s="31"/>
      <c r="S3260" s="31">
        <v>0</v>
      </c>
      <c r="T3260" s="31"/>
    </row>
    <row r="3261" spans="1:20" x14ac:dyDescent="0.25">
      <c r="A3261" s="106" t="s">
        <v>8214</v>
      </c>
      <c r="B3261" s="107" t="s">
        <v>7207</v>
      </c>
      <c r="C3261" s="108">
        <v>17</v>
      </c>
      <c r="D3261" s="5" t="s">
        <v>8215</v>
      </c>
      <c r="E3261" s="24">
        <f t="shared" si="164"/>
        <v>0</v>
      </c>
      <c r="F3261" s="24">
        <f t="shared" si="165"/>
        <v>0</v>
      </c>
      <c r="G3261" s="119"/>
      <c r="H3261" s="30"/>
      <c r="I3261" s="24">
        <f t="shared" si="166"/>
        <v>0</v>
      </c>
      <c r="J3261" s="119"/>
      <c r="K3261" s="30"/>
      <c r="L3261" s="31"/>
      <c r="M3261" s="31"/>
      <c r="N3261" s="31"/>
      <c r="O3261" s="31"/>
      <c r="P3261" s="31"/>
      <c r="Q3261" s="31"/>
      <c r="R3261" s="31"/>
      <c r="S3261" s="31">
        <v>0</v>
      </c>
      <c r="T3261" s="31"/>
    </row>
    <row r="3262" spans="1:20" x14ac:dyDescent="0.25">
      <c r="A3262" s="106" t="s">
        <v>2711</v>
      </c>
      <c r="B3262" s="107" t="s">
        <v>7156</v>
      </c>
      <c r="C3262" s="108">
        <v>18</v>
      </c>
      <c r="D3262" s="5" t="s">
        <v>6842</v>
      </c>
      <c r="E3262" s="24">
        <f t="shared" si="164"/>
        <v>0</v>
      </c>
      <c r="F3262" s="24">
        <f t="shared" si="165"/>
        <v>0</v>
      </c>
      <c r="G3262" s="119"/>
      <c r="H3262" s="30"/>
      <c r="I3262" s="24">
        <f t="shared" si="166"/>
        <v>0</v>
      </c>
      <c r="J3262" s="119"/>
      <c r="K3262" s="30"/>
      <c r="L3262" s="31"/>
      <c r="M3262" s="31"/>
      <c r="N3262" s="31"/>
      <c r="O3262" s="31"/>
      <c r="P3262" s="31"/>
      <c r="Q3262" s="31"/>
      <c r="R3262" s="31">
        <v>0</v>
      </c>
      <c r="S3262" s="31"/>
      <c r="T3262" s="31"/>
    </row>
    <row r="3263" spans="1:20" x14ac:dyDescent="0.25">
      <c r="A3263" s="106" t="s">
        <v>2639</v>
      </c>
      <c r="B3263" s="107" t="s">
        <v>7156</v>
      </c>
      <c r="C3263" s="108">
        <v>18</v>
      </c>
      <c r="D3263" s="5" t="s">
        <v>6289</v>
      </c>
      <c r="E3263" s="24">
        <f t="shared" si="164"/>
        <v>0</v>
      </c>
      <c r="F3263" s="24">
        <f t="shared" si="165"/>
        <v>0</v>
      </c>
      <c r="G3263" s="119"/>
      <c r="H3263" s="30"/>
      <c r="I3263" s="24">
        <f t="shared" si="166"/>
        <v>0</v>
      </c>
      <c r="J3263" s="119"/>
      <c r="K3263" s="30"/>
      <c r="L3263" s="31"/>
      <c r="M3263" s="31"/>
      <c r="N3263" s="31"/>
      <c r="O3263" s="31"/>
      <c r="P3263" s="31"/>
      <c r="Q3263" s="31">
        <v>0</v>
      </c>
      <c r="R3263" s="31"/>
      <c r="S3263" s="31"/>
      <c r="T3263" s="31"/>
    </row>
    <row r="3264" spans="1:20" x14ac:dyDescent="0.25">
      <c r="A3264" s="106" t="s">
        <v>2515</v>
      </c>
      <c r="B3264" s="107" t="s">
        <v>7143</v>
      </c>
      <c r="C3264" s="108">
        <v>17</v>
      </c>
      <c r="D3264" s="5" t="s">
        <v>6848</v>
      </c>
      <c r="E3264" s="24">
        <f t="shared" si="164"/>
        <v>0</v>
      </c>
      <c r="F3264" s="24">
        <f t="shared" si="165"/>
        <v>0</v>
      </c>
      <c r="G3264" s="119"/>
      <c r="H3264" s="30"/>
      <c r="I3264" s="24">
        <f t="shared" si="166"/>
        <v>0</v>
      </c>
      <c r="J3264" s="119"/>
      <c r="K3264" s="30"/>
      <c r="L3264" s="31"/>
      <c r="M3264" s="31"/>
      <c r="N3264" s="31"/>
      <c r="O3264" s="31"/>
      <c r="P3264" s="31"/>
      <c r="Q3264" s="31"/>
      <c r="R3264" s="31">
        <v>0</v>
      </c>
      <c r="S3264" s="31">
        <v>0</v>
      </c>
      <c r="T3264" s="31"/>
    </row>
    <row r="3265" spans="1:20" x14ac:dyDescent="0.25">
      <c r="A3265" s="106" t="s">
        <v>3031</v>
      </c>
      <c r="B3265" s="107" t="s">
        <v>7154</v>
      </c>
      <c r="C3265" s="108">
        <v>16</v>
      </c>
      <c r="D3265" s="5" t="s">
        <v>6435</v>
      </c>
      <c r="E3265" s="24">
        <f t="shared" si="164"/>
        <v>0</v>
      </c>
      <c r="F3265" s="24">
        <f t="shared" si="165"/>
        <v>0.5</v>
      </c>
      <c r="G3265" s="119"/>
      <c r="H3265" s="30"/>
      <c r="I3265" s="24">
        <f t="shared" si="166"/>
        <v>0</v>
      </c>
      <c r="J3265" s="119"/>
      <c r="K3265" s="30"/>
      <c r="L3265" s="31"/>
      <c r="M3265" s="31">
        <v>2</v>
      </c>
      <c r="N3265" s="31"/>
      <c r="O3265" s="31"/>
      <c r="P3265" s="31">
        <v>0</v>
      </c>
      <c r="Q3265" s="31">
        <v>0</v>
      </c>
      <c r="R3265" s="31"/>
      <c r="S3265" s="31"/>
      <c r="T3265" s="31"/>
    </row>
    <row r="3266" spans="1:20" x14ac:dyDescent="0.25">
      <c r="A3266" s="106" t="s">
        <v>6348</v>
      </c>
      <c r="B3266" s="107" t="s">
        <v>7101</v>
      </c>
      <c r="C3266" s="108">
        <v>16</v>
      </c>
      <c r="D3266" s="5" t="s">
        <v>6349</v>
      </c>
      <c r="E3266" s="24">
        <f t="shared" si="164"/>
        <v>0</v>
      </c>
      <c r="F3266" s="24">
        <f t="shared" si="165"/>
        <v>5.5</v>
      </c>
      <c r="G3266" s="119"/>
      <c r="H3266" s="30"/>
      <c r="I3266" s="24">
        <f t="shared" si="166"/>
        <v>0</v>
      </c>
      <c r="J3266" s="119"/>
      <c r="K3266" s="30"/>
      <c r="L3266" s="31"/>
      <c r="M3266" s="31"/>
      <c r="N3266" s="31">
        <v>22</v>
      </c>
      <c r="O3266" s="31"/>
      <c r="P3266" s="31"/>
      <c r="Q3266" s="31">
        <v>0</v>
      </c>
      <c r="R3266" s="31"/>
      <c r="S3266" s="31"/>
      <c r="T3266" s="31"/>
    </row>
    <row r="3267" spans="1:20" x14ac:dyDescent="0.25">
      <c r="A3267" s="106" t="s">
        <v>3032</v>
      </c>
      <c r="B3267" s="107" t="s">
        <v>7101</v>
      </c>
      <c r="C3267" s="108">
        <v>16</v>
      </c>
      <c r="D3267" s="5" t="s">
        <v>6046</v>
      </c>
      <c r="E3267" s="24">
        <f t="shared" si="164"/>
        <v>0</v>
      </c>
      <c r="F3267" s="24">
        <f t="shared" si="165"/>
        <v>0</v>
      </c>
      <c r="G3267" s="119"/>
      <c r="H3267" s="30"/>
      <c r="I3267" s="24">
        <f t="shared" si="166"/>
        <v>0</v>
      </c>
      <c r="J3267" s="119"/>
      <c r="K3267" s="30"/>
      <c r="L3267" s="31"/>
      <c r="M3267" s="31"/>
      <c r="N3267" s="31"/>
      <c r="O3267" s="31"/>
      <c r="P3267" s="31"/>
      <c r="Q3267" s="31"/>
      <c r="R3267" s="31"/>
      <c r="S3267" s="31"/>
      <c r="T3267" s="31"/>
    </row>
    <row r="3268" spans="1:20" x14ac:dyDescent="0.25">
      <c r="A3268" s="106" t="s">
        <v>3033</v>
      </c>
      <c r="B3268" s="107" t="s">
        <v>7154</v>
      </c>
      <c r="C3268" s="108">
        <v>16</v>
      </c>
      <c r="D3268" s="5" t="s">
        <v>6387</v>
      </c>
      <c r="E3268" s="24">
        <f t="shared" si="164"/>
        <v>0</v>
      </c>
      <c r="F3268" s="24">
        <f t="shared" si="165"/>
        <v>0</v>
      </c>
      <c r="G3268" s="119"/>
      <c r="H3268" s="30"/>
      <c r="I3268" s="24">
        <f t="shared" si="166"/>
        <v>0</v>
      </c>
      <c r="J3268" s="119"/>
      <c r="K3268" s="30"/>
      <c r="L3268" s="31"/>
      <c r="M3268" s="31"/>
      <c r="N3268" s="31"/>
      <c r="O3268" s="31"/>
      <c r="P3268" s="31"/>
      <c r="Q3268" s="31">
        <v>0</v>
      </c>
      <c r="R3268" s="31"/>
      <c r="S3268" s="31"/>
      <c r="T3268" s="31"/>
    </row>
    <row r="3269" spans="1:20" x14ac:dyDescent="0.25">
      <c r="A3269" s="106" t="s">
        <v>1919</v>
      </c>
      <c r="B3269" s="107" t="s">
        <v>7154</v>
      </c>
      <c r="C3269" s="108">
        <v>16</v>
      </c>
      <c r="D3269" s="5" t="s">
        <v>6425</v>
      </c>
      <c r="E3269" s="24">
        <f t="shared" si="164"/>
        <v>0</v>
      </c>
      <c r="F3269" s="24">
        <f t="shared" si="165"/>
        <v>0</v>
      </c>
      <c r="G3269" s="119"/>
      <c r="H3269" s="30"/>
      <c r="I3269" s="24">
        <f t="shared" si="166"/>
        <v>0</v>
      </c>
      <c r="J3269" s="119"/>
      <c r="K3269" s="30"/>
      <c r="L3269" s="31"/>
      <c r="M3269" s="31"/>
      <c r="N3269" s="31"/>
      <c r="O3269" s="31"/>
      <c r="P3269" s="31">
        <v>0</v>
      </c>
      <c r="Q3269" s="31">
        <v>0</v>
      </c>
      <c r="R3269" s="31">
        <v>0</v>
      </c>
      <c r="S3269" s="31"/>
      <c r="T3269" s="31"/>
    </row>
    <row r="3270" spans="1:20" x14ac:dyDescent="0.25">
      <c r="A3270" s="106" t="s">
        <v>8216</v>
      </c>
      <c r="B3270" s="107" t="s">
        <v>7192</v>
      </c>
      <c r="C3270" s="108">
        <v>20</v>
      </c>
      <c r="D3270" s="5" t="s">
        <v>8217</v>
      </c>
      <c r="E3270" s="24">
        <f t="shared" si="164"/>
        <v>0</v>
      </c>
      <c r="F3270" s="24">
        <f t="shared" si="165"/>
        <v>0.25</v>
      </c>
      <c r="G3270" s="119"/>
      <c r="H3270" s="30"/>
      <c r="I3270" s="24">
        <f t="shared" si="166"/>
        <v>0</v>
      </c>
      <c r="J3270" s="119"/>
      <c r="K3270" s="30"/>
      <c r="L3270" s="31">
        <v>1</v>
      </c>
      <c r="M3270" s="31"/>
      <c r="N3270" s="31"/>
      <c r="O3270" s="31"/>
      <c r="P3270" s="31"/>
      <c r="Q3270" s="31">
        <v>0</v>
      </c>
      <c r="R3270" s="31"/>
      <c r="S3270" s="31"/>
      <c r="T3270" s="31"/>
    </row>
    <row r="3271" spans="1:20" x14ac:dyDescent="0.25">
      <c r="A3271" s="106" t="s">
        <v>2272</v>
      </c>
      <c r="B3271" s="107" t="s">
        <v>7192</v>
      </c>
      <c r="C3271" s="108">
        <v>20</v>
      </c>
      <c r="D3271" s="5" t="s">
        <v>6274</v>
      </c>
      <c r="E3271" s="24">
        <f t="shared" si="164"/>
        <v>0</v>
      </c>
      <c r="F3271" s="24">
        <f t="shared" si="165"/>
        <v>0</v>
      </c>
      <c r="G3271" s="119"/>
      <c r="H3271" s="30"/>
      <c r="I3271" s="24">
        <f t="shared" si="166"/>
        <v>0</v>
      </c>
      <c r="J3271" s="119"/>
      <c r="K3271" s="30"/>
      <c r="L3271" s="31"/>
      <c r="M3271" s="31"/>
      <c r="N3271" s="31"/>
      <c r="O3271" s="31"/>
      <c r="P3271" s="31">
        <v>0</v>
      </c>
      <c r="Q3271" s="31">
        <v>0</v>
      </c>
      <c r="R3271" s="31"/>
      <c r="S3271" s="31">
        <v>0</v>
      </c>
      <c r="T3271" s="31"/>
    </row>
    <row r="3272" spans="1:20" x14ac:dyDescent="0.25">
      <c r="A3272" s="106" t="s">
        <v>1807</v>
      </c>
      <c r="B3272" s="107" t="s">
        <v>7219</v>
      </c>
      <c r="C3272" s="108">
        <v>20</v>
      </c>
      <c r="D3272" s="5" t="s">
        <v>6246</v>
      </c>
      <c r="E3272" s="24">
        <f t="shared" si="164"/>
        <v>0</v>
      </c>
      <c r="F3272" s="24">
        <f t="shared" si="165"/>
        <v>0</v>
      </c>
      <c r="G3272" s="119"/>
      <c r="H3272" s="30"/>
      <c r="I3272" s="24">
        <f t="shared" si="166"/>
        <v>0</v>
      </c>
      <c r="J3272" s="119"/>
      <c r="K3272" s="30"/>
      <c r="L3272" s="31"/>
      <c r="M3272" s="31"/>
      <c r="N3272" s="31"/>
      <c r="O3272" s="31"/>
      <c r="P3272" s="31">
        <v>0</v>
      </c>
      <c r="Q3272" s="31"/>
      <c r="R3272" s="31"/>
      <c r="S3272" s="31"/>
      <c r="T3272" s="31"/>
    </row>
    <row r="3273" spans="1:20" x14ac:dyDescent="0.25">
      <c r="A3273" s="106" t="s">
        <v>740</v>
      </c>
      <c r="B3273" s="107" t="s">
        <v>7210</v>
      </c>
      <c r="C3273" s="108">
        <v>1</v>
      </c>
      <c r="D3273" s="5" t="s">
        <v>5527</v>
      </c>
      <c r="E3273" s="24">
        <f t="shared" si="164"/>
        <v>0</v>
      </c>
      <c r="F3273" s="24">
        <f t="shared" si="165"/>
        <v>0</v>
      </c>
      <c r="G3273" s="119"/>
      <c r="H3273" s="30"/>
      <c r="I3273" s="24">
        <f t="shared" si="166"/>
        <v>0</v>
      </c>
      <c r="J3273" s="119"/>
      <c r="K3273" s="30"/>
      <c r="L3273" s="31"/>
      <c r="M3273" s="31"/>
      <c r="N3273" s="31"/>
      <c r="O3273" s="31"/>
      <c r="P3273" s="31"/>
      <c r="Q3273" s="31">
        <v>0</v>
      </c>
      <c r="R3273" s="31">
        <v>0</v>
      </c>
      <c r="S3273" s="31">
        <v>0</v>
      </c>
      <c r="T3273" s="31"/>
    </row>
    <row r="3274" spans="1:20" x14ac:dyDescent="0.25">
      <c r="A3274" s="106" t="s">
        <v>2859</v>
      </c>
      <c r="B3274" s="107" t="s">
        <v>7244</v>
      </c>
      <c r="C3274" s="108">
        <v>3</v>
      </c>
      <c r="D3274" s="5" t="s">
        <v>6817</v>
      </c>
      <c r="E3274" s="24">
        <f t="shared" si="164"/>
        <v>0</v>
      </c>
      <c r="F3274" s="24">
        <f t="shared" si="165"/>
        <v>0.5</v>
      </c>
      <c r="G3274" s="119"/>
      <c r="H3274" s="30"/>
      <c r="I3274" s="24">
        <f t="shared" si="166"/>
        <v>0</v>
      </c>
      <c r="J3274" s="119"/>
      <c r="K3274" s="30"/>
      <c r="L3274" s="31"/>
      <c r="M3274" s="31">
        <v>1</v>
      </c>
      <c r="N3274" s="31">
        <v>1</v>
      </c>
      <c r="O3274" s="31"/>
      <c r="P3274" s="31"/>
      <c r="Q3274" s="31"/>
      <c r="R3274" s="31"/>
      <c r="S3274" s="31"/>
      <c r="T3274" s="31"/>
    </row>
    <row r="3275" spans="1:20" x14ac:dyDescent="0.25">
      <c r="A3275" s="106" t="s">
        <v>1305</v>
      </c>
      <c r="B3275" s="107" t="s">
        <v>7244</v>
      </c>
      <c r="C3275" s="108">
        <v>3</v>
      </c>
      <c r="D3275" s="5" t="s">
        <v>5634</v>
      </c>
      <c r="E3275" s="24">
        <f t="shared" si="164"/>
        <v>0</v>
      </c>
      <c r="F3275" s="24">
        <f t="shared" si="165"/>
        <v>0</v>
      </c>
      <c r="G3275" s="119"/>
      <c r="H3275" s="30"/>
      <c r="I3275" s="24">
        <f t="shared" si="166"/>
        <v>0</v>
      </c>
      <c r="J3275" s="119"/>
      <c r="K3275" s="30"/>
      <c r="L3275" s="31"/>
      <c r="M3275" s="31"/>
      <c r="N3275" s="31"/>
      <c r="O3275" s="31"/>
      <c r="P3275" s="31"/>
      <c r="Q3275" s="31"/>
      <c r="R3275" s="31"/>
      <c r="S3275" s="31"/>
      <c r="T3275" s="31"/>
    </row>
    <row r="3276" spans="1:20" x14ac:dyDescent="0.25">
      <c r="A3276" s="106" t="s">
        <v>8218</v>
      </c>
      <c r="B3276" s="107" t="s">
        <v>7244</v>
      </c>
      <c r="C3276" s="108">
        <v>3</v>
      </c>
      <c r="D3276" s="5" t="s">
        <v>8219</v>
      </c>
      <c r="E3276" s="24">
        <f t="shared" si="164"/>
        <v>0</v>
      </c>
      <c r="F3276" s="24">
        <f t="shared" si="165"/>
        <v>0</v>
      </c>
      <c r="G3276" s="119"/>
      <c r="H3276" s="30"/>
      <c r="I3276" s="24">
        <f t="shared" si="166"/>
        <v>0</v>
      </c>
      <c r="J3276" s="119"/>
      <c r="K3276" s="30"/>
      <c r="L3276" s="31"/>
      <c r="M3276" s="31"/>
      <c r="N3276" s="31"/>
      <c r="O3276" s="31"/>
      <c r="P3276" s="31"/>
      <c r="Q3276" s="31"/>
      <c r="R3276" s="31"/>
      <c r="S3276" s="31">
        <v>0</v>
      </c>
      <c r="T3276" s="31"/>
    </row>
    <row r="3277" spans="1:20" x14ac:dyDescent="0.25">
      <c r="A3277" s="106" t="s">
        <v>427</v>
      </c>
      <c r="B3277" s="107" t="s">
        <v>7244</v>
      </c>
      <c r="C3277" s="108">
        <v>3</v>
      </c>
      <c r="D3277" s="5" t="s">
        <v>6816</v>
      </c>
      <c r="E3277" s="24">
        <f t="shared" si="164"/>
        <v>0</v>
      </c>
      <c r="F3277" s="24">
        <f t="shared" si="165"/>
        <v>0</v>
      </c>
      <c r="G3277" s="119"/>
      <c r="H3277" s="30"/>
      <c r="I3277" s="24">
        <f t="shared" si="166"/>
        <v>0</v>
      </c>
      <c r="J3277" s="119"/>
      <c r="K3277" s="30"/>
      <c r="L3277" s="31"/>
      <c r="M3277" s="31"/>
      <c r="N3277" s="31"/>
      <c r="O3277" s="31"/>
      <c r="P3277" s="31">
        <v>0</v>
      </c>
      <c r="Q3277" s="31">
        <v>0</v>
      </c>
      <c r="R3277" s="31"/>
      <c r="S3277" s="31">
        <v>0</v>
      </c>
      <c r="T3277" s="31"/>
    </row>
    <row r="3278" spans="1:20" x14ac:dyDescent="0.25">
      <c r="A3278" s="106" t="s">
        <v>8220</v>
      </c>
      <c r="B3278" s="107" t="s">
        <v>7218</v>
      </c>
      <c r="C3278" s="108">
        <v>4</v>
      </c>
      <c r="D3278" s="5" t="s">
        <v>8221</v>
      </c>
      <c r="E3278" s="24">
        <f t="shared" si="164"/>
        <v>0</v>
      </c>
      <c r="F3278" s="24">
        <f t="shared" si="165"/>
        <v>0</v>
      </c>
      <c r="G3278" s="119"/>
      <c r="H3278" s="30"/>
      <c r="I3278" s="24">
        <f t="shared" si="166"/>
        <v>0</v>
      </c>
      <c r="J3278" s="119"/>
      <c r="K3278" s="30"/>
      <c r="L3278" s="31"/>
      <c r="M3278" s="31"/>
      <c r="N3278" s="31"/>
      <c r="O3278" s="31"/>
      <c r="P3278" s="31"/>
      <c r="Q3278" s="31"/>
      <c r="R3278" s="31">
        <v>0</v>
      </c>
      <c r="S3278" s="31"/>
      <c r="T3278" s="31"/>
    </row>
    <row r="3279" spans="1:20" x14ac:dyDescent="0.25">
      <c r="A3279" s="106" t="s">
        <v>8222</v>
      </c>
      <c r="B3279" s="107" t="s">
        <v>7370</v>
      </c>
      <c r="C3279" s="108">
        <v>4</v>
      </c>
      <c r="D3279" s="5" t="s">
        <v>8223</v>
      </c>
      <c r="E3279" s="24">
        <f t="shared" si="164"/>
        <v>0</v>
      </c>
      <c r="F3279" s="24">
        <f t="shared" si="165"/>
        <v>0</v>
      </c>
      <c r="G3279" s="119"/>
      <c r="H3279" s="30"/>
      <c r="I3279" s="24">
        <f t="shared" si="166"/>
        <v>0</v>
      </c>
      <c r="J3279" s="119"/>
      <c r="K3279" s="30"/>
      <c r="L3279" s="31"/>
      <c r="M3279" s="31"/>
      <c r="N3279" s="31"/>
      <c r="O3279" s="31"/>
      <c r="P3279" s="31">
        <v>0</v>
      </c>
      <c r="Q3279" s="31"/>
      <c r="R3279" s="31"/>
      <c r="S3279" s="31"/>
      <c r="T3279" s="31"/>
    </row>
    <row r="3280" spans="1:20" x14ac:dyDescent="0.25">
      <c r="A3280" s="106" t="s">
        <v>8224</v>
      </c>
      <c r="B3280" s="107" t="s">
        <v>7088</v>
      </c>
      <c r="C3280" s="108">
        <v>2</v>
      </c>
      <c r="D3280" s="5" t="s">
        <v>8225</v>
      </c>
      <c r="E3280" s="24">
        <f t="shared" si="164"/>
        <v>0</v>
      </c>
      <c r="F3280" s="24">
        <f t="shared" si="165"/>
        <v>0</v>
      </c>
      <c r="G3280" s="119"/>
      <c r="H3280" s="30"/>
      <c r="I3280" s="24">
        <f t="shared" si="166"/>
        <v>0</v>
      </c>
      <c r="J3280" s="119"/>
      <c r="K3280" s="30"/>
      <c r="L3280" s="31"/>
      <c r="M3280" s="31"/>
      <c r="N3280" s="31"/>
      <c r="O3280" s="31"/>
      <c r="P3280" s="31"/>
      <c r="Q3280" s="31">
        <v>0</v>
      </c>
      <c r="R3280" s="31">
        <v>0</v>
      </c>
      <c r="S3280" s="31"/>
      <c r="T3280" s="31"/>
    </row>
    <row r="3281" spans="1:20" x14ac:dyDescent="0.25">
      <c r="A3281" s="106" t="s">
        <v>2450</v>
      </c>
      <c r="B3281" s="107" t="s">
        <v>7090</v>
      </c>
      <c r="C3281" s="108">
        <v>2</v>
      </c>
      <c r="D3281" s="5" t="s">
        <v>5483</v>
      </c>
      <c r="E3281" s="24">
        <f t="shared" si="164"/>
        <v>0</v>
      </c>
      <c r="F3281" s="24">
        <f t="shared" si="165"/>
        <v>0.75</v>
      </c>
      <c r="G3281" s="119"/>
      <c r="H3281" s="30"/>
      <c r="I3281" s="24">
        <f t="shared" si="166"/>
        <v>0</v>
      </c>
      <c r="J3281" s="119"/>
      <c r="K3281" s="30"/>
      <c r="L3281" s="31"/>
      <c r="M3281" s="31"/>
      <c r="N3281" s="31"/>
      <c r="O3281" s="31">
        <v>3</v>
      </c>
      <c r="P3281" s="31"/>
      <c r="Q3281" s="31"/>
      <c r="R3281" s="31">
        <v>0</v>
      </c>
      <c r="S3281" s="31"/>
      <c r="T3281" s="31"/>
    </row>
    <row r="3282" spans="1:20" x14ac:dyDescent="0.25">
      <c r="A3282" s="106" t="s">
        <v>5496</v>
      </c>
      <c r="B3282" s="107" t="s">
        <v>7094</v>
      </c>
      <c r="C3282" s="108">
        <v>1</v>
      </c>
      <c r="D3282" s="5" t="s">
        <v>5497</v>
      </c>
      <c r="E3282" s="24">
        <f t="shared" si="164"/>
        <v>0</v>
      </c>
      <c r="F3282" s="24">
        <f t="shared" si="165"/>
        <v>0</v>
      </c>
      <c r="G3282" s="119"/>
      <c r="H3282" s="30"/>
      <c r="I3282" s="24">
        <f t="shared" si="166"/>
        <v>0</v>
      </c>
      <c r="J3282" s="119"/>
      <c r="K3282" s="30"/>
      <c r="L3282" s="31"/>
      <c r="M3282" s="31"/>
      <c r="N3282" s="31"/>
      <c r="O3282" s="31"/>
      <c r="P3282" s="31"/>
      <c r="Q3282" s="31"/>
      <c r="R3282" s="31">
        <v>0</v>
      </c>
      <c r="S3282" s="31"/>
      <c r="T3282" s="31"/>
    </row>
    <row r="3283" spans="1:20" x14ac:dyDescent="0.25">
      <c r="A3283" s="106" t="s">
        <v>3044</v>
      </c>
      <c r="B3283" s="107" t="s">
        <v>7094</v>
      </c>
      <c r="C3283" s="108">
        <v>1</v>
      </c>
      <c r="D3283" s="5" t="s">
        <v>5553</v>
      </c>
      <c r="E3283" s="24">
        <f t="shared" si="164"/>
        <v>0</v>
      </c>
      <c r="F3283" s="24">
        <f t="shared" si="165"/>
        <v>0</v>
      </c>
      <c r="G3283" s="119"/>
      <c r="H3283" s="30"/>
      <c r="I3283" s="24">
        <f t="shared" si="166"/>
        <v>0</v>
      </c>
      <c r="J3283" s="119"/>
      <c r="K3283" s="30"/>
      <c r="L3283" s="31"/>
      <c r="M3283" s="31"/>
      <c r="N3283" s="31"/>
      <c r="O3283" s="31"/>
      <c r="P3283" s="31">
        <v>0</v>
      </c>
      <c r="Q3283" s="31"/>
      <c r="R3283" s="31"/>
      <c r="S3283" s="31"/>
      <c r="T3283" s="31"/>
    </row>
    <row r="3284" spans="1:20" x14ac:dyDescent="0.25">
      <c r="A3284" s="106" t="s">
        <v>8226</v>
      </c>
      <c r="B3284" s="107" t="s">
        <v>7094</v>
      </c>
      <c r="C3284" s="108">
        <v>1</v>
      </c>
      <c r="D3284" s="5" t="s">
        <v>8227</v>
      </c>
      <c r="E3284" s="24">
        <f t="shared" si="164"/>
        <v>0</v>
      </c>
      <c r="F3284" s="24">
        <f t="shared" si="165"/>
        <v>0</v>
      </c>
      <c r="G3284" s="119"/>
      <c r="H3284" s="30"/>
      <c r="I3284" s="24">
        <f t="shared" si="166"/>
        <v>0</v>
      </c>
      <c r="J3284" s="119"/>
      <c r="K3284" s="30"/>
      <c r="L3284" s="31"/>
      <c r="M3284" s="31"/>
      <c r="N3284" s="31"/>
      <c r="O3284" s="31"/>
      <c r="P3284" s="31"/>
      <c r="Q3284" s="31"/>
      <c r="R3284" s="31"/>
      <c r="S3284" s="31">
        <v>0</v>
      </c>
      <c r="T3284" s="31"/>
    </row>
    <row r="3285" spans="1:20" x14ac:dyDescent="0.25">
      <c r="A3285" s="106" t="s">
        <v>8228</v>
      </c>
      <c r="B3285" s="107" t="s">
        <v>7129</v>
      </c>
      <c r="C3285" s="108">
        <v>2</v>
      </c>
      <c r="D3285" s="5" t="s">
        <v>8229</v>
      </c>
      <c r="E3285" s="24">
        <f t="shared" si="164"/>
        <v>0</v>
      </c>
      <c r="F3285" s="24">
        <f t="shared" si="165"/>
        <v>0</v>
      </c>
      <c r="G3285" s="119"/>
      <c r="H3285" s="30"/>
      <c r="I3285" s="24">
        <f t="shared" si="166"/>
        <v>0</v>
      </c>
      <c r="J3285" s="119"/>
      <c r="K3285" s="30"/>
      <c r="L3285" s="31"/>
      <c r="M3285" s="31"/>
      <c r="N3285" s="31"/>
      <c r="O3285" s="31"/>
      <c r="P3285" s="31"/>
      <c r="Q3285" s="31"/>
      <c r="R3285" s="31">
        <v>0</v>
      </c>
      <c r="S3285" s="31"/>
      <c r="T3285" s="31"/>
    </row>
    <row r="3286" spans="1:20" x14ac:dyDescent="0.25">
      <c r="A3286" s="106" t="s">
        <v>5533</v>
      </c>
      <c r="B3286" s="107" t="s">
        <v>7223</v>
      </c>
      <c r="C3286" s="108">
        <v>1</v>
      </c>
      <c r="D3286" s="5" t="s">
        <v>5534</v>
      </c>
      <c r="E3286" s="24">
        <f t="shared" si="164"/>
        <v>0</v>
      </c>
      <c r="F3286" s="24">
        <f t="shared" si="165"/>
        <v>0</v>
      </c>
      <c r="G3286" s="119"/>
      <c r="H3286" s="30"/>
      <c r="I3286" s="24">
        <f t="shared" si="166"/>
        <v>0</v>
      </c>
      <c r="J3286" s="119"/>
      <c r="K3286" s="30"/>
      <c r="L3286" s="31"/>
      <c r="M3286" s="31"/>
      <c r="N3286" s="31"/>
      <c r="O3286" s="31"/>
      <c r="P3286" s="31"/>
      <c r="Q3286" s="31">
        <v>0</v>
      </c>
      <c r="R3286" s="31"/>
      <c r="S3286" s="31">
        <v>0</v>
      </c>
      <c r="T3286" s="31"/>
    </row>
    <row r="3287" spans="1:20" x14ac:dyDescent="0.25">
      <c r="A3287" s="106" t="s">
        <v>1630</v>
      </c>
      <c r="B3287" s="107" t="s">
        <v>7090</v>
      </c>
      <c r="C3287" s="108">
        <v>2</v>
      </c>
      <c r="D3287" s="5" t="s">
        <v>5478</v>
      </c>
      <c r="E3287" s="24">
        <f t="shared" si="164"/>
        <v>0</v>
      </c>
      <c r="F3287" s="24">
        <f t="shared" si="165"/>
        <v>53.75</v>
      </c>
      <c r="G3287" s="119"/>
      <c r="H3287" s="30"/>
      <c r="I3287" s="24">
        <f t="shared" si="166"/>
        <v>1</v>
      </c>
      <c r="J3287" s="119"/>
      <c r="K3287" s="30"/>
      <c r="L3287" s="31">
        <v>45</v>
      </c>
      <c r="M3287" s="31">
        <v>67</v>
      </c>
      <c r="N3287" s="31">
        <v>61</v>
      </c>
      <c r="O3287" s="31">
        <v>42</v>
      </c>
      <c r="P3287" s="31">
        <v>3</v>
      </c>
      <c r="Q3287" s="31">
        <v>2</v>
      </c>
      <c r="R3287" s="31"/>
      <c r="S3287" s="31"/>
      <c r="T3287" s="31"/>
    </row>
    <row r="3288" spans="1:20" x14ac:dyDescent="0.25">
      <c r="A3288" s="106" t="s">
        <v>8230</v>
      </c>
      <c r="B3288" s="107" t="s">
        <v>7240</v>
      </c>
      <c r="C3288" s="108">
        <v>6</v>
      </c>
      <c r="D3288" s="5" t="s">
        <v>8231</v>
      </c>
      <c r="E3288" s="24">
        <f t="shared" si="164"/>
        <v>0</v>
      </c>
      <c r="F3288" s="24">
        <f t="shared" si="165"/>
        <v>10</v>
      </c>
      <c r="G3288" s="119"/>
      <c r="H3288" s="30"/>
      <c r="I3288" s="24">
        <f t="shared" si="166"/>
        <v>0</v>
      </c>
      <c r="J3288" s="119"/>
      <c r="K3288" s="30"/>
      <c r="L3288" s="31"/>
      <c r="M3288" s="31">
        <v>40</v>
      </c>
      <c r="N3288" s="31"/>
      <c r="O3288" s="31"/>
      <c r="P3288" s="31"/>
      <c r="Q3288" s="31">
        <v>0</v>
      </c>
      <c r="R3288" s="31"/>
      <c r="S3288" s="31"/>
      <c r="T3288" s="31"/>
    </row>
    <row r="3289" spans="1:20" x14ac:dyDescent="0.25">
      <c r="A3289" s="106" t="s">
        <v>8234</v>
      </c>
      <c r="B3289" s="107" t="s">
        <v>7165</v>
      </c>
      <c r="C3289" s="108">
        <v>6</v>
      </c>
      <c r="D3289" s="5" t="s">
        <v>8235</v>
      </c>
      <c r="E3289" s="24">
        <f t="shared" si="164"/>
        <v>0</v>
      </c>
      <c r="F3289" s="24">
        <f t="shared" si="165"/>
        <v>0</v>
      </c>
      <c r="G3289" s="119"/>
      <c r="H3289" s="30"/>
      <c r="I3289" s="24">
        <f t="shared" si="166"/>
        <v>0</v>
      </c>
      <c r="J3289" s="119"/>
      <c r="K3289" s="30"/>
      <c r="L3289" s="31"/>
      <c r="M3289" s="31"/>
      <c r="N3289" s="31"/>
      <c r="O3289" s="31"/>
      <c r="P3289" s="31"/>
      <c r="Q3289" s="31"/>
      <c r="R3289" s="31">
        <v>0</v>
      </c>
      <c r="S3289" s="31"/>
      <c r="T3289" s="31"/>
    </row>
    <row r="3290" spans="1:20" x14ac:dyDescent="0.25">
      <c r="A3290" s="106" t="s">
        <v>1523</v>
      </c>
      <c r="B3290" s="107" t="s">
        <v>7165</v>
      </c>
      <c r="C3290" s="108">
        <v>6</v>
      </c>
      <c r="D3290" s="5" t="s">
        <v>4371</v>
      </c>
      <c r="E3290" s="24">
        <f t="shared" si="164"/>
        <v>0</v>
      </c>
      <c r="F3290" s="24">
        <f t="shared" si="165"/>
        <v>0</v>
      </c>
      <c r="G3290" s="119"/>
      <c r="H3290" s="30"/>
      <c r="I3290" s="24">
        <f t="shared" si="166"/>
        <v>0</v>
      </c>
      <c r="J3290" s="119"/>
      <c r="K3290" s="30"/>
      <c r="L3290" s="31"/>
      <c r="M3290" s="31"/>
      <c r="N3290" s="31"/>
      <c r="O3290" s="31"/>
      <c r="P3290" s="31">
        <v>0</v>
      </c>
      <c r="Q3290" s="31"/>
      <c r="R3290" s="31"/>
      <c r="S3290" s="31"/>
      <c r="T3290" s="31"/>
    </row>
    <row r="3291" spans="1:20" x14ac:dyDescent="0.25">
      <c r="A3291" s="106" t="s">
        <v>8236</v>
      </c>
      <c r="B3291" s="107" t="s">
        <v>7165</v>
      </c>
      <c r="C3291" s="108">
        <v>6</v>
      </c>
      <c r="D3291" s="5" t="s">
        <v>8237</v>
      </c>
      <c r="E3291" s="24">
        <f t="shared" si="164"/>
        <v>0</v>
      </c>
      <c r="F3291" s="24">
        <f t="shared" si="165"/>
        <v>8.5</v>
      </c>
      <c r="G3291" s="119"/>
      <c r="H3291" s="30"/>
      <c r="I3291" s="24">
        <f t="shared" si="166"/>
        <v>0</v>
      </c>
      <c r="J3291" s="119"/>
      <c r="K3291" s="30"/>
      <c r="L3291" s="31">
        <v>34</v>
      </c>
      <c r="M3291" s="31"/>
      <c r="N3291" s="31"/>
      <c r="O3291" s="31"/>
      <c r="P3291" s="31"/>
      <c r="Q3291" s="31"/>
      <c r="R3291" s="31"/>
      <c r="S3291" s="31"/>
      <c r="T3291" s="31"/>
    </row>
    <row r="3292" spans="1:20" x14ac:dyDescent="0.25">
      <c r="A3292" s="106" t="s">
        <v>979</v>
      </c>
      <c r="B3292" s="107" t="s">
        <v>7148</v>
      </c>
      <c r="C3292" s="108">
        <v>6</v>
      </c>
      <c r="D3292" s="5" t="s">
        <v>3472</v>
      </c>
      <c r="E3292" s="24">
        <f t="shared" si="164"/>
        <v>0</v>
      </c>
      <c r="F3292" s="24">
        <f t="shared" si="165"/>
        <v>0.5</v>
      </c>
      <c r="G3292" s="119"/>
      <c r="H3292" s="30"/>
      <c r="I3292" s="24">
        <f t="shared" si="166"/>
        <v>0</v>
      </c>
      <c r="J3292" s="119"/>
      <c r="K3292" s="30"/>
      <c r="L3292" s="31"/>
      <c r="M3292" s="31"/>
      <c r="N3292" s="31"/>
      <c r="O3292" s="31">
        <v>2</v>
      </c>
      <c r="P3292" s="31">
        <v>0</v>
      </c>
      <c r="Q3292" s="31">
        <v>0</v>
      </c>
      <c r="R3292" s="31">
        <v>0</v>
      </c>
      <c r="S3292" s="31">
        <v>0</v>
      </c>
      <c r="T3292" s="31"/>
    </row>
    <row r="3293" spans="1:20" x14ac:dyDescent="0.25">
      <c r="A3293" s="106" t="s">
        <v>8242</v>
      </c>
      <c r="B3293" s="107" t="s">
        <v>7240</v>
      </c>
      <c r="C3293" s="108">
        <v>6</v>
      </c>
      <c r="D3293" s="5" t="s">
        <v>8243</v>
      </c>
      <c r="E3293" s="24">
        <f t="shared" si="164"/>
        <v>0</v>
      </c>
      <c r="F3293" s="24">
        <f t="shared" si="165"/>
        <v>0</v>
      </c>
      <c r="G3293" s="119"/>
      <c r="H3293" s="30"/>
      <c r="I3293" s="24">
        <f t="shared" si="166"/>
        <v>0</v>
      </c>
      <c r="J3293" s="119"/>
      <c r="K3293" s="30"/>
      <c r="L3293" s="31"/>
      <c r="M3293" s="31"/>
      <c r="N3293" s="31"/>
      <c r="O3293" s="31"/>
      <c r="P3293" s="31"/>
      <c r="Q3293" s="31"/>
      <c r="R3293" s="31"/>
      <c r="S3293" s="31"/>
      <c r="T3293" s="31"/>
    </row>
    <row r="3294" spans="1:20" x14ac:dyDescent="0.25">
      <c r="A3294" s="106" t="s">
        <v>2811</v>
      </c>
      <c r="B3294" s="107" t="s">
        <v>7240</v>
      </c>
      <c r="C3294" s="108">
        <v>6</v>
      </c>
      <c r="D3294" s="5" t="s">
        <v>6821</v>
      </c>
      <c r="E3294" s="24">
        <f t="shared" si="164"/>
        <v>0</v>
      </c>
      <c r="F3294" s="24">
        <f t="shared" si="165"/>
        <v>0</v>
      </c>
      <c r="G3294" s="119"/>
      <c r="H3294" s="30"/>
      <c r="I3294" s="24">
        <f t="shared" si="166"/>
        <v>0</v>
      </c>
      <c r="J3294" s="119"/>
      <c r="K3294" s="30"/>
      <c r="L3294" s="31"/>
      <c r="M3294" s="31"/>
      <c r="N3294" s="31"/>
      <c r="O3294" s="31"/>
      <c r="P3294" s="31"/>
      <c r="Q3294" s="31"/>
      <c r="R3294" s="31">
        <v>0</v>
      </c>
      <c r="S3294" s="31"/>
      <c r="T3294" s="31"/>
    </row>
    <row r="3295" spans="1:20" x14ac:dyDescent="0.25">
      <c r="A3295" s="106" t="s">
        <v>98</v>
      </c>
      <c r="B3295" s="107" t="s">
        <v>7189</v>
      </c>
      <c r="C3295" s="108">
        <v>6</v>
      </c>
      <c r="D3295" s="5" t="s">
        <v>5185</v>
      </c>
      <c r="E3295" s="24">
        <f t="shared" si="164"/>
        <v>0</v>
      </c>
      <c r="F3295" s="24">
        <f t="shared" si="165"/>
        <v>0</v>
      </c>
      <c r="G3295" s="119"/>
      <c r="H3295" s="30"/>
      <c r="I3295" s="24">
        <f t="shared" si="166"/>
        <v>0</v>
      </c>
      <c r="J3295" s="119"/>
      <c r="K3295" s="30"/>
      <c r="L3295" s="31"/>
      <c r="M3295" s="31"/>
      <c r="N3295" s="31"/>
      <c r="O3295" s="31"/>
      <c r="P3295" s="31">
        <v>0</v>
      </c>
      <c r="Q3295" s="31">
        <v>0</v>
      </c>
      <c r="R3295" s="31"/>
      <c r="S3295" s="31"/>
      <c r="T3295" s="31"/>
    </row>
    <row r="3296" spans="1:20" x14ac:dyDescent="0.25">
      <c r="A3296" s="106" t="s">
        <v>8244</v>
      </c>
      <c r="B3296" s="107" t="s">
        <v>7189</v>
      </c>
      <c r="C3296" s="108">
        <v>6</v>
      </c>
      <c r="D3296" s="5" t="s">
        <v>8245</v>
      </c>
      <c r="E3296" s="24">
        <f t="shared" ref="E3296:E3359" si="167">SUM(R3296:T3296)/3</f>
        <v>0</v>
      </c>
      <c r="F3296" s="24">
        <f t="shared" ref="F3296:F3359" si="168">SUM(L3296:O3296)/4</f>
        <v>0</v>
      </c>
      <c r="G3296" s="119"/>
      <c r="H3296" s="30"/>
      <c r="I3296" s="24">
        <f t="shared" ref="I3296:I3359" si="169">SUM(P3296:T3296)/5</f>
        <v>0</v>
      </c>
      <c r="J3296" s="119"/>
      <c r="K3296" s="30"/>
      <c r="L3296" s="31"/>
      <c r="M3296" s="31"/>
      <c r="N3296" s="31"/>
      <c r="O3296" s="31"/>
      <c r="P3296" s="31">
        <v>0</v>
      </c>
      <c r="Q3296" s="31"/>
      <c r="R3296" s="31">
        <v>0</v>
      </c>
      <c r="S3296" s="31"/>
      <c r="T3296" s="31"/>
    </row>
    <row r="3297" spans="1:20" x14ac:dyDescent="0.25">
      <c r="A3297" s="106" t="s">
        <v>2505</v>
      </c>
      <c r="B3297" s="107" t="s">
        <v>7155</v>
      </c>
      <c r="C3297" s="108">
        <v>10</v>
      </c>
      <c r="D3297" s="5" t="s">
        <v>5317</v>
      </c>
      <c r="E3297" s="24">
        <f t="shared" si="167"/>
        <v>0</v>
      </c>
      <c r="F3297" s="24">
        <f t="shared" si="168"/>
        <v>0</v>
      </c>
      <c r="G3297" s="119"/>
      <c r="H3297" s="30"/>
      <c r="I3297" s="24">
        <f t="shared" si="169"/>
        <v>0</v>
      </c>
      <c r="J3297" s="119"/>
      <c r="K3297" s="30"/>
      <c r="L3297" s="31"/>
      <c r="M3297" s="31"/>
      <c r="N3297" s="31"/>
      <c r="O3297" s="31"/>
      <c r="P3297" s="31"/>
      <c r="Q3297" s="31">
        <v>0</v>
      </c>
      <c r="R3297" s="31"/>
      <c r="S3297" s="31">
        <v>0</v>
      </c>
      <c r="T3297" s="31"/>
    </row>
    <row r="3298" spans="1:20" x14ac:dyDescent="0.25">
      <c r="A3298" s="106" t="s">
        <v>915</v>
      </c>
      <c r="B3298" s="107" t="s">
        <v>7208</v>
      </c>
      <c r="C3298" s="108">
        <v>9</v>
      </c>
      <c r="D3298" s="5" t="s">
        <v>5342</v>
      </c>
      <c r="E3298" s="24">
        <f t="shared" si="167"/>
        <v>0</v>
      </c>
      <c r="F3298" s="24">
        <f t="shared" si="168"/>
        <v>31.25</v>
      </c>
      <c r="G3298" s="119"/>
      <c r="H3298" s="30"/>
      <c r="I3298" s="24">
        <f t="shared" si="169"/>
        <v>19</v>
      </c>
      <c r="J3298" s="119"/>
      <c r="K3298" s="30"/>
      <c r="L3298" s="31"/>
      <c r="M3298" s="31"/>
      <c r="N3298" s="31"/>
      <c r="O3298" s="31">
        <v>125</v>
      </c>
      <c r="P3298" s="31">
        <v>95</v>
      </c>
      <c r="Q3298" s="31">
        <v>0</v>
      </c>
      <c r="R3298" s="31">
        <v>0</v>
      </c>
      <c r="S3298" s="31"/>
      <c r="T3298" s="31"/>
    </row>
    <row r="3299" spans="1:20" x14ac:dyDescent="0.25">
      <c r="A3299" s="106" t="s">
        <v>8246</v>
      </c>
      <c r="B3299" s="107" t="s">
        <v>7082</v>
      </c>
      <c r="C3299" s="108">
        <v>11</v>
      </c>
      <c r="D3299" s="5" t="s">
        <v>8247</v>
      </c>
      <c r="E3299" s="24">
        <f t="shared" si="167"/>
        <v>0</v>
      </c>
      <c r="F3299" s="24">
        <f t="shared" si="168"/>
        <v>0</v>
      </c>
      <c r="G3299" s="119"/>
      <c r="H3299" s="30"/>
      <c r="I3299" s="24">
        <f t="shared" si="169"/>
        <v>0</v>
      </c>
      <c r="J3299" s="119"/>
      <c r="K3299" s="30"/>
      <c r="L3299" s="31"/>
      <c r="M3299" s="31"/>
      <c r="N3299" s="31"/>
      <c r="O3299" s="31"/>
      <c r="P3299" s="31"/>
      <c r="Q3299" s="31"/>
      <c r="R3299" s="31"/>
      <c r="S3299" s="31"/>
      <c r="T3299" s="31"/>
    </row>
    <row r="3300" spans="1:20" x14ac:dyDescent="0.25">
      <c r="A3300" s="106" t="s">
        <v>2032</v>
      </c>
      <c r="B3300" s="107" t="s">
        <v>7082</v>
      </c>
      <c r="C3300" s="108">
        <v>11</v>
      </c>
      <c r="D3300" s="5" t="s">
        <v>6841</v>
      </c>
      <c r="E3300" s="24">
        <f t="shared" si="167"/>
        <v>0</v>
      </c>
      <c r="F3300" s="24">
        <f t="shared" si="168"/>
        <v>278.5</v>
      </c>
      <c r="G3300" s="119"/>
      <c r="H3300" s="30"/>
      <c r="I3300" s="24">
        <f t="shared" si="169"/>
        <v>0</v>
      </c>
      <c r="J3300" s="119"/>
      <c r="K3300" s="30"/>
      <c r="L3300" s="31">
        <v>733</v>
      </c>
      <c r="M3300" s="31">
        <v>276</v>
      </c>
      <c r="N3300" s="31">
        <v>105</v>
      </c>
      <c r="O3300" s="31"/>
      <c r="P3300" s="31">
        <v>0</v>
      </c>
      <c r="Q3300" s="31"/>
      <c r="R3300" s="31"/>
      <c r="S3300" s="31"/>
      <c r="T3300" s="31"/>
    </row>
    <row r="3301" spans="1:20" x14ac:dyDescent="0.25">
      <c r="A3301" s="106" t="s">
        <v>8248</v>
      </c>
      <c r="B3301" s="107" t="s">
        <v>7082</v>
      </c>
      <c r="C3301" s="108">
        <v>11</v>
      </c>
      <c r="D3301" s="5" t="s">
        <v>8249</v>
      </c>
      <c r="E3301" s="24">
        <f t="shared" si="167"/>
        <v>0</v>
      </c>
      <c r="F3301" s="24">
        <f t="shared" si="168"/>
        <v>0</v>
      </c>
      <c r="G3301" s="119"/>
      <c r="H3301" s="30"/>
      <c r="I3301" s="24">
        <f t="shared" si="169"/>
        <v>0</v>
      </c>
      <c r="J3301" s="119"/>
      <c r="K3301" s="30"/>
      <c r="L3301" s="31"/>
      <c r="M3301" s="31"/>
      <c r="N3301" s="31"/>
      <c r="O3301" s="31"/>
      <c r="P3301" s="31"/>
      <c r="Q3301" s="31">
        <v>0</v>
      </c>
      <c r="R3301" s="31">
        <v>0</v>
      </c>
      <c r="S3301" s="31"/>
      <c r="T3301" s="31"/>
    </row>
    <row r="3302" spans="1:20" x14ac:dyDescent="0.25">
      <c r="A3302" s="106" t="s">
        <v>8250</v>
      </c>
      <c r="B3302" s="107" t="s">
        <v>7082</v>
      </c>
      <c r="C3302" s="108">
        <v>11</v>
      </c>
      <c r="D3302" s="5" t="s">
        <v>8251</v>
      </c>
      <c r="E3302" s="24">
        <f t="shared" si="167"/>
        <v>0</v>
      </c>
      <c r="F3302" s="24">
        <f t="shared" si="168"/>
        <v>33</v>
      </c>
      <c r="G3302" s="119"/>
      <c r="H3302" s="30"/>
      <c r="I3302" s="24">
        <f t="shared" si="169"/>
        <v>0</v>
      </c>
      <c r="J3302" s="119"/>
      <c r="K3302" s="30"/>
      <c r="L3302" s="31"/>
      <c r="M3302" s="31">
        <v>132</v>
      </c>
      <c r="N3302" s="31"/>
      <c r="O3302" s="31"/>
      <c r="P3302" s="31"/>
      <c r="Q3302" s="31"/>
      <c r="R3302" s="31"/>
      <c r="S3302" s="31"/>
      <c r="T3302" s="31"/>
    </row>
    <row r="3303" spans="1:20" x14ac:dyDescent="0.25">
      <c r="A3303" s="106" t="s">
        <v>8252</v>
      </c>
      <c r="B3303" s="107" t="s">
        <v>7082</v>
      </c>
      <c r="C3303" s="108">
        <v>11</v>
      </c>
      <c r="D3303" s="5" t="s">
        <v>8253</v>
      </c>
      <c r="E3303" s="24">
        <f t="shared" si="167"/>
        <v>0</v>
      </c>
      <c r="F3303" s="24">
        <f t="shared" si="168"/>
        <v>13</v>
      </c>
      <c r="G3303" s="119"/>
      <c r="H3303" s="30"/>
      <c r="I3303" s="24">
        <f t="shared" si="169"/>
        <v>0</v>
      </c>
      <c r="J3303" s="119"/>
      <c r="K3303" s="30"/>
      <c r="L3303" s="31"/>
      <c r="M3303" s="31"/>
      <c r="N3303" s="31">
        <v>52</v>
      </c>
      <c r="O3303" s="31"/>
      <c r="P3303" s="31"/>
      <c r="Q3303" s="31"/>
      <c r="R3303" s="31"/>
      <c r="S3303" s="31">
        <v>0</v>
      </c>
      <c r="T3303" s="31"/>
    </row>
    <row r="3304" spans="1:20" x14ac:dyDescent="0.25">
      <c r="A3304" s="106" t="s">
        <v>8254</v>
      </c>
      <c r="B3304" s="107" t="s">
        <v>7082</v>
      </c>
      <c r="C3304" s="108">
        <v>11</v>
      </c>
      <c r="D3304" s="5" t="s">
        <v>8255</v>
      </c>
      <c r="E3304" s="24">
        <f t="shared" si="167"/>
        <v>0</v>
      </c>
      <c r="F3304" s="24">
        <f t="shared" si="168"/>
        <v>0</v>
      </c>
      <c r="G3304" s="119"/>
      <c r="H3304" s="30"/>
      <c r="I3304" s="24">
        <f t="shared" si="169"/>
        <v>0</v>
      </c>
      <c r="J3304" s="119"/>
      <c r="K3304" s="30"/>
      <c r="L3304" s="31"/>
      <c r="M3304" s="31"/>
      <c r="N3304" s="31"/>
      <c r="O3304" s="31"/>
      <c r="P3304" s="31"/>
      <c r="Q3304" s="31"/>
      <c r="R3304" s="31">
        <v>0</v>
      </c>
      <c r="S3304" s="31"/>
      <c r="T3304" s="31"/>
    </row>
    <row r="3305" spans="1:20" x14ac:dyDescent="0.25">
      <c r="A3305" s="106" t="s">
        <v>8256</v>
      </c>
      <c r="B3305" s="107" t="s">
        <v>7133</v>
      </c>
      <c r="C3305" s="108">
        <v>11</v>
      </c>
      <c r="D3305" s="5" t="s">
        <v>8257</v>
      </c>
      <c r="E3305" s="24">
        <f t="shared" si="167"/>
        <v>0</v>
      </c>
      <c r="F3305" s="24">
        <f t="shared" si="168"/>
        <v>5</v>
      </c>
      <c r="G3305" s="119"/>
      <c r="H3305" s="30"/>
      <c r="I3305" s="24">
        <f t="shared" si="169"/>
        <v>0</v>
      </c>
      <c r="J3305" s="119"/>
      <c r="K3305" s="30"/>
      <c r="L3305" s="31">
        <v>12</v>
      </c>
      <c r="M3305" s="31">
        <v>8</v>
      </c>
      <c r="N3305" s="31"/>
      <c r="O3305" s="31"/>
      <c r="P3305" s="31"/>
      <c r="Q3305" s="31"/>
      <c r="R3305" s="31"/>
      <c r="S3305" s="31"/>
      <c r="T3305" s="31"/>
    </row>
    <row r="3306" spans="1:20" x14ac:dyDescent="0.25">
      <c r="A3306" s="106" t="s">
        <v>8258</v>
      </c>
      <c r="B3306" s="107" t="s">
        <v>7133</v>
      </c>
      <c r="C3306" s="108">
        <v>11</v>
      </c>
      <c r="D3306" s="5" t="s">
        <v>8259</v>
      </c>
      <c r="E3306" s="24">
        <f t="shared" si="167"/>
        <v>0</v>
      </c>
      <c r="F3306" s="24">
        <f t="shared" si="168"/>
        <v>0.25</v>
      </c>
      <c r="G3306" s="119"/>
      <c r="H3306" s="30"/>
      <c r="I3306" s="24">
        <f t="shared" si="169"/>
        <v>0</v>
      </c>
      <c r="J3306" s="119"/>
      <c r="K3306" s="30"/>
      <c r="L3306" s="31"/>
      <c r="M3306" s="31">
        <v>1</v>
      </c>
      <c r="N3306" s="31"/>
      <c r="O3306" s="31"/>
      <c r="P3306" s="31"/>
      <c r="Q3306" s="31"/>
      <c r="R3306" s="31"/>
      <c r="S3306" s="31"/>
      <c r="T3306" s="31"/>
    </row>
    <row r="3307" spans="1:20" x14ac:dyDescent="0.25">
      <c r="A3307" s="106" t="s">
        <v>1527</v>
      </c>
      <c r="B3307" s="107" t="s">
        <v>7171</v>
      </c>
      <c r="C3307" s="108">
        <v>11</v>
      </c>
      <c r="D3307" s="5" t="s">
        <v>6839</v>
      </c>
      <c r="E3307" s="24">
        <f t="shared" si="167"/>
        <v>0</v>
      </c>
      <c r="F3307" s="24">
        <f t="shared" si="168"/>
        <v>0</v>
      </c>
      <c r="G3307" s="119"/>
      <c r="H3307" s="30"/>
      <c r="I3307" s="24">
        <f t="shared" si="169"/>
        <v>0</v>
      </c>
      <c r="J3307" s="119"/>
      <c r="K3307" s="30"/>
      <c r="L3307" s="31"/>
      <c r="M3307" s="31"/>
      <c r="N3307" s="31"/>
      <c r="O3307" s="31"/>
      <c r="P3307" s="31"/>
      <c r="Q3307" s="31">
        <v>0</v>
      </c>
      <c r="R3307" s="31">
        <v>0</v>
      </c>
      <c r="S3307" s="31">
        <v>0</v>
      </c>
      <c r="T3307" s="31"/>
    </row>
    <row r="3308" spans="1:20" x14ac:dyDescent="0.25">
      <c r="A3308" s="106" t="s">
        <v>2204</v>
      </c>
      <c r="B3308" s="107" t="s">
        <v>7125</v>
      </c>
      <c r="C3308" s="108">
        <v>7</v>
      </c>
      <c r="D3308" s="5" t="s">
        <v>5373</v>
      </c>
      <c r="E3308" s="24">
        <f t="shared" si="167"/>
        <v>0</v>
      </c>
      <c r="F3308" s="24">
        <f t="shared" si="168"/>
        <v>0</v>
      </c>
      <c r="G3308" s="119"/>
      <c r="H3308" s="30"/>
      <c r="I3308" s="24">
        <f t="shared" si="169"/>
        <v>0</v>
      </c>
      <c r="J3308" s="119"/>
      <c r="K3308" s="30"/>
      <c r="L3308" s="31"/>
      <c r="M3308" s="31"/>
      <c r="N3308" s="31"/>
      <c r="O3308" s="31"/>
      <c r="P3308" s="31"/>
      <c r="Q3308" s="31">
        <v>0</v>
      </c>
      <c r="R3308" s="31"/>
      <c r="S3308" s="31"/>
      <c r="T3308" s="31"/>
    </row>
    <row r="3309" spans="1:20" x14ac:dyDescent="0.25">
      <c r="A3309" s="106" t="s">
        <v>8260</v>
      </c>
      <c r="B3309" s="107" t="s">
        <v>7208</v>
      </c>
      <c r="C3309" s="108">
        <v>9</v>
      </c>
      <c r="D3309" s="5" t="s">
        <v>8261</v>
      </c>
      <c r="E3309" s="24">
        <f t="shared" si="167"/>
        <v>0</v>
      </c>
      <c r="F3309" s="24">
        <f t="shared" si="168"/>
        <v>0</v>
      </c>
      <c r="G3309" s="119"/>
      <c r="H3309" s="30"/>
      <c r="I3309" s="24">
        <f t="shared" si="169"/>
        <v>0</v>
      </c>
      <c r="J3309" s="119"/>
      <c r="K3309" s="30"/>
      <c r="L3309" s="31"/>
      <c r="M3309" s="31"/>
      <c r="N3309" s="31"/>
      <c r="O3309" s="31"/>
      <c r="P3309" s="31"/>
      <c r="Q3309" s="31"/>
      <c r="R3309" s="31"/>
      <c r="S3309" s="31">
        <v>0</v>
      </c>
      <c r="T3309" s="31"/>
    </row>
    <row r="3310" spans="1:20" x14ac:dyDescent="0.25">
      <c r="A3310" s="106" t="s">
        <v>775</v>
      </c>
      <c r="B3310" s="107" t="s">
        <v>7098</v>
      </c>
      <c r="C3310" s="108">
        <v>8</v>
      </c>
      <c r="D3310" s="5" t="s">
        <v>5393</v>
      </c>
      <c r="E3310" s="24">
        <f t="shared" si="167"/>
        <v>0</v>
      </c>
      <c r="F3310" s="24">
        <f t="shared" si="168"/>
        <v>0</v>
      </c>
      <c r="G3310" s="119"/>
      <c r="H3310" s="30"/>
      <c r="I3310" s="24">
        <f t="shared" si="169"/>
        <v>1.4</v>
      </c>
      <c r="J3310" s="119"/>
      <c r="K3310" s="30"/>
      <c r="L3310" s="31"/>
      <c r="M3310" s="31"/>
      <c r="N3310" s="31"/>
      <c r="O3310" s="31"/>
      <c r="P3310" s="31"/>
      <c r="Q3310" s="31">
        <v>7</v>
      </c>
      <c r="R3310" s="31"/>
      <c r="S3310" s="31"/>
      <c r="T3310" s="31"/>
    </row>
    <row r="3311" spans="1:20" x14ac:dyDescent="0.25">
      <c r="A3311" s="106" t="s">
        <v>8262</v>
      </c>
      <c r="B3311" s="107" t="s">
        <v>7098</v>
      </c>
      <c r="C3311" s="108">
        <v>8</v>
      </c>
      <c r="D3311" s="5" t="s">
        <v>8263</v>
      </c>
      <c r="E3311" s="24">
        <f t="shared" si="167"/>
        <v>0</v>
      </c>
      <c r="F3311" s="24">
        <f t="shared" si="168"/>
        <v>0</v>
      </c>
      <c r="G3311" s="119"/>
      <c r="H3311" s="30"/>
      <c r="I3311" s="24">
        <f t="shared" si="169"/>
        <v>0</v>
      </c>
      <c r="J3311" s="119"/>
      <c r="K3311" s="30"/>
      <c r="L3311" s="31"/>
      <c r="M3311" s="31"/>
      <c r="N3311" s="31"/>
      <c r="O3311" s="31"/>
      <c r="P3311" s="31"/>
      <c r="Q3311" s="31"/>
      <c r="R3311" s="31">
        <v>0</v>
      </c>
      <c r="S3311" s="31"/>
      <c r="T3311" s="31"/>
    </row>
    <row r="3312" spans="1:20" x14ac:dyDescent="0.25">
      <c r="A3312" s="106" t="s">
        <v>8264</v>
      </c>
      <c r="B3312" s="107" t="s">
        <v>7098</v>
      </c>
      <c r="C3312" s="108">
        <v>8</v>
      </c>
      <c r="D3312" s="5" t="s">
        <v>8265</v>
      </c>
      <c r="E3312" s="24">
        <f t="shared" si="167"/>
        <v>0</v>
      </c>
      <c r="F3312" s="24">
        <f t="shared" si="168"/>
        <v>0</v>
      </c>
      <c r="G3312" s="119"/>
      <c r="H3312" s="30"/>
      <c r="I3312" s="24">
        <f t="shared" si="169"/>
        <v>0</v>
      </c>
      <c r="J3312" s="119"/>
      <c r="K3312" s="30"/>
      <c r="L3312" s="31"/>
      <c r="M3312" s="31"/>
      <c r="N3312" s="31"/>
      <c r="O3312" s="31"/>
      <c r="P3312" s="31">
        <v>0</v>
      </c>
      <c r="Q3312" s="31"/>
      <c r="R3312" s="31"/>
      <c r="S3312" s="31"/>
      <c r="T3312" s="31"/>
    </row>
    <row r="3313" spans="1:20" x14ac:dyDescent="0.25">
      <c r="A3313" s="106" t="s">
        <v>2177</v>
      </c>
      <c r="B3313" s="107" t="s">
        <v>7242</v>
      </c>
      <c r="C3313" s="108">
        <v>8</v>
      </c>
      <c r="D3313" s="5" t="s">
        <v>5375</v>
      </c>
      <c r="E3313" s="24">
        <f t="shared" si="167"/>
        <v>0</v>
      </c>
      <c r="F3313" s="24">
        <f t="shared" si="168"/>
        <v>0</v>
      </c>
      <c r="G3313" s="119"/>
      <c r="H3313" s="30"/>
      <c r="I3313" s="24">
        <f t="shared" si="169"/>
        <v>0</v>
      </c>
      <c r="J3313" s="119"/>
      <c r="K3313" s="30"/>
      <c r="L3313" s="31"/>
      <c r="M3313" s="31"/>
      <c r="N3313" s="31"/>
      <c r="O3313" s="31"/>
      <c r="P3313" s="31">
        <v>0</v>
      </c>
      <c r="Q3313" s="31"/>
      <c r="R3313" s="31"/>
      <c r="S3313" s="31">
        <v>0</v>
      </c>
      <c r="T3313" s="31"/>
    </row>
    <row r="3314" spans="1:20" x14ac:dyDescent="0.25">
      <c r="A3314" s="106" t="s">
        <v>8266</v>
      </c>
      <c r="B3314" s="107" t="s">
        <v>7231</v>
      </c>
      <c r="C3314" s="108">
        <v>8</v>
      </c>
      <c r="D3314" s="5" t="s">
        <v>8267</v>
      </c>
      <c r="E3314" s="24">
        <f t="shared" si="167"/>
        <v>0</v>
      </c>
      <c r="F3314" s="24">
        <f t="shared" si="168"/>
        <v>0.5</v>
      </c>
      <c r="G3314" s="119"/>
      <c r="H3314" s="30"/>
      <c r="I3314" s="24">
        <f t="shared" si="169"/>
        <v>0</v>
      </c>
      <c r="J3314" s="119"/>
      <c r="K3314" s="30"/>
      <c r="L3314" s="31"/>
      <c r="M3314" s="31"/>
      <c r="N3314" s="31">
        <v>2</v>
      </c>
      <c r="O3314" s="31"/>
      <c r="P3314" s="31"/>
      <c r="Q3314" s="31"/>
      <c r="R3314" s="31"/>
      <c r="S3314" s="31"/>
      <c r="T3314" s="31"/>
    </row>
    <row r="3315" spans="1:20" x14ac:dyDescent="0.25">
      <c r="A3315" s="106" t="s">
        <v>8268</v>
      </c>
      <c r="B3315" s="107" t="s">
        <v>7364</v>
      </c>
      <c r="C3315" s="108">
        <v>11</v>
      </c>
      <c r="D3315" s="5" t="s">
        <v>8269</v>
      </c>
      <c r="E3315" s="24">
        <f t="shared" si="167"/>
        <v>0</v>
      </c>
      <c r="F3315" s="24">
        <f t="shared" si="168"/>
        <v>0</v>
      </c>
      <c r="G3315" s="119"/>
      <c r="H3315" s="30"/>
      <c r="I3315" s="24">
        <f t="shared" si="169"/>
        <v>0</v>
      </c>
      <c r="J3315" s="119"/>
      <c r="K3315" s="30"/>
      <c r="L3315" s="31"/>
      <c r="M3315" s="31"/>
      <c r="N3315" s="31"/>
      <c r="O3315" s="31"/>
      <c r="P3315" s="31"/>
      <c r="Q3315" s="31">
        <v>0</v>
      </c>
      <c r="R3315" s="31"/>
      <c r="S3315" s="31"/>
      <c r="T3315" s="31"/>
    </row>
    <row r="3316" spans="1:20" x14ac:dyDescent="0.25">
      <c r="A3316" s="106" t="s">
        <v>8270</v>
      </c>
      <c r="B3316" s="107" t="s">
        <v>7179</v>
      </c>
      <c r="C3316" s="108">
        <v>11</v>
      </c>
      <c r="D3316" s="5" t="s">
        <v>8271</v>
      </c>
      <c r="E3316" s="24">
        <f t="shared" si="167"/>
        <v>0</v>
      </c>
      <c r="F3316" s="24">
        <f t="shared" si="168"/>
        <v>0</v>
      </c>
      <c r="G3316" s="119"/>
      <c r="H3316" s="30"/>
      <c r="I3316" s="24">
        <f t="shared" si="169"/>
        <v>0</v>
      </c>
      <c r="J3316" s="119"/>
      <c r="K3316" s="30"/>
      <c r="L3316" s="31"/>
      <c r="M3316" s="31"/>
      <c r="N3316" s="31"/>
      <c r="O3316" s="31"/>
      <c r="P3316" s="31">
        <v>0</v>
      </c>
      <c r="Q3316" s="31"/>
      <c r="R3316" s="31"/>
      <c r="S3316" s="31"/>
      <c r="T3316" s="31"/>
    </row>
    <row r="3317" spans="1:20" x14ac:dyDescent="0.25">
      <c r="A3317" s="106" t="s">
        <v>2106</v>
      </c>
      <c r="B3317" s="107" t="s">
        <v>7179</v>
      </c>
      <c r="C3317" s="108">
        <v>11</v>
      </c>
      <c r="D3317" s="5" t="s">
        <v>6833</v>
      </c>
      <c r="E3317" s="24">
        <f t="shared" si="167"/>
        <v>0</v>
      </c>
      <c r="F3317" s="24">
        <f t="shared" si="168"/>
        <v>3</v>
      </c>
      <c r="G3317" s="119"/>
      <c r="H3317" s="30"/>
      <c r="I3317" s="24">
        <f t="shared" si="169"/>
        <v>0</v>
      </c>
      <c r="J3317" s="119"/>
      <c r="K3317" s="30"/>
      <c r="L3317" s="31"/>
      <c r="M3317" s="31"/>
      <c r="N3317" s="31">
        <v>12</v>
      </c>
      <c r="O3317" s="31"/>
      <c r="P3317" s="31">
        <v>0</v>
      </c>
      <c r="Q3317" s="31"/>
      <c r="R3317" s="31"/>
      <c r="S3317" s="31"/>
      <c r="T3317" s="31"/>
    </row>
    <row r="3318" spans="1:20" x14ac:dyDescent="0.25">
      <c r="A3318" s="106" t="s">
        <v>8272</v>
      </c>
      <c r="B3318" s="107" t="s">
        <v>7179</v>
      </c>
      <c r="C3318" s="108">
        <v>11</v>
      </c>
      <c r="D3318" s="5" t="s">
        <v>8273</v>
      </c>
      <c r="E3318" s="24">
        <f t="shared" si="167"/>
        <v>0</v>
      </c>
      <c r="F3318" s="24">
        <f t="shared" si="168"/>
        <v>0</v>
      </c>
      <c r="G3318" s="119"/>
      <c r="H3318" s="30"/>
      <c r="I3318" s="24">
        <f t="shared" si="169"/>
        <v>0</v>
      </c>
      <c r="J3318" s="119"/>
      <c r="K3318" s="30"/>
      <c r="L3318" s="31"/>
      <c r="M3318" s="31"/>
      <c r="N3318" s="31"/>
      <c r="O3318" s="31"/>
      <c r="P3318" s="31"/>
      <c r="Q3318" s="31"/>
      <c r="R3318" s="31">
        <v>0</v>
      </c>
      <c r="S3318" s="31">
        <v>0</v>
      </c>
      <c r="T3318" s="31"/>
    </row>
    <row r="3319" spans="1:20" x14ac:dyDescent="0.25">
      <c r="A3319" s="106" t="s">
        <v>3036</v>
      </c>
      <c r="B3319" s="107" t="s">
        <v>7259</v>
      </c>
      <c r="C3319" s="108">
        <v>11</v>
      </c>
      <c r="D3319" s="5" t="s">
        <v>6835</v>
      </c>
      <c r="E3319" s="24">
        <f t="shared" si="167"/>
        <v>0</v>
      </c>
      <c r="F3319" s="24">
        <f t="shared" si="168"/>
        <v>0</v>
      </c>
      <c r="G3319" s="119"/>
      <c r="H3319" s="30"/>
      <c r="I3319" s="24">
        <f t="shared" si="169"/>
        <v>0</v>
      </c>
      <c r="J3319" s="119"/>
      <c r="K3319" s="30"/>
      <c r="L3319" s="31"/>
      <c r="M3319" s="31"/>
      <c r="N3319" s="31"/>
      <c r="O3319" s="31"/>
      <c r="P3319" s="31">
        <v>0</v>
      </c>
      <c r="Q3319" s="31">
        <v>0</v>
      </c>
      <c r="R3319" s="31">
        <v>0</v>
      </c>
      <c r="S3319" s="31"/>
      <c r="T3319" s="31"/>
    </row>
    <row r="3320" spans="1:20" x14ac:dyDescent="0.25">
      <c r="A3320" s="106" t="s">
        <v>1442</v>
      </c>
      <c r="B3320" s="107" t="s">
        <v>7157</v>
      </c>
      <c r="C3320" s="108">
        <v>11</v>
      </c>
      <c r="D3320" s="5" t="s">
        <v>6012</v>
      </c>
      <c r="E3320" s="24">
        <f t="shared" si="167"/>
        <v>0</v>
      </c>
      <c r="F3320" s="24">
        <f t="shared" si="168"/>
        <v>0</v>
      </c>
      <c r="G3320" s="119"/>
      <c r="H3320" s="30"/>
      <c r="I3320" s="24">
        <f t="shared" si="169"/>
        <v>0</v>
      </c>
      <c r="J3320" s="119"/>
      <c r="K3320" s="30"/>
      <c r="L3320" s="31"/>
      <c r="M3320" s="31"/>
      <c r="N3320" s="31"/>
      <c r="O3320" s="31"/>
      <c r="P3320" s="31"/>
      <c r="Q3320" s="31">
        <v>0</v>
      </c>
      <c r="R3320" s="31"/>
      <c r="S3320" s="31"/>
      <c r="T3320" s="31"/>
    </row>
    <row r="3321" spans="1:20" x14ac:dyDescent="0.25">
      <c r="A3321" s="106" t="s">
        <v>2959</v>
      </c>
      <c r="B3321" s="107" t="s">
        <v>7194</v>
      </c>
      <c r="C3321" s="108">
        <v>11</v>
      </c>
      <c r="D3321" s="5" t="s">
        <v>5959</v>
      </c>
      <c r="E3321" s="24">
        <f t="shared" si="167"/>
        <v>0</v>
      </c>
      <c r="F3321" s="24">
        <f t="shared" si="168"/>
        <v>0</v>
      </c>
      <c r="G3321" s="119"/>
      <c r="H3321" s="30"/>
      <c r="I3321" s="24">
        <f t="shared" si="169"/>
        <v>0</v>
      </c>
      <c r="J3321" s="119"/>
      <c r="K3321" s="30"/>
      <c r="L3321" s="31"/>
      <c r="M3321" s="31"/>
      <c r="N3321" s="31"/>
      <c r="O3321" s="31"/>
      <c r="P3321" s="31"/>
      <c r="Q3321" s="31"/>
      <c r="R3321" s="31"/>
      <c r="S3321" s="31">
        <v>0</v>
      </c>
      <c r="T3321" s="31"/>
    </row>
    <row r="3322" spans="1:20" x14ac:dyDescent="0.25">
      <c r="A3322" s="106" t="s">
        <v>2634</v>
      </c>
      <c r="B3322" s="107" t="s">
        <v>7092</v>
      </c>
      <c r="C3322" s="108">
        <v>11</v>
      </c>
      <c r="D3322" s="5" t="s">
        <v>5876</v>
      </c>
      <c r="E3322" s="24">
        <f t="shared" si="167"/>
        <v>0</v>
      </c>
      <c r="F3322" s="24">
        <f t="shared" si="168"/>
        <v>0</v>
      </c>
      <c r="G3322" s="119"/>
      <c r="H3322" s="30"/>
      <c r="I3322" s="24">
        <f t="shared" si="169"/>
        <v>0</v>
      </c>
      <c r="J3322" s="119"/>
      <c r="K3322" s="30"/>
      <c r="L3322" s="31"/>
      <c r="M3322" s="31"/>
      <c r="N3322" s="31"/>
      <c r="O3322" s="31"/>
      <c r="P3322" s="31"/>
      <c r="Q3322" s="31"/>
      <c r="R3322" s="31"/>
      <c r="S3322" s="31"/>
      <c r="T3322" s="31"/>
    </row>
    <row r="3323" spans="1:20" x14ac:dyDescent="0.25">
      <c r="A3323" s="106" t="s">
        <v>3038</v>
      </c>
      <c r="B3323" s="107" t="s">
        <v>7092</v>
      </c>
      <c r="C3323" s="108">
        <v>11</v>
      </c>
      <c r="D3323" s="5" t="s">
        <v>6830</v>
      </c>
      <c r="E3323" s="24">
        <f t="shared" si="167"/>
        <v>0</v>
      </c>
      <c r="F3323" s="24">
        <f t="shared" si="168"/>
        <v>0</v>
      </c>
      <c r="G3323" s="119"/>
      <c r="H3323" s="30"/>
      <c r="I3323" s="24">
        <f t="shared" si="169"/>
        <v>0</v>
      </c>
      <c r="J3323" s="119"/>
      <c r="K3323" s="30"/>
      <c r="L3323" s="31"/>
      <c r="M3323" s="31"/>
      <c r="N3323" s="31"/>
      <c r="O3323" s="31"/>
      <c r="P3323" s="31"/>
      <c r="Q3323" s="31"/>
      <c r="R3323" s="31"/>
      <c r="S3323" s="31"/>
      <c r="T3323" s="31"/>
    </row>
    <row r="3324" spans="1:20" x14ac:dyDescent="0.25">
      <c r="A3324" s="106" t="s">
        <v>8274</v>
      </c>
      <c r="B3324" s="107" t="s">
        <v>7157</v>
      </c>
      <c r="C3324" s="108">
        <v>11</v>
      </c>
      <c r="D3324" s="5" t="s">
        <v>8275</v>
      </c>
      <c r="E3324" s="24">
        <f t="shared" si="167"/>
        <v>0</v>
      </c>
      <c r="F3324" s="24">
        <f t="shared" si="168"/>
        <v>0</v>
      </c>
      <c r="G3324" s="119"/>
      <c r="H3324" s="30"/>
      <c r="I3324" s="24">
        <f t="shared" si="169"/>
        <v>0</v>
      </c>
      <c r="J3324" s="119"/>
      <c r="K3324" s="30"/>
      <c r="L3324" s="31"/>
      <c r="M3324" s="31"/>
      <c r="N3324" s="31"/>
      <c r="O3324" s="31"/>
      <c r="P3324" s="31"/>
      <c r="Q3324" s="31"/>
      <c r="R3324" s="31"/>
      <c r="S3324" s="31">
        <v>0</v>
      </c>
      <c r="T3324" s="31"/>
    </row>
    <row r="3325" spans="1:20" x14ac:dyDescent="0.25">
      <c r="A3325" s="106" t="s">
        <v>3037</v>
      </c>
      <c r="B3325" s="107" t="s">
        <v>7157</v>
      </c>
      <c r="C3325" s="108">
        <v>11</v>
      </c>
      <c r="D3325" s="5" t="s">
        <v>5902</v>
      </c>
      <c r="E3325" s="24">
        <f t="shared" si="167"/>
        <v>0</v>
      </c>
      <c r="F3325" s="24">
        <f t="shared" si="168"/>
        <v>106</v>
      </c>
      <c r="G3325" s="119"/>
      <c r="H3325" s="30"/>
      <c r="I3325" s="24">
        <f t="shared" si="169"/>
        <v>0</v>
      </c>
      <c r="J3325" s="119"/>
      <c r="K3325" s="30"/>
      <c r="L3325" s="31">
        <v>37</v>
      </c>
      <c r="M3325" s="31">
        <v>260</v>
      </c>
      <c r="N3325" s="31">
        <v>127</v>
      </c>
      <c r="O3325" s="31"/>
      <c r="P3325" s="31"/>
      <c r="Q3325" s="31"/>
      <c r="R3325" s="31"/>
      <c r="S3325" s="31"/>
      <c r="T3325" s="31"/>
    </row>
    <row r="3326" spans="1:20" x14ac:dyDescent="0.25">
      <c r="A3326" s="106" t="s">
        <v>2224</v>
      </c>
      <c r="B3326" s="107" t="s">
        <v>7193</v>
      </c>
      <c r="C3326" s="108">
        <v>13</v>
      </c>
      <c r="D3326" s="5" t="s">
        <v>4235</v>
      </c>
      <c r="E3326" s="24">
        <f t="shared" si="167"/>
        <v>0</v>
      </c>
      <c r="F3326" s="24">
        <f t="shared" si="168"/>
        <v>12.5</v>
      </c>
      <c r="G3326" s="119"/>
      <c r="H3326" s="30"/>
      <c r="I3326" s="24">
        <f t="shared" si="169"/>
        <v>0</v>
      </c>
      <c r="J3326" s="119"/>
      <c r="K3326" s="30"/>
      <c r="L3326" s="31"/>
      <c r="M3326" s="31"/>
      <c r="N3326" s="31">
        <v>50</v>
      </c>
      <c r="O3326" s="31"/>
      <c r="P3326" s="31"/>
      <c r="Q3326" s="31">
        <v>0</v>
      </c>
      <c r="R3326" s="31">
        <v>0</v>
      </c>
      <c r="S3326" s="31"/>
      <c r="T3326" s="31"/>
    </row>
    <row r="3327" spans="1:20" x14ac:dyDescent="0.25">
      <c r="A3327" s="106" t="s">
        <v>1195</v>
      </c>
      <c r="B3327" s="107" t="s">
        <v>7140</v>
      </c>
      <c r="C3327" s="108">
        <v>11</v>
      </c>
      <c r="D3327" s="5" t="s">
        <v>5997</v>
      </c>
      <c r="E3327" s="24">
        <f t="shared" si="167"/>
        <v>0</v>
      </c>
      <c r="F3327" s="24">
        <f t="shared" si="168"/>
        <v>0</v>
      </c>
      <c r="G3327" s="119"/>
      <c r="H3327" s="30"/>
      <c r="I3327" s="24">
        <f t="shared" si="169"/>
        <v>0.4</v>
      </c>
      <c r="J3327" s="119"/>
      <c r="K3327" s="30"/>
      <c r="L3327" s="31"/>
      <c r="M3327" s="31"/>
      <c r="N3327" s="31"/>
      <c r="O3327" s="31"/>
      <c r="P3327" s="31">
        <v>2</v>
      </c>
      <c r="Q3327" s="31"/>
      <c r="R3327" s="31">
        <v>0</v>
      </c>
      <c r="S3327" s="31">
        <v>0</v>
      </c>
      <c r="T3327" s="31"/>
    </row>
    <row r="3328" spans="1:20" x14ac:dyDescent="0.25">
      <c r="A3328" s="106" t="s">
        <v>2823</v>
      </c>
      <c r="B3328" s="107" t="s">
        <v>7345</v>
      </c>
      <c r="C3328" s="108">
        <v>11</v>
      </c>
      <c r="D3328" s="5" t="s">
        <v>6025</v>
      </c>
      <c r="E3328" s="24">
        <f t="shared" si="167"/>
        <v>0</v>
      </c>
      <c r="F3328" s="24">
        <f t="shared" si="168"/>
        <v>0</v>
      </c>
      <c r="G3328" s="119"/>
      <c r="H3328" s="30"/>
      <c r="I3328" s="24">
        <f t="shared" si="169"/>
        <v>0</v>
      </c>
      <c r="J3328" s="119"/>
      <c r="K3328" s="30"/>
      <c r="L3328" s="31"/>
      <c r="M3328" s="31"/>
      <c r="N3328" s="31"/>
      <c r="O3328" s="31"/>
      <c r="P3328" s="31"/>
      <c r="Q3328" s="31"/>
      <c r="R3328" s="31">
        <v>0</v>
      </c>
      <c r="S3328" s="31">
        <v>0</v>
      </c>
      <c r="T3328" s="31"/>
    </row>
    <row r="3329" spans="1:20" x14ac:dyDescent="0.25">
      <c r="A3329" s="106" t="s">
        <v>2695</v>
      </c>
      <c r="B3329" s="107" t="s">
        <v>7259</v>
      </c>
      <c r="C3329" s="108">
        <v>11</v>
      </c>
      <c r="D3329" s="5" t="s">
        <v>6923</v>
      </c>
      <c r="E3329" s="24">
        <f t="shared" si="167"/>
        <v>0</v>
      </c>
      <c r="F3329" s="24">
        <f t="shared" si="168"/>
        <v>0</v>
      </c>
      <c r="G3329" s="119"/>
      <c r="H3329" s="30"/>
      <c r="I3329" s="24">
        <f t="shared" si="169"/>
        <v>0</v>
      </c>
      <c r="J3329" s="119"/>
      <c r="K3329" s="30"/>
      <c r="L3329" s="31"/>
      <c r="M3329" s="31"/>
      <c r="N3329" s="31"/>
      <c r="O3329" s="31"/>
      <c r="P3329" s="31"/>
      <c r="Q3329" s="31"/>
      <c r="R3329" s="31">
        <v>0</v>
      </c>
      <c r="S3329" s="31"/>
      <c r="T3329" s="31"/>
    </row>
    <row r="3330" spans="1:20" x14ac:dyDescent="0.25">
      <c r="A3330" s="106" t="s">
        <v>2899</v>
      </c>
      <c r="B3330" s="107" t="s">
        <v>7179</v>
      </c>
      <c r="C3330" s="108">
        <v>11</v>
      </c>
      <c r="D3330" s="5" t="s">
        <v>6917</v>
      </c>
      <c r="E3330" s="24">
        <f t="shared" si="167"/>
        <v>0</v>
      </c>
      <c r="F3330" s="24">
        <f t="shared" si="168"/>
        <v>0.25</v>
      </c>
      <c r="G3330" s="119"/>
      <c r="H3330" s="30"/>
      <c r="I3330" s="24">
        <f t="shared" si="169"/>
        <v>0</v>
      </c>
      <c r="J3330" s="119"/>
      <c r="K3330" s="30"/>
      <c r="L3330" s="31"/>
      <c r="M3330" s="31"/>
      <c r="N3330" s="31">
        <v>1</v>
      </c>
      <c r="O3330" s="31"/>
      <c r="P3330" s="31"/>
      <c r="Q3330" s="31"/>
      <c r="R3330" s="31"/>
      <c r="S3330" s="31"/>
      <c r="T3330" s="31"/>
    </row>
    <row r="3331" spans="1:20" x14ac:dyDescent="0.25">
      <c r="A3331" s="106" t="s">
        <v>2693</v>
      </c>
      <c r="B3331" s="107" t="s">
        <v>7179</v>
      </c>
      <c r="C3331" s="108">
        <v>11</v>
      </c>
      <c r="D3331" s="5" t="s">
        <v>4117</v>
      </c>
      <c r="E3331" s="24">
        <f t="shared" si="167"/>
        <v>0</v>
      </c>
      <c r="F3331" s="24">
        <f t="shared" si="168"/>
        <v>78.25</v>
      </c>
      <c r="G3331" s="119"/>
      <c r="H3331" s="30"/>
      <c r="I3331" s="24">
        <f t="shared" si="169"/>
        <v>0</v>
      </c>
      <c r="J3331" s="119"/>
      <c r="K3331" s="30"/>
      <c r="L3331" s="31">
        <v>201</v>
      </c>
      <c r="M3331" s="31">
        <v>30</v>
      </c>
      <c r="N3331" s="31">
        <v>82</v>
      </c>
      <c r="O3331" s="31"/>
      <c r="P3331" s="31"/>
      <c r="Q3331" s="31">
        <v>0</v>
      </c>
      <c r="R3331" s="31">
        <v>0</v>
      </c>
      <c r="S3331" s="31">
        <v>0</v>
      </c>
      <c r="T3331" s="31"/>
    </row>
    <row r="3332" spans="1:20" x14ac:dyDescent="0.25">
      <c r="A3332" s="106" t="s">
        <v>3077</v>
      </c>
      <c r="B3332" s="107" t="s">
        <v>7266</v>
      </c>
      <c r="C3332" s="108">
        <v>11</v>
      </c>
      <c r="D3332" s="5" t="s">
        <v>4126</v>
      </c>
      <c r="E3332" s="24">
        <f t="shared" si="167"/>
        <v>0</v>
      </c>
      <c r="F3332" s="24">
        <f t="shared" si="168"/>
        <v>0</v>
      </c>
      <c r="G3332" s="119"/>
      <c r="H3332" s="30"/>
      <c r="I3332" s="24">
        <f t="shared" si="169"/>
        <v>0</v>
      </c>
      <c r="J3332" s="119"/>
      <c r="K3332" s="30"/>
      <c r="L3332" s="31"/>
      <c r="M3332" s="31"/>
      <c r="N3332" s="31"/>
      <c r="O3332" s="31"/>
      <c r="P3332" s="31">
        <v>0</v>
      </c>
      <c r="Q3332" s="31">
        <v>0</v>
      </c>
      <c r="R3332" s="31"/>
      <c r="S3332" s="31"/>
      <c r="T3332" s="31"/>
    </row>
    <row r="3333" spans="1:20" x14ac:dyDescent="0.25">
      <c r="A3333" s="106" t="s">
        <v>2173</v>
      </c>
      <c r="B3333" s="107" t="s">
        <v>7092</v>
      </c>
      <c r="C3333" s="108">
        <v>11</v>
      </c>
      <c r="D3333" s="5" t="s">
        <v>6919</v>
      </c>
      <c r="E3333" s="24">
        <f t="shared" si="167"/>
        <v>0</v>
      </c>
      <c r="F3333" s="24">
        <f t="shared" si="168"/>
        <v>0.75</v>
      </c>
      <c r="G3333" s="119"/>
      <c r="H3333" s="30"/>
      <c r="I3333" s="24">
        <f t="shared" si="169"/>
        <v>0</v>
      </c>
      <c r="J3333" s="119"/>
      <c r="K3333" s="30"/>
      <c r="L3333" s="31"/>
      <c r="M3333" s="31"/>
      <c r="N3333" s="31"/>
      <c r="O3333" s="31">
        <v>3</v>
      </c>
      <c r="P3333" s="31"/>
      <c r="Q3333" s="31"/>
      <c r="R3333" s="31"/>
      <c r="S3333" s="31"/>
      <c r="T3333" s="31"/>
    </row>
    <row r="3334" spans="1:20" x14ac:dyDescent="0.25">
      <c r="A3334" s="106" t="s">
        <v>1592</v>
      </c>
      <c r="B3334" s="107" t="s">
        <v>7155</v>
      </c>
      <c r="C3334" s="108">
        <v>10</v>
      </c>
      <c r="D3334" s="5" t="s">
        <v>6914</v>
      </c>
      <c r="E3334" s="24">
        <f t="shared" si="167"/>
        <v>0</v>
      </c>
      <c r="F3334" s="24">
        <f t="shared" si="168"/>
        <v>0</v>
      </c>
      <c r="G3334" s="119"/>
      <c r="H3334" s="30"/>
      <c r="I3334" s="24">
        <f t="shared" si="169"/>
        <v>0</v>
      </c>
      <c r="J3334" s="119"/>
      <c r="K3334" s="30"/>
      <c r="L3334" s="31"/>
      <c r="M3334" s="31"/>
      <c r="N3334" s="31"/>
      <c r="O3334" s="31"/>
      <c r="P3334" s="31">
        <v>0</v>
      </c>
      <c r="Q3334" s="31">
        <v>0</v>
      </c>
      <c r="R3334" s="31">
        <v>0</v>
      </c>
      <c r="S3334" s="31">
        <v>0</v>
      </c>
      <c r="T3334" s="31"/>
    </row>
    <row r="3335" spans="1:20" x14ac:dyDescent="0.25">
      <c r="A3335" s="106" t="s">
        <v>8278</v>
      </c>
      <c r="B3335" s="107" t="s">
        <v>7155</v>
      </c>
      <c r="C3335" s="108">
        <v>10</v>
      </c>
      <c r="D3335" s="5" t="s">
        <v>8279</v>
      </c>
      <c r="E3335" s="24">
        <f t="shared" si="167"/>
        <v>0</v>
      </c>
      <c r="F3335" s="24">
        <f t="shared" si="168"/>
        <v>0</v>
      </c>
      <c r="G3335" s="119"/>
      <c r="H3335" s="30"/>
      <c r="I3335" s="24">
        <f t="shared" si="169"/>
        <v>0</v>
      </c>
      <c r="J3335" s="119"/>
      <c r="K3335" s="30"/>
      <c r="L3335" s="31"/>
      <c r="M3335" s="31"/>
      <c r="N3335" s="31"/>
      <c r="O3335" s="31"/>
      <c r="P3335" s="31"/>
      <c r="Q3335" s="31"/>
      <c r="R3335" s="31">
        <v>0</v>
      </c>
      <c r="S3335" s="31"/>
      <c r="T3335" s="31"/>
    </row>
    <row r="3336" spans="1:20" x14ac:dyDescent="0.25">
      <c r="A3336" s="106" t="s">
        <v>8280</v>
      </c>
      <c r="B3336" s="107" t="s">
        <v>7208</v>
      </c>
      <c r="C3336" s="108">
        <v>9</v>
      </c>
      <c r="D3336" s="5" t="s">
        <v>8281</v>
      </c>
      <c r="E3336" s="24">
        <f t="shared" si="167"/>
        <v>0</v>
      </c>
      <c r="F3336" s="24">
        <f t="shared" si="168"/>
        <v>0</v>
      </c>
      <c r="G3336" s="119"/>
      <c r="H3336" s="30"/>
      <c r="I3336" s="24">
        <f t="shared" si="169"/>
        <v>0</v>
      </c>
      <c r="J3336" s="119"/>
      <c r="K3336" s="30"/>
      <c r="L3336" s="31"/>
      <c r="M3336" s="31"/>
      <c r="N3336" s="31"/>
      <c r="O3336" s="31"/>
      <c r="P3336" s="31">
        <v>0</v>
      </c>
      <c r="Q3336" s="31">
        <v>0</v>
      </c>
      <c r="R3336" s="31"/>
      <c r="S3336" s="31"/>
      <c r="T3336" s="31"/>
    </row>
    <row r="3337" spans="1:20" x14ac:dyDescent="0.25">
      <c r="A3337" s="106" t="s">
        <v>3079</v>
      </c>
      <c r="B3337" s="107" t="s">
        <v>7208</v>
      </c>
      <c r="C3337" s="108">
        <v>9</v>
      </c>
      <c r="D3337" s="5" t="s">
        <v>6911</v>
      </c>
      <c r="E3337" s="24">
        <f t="shared" si="167"/>
        <v>0</v>
      </c>
      <c r="F3337" s="24">
        <f t="shared" si="168"/>
        <v>0</v>
      </c>
      <c r="G3337" s="119"/>
      <c r="H3337" s="30"/>
      <c r="I3337" s="24">
        <f t="shared" si="169"/>
        <v>0</v>
      </c>
      <c r="J3337" s="119"/>
      <c r="K3337" s="30"/>
      <c r="L3337" s="31"/>
      <c r="M3337" s="31"/>
      <c r="N3337" s="31"/>
      <c r="O3337" s="31"/>
      <c r="P3337" s="31"/>
      <c r="Q3337" s="31">
        <v>0</v>
      </c>
      <c r="R3337" s="31"/>
      <c r="S3337" s="31"/>
      <c r="T3337" s="31"/>
    </row>
    <row r="3338" spans="1:20" x14ac:dyDescent="0.25">
      <c r="A3338" s="106" t="s">
        <v>5310</v>
      </c>
      <c r="B3338" s="107" t="s">
        <v>7133</v>
      </c>
      <c r="C3338" s="108">
        <v>11</v>
      </c>
      <c r="D3338" s="5" t="s">
        <v>5311</v>
      </c>
      <c r="E3338" s="24">
        <f t="shared" si="167"/>
        <v>0</v>
      </c>
      <c r="F3338" s="24">
        <f t="shared" si="168"/>
        <v>12.75</v>
      </c>
      <c r="G3338" s="119"/>
      <c r="H3338" s="30"/>
      <c r="I3338" s="24">
        <f t="shared" si="169"/>
        <v>10.8</v>
      </c>
      <c r="J3338" s="119"/>
      <c r="K3338" s="30"/>
      <c r="L3338" s="31">
        <v>29</v>
      </c>
      <c r="M3338" s="31">
        <v>22</v>
      </c>
      <c r="N3338" s="31"/>
      <c r="O3338" s="31"/>
      <c r="P3338" s="31">
        <v>19</v>
      </c>
      <c r="Q3338" s="31">
        <v>35</v>
      </c>
      <c r="R3338" s="31"/>
      <c r="S3338" s="31"/>
      <c r="T3338" s="31"/>
    </row>
    <row r="3339" spans="1:20" x14ac:dyDescent="0.25">
      <c r="A3339" s="106" t="s">
        <v>8282</v>
      </c>
      <c r="B3339" s="107" t="s">
        <v>7133</v>
      </c>
      <c r="C3339" s="108">
        <v>11</v>
      </c>
      <c r="D3339" s="5" t="s">
        <v>8283</v>
      </c>
      <c r="E3339" s="24">
        <f t="shared" si="167"/>
        <v>0</v>
      </c>
      <c r="F3339" s="24">
        <f t="shared" si="168"/>
        <v>0</v>
      </c>
      <c r="G3339" s="119"/>
      <c r="H3339" s="30"/>
      <c r="I3339" s="24">
        <f t="shared" si="169"/>
        <v>0</v>
      </c>
      <c r="J3339" s="119"/>
      <c r="K3339" s="30"/>
      <c r="L3339" s="31"/>
      <c r="M3339" s="31"/>
      <c r="N3339" s="31"/>
      <c r="O3339" s="31"/>
      <c r="P3339" s="31">
        <v>0</v>
      </c>
      <c r="Q3339" s="31">
        <v>0</v>
      </c>
      <c r="R3339" s="31">
        <v>0</v>
      </c>
      <c r="S3339" s="31">
        <v>0</v>
      </c>
      <c r="T3339" s="31"/>
    </row>
    <row r="3340" spans="1:20" x14ac:dyDescent="0.25">
      <c r="A3340" s="106" t="s">
        <v>2180</v>
      </c>
      <c r="B3340" s="107" t="s">
        <v>7082</v>
      </c>
      <c r="C3340" s="108">
        <v>11</v>
      </c>
      <c r="D3340" s="5" t="s">
        <v>4104</v>
      </c>
      <c r="E3340" s="24">
        <f t="shared" si="167"/>
        <v>0</v>
      </c>
      <c r="F3340" s="24">
        <f t="shared" si="168"/>
        <v>4</v>
      </c>
      <c r="G3340" s="119"/>
      <c r="H3340" s="30"/>
      <c r="I3340" s="24">
        <f t="shared" si="169"/>
        <v>0</v>
      </c>
      <c r="J3340" s="119"/>
      <c r="K3340" s="30"/>
      <c r="L3340" s="31"/>
      <c r="M3340" s="31"/>
      <c r="N3340" s="31">
        <v>16</v>
      </c>
      <c r="O3340" s="31"/>
      <c r="P3340" s="31"/>
      <c r="Q3340" s="31">
        <v>0</v>
      </c>
      <c r="R3340" s="31">
        <v>0</v>
      </c>
      <c r="S3340" s="31"/>
      <c r="T3340" s="31"/>
    </row>
    <row r="3341" spans="1:20" x14ac:dyDescent="0.25">
      <c r="A3341" s="106" t="s">
        <v>8284</v>
      </c>
      <c r="B3341" s="107" t="s">
        <v>7082</v>
      </c>
      <c r="C3341" s="108">
        <v>11</v>
      </c>
      <c r="D3341" s="5" t="s">
        <v>8285</v>
      </c>
      <c r="E3341" s="24">
        <f t="shared" si="167"/>
        <v>0</v>
      </c>
      <c r="F3341" s="24">
        <f t="shared" si="168"/>
        <v>0</v>
      </c>
      <c r="G3341" s="119"/>
      <c r="H3341" s="30"/>
      <c r="I3341" s="24">
        <f t="shared" si="169"/>
        <v>0</v>
      </c>
      <c r="J3341" s="119"/>
      <c r="K3341" s="30"/>
      <c r="L3341" s="31"/>
      <c r="M3341" s="31"/>
      <c r="N3341" s="31"/>
      <c r="O3341" s="31"/>
      <c r="P3341" s="31"/>
      <c r="Q3341" s="31"/>
      <c r="R3341" s="31"/>
      <c r="S3341" s="31"/>
      <c r="T3341" s="31"/>
    </row>
    <row r="3342" spans="1:20" x14ac:dyDescent="0.25">
      <c r="A3342" s="106" t="s">
        <v>2952</v>
      </c>
      <c r="B3342" s="107" t="s">
        <v>7082</v>
      </c>
      <c r="C3342" s="108">
        <v>11</v>
      </c>
      <c r="D3342" s="5" t="s">
        <v>6916</v>
      </c>
      <c r="E3342" s="24">
        <f t="shared" si="167"/>
        <v>0</v>
      </c>
      <c r="F3342" s="24">
        <f t="shared" si="168"/>
        <v>50.75</v>
      </c>
      <c r="G3342" s="119"/>
      <c r="H3342" s="30"/>
      <c r="I3342" s="24">
        <f t="shared" si="169"/>
        <v>1.2</v>
      </c>
      <c r="J3342" s="119"/>
      <c r="K3342" s="30"/>
      <c r="L3342" s="31"/>
      <c r="M3342" s="31"/>
      <c r="N3342" s="31">
        <v>203</v>
      </c>
      <c r="O3342" s="31"/>
      <c r="P3342" s="31"/>
      <c r="Q3342" s="31">
        <v>6</v>
      </c>
      <c r="R3342" s="31"/>
      <c r="S3342" s="31"/>
      <c r="T3342" s="31"/>
    </row>
    <row r="3343" spans="1:20" x14ac:dyDescent="0.25">
      <c r="A3343" s="106" t="s">
        <v>8288</v>
      </c>
      <c r="B3343" s="107" t="s">
        <v>7125</v>
      </c>
      <c r="C3343" s="108">
        <v>7</v>
      </c>
      <c r="D3343" s="5" t="s">
        <v>8289</v>
      </c>
      <c r="E3343" s="24">
        <f t="shared" si="167"/>
        <v>0</v>
      </c>
      <c r="F3343" s="24">
        <f t="shared" si="168"/>
        <v>0</v>
      </c>
      <c r="G3343" s="119"/>
      <c r="H3343" s="30"/>
      <c r="I3343" s="24">
        <f t="shared" si="169"/>
        <v>0</v>
      </c>
      <c r="J3343" s="119"/>
      <c r="K3343" s="30"/>
      <c r="L3343" s="31"/>
      <c r="M3343" s="31"/>
      <c r="N3343" s="31"/>
      <c r="O3343" s="31"/>
      <c r="P3343" s="31"/>
      <c r="Q3343" s="31"/>
      <c r="R3343" s="31"/>
      <c r="S3343" s="31"/>
      <c r="T3343" s="31"/>
    </row>
    <row r="3344" spans="1:20" x14ac:dyDescent="0.25">
      <c r="A3344" s="106" t="s">
        <v>2939</v>
      </c>
      <c r="B3344" s="107" t="s">
        <v>7227</v>
      </c>
      <c r="C3344" s="108">
        <v>6</v>
      </c>
      <c r="D3344" s="5" t="s">
        <v>6900</v>
      </c>
      <c r="E3344" s="24">
        <f t="shared" si="167"/>
        <v>0</v>
      </c>
      <c r="F3344" s="24">
        <f t="shared" si="168"/>
        <v>0</v>
      </c>
      <c r="G3344" s="119"/>
      <c r="H3344" s="30"/>
      <c r="I3344" s="24">
        <f t="shared" si="169"/>
        <v>0</v>
      </c>
      <c r="J3344" s="119"/>
      <c r="K3344" s="30"/>
      <c r="L3344" s="31"/>
      <c r="M3344" s="31"/>
      <c r="N3344" s="31"/>
      <c r="O3344" s="31"/>
      <c r="P3344" s="31">
        <v>0</v>
      </c>
      <c r="Q3344" s="31">
        <v>0</v>
      </c>
      <c r="R3344" s="31">
        <v>0</v>
      </c>
      <c r="S3344" s="31">
        <v>0</v>
      </c>
      <c r="T3344" s="31"/>
    </row>
    <row r="3345" spans="1:20" x14ac:dyDescent="0.25">
      <c r="A3345" s="106" t="s">
        <v>8290</v>
      </c>
      <c r="B3345" s="107" t="s">
        <v>7110</v>
      </c>
      <c r="C3345" s="108">
        <v>7</v>
      </c>
      <c r="D3345" s="5" t="s">
        <v>8291</v>
      </c>
      <c r="E3345" s="24">
        <f t="shared" si="167"/>
        <v>0</v>
      </c>
      <c r="F3345" s="24">
        <f t="shared" si="168"/>
        <v>0</v>
      </c>
      <c r="G3345" s="119"/>
      <c r="H3345" s="30"/>
      <c r="I3345" s="24">
        <f t="shared" si="169"/>
        <v>0</v>
      </c>
      <c r="J3345" s="119"/>
      <c r="K3345" s="30"/>
      <c r="L3345" s="31"/>
      <c r="M3345" s="31"/>
      <c r="N3345" s="31"/>
      <c r="O3345" s="31"/>
      <c r="P3345" s="31">
        <v>0</v>
      </c>
      <c r="Q3345" s="31">
        <v>0</v>
      </c>
      <c r="R3345" s="31"/>
      <c r="S3345" s="31">
        <v>0</v>
      </c>
      <c r="T3345" s="31"/>
    </row>
    <row r="3346" spans="1:20" x14ac:dyDescent="0.25">
      <c r="A3346" s="106" t="s">
        <v>8292</v>
      </c>
      <c r="B3346" s="107" t="s">
        <v>7189</v>
      </c>
      <c r="C3346" s="108">
        <v>6</v>
      </c>
      <c r="D3346" s="5" t="s">
        <v>8293</v>
      </c>
      <c r="E3346" s="24">
        <f t="shared" si="167"/>
        <v>0</v>
      </c>
      <c r="F3346" s="24">
        <f t="shared" si="168"/>
        <v>0</v>
      </c>
      <c r="G3346" s="119"/>
      <c r="H3346" s="30"/>
      <c r="I3346" s="24">
        <f t="shared" si="169"/>
        <v>0</v>
      </c>
      <c r="J3346" s="119"/>
      <c r="K3346" s="30"/>
      <c r="L3346" s="31"/>
      <c r="M3346" s="31"/>
      <c r="N3346" s="31"/>
      <c r="O3346" s="31"/>
      <c r="P3346" s="31"/>
      <c r="Q3346" s="31">
        <v>0</v>
      </c>
      <c r="R3346" s="31"/>
      <c r="S3346" s="31"/>
      <c r="T3346" s="31"/>
    </row>
    <row r="3347" spans="1:20" x14ac:dyDescent="0.25">
      <c r="A3347" s="106" t="s">
        <v>3082</v>
      </c>
      <c r="B3347" s="107" t="s">
        <v>7189</v>
      </c>
      <c r="C3347" s="108">
        <v>6</v>
      </c>
      <c r="D3347" s="5" t="s">
        <v>5150</v>
      </c>
      <c r="E3347" s="24">
        <f t="shared" si="167"/>
        <v>0</v>
      </c>
      <c r="F3347" s="24">
        <f t="shared" si="168"/>
        <v>0</v>
      </c>
      <c r="G3347" s="119"/>
      <c r="H3347" s="30"/>
      <c r="I3347" s="24">
        <f t="shared" si="169"/>
        <v>0</v>
      </c>
      <c r="J3347" s="119"/>
      <c r="K3347" s="30"/>
      <c r="L3347" s="31"/>
      <c r="M3347" s="31"/>
      <c r="N3347" s="31"/>
      <c r="O3347" s="31"/>
      <c r="P3347" s="31"/>
      <c r="Q3347" s="31">
        <v>0</v>
      </c>
      <c r="R3347" s="31"/>
      <c r="S3347" s="31"/>
      <c r="T3347" s="31"/>
    </row>
    <row r="3348" spans="1:20" x14ac:dyDescent="0.25">
      <c r="A3348" s="106" t="s">
        <v>8294</v>
      </c>
      <c r="B3348" s="107" t="s">
        <v>7189</v>
      </c>
      <c r="C3348" s="108">
        <v>6</v>
      </c>
      <c r="D3348" s="5" t="s">
        <v>8295</v>
      </c>
      <c r="E3348" s="24">
        <f t="shared" si="167"/>
        <v>0</v>
      </c>
      <c r="F3348" s="24">
        <f t="shared" si="168"/>
        <v>0</v>
      </c>
      <c r="G3348" s="119"/>
      <c r="H3348" s="30"/>
      <c r="I3348" s="24">
        <f t="shared" si="169"/>
        <v>0</v>
      </c>
      <c r="J3348" s="119"/>
      <c r="K3348" s="30"/>
      <c r="L3348" s="31"/>
      <c r="M3348" s="31"/>
      <c r="N3348" s="31"/>
      <c r="O3348" s="31"/>
      <c r="P3348" s="31"/>
      <c r="Q3348" s="31"/>
      <c r="R3348" s="31"/>
      <c r="S3348" s="31">
        <v>0</v>
      </c>
      <c r="T3348" s="31"/>
    </row>
    <row r="3349" spans="1:20" x14ac:dyDescent="0.25">
      <c r="A3349" s="106" t="s">
        <v>8296</v>
      </c>
      <c r="B3349" s="107" t="s">
        <v>7165</v>
      </c>
      <c r="C3349" s="108">
        <v>6</v>
      </c>
      <c r="D3349" s="5" t="s">
        <v>8297</v>
      </c>
      <c r="E3349" s="24">
        <f t="shared" si="167"/>
        <v>0</v>
      </c>
      <c r="F3349" s="24">
        <f t="shared" si="168"/>
        <v>0</v>
      </c>
      <c r="G3349" s="119"/>
      <c r="H3349" s="30"/>
      <c r="I3349" s="24">
        <f t="shared" si="169"/>
        <v>0</v>
      </c>
      <c r="J3349" s="119"/>
      <c r="K3349" s="30"/>
      <c r="L3349" s="31"/>
      <c r="M3349" s="31"/>
      <c r="N3349" s="31"/>
      <c r="O3349" s="31"/>
      <c r="P3349" s="31"/>
      <c r="Q3349" s="31"/>
      <c r="R3349" s="31"/>
      <c r="S3349" s="31">
        <v>0</v>
      </c>
      <c r="T3349" s="31"/>
    </row>
    <row r="3350" spans="1:20" x14ac:dyDescent="0.25">
      <c r="A3350" s="106" t="s">
        <v>2039</v>
      </c>
      <c r="B3350" s="107" t="s">
        <v>7165</v>
      </c>
      <c r="C3350" s="108">
        <v>6</v>
      </c>
      <c r="D3350" s="5" t="s">
        <v>4368</v>
      </c>
      <c r="E3350" s="24">
        <f t="shared" si="167"/>
        <v>0</v>
      </c>
      <c r="F3350" s="24">
        <f t="shared" si="168"/>
        <v>0.5</v>
      </c>
      <c r="G3350" s="119"/>
      <c r="H3350" s="30"/>
      <c r="I3350" s="24">
        <f t="shared" si="169"/>
        <v>0</v>
      </c>
      <c r="J3350" s="119"/>
      <c r="K3350" s="30"/>
      <c r="L3350" s="31"/>
      <c r="M3350" s="31">
        <v>2</v>
      </c>
      <c r="N3350" s="31"/>
      <c r="O3350" s="31"/>
      <c r="P3350" s="31"/>
      <c r="Q3350" s="31"/>
      <c r="R3350" s="31"/>
      <c r="S3350" s="31"/>
      <c r="T3350" s="31"/>
    </row>
    <row r="3351" spans="1:20" x14ac:dyDescent="0.25">
      <c r="A3351" s="106" t="s">
        <v>1681</v>
      </c>
      <c r="B3351" s="107" t="s">
        <v>7165</v>
      </c>
      <c r="C3351" s="108">
        <v>6</v>
      </c>
      <c r="D3351" s="5" t="s">
        <v>5720</v>
      </c>
      <c r="E3351" s="24">
        <f t="shared" si="167"/>
        <v>0</v>
      </c>
      <c r="F3351" s="24">
        <f t="shared" si="168"/>
        <v>31</v>
      </c>
      <c r="G3351" s="119"/>
      <c r="H3351" s="30"/>
      <c r="I3351" s="24">
        <f t="shared" si="169"/>
        <v>0</v>
      </c>
      <c r="J3351" s="119"/>
      <c r="K3351" s="30"/>
      <c r="L3351" s="31"/>
      <c r="M3351" s="31">
        <v>124</v>
      </c>
      <c r="N3351" s="31"/>
      <c r="O3351" s="31"/>
      <c r="P3351" s="31">
        <v>0</v>
      </c>
      <c r="Q3351" s="31">
        <v>0</v>
      </c>
      <c r="R3351" s="31"/>
      <c r="S3351" s="31"/>
      <c r="T3351" s="31"/>
    </row>
    <row r="3352" spans="1:20" x14ac:dyDescent="0.25">
      <c r="A3352" s="106" t="s">
        <v>8298</v>
      </c>
      <c r="B3352" s="107" t="s">
        <v>7165</v>
      </c>
      <c r="C3352" s="108">
        <v>6</v>
      </c>
      <c r="D3352" s="5" t="s">
        <v>8299</v>
      </c>
      <c r="E3352" s="24">
        <f t="shared" si="167"/>
        <v>0</v>
      </c>
      <c r="F3352" s="24">
        <f t="shared" si="168"/>
        <v>0</v>
      </c>
      <c r="G3352" s="119"/>
      <c r="H3352" s="30"/>
      <c r="I3352" s="24">
        <f t="shared" si="169"/>
        <v>0</v>
      </c>
      <c r="J3352" s="119"/>
      <c r="K3352" s="30"/>
      <c r="L3352" s="31"/>
      <c r="M3352" s="31"/>
      <c r="N3352" s="31"/>
      <c r="O3352" s="31"/>
      <c r="P3352" s="31">
        <v>0</v>
      </c>
      <c r="Q3352" s="31">
        <v>0</v>
      </c>
      <c r="R3352" s="31">
        <v>0</v>
      </c>
      <c r="S3352" s="31"/>
      <c r="T3352" s="31"/>
    </row>
    <row r="3353" spans="1:20" x14ac:dyDescent="0.25">
      <c r="A3353" s="106" t="s">
        <v>2278</v>
      </c>
      <c r="B3353" s="107" t="s">
        <v>7165</v>
      </c>
      <c r="C3353" s="108">
        <v>6</v>
      </c>
      <c r="D3353" s="5" t="s">
        <v>6898</v>
      </c>
      <c r="E3353" s="24">
        <f t="shared" si="167"/>
        <v>0</v>
      </c>
      <c r="F3353" s="24">
        <f t="shared" si="168"/>
        <v>0</v>
      </c>
      <c r="G3353" s="119"/>
      <c r="H3353" s="30"/>
      <c r="I3353" s="24">
        <f t="shared" si="169"/>
        <v>0</v>
      </c>
      <c r="J3353" s="119"/>
      <c r="K3353" s="30"/>
      <c r="L3353" s="31"/>
      <c r="M3353" s="31"/>
      <c r="N3353" s="31"/>
      <c r="O3353" s="31"/>
      <c r="P3353" s="31"/>
      <c r="Q3353" s="31"/>
      <c r="R3353" s="31"/>
      <c r="S3353" s="31"/>
      <c r="T3353" s="31"/>
    </row>
    <row r="3354" spans="1:20" x14ac:dyDescent="0.25">
      <c r="A3354" s="106" t="s">
        <v>1422</v>
      </c>
      <c r="B3354" s="107" t="s">
        <v>7165</v>
      </c>
      <c r="C3354" s="108">
        <v>6</v>
      </c>
      <c r="D3354" s="5" t="s">
        <v>5707</v>
      </c>
      <c r="E3354" s="24">
        <f t="shared" si="167"/>
        <v>0</v>
      </c>
      <c r="F3354" s="24">
        <f t="shared" si="168"/>
        <v>0</v>
      </c>
      <c r="G3354" s="119"/>
      <c r="H3354" s="30"/>
      <c r="I3354" s="24">
        <f t="shared" si="169"/>
        <v>0</v>
      </c>
      <c r="J3354" s="119"/>
      <c r="K3354" s="30"/>
      <c r="L3354" s="31"/>
      <c r="M3354" s="31"/>
      <c r="N3354" s="31"/>
      <c r="O3354" s="31"/>
      <c r="P3354" s="31">
        <v>0</v>
      </c>
      <c r="Q3354" s="31">
        <v>0</v>
      </c>
      <c r="R3354" s="31">
        <v>0</v>
      </c>
      <c r="S3354" s="31"/>
      <c r="T3354" s="31"/>
    </row>
    <row r="3355" spans="1:20" x14ac:dyDescent="0.25">
      <c r="A3355" s="106" t="s">
        <v>8300</v>
      </c>
      <c r="B3355" s="107" t="s">
        <v>7240</v>
      </c>
      <c r="C3355" s="108">
        <v>6</v>
      </c>
      <c r="D3355" s="5" t="s">
        <v>8301</v>
      </c>
      <c r="E3355" s="24">
        <f t="shared" si="167"/>
        <v>0</v>
      </c>
      <c r="F3355" s="24">
        <f t="shared" si="168"/>
        <v>0</v>
      </c>
      <c r="G3355" s="119"/>
      <c r="H3355" s="30"/>
      <c r="I3355" s="24">
        <f t="shared" si="169"/>
        <v>0</v>
      </c>
      <c r="J3355" s="119"/>
      <c r="K3355" s="30"/>
      <c r="L3355" s="31"/>
      <c r="M3355" s="31"/>
      <c r="N3355" s="31"/>
      <c r="O3355" s="31"/>
      <c r="P3355" s="31"/>
      <c r="Q3355" s="31">
        <v>0</v>
      </c>
      <c r="R3355" s="31"/>
      <c r="S3355" s="31">
        <v>0</v>
      </c>
      <c r="T3355" s="31"/>
    </row>
    <row r="3356" spans="1:20" x14ac:dyDescent="0.25">
      <c r="A3356" s="106" t="s">
        <v>8302</v>
      </c>
      <c r="B3356" s="107" t="s">
        <v>7240</v>
      </c>
      <c r="C3356" s="108">
        <v>6</v>
      </c>
      <c r="D3356" s="5" t="s">
        <v>8303</v>
      </c>
      <c r="E3356" s="24">
        <f t="shared" si="167"/>
        <v>0</v>
      </c>
      <c r="F3356" s="24">
        <f t="shared" si="168"/>
        <v>0</v>
      </c>
      <c r="G3356" s="119"/>
      <c r="H3356" s="30"/>
      <c r="I3356" s="24">
        <f t="shared" si="169"/>
        <v>0</v>
      </c>
      <c r="J3356" s="119"/>
      <c r="K3356" s="30"/>
      <c r="L3356" s="31"/>
      <c r="M3356" s="31"/>
      <c r="N3356" s="31"/>
      <c r="O3356" s="31"/>
      <c r="P3356" s="31"/>
      <c r="Q3356" s="31">
        <v>0</v>
      </c>
      <c r="R3356" s="31"/>
      <c r="S3356" s="31">
        <v>0</v>
      </c>
      <c r="T3356" s="31"/>
    </row>
    <row r="3357" spans="1:20" x14ac:dyDescent="0.25">
      <c r="A3357" s="106" t="s">
        <v>8304</v>
      </c>
      <c r="B3357" s="107" t="s">
        <v>7169</v>
      </c>
      <c r="C3357" s="108">
        <v>5</v>
      </c>
      <c r="D3357" s="5" t="s">
        <v>8305</v>
      </c>
      <c r="E3357" s="24">
        <f t="shared" si="167"/>
        <v>0</v>
      </c>
      <c r="F3357" s="24">
        <f t="shared" si="168"/>
        <v>0</v>
      </c>
      <c r="G3357" s="119"/>
      <c r="H3357" s="30"/>
      <c r="I3357" s="24">
        <f t="shared" si="169"/>
        <v>0</v>
      </c>
      <c r="J3357" s="119"/>
      <c r="K3357" s="30"/>
      <c r="L3357" s="31"/>
      <c r="M3357" s="31"/>
      <c r="N3357" s="31"/>
      <c r="O3357" s="31"/>
      <c r="P3357" s="31"/>
      <c r="Q3357" s="31"/>
      <c r="R3357" s="31">
        <v>0</v>
      </c>
      <c r="S3357" s="31"/>
      <c r="T3357" s="31"/>
    </row>
    <row r="3358" spans="1:20" x14ac:dyDescent="0.25">
      <c r="A3358" s="106" t="s">
        <v>2857</v>
      </c>
      <c r="B3358" s="107" t="s">
        <v>7104</v>
      </c>
      <c r="C3358" s="108">
        <v>4</v>
      </c>
      <c r="D3358" s="5" t="s">
        <v>6895</v>
      </c>
      <c r="E3358" s="24">
        <f t="shared" si="167"/>
        <v>0</v>
      </c>
      <c r="F3358" s="24">
        <f t="shared" si="168"/>
        <v>0</v>
      </c>
      <c r="G3358" s="119"/>
      <c r="H3358" s="30"/>
      <c r="I3358" s="24">
        <f t="shared" si="169"/>
        <v>0</v>
      </c>
      <c r="J3358" s="119"/>
      <c r="K3358" s="30"/>
      <c r="L3358" s="31"/>
      <c r="M3358" s="31"/>
      <c r="N3358" s="31"/>
      <c r="O3358" s="31"/>
      <c r="P3358" s="31"/>
      <c r="Q3358" s="31"/>
      <c r="R3358" s="31"/>
      <c r="S3358" s="31"/>
      <c r="T3358" s="31"/>
    </row>
    <row r="3359" spans="1:20" x14ac:dyDescent="0.25">
      <c r="A3359" s="106" t="s">
        <v>8306</v>
      </c>
      <c r="B3359" s="107" t="s">
        <v>7191</v>
      </c>
      <c r="C3359" s="108">
        <v>5</v>
      </c>
      <c r="D3359" s="5" t="s">
        <v>8307</v>
      </c>
      <c r="E3359" s="24">
        <f t="shared" si="167"/>
        <v>0</v>
      </c>
      <c r="F3359" s="24">
        <f t="shared" si="168"/>
        <v>0</v>
      </c>
      <c r="G3359" s="119"/>
      <c r="H3359" s="30"/>
      <c r="I3359" s="24">
        <f t="shared" si="169"/>
        <v>0</v>
      </c>
      <c r="J3359" s="119"/>
      <c r="K3359" s="30"/>
      <c r="L3359" s="31"/>
      <c r="M3359" s="31"/>
      <c r="N3359" s="31"/>
      <c r="O3359" s="31"/>
      <c r="P3359" s="31"/>
      <c r="Q3359" s="31">
        <v>0</v>
      </c>
      <c r="R3359" s="31">
        <v>0</v>
      </c>
      <c r="S3359" s="31"/>
      <c r="T3359" s="31"/>
    </row>
    <row r="3360" spans="1:20" x14ac:dyDescent="0.25">
      <c r="A3360" s="106" t="s">
        <v>8308</v>
      </c>
      <c r="B3360" s="107" t="s">
        <v>7152</v>
      </c>
      <c r="C3360" s="108">
        <v>1</v>
      </c>
      <c r="D3360" s="5" t="s">
        <v>8309</v>
      </c>
      <c r="E3360" s="24">
        <f t="shared" ref="E3360:E3423" si="170">SUM(R3360:T3360)/3</f>
        <v>0</v>
      </c>
      <c r="F3360" s="24">
        <f t="shared" ref="F3360:F3423" si="171">SUM(L3360:O3360)/4</f>
        <v>0</v>
      </c>
      <c r="G3360" s="119"/>
      <c r="H3360" s="30"/>
      <c r="I3360" s="24">
        <f t="shared" ref="I3360:I3423" si="172">SUM(P3360:T3360)/5</f>
        <v>0</v>
      </c>
      <c r="J3360" s="119"/>
      <c r="K3360" s="30"/>
      <c r="L3360" s="31"/>
      <c r="M3360" s="31"/>
      <c r="N3360" s="31"/>
      <c r="O3360" s="31"/>
      <c r="P3360" s="31"/>
      <c r="Q3360" s="31"/>
      <c r="R3360" s="31"/>
      <c r="S3360" s="31">
        <v>0</v>
      </c>
      <c r="T3360" s="31"/>
    </row>
    <row r="3361" spans="1:20" x14ac:dyDescent="0.25">
      <c r="A3361" s="106" t="s">
        <v>8310</v>
      </c>
      <c r="B3361" s="107" t="s">
        <v>7210</v>
      </c>
      <c r="C3361" s="108">
        <v>1</v>
      </c>
      <c r="D3361" s="5" t="s">
        <v>8311</v>
      </c>
      <c r="E3361" s="24">
        <f t="shared" si="170"/>
        <v>0</v>
      </c>
      <c r="F3361" s="24">
        <f t="shared" si="171"/>
        <v>0</v>
      </c>
      <c r="G3361" s="119"/>
      <c r="H3361" s="30"/>
      <c r="I3361" s="24">
        <f t="shared" si="172"/>
        <v>0</v>
      </c>
      <c r="J3361" s="119"/>
      <c r="K3361" s="30"/>
      <c r="L3361" s="31"/>
      <c r="M3361" s="31"/>
      <c r="N3361" s="31"/>
      <c r="O3361" s="31"/>
      <c r="P3361" s="31"/>
      <c r="Q3361" s="31"/>
      <c r="R3361" s="31"/>
      <c r="S3361" s="31">
        <v>0</v>
      </c>
      <c r="T3361" s="31"/>
    </row>
    <row r="3362" spans="1:20" x14ac:dyDescent="0.25">
      <c r="A3362" s="106" t="s">
        <v>2624</v>
      </c>
      <c r="B3362" s="107" t="s">
        <v>7263</v>
      </c>
      <c r="C3362" s="108">
        <v>4</v>
      </c>
      <c r="D3362" s="5" t="s">
        <v>4449</v>
      </c>
      <c r="E3362" s="24">
        <f t="shared" si="170"/>
        <v>0</v>
      </c>
      <c r="F3362" s="24">
        <f t="shared" si="171"/>
        <v>0</v>
      </c>
      <c r="G3362" s="119"/>
      <c r="H3362" s="30"/>
      <c r="I3362" s="24">
        <f t="shared" si="172"/>
        <v>0</v>
      </c>
      <c r="J3362" s="119"/>
      <c r="K3362" s="30"/>
      <c r="L3362" s="31"/>
      <c r="M3362" s="31"/>
      <c r="N3362" s="31"/>
      <c r="O3362" s="31"/>
      <c r="P3362" s="31">
        <v>0</v>
      </c>
      <c r="Q3362" s="31"/>
      <c r="R3362" s="31">
        <v>0</v>
      </c>
      <c r="S3362" s="31">
        <v>0</v>
      </c>
      <c r="T3362" s="31"/>
    </row>
    <row r="3363" spans="1:20" x14ac:dyDescent="0.25">
      <c r="A3363" s="106" t="s">
        <v>8314</v>
      </c>
      <c r="B3363" s="107" t="s">
        <v>7162</v>
      </c>
      <c r="C3363" s="108">
        <v>2</v>
      </c>
      <c r="D3363" s="5" t="s">
        <v>8315</v>
      </c>
      <c r="E3363" s="24">
        <f t="shared" si="170"/>
        <v>0</v>
      </c>
      <c r="F3363" s="24">
        <f t="shared" si="171"/>
        <v>0</v>
      </c>
      <c r="G3363" s="119"/>
      <c r="H3363" s="30"/>
      <c r="I3363" s="24">
        <f t="shared" si="172"/>
        <v>0</v>
      </c>
      <c r="J3363" s="119"/>
      <c r="K3363" s="30"/>
      <c r="L3363" s="31"/>
      <c r="M3363" s="31"/>
      <c r="N3363" s="31"/>
      <c r="O3363" s="31"/>
      <c r="P3363" s="31">
        <v>0</v>
      </c>
      <c r="Q3363" s="31"/>
      <c r="R3363" s="31"/>
      <c r="S3363" s="31">
        <v>0</v>
      </c>
      <c r="T3363" s="31"/>
    </row>
    <row r="3364" spans="1:20" x14ac:dyDescent="0.25">
      <c r="A3364" s="106" t="s">
        <v>3084</v>
      </c>
      <c r="B3364" s="107" t="s">
        <v>7216</v>
      </c>
      <c r="C3364" s="108">
        <v>2</v>
      </c>
      <c r="D3364" s="5" t="s">
        <v>4542</v>
      </c>
      <c r="E3364" s="24">
        <f t="shared" si="170"/>
        <v>0</v>
      </c>
      <c r="F3364" s="24">
        <f t="shared" si="171"/>
        <v>6.25</v>
      </c>
      <c r="G3364" s="119"/>
      <c r="H3364" s="30"/>
      <c r="I3364" s="24">
        <f t="shared" si="172"/>
        <v>0</v>
      </c>
      <c r="J3364" s="119"/>
      <c r="K3364" s="30"/>
      <c r="L3364" s="31">
        <v>2</v>
      </c>
      <c r="M3364" s="31">
        <v>23</v>
      </c>
      <c r="N3364" s="31"/>
      <c r="O3364" s="31"/>
      <c r="P3364" s="31"/>
      <c r="Q3364" s="31"/>
      <c r="R3364" s="31"/>
      <c r="S3364" s="31"/>
      <c r="T3364" s="31"/>
    </row>
    <row r="3365" spans="1:20" x14ac:dyDescent="0.25">
      <c r="A3365" s="106" t="s">
        <v>2161</v>
      </c>
      <c r="B3365" s="107" t="s">
        <v>7288</v>
      </c>
      <c r="C3365" s="108">
        <v>2</v>
      </c>
      <c r="D3365" s="5" t="s">
        <v>5426</v>
      </c>
      <c r="E3365" s="24">
        <f t="shared" si="170"/>
        <v>0</v>
      </c>
      <c r="F3365" s="24">
        <f t="shared" si="171"/>
        <v>0</v>
      </c>
      <c r="G3365" s="119"/>
      <c r="H3365" s="30"/>
      <c r="I3365" s="24">
        <f t="shared" si="172"/>
        <v>0</v>
      </c>
      <c r="J3365" s="119"/>
      <c r="K3365" s="30"/>
      <c r="L3365" s="31"/>
      <c r="M3365" s="31"/>
      <c r="N3365" s="31"/>
      <c r="O3365" s="31"/>
      <c r="P3365" s="31"/>
      <c r="Q3365" s="31">
        <v>0</v>
      </c>
      <c r="R3365" s="31">
        <v>0</v>
      </c>
      <c r="S3365" s="31"/>
      <c r="T3365" s="31"/>
    </row>
    <row r="3366" spans="1:20" x14ac:dyDescent="0.25">
      <c r="A3366" s="106" t="s">
        <v>8316</v>
      </c>
      <c r="B3366" s="107" t="s">
        <v>7370</v>
      </c>
      <c r="C3366" s="108">
        <v>4</v>
      </c>
      <c r="D3366" s="5" t="s">
        <v>8317</v>
      </c>
      <c r="E3366" s="24">
        <f t="shared" si="170"/>
        <v>0</v>
      </c>
      <c r="F3366" s="24">
        <f t="shared" si="171"/>
        <v>0</v>
      </c>
      <c r="G3366" s="119"/>
      <c r="H3366" s="30"/>
      <c r="I3366" s="24">
        <f t="shared" si="172"/>
        <v>0</v>
      </c>
      <c r="J3366" s="119"/>
      <c r="K3366" s="30"/>
      <c r="L3366" s="31"/>
      <c r="M3366" s="31"/>
      <c r="N3366" s="31"/>
      <c r="O3366" s="31"/>
      <c r="P3366" s="31"/>
      <c r="Q3366" s="31"/>
      <c r="R3366" s="31"/>
      <c r="S3366" s="31">
        <v>0</v>
      </c>
      <c r="T3366" s="31"/>
    </row>
    <row r="3367" spans="1:20" x14ac:dyDescent="0.25">
      <c r="A3367" s="106" t="s">
        <v>8318</v>
      </c>
      <c r="B3367" s="107" t="s">
        <v>7218</v>
      </c>
      <c r="C3367" s="108">
        <v>4</v>
      </c>
      <c r="D3367" s="5" t="s">
        <v>8319</v>
      </c>
      <c r="E3367" s="24">
        <f t="shared" si="170"/>
        <v>0</v>
      </c>
      <c r="F3367" s="24">
        <f t="shared" si="171"/>
        <v>0</v>
      </c>
      <c r="G3367" s="119"/>
      <c r="H3367" s="30"/>
      <c r="I3367" s="24">
        <f t="shared" si="172"/>
        <v>0</v>
      </c>
      <c r="J3367" s="119"/>
      <c r="K3367" s="30"/>
      <c r="L3367" s="31"/>
      <c r="M3367" s="31"/>
      <c r="N3367" s="31"/>
      <c r="O3367" s="31"/>
      <c r="P3367" s="31"/>
      <c r="Q3367" s="31">
        <v>0</v>
      </c>
      <c r="R3367" s="31">
        <v>0</v>
      </c>
      <c r="S3367" s="31"/>
      <c r="T3367" s="31"/>
    </row>
    <row r="3368" spans="1:20" x14ac:dyDescent="0.25">
      <c r="A3368" s="106" t="s">
        <v>8320</v>
      </c>
      <c r="B3368" s="107" t="s">
        <v>7243</v>
      </c>
      <c r="C3368" s="108">
        <v>4</v>
      </c>
      <c r="D3368" s="5" t="s">
        <v>8321</v>
      </c>
      <c r="E3368" s="24">
        <f t="shared" si="170"/>
        <v>0</v>
      </c>
      <c r="F3368" s="24">
        <f t="shared" si="171"/>
        <v>0</v>
      </c>
      <c r="G3368" s="119"/>
      <c r="H3368" s="30"/>
      <c r="I3368" s="24">
        <f t="shared" si="172"/>
        <v>0</v>
      </c>
      <c r="J3368" s="119"/>
      <c r="K3368" s="30"/>
      <c r="L3368" s="31"/>
      <c r="M3368" s="31"/>
      <c r="N3368" s="31"/>
      <c r="O3368" s="31"/>
      <c r="P3368" s="31">
        <v>0</v>
      </c>
      <c r="Q3368" s="31"/>
      <c r="R3368" s="31">
        <v>0</v>
      </c>
      <c r="S3368" s="31">
        <v>0</v>
      </c>
      <c r="T3368" s="31"/>
    </row>
    <row r="3369" spans="1:20" x14ac:dyDescent="0.25">
      <c r="A3369" s="106" t="s">
        <v>8322</v>
      </c>
      <c r="B3369" s="107" t="s">
        <v>7154</v>
      </c>
      <c r="C3369" s="108">
        <v>16</v>
      </c>
      <c r="D3369" s="5" t="s">
        <v>8323</v>
      </c>
      <c r="E3369" s="24">
        <f t="shared" si="170"/>
        <v>0</v>
      </c>
      <c r="F3369" s="24">
        <f t="shared" si="171"/>
        <v>0</v>
      </c>
      <c r="G3369" s="119"/>
      <c r="H3369" s="30"/>
      <c r="I3369" s="24">
        <f t="shared" si="172"/>
        <v>0</v>
      </c>
      <c r="J3369" s="119"/>
      <c r="K3369" s="30"/>
      <c r="L3369" s="31"/>
      <c r="M3369" s="31"/>
      <c r="N3369" s="31"/>
      <c r="O3369" s="31"/>
      <c r="P3369" s="31">
        <v>0</v>
      </c>
      <c r="Q3369" s="31"/>
      <c r="R3369" s="31">
        <v>0</v>
      </c>
      <c r="S3369" s="31"/>
      <c r="T3369" s="31"/>
    </row>
    <row r="3370" spans="1:20" x14ac:dyDescent="0.25">
      <c r="A3370" s="106" t="s">
        <v>2730</v>
      </c>
      <c r="B3370" s="107" t="s">
        <v>7101</v>
      </c>
      <c r="C3370" s="108">
        <v>16</v>
      </c>
      <c r="D3370" s="5" t="s">
        <v>6929</v>
      </c>
      <c r="E3370" s="24">
        <f t="shared" si="170"/>
        <v>0</v>
      </c>
      <c r="F3370" s="24">
        <f t="shared" si="171"/>
        <v>0</v>
      </c>
      <c r="G3370" s="119"/>
      <c r="H3370" s="30"/>
      <c r="I3370" s="24">
        <f t="shared" si="172"/>
        <v>0</v>
      </c>
      <c r="J3370" s="119"/>
      <c r="K3370" s="30"/>
      <c r="L3370" s="31"/>
      <c r="M3370" s="31"/>
      <c r="N3370" s="31"/>
      <c r="O3370" s="31"/>
      <c r="P3370" s="31"/>
      <c r="Q3370" s="31">
        <v>0</v>
      </c>
      <c r="R3370" s="31">
        <v>0</v>
      </c>
      <c r="S3370" s="31"/>
      <c r="T3370" s="31"/>
    </row>
    <row r="3371" spans="1:20" x14ac:dyDescent="0.25">
      <c r="A3371" s="106" t="s">
        <v>1015</v>
      </c>
      <c r="B3371" s="107" t="s">
        <v>7101</v>
      </c>
      <c r="C3371" s="108">
        <v>16</v>
      </c>
      <c r="D3371" s="5" t="s">
        <v>6147</v>
      </c>
      <c r="E3371" s="24">
        <f t="shared" si="170"/>
        <v>0</v>
      </c>
      <c r="F3371" s="24">
        <f t="shared" si="171"/>
        <v>0</v>
      </c>
      <c r="G3371" s="119"/>
      <c r="H3371" s="30"/>
      <c r="I3371" s="24">
        <f t="shared" si="172"/>
        <v>0</v>
      </c>
      <c r="J3371" s="119"/>
      <c r="K3371" s="30"/>
      <c r="L3371" s="31"/>
      <c r="M3371" s="31"/>
      <c r="N3371" s="31"/>
      <c r="O3371" s="31"/>
      <c r="P3371" s="31">
        <v>0</v>
      </c>
      <c r="Q3371" s="31"/>
      <c r="R3371" s="31">
        <v>0</v>
      </c>
      <c r="S3371" s="31"/>
      <c r="T3371" s="31"/>
    </row>
    <row r="3372" spans="1:20" x14ac:dyDescent="0.25">
      <c r="A3372" s="106" t="s">
        <v>1882</v>
      </c>
      <c r="B3372" s="107" t="s">
        <v>7131</v>
      </c>
      <c r="C3372" s="108">
        <v>15</v>
      </c>
      <c r="D3372" s="5" t="s">
        <v>6127</v>
      </c>
      <c r="E3372" s="24">
        <f t="shared" si="170"/>
        <v>0</v>
      </c>
      <c r="F3372" s="24">
        <f t="shared" si="171"/>
        <v>0</v>
      </c>
      <c r="G3372" s="119"/>
      <c r="H3372" s="30"/>
      <c r="I3372" s="24">
        <f t="shared" si="172"/>
        <v>0</v>
      </c>
      <c r="J3372" s="119"/>
      <c r="K3372" s="30"/>
      <c r="L3372" s="31"/>
      <c r="M3372" s="31"/>
      <c r="N3372" s="31"/>
      <c r="O3372" s="31"/>
      <c r="P3372" s="31">
        <v>0</v>
      </c>
      <c r="Q3372" s="31"/>
      <c r="R3372" s="31"/>
      <c r="S3372" s="31"/>
      <c r="T3372" s="31"/>
    </row>
    <row r="3373" spans="1:20" x14ac:dyDescent="0.25">
      <c r="A3373" s="106" t="s">
        <v>8326</v>
      </c>
      <c r="B3373" s="107" t="s">
        <v>7101</v>
      </c>
      <c r="C3373" s="108">
        <v>16</v>
      </c>
      <c r="D3373" s="5" t="s">
        <v>8327</v>
      </c>
      <c r="E3373" s="24">
        <f t="shared" si="170"/>
        <v>0</v>
      </c>
      <c r="F3373" s="24">
        <f t="shared" si="171"/>
        <v>0</v>
      </c>
      <c r="G3373" s="119"/>
      <c r="H3373" s="30"/>
      <c r="I3373" s="24">
        <f t="shared" si="172"/>
        <v>10.8</v>
      </c>
      <c r="J3373" s="119"/>
      <c r="K3373" s="30"/>
      <c r="L3373" s="31"/>
      <c r="M3373" s="31"/>
      <c r="N3373" s="31"/>
      <c r="O3373" s="31"/>
      <c r="P3373" s="31">
        <v>54</v>
      </c>
      <c r="Q3373" s="31"/>
      <c r="R3373" s="31"/>
      <c r="S3373" s="31"/>
      <c r="T3373" s="31"/>
    </row>
    <row r="3374" spans="1:20" x14ac:dyDescent="0.25">
      <c r="A3374" s="106" t="s">
        <v>921</v>
      </c>
      <c r="B3374" s="107" t="s">
        <v>7101</v>
      </c>
      <c r="C3374" s="108">
        <v>16</v>
      </c>
      <c r="D3374" s="5" t="s">
        <v>3495</v>
      </c>
      <c r="E3374" s="24">
        <f t="shared" si="170"/>
        <v>0</v>
      </c>
      <c r="F3374" s="24">
        <f t="shared" si="171"/>
        <v>0</v>
      </c>
      <c r="G3374" s="119"/>
      <c r="H3374" s="30"/>
      <c r="I3374" s="24">
        <f t="shared" si="172"/>
        <v>0</v>
      </c>
      <c r="J3374" s="119"/>
      <c r="K3374" s="30"/>
      <c r="L3374" s="31"/>
      <c r="M3374" s="31"/>
      <c r="N3374" s="31"/>
      <c r="O3374" s="31"/>
      <c r="P3374" s="31">
        <v>0</v>
      </c>
      <c r="Q3374" s="31">
        <v>0</v>
      </c>
      <c r="R3374" s="31">
        <v>0</v>
      </c>
      <c r="S3374" s="31"/>
      <c r="T3374" s="31"/>
    </row>
    <row r="3375" spans="1:20" x14ac:dyDescent="0.25">
      <c r="A3375" s="106" t="s">
        <v>2464</v>
      </c>
      <c r="B3375" s="107" t="s">
        <v>7234</v>
      </c>
      <c r="C3375" s="108">
        <v>15</v>
      </c>
      <c r="D3375" s="5" t="s">
        <v>3880</v>
      </c>
      <c r="E3375" s="24">
        <f t="shared" si="170"/>
        <v>0</v>
      </c>
      <c r="F3375" s="24">
        <f t="shared" si="171"/>
        <v>0</v>
      </c>
      <c r="G3375" s="119"/>
      <c r="H3375" s="30"/>
      <c r="I3375" s="24">
        <f t="shared" si="172"/>
        <v>0</v>
      </c>
      <c r="J3375" s="119"/>
      <c r="K3375" s="30"/>
      <c r="L3375" s="31"/>
      <c r="M3375" s="31"/>
      <c r="N3375" s="31"/>
      <c r="O3375" s="31"/>
      <c r="P3375" s="31"/>
      <c r="Q3375" s="31"/>
      <c r="R3375" s="31">
        <v>0</v>
      </c>
      <c r="S3375" s="31"/>
      <c r="T3375" s="31"/>
    </row>
    <row r="3376" spans="1:20" x14ac:dyDescent="0.25">
      <c r="A3376" s="106" t="s">
        <v>2262</v>
      </c>
      <c r="B3376" s="107" t="s">
        <v>7225</v>
      </c>
      <c r="C3376" s="108">
        <v>12</v>
      </c>
      <c r="D3376" s="5" t="s">
        <v>4223</v>
      </c>
      <c r="E3376" s="24">
        <f t="shared" si="170"/>
        <v>0</v>
      </c>
      <c r="F3376" s="24">
        <f t="shared" si="171"/>
        <v>1.5</v>
      </c>
      <c r="G3376" s="119"/>
      <c r="H3376" s="30"/>
      <c r="I3376" s="24">
        <f t="shared" si="172"/>
        <v>0</v>
      </c>
      <c r="J3376" s="119"/>
      <c r="K3376" s="30"/>
      <c r="L3376" s="31">
        <v>2</v>
      </c>
      <c r="M3376" s="31">
        <v>4</v>
      </c>
      <c r="N3376" s="31"/>
      <c r="O3376" s="31"/>
      <c r="P3376" s="31">
        <v>0</v>
      </c>
      <c r="Q3376" s="31">
        <v>0</v>
      </c>
      <c r="R3376" s="31">
        <v>0</v>
      </c>
      <c r="S3376" s="31"/>
      <c r="T3376" s="31"/>
    </row>
    <row r="3377" spans="1:20" x14ac:dyDescent="0.25">
      <c r="A3377" s="106" t="s">
        <v>8328</v>
      </c>
      <c r="B3377" s="107" t="s">
        <v>7136</v>
      </c>
      <c r="C3377" s="108">
        <v>15</v>
      </c>
      <c r="D3377" s="5" t="s">
        <v>8329</v>
      </c>
      <c r="E3377" s="24">
        <f t="shared" si="170"/>
        <v>0</v>
      </c>
      <c r="F3377" s="24">
        <f t="shared" si="171"/>
        <v>0</v>
      </c>
      <c r="G3377" s="119"/>
      <c r="H3377" s="30"/>
      <c r="I3377" s="24">
        <f t="shared" si="172"/>
        <v>0</v>
      </c>
      <c r="J3377" s="119"/>
      <c r="K3377" s="30"/>
      <c r="L3377" s="31"/>
      <c r="M3377" s="31"/>
      <c r="N3377" s="31"/>
      <c r="O3377" s="31"/>
      <c r="P3377" s="31">
        <v>0</v>
      </c>
      <c r="Q3377" s="31"/>
      <c r="R3377" s="31"/>
      <c r="S3377" s="31"/>
      <c r="T3377" s="31"/>
    </row>
    <row r="3378" spans="1:20" x14ac:dyDescent="0.25">
      <c r="A3378" s="106" t="s">
        <v>709</v>
      </c>
      <c r="B3378" s="107" t="s">
        <v>7193</v>
      </c>
      <c r="C3378" s="108">
        <v>13</v>
      </c>
      <c r="D3378" s="5" t="s">
        <v>5858</v>
      </c>
      <c r="E3378" s="24">
        <f t="shared" si="170"/>
        <v>0</v>
      </c>
      <c r="F3378" s="24">
        <f t="shared" si="171"/>
        <v>0</v>
      </c>
      <c r="G3378" s="119"/>
      <c r="H3378" s="30"/>
      <c r="I3378" s="24">
        <f t="shared" si="172"/>
        <v>0</v>
      </c>
      <c r="J3378" s="119"/>
      <c r="K3378" s="30"/>
      <c r="L3378" s="31"/>
      <c r="M3378" s="31"/>
      <c r="N3378" s="31"/>
      <c r="O3378" s="31"/>
      <c r="P3378" s="31"/>
      <c r="Q3378" s="31"/>
      <c r="R3378" s="31">
        <v>0</v>
      </c>
      <c r="S3378" s="31"/>
      <c r="T3378" s="31"/>
    </row>
    <row r="3379" spans="1:20" x14ac:dyDescent="0.25">
      <c r="A3379" s="106" t="s">
        <v>8330</v>
      </c>
      <c r="B3379" s="107" t="s">
        <v>7097</v>
      </c>
      <c r="C3379" s="108">
        <v>14</v>
      </c>
      <c r="D3379" s="5" t="s">
        <v>8331</v>
      </c>
      <c r="E3379" s="24">
        <f t="shared" si="170"/>
        <v>0</v>
      </c>
      <c r="F3379" s="24">
        <f t="shared" si="171"/>
        <v>0</v>
      </c>
      <c r="G3379" s="119"/>
      <c r="H3379" s="30"/>
      <c r="I3379" s="24">
        <f t="shared" si="172"/>
        <v>0</v>
      </c>
      <c r="J3379" s="119"/>
      <c r="K3379" s="30"/>
      <c r="L3379" s="31"/>
      <c r="M3379" s="31"/>
      <c r="N3379" s="31"/>
      <c r="O3379" s="31"/>
      <c r="P3379" s="31">
        <v>0</v>
      </c>
      <c r="Q3379" s="31"/>
      <c r="R3379" s="31"/>
      <c r="S3379" s="31">
        <v>0</v>
      </c>
      <c r="T3379" s="31"/>
    </row>
    <row r="3380" spans="1:20" x14ac:dyDescent="0.25">
      <c r="A3380" s="106" t="s">
        <v>8332</v>
      </c>
      <c r="B3380" s="107" t="s">
        <v>7136</v>
      </c>
      <c r="C3380" s="108">
        <v>15</v>
      </c>
      <c r="D3380" s="5" t="s">
        <v>8333</v>
      </c>
      <c r="E3380" s="24">
        <f t="shared" si="170"/>
        <v>0</v>
      </c>
      <c r="F3380" s="24">
        <f t="shared" si="171"/>
        <v>0</v>
      </c>
      <c r="G3380" s="119"/>
      <c r="H3380" s="30"/>
      <c r="I3380" s="24">
        <f t="shared" si="172"/>
        <v>0</v>
      </c>
      <c r="J3380" s="119"/>
      <c r="K3380" s="30"/>
      <c r="L3380" s="31"/>
      <c r="M3380" s="31"/>
      <c r="N3380" s="31"/>
      <c r="O3380" s="31"/>
      <c r="P3380" s="31">
        <v>0</v>
      </c>
      <c r="Q3380" s="31">
        <v>0</v>
      </c>
      <c r="R3380" s="31"/>
      <c r="S3380" s="31"/>
      <c r="T3380" s="31"/>
    </row>
    <row r="3381" spans="1:20" x14ac:dyDescent="0.25">
      <c r="A3381" s="106" t="s">
        <v>106</v>
      </c>
      <c r="B3381" s="107" t="s">
        <v>7136</v>
      </c>
      <c r="C3381" s="108">
        <v>15</v>
      </c>
      <c r="D3381" s="5" t="s">
        <v>5735</v>
      </c>
      <c r="E3381" s="24">
        <f t="shared" si="170"/>
        <v>0</v>
      </c>
      <c r="F3381" s="24">
        <f t="shared" si="171"/>
        <v>0</v>
      </c>
      <c r="G3381" s="119"/>
      <c r="H3381" s="30"/>
      <c r="I3381" s="24">
        <f t="shared" si="172"/>
        <v>11.4</v>
      </c>
      <c r="J3381" s="119"/>
      <c r="K3381" s="30"/>
      <c r="L3381" s="31"/>
      <c r="M3381" s="31"/>
      <c r="N3381" s="31"/>
      <c r="O3381" s="31"/>
      <c r="P3381" s="31"/>
      <c r="Q3381" s="31">
        <v>57</v>
      </c>
      <c r="R3381" s="31"/>
      <c r="S3381" s="31"/>
      <c r="T3381" s="31"/>
    </row>
    <row r="3382" spans="1:20" x14ac:dyDescent="0.25">
      <c r="A3382" s="106" t="s">
        <v>1562</v>
      </c>
      <c r="B3382" s="107" t="s">
        <v>7136</v>
      </c>
      <c r="C3382" s="108">
        <v>15</v>
      </c>
      <c r="D3382" s="5" t="s">
        <v>6903</v>
      </c>
      <c r="E3382" s="24">
        <f t="shared" si="170"/>
        <v>0</v>
      </c>
      <c r="F3382" s="24">
        <f t="shared" si="171"/>
        <v>0</v>
      </c>
      <c r="G3382" s="119"/>
      <c r="H3382" s="30"/>
      <c r="I3382" s="24">
        <f t="shared" si="172"/>
        <v>0</v>
      </c>
      <c r="J3382" s="119"/>
      <c r="K3382" s="30"/>
      <c r="L3382" s="31"/>
      <c r="M3382" s="31"/>
      <c r="N3382" s="31"/>
      <c r="O3382" s="31"/>
      <c r="P3382" s="31"/>
      <c r="Q3382" s="31"/>
      <c r="R3382" s="31"/>
      <c r="S3382" s="31"/>
      <c r="T3382" s="31"/>
    </row>
    <row r="3383" spans="1:20" x14ac:dyDescent="0.25">
      <c r="A3383" s="106" t="s">
        <v>1923</v>
      </c>
      <c r="B3383" s="107" t="s">
        <v>7136</v>
      </c>
      <c r="C3383" s="108">
        <v>15</v>
      </c>
      <c r="D3383" s="5" t="s">
        <v>6905</v>
      </c>
      <c r="E3383" s="24">
        <f t="shared" si="170"/>
        <v>0</v>
      </c>
      <c r="F3383" s="24">
        <f t="shared" si="171"/>
        <v>0</v>
      </c>
      <c r="G3383" s="119"/>
      <c r="H3383" s="30"/>
      <c r="I3383" s="24">
        <f t="shared" si="172"/>
        <v>0</v>
      </c>
      <c r="J3383" s="119"/>
      <c r="K3383" s="30"/>
      <c r="L3383" s="31"/>
      <c r="M3383" s="31"/>
      <c r="N3383" s="31"/>
      <c r="O3383" s="31"/>
      <c r="P3383" s="31"/>
      <c r="Q3383" s="31"/>
      <c r="R3383" s="31"/>
      <c r="S3383" s="31">
        <v>0</v>
      </c>
      <c r="T3383" s="31"/>
    </row>
    <row r="3384" spans="1:20" x14ac:dyDescent="0.25">
      <c r="A3384" s="106" t="s">
        <v>1016</v>
      </c>
      <c r="B3384" s="107" t="s">
        <v>7136</v>
      </c>
      <c r="C3384" s="108">
        <v>15</v>
      </c>
      <c r="D3384" s="5" t="s">
        <v>5771</v>
      </c>
      <c r="E3384" s="24">
        <f t="shared" si="170"/>
        <v>0</v>
      </c>
      <c r="F3384" s="24">
        <f t="shared" si="171"/>
        <v>0</v>
      </c>
      <c r="G3384" s="119"/>
      <c r="H3384" s="30"/>
      <c r="I3384" s="24">
        <f t="shared" si="172"/>
        <v>0</v>
      </c>
      <c r="J3384" s="119"/>
      <c r="K3384" s="30"/>
      <c r="L3384" s="31"/>
      <c r="M3384" s="31"/>
      <c r="N3384" s="31"/>
      <c r="O3384" s="31"/>
      <c r="P3384" s="31"/>
      <c r="Q3384" s="31"/>
      <c r="R3384" s="31"/>
      <c r="S3384" s="31">
        <v>0</v>
      </c>
      <c r="T3384" s="31"/>
    </row>
    <row r="3385" spans="1:20" x14ac:dyDescent="0.25">
      <c r="A3385" s="106" t="s">
        <v>8334</v>
      </c>
      <c r="B3385" s="107" t="s">
        <v>7153</v>
      </c>
      <c r="C3385" s="108">
        <v>15</v>
      </c>
      <c r="D3385" s="5" t="s">
        <v>8335</v>
      </c>
      <c r="E3385" s="24">
        <f t="shared" si="170"/>
        <v>0</v>
      </c>
      <c r="F3385" s="24">
        <f t="shared" si="171"/>
        <v>0</v>
      </c>
      <c r="G3385" s="119"/>
      <c r="H3385" s="30"/>
      <c r="I3385" s="24">
        <f t="shared" si="172"/>
        <v>0</v>
      </c>
      <c r="J3385" s="119"/>
      <c r="K3385" s="30"/>
      <c r="L3385" s="31"/>
      <c r="M3385" s="31"/>
      <c r="N3385" s="31"/>
      <c r="O3385" s="31"/>
      <c r="P3385" s="31">
        <v>0</v>
      </c>
      <c r="Q3385" s="31">
        <v>0</v>
      </c>
      <c r="R3385" s="31">
        <v>0</v>
      </c>
      <c r="S3385" s="31">
        <v>0</v>
      </c>
      <c r="T3385" s="31"/>
    </row>
    <row r="3386" spans="1:20" x14ac:dyDescent="0.25">
      <c r="A3386" s="106" t="s">
        <v>302</v>
      </c>
      <c r="B3386" s="107" t="s">
        <v>7096</v>
      </c>
      <c r="C3386" s="108">
        <v>15</v>
      </c>
      <c r="D3386" s="5" t="s">
        <v>6175</v>
      </c>
      <c r="E3386" s="24">
        <f t="shared" si="170"/>
        <v>0</v>
      </c>
      <c r="F3386" s="24">
        <f t="shared" si="171"/>
        <v>0</v>
      </c>
      <c r="G3386" s="119"/>
      <c r="H3386" s="30"/>
      <c r="I3386" s="24">
        <f t="shared" si="172"/>
        <v>372.8</v>
      </c>
      <c r="J3386" s="119"/>
      <c r="K3386" s="30"/>
      <c r="L3386" s="31"/>
      <c r="M3386" s="31"/>
      <c r="N3386" s="31"/>
      <c r="O3386" s="31"/>
      <c r="P3386" s="31">
        <v>95</v>
      </c>
      <c r="Q3386" s="31">
        <v>1769</v>
      </c>
      <c r="R3386" s="31"/>
      <c r="S3386" s="31"/>
      <c r="T3386" s="31"/>
    </row>
    <row r="3387" spans="1:20" x14ac:dyDescent="0.25">
      <c r="A3387" s="106" t="s">
        <v>2508</v>
      </c>
      <c r="B3387" s="107" t="s">
        <v>7096</v>
      </c>
      <c r="C3387" s="108">
        <v>15</v>
      </c>
      <c r="D3387" s="5" t="s">
        <v>6902</v>
      </c>
      <c r="E3387" s="24">
        <f t="shared" si="170"/>
        <v>0</v>
      </c>
      <c r="F3387" s="24">
        <f t="shared" si="171"/>
        <v>0</v>
      </c>
      <c r="G3387" s="119"/>
      <c r="H3387" s="30"/>
      <c r="I3387" s="24">
        <f t="shared" si="172"/>
        <v>0</v>
      </c>
      <c r="J3387" s="119"/>
      <c r="K3387" s="30"/>
      <c r="L3387" s="31"/>
      <c r="M3387" s="31"/>
      <c r="N3387" s="31"/>
      <c r="O3387" s="31"/>
      <c r="P3387" s="31">
        <v>0</v>
      </c>
      <c r="Q3387" s="31"/>
      <c r="R3387" s="31"/>
      <c r="S3387" s="31"/>
      <c r="T3387" s="31"/>
    </row>
    <row r="3388" spans="1:20" x14ac:dyDescent="0.25">
      <c r="A3388" s="106" t="s">
        <v>8336</v>
      </c>
      <c r="B3388" s="107" t="s">
        <v>7096</v>
      </c>
      <c r="C3388" s="108">
        <v>15</v>
      </c>
      <c r="D3388" s="5" t="s">
        <v>8337</v>
      </c>
      <c r="E3388" s="24">
        <f t="shared" si="170"/>
        <v>0</v>
      </c>
      <c r="F3388" s="24">
        <f t="shared" si="171"/>
        <v>0</v>
      </c>
      <c r="G3388" s="119"/>
      <c r="H3388" s="30"/>
      <c r="I3388" s="24">
        <f t="shared" si="172"/>
        <v>0</v>
      </c>
      <c r="J3388" s="119"/>
      <c r="K3388" s="30"/>
      <c r="L3388" s="31"/>
      <c r="M3388" s="31"/>
      <c r="N3388" s="31"/>
      <c r="O3388" s="31"/>
      <c r="P3388" s="31">
        <v>0</v>
      </c>
      <c r="Q3388" s="31"/>
      <c r="R3388" s="31"/>
      <c r="S3388" s="31"/>
      <c r="T3388" s="31"/>
    </row>
    <row r="3389" spans="1:20" x14ac:dyDescent="0.25">
      <c r="A3389" s="106" t="s">
        <v>3073</v>
      </c>
      <c r="B3389" s="107" t="s">
        <v>7192</v>
      </c>
      <c r="C3389" s="108">
        <v>20</v>
      </c>
      <c r="D3389" s="5" t="s">
        <v>6261</v>
      </c>
      <c r="E3389" s="24">
        <f t="shared" si="170"/>
        <v>0</v>
      </c>
      <c r="F3389" s="24">
        <f t="shared" si="171"/>
        <v>0</v>
      </c>
      <c r="G3389" s="119"/>
      <c r="H3389" s="30"/>
      <c r="I3389" s="24">
        <f t="shared" si="172"/>
        <v>0</v>
      </c>
      <c r="J3389" s="119"/>
      <c r="K3389" s="30"/>
      <c r="L3389" s="31"/>
      <c r="M3389" s="31"/>
      <c r="N3389" s="31"/>
      <c r="O3389" s="31"/>
      <c r="P3389" s="31"/>
      <c r="Q3389" s="31"/>
      <c r="R3389" s="31"/>
      <c r="S3389" s="31"/>
      <c r="T3389" s="31"/>
    </row>
    <row r="3390" spans="1:20" x14ac:dyDescent="0.25">
      <c r="A3390" s="106" t="s">
        <v>2883</v>
      </c>
      <c r="B3390" s="107" t="s">
        <v>7219</v>
      </c>
      <c r="C3390" s="108">
        <v>20</v>
      </c>
      <c r="D3390" s="5" t="s">
        <v>3583</v>
      </c>
      <c r="E3390" s="24">
        <f t="shared" si="170"/>
        <v>0</v>
      </c>
      <c r="F3390" s="24">
        <f t="shared" si="171"/>
        <v>0</v>
      </c>
      <c r="G3390" s="119"/>
      <c r="H3390" s="30"/>
      <c r="I3390" s="24">
        <f t="shared" si="172"/>
        <v>2</v>
      </c>
      <c r="J3390" s="119"/>
      <c r="K3390" s="30"/>
      <c r="L3390" s="31"/>
      <c r="M3390" s="31"/>
      <c r="N3390" s="31"/>
      <c r="O3390" s="31"/>
      <c r="P3390" s="31">
        <v>10</v>
      </c>
      <c r="Q3390" s="31">
        <v>0</v>
      </c>
      <c r="R3390" s="31">
        <v>0</v>
      </c>
      <c r="S3390" s="31">
        <v>0</v>
      </c>
      <c r="T3390" s="31"/>
    </row>
    <row r="3391" spans="1:20" x14ac:dyDescent="0.25">
      <c r="A3391" s="106" t="s">
        <v>8338</v>
      </c>
      <c r="B3391" s="107" t="s">
        <v>7295</v>
      </c>
      <c r="C3391" s="108">
        <v>18</v>
      </c>
      <c r="D3391" s="5" t="s">
        <v>8339</v>
      </c>
      <c r="E3391" s="24">
        <f t="shared" si="170"/>
        <v>0</v>
      </c>
      <c r="F3391" s="24">
        <f t="shared" si="171"/>
        <v>0</v>
      </c>
      <c r="G3391" s="119"/>
      <c r="H3391" s="30"/>
      <c r="I3391" s="24">
        <f t="shared" si="172"/>
        <v>0</v>
      </c>
      <c r="J3391" s="119"/>
      <c r="K3391" s="30"/>
      <c r="L3391" s="31"/>
      <c r="M3391" s="31"/>
      <c r="N3391" s="31"/>
      <c r="O3391" s="31"/>
      <c r="P3391" s="31"/>
      <c r="Q3391" s="31"/>
      <c r="R3391" s="31">
        <v>0</v>
      </c>
      <c r="S3391" s="31">
        <v>0</v>
      </c>
      <c r="T3391" s="31"/>
    </row>
    <row r="3392" spans="1:20" x14ac:dyDescent="0.25">
      <c r="A3392" s="106" t="s">
        <v>8340</v>
      </c>
      <c r="B3392" s="107" t="s">
        <v>7446</v>
      </c>
      <c r="C3392" s="108">
        <v>18</v>
      </c>
      <c r="D3392" s="5" t="s">
        <v>8341</v>
      </c>
      <c r="E3392" s="24">
        <f t="shared" si="170"/>
        <v>0</v>
      </c>
      <c r="F3392" s="24">
        <f t="shared" si="171"/>
        <v>0</v>
      </c>
      <c r="G3392" s="119"/>
      <c r="H3392" s="30"/>
      <c r="I3392" s="24">
        <f t="shared" si="172"/>
        <v>0</v>
      </c>
      <c r="J3392" s="119"/>
      <c r="K3392" s="30"/>
      <c r="L3392" s="31"/>
      <c r="M3392" s="31"/>
      <c r="N3392" s="31"/>
      <c r="O3392" s="31"/>
      <c r="P3392" s="31"/>
      <c r="Q3392" s="31">
        <v>0</v>
      </c>
      <c r="R3392" s="31"/>
      <c r="S3392" s="31"/>
      <c r="T3392" s="31"/>
    </row>
    <row r="3393" spans="1:20" x14ac:dyDescent="0.25">
      <c r="A3393" s="106" t="s">
        <v>8342</v>
      </c>
      <c r="B3393" s="107" t="s">
        <v>7156</v>
      </c>
      <c r="C3393" s="108">
        <v>18</v>
      </c>
      <c r="D3393" s="5" t="s">
        <v>8343</v>
      </c>
      <c r="E3393" s="24">
        <f t="shared" si="170"/>
        <v>0</v>
      </c>
      <c r="F3393" s="24">
        <f t="shared" si="171"/>
        <v>0</v>
      </c>
      <c r="G3393" s="119"/>
      <c r="H3393" s="30"/>
      <c r="I3393" s="24">
        <f t="shared" si="172"/>
        <v>0</v>
      </c>
      <c r="J3393" s="119"/>
      <c r="K3393" s="30"/>
      <c r="L3393" s="31"/>
      <c r="M3393" s="31"/>
      <c r="N3393" s="31"/>
      <c r="O3393" s="31"/>
      <c r="P3393" s="31">
        <v>0</v>
      </c>
      <c r="Q3393" s="31"/>
      <c r="R3393" s="31"/>
      <c r="S3393" s="31"/>
      <c r="T3393" s="31"/>
    </row>
    <row r="3394" spans="1:20" x14ac:dyDescent="0.25">
      <c r="A3394" s="106" t="s">
        <v>8344</v>
      </c>
      <c r="B3394" s="107" t="s">
        <v>7154</v>
      </c>
      <c r="C3394" s="108">
        <v>16</v>
      </c>
      <c r="D3394" s="5" t="s">
        <v>8345</v>
      </c>
      <c r="E3394" s="24">
        <f t="shared" si="170"/>
        <v>0</v>
      </c>
      <c r="F3394" s="24">
        <f t="shared" si="171"/>
        <v>0</v>
      </c>
      <c r="G3394" s="119"/>
      <c r="H3394" s="30"/>
      <c r="I3394" s="24">
        <f t="shared" si="172"/>
        <v>0</v>
      </c>
      <c r="J3394" s="119"/>
      <c r="K3394" s="30"/>
      <c r="L3394" s="31"/>
      <c r="M3394" s="31"/>
      <c r="N3394" s="31"/>
      <c r="O3394" s="31"/>
      <c r="P3394" s="31"/>
      <c r="Q3394" s="31"/>
      <c r="R3394" s="31"/>
      <c r="S3394" s="31"/>
      <c r="T3394" s="31"/>
    </row>
    <row r="3395" spans="1:20" x14ac:dyDescent="0.25">
      <c r="A3395" s="106" t="s">
        <v>2208</v>
      </c>
      <c r="B3395" s="107" t="s">
        <v>7101</v>
      </c>
      <c r="C3395" s="108">
        <v>16</v>
      </c>
      <c r="D3395" s="5" t="s">
        <v>6928</v>
      </c>
      <c r="E3395" s="24">
        <f t="shared" si="170"/>
        <v>0</v>
      </c>
      <c r="F3395" s="24">
        <f t="shared" si="171"/>
        <v>0</v>
      </c>
      <c r="G3395" s="119"/>
      <c r="H3395" s="30"/>
      <c r="I3395" s="24">
        <f t="shared" si="172"/>
        <v>1.8</v>
      </c>
      <c r="J3395" s="119"/>
      <c r="K3395" s="30"/>
      <c r="L3395" s="31"/>
      <c r="M3395" s="31"/>
      <c r="N3395" s="31"/>
      <c r="O3395" s="31"/>
      <c r="P3395" s="31">
        <v>9</v>
      </c>
      <c r="Q3395" s="31"/>
      <c r="R3395" s="31"/>
      <c r="S3395" s="31"/>
      <c r="T3395" s="31"/>
    </row>
    <row r="3396" spans="1:20" x14ac:dyDescent="0.25">
      <c r="A3396" s="106" t="s">
        <v>3075</v>
      </c>
      <c r="B3396" s="107" t="s">
        <v>7154</v>
      </c>
      <c r="C3396" s="108">
        <v>16</v>
      </c>
      <c r="D3396" s="5" t="s">
        <v>6427</v>
      </c>
      <c r="E3396" s="24">
        <f t="shared" si="170"/>
        <v>0</v>
      </c>
      <c r="F3396" s="24">
        <f t="shared" si="171"/>
        <v>8.5</v>
      </c>
      <c r="G3396" s="119"/>
      <c r="H3396" s="30"/>
      <c r="I3396" s="24">
        <f t="shared" si="172"/>
        <v>0</v>
      </c>
      <c r="J3396" s="119"/>
      <c r="K3396" s="30"/>
      <c r="L3396" s="31">
        <v>13</v>
      </c>
      <c r="M3396" s="31">
        <v>9</v>
      </c>
      <c r="N3396" s="31">
        <v>12</v>
      </c>
      <c r="O3396" s="31"/>
      <c r="P3396" s="31"/>
      <c r="Q3396" s="31"/>
      <c r="R3396" s="31"/>
      <c r="S3396" s="31"/>
      <c r="T3396" s="31"/>
    </row>
    <row r="3397" spans="1:20" x14ac:dyDescent="0.25">
      <c r="A3397" s="106" t="s">
        <v>2540</v>
      </c>
      <c r="B3397" s="107" t="s">
        <v>7154</v>
      </c>
      <c r="C3397" s="108">
        <v>16</v>
      </c>
      <c r="D3397" s="5" t="s">
        <v>6924</v>
      </c>
      <c r="E3397" s="24">
        <f t="shared" si="170"/>
        <v>0</v>
      </c>
      <c r="F3397" s="24">
        <f t="shared" si="171"/>
        <v>0</v>
      </c>
      <c r="G3397" s="119"/>
      <c r="H3397" s="30"/>
      <c r="I3397" s="24">
        <f t="shared" si="172"/>
        <v>0</v>
      </c>
      <c r="J3397" s="119"/>
      <c r="K3397" s="30"/>
      <c r="L3397" s="31"/>
      <c r="M3397" s="31"/>
      <c r="N3397" s="31"/>
      <c r="O3397" s="31"/>
      <c r="P3397" s="31"/>
      <c r="Q3397" s="31">
        <v>0</v>
      </c>
      <c r="R3397" s="31"/>
      <c r="S3397" s="31"/>
      <c r="T3397" s="31"/>
    </row>
    <row r="3398" spans="1:20" x14ac:dyDescent="0.25">
      <c r="A3398" s="106" t="s">
        <v>8346</v>
      </c>
      <c r="B3398" s="107" t="s">
        <v>7154</v>
      </c>
      <c r="C3398" s="108">
        <v>16</v>
      </c>
      <c r="D3398" s="5" t="s">
        <v>8347</v>
      </c>
      <c r="E3398" s="24">
        <f t="shared" si="170"/>
        <v>0</v>
      </c>
      <c r="F3398" s="24">
        <f t="shared" si="171"/>
        <v>1.75</v>
      </c>
      <c r="G3398" s="119"/>
      <c r="H3398" s="30"/>
      <c r="I3398" s="24">
        <f t="shared" si="172"/>
        <v>1.2</v>
      </c>
      <c r="J3398" s="119"/>
      <c r="K3398" s="30"/>
      <c r="L3398" s="31"/>
      <c r="M3398" s="31"/>
      <c r="N3398" s="31"/>
      <c r="O3398" s="31">
        <v>7</v>
      </c>
      <c r="P3398" s="31">
        <v>6</v>
      </c>
      <c r="Q3398" s="31"/>
      <c r="R3398" s="31"/>
      <c r="S3398" s="31">
        <v>0</v>
      </c>
      <c r="T3398" s="31"/>
    </row>
    <row r="3399" spans="1:20" x14ac:dyDescent="0.25">
      <c r="A3399" s="106" t="s">
        <v>6960</v>
      </c>
      <c r="B3399" s="107" t="s">
        <v>7144</v>
      </c>
      <c r="C3399" s="108">
        <v>11</v>
      </c>
      <c r="D3399" s="5" t="s">
        <v>6961</v>
      </c>
      <c r="E3399" s="24">
        <f t="shared" si="170"/>
        <v>0</v>
      </c>
      <c r="F3399" s="24">
        <f t="shared" si="171"/>
        <v>0</v>
      </c>
      <c r="G3399" s="119"/>
      <c r="H3399" s="30"/>
      <c r="I3399" s="24">
        <f t="shared" si="172"/>
        <v>0</v>
      </c>
      <c r="J3399" s="119"/>
      <c r="K3399" s="30"/>
      <c r="L3399" s="31"/>
      <c r="M3399" s="31"/>
      <c r="N3399" s="31"/>
      <c r="O3399" s="31"/>
      <c r="P3399" s="31"/>
      <c r="Q3399" s="31"/>
      <c r="R3399" s="31"/>
      <c r="S3399" s="31"/>
      <c r="T3399" s="31"/>
    </row>
    <row r="3400" spans="1:20" x14ac:dyDescent="0.25">
      <c r="A3400" s="106" t="s">
        <v>2079</v>
      </c>
      <c r="B3400" s="107" t="s">
        <v>7144</v>
      </c>
      <c r="C3400" s="108">
        <v>11</v>
      </c>
      <c r="D3400" s="5" t="s">
        <v>6962</v>
      </c>
      <c r="E3400" s="24">
        <f t="shared" si="170"/>
        <v>0</v>
      </c>
      <c r="F3400" s="24">
        <f t="shared" si="171"/>
        <v>0</v>
      </c>
      <c r="G3400" s="119"/>
      <c r="H3400" s="30"/>
      <c r="I3400" s="24">
        <f t="shared" si="172"/>
        <v>0</v>
      </c>
      <c r="J3400" s="119"/>
      <c r="K3400" s="30"/>
      <c r="L3400" s="31"/>
      <c r="M3400" s="31"/>
      <c r="N3400" s="31"/>
      <c r="O3400" s="31"/>
      <c r="P3400" s="31"/>
      <c r="Q3400" s="31"/>
      <c r="R3400" s="31">
        <v>0</v>
      </c>
      <c r="S3400" s="31">
        <v>0</v>
      </c>
      <c r="T3400" s="31"/>
    </row>
    <row r="3401" spans="1:20" x14ac:dyDescent="0.25">
      <c r="A3401" s="106" t="s">
        <v>8348</v>
      </c>
      <c r="B3401" s="107" t="s">
        <v>7157</v>
      </c>
      <c r="C3401" s="108">
        <v>11</v>
      </c>
      <c r="D3401" s="5" t="s">
        <v>8349</v>
      </c>
      <c r="E3401" s="24">
        <f t="shared" si="170"/>
        <v>0</v>
      </c>
      <c r="F3401" s="24">
        <f t="shared" si="171"/>
        <v>0</v>
      </c>
      <c r="G3401" s="119"/>
      <c r="H3401" s="30"/>
      <c r="I3401" s="24">
        <f t="shared" si="172"/>
        <v>0</v>
      </c>
      <c r="J3401" s="119"/>
      <c r="K3401" s="30"/>
      <c r="L3401" s="31"/>
      <c r="M3401" s="31"/>
      <c r="N3401" s="31"/>
      <c r="O3401" s="31"/>
      <c r="P3401" s="31"/>
      <c r="Q3401" s="31"/>
      <c r="R3401" s="31"/>
      <c r="S3401" s="31">
        <v>0</v>
      </c>
      <c r="T3401" s="31"/>
    </row>
    <row r="3402" spans="1:20" x14ac:dyDescent="0.25">
      <c r="A3402" s="106" t="s">
        <v>3091</v>
      </c>
      <c r="B3402" s="107" t="s">
        <v>7157</v>
      </c>
      <c r="C3402" s="108">
        <v>11</v>
      </c>
      <c r="D3402" s="5" t="s">
        <v>6956</v>
      </c>
      <c r="E3402" s="24">
        <f t="shared" si="170"/>
        <v>0</v>
      </c>
      <c r="F3402" s="24">
        <f t="shared" si="171"/>
        <v>9</v>
      </c>
      <c r="G3402" s="119"/>
      <c r="H3402" s="30"/>
      <c r="I3402" s="24">
        <f t="shared" si="172"/>
        <v>0</v>
      </c>
      <c r="J3402" s="119"/>
      <c r="K3402" s="30"/>
      <c r="L3402" s="31">
        <v>7</v>
      </c>
      <c r="M3402" s="31">
        <v>29</v>
      </c>
      <c r="N3402" s="31"/>
      <c r="O3402" s="31"/>
      <c r="P3402" s="31"/>
      <c r="Q3402" s="31"/>
      <c r="R3402" s="31"/>
      <c r="S3402" s="31"/>
      <c r="T3402" s="31"/>
    </row>
    <row r="3403" spans="1:20" x14ac:dyDescent="0.25">
      <c r="A3403" s="106" t="s">
        <v>3096</v>
      </c>
      <c r="B3403" s="107" t="s">
        <v>7092</v>
      </c>
      <c r="C3403" s="108">
        <v>11</v>
      </c>
      <c r="D3403" s="5" t="s">
        <v>6953</v>
      </c>
      <c r="E3403" s="24">
        <f t="shared" si="170"/>
        <v>0</v>
      </c>
      <c r="F3403" s="24">
        <f t="shared" si="171"/>
        <v>0</v>
      </c>
      <c r="G3403" s="119"/>
      <c r="H3403" s="30"/>
      <c r="I3403" s="24">
        <f t="shared" si="172"/>
        <v>0</v>
      </c>
      <c r="J3403" s="119"/>
      <c r="K3403" s="30"/>
      <c r="L3403" s="31"/>
      <c r="M3403" s="31"/>
      <c r="N3403" s="31"/>
      <c r="O3403" s="31"/>
      <c r="P3403" s="31">
        <v>0</v>
      </c>
      <c r="Q3403" s="31"/>
      <c r="R3403" s="31"/>
      <c r="S3403" s="31"/>
      <c r="T3403" s="31"/>
    </row>
    <row r="3404" spans="1:20" x14ac:dyDescent="0.25">
      <c r="A3404" s="106" t="s">
        <v>3094</v>
      </c>
      <c r="B3404" s="107" t="s">
        <v>7160</v>
      </c>
      <c r="C3404" s="108">
        <v>12</v>
      </c>
      <c r="D3404" s="5" t="s">
        <v>6951</v>
      </c>
      <c r="E3404" s="24">
        <f t="shared" si="170"/>
        <v>0</v>
      </c>
      <c r="F3404" s="24">
        <f t="shared" si="171"/>
        <v>0</v>
      </c>
      <c r="G3404" s="119"/>
      <c r="H3404" s="30"/>
      <c r="I3404" s="24">
        <f t="shared" si="172"/>
        <v>0</v>
      </c>
      <c r="J3404" s="119"/>
      <c r="K3404" s="30"/>
      <c r="L3404" s="31"/>
      <c r="M3404" s="31"/>
      <c r="N3404" s="31"/>
      <c r="O3404" s="31"/>
      <c r="P3404" s="31"/>
      <c r="Q3404" s="31">
        <v>0</v>
      </c>
      <c r="R3404" s="31"/>
      <c r="S3404" s="31"/>
      <c r="T3404" s="31"/>
    </row>
    <row r="3405" spans="1:20" x14ac:dyDescent="0.25">
      <c r="A3405" s="106" t="s">
        <v>2435</v>
      </c>
      <c r="B3405" s="107" t="s">
        <v>7167</v>
      </c>
      <c r="C3405" s="108">
        <v>11</v>
      </c>
      <c r="D3405" s="5" t="s">
        <v>5812</v>
      </c>
      <c r="E3405" s="24">
        <f t="shared" si="170"/>
        <v>0</v>
      </c>
      <c r="F3405" s="24">
        <f t="shared" si="171"/>
        <v>0</v>
      </c>
      <c r="G3405" s="119"/>
      <c r="H3405" s="30"/>
      <c r="I3405" s="24">
        <f t="shared" si="172"/>
        <v>0</v>
      </c>
      <c r="J3405" s="119"/>
      <c r="K3405" s="30"/>
      <c r="L3405" s="31"/>
      <c r="M3405" s="31"/>
      <c r="N3405" s="31"/>
      <c r="O3405" s="31"/>
      <c r="P3405" s="31"/>
      <c r="Q3405" s="31">
        <v>0</v>
      </c>
      <c r="R3405" s="31"/>
      <c r="S3405" s="31">
        <v>0</v>
      </c>
      <c r="T3405" s="31"/>
    </row>
    <row r="3406" spans="1:20" x14ac:dyDescent="0.25">
      <c r="A3406" s="106" t="s">
        <v>2616</v>
      </c>
      <c r="B3406" s="107" t="s">
        <v>7097</v>
      </c>
      <c r="C3406" s="108">
        <v>14</v>
      </c>
      <c r="D3406" s="5" t="s">
        <v>5750</v>
      </c>
      <c r="E3406" s="24">
        <f t="shared" si="170"/>
        <v>0</v>
      </c>
      <c r="F3406" s="24">
        <f t="shared" si="171"/>
        <v>38.5</v>
      </c>
      <c r="G3406" s="119"/>
      <c r="H3406" s="30"/>
      <c r="I3406" s="24">
        <f t="shared" si="172"/>
        <v>0</v>
      </c>
      <c r="J3406" s="119"/>
      <c r="K3406" s="30"/>
      <c r="L3406" s="31">
        <v>154</v>
      </c>
      <c r="M3406" s="31"/>
      <c r="N3406" s="31"/>
      <c r="O3406" s="31"/>
      <c r="P3406" s="31"/>
      <c r="Q3406" s="31"/>
      <c r="R3406" s="31"/>
      <c r="S3406" s="31"/>
      <c r="T3406" s="31"/>
    </row>
    <row r="3407" spans="1:20" x14ac:dyDescent="0.25">
      <c r="A3407" s="106" t="s">
        <v>2456</v>
      </c>
      <c r="B3407" s="107" t="s">
        <v>7097</v>
      </c>
      <c r="C3407" s="108">
        <v>14</v>
      </c>
      <c r="D3407" s="5" t="s">
        <v>5738</v>
      </c>
      <c r="E3407" s="24">
        <f t="shared" si="170"/>
        <v>0</v>
      </c>
      <c r="F3407" s="24">
        <f t="shared" si="171"/>
        <v>0</v>
      </c>
      <c r="G3407" s="119"/>
      <c r="H3407" s="30"/>
      <c r="I3407" s="24">
        <f t="shared" si="172"/>
        <v>0</v>
      </c>
      <c r="J3407" s="119"/>
      <c r="K3407" s="30"/>
      <c r="L3407" s="31"/>
      <c r="M3407" s="31"/>
      <c r="N3407" s="31"/>
      <c r="O3407" s="31"/>
      <c r="P3407" s="31"/>
      <c r="Q3407" s="31"/>
      <c r="R3407" s="31"/>
      <c r="S3407" s="31">
        <v>0</v>
      </c>
      <c r="T3407" s="31"/>
    </row>
    <row r="3408" spans="1:20" x14ac:dyDescent="0.25">
      <c r="A3408" s="106" t="s">
        <v>8352</v>
      </c>
      <c r="B3408" s="107" t="s">
        <v>7136</v>
      </c>
      <c r="C3408" s="108">
        <v>15</v>
      </c>
      <c r="D3408" s="5" t="s">
        <v>8353</v>
      </c>
      <c r="E3408" s="24">
        <f t="shared" si="170"/>
        <v>0</v>
      </c>
      <c r="F3408" s="24">
        <f t="shared" si="171"/>
        <v>0</v>
      </c>
      <c r="G3408" s="119"/>
      <c r="H3408" s="30"/>
      <c r="I3408" s="24">
        <f t="shared" si="172"/>
        <v>0</v>
      </c>
      <c r="J3408" s="119"/>
      <c r="K3408" s="30"/>
      <c r="L3408" s="31"/>
      <c r="M3408" s="31"/>
      <c r="N3408" s="31"/>
      <c r="O3408" s="31"/>
      <c r="P3408" s="31"/>
      <c r="Q3408" s="31"/>
      <c r="R3408" s="31">
        <v>0</v>
      </c>
      <c r="S3408" s="31">
        <v>0</v>
      </c>
      <c r="T3408" s="31"/>
    </row>
    <row r="3409" spans="1:20" x14ac:dyDescent="0.25">
      <c r="A3409" s="106" t="s">
        <v>8354</v>
      </c>
      <c r="B3409" s="107" t="s">
        <v>7179</v>
      </c>
      <c r="C3409" s="108">
        <v>11</v>
      </c>
      <c r="D3409" s="5" t="s">
        <v>8355</v>
      </c>
      <c r="E3409" s="24">
        <f t="shared" si="170"/>
        <v>0</v>
      </c>
      <c r="F3409" s="24">
        <f t="shared" si="171"/>
        <v>0</v>
      </c>
      <c r="G3409" s="119"/>
      <c r="H3409" s="30"/>
      <c r="I3409" s="24">
        <f t="shared" si="172"/>
        <v>0</v>
      </c>
      <c r="J3409" s="119"/>
      <c r="K3409" s="30"/>
      <c r="L3409" s="31"/>
      <c r="M3409" s="31"/>
      <c r="N3409" s="31"/>
      <c r="O3409" s="31"/>
      <c r="P3409" s="31"/>
      <c r="Q3409" s="31">
        <v>0</v>
      </c>
      <c r="R3409" s="31">
        <v>0</v>
      </c>
      <c r="S3409" s="31"/>
      <c r="T3409" s="31"/>
    </row>
    <row r="3410" spans="1:20" x14ac:dyDescent="0.25">
      <c r="A3410" s="106" t="s">
        <v>8356</v>
      </c>
      <c r="B3410" s="107" t="s">
        <v>7179</v>
      </c>
      <c r="C3410" s="108">
        <v>11</v>
      </c>
      <c r="D3410" s="5" t="s">
        <v>8357</v>
      </c>
      <c r="E3410" s="24">
        <f t="shared" si="170"/>
        <v>0</v>
      </c>
      <c r="F3410" s="24">
        <f t="shared" si="171"/>
        <v>0</v>
      </c>
      <c r="G3410" s="119"/>
      <c r="H3410" s="30"/>
      <c r="I3410" s="24">
        <f t="shared" si="172"/>
        <v>0</v>
      </c>
      <c r="J3410" s="119"/>
      <c r="K3410" s="30"/>
      <c r="L3410" s="31"/>
      <c r="M3410" s="31"/>
      <c r="N3410" s="31"/>
      <c r="O3410" s="31"/>
      <c r="P3410" s="31">
        <v>0</v>
      </c>
      <c r="Q3410" s="31"/>
      <c r="R3410" s="31"/>
      <c r="S3410" s="31"/>
      <c r="T3410" s="31"/>
    </row>
    <row r="3411" spans="1:20" x14ac:dyDescent="0.25">
      <c r="A3411" s="106" t="s">
        <v>1373</v>
      </c>
      <c r="B3411" s="107" t="s">
        <v>7266</v>
      </c>
      <c r="C3411" s="108">
        <v>11</v>
      </c>
      <c r="D3411" s="5" t="s">
        <v>5945</v>
      </c>
      <c r="E3411" s="24">
        <f t="shared" si="170"/>
        <v>0</v>
      </c>
      <c r="F3411" s="24">
        <f t="shared" si="171"/>
        <v>2.5</v>
      </c>
      <c r="G3411" s="119"/>
      <c r="H3411" s="30"/>
      <c r="I3411" s="24">
        <f t="shared" si="172"/>
        <v>0</v>
      </c>
      <c r="J3411" s="119"/>
      <c r="K3411" s="30"/>
      <c r="L3411" s="31"/>
      <c r="M3411" s="31">
        <v>6</v>
      </c>
      <c r="N3411" s="31"/>
      <c r="O3411" s="31">
        <v>4</v>
      </c>
      <c r="P3411" s="31"/>
      <c r="Q3411" s="31"/>
      <c r="R3411" s="31"/>
      <c r="S3411" s="31">
        <v>0</v>
      </c>
      <c r="T3411" s="31"/>
    </row>
    <row r="3412" spans="1:20" x14ac:dyDescent="0.25">
      <c r="A3412" s="106" t="s">
        <v>8360</v>
      </c>
      <c r="B3412" s="107" t="s">
        <v>7259</v>
      </c>
      <c r="C3412" s="108">
        <v>11</v>
      </c>
      <c r="D3412" s="5" t="s">
        <v>8361</v>
      </c>
      <c r="E3412" s="24">
        <f t="shared" si="170"/>
        <v>0</v>
      </c>
      <c r="F3412" s="24">
        <f t="shared" si="171"/>
        <v>0</v>
      </c>
      <c r="G3412" s="119"/>
      <c r="H3412" s="30"/>
      <c r="I3412" s="24">
        <f t="shared" si="172"/>
        <v>0</v>
      </c>
      <c r="J3412" s="119"/>
      <c r="K3412" s="30"/>
      <c r="L3412" s="31"/>
      <c r="M3412" s="31"/>
      <c r="N3412" s="31"/>
      <c r="O3412" s="31"/>
      <c r="P3412" s="31">
        <v>0</v>
      </c>
      <c r="Q3412" s="31">
        <v>0</v>
      </c>
      <c r="R3412" s="31">
        <v>0</v>
      </c>
      <c r="S3412" s="31"/>
      <c r="T3412" s="31"/>
    </row>
    <row r="3413" spans="1:20" x14ac:dyDescent="0.25">
      <c r="A3413" s="106" t="s">
        <v>8362</v>
      </c>
      <c r="B3413" s="107" t="s">
        <v>7259</v>
      </c>
      <c r="C3413" s="108">
        <v>11</v>
      </c>
      <c r="D3413" s="5" t="s">
        <v>8363</v>
      </c>
      <c r="E3413" s="24">
        <f t="shared" si="170"/>
        <v>0</v>
      </c>
      <c r="F3413" s="24">
        <f t="shared" si="171"/>
        <v>0</v>
      </c>
      <c r="G3413" s="119"/>
      <c r="H3413" s="30"/>
      <c r="I3413" s="24">
        <f t="shared" si="172"/>
        <v>0</v>
      </c>
      <c r="J3413" s="119"/>
      <c r="K3413" s="30"/>
      <c r="L3413" s="31"/>
      <c r="M3413" s="31"/>
      <c r="N3413" s="31"/>
      <c r="O3413" s="31"/>
      <c r="P3413" s="31"/>
      <c r="Q3413" s="31"/>
      <c r="R3413" s="31"/>
      <c r="S3413" s="31"/>
      <c r="T3413" s="31"/>
    </row>
    <row r="3414" spans="1:20" x14ac:dyDescent="0.25">
      <c r="A3414" s="106" t="s">
        <v>2869</v>
      </c>
      <c r="B3414" s="107" t="s">
        <v>7082</v>
      </c>
      <c r="C3414" s="108">
        <v>11</v>
      </c>
      <c r="D3414" s="5" t="s">
        <v>6964</v>
      </c>
      <c r="E3414" s="24">
        <f t="shared" si="170"/>
        <v>0</v>
      </c>
      <c r="F3414" s="24">
        <f t="shared" si="171"/>
        <v>0</v>
      </c>
      <c r="G3414" s="119"/>
      <c r="H3414" s="30"/>
      <c r="I3414" s="24">
        <f t="shared" si="172"/>
        <v>0</v>
      </c>
      <c r="J3414" s="119"/>
      <c r="K3414" s="30"/>
      <c r="L3414" s="31"/>
      <c r="M3414" s="31"/>
      <c r="N3414" s="31"/>
      <c r="O3414" s="31"/>
      <c r="P3414" s="31"/>
      <c r="Q3414" s="31">
        <v>0</v>
      </c>
      <c r="R3414" s="31"/>
      <c r="S3414" s="31"/>
      <c r="T3414" s="31"/>
    </row>
    <row r="3415" spans="1:20" x14ac:dyDescent="0.25">
      <c r="A3415" s="106" t="s">
        <v>2762</v>
      </c>
      <c r="B3415" s="107" t="s">
        <v>7082</v>
      </c>
      <c r="C3415" s="108">
        <v>11</v>
      </c>
      <c r="D3415" s="5" t="s">
        <v>6965</v>
      </c>
      <c r="E3415" s="24">
        <f t="shared" si="170"/>
        <v>0</v>
      </c>
      <c r="F3415" s="24">
        <f t="shared" si="171"/>
        <v>0.25</v>
      </c>
      <c r="G3415" s="119"/>
      <c r="H3415" s="30"/>
      <c r="I3415" s="24">
        <f t="shared" si="172"/>
        <v>0.6</v>
      </c>
      <c r="J3415" s="119"/>
      <c r="K3415" s="30"/>
      <c r="L3415" s="31"/>
      <c r="M3415" s="31">
        <v>1</v>
      </c>
      <c r="N3415" s="31"/>
      <c r="O3415" s="31"/>
      <c r="P3415" s="31">
        <v>3</v>
      </c>
      <c r="Q3415" s="31">
        <v>0</v>
      </c>
      <c r="R3415" s="31"/>
      <c r="S3415" s="31"/>
      <c r="T3415" s="31"/>
    </row>
    <row r="3416" spans="1:20" x14ac:dyDescent="0.25">
      <c r="A3416" s="106" t="s">
        <v>1453</v>
      </c>
      <c r="B3416" s="107" t="s">
        <v>7082</v>
      </c>
      <c r="C3416" s="108">
        <v>11</v>
      </c>
      <c r="D3416" s="5" t="s">
        <v>5971</v>
      </c>
      <c r="E3416" s="24">
        <f t="shared" si="170"/>
        <v>0</v>
      </c>
      <c r="F3416" s="24">
        <f t="shared" si="171"/>
        <v>27.25</v>
      </c>
      <c r="G3416" s="119"/>
      <c r="H3416" s="30"/>
      <c r="I3416" s="24">
        <f t="shared" si="172"/>
        <v>0.6</v>
      </c>
      <c r="J3416" s="119"/>
      <c r="K3416" s="30"/>
      <c r="L3416" s="31"/>
      <c r="M3416" s="31"/>
      <c r="N3416" s="31">
        <v>15</v>
      </c>
      <c r="O3416" s="31">
        <v>94</v>
      </c>
      <c r="P3416" s="31">
        <v>3</v>
      </c>
      <c r="Q3416" s="31"/>
      <c r="R3416" s="31">
        <v>0</v>
      </c>
      <c r="S3416" s="31"/>
      <c r="T3416" s="31"/>
    </row>
    <row r="3417" spans="1:20" x14ac:dyDescent="0.25">
      <c r="A3417" s="106" t="s">
        <v>2653</v>
      </c>
      <c r="B3417" s="107" t="s">
        <v>7082</v>
      </c>
      <c r="C3417" s="108">
        <v>11</v>
      </c>
      <c r="D3417" s="5" t="s">
        <v>6966</v>
      </c>
      <c r="E3417" s="24">
        <f t="shared" si="170"/>
        <v>0</v>
      </c>
      <c r="F3417" s="24">
        <f t="shared" si="171"/>
        <v>20.5</v>
      </c>
      <c r="G3417" s="119"/>
      <c r="H3417" s="30"/>
      <c r="I3417" s="24">
        <f t="shared" si="172"/>
        <v>0</v>
      </c>
      <c r="J3417" s="119"/>
      <c r="K3417" s="30"/>
      <c r="L3417" s="31">
        <v>82</v>
      </c>
      <c r="M3417" s="31"/>
      <c r="N3417" s="31"/>
      <c r="O3417" s="31"/>
      <c r="P3417" s="31"/>
      <c r="Q3417" s="31"/>
      <c r="R3417" s="31"/>
      <c r="S3417" s="31"/>
      <c r="T3417" s="31"/>
    </row>
    <row r="3418" spans="1:20" x14ac:dyDescent="0.25">
      <c r="A3418" s="106" t="s">
        <v>8364</v>
      </c>
      <c r="B3418" s="107" t="s">
        <v>7082</v>
      </c>
      <c r="C3418" s="108">
        <v>11</v>
      </c>
      <c r="D3418" s="5" t="s">
        <v>8365</v>
      </c>
      <c r="E3418" s="24">
        <f t="shared" si="170"/>
        <v>0</v>
      </c>
      <c r="F3418" s="24">
        <f t="shared" si="171"/>
        <v>2.5</v>
      </c>
      <c r="G3418" s="119"/>
      <c r="H3418" s="30"/>
      <c r="I3418" s="24">
        <f t="shared" si="172"/>
        <v>0</v>
      </c>
      <c r="J3418" s="119"/>
      <c r="K3418" s="30"/>
      <c r="L3418" s="31">
        <v>10</v>
      </c>
      <c r="M3418" s="31"/>
      <c r="N3418" s="31"/>
      <c r="O3418" s="31"/>
      <c r="P3418" s="31">
        <v>0</v>
      </c>
      <c r="Q3418" s="31">
        <v>0</v>
      </c>
      <c r="R3418" s="31">
        <v>0</v>
      </c>
      <c r="S3418" s="31"/>
      <c r="T3418" s="31"/>
    </row>
    <row r="3419" spans="1:20" x14ac:dyDescent="0.25">
      <c r="A3419" s="106" t="s">
        <v>8366</v>
      </c>
      <c r="B3419" s="107" t="s">
        <v>7082</v>
      </c>
      <c r="C3419" s="108">
        <v>11</v>
      </c>
      <c r="D3419" s="5" t="s">
        <v>8367</v>
      </c>
      <c r="E3419" s="24">
        <f t="shared" si="170"/>
        <v>0</v>
      </c>
      <c r="F3419" s="24">
        <f t="shared" si="171"/>
        <v>0</v>
      </c>
      <c r="G3419" s="119"/>
      <c r="H3419" s="30"/>
      <c r="I3419" s="24">
        <f t="shared" si="172"/>
        <v>0</v>
      </c>
      <c r="J3419" s="119"/>
      <c r="K3419" s="30"/>
      <c r="L3419" s="31"/>
      <c r="M3419" s="31"/>
      <c r="N3419" s="31"/>
      <c r="O3419" s="31"/>
      <c r="P3419" s="31"/>
      <c r="Q3419" s="31"/>
      <c r="R3419" s="31">
        <v>0</v>
      </c>
      <c r="S3419" s="31"/>
      <c r="T3419" s="31"/>
    </row>
    <row r="3420" spans="1:20" x14ac:dyDescent="0.25">
      <c r="A3420" s="106" t="s">
        <v>8368</v>
      </c>
      <c r="B3420" s="107" t="s">
        <v>7364</v>
      </c>
      <c r="C3420" s="108">
        <v>11</v>
      </c>
      <c r="D3420" s="5" t="s">
        <v>8369</v>
      </c>
      <c r="E3420" s="24">
        <f t="shared" si="170"/>
        <v>0</v>
      </c>
      <c r="F3420" s="24">
        <f t="shared" si="171"/>
        <v>0</v>
      </c>
      <c r="G3420" s="119"/>
      <c r="H3420" s="30"/>
      <c r="I3420" s="24">
        <f t="shared" si="172"/>
        <v>0</v>
      </c>
      <c r="J3420" s="119"/>
      <c r="K3420" s="30"/>
      <c r="L3420" s="31"/>
      <c r="M3420" s="31"/>
      <c r="N3420" s="31"/>
      <c r="O3420" s="31"/>
      <c r="P3420" s="31"/>
      <c r="Q3420" s="31"/>
      <c r="R3420" s="31"/>
      <c r="S3420" s="31"/>
      <c r="T3420" s="31"/>
    </row>
    <row r="3421" spans="1:20" x14ac:dyDescent="0.25">
      <c r="A3421" s="106" t="s">
        <v>8370</v>
      </c>
      <c r="B3421" s="107" t="s">
        <v>7364</v>
      </c>
      <c r="C3421" s="108">
        <v>11</v>
      </c>
      <c r="D3421" s="5" t="s">
        <v>8371</v>
      </c>
      <c r="E3421" s="24">
        <f t="shared" si="170"/>
        <v>0</v>
      </c>
      <c r="F3421" s="24">
        <f t="shared" si="171"/>
        <v>0</v>
      </c>
      <c r="G3421" s="119"/>
      <c r="H3421" s="30"/>
      <c r="I3421" s="24">
        <f t="shared" si="172"/>
        <v>0</v>
      </c>
      <c r="J3421" s="119"/>
      <c r="K3421" s="30"/>
      <c r="L3421" s="31"/>
      <c r="M3421" s="31"/>
      <c r="N3421" s="31"/>
      <c r="O3421" s="31"/>
      <c r="P3421" s="31"/>
      <c r="Q3421" s="31"/>
      <c r="R3421" s="31"/>
      <c r="S3421" s="31"/>
      <c r="T3421" s="31"/>
    </row>
    <row r="3422" spans="1:20" x14ac:dyDescent="0.25">
      <c r="A3422" s="106" t="s">
        <v>976</v>
      </c>
      <c r="B3422" s="107" t="s">
        <v>7208</v>
      </c>
      <c r="C3422" s="108">
        <v>9</v>
      </c>
      <c r="D3422" s="5" t="s">
        <v>5332</v>
      </c>
      <c r="E3422" s="24">
        <f t="shared" si="170"/>
        <v>0</v>
      </c>
      <c r="F3422" s="24">
        <f t="shared" si="171"/>
        <v>0</v>
      </c>
      <c r="G3422" s="119"/>
      <c r="H3422" s="30"/>
      <c r="I3422" s="24">
        <f t="shared" si="172"/>
        <v>0</v>
      </c>
      <c r="J3422" s="119"/>
      <c r="K3422" s="30"/>
      <c r="L3422" s="31"/>
      <c r="M3422" s="31"/>
      <c r="N3422" s="31"/>
      <c r="O3422" s="31"/>
      <c r="P3422" s="31"/>
      <c r="Q3422" s="31">
        <v>0</v>
      </c>
      <c r="R3422" s="31">
        <v>0</v>
      </c>
      <c r="S3422" s="31">
        <v>0</v>
      </c>
      <c r="T3422" s="31"/>
    </row>
    <row r="3423" spans="1:20" x14ac:dyDescent="0.25">
      <c r="A3423" s="106" t="s">
        <v>1718</v>
      </c>
      <c r="B3423" s="107" t="s">
        <v>7130</v>
      </c>
      <c r="C3423" s="108">
        <v>10</v>
      </c>
      <c r="D3423" s="5" t="s">
        <v>5306</v>
      </c>
      <c r="E3423" s="24">
        <f t="shared" si="170"/>
        <v>0</v>
      </c>
      <c r="F3423" s="24">
        <f t="shared" si="171"/>
        <v>0</v>
      </c>
      <c r="G3423" s="119"/>
      <c r="H3423" s="30"/>
      <c r="I3423" s="24">
        <f t="shared" si="172"/>
        <v>0</v>
      </c>
      <c r="J3423" s="119"/>
      <c r="K3423" s="30"/>
      <c r="L3423" s="31"/>
      <c r="M3423" s="31"/>
      <c r="N3423" s="31"/>
      <c r="O3423" s="31"/>
      <c r="P3423" s="31"/>
      <c r="Q3423" s="31"/>
      <c r="R3423" s="31">
        <v>0</v>
      </c>
      <c r="S3423" s="31"/>
      <c r="T3423" s="31"/>
    </row>
    <row r="3424" spans="1:20" x14ac:dyDescent="0.25">
      <c r="A3424" s="106" t="s">
        <v>2792</v>
      </c>
      <c r="B3424" s="107" t="s">
        <v>7125</v>
      </c>
      <c r="C3424" s="108">
        <v>7</v>
      </c>
      <c r="D3424" s="5" t="s">
        <v>4580</v>
      </c>
      <c r="E3424" s="24">
        <f t="shared" ref="E3424:E3487" si="173">SUM(R3424:T3424)/3</f>
        <v>0</v>
      </c>
      <c r="F3424" s="24">
        <f t="shared" ref="F3424:F3487" si="174">SUM(L3424:O3424)/4</f>
        <v>40.5</v>
      </c>
      <c r="G3424" s="119"/>
      <c r="H3424" s="30"/>
      <c r="I3424" s="24">
        <f t="shared" ref="I3424:I3487" si="175">SUM(P3424:T3424)/5</f>
        <v>0</v>
      </c>
      <c r="J3424" s="119"/>
      <c r="K3424" s="30"/>
      <c r="L3424" s="31"/>
      <c r="M3424" s="31"/>
      <c r="N3424" s="31"/>
      <c r="O3424" s="31">
        <v>162</v>
      </c>
      <c r="P3424" s="31">
        <v>0</v>
      </c>
      <c r="Q3424" s="31">
        <v>0</v>
      </c>
      <c r="R3424" s="31">
        <v>0</v>
      </c>
      <c r="S3424" s="31"/>
      <c r="T3424" s="31"/>
    </row>
    <row r="3425" spans="1:20" x14ac:dyDescent="0.25">
      <c r="A3425" s="106" t="s">
        <v>1967</v>
      </c>
      <c r="B3425" s="107" t="s">
        <v>7208</v>
      </c>
      <c r="C3425" s="108">
        <v>9</v>
      </c>
      <c r="D3425" s="5" t="s">
        <v>6936</v>
      </c>
      <c r="E3425" s="24">
        <f t="shared" si="173"/>
        <v>0</v>
      </c>
      <c r="F3425" s="24">
        <f t="shared" si="174"/>
        <v>0</v>
      </c>
      <c r="G3425" s="119"/>
      <c r="H3425" s="30"/>
      <c r="I3425" s="24">
        <f t="shared" si="175"/>
        <v>0</v>
      </c>
      <c r="J3425" s="119"/>
      <c r="K3425" s="30"/>
      <c r="L3425" s="31"/>
      <c r="M3425" s="31"/>
      <c r="N3425" s="31"/>
      <c r="O3425" s="31"/>
      <c r="P3425" s="31">
        <v>0</v>
      </c>
      <c r="Q3425" s="31">
        <v>0</v>
      </c>
      <c r="R3425" s="31"/>
      <c r="S3425" s="31">
        <v>0</v>
      </c>
      <c r="T3425" s="31"/>
    </row>
    <row r="3426" spans="1:20" x14ac:dyDescent="0.25">
      <c r="A3426" s="106" t="s">
        <v>1455</v>
      </c>
      <c r="B3426" s="107" t="s">
        <v>7147</v>
      </c>
      <c r="C3426" s="108">
        <v>6</v>
      </c>
      <c r="D3426" s="5" t="s">
        <v>5163</v>
      </c>
      <c r="E3426" s="24">
        <f t="shared" si="173"/>
        <v>0</v>
      </c>
      <c r="F3426" s="24">
        <f t="shared" si="174"/>
        <v>0</v>
      </c>
      <c r="G3426" s="119"/>
      <c r="H3426" s="30"/>
      <c r="I3426" s="24">
        <f t="shared" si="175"/>
        <v>0</v>
      </c>
      <c r="J3426" s="119"/>
      <c r="K3426" s="30"/>
      <c r="L3426" s="31"/>
      <c r="M3426" s="31"/>
      <c r="N3426" s="31"/>
      <c r="O3426" s="31"/>
      <c r="P3426" s="31">
        <v>0</v>
      </c>
      <c r="Q3426" s="31">
        <v>0</v>
      </c>
      <c r="R3426" s="31">
        <v>0</v>
      </c>
      <c r="S3426" s="31">
        <v>0</v>
      </c>
      <c r="T3426" s="31"/>
    </row>
    <row r="3427" spans="1:20" x14ac:dyDescent="0.25">
      <c r="A3427" s="106" t="s">
        <v>2913</v>
      </c>
      <c r="B3427" s="107" t="s">
        <v>7240</v>
      </c>
      <c r="C3427" s="108">
        <v>6</v>
      </c>
      <c r="D3427" s="5" t="s">
        <v>5273</v>
      </c>
      <c r="E3427" s="24">
        <f t="shared" si="173"/>
        <v>0</v>
      </c>
      <c r="F3427" s="24">
        <f t="shared" si="174"/>
        <v>0</v>
      </c>
      <c r="G3427" s="119"/>
      <c r="H3427" s="30"/>
      <c r="I3427" s="24">
        <f t="shared" si="175"/>
        <v>0</v>
      </c>
      <c r="J3427" s="119"/>
      <c r="K3427" s="30"/>
      <c r="L3427" s="31"/>
      <c r="M3427" s="31"/>
      <c r="N3427" s="31"/>
      <c r="O3427" s="31"/>
      <c r="P3427" s="31"/>
      <c r="Q3427" s="31">
        <v>0</v>
      </c>
      <c r="R3427" s="31"/>
      <c r="S3427" s="31">
        <v>0</v>
      </c>
      <c r="T3427" s="31"/>
    </row>
    <row r="3428" spans="1:20" x14ac:dyDescent="0.25">
      <c r="A3428" s="106" t="s">
        <v>1420</v>
      </c>
      <c r="B3428" s="107" t="s">
        <v>7240</v>
      </c>
      <c r="C3428" s="108">
        <v>6</v>
      </c>
      <c r="D3428" s="5" t="s">
        <v>5246</v>
      </c>
      <c r="E3428" s="24">
        <f t="shared" si="173"/>
        <v>0</v>
      </c>
      <c r="F3428" s="24">
        <f t="shared" si="174"/>
        <v>0</v>
      </c>
      <c r="G3428" s="119"/>
      <c r="H3428" s="30"/>
      <c r="I3428" s="24">
        <f t="shared" si="175"/>
        <v>0</v>
      </c>
      <c r="J3428" s="119"/>
      <c r="K3428" s="30"/>
      <c r="L3428" s="31"/>
      <c r="M3428" s="31"/>
      <c r="N3428" s="31"/>
      <c r="O3428" s="31"/>
      <c r="P3428" s="31"/>
      <c r="Q3428" s="31">
        <v>0</v>
      </c>
      <c r="R3428" s="31"/>
      <c r="S3428" s="31"/>
      <c r="T3428" s="31"/>
    </row>
    <row r="3429" spans="1:20" x14ac:dyDescent="0.25">
      <c r="A3429" s="106" t="s">
        <v>8372</v>
      </c>
      <c r="B3429" s="107" t="s">
        <v>7240</v>
      </c>
      <c r="C3429" s="108">
        <v>6</v>
      </c>
      <c r="D3429" s="5" t="s">
        <v>8373</v>
      </c>
      <c r="E3429" s="24">
        <f t="shared" si="173"/>
        <v>0</v>
      </c>
      <c r="F3429" s="24">
        <f t="shared" si="174"/>
        <v>0</v>
      </c>
      <c r="G3429" s="119"/>
      <c r="H3429" s="30"/>
      <c r="I3429" s="24">
        <f t="shared" si="175"/>
        <v>0</v>
      </c>
      <c r="J3429" s="119"/>
      <c r="K3429" s="30"/>
      <c r="L3429" s="31"/>
      <c r="M3429" s="31"/>
      <c r="N3429" s="31"/>
      <c r="O3429" s="31"/>
      <c r="P3429" s="31"/>
      <c r="Q3429" s="31"/>
      <c r="R3429" s="31"/>
      <c r="S3429" s="31">
        <v>0</v>
      </c>
      <c r="T3429" s="31"/>
    </row>
    <row r="3430" spans="1:20" x14ac:dyDescent="0.25">
      <c r="A3430" s="106" t="s">
        <v>8374</v>
      </c>
      <c r="B3430" s="107" t="s">
        <v>7240</v>
      </c>
      <c r="C3430" s="108">
        <v>6</v>
      </c>
      <c r="D3430" s="5" t="s">
        <v>8375</v>
      </c>
      <c r="E3430" s="24">
        <f t="shared" si="173"/>
        <v>0</v>
      </c>
      <c r="F3430" s="24">
        <f t="shared" si="174"/>
        <v>0</v>
      </c>
      <c r="G3430" s="119"/>
      <c r="H3430" s="30"/>
      <c r="I3430" s="24">
        <f t="shared" si="175"/>
        <v>0</v>
      </c>
      <c r="J3430" s="119"/>
      <c r="K3430" s="30"/>
      <c r="L3430" s="31"/>
      <c r="M3430" s="31"/>
      <c r="N3430" s="31"/>
      <c r="O3430" s="31"/>
      <c r="P3430" s="31"/>
      <c r="Q3430" s="31"/>
      <c r="R3430" s="31">
        <v>0</v>
      </c>
      <c r="S3430" s="31">
        <v>0</v>
      </c>
      <c r="T3430" s="31"/>
    </row>
    <row r="3431" spans="1:20" x14ac:dyDescent="0.25">
      <c r="A3431" s="106" t="s">
        <v>2709</v>
      </c>
      <c r="B3431" s="107" t="s">
        <v>7191</v>
      </c>
      <c r="C3431" s="108">
        <v>5</v>
      </c>
      <c r="D3431" s="5" t="s">
        <v>3626</v>
      </c>
      <c r="E3431" s="24">
        <f t="shared" si="173"/>
        <v>0</v>
      </c>
      <c r="F3431" s="24">
        <f t="shared" si="174"/>
        <v>0</v>
      </c>
      <c r="G3431" s="119"/>
      <c r="H3431" s="30"/>
      <c r="I3431" s="24">
        <f t="shared" si="175"/>
        <v>0</v>
      </c>
      <c r="J3431" s="119"/>
      <c r="K3431" s="30"/>
      <c r="L3431" s="31"/>
      <c r="M3431" s="31"/>
      <c r="N3431" s="31"/>
      <c r="O3431" s="31"/>
      <c r="P3431" s="31"/>
      <c r="Q3431" s="31">
        <v>0</v>
      </c>
      <c r="R3431" s="31">
        <v>0</v>
      </c>
      <c r="S3431" s="31">
        <v>0</v>
      </c>
      <c r="T3431" s="31"/>
    </row>
    <row r="3432" spans="1:20" x14ac:dyDescent="0.25">
      <c r="A3432" s="106" t="s">
        <v>8378</v>
      </c>
      <c r="B3432" s="107" t="s">
        <v>7191</v>
      </c>
      <c r="C3432" s="108">
        <v>5</v>
      </c>
      <c r="D3432" s="5" t="s">
        <v>8379</v>
      </c>
      <c r="E3432" s="24">
        <f t="shared" si="173"/>
        <v>0</v>
      </c>
      <c r="F3432" s="24">
        <f t="shared" si="174"/>
        <v>0</v>
      </c>
      <c r="G3432" s="119"/>
      <c r="H3432" s="30"/>
      <c r="I3432" s="24">
        <f t="shared" si="175"/>
        <v>0</v>
      </c>
      <c r="J3432" s="119"/>
      <c r="K3432" s="30"/>
      <c r="L3432" s="31"/>
      <c r="M3432" s="31"/>
      <c r="N3432" s="31"/>
      <c r="O3432" s="31"/>
      <c r="P3432" s="31"/>
      <c r="Q3432" s="31"/>
      <c r="R3432" s="31"/>
      <c r="S3432" s="31">
        <v>0</v>
      </c>
      <c r="T3432" s="31"/>
    </row>
    <row r="3433" spans="1:20" x14ac:dyDescent="0.25">
      <c r="A3433" s="106" t="s">
        <v>8380</v>
      </c>
      <c r="B3433" s="107" t="s">
        <v>7084</v>
      </c>
      <c r="C3433" s="108">
        <v>5</v>
      </c>
      <c r="D3433" s="5" t="s">
        <v>8381</v>
      </c>
      <c r="E3433" s="24">
        <f t="shared" si="173"/>
        <v>0</v>
      </c>
      <c r="F3433" s="24">
        <f t="shared" si="174"/>
        <v>0</v>
      </c>
      <c r="G3433" s="119"/>
      <c r="H3433" s="30"/>
      <c r="I3433" s="24">
        <f t="shared" si="175"/>
        <v>0</v>
      </c>
      <c r="J3433" s="119"/>
      <c r="K3433" s="30"/>
      <c r="L3433" s="31"/>
      <c r="M3433" s="31"/>
      <c r="N3433" s="31"/>
      <c r="O3433" s="31"/>
      <c r="P3433" s="31"/>
      <c r="Q3433" s="31">
        <v>0</v>
      </c>
      <c r="R3433" s="31"/>
      <c r="S3433" s="31"/>
      <c r="T3433" s="31"/>
    </row>
    <row r="3434" spans="1:20" x14ac:dyDescent="0.25">
      <c r="A3434" s="106" t="s">
        <v>1437</v>
      </c>
      <c r="B3434" s="107" t="s">
        <v>7169</v>
      </c>
      <c r="C3434" s="108">
        <v>5</v>
      </c>
      <c r="D3434" s="5" t="s">
        <v>6939</v>
      </c>
      <c r="E3434" s="24">
        <f t="shared" si="173"/>
        <v>0</v>
      </c>
      <c r="F3434" s="24">
        <f t="shared" si="174"/>
        <v>0</v>
      </c>
      <c r="G3434" s="119"/>
      <c r="H3434" s="30"/>
      <c r="I3434" s="24">
        <f t="shared" si="175"/>
        <v>0</v>
      </c>
      <c r="J3434" s="119"/>
      <c r="K3434" s="30"/>
      <c r="L3434" s="31"/>
      <c r="M3434" s="31"/>
      <c r="N3434" s="31"/>
      <c r="O3434" s="31"/>
      <c r="P3434" s="31">
        <v>0</v>
      </c>
      <c r="Q3434" s="31"/>
      <c r="R3434" s="31">
        <v>0</v>
      </c>
      <c r="S3434" s="31"/>
      <c r="T3434" s="31"/>
    </row>
    <row r="3435" spans="1:20" x14ac:dyDescent="0.25">
      <c r="A3435" s="106" t="s">
        <v>839</v>
      </c>
      <c r="B3435" s="107" t="s">
        <v>7165</v>
      </c>
      <c r="C3435" s="108">
        <v>6</v>
      </c>
      <c r="D3435" s="5" t="s">
        <v>5693</v>
      </c>
      <c r="E3435" s="24">
        <f t="shared" si="173"/>
        <v>0</v>
      </c>
      <c r="F3435" s="24">
        <f t="shared" si="174"/>
        <v>0</v>
      </c>
      <c r="G3435" s="119"/>
      <c r="H3435" s="30"/>
      <c r="I3435" s="24">
        <f t="shared" si="175"/>
        <v>0</v>
      </c>
      <c r="J3435" s="119"/>
      <c r="K3435" s="30"/>
      <c r="L3435" s="31"/>
      <c r="M3435" s="31"/>
      <c r="N3435" s="31"/>
      <c r="O3435" s="31"/>
      <c r="P3435" s="31"/>
      <c r="Q3435" s="31"/>
      <c r="R3435" s="31"/>
      <c r="S3435" s="31">
        <v>0</v>
      </c>
      <c r="T3435" s="31"/>
    </row>
    <row r="3436" spans="1:20" x14ac:dyDescent="0.25">
      <c r="A3436" s="106" t="s">
        <v>8382</v>
      </c>
      <c r="B3436" s="107" t="s">
        <v>7165</v>
      </c>
      <c r="C3436" s="108">
        <v>6</v>
      </c>
      <c r="D3436" s="5" t="s">
        <v>8383</v>
      </c>
      <c r="E3436" s="24">
        <f t="shared" si="173"/>
        <v>0</v>
      </c>
      <c r="F3436" s="24">
        <f t="shared" si="174"/>
        <v>5.5</v>
      </c>
      <c r="G3436" s="119"/>
      <c r="H3436" s="30"/>
      <c r="I3436" s="24">
        <f t="shared" si="175"/>
        <v>0</v>
      </c>
      <c r="J3436" s="119"/>
      <c r="K3436" s="30"/>
      <c r="L3436" s="31">
        <v>22</v>
      </c>
      <c r="M3436" s="31"/>
      <c r="N3436" s="31"/>
      <c r="O3436" s="31"/>
      <c r="P3436" s="31"/>
      <c r="Q3436" s="31"/>
      <c r="R3436" s="31"/>
      <c r="S3436" s="31"/>
      <c r="T3436" s="31"/>
    </row>
    <row r="3437" spans="1:20" x14ac:dyDescent="0.25">
      <c r="A3437" s="106" t="s">
        <v>8384</v>
      </c>
      <c r="B3437" s="107" t="s">
        <v>7165</v>
      </c>
      <c r="C3437" s="108">
        <v>6</v>
      </c>
      <c r="D3437" s="5" t="s">
        <v>8385</v>
      </c>
      <c r="E3437" s="24">
        <f t="shared" si="173"/>
        <v>0</v>
      </c>
      <c r="F3437" s="24">
        <f t="shared" si="174"/>
        <v>21.25</v>
      </c>
      <c r="G3437" s="119"/>
      <c r="H3437" s="30"/>
      <c r="I3437" s="24">
        <f t="shared" si="175"/>
        <v>32.799999999999997</v>
      </c>
      <c r="J3437" s="119"/>
      <c r="K3437" s="30"/>
      <c r="L3437" s="31"/>
      <c r="M3437" s="31"/>
      <c r="N3437" s="31"/>
      <c r="O3437" s="31">
        <v>85</v>
      </c>
      <c r="P3437" s="31">
        <v>92</v>
      </c>
      <c r="Q3437" s="31">
        <v>72</v>
      </c>
      <c r="R3437" s="31"/>
      <c r="S3437" s="31"/>
      <c r="T3437" s="31"/>
    </row>
    <row r="3438" spans="1:20" x14ac:dyDescent="0.25">
      <c r="A3438" s="106" t="s">
        <v>6942</v>
      </c>
      <c r="B3438" s="107" t="s">
        <v>7124</v>
      </c>
      <c r="C3438" s="108">
        <v>4</v>
      </c>
      <c r="D3438" s="5" t="s">
        <v>6943</v>
      </c>
      <c r="E3438" s="24">
        <f t="shared" si="173"/>
        <v>0</v>
      </c>
      <c r="F3438" s="24">
        <f t="shared" si="174"/>
        <v>0</v>
      </c>
      <c r="G3438" s="119"/>
      <c r="H3438" s="30"/>
      <c r="I3438" s="24">
        <f t="shared" si="175"/>
        <v>0</v>
      </c>
      <c r="J3438" s="119"/>
      <c r="K3438" s="30"/>
      <c r="L3438" s="31"/>
      <c r="M3438" s="31"/>
      <c r="N3438" s="31"/>
      <c r="O3438" s="31"/>
      <c r="P3438" s="31"/>
      <c r="Q3438" s="31"/>
      <c r="R3438" s="31"/>
      <c r="S3438" s="31"/>
      <c r="T3438" s="31"/>
    </row>
    <row r="3439" spans="1:20" x14ac:dyDescent="0.25">
      <c r="A3439" s="106" t="s">
        <v>5676</v>
      </c>
      <c r="B3439" s="107" t="s">
        <v>7124</v>
      </c>
      <c r="C3439" s="108">
        <v>4</v>
      </c>
      <c r="D3439" s="5" t="s">
        <v>5677</v>
      </c>
      <c r="E3439" s="24">
        <f t="shared" si="173"/>
        <v>0</v>
      </c>
      <c r="F3439" s="24">
        <f t="shared" si="174"/>
        <v>0</v>
      </c>
      <c r="G3439" s="119"/>
      <c r="H3439" s="30"/>
      <c r="I3439" s="24">
        <f t="shared" si="175"/>
        <v>0</v>
      </c>
      <c r="J3439" s="119"/>
      <c r="K3439" s="30"/>
      <c r="L3439" s="31"/>
      <c r="M3439" s="31"/>
      <c r="N3439" s="31"/>
      <c r="O3439" s="31"/>
      <c r="P3439" s="31"/>
      <c r="Q3439" s="31"/>
      <c r="R3439" s="31"/>
      <c r="S3439" s="31"/>
      <c r="T3439" s="31"/>
    </row>
    <row r="3440" spans="1:20" x14ac:dyDescent="0.25">
      <c r="A3440" s="106" t="s">
        <v>2324</v>
      </c>
      <c r="B3440" s="107" t="s">
        <v>7227</v>
      </c>
      <c r="C3440" s="108">
        <v>6</v>
      </c>
      <c r="D3440" s="5" t="s">
        <v>4703</v>
      </c>
      <c r="E3440" s="24">
        <f t="shared" si="173"/>
        <v>0</v>
      </c>
      <c r="F3440" s="24">
        <f t="shared" si="174"/>
        <v>0</v>
      </c>
      <c r="G3440" s="119"/>
      <c r="H3440" s="30"/>
      <c r="I3440" s="24">
        <f t="shared" si="175"/>
        <v>0</v>
      </c>
      <c r="J3440" s="119"/>
      <c r="K3440" s="30"/>
      <c r="L3440" s="31"/>
      <c r="M3440" s="31"/>
      <c r="N3440" s="31"/>
      <c r="O3440" s="31"/>
      <c r="P3440" s="31">
        <v>0</v>
      </c>
      <c r="Q3440" s="31">
        <v>0</v>
      </c>
      <c r="R3440" s="31">
        <v>0</v>
      </c>
      <c r="S3440" s="31"/>
      <c r="T3440" s="31"/>
    </row>
    <row r="3441" spans="1:20" x14ac:dyDescent="0.25">
      <c r="A3441" s="106" t="s">
        <v>2317</v>
      </c>
      <c r="B3441" s="107" t="s">
        <v>7180</v>
      </c>
      <c r="C3441" s="108">
        <v>6</v>
      </c>
      <c r="D3441" s="5" t="s">
        <v>4692</v>
      </c>
      <c r="E3441" s="24">
        <f t="shared" si="173"/>
        <v>0</v>
      </c>
      <c r="F3441" s="24">
        <f t="shared" si="174"/>
        <v>0.25</v>
      </c>
      <c r="G3441" s="119"/>
      <c r="H3441" s="30"/>
      <c r="I3441" s="24">
        <f t="shared" si="175"/>
        <v>0</v>
      </c>
      <c r="J3441" s="119"/>
      <c r="K3441" s="30"/>
      <c r="L3441" s="31"/>
      <c r="M3441" s="31"/>
      <c r="N3441" s="31">
        <v>1</v>
      </c>
      <c r="O3441" s="31"/>
      <c r="P3441" s="31"/>
      <c r="Q3441" s="31">
        <v>0</v>
      </c>
      <c r="R3441" s="31"/>
      <c r="S3441" s="31">
        <v>0</v>
      </c>
      <c r="T3441" s="31"/>
    </row>
    <row r="3442" spans="1:20" x14ac:dyDescent="0.25">
      <c r="A3442" s="106" t="s">
        <v>865</v>
      </c>
      <c r="B3442" s="107" t="s">
        <v>7148</v>
      </c>
      <c r="C3442" s="108">
        <v>6</v>
      </c>
      <c r="D3442" s="5" t="s">
        <v>5227</v>
      </c>
      <c r="E3442" s="24">
        <f t="shared" si="173"/>
        <v>0</v>
      </c>
      <c r="F3442" s="24">
        <f t="shared" si="174"/>
        <v>0</v>
      </c>
      <c r="G3442" s="119"/>
      <c r="H3442" s="30"/>
      <c r="I3442" s="24">
        <f t="shared" si="175"/>
        <v>0</v>
      </c>
      <c r="J3442" s="119"/>
      <c r="K3442" s="30"/>
      <c r="L3442" s="31"/>
      <c r="M3442" s="31"/>
      <c r="N3442" s="31"/>
      <c r="O3442" s="31"/>
      <c r="P3442" s="31"/>
      <c r="Q3442" s="31"/>
      <c r="R3442" s="31"/>
      <c r="S3442" s="31">
        <v>0</v>
      </c>
      <c r="T3442" s="31"/>
    </row>
    <row r="3443" spans="1:20" x14ac:dyDescent="0.25">
      <c r="A3443" s="106" t="s">
        <v>8386</v>
      </c>
      <c r="B3443" s="107" t="s">
        <v>7094</v>
      </c>
      <c r="C3443" s="108">
        <v>1</v>
      </c>
      <c r="D3443" s="5" t="s">
        <v>8387</v>
      </c>
      <c r="E3443" s="24">
        <f t="shared" si="173"/>
        <v>0</v>
      </c>
      <c r="F3443" s="24">
        <f t="shared" si="174"/>
        <v>0</v>
      </c>
      <c r="G3443" s="119"/>
      <c r="H3443" s="30"/>
      <c r="I3443" s="24">
        <f t="shared" si="175"/>
        <v>0</v>
      </c>
      <c r="J3443" s="119"/>
      <c r="K3443" s="30"/>
      <c r="L3443" s="31"/>
      <c r="M3443" s="31"/>
      <c r="N3443" s="31"/>
      <c r="O3443" s="31"/>
      <c r="P3443" s="31">
        <v>0</v>
      </c>
      <c r="Q3443" s="31">
        <v>0</v>
      </c>
      <c r="R3443" s="31">
        <v>0</v>
      </c>
      <c r="S3443" s="31"/>
      <c r="T3443" s="31"/>
    </row>
    <row r="3444" spans="1:20" x14ac:dyDescent="0.25">
      <c r="A3444" s="106" t="s">
        <v>3100</v>
      </c>
      <c r="B3444" s="107" t="s">
        <v>7094</v>
      </c>
      <c r="C3444" s="108">
        <v>1</v>
      </c>
      <c r="D3444" s="5" t="s">
        <v>5557</v>
      </c>
      <c r="E3444" s="24">
        <f t="shared" si="173"/>
        <v>0</v>
      </c>
      <c r="F3444" s="24">
        <f t="shared" si="174"/>
        <v>0</v>
      </c>
      <c r="G3444" s="119"/>
      <c r="H3444" s="30"/>
      <c r="I3444" s="24">
        <f t="shared" si="175"/>
        <v>3.8</v>
      </c>
      <c r="J3444" s="119"/>
      <c r="K3444" s="30"/>
      <c r="L3444" s="31"/>
      <c r="M3444" s="31"/>
      <c r="N3444" s="31"/>
      <c r="O3444" s="31"/>
      <c r="P3444" s="31">
        <v>0</v>
      </c>
      <c r="Q3444" s="31">
        <v>19</v>
      </c>
      <c r="R3444" s="31">
        <v>0</v>
      </c>
      <c r="S3444" s="31"/>
      <c r="T3444" s="31"/>
    </row>
    <row r="3445" spans="1:20" x14ac:dyDescent="0.25">
      <c r="A3445" s="106" t="s">
        <v>2988</v>
      </c>
      <c r="B3445" s="107" t="s">
        <v>7094</v>
      </c>
      <c r="C3445" s="108">
        <v>1</v>
      </c>
      <c r="D3445" s="5" t="s">
        <v>5565</v>
      </c>
      <c r="E3445" s="24">
        <f t="shared" si="173"/>
        <v>0</v>
      </c>
      <c r="F3445" s="24">
        <f t="shared" si="174"/>
        <v>0</v>
      </c>
      <c r="G3445" s="119"/>
      <c r="H3445" s="30"/>
      <c r="I3445" s="24">
        <f t="shared" si="175"/>
        <v>0</v>
      </c>
      <c r="J3445" s="119"/>
      <c r="K3445" s="30"/>
      <c r="L3445" s="31"/>
      <c r="M3445" s="31"/>
      <c r="N3445" s="31"/>
      <c r="O3445" s="31"/>
      <c r="P3445" s="31">
        <v>0</v>
      </c>
      <c r="Q3445" s="31"/>
      <c r="R3445" s="31"/>
      <c r="S3445" s="31"/>
      <c r="T3445" s="31"/>
    </row>
    <row r="3446" spans="1:20" x14ac:dyDescent="0.25">
      <c r="A3446" s="106" t="s">
        <v>2750</v>
      </c>
      <c r="B3446" s="107" t="s">
        <v>7201</v>
      </c>
      <c r="C3446" s="108">
        <v>1</v>
      </c>
      <c r="D3446" s="5" t="s">
        <v>5510</v>
      </c>
      <c r="E3446" s="24">
        <f t="shared" si="173"/>
        <v>0</v>
      </c>
      <c r="F3446" s="24">
        <f t="shared" si="174"/>
        <v>13.25</v>
      </c>
      <c r="G3446" s="119"/>
      <c r="H3446" s="30"/>
      <c r="I3446" s="24">
        <f t="shared" si="175"/>
        <v>2.4</v>
      </c>
      <c r="J3446" s="119"/>
      <c r="K3446" s="30"/>
      <c r="L3446" s="31">
        <v>6</v>
      </c>
      <c r="M3446" s="31"/>
      <c r="N3446" s="31"/>
      <c r="O3446" s="31">
        <v>47</v>
      </c>
      <c r="P3446" s="31">
        <v>12</v>
      </c>
      <c r="Q3446" s="31"/>
      <c r="R3446" s="31"/>
      <c r="S3446" s="31"/>
      <c r="T3446" s="31"/>
    </row>
    <row r="3447" spans="1:20" x14ac:dyDescent="0.25">
      <c r="A3447" s="106" t="s">
        <v>3101</v>
      </c>
      <c r="B3447" s="107" t="s">
        <v>7284</v>
      </c>
      <c r="C3447" s="108">
        <v>2</v>
      </c>
      <c r="D3447" s="5" t="s">
        <v>5457</v>
      </c>
      <c r="E3447" s="24">
        <f t="shared" si="173"/>
        <v>0</v>
      </c>
      <c r="F3447" s="24">
        <f t="shared" si="174"/>
        <v>0</v>
      </c>
      <c r="G3447" s="119"/>
      <c r="H3447" s="30"/>
      <c r="I3447" s="24">
        <f t="shared" si="175"/>
        <v>0</v>
      </c>
      <c r="J3447" s="119"/>
      <c r="K3447" s="30"/>
      <c r="L3447" s="31"/>
      <c r="M3447" s="31"/>
      <c r="N3447" s="31"/>
      <c r="O3447" s="31"/>
      <c r="P3447" s="31"/>
      <c r="Q3447" s="31">
        <v>0</v>
      </c>
      <c r="R3447" s="31"/>
      <c r="S3447" s="31"/>
      <c r="T3447" s="31"/>
    </row>
    <row r="3448" spans="1:20" x14ac:dyDescent="0.25">
      <c r="A3448" s="106" t="s">
        <v>8388</v>
      </c>
      <c r="B3448" s="107" t="s">
        <v>7284</v>
      </c>
      <c r="C3448" s="108">
        <v>2</v>
      </c>
      <c r="D3448" s="5" t="s">
        <v>8389</v>
      </c>
      <c r="E3448" s="24">
        <f t="shared" si="173"/>
        <v>0</v>
      </c>
      <c r="F3448" s="24">
        <f t="shared" si="174"/>
        <v>0</v>
      </c>
      <c r="G3448" s="119"/>
      <c r="H3448" s="30"/>
      <c r="I3448" s="24">
        <f t="shared" si="175"/>
        <v>0</v>
      </c>
      <c r="J3448" s="119"/>
      <c r="K3448" s="30"/>
      <c r="L3448" s="31"/>
      <c r="M3448" s="31"/>
      <c r="N3448" s="31"/>
      <c r="O3448" s="31"/>
      <c r="P3448" s="31"/>
      <c r="Q3448" s="31">
        <v>0</v>
      </c>
      <c r="R3448" s="31"/>
      <c r="S3448" s="31"/>
      <c r="T3448" s="31"/>
    </row>
    <row r="3449" spans="1:20" x14ac:dyDescent="0.25">
      <c r="A3449" s="106" t="s">
        <v>2936</v>
      </c>
      <c r="B3449" s="107" t="s">
        <v>7088</v>
      </c>
      <c r="C3449" s="108">
        <v>2</v>
      </c>
      <c r="D3449" s="5" t="s">
        <v>5476</v>
      </c>
      <c r="E3449" s="24">
        <f t="shared" si="173"/>
        <v>0</v>
      </c>
      <c r="F3449" s="24">
        <f t="shared" si="174"/>
        <v>0</v>
      </c>
      <c r="G3449" s="119"/>
      <c r="H3449" s="30"/>
      <c r="I3449" s="24">
        <f t="shared" si="175"/>
        <v>0</v>
      </c>
      <c r="J3449" s="119"/>
      <c r="K3449" s="30"/>
      <c r="L3449" s="31"/>
      <c r="M3449" s="31"/>
      <c r="N3449" s="31"/>
      <c r="O3449" s="31"/>
      <c r="P3449" s="31"/>
      <c r="Q3449" s="31">
        <v>0</v>
      </c>
      <c r="R3449" s="31"/>
      <c r="S3449" s="31"/>
      <c r="T3449" s="31"/>
    </row>
    <row r="3450" spans="1:20" x14ac:dyDescent="0.25">
      <c r="A3450" s="106" t="s">
        <v>1540</v>
      </c>
      <c r="B3450" s="107" t="s">
        <v>7090</v>
      </c>
      <c r="C3450" s="108">
        <v>2</v>
      </c>
      <c r="D3450" s="5" t="s">
        <v>3629</v>
      </c>
      <c r="E3450" s="24">
        <f t="shared" si="173"/>
        <v>0</v>
      </c>
      <c r="F3450" s="24">
        <f t="shared" si="174"/>
        <v>1.75</v>
      </c>
      <c r="G3450" s="119"/>
      <c r="H3450" s="30"/>
      <c r="I3450" s="24">
        <f t="shared" si="175"/>
        <v>0</v>
      </c>
      <c r="J3450" s="119"/>
      <c r="K3450" s="30"/>
      <c r="L3450" s="31">
        <v>7</v>
      </c>
      <c r="M3450" s="31"/>
      <c r="N3450" s="31"/>
      <c r="O3450" s="31"/>
      <c r="P3450" s="31"/>
      <c r="Q3450" s="31"/>
      <c r="R3450" s="31"/>
      <c r="S3450" s="31"/>
      <c r="T3450" s="31"/>
    </row>
    <row r="3451" spans="1:20" x14ac:dyDescent="0.25">
      <c r="A3451" s="106" t="s">
        <v>1309</v>
      </c>
      <c r="B3451" s="107" t="s">
        <v>7230</v>
      </c>
      <c r="C3451" s="108">
        <v>4</v>
      </c>
      <c r="D3451" s="5" t="s">
        <v>6941</v>
      </c>
      <c r="E3451" s="24">
        <f t="shared" si="173"/>
        <v>0</v>
      </c>
      <c r="F3451" s="24">
        <f t="shared" si="174"/>
        <v>0</v>
      </c>
      <c r="G3451" s="119"/>
      <c r="H3451" s="30"/>
      <c r="I3451" s="24">
        <f t="shared" si="175"/>
        <v>0</v>
      </c>
      <c r="J3451" s="119"/>
      <c r="K3451" s="30"/>
      <c r="L3451" s="31"/>
      <c r="M3451" s="31"/>
      <c r="N3451" s="31"/>
      <c r="O3451" s="31"/>
      <c r="P3451" s="31"/>
      <c r="Q3451" s="31"/>
      <c r="R3451" s="31"/>
      <c r="S3451" s="31">
        <v>0</v>
      </c>
      <c r="T3451" s="31"/>
    </row>
    <row r="3452" spans="1:20" x14ac:dyDescent="0.25">
      <c r="A3452" s="106" t="s">
        <v>8392</v>
      </c>
      <c r="B3452" s="107" t="s">
        <v>7162</v>
      </c>
      <c r="C3452" s="108">
        <v>2</v>
      </c>
      <c r="D3452" s="5" t="s">
        <v>8393</v>
      </c>
      <c r="E3452" s="24">
        <f t="shared" si="173"/>
        <v>0</v>
      </c>
      <c r="F3452" s="24">
        <f t="shared" si="174"/>
        <v>0.25</v>
      </c>
      <c r="G3452" s="119"/>
      <c r="H3452" s="30"/>
      <c r="I3452" s="24">
        <f t="shared" si="175"/>
        <v>0</v>
      </c>
      <c r="J3452" s="119"/>
      <c r="K3452" s="30"/>
      <c r="L3452" s="31"/>
      <c r="M3452" s="31">
        <v>1</v>
      </c>
      <c r="N3452" s="31"/>
      <c r="O3452" s="31"/>
      <c r="P3452" s="31"/>
      <c r="Q3452" s="31"/>
      <c r="R3452" s="31"/>
      <c r="S3452" s="31"/>
      <c r="T3452" s="31"/>
    </row>
    <row r="3453" spans="1:20" x14ac:dyDescent="0.25">
      <c r="A3453" s="106" t="s">
        <v>8394</v>
      </c>
      <c r="B3453" s="107" t="s">
        <v>7288</v>
      </c>
      <c r="C3453" s="108">
        <v>2</v>
      </c>
      <c r="D3453" s="5" t="s">
        <v>8395</v>
      </c>
      <c r="E3453" s="24">
        <f t="shared" si="173"/>
        <v>0</v>
      </c>
      <c r="F3453" s="24">
        <f t="shared" si="174"/>
        <v>0</v>
      </c>
      <c r="G3453" s="119"/>
      <c r="H3453" s="30"/>
      <c r="I3453" s="24">
        <f t="shared" si="175"/>
        <v>0</v>
      </c>
      <c r="J3453" s="119"/>
      <c r="K3453" s="30"/>
      <c r="L3453" s="31"/>
      <c r="M3453" s="31"/>
      <c r="N3453" s="31"/>
      <c r="O3453" s="31"/>
      <c r="P3453" s="31">
        <v>0</v>
      </c>
      <c r="Q3453" s="31">
        <v>0</v>
      </c>
      <c r="R3453" s="31">
        <v>0</v>
      </c>
      <c r="S3453" s="31"/>
      <c r="T3453" s="31"/>
    </row>
    <row r="3454" spans="1:20" x14ac:dyDescent="0.25">
      <c r="A3454" s="106" t="s">
        <v>1986</v>
      </c>
      <c r="B3454" s="107" t="s">
        <v>7288</v>
      </c>
      <c r="C3454" s="108">
        <v>2</v>
      </c>
      <c r="D3454" s="5" t="s">
        <v>6938</v>
      </c>
      <c r="E3454" s="24">
        <f t="shared" si="173"/>
        <v>0</v>
      </c>
      <c r="F3454" s="24">
        <f t="shared" si="174"/>
        <v>0</v>
      </c>
      <c r="G3454" s="119"/>
      <c r="H3454" s="30"/>
      <c r="I3454" s="24">
        <f t="shared" si="175"/>
        <v>0</v>
      </c>
      <c r="J3454" s="119"/>
      <c r="K3454" s="30"/>
      <c r="L3454" s="31"/>
      <c r="M3454" s="31"/>
      <c r="N3454" s="31"/>
      <c r="O3454" s="31"/>
      <c r="P3454" s="31"/>
      <c r="Q3454" s="31">
        <v>0</v>
      </c>
      <c r="R3454" s="31">
        <v>0</v>
      </c>
      <c r="S3454" s="31">
        <v>0</v>
      </c>
      <c r="T3454" s="31"/>
    </row>
    <row r="3455" spans="1:20" x14ac:dyDescent="0.25">
      <c r="A3455" s="106" t="s">
        <v>5789</v>
      </c>
      <c r="B3455" s="107" t="s">
        <v>7161</v>
      </c>
      <c r="C3455" s="108">
        <v>15</v>
      </c>
      <c r="D3455" s="5" t="s">
        <v>5790</v>
      </c>
      <c r="E3455" s="24">
        <f t="shared" si="173"/>
        <v>0</v>
      </c>
      <c r="F3455" s="24">
        <f t="shared" si="174"/>
        <v>0</v>
      </c>
      <c r="G3455" s="119"/>
      <c r="H3455" s="30"/>
      <c r="I3455" s="24">
        <f t="shared" si="175"/>
        <v>0.2</v>
      </c>
      <c r="J3455" s="119"/>
      <c r="K3455" s="30"/>
      <c r="L3455" s="31"/>
      <c r="M3455" s="31"/>
      <c r="N3455" s="31"/>
      <c r="O3455" s="31"/>
      <c r="P3455" s="31">
        <v>1</v>
      </c>
      <c r="Q3455" s="31"/>
      <c r="R3455" s="31"/>
      <c r="S3455" s="31"/>
      <c r="T3455" s="31"/>
    </row>
    <row r="3456" spans="1:20" x14ac:dyDescent="0.25">
      <c r="A3456" s="106" t="s">
        <v>78</v>
      </c>
      <c r="B3456" s="107" t="s">
        <v>7136</v>
      </c>
      <c r="C3456" s="108">
        <v>15</v>
      </c>
      <c r="D3456" s="5" t="s">
        <v>5773</v>
      </c>
      <c r="E3456" s="24">
        <f t="shared" si="173"/>
        <v>0</v>
      </c>
      <c r="F3456" s="24">
        <f t="shared" si="174"/>
        <v>0</v>
      </c>
      <c r="G3456" s="119"/>
      <c r="H3456" s="30"/>
      <c r="I3456" s="24">
        <f t="shared" si="175"/>
        <v>0</v>
      </c>
      <c r="J3456" s="119"/>
      <c r="K3456" s="30"/>
      <c r="L3456" s="31"/>
      <c r="M3456" s="31"/>
      <c r="N3456" s="31"/>
      <c r="O3456" s="31"/>
      <c r="P3456" s="31">
        <v>0</v>
      </c>
      <c r="Q3456" s="31"/>
      <c r="R3456" s="31"/>
      <c r="S3456" s="31"/>
      <c r="T3456" s="31"/>
    </row>
    <row r="3457" spans="1:20" x14ac:dyDescent="0.25">
      <c r="A3457" s="106" t="s">
        <v>689</v>
      </c>
      <c r="B3457" s="107" t="s">
        <v>7136</v>
      </c>
      <c r="C3457" s="108">
        <v>15</v>
      </c>
      <c r="D3457" s="5" t="s">
        <v>5778</v>
      </c>
      <c r="E3457" s="24">
        <f t="shared" si="173"/>
        <v>0</v>
      </c>
      <c r="F3457" s="24">
        <f t="shared" si="174"/>
        <v>0</v>
      </c>
      <c r="G3457" s="119"/>
      <c r="H3457" s="30"/>
      <c r="I3457" s="24">
        <f t="shared" si="175"/>
        <v>0</v>
      </c>
      <c r="J3457" s="119"/>
      <c r="K3457" s="30"/>
      <c r="L3457" s="31"/>
      <c r="M3457" s="31"/>
      <c r="N3457" s="31"/>
      <c r="O3457" s="31"/>
      <c r="P3457" s="31"/>
      <c r="Q3457" s="31">
        <v>0</v>
      </c>
      <c r="R3457" s="31"/>
      <c r="S3457" s="31"/>
      <c r="T3457" s="31"/>
    </row>
    <row r="3458" spans="1:20" x14ac:dyDescent="0.25">
      <c r="A3458" s="106" t="s">
        <v>6075</v>
      </c>
      <c r="B3458" s="107" t="s">
        <v>7101</v>
      </c>
      <c r="C3458" s="108">
        <v>16</v>
      </c>
      <c r="D3458" s="5" t="s">
        <v>6076</v>
      </c>
      <c r="E3458" s="24">
        <f t="shared" si="173"/>
        <v>0</v>
      </c>
      <c r="F3458" s="24">
        <f t="shared" si="174"/>
        <v>0</v>
      </c>
      <c r="G3458" s="119"/>
      <c r="H3458" s="30"/>
      <c r="I3458" s="24">
        <f t="shared" si="175"/>
        <v>0</v>
      </c>
      <c r="J3458" s="119"/>
      <c r="K3458" s="30"/>
      <c r="L3458" s="31"/>
      <c r="M3458" s="31"/>
      <c r="N3458" s="31"/>
      <c r="O3458" s="31"/>
      <c r="P3458" s="31"/>
      <c r="Q3458" s="31"/>
      <c r="R3458" s="31">
        <v>0</v>
      </c>
      <c r="S3458" s="31"/>
      <c r="T3458" s="31"/>
    </row>
    <row r="3459" spans="1:20" x14ac:dyDescent="0.25">
      <c r="A3459" s="106" t="s">
        <v>3097</v>
      </c>
      <c r="B3459" s="107" t="s">
        <v>7161</v>
      </c>
      <c r="C3459" s="108">
        <v>15</v>
      </c>
      <c r="D3459" s="5" t="s">
        <v>6194</v>
      </c>
      <c r="E3459" s="24">
        <f t="shared" si="173"/>
        <v>0</v>
      </c>
      <c r="F3459" s="24">
        <f t="shared" si="174"/>
        <v>0</v>
      </c>
      <c r="G3459" s="119"/>
      <c r="H3459" s="30"/>
      <c r="I3459" s="24">
        <f t="shared" si="175"/>
        <v>0</v>
      </c>
      <c r="J3459" s="119"/>
      <c r="K3459" s="30"/>
      <c r="L3459" s="31"/>
      <c r="M3459" s="31"/>
      <c r="N3459" s="31"/>
      <c r="O3459" s="31"/>
      <c r="P3459" s="31">
        <v>0</v>
      </c>
      <c r="Q3459" s="31">
        <v>0</v>
      </c>
      <c r="R3459" s="31"/>
      <c r="S3459" s="31"/>
      <c r="T3459" s="31"/>
    </row>
    <row r="3460" spans="1:20" x14ac:dyDescent="0.25">
      <c r="A3460" s="106" t="s">
        <v>8396</v>
      </c>
      <c r="B3460" s="107" t="s">
        <v>7136</v>
      </c>
      <c r="C3460" s="108">
        <v>15</v>
      </c>
      <c r="D3460" s="5" t="s">
        <v>8397</v>
      </c>
      <c r="E3460" s="24">
        <f t="shared" si="173"/>
        <v>0</v>
      </c>
      <c r="F3460" s="24">
        <f t="shared" si="174"/>
        <v>0</v>
      </c>
      <c r="G3460" s="119"/>
      <c r="H3460" s="30"/>
      <c r="I3460" s="24">
        <f t="shared" si="175"/>
        <v>0</v>
      </c>
      <c r="J3460" s="119"/>
      <c r="K3460" s="30"/>
      <c r="L3460" s="31"/>
      <c r="M3460" s="31"/>
      <c r="N3460" s="31"/>
      <c r="O3460" s="31"/>
      <c r="P3460" s="31">
        <v>0</v>
      </c>
      <c r="Q3460" s="31"/>
      <c r="R3460" s="31"/>
      <c r="S3460" s="31"/>
      <c r="T3460" s="31"/>
    </row>
    <row r="3461" spans="1:20" x14ac:dyDescent="0.25">
      <c r="A3461" s="106" t="s">
        <v>2675</v>
      </c>
      <c r="B3461" s="107" t="s">
        <v>7096</v>
      </c>
      <c r="C3461" s="108">
        <v>15</v>
      </c>
      <c r="D3461" s="5" t="s">
        <v>6944</v>
      </c>
      <c r="E3461" s="24">
        <f t="shared" si="173"/>
        <v>0</v>
      </c>
      <c r="F3461" s="24">
        <f t="shared" si="174"/>
        <v>0</v>
      </c>
      <c r="G3461" s="119"/>
      <c r="H3461" s="30"/>
      <c r="I3461" s="24">
        <f t="shared" si="175"/>
        <v>0</v>
      </c>
      <c r="J3461" s="119"/>
      <c r="K3461" s="30"/>
      <c r="L3461" s="31"/>
      <c r="M3461" s="31"/>
      <c r="N3461" s="31"/>
      <c r="O3461" s="31"/>
      <c r="P3461" s="31"/>
      <c r="Q3461" s="31"/>
      <c r="R3461" s="31">
        <v>0</v>
      </c>
      <c r="S3461" s="31"/>
      <c r="T3461" s="31"/>
    </row>
    <row r="3462" spans="1:20" x14ac:dyDescent="0.25">
      <c r="A3462" s="106" t="s">
        <v>3089</v>
      </c>
      <c r="B3462" s="107" t="s">
        <v>7154</v>
      </c>
      <c r="C3462" s="108">
        <v>16</v>
      </c>
      <c r="D3462" s="5" t="s">
        <v>6973</v>
      </c>
      <c r="E3462" s="24">
        <f t="shared" si="173"/>
        <v>0</v>
      </c>
      <c r="F3462" s="24">
        <f t="shared" si="174"/>
        <v>0</v>
      </c>
      <c r="G3462" s="119"/>
      <c r="H3462" s="30"/>
      <c r="I3462" s="24">
        <f t="shared" si="175"/>
        <v>0</v>
      </c>
      <c r="J3462" s="119"/>
      <c r="K3462" s="30"/>
      <c r="L3462" s="31"/>
      <c r="M3462" s="31"/>
      <c r="N3462" s="31"/>
      <c r="O3462" s="31"/>
      <c r="P3462" s="31"/>
      <c r="Q3462" s="31"/>
      <c r="R3462" s="31"/>
      <c r="S3462" s="31"/>
      <c r="T3462" s="31"/>
    </row>
    <row r="3463" spans="1:20" x14ac:dyDescent="0.25">
      <c r="A3463" s="106" t="s">
        <v>2743</v>
      </c>
      <c r="B3463" s="107" t="s">
        <v>7143</v>
      </c>
      <c r="C3463" s="108">
        <v>17</v>
      </c>
      <c r="D3463" s="5" t="s">
        <v>6312</v>
      </c>
      <c r="E3463" s="24">
        <f t="shared" si="173"/>
        <v>0</v>
      </c>
      <c r="F3463" s="24">
        <f t="shared" si="174"/>
        <v>0.25</v>
      </c>
      <c r="G3463" s="119"/>
      <c r="H3463" s="30"/>
      <c r="I3463" s="24">
        <f t="shared" si="175"/>
        <v>0</v>
      </c>
      <c r="J3463" s="119"/>
      <c r="K3463" s="30"/>
      <c r="L3463" s="31">
        <v>1</v>
      </c>
      <c r="M3463" s="31"/>
      <c r="N3463" s="31"/>
      <c r="O3463" s="31"/>
      <c r="P3463" s="31"/>
      <c r="Q3463" s="31"/>
      <c r="R3463" s="31"/>
      <c r="S3463" s="31"/>
      <c r="T3463" s="31"/>
    </row>
    <row r="3464" spans="1:20" x14ac:dyDescent="0.25">
      <c r="A3464" s="106" t="s">
        <v>8398</v>
      </c>
      <c r="B3464" s="107" t="s">
        <v>7154</v>
      </c>
      <c r="C3464" s="108">
        <v>16</v>
      </c>
      <c r="D3464" s="5" t="s">
        <v>8399</v>
      </c>
      <c r="E3464" s="24">
        <f t="shared" si="173"/>
        <v>0</v>
      </c>
      <c r="F3464" s="24">
        <f t="shared" si="174"/>
        <v>0</v>
      </c>
      <c r="G3464" s="119"/>
      <c r="H3464" s="30"/>
      <c r="I3464" s="24">
        <f t="shared" si="175"/>
        <v>0</v>
      </c>
      <c r="J3464" s="119"/>
      <c r="K3464" s="30"/>
      <c r="L3464" s="31"/>
      <c r="M3464" s="31"/>
      <c r="N3464" s="31"/>
      <c r="O3464" s="31"/>
      <c r="P3464" s="31"/>
      <c r="Q3464" s="31">
        <v>0</v>
      </c>
      <c r="R3464" s="31">
        <v>0</v>
      </c>
      <c r="S3464" s="31"/>
      <c r="T3464" s="31"/>
    </row>
    <row r="3465" spans="1:20" x14ac:dyDescent="0.25">
      <c r="A3465" s="106" t="s">
        <v>1921</v>
      </c>
      <c r="B3465" s="107" t="s">
        <v>7101</v>
      </c>
      <c r="C3465" s="108">
        <v>16</v>
      </c>
      <c r="D3465" s="5" t="s">
        <v>6105</v>
      </c>
      <c r="E3465" s="24">
        <f t="shared" si="173"/>
        <v>0</v>
      </c>
      <c r="F3465" s="24">
        <f t="shared" si="174"/>
        <v>1.75</v>
      </c>
      <c r="G3465" s="119"/>
      <c r="H3465" s="30"/>
      <c r="I3465" s="24">
        <f t="shared" si="175"/>
        <v>0</v>
      </c>
      <c r="J3465" s="119"/>
      <c r="K3465" s="30"/>
      <c r="L3465" s="31">
        <v>7</v>
      </c>
      <c r="M3465" s="31"/>
      <c r="N3465" s="31"/>
      <c r="O3465" s="31"/>
      <c r="P3465" s="31">
        <v>0</v>
      </c>
      <c r="Q3465" s="31">
        <v>0</v>
      </c>
      <c r="R3465" s="31">
        <v>0</v>
      </c>
      <c r="S3465" s="31"/>
      <c r="T3465" s="31"/>
    </row>
    <row r="3466" spans="1:20" x14ac:dyDescent="0.25">
      <c r="A3466" s="106" t="s">
        <v>1971</v>
      </c>
      <c r="B3466" s="107" t="s">
        <v>7101</v>
      </c>
      <c r="C3466" s="108">
        <v>16</v>
      </c>
      <c r="D3466" s="5" t="s">
        <v>6972</v>
      </c>
      <c r="E3466" s="24">
        <f t="shared" si="173"/>
        <v>0</v>
      </c>
      <c r="F3466" s="24">
        <f t="shared" si="174"/>
        <v>0</v>
      </c>
      <c r="G3466" s="119"/>
      <c r="H3466" s="30"/>
      <c r="I3466" s="24">
        <f t="shared" si="175"/>
        <v>0</v>
      </c>
      <c r="J3466" s="119"/>
      <c r="K3466" s="30"/>
      <c r="L3466" s="31"/>
      <c r="M3466" s="31"/>
      <c r="N3466" s="31"/>
      <c r="O3466" s="31"/>
      <c r="P3466" s="31">
        <v>0</v>
      </c>
      <c r="Q3466" s="31"/>
      <c r="R3466" s="31">
        <v>0</v>
      </c>
      <c r="S3466" s="31">
        <v>0</v>
      </c>
      <c r="T3466" s="31"/>
    </row>
    <row r="3467" spans="1:20" x14ac:dyDescent="0.25">
      <c r="A3467" s="106" t="s">
        <v>6350</v>
      </c>
      <c r="B3467" s="107" t="s">
        <v>7101</v>
      </c>
      <c r="C3467" s="108">
        <v>16</v>
      </c>
      <c r="D3467" s="5" t="s">
        <v>6351</v>
      </c>
      <c r="E3467" s="24">
        <f t="shared" si="173"/>
        <v>0</v>
      </c>
      <c r="F3467" s="24">
        <f t="shared" si="174"/>
        <v>0</v>
      </c>
      <c r="G3467" s="119"/>
      <c r="H3467" s="30"/>
      <c r="I3467" s="24">
        <f t="shared" si="175"/>
        <v>0</v>
      </c>
      <c r="J3467" s="119"/>
      <c r="K3467" s="30"/>
      <c r="L3467" s="31"/>
      <c r="M3467" s="31"/>
      <c r="N3467" s="31"/>
      <c r="O3467" s="31"/>
      <c r="P3467" s="31"/>
      <c r="Q3467" s="31">
        <v>0</v>
      </c>
      <c r="R3467" s="31"/>
      <c r="S3467" s="31">
        <v>0</v>
      </c>
      <c r="T3467" s="31"/>
    </row>
    <row r="3468" spans="1:20" x14ac:dyDescent="0.25">
      <c r="A3468" s="106" t="s">
        <v>8400</v>
      </c>
      <c r="B3468" s="107" t="s">
        <v>7156</v>
      </c>
      <c r="C3468" s="108">
        <v>18</v>
      </c>
      <c r="D3468" s="5" t="s">
        <v>8401</v>
      </c>
      <c r="E3468" s="24">
        <f t="shared" si="173"/>
        <v>0</v>
      </c>
      <c r="F3468" s="24">
        <f t="shared" si="174"/>
        <v>0</v>
      </c>
      <c r="G3468" s="119"/>
      <c r="H3468" s="30"/>
      <c r="I3468" s="24">
        <f t="shared" si="175"/>
        <v>0</v>
      </c>
      <c r="J3468" s="119"/>
      <c r="K3468" s="30"/>
      <c r="L3468" s="31"/>
      <c r="M3468" s="31"/>
      <c r="N3468" s="31"/>
      <c r="O3468" s="31"/>
      <c r="P3468" s="31"/>
      <c r="Q3468" s="31"/>
      <c r="R3468" s="31"/>
      <c r="S3468" s="31"/>
      <c r="T3468" s="31"/>
    </row>
    <row r="3469" spans="1:20" x14ac:dyDescent="0.25">
      <c r="A3469" s="106" t="s">
        <v>8402</v>
      </c>
      <c r="B3469" s="107" t="s">
        <v>7207</v>
      </c>
      <c r="C3469" s="108">
        <v>17</v>
      </c>
      <c r="D3469" s="5" t="s">
        <v>8403</v>
      </c>
      <c r="E3469" s="24">
        <f t="shared" si="173"/>
        <v>0</v>
      </c>
      <c r="F3469" s="24">
        <f t="shared" si="174"/>
        <v>0</v>
      </c>
      <c r="G3469" s="119"/>
      <c r="H3469" s="30"/>
      <c r="I3469" s="24">
        <f t="shared" si="175"/>
        <v>0</v>
      </c>
      <c r="J3469" s="119"/>
      <c r="K3469" s="30"/>
      <c r="L3469" s="31"/>
      <c r="M3469" s="31"/>
      <c r="N3469" s="31"/>
      <c r="O3469" s="31"/>
      <c r="P3469" s="31">
        <v>0</v>
      </c>
      <c r="Q3469" s="31"/>
      <c r="R3469" s="31"/>
      <c r="S3469" s="31"/>
      <c r="T3469" s="31"/>
    </row>
    <row r="3470" spans="1:20" x14ac:dyDescent="0.25">
      <c r="A3470" s="106" t="s">
        <v>1896</v>
      </c>
      <c r="B3470" s="107" t="s">
        <v>7156</v>
      </c>
      <c r="C3470" s="108">
        <v>18</v>
      </c>
      <c r="D3470" s="5" t="s">
        <v>4993</v>
      </c>
      <c r="E3470" s="24">
        <f t="shared" si="173"/>
        <v>0</v>
      </c>
      <c r="F3470" s="24">
        <f t="shared" si="174"/>
        <v>0</v>
      </c>
      <c r="G3470" s="119"/>
      <c r="H3470" s="30"/>
      <c r="I3470" s="24">
        <f t="shared" si="175"/>
        <v>1.2</v>
      </c>
      <c r="J3470" s="119"/>
      <c r="K3470" s="30"/>
      <c r="L3470" s="31"/>
      <c r="M3470" s="31"/>
      <c r="N3470" s="31"/>
      <c r="O3470" s="31"/>
      <c r="P3470" s="31"/>
      <c r="Q3470" s="31">
        <v>6</v>
      </c>
      <c r="R3470" s="31"/>
      <c r="S3470" s="31"/>
      <c r="T3470" s="31"/>
    </row>
    <row r="3471" spans="1:20" x14ac:dyDescent="0.25">
      <c r="A3471" s="106" t="s">
        <v>2807</v>
      </c>
      <c r="B3471" s="107" t="s">
        <v>7154</v>
      </c>
      <c r="C3471" s="108">
        <v>16</v>
      </c>
      <c r="D3471" s="5" t="s">
        <v>6418</v>
      </c>
      <c r="E3471" s="24">
        <f t="shared" si="173"/>
        <v>0</v>
      </c>
      <c r="F3471" s="24">
        <f t="shared" si="174"/>
        <v>0</v>
      </c>
      <c r="G3471" s="119"/>
      <c r="H3471" s="30"/>
      <c r="I3471" s="24">
        <f t="shared" si="175"/>
        <v>0</v>
      </c>
      <c r="J3471" s="119"/>
      <c r="K3471" s="30"/>
      <c r="L3471" s="31"/>
      <c r="M3471" s="31"/>
      <c r="N3471" s="31"/>
      <c r="O3471" s="31"/>
      <c r="P3471" s="31">
        <v>0</v>
      </c>
      <c r="Q3471" s="31"/>
      <c r="R3471" s="31"/>
      <c r="S3471" s="31"/>
      <c r="T3471" s="31"/>
    </row>
    <row r="3472" spans="1:20" x14ac:dyDescent="0.25">
      <c r="A3472" s="106" t="s">
        <v>8404</v>
      </c>
      <c r="B3472" s="107" t="s">
        <v>7659</v>
      </c>
      <c r="C3472" s="108">
        <v>19</v>
      </c>
      <c r="D3472" s="5" t="s">
        <v>8405</v>
      </c>
      <c r="E3472" s="24">
        <f t="shared" si="173"/>
        <v>0</v>
      </c>
      <c r="F3472" s="24">
        <f t="shared" si="174"/>
        <v>0</v>
      </c>
      <c r="G3472" s="119"/>
      <c r="H3472" s="30"/>
      <c r="I3472" s="24">
        <f t="shared" si="175"/>
        <v>0</v>
      </c>
      <c r="J3472" s="119"/>
      <c r="K3472" s="30"/>
      <c r="L3472" s="31"/>
      <c r="M3472" s="31"/>
      <c r="N3472" s="31"/>
      <c r="O3472" s="31"/>
      <c r="P3472" s="31"/>
      <c r="Q3472" s="31"/>
      <c r="R3472" s="31"/>
      <c r="S3472" s="31">
        <v>0</v>
      </c>
      <c r="T3472" s="31"/>
    </row>
    <row r="3473" spans="1:20" x14ac:dyDescent="0.25">
      <c r="A3473" s="106" t="s">
        <v>2772</v>
      </c>
      <c r="B3473" s="107" t="s">
        <v>7156</v>
      </c>
      <c r="C3473" s="108">
        <v>18</v>
      </c>
      <c r="D3473" s="5" t="s">
        <v>6304</v>
      </c>
      <c r="E3473" s="24">
        <f t="shared" si="173"/>
        <v>0</v>
      </c>
      <c r="F3473" s="24">
        <f t="shared" si="174"/>
        <v>0</v>
      </c>
      <c r="G3473" s="119"/>
      <c r="H3473" s="30"/>
      <c r="I3473" s="24">
        <f t="shared" si="175"/>
        <v>0</v>
      </c>
      <c r="J3473" s="119"/>
      <c r="K3473" s="30"/>
      <c r="L3473" s="31"/>
      <c r="M3473" s="31"/>
      <c r="N3473" s="31"/>
      <c r="O3473" s="31"/>
      <c r="P3473" s="31"/>
      <c r="Q3473" s="31"/>
      <c r="R3473" s="31">
        <v>0</v>
      </c>
      <c r="S3473" s="31"/>
      <c r="T3473" s="31"/>
    </row>
    <row r="3474" spans="1:20" x14ac:dyDescent="0.25">
      <c r="A3474" s="106" t="s">
        <v>1873</v>
      </c>
      <c r="B3474" s="107" t="s">
        <v>7219</v>
      </c>
      <c r="C3474" s="108">
        <v>20</v>
      </c>
      <c r="D3474" s="5" t="s">
        <v>6204</v>
      </c>
      <c r="E3474" s="24">
        <f t="shared" si="173"/>
        <v>0</v>
      </c>
      <c r="F3474" s="24">
        <f t="shared" si="174"/>
        <v>0</v>
      </c>
      <c r="G3474" s="119"/>
      <c r="H3474" s="30"/>
      <c r="I3474" s="24">
        <f t="shared" si="175"/>
        <v>0</v>
      </c>
      <c r="J3474" s="119"/>
      <c r="K3474" s="30"/>
      <c r="L3474" s="31"/>
      <c r="M3474" s="31"/>
      <c r="N3474" s="31"/>
      <c r="O3474" s="31"/>
      <c r="P3474" s="31"/>
      <c r="Q3474" s="31"/>
      <c r="R3474" s="31"/>
      <c r="S3474" s="31">
        <v>0</v>
      </c>
      <c r="T3474" s="31"/>
    </row>
    <row r="3475" spans="1:20" x14ac:dyDescent="0.25">
      <c r="A3475" s="106" t="s">
        <v>2803</v>
      </c>
      <c r="B3475" s="107" t="s">
        <v>7209</v>
      </c>
      <c r="C3475" s="108">
        <v>21</v>
      </c>
      <c r="D3475" s="5" t="s">
        <v>6203</v>
      </c>
      <c r="E3475" s="24">
        <f t="shared" si="173"/>
        <v>0</v>
      </c>
      <c r="F3475" s="24">
        <f t="shared" si="174"/>
        <v>0</v>
      </c>
      <c r="G3475" s="119"/>
      <c r="H3475" s="30"/>
      <c r="I3475" s="24">
        <f t="shared" si="175"/>
        <v>0</v>
      </c>
      <c r="J3475" s="119"/>
      <c r="K3475" s="30"/>
      <c r="L3475" s="31"/>
      <c r="M3475" s="31"/>
      <c r="N3475" s="31"/>
      <c r="O3475" s="31"/>
      <c r="P3475" s="31"/>
      <c r="Q3475" s="31"/>
      <c r="R3475" s="31"/>
      <c r="S3475" s="31"/>
      <c r="T3475" s="31"/>
    </row>
    <row r="3476" spans="1:20" x14ac:dyDescent="0.25">
      <c r="A3476" s="106" t="s">
        <v>2318</v>
      </c>
      <c r="B3476" s="107" t="s">
        <v>7192</v>
      </c>
      <c r="C3476" s="108">
        <v>20</v>
      </c>
      <c r="D3476" s="5" t="s">
        <v>6967</v>
      </c>
      <c r="E3476" s="24">
        <f t="shared" si="173"/>
        <v>0</v>
      </c>
      <c r="F3476" s="24">
        <f t="shared" si="174"/>
        <v>7.25</v>
      </c>
      <c r="G3476" s="119"/>
      <c r="H3476" s="30"/>
      <c r="I3476" s="24">
        <f t="shared" si="175"/>
        <v>0</v>
      </c>
      <c r="J3476" s="119"/>
      <c r="K3476" s="30"/>
      <c r="L3476" s="31"/>
      <c r="M3476" s="31"/>
      <c r="N3476" s="31"/>
      <c r="O3476" s="31">
        <v>29</v>
      </c>
      <c r="P3476" s="31"/>
      <c r="Q3476" s="31"/>
      <c r="R3476" s="31"/>
      <c r="S3476" s="31"/>
      <c r="T3476" s="31"/>
    </row>
    <row r="3477" spans="1:20" x14ac:dyDescent="0.25">
      <c r="A3477" s="106" t="s">
        <v>2591</v>
      </c>
      <c r="B3477" s="107" t="s">
        <v>7219</v>
      </c>
      <c r="C3477" s="108">
        <v>20</v>
      </c>
      <c r="D3477" s="5" t="s">
        <v>6243</v>
      </c>
      <c r="E3477" s="24">
        <f t="shared" si="173"/>
        <v>0</v>
      </c>
      <c r="F3477" s="24">
        <f t="shared" si="174"/>
        <v>0</v>
      </c>
      <c r="G3477" s="119"/>
      <c r="H3477" s="30"/>
      <c r="I3477" s="24">
        <f t="shared" si="175"/>
        <v>0.8</v>
      </c>
      <c r="J3477" s="119"/>
      <c r="K3477" s="30"/>
      <c r="L3477" s="31"/>
      <c r="M3477" s="31"/>
      <c r="N3477" s="31"/>
      <c r="O3477" s="31"/>
      <c r="P3477" s="31">
        <v>4</v>
      </c>
      <c r="Q3477" s="31">
        <v>0</v>
      </c>
      <c r="R3477" s="31">
        <v>0</v>
      </c>
      <c r="S3477" s="31">
        <v>0</v>
      </c>
      <c r="T3477" s="31"/>
    </row>
    <row r="3478" spans="1:20" x14ac:dyDescent="0.25">
      <c r="A3478" s="106" t="s">
        <v>2499</v>
      </c>
      <c r="B3478" s="107" t="s">
        <v>7345</v>
      </c>
      <c r="C3478" s="108">
        <v>11</v>
      </c>
      <c r="D3478" s="5" t="s">
        <v>6774</v>
      </c>
      <c r="E3478" s="24">
        <f t="shared" si="173"/>
        <v>0</v>
      </c>
      <c r="F3478" s="24">
        <f t="shared" si="174"/>
        <v>0</v>
      </c>
      <c r="G3478" s="119"/>
      <c r="H3478" s="30"/>
      <c r="I3478" s="24">
        <f t="shared" si="175"/>
        <v>0</v>
      </c>
      <c r="J3478" s="119"/>
      <c r="K3478" s="30"/>
      <c r="L3478" s="31"/>
      <c r="M3478" s="31"/>
      <c r="N3478" s="31"/>
      <c r="O3478" s="31"/>
      <c r="P3478" s="31"/>
      <c r="Q3478" s="31">
        <v>0</v>
      </c>
      <c r="R3478" s="31"/>
      <c r="S3478" s="31"/>
      <c r="T3478" s="31"/>
    </row>
    <row r="3479" spans="1:20" x14ac:dyDescent="0.25">
      <c r="A3479" s="106" t="s">
        <v>1349</v>
      </c>
      <c r="B3479" s="107" t="s">
        <v>7144</v>
      </c>
      <c r="C3479" s="108">
        <v>11</v>
      </c>
      <c r="D3479" s="5" t="s">
        <v>6775</v>
      </c>
      <c r="E3479" s="24">
        <f t="shared" si="173"/>
        <v>0</v>
      </c>
      <c r="F3479" s="24">
        <f t="shared" si="174"/>
        <v>55.75</v>
      </c>
      <c r="G3479" s="119"/>
      <c r="H3479" s="30"/>
      <c r="I3479" s="24">
        <f t="shared" si="175"/>
        <v>0</v>
      </c>
      <c r="J3479" s="119"/>
      <c r="K3479" s="30"/>
      <c r="L3479" s="31">
        <v>37</v>
      </c>
      <c r="M3479" s="31">
        <v>64</v>
      </c>
      <c r="N3479" s="31">
        <v>61</v>
      </c>
      <c r="O3479" s="31">
        <v>61</v>
      </c>
      <c r="P3479" s="31"/>
      <c r="Q3479" s="31"/>
      <c r="R3479" s="31"/>
      <c r="S3479" s="31"/>
      <c r="T3479" s="31"/>
    </row>
    <row r="3480" spans="1:20" x14ac:dyDescent="0.25">
      <c r="A3480" s="106" t="s">
        <v>8406</v>
      </c>
      <c r="B3480" s="107" t="s">
        <v>7259</v>
      </c>
      <c r="C3480" s="108">
        <v>11</v>
      </c>
      <c r="D3480" s="5" t="s">
        <v>8407</v>
      </c>
      <c r="E3480" s="24">
        <f t="shared" si="173"/>
        <v>0</v>
      </c>
      <c r="F3480" s="24">
        <f t="shared" si="174"/>
        <v>0</v>
      </c>
      <c r="G3480" s="119"/>
      <c r="H3480" s="30"/>
      <c r="I3480" s="24">
        <f t="shared" si="175"/>
        <v>0</v>
      </c>
      <c r="J3480" s="119"/>
      <c r="K3480" s="30"/>
      <c r="L3480" s="31"/>
      <c r="M3480" s="31"/>
      <c r="N3480" s="31"/>
      <c r="O3480" s="31"/>
      <c r="P3480" s="31"/>
      <c r="Q3480" s="31"/>
      <c r="R3480" s="31">
        <v>0</v>
      </c>
      <c r="S3480" s="31"/>
      <c r="T3480" s="31"/>
    </row>
    <row r="3481" spans="1:20" x14ac:dyDescent="0.25">
      <c r="A3481" s="106" t="s">
        <v>2794</v>
      </c>
      <c r="B3481" s="107" t="s">
        <v>7259</v>
      </c>
      <c r="C3481" s="108">
        <v>11</v>
      </c>
      <c r="D3481" s="5" t="s">
        <v>6772</v>
      </c>
      <c r="E3481" s="24">
        <f t="shared" si="173"/>
        <v>0</v>
      </c>
      <c r="F3481" s="24">
        <f t="shared" si="174"/>
        <v>0</v>
      </c>
      <c r="G3481" s="119"/>
      <c r="H3481" s="30"/>
      <c r="I3481" s="24">
        <f t="shared" si="175"/>
        <v>0</v>
      </c>
      <c r="J3481" s="119"/>
      <c r="K3481" s="30"/>
      <c r="L3481" s="31"/>
      <c r="M3481" s="31"/>
      <c r="N3481" s="31"/>
      <c r="O3481" s="31"/>
      <c r="P3481" s="31"/>
      <c r="Q3481" s="31"/>
      <c r="R3481" s="31">
        <v>0</v>
      </c>
      <c r="S3481" s="31"/>
      <c r="T3481" s="31"/>
    </row>
    <row r="3482" spans="1:20" x14ac:dyDescent="0.25">
      <c r="A3482" s="106" t="s">
        <v>2081</v>
      </c>
      <c r="B3482" s="107" t="s">
        <v>7179</v>
      </c>
      <c r="C3482" s="108">
        <v>11</v>
      </c>
      <c r="D3482" s="5" t="s">
        <v>6771</v>
      </c>
      <c r="E3482" s="24">
        <f t="shared" si="173"/>
        <v>0</v>
      </c>
      <c r="F3482" s="24">
        <f t="shared" si="174"/>
        <v>0.25</v>
      </c>
      <c r="G3482" s="119"/>
      <c r="H3482" s="30"/>
      <c r="I3482" s="24">
        <f t="shared" si="175"/>
        <v>0</v>
      </c>
      <c r="J3482" s="119"/>
      <c r="K3482" s="30"/>
      <c r="L3482" s="31">
        <v>1</v>
      </c>
      <c r="M3482" s="31"/>
      <c r="N3482" s="31"/>
      <c r="O3482" s="31"/>
      <c r="P3482" s="31">
        <v>0</v>
      </c>
      <c r="Q3482" s="31"/>
      <c r="R3482" s="31"/>
      <c r="S3482" s="31">
        <v>0</v>
      </c>
      <c r="T3482" s="31"/>
    </row>
    <row r="3483" spans="1:20" x14ac:dyDescent="0.25">
      <c r="A3483" s="106" t="s">
        <v>8410</v>
      </c>
      <c r="B3483" s="107" t="s">
        <v>7155</v>
      </c>
      <c r="C3483" s="108">
        <v>10</v>
      </c>
      <c r="D3483" s="5" t="s">
        <v>8411</v>
      </c>
      <c r="E3483" s="24">
        <f t="shared" si="173"/>
        <v>0</v>
      </c>
      <c r="F3483" s="24">
        <f t="shared" si="174"/>
        <v>0</v>
      </c>
      <c r="G3483" s="119"/>
      <c r="H3483" s="30"/>
      <c r="I3483" s="24">
        <f t="shared" si="175"/>
        <v>0</v>
      </c>
      <c r="J3483" s="119"/>
      <c r="K3483" s="30"/>
      <c r="L3483" s="31"/>
      <c r="M3483" s="31"/>
      <c r="N3483" s="31"/>
      <c r="O3483" s="31"/>
      <c r="P3483" s="31"/>
      <c r="Q3483" s="31"/>
      <c r="R3483" s="31">
        <v>0</v>
      </c>
      <c r="S3483" s="31"/>
      <c r="T3483" s="31"/>
    </row>
    <row r="3484" spans="1:20" x14ac:dyDescent="0.25">
      <c r="A3484" s="106" t="s">
        <v>2971</v>
      </c>
      <c r="B3484" s="107" t="s">
        <v>7179</v>
      </c>
      <c r="C3484" s="108">
        <v>11</v>
      </c>
      <c r="D3484" s="5" t="s">
        <v>6770</v>
      </c>
      <c r="E3484" s="24">
        <f t="shared" si="173"/>
        <v>0</v>
      </c>
      <c r="F3484" s="24">
        <f t="shared" si="174"/>
        <v>0</v>
      </c>
      <c r="G3484" s="119"/>
      <c r="H3484" s="30"/>
      <c r="I3484" s="24">
        <f t="shared" si="175"/>
        <v>0</v>
      </c>
      <c r="J3484" s="119"/>
      <c r="K3484" s="30"/>
      <c r="L3484" s="31"/>
      <c r="M3484" s="31"/>
      <c r="N3484" s="31"/>
      <c r="O3484" s="31"/>
      <c r="P3484" s="31"/>
      <c r="Q3484" s="31"/>
      <c r="R3484" s="31">
        <v>0</v>
      </c>
      <c r="S3484" s="31"/>
      <c r="T3484" s="31"/>
    </row>
    <row r="3485" spans="1:20" x14ac:dyDescent="0.25">
      <c r="A3485" s="106" t="s">
        <v>2336</v>
      </c>
      <c r="B3485" s="107" t="s">
        <v>7242</v>
      </c>
      <c r="C3485" s="108">
        <v>8</v>
      </c>
      <c r="D3485" s="5" t="s">
        <v>5400</v>
      </c>
      <c r="E3485" s="24">
        <f t="shared" si="173"/>
        <v>0</v>
      </c>
      <c r="F3485" s="24">
        <f t="shared" si="174"/>
        <v>0.25</v>
      </c>
      <c r="G3485" s="119"/>
      <c r="H3485" s="30"/>
      <c r="I3485" s="24">
        <f t="shared" si="175"/>
        <v>0</v>
      </c>
      <c r="J3485" s="119"/>
      <c r="K3485" s="30"/>
      <c r="L3485" s="31">
        <v>1</v>
      </c>
      <c r="M3485" s="31"/>
      <c r="N3485" s="31"/>
      <c r="O3485" s="31"/>
      <c r="P3485" s="31">
        <v>0</v>
      </c>
      <c r="Q3485" s="31">
        <v>0</v>
      </c>
      <c r="R3485" s="31"/>
      <c r="S3485" s="31"/>
      <c r="T3485" s="31"/>
    </row>
    <row r="3486" spans="1:20" x14ac:dyDescent="0.25">
      <c r="A3486" s="106" t="s">
        <v>8412</v>
      </c>
      <c r="B3486" s="107" t="s">
        <v>7125</v>
      </c>
      <c r="C3486" s="108">
        <v>7</v>
      </c>
      <c r="D3486" s="5" t="s">
        <v>8413</v>
      </c>
      <c r="E3486" s="24">
        <f t="shared" si="173"/>
        <v>0</v>
      </c>
      <c r="F3486" s="24">
        <f t="shared" si="174"/>
        <v>0</v>
      </c>
      <c r="G3486" s="119"/>
      <c r="H3486" s="30"/>
      <c r="I3486" s="24">
        <f t="shared" si="175"/>
        <v>28.4</v>
      </c>
      <c r="J3486" s="119"/>
      <c r="K3486" s="30"/>
      <c r="L3486" s="31"/>
      <c r="M3486" s="31"/>
      <c r="N3486" s="31"/>
      <c r="O3486" s="31"/>
      <c r="P3486" s="31">
        <v>142</v>
      </c>
      <c r="Q3486" s="31"/>
      <c r="R3486" s="31"/>
      <c r="S3486" s="31"/>
      <c r="T3486" s="31"/>
    </row>
    <row r="3487" spans="1:20" x14ac:dyDescent="0.25">
      <c r="A3487" s="106" t="s">
        <v>4622</v>
      </c>
      <c r="B3487" s="107" t="s">
        <v>7279</v>
      </c>
      <c r="C3487" s="108">
        <v>9</v>
      </c>
      <c r="D3487" s="5" t="s">
        <v>4623</v>
      </c>
      <c r="E3487" s="24">
        <f t="shared" si="173"/>
        <v>0</v>
      </c>
      <c r="F3487" s="24">
        <f t="shared" si="174"/>
        <v>0</v>
      </c>
      <c r="G3487" s="119"/>
      <c r="H3487" s="30"/>
      <c r="I3487" s="24">
        <f t="shared" si="175"/>
        <v>0</v>
      </c>
      <c r="J3487" s="119"/>
      <c r="K3487" s="30"/>
      <c r="L3487" s="31"/>
      <c r="M3487" s="31"/>
      <c r="N3487" s="31"/>
      <c r="O3487" s="31"/>
      <c r="P3487" s="31">
        <v>0</v>
      </c>
      <c r="Q3487" s="31"/>
      <c r="R3487" s="31"/>
      <c r="S3487" s="31">
        <v>0</v>
      </c>
      <c r="T3487" s="31"/>
    </row>
    <row r="3488" spans="1:20" x14ac:dyDescent="0.25">
      <c r="A3488" s="106" t="s">
        <v>114</v>
      </c>
      <c r="B3488" s="107" t="s">
        <v>7361</v>
      </c>
      <c r="C3488" s="108">
        <v>10</v>
      </c>
      <c r="D3488" s="5" t="s">
        <v>5327</v>
      </c>
      <c r="E3488" s="24">
        <f t="shared" ref="E3488:E3551" si="176">SUM(R3488:T3488)/3</f>
        <v>0</v>
      </c>
      <c r="F3488" s="24">
        <f t="shared" ref="F3488:F3551" si="177">SUM(L3488:O3488)/4</f>
        <v>0</v>
      </c>
      <c r="G3488" s="119"/>
      <c r="H3488" s="30"/>
      <c r="I3488" s="24">
        <f t="shared" ref="I3488:I3551" si="178">SUM(P3488:T3488)/5</f>
        <v>0</v>
      </c>
      <c r="J3488" s="119"/>
      <c r="K3488" s="30"/>
      <c r="L3488" s="31"/>
      <c r="M3488" s="31"/>
      <c r="N3488" s="31"/>
      <c r="O3488" s="31"/>
      <c r="P3488" s="31"/>
      <c r="Q3488" s="31"/>
      <c r="R3488" s="31">
        <v>0</v>
      </c>
      <c r="S3488" s="31">
        <v>0</v>
      </c>
      <c r="T3488" s="31"/>
    </row>
    <row r="3489" spans="1:20" x14ac:dyDescent="0.25">
      <c r="A3489" s="106" t="s">
        <v>8414</v>
      </c>
      <c r="B3489" s="107" t="s">
        <v>7133</v>
      </c>
      <c r="C3489" s="108">
        <v>11</v>
      </c>
      <c r="D3489" s="5" t="s">
        <v>8415</v>
      </c>
      <c r="E3489" s="24">
        <f t="shared" si="176"/>
        <v>0</v>
      </c>
      <c r="F3489" s="24">
        <f t="shared" si="177"/>
        <v>0</v>
      </c>
      <c r="G3489" s="119"/>
      <c r="H3489" s="30"/>
      <c r="I3489" s="24">
        <f t="shared" si="178"/>
        <v>0</v>
      </c>
      <c r="J3489" s="119"/>
      <c r="K3489" s="30"/>
      <c r="L3489" s="31"/>
      <c r="M3489" s="31"/>
      <c r="N3489" s="31"/>
      <c r="O3489" s="31"/>
      <c r="P3489" s="31"/>
      <c r="Q3489" s="31"/>
      <c r="R3489" s="31"/>
      <c r="S3489" s="31"/>
      <c r="T3489" s="31"/>
    </row>
    <row r="3490" spans="1:20" x14ac:dyDescent="0.25">
      <c r="A3490" s="106" t="s">
        <v>8416</v>
      </c>
      <c r="B3490" s="107" t="s">
        <v>7133</v>
      </c>
      <c r="C3490" s="108">
        <v>11</v>
      </c>
      <c r="D3490" s="5" t="s">
        <v>8417</v>
      </c>
      <c r="E3490" s="24">
        <f t="shared" si="176"/>
        <v>0</v>
      </c>
      <c r="F3490" s="24">
        <f t="shared" si="177"/>
        <v>0</v>
      </c>
      <c r="G3490" s="119"/>
      <c r="H3490" s="30"/>
      <c r="I3490" s="24">
        <f t="shared" si="178"/>
        <v>14.8</v>
      </c>
      <c r="J3490" s="119"/>
      <c r="K3490" s="30"/>
      <c r="L3490" s="31"/>
      <c r="M3490" s="31"/>
      <c r="N3490" s="31"/>
      <c r="O3490" s="31"/>
      <c r="P3490" s="31"/>
      <c r="Q3490" s="31">
        <v>74</v>
      </c>
      <c r="R3490" s="31"/>
      <c r="S3490" s="31"/>
      <c r="T3490" s="31"/>
    </row>
    <row r="3491" spans="1:20" x14ac:dyDescent="0.25">
      <c r="A3491" s="106" t="s">
        <v>2963</v>
      </c>
      <c r="B3491" s="107" t="s">
        <v>7082</v>
      </c>
      <c r="C3491" s="108">
        <v>11</v>
      </c>
      <c r="D3491" s="5" t="s">
        <v>5990</v>
      </c>
      <c r="E3491" s="24">
        <f t="shared" si="176"/>
        <v>0</v>
      </c>
      <c r="F3491" s="24">
        <f t="shared" si="177"/>
        <v>78.75</v>
      </c>
      <c r="G3491" s="119"/>
      <c r="H3491" s="30"/>
      <c r="I3491" s="24">
        <f t="shared" si="178"/>
        <v>0</v>
      </c>
      <c r="J3491" s="119"/>
      <c r="K3491" s="30"/>
      <c r="L3491" s="31"/>
      <c r="M3491" s="31"/>
      <c r="N3491" s="31">
        <v>315</v>
      </c>
      <c r="O3491" s="31"/>
      <c r="P3491" s="31"/>
      <c r="Q3491" s="31"/>
      <c r="R3491" s="31"/>
      <c r="S3491" s="31"/>
      <c r="T3491" s="31"/>
    </row>
    <row r="3492" spans="1:20" x14ac:dyDescent="0.25">
      <c r="A3492" s="106" t="s">
        <v>2957</v>
      </c>
      <c r="B3492" s="107" t="s">
        <v>7082</v>
      </c>
      <c r="C3492" s="108">
        <v>11</v>
      </c>
      <c r="D3492" s="5" t="s">
        <v>5984</v>
      </c>
      <c r="E3492" s="24">
        <f t="shared" si="176"/>
        <v>0</v>
      </c>
      <c r="F3492" s="24">
        <f t="shared" si="177"/>
        <v>0</v>
      </c>
      <c r="G3492" s="119"/>
      <c r="H3492" s="30"/>
      <c r="I3492" s="24">
        <f t="shared" si="178"/>
        <v>3</v>
      </c>
      <c r="J3492" s="119"/>
      <c r="K3492" s="30"/>
      <c r="L3492" s="31"/>
      <c r="M3492" s="31"/>
      <c r="N3492" s="31"/>
      <c r="O3492" s="31"/>
      <c r="P3492" s="31"/>
      <c r="Q3492" s="31">
        <v>15</v>
      </c>
      <c r="R3492" s="31"/>
      <c r="S3492" s="31"/>
      <c r="T3492" s="31"/>
    </row>
    <row r="3493" spans="1:20" x14ac:dyDescent="0.25">
      <c r="A3493" s="106" t="s">
        <v>8418</v>
      </c>
      <c r="B3493" s="107" t="s">
        <v>7144</v>
      </c>
      <c r="C3493" s="108">
        <v>11</v>
      </c>
      <c r="D3493" s="5" t="s">
        <v>8419</v>
      </c>
      <c r="E3493" s="24">
        <f t="shared" si="176"/>
        <v>0</v>
      </c>
      <c r="F3493" s="24">
        <f t="shared" si="177"/>
        <v>0</v>
      </c>
      <c r="G3493" s="119"/>
      <c r="H3493" s="30"/>
      <c r="I3493" s="24">
        <f t="shared" si="178"/>
        <v>0</v>
      </c>
      <c r="J3493" s="119"/>
      <c r="K3493" s="30"/>
      <c r="L3493" s="31"/>
      <c r="M3493" s="31"/>
      <c r="N3493" s="31"/>
      <c r="O3493" s="31"/>
      <c r="P3493" s="31">
        <v>0</v>
      </c>
      <c r="Q3493" s="31"/>
      <c r="R3493" s="31"/>
      <c r="S3493" s="31">
        <v>0</v>
      </c>
      <c r="T3493" s="31"/>
    </row>
    <row r="3494" spans="1:20" x14ac:dyDescent="0.25">
      <c r="A3494" s="106" t="s">
        <v>8420</v>
      </c>
      <c r="B3494" s="107" t="s">
        <v>7144</v>
      </c>
      <c r="C3494" s="108">
        <v>11</v>
      </c>
      <c r="D3494" s="5" t="s">
        <v>8421</v>
      </c>
      <c r="E3494" s="24">
        <f t="shared" si="176"/>
        <v>0</v>
      </c>
      <c r="F3494" s="24">
        <f t="shared" si="177"/>
        <v>0</v>
      </c>
      <c r="G3494" s="119"/>
      <c r="H3494" s="30"/>
      <c r="I3494" s="24">
        <f t="shared" si="178"/>
        <v>0</v>
      </c>
      <c r="J3494" s="119"/>
      <c r="K3494" s="30"/>
      <c r="L3494" s="31"/>
      <c r="M3494" s="31"/>
      <c r="N3494" s="31"/>
      <c r="O3494" s="31"/>
      <c r="P3494" s="31"/>
      <c r="Q3494" s="31">
        <v>0</v>
      </c>
      <c r="R3494" s="31"/>
      <c r="S3494" s="31"/>
      <c r="T3494" s="31"/>
    </row>
    <row r="3495" spans="1:20" x14ac:dyDescent="0.25">
      <c r="A3495" s="106" t="s">
        <v>8422</v>
      </c>
      <c r="B3495" s="107" t="s">
        <v>7193</v>
      </c>
      <c r="C3495" s="108">
        <v>13</v>
      </c>
      <c r="D3495" s="5" t="s">
        <v>8423</v>
      </c>
      <c r="E3495" s="24">
        <f t="shared" si="176"/>
        <v>0</v>
      </c>
      <c r="F3495" s="24">
        <f t="shared" si="177"/>
        <v>0</v>
      </c>
      <c r="G3495" s="119"/>
      <c r="H3495" s="30"/>
      <c r="I3495" s="24">
        <f t="shared" si="178"/>
        <v>0</v>
      </c>
      <c r="J3495" s="119"/>
      <c r="K3495" s="30"/>
      <c r="L3495" s="31"/>
      <c r="M3495" s="31"/>
      <c r="N3495" s="31"/>
      <c r="O3495" s="31"/>
      <c r="P3495" s="31"/>
      <c r="Q3495" s="31"/>
      <c r="R3495" s="31"/>
      <c r="S3495" s="31">
        <v>0</v>
      </c>
      <c r="T3495" s="31"/>
    </row>
    <row r="3496" spans="1:20" x14ac:dyDescent="0.25">
      <c r="A3496" s="106" t="s">
        <v>879</v>
      </c>
      <c r="B3496" s="107" t="s">
        <v>7193</v>
      </c>
      <c r="C3496" s="108">
        <v>13</v>
      </c>
      <c r="D3496" s="5" t="s">
        <v>6778</v>
      </c>
      <c r="E3496" s="24">
        <f t="shared" si="176"/>
        <v>0</v>
      </c>
      <c r="F3496" s="24">
        <f t="shared" si="177"/>
        <v>0</v>
      </c>
      <c r="G3496" s="119"/>
      <c r="H3496" s="30"/>
      <c r="I3496" s="24">
        <f t="shared" si="178"/>
        <v>0.2</v>
      </c>
      <c r="J3496" s="119"/>
      <c r="K3496" s="30"/>
      <c r="L3496" s="31"/>
      <c r="M3496" s="31"/>
      <c r="N3496" s="31"/>
      <c r="O3496" s="31"/>
      <c r="P3496" s="31">
        <v>1</v>
      </c>
      <c r="Q3496" s="31"/>
      <c r="R3496" s="31">
        <v>0</v>
      </c>
      <c r="S3496" s="31"/>
      <c r="T3496" s="31"/>
    </row>
    <row r="3497" spans="1:20" x14ac:dyDescent="0.25">
      <c r="A3497" s="106" t="s">
        <v>1424</v>
      </c>
      <c r="B3497" s="107" t="s">
        <v>7277</v>
      </c>
      <c r="C3497" s="108">
        <v>13</v>
      </c>
      <c r="D3497" s="5" t="s">
        <v>6779</v>
      </c>
      <c r="E3497" s="24">
        <f t="shared" si="176"/>
        <v>0</v>
      </c>
      <c r="F3497" s="24">
        <f t="shared" si="177"/>
        <v>0</v>
      </c>
      <c r="G3497" s="119"/>
      <c r="H3497" s="30"/>
      <c r="I3497" s="24">
        <f t="shared" si="178"/>
        <v>0</v>
      </c>
      <c r="J3497" s="119"/>
      <c r="K3497" s="30"/>
      <c r="L3497" s="31"/>
      <c r="M3497" s="31"/>
      <c r="N3497" s="31"/>
      <c r="O3497" s="31"/>
      <c r="P3497" s="31"/>
      <c r="Q3497" s="31"/>
      <c r="R3497" s="31"/>
      <c r="S3497" s="31">
        <v>0</v>
      </c>
      <c r="T3497" s="31"/>
    </row>
    <row r="3498" spans="1:20" x14ac:dyDescent="0.25">
      <c r="A3498" s="106" t="s">
        <v>8426</v>
      </c>
      <c r="B3498" s="107" t="s">
        <v>7241</v>
      </c>
      <c r="C3498" s="108">
        <v>12</v>
      </c>
      <c r="D3498" s="5" t="s">
        <v>8427</v>
      </c>
      <c r="E3498" s="24">
        <f t="shared" si="176"/>
        <v>0</v>
      </c>
      <c r="F3498" s="24">
        <f t="shared" si="177"/>
        <v>0</v>
      </c>
      <c r="G3498" s="119"/>
      <c r="H3498" s="30"/>
      <c r="I3498" s="24">
        <f t="shared" si="178"/>
        <v>0</v>
      </c>
      <c r="J3498" s="119"/>
      <c r="K3498" s="30"/>
      <c r="L3498" s="31"/>
      <c r="M3498" s="31"/>
      <c r="N3498" s="31"/>
      <c r="O3498" s="31"/>
      <c r="P3498" s="31">
        <v>0</v>
      </c>
      <c r="Q3498" s="31"/>
      <c r="R3498" s="31"/>
      <c r="S3498" s="31"/>
      <c r="T3498" s="31"/>
    </row>
    <row r="3499" spans="1:20" x14ac:dyDescent="0.25">
      <c r="A3499" s="106" t="s">
        <v>2150</v>
      </c>
      <c r="B3499" s="107" t="s">
        <v>7092</v>
      </c>
      <c r="C3499" s="108">
        <v>11</v>
      </c>
      <c r="D3499" s="5" t="s">
        <v>6782</v>
      </c>
      <c r="E3499" s="24">
        <f t="shared" si="176"/>
        <v>0</v>
      </c>
      <c r="F3499" s="24">
        <f t="shared" si="177"/>
        <v>0</v>
      </c>
      <c r="G3499" s="119"/>
      <c r="H3499" s="30"/>
      <c r="I3499" s="24">
        <f t="shared" si="178"/>
        <v>0</v>
      </c>
      <c r="J3499" s="119"/>
      <c r="K3499" s="30"/>
      <c r="L3499" s="31"/>
      <c r="M3499" s="31"/>
      <c r="N3499" s="31"/>
      <c r="O3499" s="31"/>
      <c r="P3499" s="31"/>
      <c r="Q3499" s="31">
        <v>0</v>
      </c>
      <c r="R3499" s="31">
        <v>0</v>
      </c>
      <c r="S3499" s="31">
        <v>0</v>
      </c>
      <c r="T3499" s="31"/>
    </row>
    <row r="3500" spans="1:20" x14ac:dyDescent="0.25">
      <c r="A3500" s="106" t="s">
        <v>14</v>
      </c>
      <c r="B3500" s="107" t="s">
        <v>7084</v>
      </c>
      <c r="C3500" s="108">
        <v>5</v>
      </c>
      <c r="D3500" s="5" t="s">
        <v>5690</v>
      </c>
      <c r="E3500" s="24">
        <f t="shared" si="176"/>
        <v>0</v>
      </c>
      <c r="F3500" s="24">
        <f t="shared" si="177"/>
        <v>0</v>
      </c>
      <c r="G3500" s="119"/>
      <c r="H3500" s="30"/>
      <c r="I3500" s="24">
        <f t="shared" si="178"/>
        <v>0</v>
      </c>
      <c r="J3500" s="119"/>
      <c r="K3500" s="30"/>
      <c r="L3500" s="31"/>
      <c r="M3500" s="31"/>
      <c r="N3500" s="31"/>
      <c r="O3500" s="31"/>
      <c r="P3500" s="31"/>
      <c r="Q3500" s="31"/>
      <c r="R3500" s="31"/>
      <c r="S3500" s="31">
        <v>0</v>
      </c>
      <c r="T3500" s="31"/>
    </row>
    <row r="3501" spans="1:20" x14ac:dyDescent="0.25">
      <c r="A3501" s="106" t="s">
        <v>2678</v>
      </c>
      <c r="B3501" s="107" t="s">
        <v>7169</v>
      </c>
      <c r="C3501" s="108">
        <v>5</v>
      </c>
      <c r="D3501" s="5" t="s">
        <v>6765</v>
      </c>
      <c r="E3501" s="24">
        <f t="shared" si="176"/>
        <v>0</v>
      </c>
      <c r="F3501" s="24">
        <f t="shared" si="177"/>
        <v>0</v>
      </c>
      <c r="G3501" s="119"/>
      <c r="H3501" s="30"/>
      <c r="I3501" s="24">
        <f t="shared" si="178"/>
        <v>0</v>
      </c>
      <c r="J3501" s="119"/>
      <c r="K3501" s="30"/>
      <c r="L3501" s="31"/>
      <c r="M3501" s="31"/>
      <c r="N3501" s="31"/>
      <c r="O3501" s="31"/>
      <c r="P3501" s="31">
        <v>0</v>
      </c>
      <c r="Q3501" s="31"/>
      <c r="R3501" s="31">
        <v>0</v>
      </c>
      <c r="S3501" s="31"/>
      <c r="T3501" s="31"/>
    </row>
    <row r="3502" spans="1:20" x14ac:dyDescent="0.25">
      <c r="A3502" s="106" t="s">
        <v>2868</v>
      </c>
      <c r="B3502" s="107" t="s">
        <v>7165</v>
      </c>
      <c r="C3502" s="108">
        <v>6</v>
      </c>
      <c r="D3502" s="5" t="s">
        <v>5694</v>
      </c>
      <c r="E3502" s="24">
        <f t="shared" si="176"/>
        <v>0</v>
      </c>
      <c r="F3502" s="24">
        <f t="shared" si="177"/>
        <v>0</v>
      </c>
      <c r="G3502" s="119"/>
      <c r="H3502" s="30"/>
      <c r="I3502" s="24">
        <f t="shared" si="178"/>
        <v>0</v>
      </c>
      <c r="J3502" s="119"/>
      <c r="K3502" s="30"/>
      <c r="L3502" s="31"/>
      <c r="M3502" s="31"/>
      <c r="N3502" s="31"/>
      <c r="O3502" s="31"/>
      <c r="P3502" s="31">
        <v>0</v>
      </c>
      <c r="Q3502" s="31">
        <v>0</v>
      </c>
      <c r="R3502" s="31">
        <v>0</v>
      </c>
      <c r="S3502" s="31">
        <v>0</v>
      </c>
      <c r="T3502" s="31"/>
    </row>
    <row r="3503" spans="1:20" x14ac:dyDescent="0.25">
      <c r="A3503" s="106" t="s">
        <v>8428</v>
      </c>
      <c r="B3503" s="107" t="s">
        <v>7165</v>
      </c>
      <c r="C3503" s="108">
        <v>6</v>
      </c>
      <c r="D3503" s="5" t="s">
        <v>8429</v>
      </c>
      <c r="E3503" s="24">
        <f t="shared" si="176"/>
        <v>0</v>
      </c>
      <c r="F3503" s="24">
        <f t="shared" si="177"/>
        <v>0</v>
      </c>
      <c r="G3503" s="119"/>
      <c r="H3503" s="30"/>
      <c r="I3503" s="24">
        <f t="shared" si="178"/>
        <v>0</v>
      </c>
      <c r="J3503" s="119"/>
      <c r="K3503" s="30"/>
      <c r="L3503" s="31"/>
      <c r="M3503" s="31"/>
      <c r="N3503" s="31"/>
      <c r="O3503" s="31"/>
      <c r="P3503" s="31">
        <v>0</v>
      </c>
      <c r="Q3503" s="31">
        <v>0</v>
      </c>
      <c r="R3503" s="31">
        <v>0</v>
      </c>
      <c r="S3503" s="31">
        <v>0</v>
      </c>
      <c r="T3503" s="31"/>
    </row>
    <row r="3504" spans="1:20" x14ac:dyDescent="0.25">
      <c r="A3504" s="106" t="s">
        <v>1689</v>
      </c>
      <c r="B3504" s="107" t="s">
        <v>7126</v>
      </c>
      <c r="C3504" s="108">
        <v>4</v>
      </c>
      <c r="D3504" s="5" t="s">
        <v>5633</v>
      </c>
      <c r="E3504" s="24">
        <f t="shared" si="176"/>
        <v>0</v>
      </c>
      <c r="F3504" s="24">
        <f t="shared" si="177"/>
        <v>0</v>
      </c>
      <c r="G3504" s="119"/>
      <c r="H3504" s="30"/>
      <c r="I3504" s="24">
        <f t="shared" si="178"/>
        <v>0</v>
      </c>
      <c r="J3504" s="119"/>
      <c r="K3504" s="30"/>
      <c r="L3504" s="31"/>
      <c r="M3504" s="31"/>
      <c r="N3504" s="31"/>
      <c r="O3504" s="31"/>
      <c r="P3504" s="31">
        <v>0</v>
      </c>
      <c r="Q3504" s="31"/>
      <c r="R3504" s="31">
        <v>0</v>
      </c>
      <c r="S3504" s="31">
        <v>0</v>
      </c>
      <c r="T3504" s="31"/>
    </row>
    <row r="3505" spans="1:20" x14ac:dyDescent="0.25">
      <c r="A3505" s="106" t="s">
        <v>8430</v>
      </c>
      <c r="B3505" s="107" t="s">
        <v>7126</v>
      </c>
      <c r="C3505" s="108">
        <v>4</v>
      </c>
      <c r="D3505" s="5" t="s">
        <v>8431</v>
      </c>
      <c r="E3505" s="24">
        <f t="shared" si="176"/>
        <v>0</v>
      </c>
      <c r="F3505" s="24">
        <f t="shared" si="177"/>
        <v>0</v>
      </c>
      <c r="G3505" s="119"/>
      <c r="H3505" s="30"/>
      <c r="I3505" s="24">
        <f t="shared" si="178"/>
        <v>0</v>
      </c>
      <c r="J3505" s="119"/>
      <c r="K3505" s="30"/>
      <c r="L3505" s="31"/>
      <c r="M3505" s="31"/>
      <c r="N3505" s="31"/>
      <c r="O3505" s="31"/>
      <c r="P3505" s="31"/>
      <c r="Q3505" s="31"/>
      <c r="R3505" s="31"/>
      <c r="S3505" s="31">
        <v>0</v>
      </c>
      <c r="T3505" s="31"/>
    </row>
    <row r="3506" spans="1:20" x14ac:dyDescent="0.25">
      <c r="A3506" s="106" t="s">
        <v>490</v>
      </c>
      <c r="B3506" s="107" t="s">
        <v>7230</v>
      </c>
      <c r="C3506" s="108">
        <v>4</v>
      </c>
      <c r="D3506" s="5" t="s">
        <v>4432</v>
      </c>
      <c r="E3506" s="24">
        <f t="shared" si="176"/>
        <v>0</v>
      </c>
      <c r="F3506" s="24">
        <f t="shared" si="177"/>
        <v>0.25</v>
      </c>
      <c r="G3506" s="119"/>
      <c r="H3506" s="30"/>
      <c r="I3506" s="24">
        <f t="shared" si="178"/>
        <v>0.2</v>
      </c>
      <c r="J3506" s="119"/>
      <c r="K3506" s="30"/>
      <c r="L3506" s="31"/>
      <c r="M3506" s="31"/>
      <c r="N3506" s="31"/>
      <c r="O3506" s="31">
        <v>1</v>
      </c>
      <c r="P3506" s="31"/>
      <c r="Q3506" s="31">
        <v>1</v>
      </c>
      <c r="R3506" s="31">
        <v>0</v>
      </c>
      <c r="S3506" s="31"/>
      <c r="T3506" s="31"/>
    </row>
    <row r="3507" spans="1:20" x14ac:dyDescent="0.25">
      <c r="A3507" s="106" t="s">
        <v>8432</v>
      </c>
      <c r="B3507" s="107" t="s">
        <v>7090</v>
      </c>
      <c r="C3507" s="108">
        <v>2</v>
      </c>
      <c r="D3507" s="5" t="s">
        <v>8433</v>
      </c>
      <c r="E3507" s="24">
        <f t="shared" si="176"/>
        <v>0</v>
      </c>
      <c r="F3507" s="24">
        <f t="shared" si="177"/>
        <v>2</v>
      </c>
      <c r="G3507" s="119"/>
      <c r="H3507" s="30"/>
      <c r="I3507" s="24">
        <f t="shared" si="178"/>
        <v>0</v>
      </c>
      <c r="J3507" s="119"/>
      <c r="K3507" s="30"/>
      <c r="L3507" s="31"/>
      <c r="M3507" s="31"/>
      <c r="N3507" s="31">
        <v>8</v>
      </c>
      <c r="O3507" s="31"/>
      <c r="P3507" s="31"/>
      <c r="Q3507" s="31"/>
      <c r="R3507" s="31"/>
      <c r="S3507" s="31">
        <v>0</v>
      </c>
      <c r="T3507" s="31"/>
    </row>
    <row r="3508" spans="1:20" x14ac:dyDescent="0.25">
      <c r="A3508" s="106" t="s">
        <v>481</v>
      </c>
      <c r="B3508" s="107" t="s">
        <v>7090</v>
      </c>
      <c r="C3508" s="108">
        <v>2</v>
      </c>
      <c r="D3508" s="5" t="s">
        <v>5439</v>
      </c>
      <c r="E3508" s="24">
        <f t="shared" si="176"/>
        <v>0</v>
      </c>
      <c r="F3508" s="24">
        <f t="shared" si="177"/>
        <v>4</v>
      </c>
      <c r="G3508" s="119"/>
      <c r="H3508" s="30"/>
      <c r="I3508" s="24">
        <f t="shared" si="178"/>
        <v>0</v>
      </c>
      <c r="J3508" s="119"/>
      <c r="K3508" s="30"/>
      <c r="L3508" s="31"/>
      <c r="M3508" s="31"/>
      <c r="N3508" s="31">
        <v>16</v>
      </c>
      <c r="O3508" s="31"/>
      <c r="P3508" s="31"/>
      <c r="Q3508" s="31"/>
      <c r="R3508" s="31"/>
      <c r="S3508" s="31"/>
      <c r="T3508" s="31"/>
    </row>
    <row r="3509" spans="1:20" x14ac:dyDescent="0.25">
      <c r="A3509" s="106" t="s">
        <v>1599</v>
      </c>
      <c r="B3509" s="107" t="s">
        <v>7210</v>
      </c>
      <c r="C3509" s="108">
        <v>1</v>
      </c>
      <c r="D3509" s="5" t="s">
        <v>5523</v>
      </c>
      <c r="E3509" s="24">
        <f t="shared" si="176"/>
        <v>0</v>
      </c>
      <c r="F3509" s="24">
        <f t="shared" si="177"/>
        <v>0</v>
      </c>
      <c r="G3509" s="119"/>
      <c r="H3509" s="30"/>
      <c r="I3509" s="24">
        <f t="shared" si="178"/>
        <v>0</v>
      </c>
      <c r="J3509" s="119"/>
      <c r="K3509" s="30"/>
      <c r="L3509" s="31"/>
      <c r="M3509" s="31"/>
      <c r="N3509" s="31"/>
      <c r="O3509" s="31"/>
      <c r="P3509" s="31">
        <v>0</v>
      </c>
      <c r="Q3509" s="31">
        <v>0</v>
      </c>
      <c r="R3509" s="31">
        <v>0</v>
      </c>
      <c r="S3509" s="31"/>
      <c r="T3509" s="31"/>
    </row>
    <row r="3510" spans="1:20" x14ac:dyDescent="0.25">
      <c r="A3510" s="106" t="s">
        <v>3519</v>
      </c>
      <c r="B3510" s="107" t="s">
        <v>7094</v>
      </c>
      <c r="C3510" s="108">
        <v>1</v>
      </c>
      <c r="D3510" s="5" t="s">
        <v>3520</v>
      </c>
      <c r="E3510" s="24">
        <f t="shared" si="176"/>
        <v>0</v>
      </c>
      <c r="F3510" s="24">
        <f t="shared" si="177"/>
        <v>0</v>
      </c>
      <c r="G3510" s="119"/>
      <c r="H3510" s="30"/>
      <c r="I3510" s="24">
        <f t="shared" si="178"/>
        <v>0</v>
      </c>
      <c r="J3510" s="119"/>
      <c r="K3510" s="30"/>
      <c r="L3510" s="31"/>
      <c r="M3510" s="31"/>
      <c r="N3510" s="31"/>
      <c r="O3510" s="31"/>
      <c r="P3510" s="31"/>
      <c r="Q3510" s="31"/>
      <c r="R3510" s="31"/>
      <c r="S3510" s="31">
        <v>0</v>
      </c>
      <c r="T3510" s="31"/>
    </row>
    <row r="3511" spans="1:20" x14ac:dyDescent="0.25">
      <c r="A3511" s="106" t="s">
        <v>3205</v>
      </c>
      <c r="B3511" s="107" t="s">
        <v>7094</v>
      </c>
      <c r="C3511" s="108">
        <v>1</v>
      </c>
      <c r="D3511" s="5" t="s">
        <v>5546</v>
      </c>
      <c r="E3511" s="24">
        <f t="shared" si="176"/>
        <v>0</v>
      </c>
      <c r="F3511" s="24">
        <f t="shared" si="177"/>
        <v>0</v>
      </c>
      <c r="G3511" s="119"/>
      <c r="H3511" s="30"/>
      <c r="I3511" s="24">
        <f t="shared" si="178"/>
        <v>0</v>
      </c>
      <c r="J3511" s="119"/>
      <c r="K3511" s="30"/>
      <c r="L3511" s="31"/>
      <c r="M3511" s="31"/>
      <c r="N3511" s="31"/>
      <c r="O3511" s="31"/>
      <c r="P3511" s="31"/>
      <c r="Q3511" s="31"/>
      <c r="R3511" s="31"/>
      <c r="S3511" s="31"/>
      <c r="T3511" s="31"/>
    </row>
    <row r="3512" spans="1:20" x14ac:dyDescent="0.25">
      <c r="A3512" s="106" t="s">
        <v>8434</v>
      </c>
      <c r="B3512" s="107" t="s">
        <v>7094</v>
      </c>
      <c r="C3512" s="108">
        <v>1</v>
      </c>
      <c r="D3512" s="5" t="s">
        <v>8435</v>
      </c>
      <c r="E3512" s="24">
        <f t="shared" si="176"/>
        <v>0</v>
      </c>
      <c r="F3512" s="24">
        <f t="shared" si="177"/>
        <v>0</v>
      </c>
      <c r="G3512" s="119"/>
      <c r="H3512" s="30"/>
      <c r="I3512" s="24">
        <f t="shared" si="178"/>
        <v>0</v>
      </c>
      <c r="J3512" s="119"/>
      <c r="K3512" s="30"/>
      <c r="L3512" s="31"/>
      <c r="M3512" s="31"/>
      <c r="N3512" s="31"/>
      <c r="O3512" s="31"/>
      <c r="P3512" s="31">
        <v>0</v>
      </c>
      <c r="Q3512" s="31"/>
      <c r="R3512" s="31"/>
      <c r="S3512" s="31"/>
      <c r="T3512" s="31"/>
    </row>
    <row r="3513" spans="1:20" x14ac:dyDescent="0.25">
      <c r="A3513" s="106" t="s">
        <v>8436</v>
      </c>
      <c r="B3513" s="107" t="s">
        <v>7109</v>
      </c>
      <c r="C3513" s="108">
        <v>2</v>
      </c>
      <c r="D3513" s="5" t="s">
        <v>8437</v>
      </c>
      <c r="E3513" s="24">
        <f t="shared" si="176"/>
        <v>0</v>
      </c>
      <c r="F3513" s="24">
        <f t="shared" si="177"/>
        <v>1</v>
      </c>
      <c r="G3513" s="119"/>
      <c r="H3513" s="30"/>
      <c r="I3513" s="24">
        <f t="shared" si="178"/>
        <v>0</v>
      </c>
      <c r="J3513" s="119"/>
      <c r="K3513" s="30"/>
      <c r="L3513" s="31"/>
      <c r="M3513" s="31"/>
      <c r="N3513" s="31">
        <v>4</v>
      </c>
      <c r="O3513" s="31"/>
      <c r="P3513" s="31"/>
      <c r="Q3513" s="31"/>
      <c r="R3513" s="31"/>
      <c r="S3513" s="31"/>
      <c r="T3513" s="31"/>
    </row>
    <row r="3514" spans="1:20" x14ac:dyDescent="0.25">
      <c r="A3514" s="106" t="s">
        <v>2147</v>
      </c>
      <c r="B3514" s="107" t="s">
        <v>7244</v>
      </c>
      <c r="C3514" s="108">
        <v>3</v>
      </c>
      <c r="D3514" s="5" t="s">
        <v>4435</v>
      </c>
      <c r="E3514" s="24">
        <f t="shared" si="176"/>
        <v>0</v>
      </c>
      <c r="F3514" s="24">
        <f t="shared" si="177"/>
        <v>0</v>
      </c>
      <c r="G3514" s="119"/>
      <c r="H3514" s="30"/>
      <c r="I3514" s="24">
        <f t="shared" si="178"/>
        <v>0</v>
      </c>
      <c r="J3514" s="119"/>
      <c r="K3514" s="30"/>
      <c r="L3514" s="31"/>
      <c r="M3514" s="31"/>
      <c r="N3514" s="31"/>
      <c r="O3514" s="31"/>
      <c r="P3514" s="31"/>
      <c r="Q3514" s="31">
        <v>0</v>
      </c>
      <c r="R3514" s="31">
        <v>0</v>
      </c>
      <c r="S3514" s="31"/>
      <c r="T3514" s="31"/>
    </row>
    <row r="3515" spans="1:20" x14ac:dyDescent="0.25">
      <c r="A3515" s="106" t="s">
        <v>8438</v>
      </c>
      <c r="B3515" s="107" t="s">
        <v>7216</v>
      </c>
      <c r="C3515" s="108">
        <v>2</v>
      </c>
      <c r="D3515" s="5" t="s">
        <v>8439</v>
      </c>
      <c r="E3515" s="24">
        <f t="shared" si="176"/>
        <v>0</v>
      </c>
      <c r="F3515" s="24">
        <f t="shared" si="177"/>
        <v>0</v>
      </c>
      <c r="G3515" s="119"/>
      <c r="H3515" s="30"/>
      <c r="I3515" s="24">
        <f t="shared" si="178"/>
        <v>0</v>
      </c>
      <c r="J3515" s="119"/>
      <c r="K3515" s="30"/>
      <c r="L3515" s="31"/>
      <c r="M3515" s="31"/>
      <c r="N3515" s="31"/>
      <c r="O3515" s="31"/>
      <c r="P3515" s="31"/>
      <c r="Q3515" s="31"/>
      <c r="R3515" s="31"/>
      <c r="S3515" s="31"/>
      <c r="T3515" s="31"/>
    </row>
    <row r="3516" spans="1:20" x14ac:dyDescent="0.25">
      <c r="A3516" s="106" t="s">
        <v>3201</v>
      </c>
      <c r="B3516" s="107" t="s">
        <v>7240</v>
      </c>
      <c r="C3516" s="108">
        <v>6</v>
      </c>
      <c r="D3516" s="5" t="s">
        <v>5267</v>
      </c>
      <c r="E3516" s="24">
        <f t="shared" si="176"/>
        <v>0</v>
      </c>
      <c r="F3516" s="24">
        <f t="shared" si="177"/>
        <v>0</v>
      </c>
      <c r="G3516" s="119"/>
      <c r="H3516" s="30"/>
      <c r="I3516" s="24">
        <f t="shared" si="178"/>
        <v>0</v>
      </c>
      <c r="J3516" s="119"/>
      <c r="K3516" s="30"/>
      <c r="L3516" s="31"/>
      <c r="M3516" s="31"/>
      <c r="N3516" s="31"/>
      <c r="O3516" s="31"/>
      <c r="P3516" s="31"/>
      <c r="Q3516" s="31">
        <v>0</v>
      </c>
      <c r="R3516" s="31">
        <v>0</v>
      </c>
      <c r="S3516" s="31"/>
      <c r="T3516" s="31"/>
    </row>
    <row r="3517" spans="1:20" x14ac:dyDescent="0.25">
      <c r="A3517" s="106" t="s">
        <v>2033</v>
      </c>
      <c r="B3517" s="107" t="s">
        <v>7240</v>
      </c>
      <c r="C3517" s="108">
        <v>6</v>
      </c>
      <c r="D3517" s="5" t="s">
        <v>6759</v>
      </c>
      <c r="E3517" s="24">
        <f t="shared" si="176"/>
        <v>0</v>
      </c>
      <c r="F3517" s="24">
        <f t="shared" si="177"/>
        <v>0</v>
      </c>
      <c r="G3517" s="119"/>
      <c r="H3517" s="30"/>
      <c r="I3517" s="24">
        <f t="shared" si="178"/>
        <v>0</v>
      </c>
      <c r="J3517" s="119"/>
      <c r="K3517" s="30"/>
      <c r="L3517" s="31"/>
      <c r="M3517" s="31"/>
      <c r="N3517" s="31"/>
      <c r="O3517" s="31"/>
      <c r="P3517" s="31"/>
      <c r="Q3517" s="31"/>
      <c r="R3517" s="31"/>
      <c r="S3517" s="31"/>
      <c r="T3517" s="31"/>
    </row>
    <row r="3518" spans="1:20" x14ac:dyDescent="0.25">
      <c r="A3518" s="106" t="s">
        <v>1709</v>
      </c>
      <c r="B3518" s="107" t="s">
        <v>7240</v>
      </c>
      <c r="C3518" s="108">
        <v>6</v>
      </c>
      <c r="D3518" s="5" t="s">
        <v>5231</v>
      </c>
      <c r="E3518" s="24">
        <f t="shared" si="176"/>
        <v>0</v>
      </c>
      <c r="F3518" s="24">
        <f t="shared" si="177"/>
        <v>0</v>
      </c>
      <c r="G3518" s="119"/>
      <c r="H3518" s="30"/>
      <c r="I3518" s="24">
        <f t="shared" si="178"/>
        <v>0</v>
      </c>
      <c r="J3518" s="119"/>
      <c r="K3518" s="30"/>
      <c r="L3518" s="31"/>
      <c r="M3518" s="31"/>
      <c r="N3518" s="31"/>
      <c r="O3518" s="31"/>
      <c r="P3518" s="31"/>
      <c r="Q3518" s="31">
        <v>0</v>
      </c>
      <c r="R3518" s="31"/>
      <c r="S3518" s="31"/>
      <c r="T3518" s="31"/>
    </row>
    <row r="3519" spans="1:20" x14ac:dyDescent="0.25">
      <c r="A3519" s="106" t="s">
        <v>2740</v>
      </c>
      <c r="B3519" s="107" t="s">
        <v>7240</v>
      </c>
      <c r="C3519" s="108">
        <v>6</v>
      </c>
      <c r="D3519" s="5" t="s">
        <v>5238</v>
      </c>
      <c r="E3519" s="24">
        <f t="shared" si="176"/>
        <v>0</v>
      </c>
      <c r="F3519" s="24">
        <f t="shared" si="177"/>
        <v>0</v>
      </c>
      <c r="G3519" s="119"/>
      <c r="H3519" s="30"/>
      <c r="I3519" s="24">
        <f t="shared" si="178"/>
        <v>0</v>
      </c>
      <c r="J3519" s="119"/>
      <c r="K3519" s="30"/>
      <c r="L3519" s="31"/>
      <c r="M3519" s="31"/>
      <c r="N3519" s="31"/>
      <c r="O3519" s="31"/>
      <c r="P3519" s="31"/>
      <c r="Q3519" s="31"/>
      <c r="R3519" s="31">
        <v>0</v>
      </c>
      <c r="S3519" s="31">
        <v>0</v>
      </c>
      <c r="T3519" s="31"/>
    </row>
    <row r="3520" spans="1:20" x14ac:dyDescent="0.25">
      <c r="A3520" s="106" t="s">
        <v>8440</v>
      </c>
      <c r="B3520" s="107" t="s">
        <v>7240</v>
      </c>
      <c r="C3520" s="108">
        <v>6</v>
      </c>
      <c r="D3520" s="5" t="s">
        <v>8441</v>
      </c>
      <c r="E3520" s="24">
        <f t="shared" si="176"/>
        <v>0</v>
      </c>
      <c r="F3520" s="24">
        <f t="shared" si="177"/>
        <v>0.75</v>
      </c>
      <c r="G3520" s="119"/>
      <c r="H3520" s="30"/>
      <c r="I3520" s="24">
        <f t="shared" si="178"/>
        <v>0</v>
      </c>
      <c r="J3520" s="119"/>
      <c r="K3520" s="30"/>
      <c r="L3520" s="31"/>
      <c r="M3520" s="31"/>
      <c r="N3520" s="31"/>
      <c r="O3520" s="31">
        <v>3</v>
      </c>
      <c r="P3520" s="31"/>
      <c r="Q3520" s="31"/>
      <c r="R3520" s="31"/>
      <c r="S3520" s="31"/>
      <c r="T3520" s="31"/>
    </row>
    <row r="3521" spans="1:20" x14ac:dyDescent="0.25">
      <c r="A3521" s="106" t="s">
        <v>389</v>
      </c>
      <c r="B3521" s="107" t="s">
        <v>7165</v>
      </c>
      <c r="C3521" s="108">
        <v>6</v>
      </c>
      <c r="D3521" s="5" t="s">
        <v>6755</v>
      </c>
      <c r="E3521" s="24">
        <f t="shared" si="176"/>
        <v>0</v>
      </c>
      <c r="F3521" s="24">
        <f t="shared" si="177"/>
        <v>0</v>
      </c>
      <c r="G3521" s="119"/>
      <c r="H3521" s="30"/>
      <c r="I3521" s="24">
        <f t="shared" si="178"/>
        <v>0</v>
      </c>
      <c r="J3521" s="119"/>
      <c r="K3521" s="30"/>
      <c r="L3521" s="31"/>
      <c r="M3521" s="31"/>
      <c r="N3521" s="31"/>
      <c r="O3521" s="31"/>
      <c r="P3521" s="31"/>
      <c r="Q3521" s="31"/>
      <c r="R3521" s="31"/>
      <c r="S3521" s="31"/>
      <c r="T3521" s="31"/>
    </row>
    <row r="3522" spans="1:20" x14ac:dyDescent="0.25">
      <c r="A3522" s="106" t="s">
        <v>8444</v>
      </c>
      <c r="B3522" s="107" t="s">
        <v>7165</v>
      </c>
      <c r="C3522" s="108">
        <v>6</v>
      </c>
      <c r="D3522" s="5" t="s">
        <v>8445</v>
      </c>
      <c r="E3522" s="24">
        <f t="shared" si="176"/>
        <v>0</v>
      </c>
      <c r="F3522" s="24">
        <f t="shared" si="177"/>
        <v>0</v>
      </c>
      <c r="G3522" s="119"/>
      <c r="H3522" s="30"/>
      <c r="I3522" s="24">
        <f t="shared" si="178"/>
        <v>0</v>
      </c>
      <c r="J3522" s="119"/>
      <c r="K3522" s="30"/>
      <c r="L3522" s="31"/>
      <c r="M3522" s="31"/>
      <c r="N3522" s="31"/>
      <c r="O3522" s="31"/>
      <c r="P3522" s="31"/>
      <c r="Q3522" s="31">
        <v>0</v>
      </c>
      <c r="R3522" s="31">
        <v>0</v>
      </c>
      <c r="S3522" s="31"/>
      <c r="T3522" s="31"/>
    </row>
    <row r="3523" spans="1:20" x14ac:dyDescent="0.25">
      <c r="A3523" s="106" t="s">
        <v>2580</v>
      </c>
      <c r="B3523" s="107" t="s">
        <v>7110</v>
      </c>
      <c r="C3523" s="108">
        <v>7</v>
      </c>
      <c r="D3523" s="5" t="s">
        <v>4756</v>
      </c>
      <c r="E3523" s="24">
        <f t="shared" si="176"/>
        <v>0</v>
      </c>
      <c r="F3523" s="24">
        <f t="shared" si="177"/>
        <v>0</v>
      </c>
      <c r="G3523" s="119"/>
      <c r="H3523" s="30"/>
      <c r="I3523" s="24">
        <f t="shared" si="178"/>
        <v>0</v>
      </c>
      <c r="J3523" s="119"/>
      <c r="K3523" s="30"/>
      <c r="L3523" s="31"/>
      <c r="M3523" s="31"/>
      <c r="N3523" s="31"/>
      <c r="O3523" s="31"/>
      <c r="P3523" s="31"/>
      <c r="Q3523" s="31">
        <v>0</v>
      </c>
      <c r="R3523" s="31">
        <v>0</v>
      </c>
      <c r="S3523" s="31"/>
      <c r="T3523" s="31"/>
    </row>
    <row r="3524" spans="1:20" x14ac:dyDescent="0.25">
      <c r="A3524" s="106" t="s">
        <v>1182</v>
      </c>
      <c r="B3524" s="107" t="s">
        <v>7110</v>
      </c>
      <c r="C3524" s="108">
        <v>7</v>
      </c>
      <c r="D3524" s="5" t="s">
        <v>5194</v>
      </c>
      <c r="E3524" s="24">
        <f t="shared" si="176"/>
        <v>0</v>
      </c>
      <c r="F3524" s="24">
        <f t="shared" si="177"/>
        <v>0</v>
      </c>
      <c r="G3524" s="119"/>
      <c r="H3524" s="30"/>
      <c r="I3524" s="24">
        <f t="shared" si="178"/>
        <v>0</v>
      </c>
      <c r="J3524" s="119"/>
      <c r="K3524" s="30"/>
      <c r="L3524" s="31"/>
      <c r="M3524" s="31"/>
      <c r="N3524" s="31"/>
      <c r="O3524" s="31"/>
      <c r="P3524" s="31">
        <v>0</v>
      </c>
      <c r="Q3524" s="31">
        <v>0</v>
      </c>
      <c r="R3524" s="31">
        <v>0</v>
      </c>
      <c r="S3524" s="31"/>
      <c r="T3524" s="31"/>
    </row>
    <row r="3525" spans="1:20" x14ac:dyDescent="0.25">
      <c r="A3525" s="106" t="s">
        <v>5204</v>
      </c>
      <c r="B3525" s="107" t="s">
        <v>7227</v>
      </c>
      <c r="C3525" s="108">
        <v>6</v>
      </c>
      <c r="D3525" s="5" t="s">
        <v>5205</v>
      </c>
      <c r="E3525" s="24">
        <f t="shared" si="176"/>
        <v>0</v>
      </c>
      <c r="F3525" s="24">
        <f t="shared" si="177"/>
        <v>0</v>
      </c>
      <c r="G3525" s="119"/>
      <c r="H3525" s="30"/>
      <c r="I3525" s="24">
        <f t="shared" si="178"/>
        <v>0</v>
      </c>
      <c r="J3525" s="119"/>
      <c r="K3525" s="30"/>
      <c r="L3525" s="31"/>
      <c r="M3525" s="31"/>
      <c r="N3525" s="31"/>
      <c r="O3525" s="31"/>
      <c r="P3525" s="31"/>
      <c r="Q3525" s="31"/>
      <c r="R3525" s="31">
        <v>0</v>
      </c>
      <c r="S3525" s="31"/>
      <c r="T3525" s="31"/>
    </row>
    <row r="3526" spans="1:20" x14ac:dyDescent="0.25">
      <c r="A3526" s="106" t="s">
        <v>2699</v>
      </c>
      <c r="B3526" s="107" t="s">
        <v>7101</v>
      </c>
      <c r="C3526" s="108">
        <v>16</v>
      </c>
      <c r="D3526" s="5" t="s">
        <v>6051</v>
      </c>
      <c r="E3526" s="24">
        <f t="shared" si="176"/>
        <v>0</v>
      </c>
      <c r="F3526" s="24">
        <f t="shared" si="177"/>
        <v>0</v>
      </c>
      <c r="G3526" s="119"/>
      <c r="H3526" s="30"/>
      <c r="I3526" s="24">
        <f t="shared" si="178"/>
        <v>0</v>
      </c>
      <c r="J3526" s="119"/>
      <c r="K3526" s="30"/>
      <c r="L3526" s="31"/>
      <c r="M3526" s="31"/>
      <c r="N3526" s="31"/>
      <c r="O3526" s="31"/>
      <c r="P3526" s="31">
        <v>0</v>
      </c>
      <c r="Q3526" s="31"/>
      <c r="R3526" s="31">
        <v>0</v>
      </c>
      <c r="S3526" s="31">
        <v>0</v>
      </c>
      <c r="T3526" s="31"/>
    </row>
    <row r="3527" spans="1:20" x14ac:dyDescent="0.25">
      <c r="A3527" s="106" t="s">
        <v>1189</v>
      </c>
      <c r="B3527" s="107" t="s">
        <v>7101</v>
      </c>
      <c r="C3527" s="108">
        <v>16</v>
      </c>
      <c r="D3527" s="5" t="s">
        <v>3828</v>
      </c>
      <c r="E3527" s="24">
        <f t="shared" si="176"/>
        <v>0</v>
      </c>
      <c r="F3527" s="24">
        <f t="shared" si="177"/>
        <v>0</v>
      </c>
      <c r="G3527" s="119"/>
      <c r="H3527" s="30"/>
      <c r="I3527" s="24">
        <f t="shared" si="178"/>
        <v>0</v>
      </c>
      <c r="J3527" s="119"/>
      <c r="K3527" s="30"/>
      <c r="L3527" s="31"/>
      <c r="M3527" s="31"/>
      <c r="N3527" s="31"/>
      <c r="O3527" s="31"/>
      <c r="P3527" s="31"/>
      <c r="Q3527" s="31"/>
      <c r="R3527" s="31">
        <v>0</v>
      </c>
      <c r="S3527" s="31"/>
      <c r="T3527" s="31"/>
    </row>
    <row r="3528" spans="1:20" x14ac:dyDescent="0.25">
      <c r="A3528" s="106" t="s">
        <v>8446</v>
      </c>
      <c r="B3528" s="107" t="s">
        <v>7101</v>
      </c>
      <c r="C3528" s="108">
        <v>16</v>
      </c>
      <c r="D3528" s="5" t="s">
        <v>8447</v>
      </c>
      <c r="E3528" s="24">
        <f t="shared" si="176"/>
        <v>0</v>
      </c>
      <c r="F3528" s="24">
        <f t="shared" si="177"/>
        <v>0</v>
      </c>
      <c r="G3528" s="119"/>
      <c r="H3528" s="30"/>
      <c r="I3528" s="24">
        <f t="shared" si="178"/>
        <v>0</v>
      </c>
      <c r="J3528" s="119"/>
      <c r="K3528" s="30"/>
      <c r="L3528" s="31"/>
      <c r="M3528" s="31"/>
      <c r="N3528" s="31"/>
      <c r="O3528" s="31"/>
      <c r="P3528" s="31"/>
      <c r="Q3528" s="31"/>
      <c r="R3528" s="31">
        <v>0</v>
      </c>
      <c r="S3528" s="31"/>
      <c r="T3528" s="31"/>
    </row>
    <row r="3529" spans="1:20" x14ac:dyDescent="0.25">
      <c r="A3529" s="106" t="s">
        <v>8448</v>
      </c>
      <c r="B3529" s="107" t="s">
        <v>7101</v>
      </c>
      <c r="C3529" s="108">
        <v>16</v>
      </c>
      <c r="D3529" s="5" t="s">
        <v>8449</v>
      </c>
      <c r="E3529" s="24">
        <f t="shared" si="176"/>
        <v>0</v>
      </c>
      <c r="F3529" s="24">
        <f t="shared" si="177"/>
        <v>0</v>
      </c>
      <c r="G3529" s="119"/>
      <c r="H3529" s="30"/>
      <c r="I3529" s="24">
        <f t="shared" si="178"/>
        <v>0</v>
      </c>
      <c r="J3529" s="119"/>
      <c r="K3529" s="30"/>
      <c r="L3529" s="31"/>
      <c r="M3529" s="31"/>
      <c r="N3529" s="31"/>
      <c r="O3529" s="31"/>
      <c r="P3529" s="31">
        <v>0</v>
      </c>
      <c r="Q3529" s="31"/>
      <c r="R3529" s="31"/>
      <c r="S3529" s="31"/>
      <c r="T3529" s="31"/>
    </row>
    <row r="3530" spans="1:20" x14ac:dyDescent="0.25">
      <c r="A3530" s="106" t="s">
        <v>2815</v>
      </c>
      <c r="B3530" s="107" t="s">
        <v>7154</v>
      </c>
      <c r="C3530" s="108">
        <v>16</v>
      </c>
      <c r="D3530" s="5" t="s">
        <v>4961</v>
      </c>
      <c r="E3530" s="24">
        <f t="shared" si="176"/>
        <v>0</v>
      </c>
      <c r="F3530" s="24">
        <f t="shared" si="177"/>
        <v>0</v>
      </c>
      <c r="G3530" s="119"/>
      <c r="H3530" s="30"/>
      <c r="I3530" s="24">
        <f t="shared" si="178"/>
        <v>0</v>
      </c>
      <c r="J3530" s="119"/>
      <c r="K3530" s="30"/>
      <c r="L3530" s="31"/>
      <c r="M3530" s="31"/>
      <c r="N3530" s="31"/>
      <c r="O3530" s="31"/>
      <c r="P3530" s="31"/>
      <c r="Q3530" s="31"/>
      <c r="R3530" s="31">
        <v>0</v>
      </c>
      <c r="S3530" s="31">
        <v>0</v>
      </c>
      <c r="T3530" s="31"/>
    </row>
    <row r="3531" spans="1:20" x14ac:dyDescent="0.25">
      <c r="A3531" s="106" t="s">
        <v>2773</v>
      </c>
      <c r="B3531" s="107" t="s">
        <v>7101</v>
      </c>
      <c r="C3531" s="108">
        <v>16</v>
      </c>
      <c r="D3531" s="5" t="s">
        <v>4963</v>
      </c>
      <c r="E3531" s="24">
        <f t="shared" si="176"/>
        <v>0</v>
      </c>
      <c r="F3531" s="24">
        <f t="shared" si="177"/>
        <v>0</v>
      </c>
      <c r="G3531" s="119"/>
      <c r="H3531" s="30"/>
      <c r="I3531" s="24">
        <f t="shared" si="178"/>
        <v>0</v>
      </c>
      <c r="J3531" s="119"/>
      <c r="K3531" s="30"/>
      <c r="L3531" s="31"/>
      <c r="M3531" s="31"/>
      <c r="N3531" s="31"/>
      <c r="O3531" s="31"/>
      <c r="P3531" s="31"/>
      <c r="Q3531" s="31"/>
      <c r="R3531" s="31">
        <v>0</v>
      </c>
      <c r="S3531" s="31">
        <v>0</v>
      </c>
      <c r="T3531" s="31"/>
    </row>
    <row r="3532" spans="1:20" x14ac:dyDescent="0.25">
      <c r="A3532" s="106" t="s">
        <v>900</v>
      </c>
      <c r="B3532" s="107" t="s">
        <v>7154</v>
      </c>
      <c r="C3532" s="108">
        <v>16</v>
      </c>
      <c r="D3532" s="5" t="s">
        <v>6468</v>
      </c>
      <c r="E3532" s="24">
        <f t="shared" si="176"/>
        <v>0</v>
      </c>
      <c r="F3532" s="24">
        <f t="shared" si="177"/>
        <v>0</v>
      </c>
      <c r="G3532" s="119"/>
      <c r="H3532" s="30"/>
      <c r="I3532" s="24">
        <f t="shared" si="178"/>
        <v>0</v>
      </c>
      <c r="J3532" s="119"/>
      <c r="K3532" s="30"/>
      <c r="L3532" s="31"/>
      <c r="M3532" s="31"/>
      <c r="N3532" s="31"/>
      <c r="O3532" s="31"/>
      <c r="P3532" s="31">
        <v>0</v>
      </c>
      <c r="Q3532" s="31">
        <v>0</v>
      </c>
      <c r="R3532" s="31">
        <v>0</v>
      </c>
      <c r="S3532" s="31">
        <v>0</v>
      </c>
      <c r="T3532" s="31"/>
    </row>
    <row r="3533" spans="1:20" x14ac:dyDescent="0.25">
      <c r="A3533" s="106" t="s">
        <v>57</v>
      </c>
      <c r="B3533" s="107" t="s">
        <v>7136</v>
      </c>
      <c r="C3533" s="108">
        <v>15</v>
      </c>
      <c r="D3533" s="5" t="s">
        <v>3542</v>
      </c>
      <c r="E3533" s="24">
        <f t="shared" si="176"/>
        <v>0</v>
      </c>
      <c r="F3533" s="24">
        <f t="shared" si="177"/>
        <v>0</v>
      </c>
      <c r="G3533" s="119"/>
      <c r="H3533" s="30"/>
      <c r="I3533" s="24">
        <f t="shared" si="178"/>
        <v>11.6</v>
      </c>
      <c r="J3533" s="119"/>
      <c r="K3533" s="30"/>
      <c r="L3533" s="31"/>
      <c r="M3533" s="31"/>
      <c r="N3533" s="31"/>
      <c r="O3533" s="31"/>
      <c r="P3533" s="31">
        <v>0</v>
      </c>
      <c r="Q3533" s="31">
        <v>58</v>
      </c>
      <c r="R3533" s="31">
        <v>0</v>
      </c>
      <c r="S3533" s="31"/>
      <c r="T3533" s="31"/>
    </row>
    <row r="3534" spans="1:20" x14ac:dyDescent="0.25">
      <c r="A3534" s="106" t="s">
        <v>68</v>
      </c>
      <c r="B3534" s="107" t="s">
        <v>7136</v>
      </c>
      <c r="C3534" s="108">
        <v>15</v>
      </c>
      <c r="D3534" s="5" t="s">
        <v>6777</v>
      </c>
      <c r="E3534" s="24">
        <f t="shared" si="176"/>
        <v>0</v>
      </c>
      <c r="F3534" s="24">
        <f t="shared" si="177"/>
        <v>0</v>
      </c>
      <c r="G3534" s="119"/>
      <c r="H3534" s="30"/>
      <c r="I3534" s="24">
        <f t="shared" si="178"/>
        <v>0</v>
      </c>
      <c r="J3534" s="119"/>
      <c r="K3534" s="30"/>
      <c r="L3534" s="31"/>
      <c r="M3534" s="31"/>
      <c r="N3534" s="31"/>
      <c r="O3534" s="31"/>
      <c r="P3534" s="31"/>
      <c r="Q3534" s="31"/>
      <c r="R3534" s="31">
        <v>0</v>
      </c>
      <c r="S3534" s="31"/>
      <c r="T3534" s="31"/>
    </row>
    <row r="3535" spans="1:20" x14ac:dyDescent="0.25">
      <c r="A3535" s="106" t="s">
        <v>1780</v>
      </c>
      <c r="B3535" s="107" t="s">
        <v>7136</v>
      </c>
      <c r="C3535" s="108">
        <v>15</v>
      </c>
      <c r="D3535" s="5" t="s">
        <v>5804</v>
      </c>
      <c r="E3535" s="24">
        <f t="shared" si="176"/>
        <v>0</v>
      </c>
      <c r="F3535" s="24">
        <f t="shared" si="177"/>
        <v>0</v>
      </c>
      <c r="G3535" s="119"/>
      <c r="H3535" s="30"/>
      <c r="I3535" s="24">
        <f t="shared" si="178"/>
        <v>0</v>
      </c>
      <c r="J3535" s="119"/>
      <c r="K3535" s="30"/>
      <c r="L3535" s="31"/>
      <c r="M3535" s="31"/>
      <c r="N3535" s="31"/>
      <c r="O3535" s="31"/>
      <c r="P3535" s="31"/>
      <c r="Q3535" s="31">
        <v>0</v>
      </c>
      <c r="R3535" s="31">
        <v>0</v>
      </c>
      <c r="S3535" s="31">
        <v>0</v>
      </c>
      <c r="T3535" s="31"/>
    </row>
    <row r="3536" spans="1:20" x14ac:dyDescent="0.25">
      <c r="A3536" s="106" t="s">
        <v>8450</v>
      </c>
      <c r="B3536" s="107" t="s">
        <v>7161</v>
      </c>
      <c r="C3536" s="108">
        <v>15</v>
      </c>
      <c r="D3536" s="5" t="s">
        <v>8451</v>
      </c>
      <c r="E3536" s="24">
        <f t="shared" si="176"/>
        <v>0</v>
      </c>
      <c r="F3536" s="24">
        <f t="shared" si="177"/>
        <v>0</v>
      </c>
      <c r="G3536" s="119"/>
      <c r="H3536" s="30"/>
      <c r="I3536" s="24">
        <f t="shared" si="178"/>
        <v>0</v>
      </c>
      <c r="J3536" s="119"/>
      <c r="K3536" s="30"/>
      <c r="L3536" s="31"/>
      <c r="M3536" s="31"/>
      <c r="N3536" s="31"/>
      <c r="O3536" s="31"/>
      <c r="P3536" s="31">
        <v>0</v>
      </c>
      <c r="Q3536" s="31"/>
      <c r="R3536" s="31"/>
      <c r="S3536" s="31"/>
      <c r="T3536" s="31"/>
    </row>
    <row r="3537" spans="1:20" x14ac:dyDescent="0.25">
      <c r="A3537" s="106" t="s">
        <v>8452</v>
      </c>
      <c r="B3537" s="107" t="s">
        <v>7097</v>
      </c>
      <c r="C3537" s="108">
        <v>14</v>
      </c>
      <c r="D3537" s="5" t="s">
        <v>8453</v>
      </c>
      <c r="E3537" s="24">
        <f t="shared" si="176"/>
        <v>0</v>
      </c>
      <c r="F3537" s="24">
        <f t="shared" si="177"/>
        <v>0</v>
      </c>
      <c r="G3537" s="119"/>
      <c r="H3537" s="30"/>
      <c r="I3537" s="24">
        <f t="shared" si="178"/>
        <v>0</v>
      </c>
      <c r="J3537" s="119"/>
      <c r="K3537" s="30"/>
      <c r="L3537" s="31"/>
      <c r="M3537" s="31"/>
      <c r="N3537" s="31"/>
      <c r="O3537" s="31"/>
      <c r="P3537" s="31"/>
      <c r="Q3537" s="31"/>
      <c r="R3537" s="31"/>
      <c r="S3537" s="31"/>
      <c r="T3537" s="31"/>
    </row>
    <row r="3538" spans="1:20" x14ac:dyDescent="0.25">
      <c r="A3538" s="106" t="s">
        <v>8456</v>
      </c>
      <c r="B3538" s="107" t="s">
        <v>7136</v>
      </c>
      <c r="C3538" s="108">
        <v>15</v>
      </c>
      <c r="D3538" s="5" t="s">
        <v>8457</v>
      </c>
      <c r="E3538" s="24">
        <f t="shared" si="176"/>
        <v>0</v>
      </c>
      <c r="F3538" s="24">
        <f t="shared" si="177"/>
        <v>0</v>
      </c>
      <c r="G3538" s="119"/>
      <c r="H3538" s="30"/>
      <c r="I3538" s="24">
        <f t="shared" si="178"/>
        <v>0</v>
      </c>
      <c r="J3538" s="119"/>
      <c r="K3538" s="30"/>
      <c r="L3538" s="31"/>
      <c r="M3538" s="31"/>
      <c r="N3538" s="31"/>
      <c r="O3538" s="31"/>
      <c r="P3538" s="31"/>
      <c r="Q3538" s="31"/>
      <c r="R3538" s="31"/>
      <c r="S3538" s="31"/>
      <c r="T3538" s="31"/>
    </row>
    <row r="3539" spans="1:20" x14ac:dyDescent="0.25">
      <c r="A3539" s="106" t="s">
        <v>8458</v>
      </c>
      <c r="B3539" s="107" t="s">
        <v>7980</v>
      </c>
      <c r="C3539" s="108">
        <v>15</v>
      </c>
      <c r="D3539" s="5" t="s">
        <v>8459</v>
      </c>
      <c r="E3539" s="24">
        <f t="shared" si="176"/>
        <v>0</v>
      </c>
      <c r="F3539" s="24">
        <f t="shared" si="177"/>
        <v>0</v>
      </c>
      <c r="G3539" s="119"/>
      <c r="H3539" s="30"/>
      <c r="I3539" s="24">
        <f t="shared" si="178"/>
        <v>0</v>
      </c>
      <c r="J3539" s="119"/>
      <c r="K3539" s="30"/>
      <c r="L3539" s="31"/>
      <c r="M3539" s="31"/>
      <c r="N3539" s="31"/>
      <c r="O3539" s="31"/>
      <c r="P3539" s="31"/>
      <c r="Q3539" s="31"/>
      <c r="R3539" s="31"/>
      <c r="S3539" s="31"/>
      <c r="T3539" s="31"/>
    </row>
    <row r="3540" spans="1:20" x14ac:dyDescent="0.25">
      <c r="A3540" s="106" t="s">
        <v>8460</v>
      </c>
      <c r="B3540" s="107" t="s">
        <v>7307</v>
      </c>
      <c r="C3540" s="108">
        <v>15</v>
      </c>
      <c r="D3540" s="5" t="s">
        <v>8461</v>
      </c>
      <c r="E3540" s="24">
        <f t="shared" si="176"/>
        <v>0</v>
      </c>
      <c r="F3540" s="24">
        <f t="shared" si="177"/>
        <v>0</v>
      </c>
      <c r="G3540" s="119"/>
      <c r="H3540" s="30"/>
      <c r="I3540" s="24">
        <f t="shared" si="178"/>
        <v>0</v>
      </c>
      <c r="J3540" s="119"/>
      <c r="K3540" s="30"/>
      <c r="L3540" s="31"/>
      <c r="M3540" s="31"/>
      <c r="N3540" s="31"/>
      <c r="O3540" s="31"/>
      <c r="P3540" s="31">
        <v>0</v>
      </c>
      <c r="Q3540" s="31"/>
      <c r="R3540" s="31"/>
      <c r="S3540" s="31"/>
      <c r="T3540" s="31"/>
    </row>
    <row r="3541" spans="1:20" x14ac:dyDescent="0.25">
      <c r="A3541" s="106" t="s">
        <v>2110</v>
      </c>
      <c r="B3541" s="107" t="s">
        <v>7101</v>
      </c>
      <c r="C3541" s="108">
        <v>16</v>
      </c>
      <c r="D3541" s="5" t="s">
        <v>6072</v>
      </c>
      <c r="E3541" s="24">
        <f t="shared" si="176"/>
        <v>0</v>
      </c>
      <c r="F3541" s="24">
        <f t="shared" si="177"/>
        <v>0</v>
      </c>
      <c r="G3541" s="119"/>
      <c r="H3541" s="30"/>
      <c r="I3541" s="24">
        <f t="shared" si="178"/>
        <v>0</v>
      </c>
      <c r="J3541" s="119"/>
      <c r="K3541" s="30"/>
      <c r="L3541" s="31"/>
      <c r="M3541" s="31"/>
      <c r="N3541" s="31"/>
      <c r="O3541" s="31"/>
      <c r="P3541" s="31">
        <v>0</v>
      </c>
      <c r="Q3541" s="31"/>
      <c r="R3541" s="31">
        <v>0</v>
      </c>
      <c r="S3541" s="31">
        <v>0</v>
      </c>
      <c r="T3541" s="31"/>
    </row>
    <row r="3542" spans="1:20" x14ac:dyDescent="0.25">
      <c r="A3542" s="106" t="s">
        <v>1287</v>
      </c>
      <c r="B3542" s="107" t="s">
        <v>7101</v>
      </c>
      <c r="C3542" s="108">
        <v>16</v>
      </c>
      <c r="D3542" s="5" t="s">
        <v>6069</v>
      </c>
      <c r="E3542" s="24">
        <f t="shared" si="176"/>
        <v>0</v>
      </c>
      <c r="F3542" s="24">
        <f t="shared" si="177"/>
        <v>0</v>
      </c>
      <c r="G3542" s="119"/>
      <c r="H3542" s="30"/>
      <c r="I3542" s="24">
        <f t="shared" si="178"/>
        <v>0</v>
      </c>
      <c r="J3542" s="119"/>
      <c r="K3542" s="30"/>
      <c r="L3542" s="31"/>
      <c r="M3542" s="31"/>
      <c r="N3542" s="31"/>
      <c r="O3542" s="31"/>
      <c r="P3542" s="31">
        <v>0</v>
      </c>
      <c r="Q3542" s="31">
        <v>0</v>
      </c>
      <c r="R3542" s="31"/>
      <c r="S3542" s="31">
        <v>0</v>
      </c>
      <c r="T3542" s="31"/>
    </row>
    <row r="3543" spans="1:20" x14ac:dyDescent="0.25">
      <c r="A3543" s="106" t="s">
        <v>8462</v>
      </c>
      <c r="B3543" s="107" t="s">
        <v>7101</v>
      </c>
      <c r="C3543" s="108">
        <v>16</v>
      </c>
      <c r="D3543" s="5" t="s">
        <v>8463</v>
      </c>
      <c r="E3543" s="24">
        <f t="shared" si="176"/>
        <v>0</v>
      </c>
      <c r="F3543" s="24">
        <f t="shared" si="177"/>
        <v>0</v>
      </c>
      <c r="G3543" s="119"/>
      <c r="H3543" s="30"/>
      <c r="I3543" s="24">
        <f t="shared" si="178"/>
        <v>0</v>
      </c>
      <c r="J3543" s="119"/>
      <c r="K3543" s="30"/>
      <c r="L3543" s="31"/>
      <c r="M3543" s="31"/>
      <c r="N3543" s="31"/>
      <c r="O3543" s="31"/>
      <c r="P3543" s="31"/>
      <c r="Q3543" s="31"/>
      <c r="R3543" s="31">
        <v>0</v>
      </c>
      <c r="S3543" s="31"/>
      <c r="T3543" s="31"/>
    </row>
    <row r="3544" spans="1:20" x14ac:dyDescent="0.25">
      <c r="A3544" s="106" t="s">
        <v>2233</v>
      </c>
      <c r="B3544" s="107" t="s">
        <v>7234</v>
      </c>
      <c r="C3544" s="108">
        <v>15</v>
      </c>
      <c r="D3544" s="5" t="s">
        <v>6744</v>
      </c>
      <c r="E3544" s="24">
        <f t="shared" si="176"/>
        <v>0</v>
      </c>
      <c r="F3544" s="24">
        <f t="shared" si="177"/>
        <v>0</v>
      </c>
      <c r="G3544" s="119"/>
      <c r="H3544" s="30"/>
      <c r="I3544" s="24">
        <f t="shared" si="178"/>
        <v>0</v>
      </c>
      <c r="J3544" s="119"/>
      <c r="K3544" s="30"/>
      <c r="L3544" s="31"/>
      <c r="M3544" s="31"/>
      <c r="N3544" s="31"/>
      <c r="O3544" s="31"/>
      <c r="P3544" s="31"/>
      <c r="Q3544" s="31"/>
      <c r="R3544" s="31"/>
      <c r="S3544" s="31">
        <v>0</v>
      </c>
      <c r="T3544" s="31"/>
    </row>
    <row r="3545" spans="1:20" x14ac:dyDescent="0.25">
      <c r="A3545" s="106" t="s">
        <v>1343</v>
      </c>
      <c r="B3545" s="107" t="s">
        <v>7096</v>
      </c>
      <c r="C3545" s="108">
        <v>15</v>
      </c>
      <c r="D3545" s="5" t="s">
        <v>6740</v>
      </c>
      <c r="E3545" s="24">
        <f t="shared" si="176"/>
        <v>0</v>
      </c>
      <c r="F3545" s="24">
        <f t="shared" si="177"/>
        <v>0</v>
      </c>
      <c r="G3545" s="119"/>
      <c r="H3545" s="30"/>
      <c r="I3545" s="24">
        <f t="shared" si="178"/>
        <v>0</v>
      </c>
      <c r="J3545" s="119"/>
      <c r="K3545" s="30"/>
      <c r="L3545" s="31"/>
      <c r="M3545" s="31"/>
      <c r="N3545" s="31"/>
      <c r="O3545" s="31"/>
      <c r="P3545" s="31">
        <v>0</v>
      </c>
      <c r="Q3545" s="31">
        <v>0</v>
      </c>
      <c r="R3545" s="31"/>
      <c r="S3545" s="31"/>
      <c r="T3545" s="31"/>
    </row>
    <row r="3546" spans="1:20" x14ac:dyDescent="0.25">
      <c r="A3546" s="106" t="s">
        <v>8464</v>
      </c>
      <c r="B3546" s="107" t="s">
        <v>7131</v>
      </c>
      <c r="C3546" s="108">
        <v>15</v>
      </c>
      <c r="D3546" s="5" t="s">
        <v>8465</v>
      </c>
      <c r="E3546" s="24">
        <f t="shared" si="176"/>
        <v>0</v>
      </c>
      <c r="F3546" s="24">
        <f t="shared" si="177"/>
        <v>0</v>
      </c>
      <c r="G3546" s="119"/>
      <c r="H3546" s="30"/>
      <c r="I3546" s="24">
        <f t="shared" si="178"/>
        <v>0</v>
      </c>
      <c r="J3546" s="119"/>
      <c r="K3546" s="30"/>
      <c r="L3546" s="31"/>
      <c r="M3546" s="31"/>
      <c r="N3546" s="31"/>
      <c r="O3546" s="31"/>
      <c r="P3546" s="31"/>
      <c r="Q3546" s="31"/>
      <c r="R3546" s="31"/>
      <c r="S3546" s="31">
        <v>0</v>
      </c>
      <c r="T3546" s="31"/>
    </row>
    <row r="3547" spans="1:20" x14ac:dyDescent="0.25">
      <c r="A3547" s="106" t="s">
        <v>8466</v>
      </c>
      <c r="B3547" s="107" t="s">
        <v>7131</v>
      </c>
      <c r="C3547" s="108">
        <v>15</v>
      </c>
      <c r="D3547" s="5" t="s">
        <v>8467</v>
      </c>
      <c r="E3547" s="24">
        <f t="shared" si="176"/>
        <v>0</v>
      </c>
      <c r="F3547" s="24">
        <f t="shared" si="177"/>
        <v>0</v>
      </c>
      <c r="G3547" s="119"/>
      <c r="H3547" s="30"/>
      <c r="I3547" s="24">
        <f t="shared" si="178"/>
        <v>0</v>
      </c>
      <c r="J3547" s="119"/>
      <c r="K3547" s="30"/>
      <c r="L3547" s="31"/>
      <c r="M3547" s="31"/>
      <c r="N3547" s="31"/>
      <c r="O3547" s="31"/>
      <c r="P3547" s="31"/>
      <c r="Q3547" s="31">
        <v>0</v>
      </c>
      <c r="R3547" s="31"/>
      <c r="S3547" s="31">
        <v>0</v>
      </c>
      <c r="T3547" s="31"/>
    </row>
    <row r="3548" spans="1:20" x14ac:dyDescent="0.25">
      <c r="A3548" s="106" t="s">
        <v>2280</v>
      </c>
      <c r="B3548" s="107" t="s">
        <v>7151</v>
      </c>
      <c r="C3548" s="108">
        <v>20</v>
      </c>
      <c r="D3548" s="5" t="s">
        <v>6211</v>
      </c>
      <c r="E3548" s="24">
        <f t="shared" si="176"/>
        <v>0</v>
      </c>
      <c r="F3548" s="24">
        <f t="shared" si="177"/>
        <v>0</v>
      </c>
      <c r="G3548" s="119"/>
      <c r="H3548" s="30"/>
      <c r="I3548" s="24">
        <f t="shared" si="178"/>
        <v>0</v>
      </c>
      <c r="J3548" s="119"/>
      <c r="K3548" s="30"/>
      <c r="L3548" s="31"/>
      <c r="M3548" s="31"/>
      <c r="N3548" s="31"/>
      <c r="O3548" s="31"/>
      <c r="P3548" s="31">
        <v>0</v>
      </c>
      <c r="Q3548" s="31"/>
      <c r="R3548" s="31"/>
      <c r="S3548" s="31"/>
      <c r="T3548" s="31"/>
    </row>
    <row r="3549" spans="1:20" x14ac:dyDescent="0.25">
      <c r="A3549" s="106" t="s">
        <v>8468</v>
      </c>
      <c r="B3549" s="107" t="s">
        <v>7151</v>
      </c>
      <c r="C3549" s="108">
        <v>20</v>
      </c>
      <c r="D3549" s="5" t="s">
        <v>8469</v>
      </c>
      <c r="E3549" s="24">
        <f t="shared" si="176"/>
        <v>0</v>
      </c>
      <c r="F3549" s="24">
        <f t="shared" si="177"/>
        <v>0</v>
      </c>
      <c r="G3549" s="119"/>
      <c r="H3549" s="30"/>
      <c r="I3549" s="24">
        <f t="shared" si="178"/>
        <v>0</v>
      </c>
      <c r="J3549" s="119"/>
      <c r="K3549" s="30"/>
      <c r="L3549" s="31"/>
      <c r="M3549" s="31"/>
      <c r="N3549" s="31"/>
      <c r="O3549" s="31"/>
      <c r="P3549" s="31"/>
      <c r="Q3549" s="31"/>
      <c r="R3549" s="31"/>
      <c r="S3549" s="31">
        <v>0</v>
      </c>
      <c r="T3549" s="31"/>
    </row>
    <row r="3550" spans="1:20" x14ac:dyDescent="0.25">
      <c r="A3550" s="106" t="s">
        <v>8470</v>
      </c>
      <c r="B3550" s="107" t="s">
        <v>7207</v>
      </c>
      <c r="C3550" s="108">
        <v>17</v>
      </c>
      <c r="D3550" s="5" t="s">
        <v>8471</v>
      </c>
      <c r="E3550" s="24">
        <f t="shared" si="176"/>
        <v>0</v>
      </c>
      <c r="F3550" s="24">
        <f t="shared" si="177"/>
        <v>1.5</v>
      </c>
      <c r="G3550" s="119"/>
      <c r="H3550" s="30"/>
      <c r="I3550" s="24">
        <f t="shared" si="178"/>
        <v>0</v>
      </c>
      <c r="J3550" s="119"/>
      <c r="K3550" s="30"/>
      <c r="L3550" s="31">
        <v>6</v>
      </c>
      <c r="M3550" s="31"/>
      <c r="N3550" s="31"/>
      <c r="O3550" s="31"/>
      <c r="P3550" s="31"/>
      <c r="Q3550" s="31"/>
      <c r="R3550" s="31"/>
      <c r="S3550" s="31"/>
      <c r="T3550" s="31"/>
    </row>
    <row r="3551" spans="1:20" x14ac:dyDescent="0.25">
      <c r="A3551" s="106" t="s">
        <v>3210</v>
      </c>
      <c r="B3551" s="107" t="s">
        <v>7192</v>
      </c>
      <c r="C3551" s="108">
        <v>20</v>
      </c>
      <c r="D3551" s="5" t="s">
        <v>6258</v>
      </c>
      <c r="E3551" s="24">
        <f t="shared" si="176"/>
        <v>0</v>
      </c>
      <c r="F3551" s="24">
        <f t="shared" si="177"/>
        <v>0</v>
      </c>
      <c r="G3551" s="119"/>
      <c r="H3551" s="30"/>
      <c r="I3551" s="24">
        <f t="shared" si="178"/>
        <v>0</v>
      </c>
      <c r="J3551" s="119"/>
      <c r="K3551" s="30"/>
      <c r="L3551" s="31"/>
      <c r="M3551" s="31"/>
      <c r="N3551" s="31"/>
      <c r="O3551" s="31"/>
      <c r="P3551" s="31"/>
      <c r="Q3551" s="31"/>
      <c r="R3551" s="31"/>
      <c r="S3551" s="31"/>
      <c r="T3551" s="31"/>
    </row>
    <row r="3552" spans="1:20" x14ac:dyDescent="0.25">
      <c r="A3552" s="106" t="s">
        <v>8474</v>
      </c>
      <c r="B3552" s="107" t="s">
        <v>7260</v>
      </c>
      <c r="C3552" s="108">
        <v>17</v>
      </c>
      <c r="D3552" s="5" t="s">
        <v>8475</v>
      </c>
      <c r="E3552" s="24">
        <f t="shared" ref="E3552:E3615" si="179">SUM(R3552:T3552)/3</f>
        <v>0</v>
      </c>
      <c r="F3552" s="24">
        <f t="shared" ref="F3552:F3615" si="180">SUM(L3552:O3552)/4</f>
        <v>0</v>
      </c>
      <c r="G3552" s="119"/>
      <c r="H3552" s="30"/>
      <c r="I3552" s="24">
        <f t="shared" ref="I3552:I3615" si="181">SUM(P3552:T3552)/5</f>
        <v>55.4</v>
      </c>
      <c r="J3552" s="119"/>
      <c r="K3552" s="30"/>
      <c r="L3552" s="31"/>
      <c r="M3552" s="31"/>
      <c r="N3552" s="31"/>
      <c r="O3552" s="31"/>
      <c r="P3552" s="31">
        <v>277</v>
      </c>
      <c r="Q3552" s="31">
        <v>0</v>
      </c>
      <c r="R3552" s="31">
        <v>0</v>
      </c>
      <c r="S3552" s="31">
        <v>0</v>
      </c>
      <c r="T3552" s="31"/>
    </row>
    <row r="3553" spans="1:20" x14ac:dyDescent="0.25">
      <c r="A3553" s="106" t="s">
        <v>3209</v>
      </c>
      <c r="B3553" s="107" t="s">
        <v>7143</v>
      </c>
      <c r="C3553" s="108">
        <v>17</v>
      </c>
      <c r="D3553" s="5" t="s">
        <v>6320</v>
      </c>
      <c r="E3553" s="24">
        <f t="shared" si="179"/>
        <v>0</v>
      </c>
      <c r="F3553" s="24">
        <f t="shared" si="180"/>
        <v>2.5</v>
      </c>
      <c r="G3553" s="119"/>
      <c r="H3553" s="30"/>
      <c r="I3553" s="24">
        <f t="shared" si="181"/>
        <v>0</v>
      </c>
      <c r="J3553" s="119"/>
      <c r="K3553" s="30"/>
      <c r="L3553" s="31">
        <v>8</v>
      </c>
      <c r="M3553" s="31">
        <v>2</v>
      </c>
      <c r="N3553" s="31"/>
      <c r="O3553" s="31"/>
      <c r="P3553" s="31">
        <v>0</v>
      </c>
      <c r="Q3553" s="31"/>
      <c r="R3553" s="31"/>
      <c r="S3553" s="31"/>
      <c r="T3553" s="31"/>
    </row>
    <row r="3554" spans="1:20" x14ac:dyDescent="0.25">
      <c r="A3554" s="106" t="s">
        <v>6747</v>
      </c>
      <c r="B3554" s="107" t="s">
        <v>7154</v>
      </c>
      <c r="C3554" s="108">
        <v>16</v>
      </c>
      <c r="D3554" s="5" t="s">
        <v>6748</v>
      </c>
      <c r="E3554" s="24">
        <f t="shared" si="179"/>
        <v>0</v>
      </c>
      <c r="F3554" s="24">
        <f t="shared" si="180"/>
        <v>0</v>
      </c>
      <c r="G3554" s="119"/>
      <c r="H3554" s="30"/>
      <c r="I3554" s="24">
        <f t="shared" si="181"/>
        <v>0</v>
      </c>
      <c r="J3554" s="119"/>
      <c r="K3554" s="30"/>
      <c r="L3554" s="31"/>
      <c r="M3554" s="31"/>
      <c r="N3554" s="31"/>
      <c r="O3554" s="31"/>
      <c r="P3554" s="31"/>
      <c r="Q3554" s="31"/>
      <c r="R3554" s="31"/>
      <c r="S3554" s="31"/>
      <c r="T3554" s="31"/>
    </row>
    <row r="3555" spans="1:20" x14ac:dyDescent="0.25">
      <c r="A3555" s="106" t="s">
        <v>2343</v>
      </c>
      <c r="B3555" s="107" t="s">
        <v>7143</v>
      </c>
      <c r="C3555" s="108">
        <v>17</v>
      </c>
      <c r="D3555" s="5" t="s">
        <v>5008</v>
      </c>
      <c r="E3555" s="24">
        <f t="shared" si="179"/>
        <v>0</v>
      </c>
      <c r="F3555" s="24">
        <f t="shared" si="180"/>
        <v>0</v>
      </c>
      <c r="G3555" s="119"/>
      <c r="H3555" s="30"/>
      <c r="I3555" s="24">
        <f t="shared" si="181"/>
        <v>0</v>
      </c>
      <c r="J3555" s="119"/>
      <c r="K3555" s="30"/>
      <c r="L3555" s="31"/>
      <c r="M3555" s="31"/>
      <c r="N3555" s="31"/>
      <c r="O3555" s="31"/>
      <c r="P3555" s="31">
        <v>0</v>
      </c>
      <c r="Q3555" s="31">
        <v>0</v>
      </c>
      <c r="R3555" s="31">
        <v>0</v>
      </c>
      <c r="S3555" s="31"/>
      <c r="T3555" s="31"/>
    </row>
    <row r="3556" spans="1:20" x14ac:dyDescent="0.25">
      <c r="A3556" s="106" t="s">
        <v>2297</v>
      </c>
      <c r="B3556" s="107" t="s">
        <v>7082</v>
      </c>
      <c r="C3556" s="108">
        <v>11</v>
      </c>
      <c r="D3556" s="5" t="s">
        <v>4106</v>
      </c>
      <c r="E3556" s="24">
        <f t="shared" si="179"/>
        <v>0</v>
      </c>
      <c r="F3556" s="24">
        <f t="shared" si="180"/>
        <v>207.5</v>
      </c>
      <c r="G3556" s="119"/>
      <c r="H3556" s="30"/>
      <c r="I3556" s="24">
        <f t="shared" si="181"/>
        <v>2.2000000000000002</v>
      </c>
      <c r="J3556" s="119"/>
      <c r="K3556" s="30"/>
      <c r="L3556" s="31">
        <v>28</v>
      </c>
      <c r="M3556" s="31"/>
      <c r="N3556" s="31">
        <v>802</v>
      </c>
      <c r="O3556" s="31"/>
      <c r="P3556" s="31">
        <v>11</v>
      </c>
      <c r="Q3556" s="31"/>
      <c r="R3556" s="31"/>
      <c r="S3556" s="31"/>
      <c r="T3556" s="31"/>
    </row>
    <row r="3557" spans="1:20" x14ac:dyDescent="0.25">
      <c r="A3557" s="106" t="s">
        <v>8476</v>
      </c>
      <c r="B3557" s="107" t="s">
        <v>7082</v>
      </c>
      <c r="C3557" s="108">
        <v>11</v>
      </c>
      <c r="D3557" s="5" t="s">
        <v>8477</v>
      </c>
      <c r="E3557" s="24">
        <f t="shared" si="179"/>
        <v>0</v>
      </c>
      <c r="F3557" s="24">
        <f t="shared" si="180"/>
        <v>0</v>
      </c>
      <c r="G3557" s="119"/>
      <c r="H3557" s="30"/>
      <c r="I3557" s="24">
        <f t="shared" si="181"/>
        <v>0</v>
      </c>
      <c r="J3557" s="119"/>
      <c r="K3557" s="30"/>
      <c r="L3557" s="31"/>
      <c r="M3557" s="31"/>
      <c r="N3557" s="31"/>
      <c r="O3557" s="31"/>
      <c r="P3557" s="31"/>
      <c r="Q3557" s="31"/>
      <c r="R3557" s="31"/>
      <c r="S3557" s="31"/>
      <c r="T3557" s="31"/>
    </row>
    <row r="3558" spans="1:20" x14ac:dyDescent="0.25">
      <c r="A3558" s="106" t="s">
        <v>2659</v>
      </c>
      <c r="B3558" s="107" t="s">
        <v>7082</v>
      </c>
      <c r="C3558" s="108">
        <v>11</v>
      </c>
      <c r="D3558" s="5" t="s">
        <v>5986</v>
      </c>
      <c r="E3558" s="24">
        <f t="shared" si="179"/>
        <v>0</v>
      </c>
      <c r="F3558" s="24">
        <f t="shared" si="180"/>
        <v>0</v>
      </c>
      <c r="G3558" s="119"/>
      <c r="H3558" s="30"/>
      <c r="I3558" s="24">
        <f t="shared" si="181"/>
        <v>0.2</v>
      </c>
      <c r="J3558" s="119"/>
      <c r="K3558" s="30"/>
      <c r="L3558" s="31"/>
      <c r="M3558" s="31"/>
      <c r="N3558" s="31"/>
      <c r="O3558" s="31"/>
      <c r="P3558" s="31"/>
      <c r="Q3558" s="31">
        <v>1</v>
      </c>
      <c r="R3558" s="31">
        <v>0</v>
      </c>
      <c r="S3558" s="31"/>
      <c r="T3558" s="31"/>
    </row>
    <row r="3559" spans="1:20" x14ac:dyDescent="0.25">
      <c r="A3559" s="106" t="s">
        <v>8478</v>
      </c>
      <c r="B3559" s="107" t="s">
        <v>7194</v>
      </c>
      <c r="C3559" s="108">
        <v>11</v>
      </c>
      <c r="D3559" s="5" t="s">
        <v>8479</v>
      </c>
      <c r="E3559" s="24">
        <f t="shared" si="179"/>
        <v>0</v>
      </c>
      <c r="F3559" s="24">
        <f t="shared" si="180"/>
        <v>1.75</v>
      </c>
      <c r="G3559" s="119"/>
      <c r="H3559" s="30"/>
      <c r="I3559" s="24">
        <f t="shared" si="181"/>
        <v>0</v>
      </c>
      <c r="J3559" s="119"/>
      <c r="K3559" s="30"/>
      <c r="L3559" s="31"/>
      <c r="M3559" s="31"/>
      <c r="N3559" s="31">
        <v>7</v>
      </c>
      <c r="O3559" s="31"/>
      <c r="P3559" s="31"/>
      <c r="Q3559" s="31"/>
      <c r="R3559" s="31"/>
      <c r="S3559" s="31"/>
      <c r="T3559" s="31"/>
    </row>
    <row r="3560" spans="1:20" x14ac:dyDescent="0.25">
      <c r="A3560" s="106" t="s">
        <v>3232</v>
      </c>
      <c r="B3560" s="107" t="s">
        <v>7194</v>
      </c>
      <c r="C3560" s="108">
        <v>11</v>
      </c>
      <c r="D3560" s="5" t="s">
        <v>6790</v>
      </c>
      <c r="E3560" s="24">
        <f t="shared" si="179"/>
        <v>0</v>
      </c>
      <c r="F3560" s="24">
        <f t="shared" si="180"/>
        <v>0</v>
      </c>
      <c r="G3560" s="119"/>
      <c r="H3560" s="30"/>
      <c r="I3560" s="24">
        <f t="shared" si="181"/>
        <v>0</v>
      </c>
      <c r="J3560" s="119"/>
      <c r="K3560" s="30"/>
      <c r="L3560" s="31"/>
      <c r="M3560" s="31"/>
      <c r="N3560" s="31"/>
      <c r="O3560" s="31"/>
      <c r="P3560" s="31"/>
      <c r="Q3560" s="31"/>
      <c r="R3560" s="31"/>
      <c r="S3560" s="31">
        <v>0</v>
      </c>
      <c r="T3560" s="31"/>
    </row>
    <row r="3561" spans="1:20" x14ac:dyDescent="0.25">
      <c r="A3561" s="106" t="s">
        <v>8480</v>
      </c>
      <c r="B3561" s="107" t="s">
        <v>7179</v>
      </c>
      <c r="C3561" s="108">
        <v>11</v>
      </c>
      <c r="D3561" s="5" t="s">
        <v>8481</v>
      </c>
      <c r="E3561" s="24">
        <f t="shared" si="179"/>
        <v>0</v>
      </c>
      <c r="F3561" s="24">
        <f t="shared" si="180"/>
        <v>0</v>
      </c>
      <c r="G3561" s="119"/>
      <c r="H3561" s="30"/>
      <c r="I3561" s="24">
        <f t="shared" si="181"/>
        <v>0</v>
      </c>
      <c r="J3561" s="119"/>
      <c r="K3561" s="30"/>
      <c r="L3561" s="31"/>
      <c r="M3561" s="31"/>
      <c r="N3561" s="31"/>
      <c r="O3561" s="31"/>
      <c r="P3561" s="31"/>
      <c r="Q3561" s="31"/>
      <c r="R3561" s="31"/>
      <c r="S3561" s="31">
        <v>0</v>
      </c>
      <c r="T3561" s="31"/>
    </row>
    <row r="3562" spans="1:20" x14ac:dyDescent="0.25">
      <c r="A3562" s="106" t="s">
        <v>2132</v>
      </c>
      <c r="B3562" s="107" t="s">
        <v>7179</v>
      </c>
      <c r="C3562" s="108">
        <v>11</v>
      </c>
      <c r="D3562" s="5" t="s">
        <v>6792</v>
      </c>
      <c r="E3562" s="24">
        <f t="shared" si="179"/>
        <v>0</v>
      </c>
      <c r="F3562" s="24">
        <f t="shared" si="180"/>
        <v>0</v>
      </c>
      <c r="G3562" s="119"/>
      <c r="H3562" s="30"/>
      <c r="I3562" s="24">
        <f t="shared" si="181"/>
        <v>0</v>
      </c>
      <c r="J3562" s="119"/>
      <c r="K3562" s="30"/>
      <c r="L3562" s="31"/>
      <c r="M3562" s="31"/>
      <c r="N3562" s="31"/>
      <c r="O3562" s="31"/>
      <c r="P3562" s="31"/>
      <c r="Q3562" s="31"/>
      <c r="R3562" s="31">
        <v>0</v>
      </c>
      <c r="S3562" s="31">
        <v>0</v>
      </c>
      <c r="T3562" s="31"/>
    </row>
    <row r="3563" spans="1:20" x14ac:dyDescent="0.25">
      <c r="A3563" s="106" t="s">
        <v>2609</v>
      </c>
      <c r="B3563" s="107" t="s">
        <v>7179</v>
      </c>
      <c r="C3563" s="108">
        <v>11</v>
      </c>
      <c r="D3563" s="5" t="s">
        <v>6793</v>
      </c>
      <c r="E3563" s="24">
        <f t="shared" si="179"/>
        <v>0</v>
      </c>
      <c r="F3563" s="24">
        <f t="shared" si="180"/>
        <v>0</v>
      </c>
      <c r="G3563" s="119"/>
      <c r="H3563" s="30"/>
      <c r="I3563" s="24">
        <f t="shared" si="181"/>
        <v>0</v>
      </c>
      <c r="J3563" s="119"/>
      <c r="K3563" s="30"/>
      <c r="L3563" s="31"/>
      <c r="M3563" s="31"/>
      <c r="N3563" s="31"/>
      <c r="O3563" s="31"/>
      <c r="P3563" s="31"/>
      <c r="Q3563" s="31"/>
      <c r="R3563" s="31">
        <v>0</v>
      </c>
      <c r="S3563" s="31"/>
      <c r="T3563" s="31"/>
    </row>
    <row r="3564" spans="1:20" x14ac:dyDescent="0.25">
      <c r="A3564" s="106" t="s">
        <v>8482</v>
      </c>
      <c r="B3564" s="107" t="s">
        <v>7179</v>
      </c>
      <c r="C3564" s="108">
        <v>11</v>
      </c>
      <c r="D3564" s="5" t="s">
        <v>8483</v>
      </c>
      <c r="E3564" s="24">
        <f t="shared" si="179"/>
        <v>0</v>
      </c>
      <c r="F3564" s="24">
        <f t="shared" si="180"/>
        <v>0</v>
      </c>
      <c r="G3564" s="119"/>
      <c r="H3564" s="30"/>
      <c r="I3564" s="24">
        <f t="shared" si="181"/>
        <v>0</v>
      </c>
      <c r="J3564" s="119"/>
      <c r="K3564" s="30"/>
      <c r="L3564" s="31"/>
      <c r="M3564" s="31"/>
      <c r="N3564" s="31"/>
      <c r="O3564" s="31"/>
      <c r="P3564" s="31"/>
      <c r="Q3564" s="31">
        <v>0</v>
      </c>
      <c r="R3564" s="31"/>
      <c r="S3564" s="31">
        <v>0</v>
      </c>
      <c r="T3564" s="31"/>
    </row>
    <row r="3565" spans="1:20" x14ac:dyDescent="0.25">
      <c r="A3565" s="106" t="s">
        <v>8484</v>
      </c>
      <c r="B3565" s="107" t="s">
        <v>7179</v>
      </c>
      <c r="C3565" s="108">
        <v>11</v>
      </c>
      <c r="D3565" s="5" t="s">
        <v>8485</v>
      </c>
      <c r="E3565" s="24">
        <f t="shared" si="179"/>
        <v>0</v>
      </c>
      <c r="F3565" s="24">
        <f t="shared" si="180"/>
        <v>0</v>
      </c>
      <c r="G3565" s="119"/>
      <c r="H3565" s="30"/>
      <c r="I3565" s="24">
        <f t="shared" si="181"/>
        <v>0</v>
      </c>
      <c r="J3565" s="119"/>
      <c r="K3565" s="30"/>
      <c r="L3565" s="31"/>
      <c r="M3565" s="31"/>
      <c r="N3565" s="31"/>
      <c r="O3565" s="31"/>
      <c r="P3565" s="31">
        <v>0</v>
      </c>
      <c r="Q3565" s="31"/>
      <c r="R3565" s="31"/>
      <c r="S3565" s="31"/>
      <c r="T3565" s="31"/>
    </row>
    <row r="3566" spans="1:20" x14ac:dyDescent="0.25">
      <c r="A3566" s="106" t="s">
        <v>8486</v>
      </c>
      <c r="B3566" s="107" t="s">
        <v>7082</v>
      </c>
      <c r="C3566" s="108">
        <v>11</v>
      </c>
      <c r="D3566" s="5" t="s">
        <v>8487</v>
      </c>
      <c r="E3566" s="24">
        <f t="shared" si="179"/>
        <v>0</v>
      </c>
      <c r="F3566" s="24">
        <f t="shared" si="180"/>
        <v>4.75</v>
      </c>
      <c r="G3566" s="119"/>
      <c r="H3566" s="30"/>
      <c r="I3566" s="24">
        <f t="shared" si="181"/>
        <v>7.8</v>
      </c>
      <c r="J3566" s="119"/>
      <c r="K3566" s="30"/>
      <c r="L3566" s="31"/>
      <c r="M3566" s="31"/>
      <c r="N3566" s="31">
        <v>19</v>
      </c>
      <c r="O3566" s="31"/>
      <c r="P3566" s="31"/>
      <c r="Q3566" s="31">
        <v>39</v>
      </c>
      <c r="R3566" s="31"/>
      <c r="S3566" s="31"/>
      <c r="T3566" s="31"/>
    </row>
    <row r="3567" spans="1:20" x14ac:dyDescent="0.25">
      <c r="A3567" s="106" t="s">
        <v>8488</v>
      </c>
      <c r="B3567" s="107" t="s">
        <v>7082</v>
      </c>
      <c r="C3567" s="108">
        <v>11</v>
      </c>
      <c r="D3567" s="5" t="s">
        <v>8489</v>
      </c>
      <c r="E3567" s="24">
        <f t="shared" si="179"/>
        <v>0</v>
      </c>
      <c r="F3567" s="24">
        <f t="shared" si="180"/>
        <v>213.5</v>
      </c>
      <c r="G3567" s="119"/>
      <c r="H3567" s="30"/>
      <c r="I3567" s="24">
        <f t="shared" si="181"/>
        <v>0</v>
      </c>
      <c r="J3567" s="119"/>
      <c r="K3567" s="30"/>
      <c r="L3567" s="31">
        <v>571</v>
      </c>
      <c r="M3567" s="31">
        <v>202</v>
      </c>
      <c r="N3567" s="31">
        <v>50</v>
      </c>
      <c r="O3567" s="31">
        <v>31</v>
      </c>
      <c r="P3567" s="31"/>
      <c r="Q3567" s="31"/>
      <c r="R3567" s="31"/>
      <c r="S3567" s="31"/>
      <c r="T3567" s="31"/>
    </row>
    <row r="3568" spans="1:20" x14ac:dyDescent="0.25">
      <c r="A3568" s="106" t="s">
        <v>8490</v>
      </c>
      <c r="B3568" s="107" t="s">
        <v>7082</v>
      </c>
      <c r="C3568" s="108">
        <v>11</v>
      </c>
      <c r="D3568" s="5" t="s">
        <v>8491</v>
      </c>
      <c r="E3568" s="24">
        <f t="shared" si="179"/>
        <v>0</v>
      </c>
      <c r="F3568" s="24">
        <f t="shared" si="180"/>
        <v>0.75</v>
      </c>
      <c r="G3568" s="119"/>
      <c r="H3568" s="30"/>
      <c r="I3568" s="24">
        <f t="shared" si="181"/>
        <v>0</v>
      </c>
      <c r="J3568" s="119"/>
      <c r="K3568" s="30"/>
      <c r="L3568" s="31"/>
      <c r="M3568" s="31">
        <v>3</v>
      </c>
      <c r="N3568" s="31"/>
      <c r="O3568" s="31"/>
      <c r="P3568" s="31"/>
      <c r="Q3568" s="31"/>
      <c r="R3568" s="31"/>
      <c r="S3568" s="31"/>
      <c r="T3568" s="31"/>
    </row>
    <row r="3569" spans="1:20" x14ac:dyDescent="0.25">
      <c r="A3569" s="106" t="s">
        <v>1591</v>
      </c>
      <c r="B3569" s="107" t="s">
        <v>7082</v>
      </c>
      <c r="C3569" s="108">
        <v>11</v>
      </c>
      <c r="D3569" s="5" t="s">
        <v>6789</v>
      </c>
      <c r="E3569" s="24">
        <f t="shared" si="179"/>
        <v>0</v>
      </c>
      <c r="F3569" s="24">
        <f t="shared" si="180"/>
        <v>10.5</v>
      </c>
      <c r="G3569" s="119"/>
      <c r="H3569" s="30"/>
      <c r="I3569" s="24">
        <f t="shared" si="181"/>
        <v>0</v>
      </c>
      <c r="J3569" s="119"/>
      <c r="K3569" s="30"/>
      <c r="L3569" s="31">
        <v>42</v>
      </c>
      <c r="M3569" s="31"/>
      <c r="N3569" s="31"/>
      <c r="O3569" s="31"/>
      <c r="P3569" s="31"/>
      <c r="Q3569" s="31"/>
      <c r="R3569" s="31"/>
      <c r="S3569" s="31"/>
      <c r="T3569" s="31"/>
    </row>
    <row r="3570" spans="1:20" x14ac:dyDescent="0.25">
      <c r="A3570" s="106" t="s">
        <v>2933</v>
      </c>
      <c r="B3570" s="107" t="s">
        <v>7110</v>
      </c>
      <c r="C3570" s="108">
        <v>7</v>
      </c>
      <c r="D3570" s="5" t="s">
        <v>6786</v>
      </c>
      <c r="E3570" s="24">
        <f t="shared" si="179"/>
        <v>0</v>
      </c>
      <c r="F3570" s="24">
        <f t="shared" si="180"/>
        <v>0</v>
      </c>
      <c r="G3570" s="119"/>
      <c r="H3570" s="30"/>
      <c r="I3570" s="24">
        <f t="shared" si="181"/>
        <v>0</v>
      </c>
      <c r="J3570" s="119"/>
      <c r="K3570" s="30"/>
      <c r="L3570" s="31"/>
      <c r="M3570" s="31"/>
      <c r="N3570" s="31"/>
      <c r="O3570" s="31"/>
      <c r="P3570" s="31"/>
      <c r="Q3570" s="31"/>
      <c r="R3570" s="31">
        <v>0</v>
      </c>
      <c r="S3570" s="31"/>
      <c r="T3570" s="31"/>
    </row>
    <row r="3571" spans="1:20" x14ac:dyDescent="0.25">
      <c r="A3571" s="106" t="s">
        <v>2440</v>
      </c>
      <c r="B3571" s="107" t="s">
        <v>7110</v>
      </c>
      <c r="C3571" s="108">
        <v>7</v>
      </c>
      <c r="D3571" s="5" t="s">
        <v>5176</v>
      </c>
      <c r="E3571" s="24">
        <f t="shared" si="179"/>
        <v>0</v>
      </c>
      <c r="F3571" s="24">
        <f t="shared" si="180"/>
        <v>0</v>
      </c>
      <c r="G3571" s="119"/>
      <c r="H3571" s="30"/>
      <c r="I3571" s="24">
        <f t="shared" si="181"/>
        <v>0</v>
      </c>
      <c r="J3571" s="119"/>
      <c r="K3571" s="30"/>
      <c r="L3571" s="31"/>
      <c r="M3571" s="31"/>
      <c r="N3571" s="31"/>
      <c r="O3571" s="31"/>
      <c r="P3571" s="31">
        <v>0</v>
      </c>
      <c r="Q3571" s="31">
        <v>0</v>
      </c>
      <c r="R3571" s="31">
        <v>0</v>
      </c>
      <c r="S3571" s="31"/>
      <c r="T3571" s="31"/>
    </row>
    <row r="3572" spans="1:20" x14ac:dyDescent="0.25">
      <c r="A3572" s="106" t="s">
        <v>8492</v>
      </c>
      <c r="B3572" s="107" t="s">
        <v>7110</v>
      </c>
      <c r="C3572" s="108">
        <v>7</v>
      </c>
      <c r="D3572" s="5" t="s">
        <v>8493</v>
      </c>
      <c r="E3572" s="24">
        <f t="shared" si="179"/>
        <v>0</v>
      </c>
      <c r="F3572" s="24">
        <f t="shared" si="180"/>
        <v>0</v>
      </c>
      <c r="G3572" s="119"/>
      <c r="H3572" s="30"/>
      <c r="I3572" s="24">
        <f t="shared" si="181"/>
        <v>0</v>
      </c>
      <c r="J3572" s="119"/>
      <c r="K3572" s="30"/>
      <c r="L3572" s="31"/>
      <c r="M3572" s="31"/>
      <c r="N3572" s="31"/>
      <c r="O3572" s="31"/>
      <c r="P3572" s="31">
        <v>0</v>
      </c>
      <c r="Q3572" s="31">
        <v>0</v>
      </c>
      <c r="R3572" s="31">
        <v>0</v>
      </c>
      <c r="S3572" s="31">
        <v>0</v>
      </c>
      <c r="T3572" s="31"/>
    </row>
    <row r="3573" spans="1:20" x14ac:dyDescent="0.25">
      <c r="A3573" s="106" t="s">
        <v>8494</v>
      </c>
      <c r="B3573" s="107" t="s">
        <v>7110</v>
      </c>
      <c r="C3573" s="108">
        <v>7</v>
      </c>
      <c r="D3573" s="5" t="s">
        <v>8495</v>
      </c>
      <c r="E3573" s="24">
        <f t="shared" si="179"/>
        <v>0</v>
      </c>
      <c r="F3573" s="24">
        <f t="shared" si="180"/>
        <v>0</v>
      </c>
      <c r="G3573" s="119"/>
      <c r="H3573" s="30"/>
      <c r="I3573" s="24">
        <f t="shared" si="181"/>
        <v>0</v>
      </c>
      <c r="J3573" s="119"/>
      <c r="K3573" s="30"/>
      <c r="L3573" s="31"/>
      <c r="M3573" s="31"/>
      <c r="N3573" s="31"/>
      <c r="O3573" s="31"/>
      <c r="P3573" s="31">
        <v>0</v>
      </c>
      <c r="Q3573" s="31"/>
      <c r="R3573" s="31"/>
      <c r="S3573" s="31">
        <v>0</v>
      </c>
      <c r="T3573" s="31"/>
    </row>
    <row r="3574" spans="1:20" x14ac:dyDescent="0.25">
      <c r="A3574" s="106" t="s">
        <v>8496</v>
      </c>
      <c r="B3574" s="107" t="s">
        <v>7240</v>
      </c>
      <c r="C3574" s="108">
        <v>6</v>
      </c>
      <c r="D3574" s="5" t="s">
        <v>8497</v>
      </c>
      <c r="E3574" s="24">
        <f t="shared" si="179"/>
        <v>0</v>
      </c>
      <c r="F3574" s="24">
        <f t="shared" si="180"/>
        <v>4.75</v>
      </c>
      <c r="G3574" s="119"/>
      <c r="H3574" s="30"/>
      <c r="I3574" s="24">
        <f t="shared" si="181"/>
        <v>0</v>
      </c>
      <c r="J3574" s="119"/>
      <c r="K3574" s="30"/>
      <c r="L3574" s="31"/>
      <c r="M3574" s="31">
        <v>19</v>
      </c>
      <c r="N3574" s="31"/>
      <c r="O3574" s="31"/>
      <c r="P3574" s="31"/>
      <c r="Q3574" s="31"/>
      <c r="R3574" s="31"/>
      <c r="S3574" s="31"/>
      <c r="T3574" s="31"/>
    </row>
    <row r="3575" spans="1:20" x14ac:dyDescent="0.25">
      <c r="A3575" s="106" t="s">
        <v>836</v>
      </c>
      <c r="B3575" s="107" t="s">
        <v>7167</v>
      </c>
      <c r="C3575" s="108">
        <v>11</v>
      </c>
      <c r="D3575" s="5" t="s">
        <v>4298</v>
      </c>
      <c r="E3575" s="24">
        <f t="shared" si="179"/>
        <v>0</v>
      </c>
      <c r="F3575" s="24">
        <f t="shared" si="180"/>
        <v>0</v>
      </c>
      <c r="G3575" s="119"/>
      <c r="H3575" s="30"/>
      <c r="I3575" s="24">
        <f t="shared" si="181"/>
        <v>5.4</v>
      </c>
      <c r="J3575" s="119"/>
      <c r="K3575" s="30"/>
      <c r="L3575" s="31"/>
      <c r="M3575" s="31"/>
      <c r="N3575" s="31"/>
      <c r="O3575" s="31"/>
      <c r="P3575" s="31">
        <v>27</v>
      </c>
      <c r="Q3575" s="31">
        <v>0</v>
      </c>
      <c r="R3575" s="31">
        <v>0</v>
      </c>
      <c r="S3575" s="31">
        <v>0</v>
      </c>
      <c r="T3575" s="31"/>
    </row>
    <row r="3576" spans="1:20" x14ac:dyDescent="0.25">
      <c r="A3576" s="106" t="s">
        <v>1052</v>
      </c>
      <c r="B3576" s="107" t="s">
        <v>7160</v>
      </c>
      <c r="C3576" s="108">
        <v>12</v>
      </c>
      <c r="D3576" s="5" t="s">
        <v>4258</v>
      </c>
      <c r="E3576" s="24">
        <f t="shared" si="179"/>
        <v>0</v>
      </c>
      <c r="F3576" s="24">
        <f t="shared" si="180"/>
        <v>0</v>
      </c>
      <c r="G3576" s="119"/>
      <c r="H3576" s="30"/>
      <c r="I3576" s="24">
        <f t="shared" si="181"/>
        <v>0</v>
      </c>
      <c r="J3576" s="119"/>
      <c r="K3576" s="30"/>
      <c r="L3576" s="31"/>
      <c r="M3576" s="31"/>
      <c r="N3576" s="31"/>
      <c r="O3576" s="31"/>
      <c r="P3576" s="31"/>
      <c r="Q3576" s="31"/>
      <c r="R3576" s="31"/>
      <c r="S3576" s="31">
        <v>0</v>
      </c>
      <c r="T3576" s="31"/>
    </row>
    <row r="3577" spans="1:20" x14ac:dyDescent="0.25">
      <c r="A3577" s="106" t="s">
        <v>1558</v>
      </c>
      <c r="B3577" s="107" t="s">
        <v>7155</v>
      </c>
      <c r="C3577" s="108">
        <v>10</v>
      </c>
      <c r="D3577" s="5" t="s">
        <v>4658</v>
      </c>
      <c r="E3577" s="24">
        <f t="shared" si="179"/>
        <v>0</v>
      </c>
      <c r="F3577" s="24">
        <f t="shared" si="180"/>
        <v>0</v>
      </c>
      <c r="G3577" s="119"/>
      <c r="H3577" s="30"/>
      <c r="I3577" s="24">
        <f t="shared" si="181"/>
        <v>0</v>
      </c>
      <c r="J3577" s="119"/>
      <c r="K3577" s="30"/>
      <c r="L3577" s="31"/>
      <c r="M3577" s="31"/>
      <c r="N3577" s="31"/>
      <c r="O3577" s="31"/>
      <c r="P3577" s="31"/>
      <c r="Q3577" s="31"/>
      <c r="R3577" s="31">
        <v>0</v>
      </c>
      <c r="S3577" s="31"/>
      <c r="T3577" s="31"/>
    </row>
    <row r="3578" spans="1:20" x14ac:dyDescent="0.25">
      <c r="A3578" s="106" t="s">
        <v>3233</v>
      </c>
      <c r="B3578" s="107" t="s">
        <v>7208</v>
      </c>
      <c r="C3578" s="108">
        <v>9</v>
      </c>
      <c r="D3578" s="5" t="s">
        <v>5356</v>
      </c>
      <c r="E3578" s="24">
        <f t="shared" si="179"/>
        <v>0</v>
      </c>
      <c r="F3578" s="24">
        <f t="shared" si="180"/>
        <v>6.5</v>
      </c>
      <c r="G3578" s="119"/>
      <c r="H3578" s="30"/>
      <c r="I3578" s="24">
        <f t="shared" si="181"/>
        <v>0</v>
      </c>
      <c r="J3578" s="119"/>
      <c r="K3578" s="30"/>
      <c r="L3578" s="31">
        <v>4</v>
      </c>
      <c r="M3578" s="31"/>
      <c r="N3578" s="31">
        <v>22</v>
      </c>
      <c r="O3578" s="31"/>
      <c r="P3578" s="31"/>
      <c r="Q3578" s="31"/>
      <c r="R3578" s="31"/>
      <c r="S3578" s="31"/>
      <c r="T3578" s="31"/>
    </row>
    <row r="3579" spans="1:20" x14ac:dyDescent="0.25">
      <c r="A3579" s="106" t="s">
        <v>3230</v>
      </c>
      <c r="B3579" s="107" t="s">
        <v>7144</v>
      </c>
      <c r="C3579" s="108">
        <v>11</v>
      </c>
      <c r="D3579" s="5" t="s">
        <v>6799</v>
      </c>
      <c r="E3579" s="24">
        <f t="shared" si="179"/>
        <v>0</v>
      </c>
      <c r="F3579" s="24">
        <f t="shared" si="180"/>
        <v>0</v>
      </c>
      <c r="G3579" s="119"/>
      <c r="H3579" s="30"/>
      <c r="I3579" s="24">
        <f t="shared" si="181"/>
        <v>0</v>
      </c>
      <c r="J3579" s="119"/>
      <c r="K3579" s="30"/>
      <c r="L3579" s="31"/>
      <c r="M3579" s="31"/>
      <c r="N3579" s="31"/>
      <c r="O3579" s="31"/>
      <c r="P3579" s="31"/>
      <c r="Q3579" s="31"/>
      <c r="R3579" s="31"/>
      <c r="S3579" s="31">
        <v>0</v>
      </c>
      <c r="T3579" s="31"/>
    </row>
    <row r="3580" spans="1:20" x14ac:dyDescent="0.25">
      <c r="A3580" s="106" t="s">
        <v>2625</v>
      </c>
      <c r="B3580" s="107" t="s">
        <v>7259</v>
      </c>
      <c r="C3580" s="108">
        <v>11</v>
      </c>
      <c r="D3580" s="5" t="s">
        <v>6007</v>
      </c>
      <c r="E3580" s="24">
        <f t="shared" si="179"/>
        <v>0</v>
      </c>
      <c r="F3580" s="24">
        <f t="shared" si="180"/>
        <v>0</v>
      </c>
      <c r="G3580" s="119"/>
      <c r="H3580" s="30"/>
      <c r="I3580" s="24">
        <f t="shared" si="181"/>
        <v>2.6</v>
      </c>
      <c r="J3580" s="119"/>
      <c r="K3580" s="30"/>
      <c r="L3580" s="31"/>
      <c r="M3580" s="31"/>
      <c r="N3580" s="31"/>
      <c r="O3580" s="31"/>
      <c r="P3580" s="31"/>
      <c r="Q3580" s="31">
        <v>13</v>
      </c>
      <c r="R3580" s="31"/>
      <c r="S3580" s="31"/>
      <c r="T3580" s="31"/>
    </row>
    <row r="3581" spans="1:20" x14ac:dyDescent="0.25">
      <c r="A3581" s="106" t="s">
        <v>2786</v>
      </c>
      <c r="B3581" s="107" t="s">
        <v>7259</v>
      </c>
      <c r="C3581" s="108">
        <v>11</v>
      </c>
      <c r="D3581" s="5" t="s">
        <v>6029</v>
      </c>
      <c r="E3581" s="24">
        <f t="shared" si="179"/>
        <v>0</v>
      </c>
      <c r="F3581" s="24">
        <f t="shared" si="180"/>
        <v>0</v>
      </c>
      <c r="G3581" s="119"/>
      <c r="H3581" s="30"/>
      <c r="I3581" s="24">
        <f t="shared" si="181"/>
        <v>0</v>
      </c>
      <c r="J3581" s="119"/>
      <c r="K3581" s="30"/>
      <c r="L3581" s="31"/>
      <c r="M3581" s="31"/>
      <c r="N3581" s="31"/>
      <c r="O3581" s="31"/>
      <c r="P3581" s="31"/>
      <c r="Q3581" s="31"/>
      <c r="R3581" s="31"/>
      <c r="S3581" s="31"/>
      <c r="T3581" s="31"/>
    </row>
    <row r="3582" spans="1:20" x14ac:dyDescent="0.25">
      <c r="A3582" s="106" t="s">
        <v>3227</v>
      </c>
      <c r="B3582" s="107" t="s">
        <v>7109</v>
      </c>
      <c r="C3582" s="108">
        <v>2</v>
      </c>
      <c r="D3582" s="5" t="s">
        <v>5428</v>
      </c>
      <c r="E3582" s="24">
        <f t="shared" si="179"/>
        <v>0</v>
      </c>
      <c r="F3582" s="24">
        <f t="shared" si="180"/>
        <v>0.75</v>
      </c>
      <c r="G3582" s="119"/>
      <c r="H3582" s="30"/>
      <c r="I3582" s="24">
        <f t="shared" si="181"/>
        <v>0.8</v>
      </c>
      <c r="J3582" s="119"/>
      <c r="K3582" s="30"/>
      <c r="L3582" s="31"/>
      <c r="M3582" s="31"/>
      <c r="N3582" s="31"/>
      <c r="O3582" s="31">
        <v>3</v>
      </c>
      <c r="P3582" s="31">
        <v>4</v>
      </c>
      <c r="Q3582" s="31"/>
      <c r="R3582" s="31">
        <v>0</v>
      </c>
      <c r="S3582" s="31"/>
      <c r="T3582" s="31"/>
    </row>
    <row r="3583" spans="1:20" x14ac:dyDescent="0.25">
      <c r="A3583" s="106" t="s">
        <v>2735</v>
      </c>
      <c r="B3583" s="107" t="s">
        <v>7216</v>
      </c>
      <c r="C3583" s="108">
        <v>2</v>
      </c>
      <c r="D3583" s="5" t="s">
        <v>4530</v>
      </c>
      <c r="E3583" s="24">
        <f t="shared" si="179"/>
        <v>0</v>
      </c>
      <c r="F3583" s="24">
        <f t="shared" si="180"/>
        <v>1.25</v>
      </c>
      <c r="G3583" s="119"/>
      <c r="H3583" s="30"/>
      <c r="I3583" s="24">
        <f t="shared" si="181"/>
        <v>0</v>
      </c>
      <c r="J3583" s="119"/>
      <c r="K3583" s="30"/>
      <c r="L3583" s="31">
        <v>2</v>
      </c>
      <c r="M3583" s="31">
        <v>3</v>
      </c>
      <c r="N3583" s="31"/>
      <c r="O3583" s="31"/>
      <c r="P3583" s="31"/>
      <c r="Q3583" s="31"/>
      <c r="R3583" s="31"/>
      <c r="S3583" s="31"/>
      <c r="T3583" s="31"/>
    </row>
    <row r="3584" spans="1:20" x14ac:dyDescent="0.25">
      <c r="A3584" s="106" t="s">
        <v>3228</v>
      </c>
      <c r="B3584" s="107" t="s">
        <v>7126</v>
      </c>
      <c r="C3584" s="108">
        <v>4</v>
      </c>
      <c r="D3584" s="5" t="s">
        <v>5630</v>
      </c>
      <c r="E3584" s="24">
        <f t="shared" si="179"/>
        <v>0</v>
      </c>
      <c r="F3584" s="24">
        <f t="shared" si="180"/>
        <v>0</v>
      </c>
      <c r="G3584" s="119"/>
      <c r="H3584" s="30"/>
      <c r="I3584" s="24">
        <f t="shared" si="181"/>
        <v>0.4</v>
      </c>
      <c r="J3584" s="119"/>
      <c r="K3584" s="30"/>
      <c r="L3584" s="31"/>
      <c r="M3584" s="31"/>
      <c r="N3584" s="31"/>
      <c r="O3584" s="31"/>
      <c r="P3584" s="31"/>
      <c r="Q3584" s="31">
        <v>2</v>
      </c>
      <c r="R3584" s="31"/>
      <c r="S3584" s="31"/>
      <c r="T3584" s="31"/>
    </row>
    <row r="3585" spans="1:20" x14ac:dyDescent="0.25">
      <c r="A3585" s="106" t="s">
        <v>3229</v>
      </c>
      <c r="B3585" s="107" t="s">
        <v>7244</v>
      </c>
      <c r="C3585" s="108">
        <v>3</v>
      </c>
      <c r="D3585" s="5" t="s">
        <v>5611</v>
      </c>
      <c r="E3585" s="24">
        <f t="shared" si="179"/>
        <v>0</v>
      </c>
      <c r="F3585" s="24">
        <f t="shared" si="180"/>
        <v>0</v>
      </c>
      <c r="G3585" s="119"/>
      <c r="H3585" s="30"/>
      <c r="I3585" s="24">
        <f t="shared" si="181"/>
        <v>0</v>
      </c>
      <c r="J3585" s="119"/>
      <c r="K3585" s="30"/>
      <c r="L3585" s="31"/>
      <c r="M3585" s="31"/>
      <c r="N3585" s="31"/>
      <c r="O3585" s="31"/>
      <c r="P3585" s="31"/>
      <c r="Q3585" s="31">
        <v>0</v>
      </c>
      <c r="R3585" s="31">
        <v>0</v>
      </c>
      <c r="S3585" s="31">
        <v>0</v>
      </c>
      <c r="T3585" s="31"/>
    </row>
    <row r="3586" spans="1:20" x14ac:dyDescent="0.25">
      <c r="A3586" s="106" t="s">
        <v>1443</v>
      </c>
      <c r="B3586" s="107" t="s">
        <v>7109</v>
      </c>
      <c r="C3586" s="108">
        <v>2</v>
      </c>
      <c r="D3586" s="5" t="s">
        <v>5605</v>
      </c>
      <c r="E3586" s="24">
        <f t="shared" si="179"/>
        <v>0</v>
      </c>
      <c r="F3586" s="24">
        <f t="shared" si="180"/>
        <v>0</v>
      </c>
      <c r="G3586" s="119"/>
      <c r="H3586" s="30"/>
      <c r="I3586" s="24">
        <f t="shared" si="181"/>
        <v>0</v>
      </c>
      <c r="J3586" s="119"/>
      <c r="K3586" s="30"/>
      <c r="L3586" s="31"/>
      <c r="M3586" s="31"/>
      <c r="N3586" s="31"/>
      <c r="O3586" s="31"/>
      <c r="P3586" s="31"/>
      <c r="Q3586" s="31">
        <v>0</v>
      </c>
      <c r="R3586" s="31">
        <v>0</v>
      </c>
      <c r="S3586" s="31"/>
      <c r="T3586" s="31"/>
    </row>
    <row r="3587" spans="1:20" x14ac:dyDescent="0.25">
      <c r="A3587" s="106" t="s">
        <v>8498</v>
      </c>
      <c r="B3587" s="107" t="s">
        <v>7094</v>
      </c>
      <c r="C3587" s="108">
        <v>1</v>
      </c>
      <c r="D3587" s="5" t="s">
        <v>8499</v>
      </c>
      <c r="E3587" s="24">
        <f t="shared" si="179"/>
        <v>0</v>
      </c>
      <c r="F3587" s="24">
        <f t="shared" si="180"/>
        <v>0</v>
      </c>
      <c r="G3587" s="119"/>
      <c r="H3587" s="30"/>
      <c r="I3587" s="24">
        <f t="shared" si="181"/>
        <v>0</v>
      </c>
      <c r="J3587" s="119"/>
      <c r="K3587" s="30"/>
      <c r="L3587" s="31"/>
      <c r="M3587" s="31"/>
      <c r="N3587" s="31"/>
      <c r="O3587" s="31"/>
      <c r="P3587" s="31">
        <v>0</v>
      </c>
      <c r="Q3587" s="31"/>
      <c r="R3587" s="31"/>
      <c r="S3587" s="31"/>
      <c r="T3587" s="31"/>
    </row>
    <row r="3588" spans="1:20" x14ac:dyDescent="0.25">
      <c r="A3588" s="106" t="s">
        <v>8500</v>
      </c>
      <c r="B3588" s="107" t="s">
        <v>7152</v>
      </c>
      <c r="C3588" s="108">
        <v>1</v>
      </c>
      <c r="D3588" s="5" t="s">
        <v>8501</v>
      </c>
      <c r="E3588" s="24">
        <f t="shared" si="179"/>
        <v>0</v>
      </c>
      <c r="F3588" s="24">
        <f t="shared" si="180"/>
        <v>0</v>
      </c>
      <c r="G3588" s="119"/>
      <c r="H3588" s="30"/>
      <c r="I3588" s="24">
        <f t="shared" si="181"/>
        <v>19.600000000000001</v>
      </c>
      <c r="J3588" s="119"/>
      <c r="K3588" s="30"/>
      <c r="L3588" s="31"/>
      <c r="M3588" s="31"/>
      <c r="N3588" s="31"/>
      <c r="O3588" s="31"/>
      <c r="P3588" s="31">
        <v>98</v>
      </c>
      <c r="Q3588" s="31"/>
      <c r="R3588" s="31"/>
      <c r="S3588" s="31"/>
      <c r="T3588" s="31"/>
    </row>
    <row r="3589" spans="1:20" x14ac:dyDescent="0.25">
      <c r="A3589" s="106" t="s">
        <v>8502</v>
      </c>
      <c r="B3589" s="107" t="s">
        <v>7094</v>
      </c>
      <c r="C3589" s="108">
        <v>1</v>
      </c>
      <c r="D3589" s="5" t="s">
        <v>8503</v>
      </c>
      <c r="E3589" s="24">
        <f t="shared" si="179"/>
        <v>0</v>
      </c>
      <c r="F3589" s="24">
        <f t="shared" si="180"/>
        <v>0</v>
      </c>
      <c r="G3589" s="119"/>
      <c r="H3589" s="30"/>
      <c r="I3589" s="24">
        <f t="shared" si="181"/>
        <v>0</v>
      </c>
      <c r="J3589" s="119"/>
      <c r="K3589" s="30"/>
      <c r="L3589" s="31"/>
      <c r="M3589" s="31"/>
      <c r="N3589" s="31"/>
      <c r="O3589" s="31"/>
      <c r="P3589" s="31">
        <v>0</v>
      </c>
      <c r="Q3589" s="31"/>
      <c r="R3589" s="31"/>
      <c r="S3589" s="31"/>
      <c r="T3589" s="31"/>
    </row>
    <row r="3590" spans="1:20" x14ac:dyDescent="0.25">
      <c r="A3590" s="106" t="s">
        <v>1692</v>
      </c>
      <c r="B3590" s="107" t="s">
        <v>7201</v>
      </c>
      <c r="C3590" s="108">
        <v>1</v>
      </c>
      <c r="D3590" s="5" t="s">
        <v>5511</v>
      </c>
      <c r="E3590" s="24">
        <f t="shared" si="179"/>
        <v>0</v>
      </c>
      <c r="F3590" s="24">
        <f t="shared" si="180"/>
        <v>0</v>
      </c>
      <c r="G3590" s="119"/>
      <c r="H3590" s="30"/>
      <c r="I3590" s="24">
        <f t="shared" si="181"/>
        <v>0</v>
      </c>
      <c r="J3590" s="119"/>
      <c r="K3590" s="30"/>
      <c r="L3590" s="31"/>
      <c r="M3590" s="31"/>
      <c r="N3590" s="31"/>
      <c r="O3590" s="31"/>
      <c r="P3590" s="31"/>
      <c r="Q3590" s="31">
        <v>0</v>
      </c>
      <c r="R3590" s="31">
        <v>0</v>
      </c>
      <c r="S3590" s="31"/>
      <c r="T3590" s="31"/>
    </row>
    <row r="3591" spans="1:20" x14ac:dyDescent="0.25">
      <c r="A3591" s="106" t="s">
        <v>8504</v>
      </c>
      <c r="B3591" s="107" t="s">
        <v>7210</v>
      </c>
      <c r="C3591" s="108">
        <v>1</v>
      </c>
      <c r="D3591" s="5" t="s">
        <v>8505</v>
      </c>
      <c r="E3591" s="24">
        <f t="shared" si="179"/>
        <v>0</v>
      </c>
      <c r="F3591" s="24">
        <f t="shared" si="180"/>
        <v>0</v>
      </c>
      <c r="G3591" s="119"/>
      <c r="H3591" s="30"/>
      <c r="I3591" s="24">
        <f t="shared" si="181"/>
        <v>0</v>
      </c>
      <c r="J3591" s="119"/>
      <c r="K3591" s="30"/>
      <c r="L3591" s="31"/>
      <c r="M3591" s="31"/>
      <c r="N3591" s="31"/>
      <c r="O3591" s="31"/>
      <c r="P3591" s="31">
        <v>0</v>
      </c>
      <c r="Q3591" s="31"/>
      <c r="R3591" s="31"/>
      <c r="S3591" s="31"/>
      <c r="T3591" s="31"/>
    </row>
    <row r="3592" spans="1:20" x14ac:dyDescent="0.25">
      <c r="A3592" s="106" t="s">
        <v>8506</v>
      </c>
      <c r="B3592" s="107" t="s">
        <v>7094</v>
      </c>
      <c r="C3592" s="108">
        <v>1</v>
      </c>
      <c r="D3592" s="5" t="s">
        <v>8507</v>
      </c>
      <c r="E3592" s="24">
        <f t="shared" si="179"/>
        <v>0</v>
      </c>
      <c r="F3592" s="24">
        <f t="shared" si="180"/>
        <v>0</v>
      </c>
      <c r="G3592" s="119"/>
      <c r="H3592" s="30"/>
      <c r="I3592" s="24">
        <f t="shared" si="181"/>
        <v>0</v>
      </c>
      <c r="J3592" s="119"/>
      <c r="K3592" s="30"/>
      <c r="L3592" s="31"/>
      <c r="M3592" s="31"/>
      <c r="N3592" s="31"/>
      <c r="O3592" s="31"/>
      <c r="P3592" s="31"/>
      <c r="Q3592" s="31">
        <v>0</v>
      </c>
      <c r="R3592" s="31"/>
      <c r="S3592" s="31"/>
      <c r="T3592" s="31"/>
    </row>
    <row r="3593" spans="1:20" x14ac:dyDescent="0.25">
      <c r="A3593" s="106" t="s">
        <v>3225</v>
      </c>
      <c r="B3593" s="107" t="s">
        <v>7094</v>
      </c>
      <c r="C3593" s="108">
        <v>1</v>
      </c>
      <c r="D3593" s="5" t="s">
        <v>5545</v>
      </c>
      <c r="E3593" s="24">
        <f t="shared" si="179"/>
        <v>0</v>
      </c>
      <c r="F3593" s="24">
        <f t="shared" si="180"/>
        <v>0</v>
      </c>
      <c r="G3593" s="119"/>
      <c r="H3593" s="30"/>
      <c r="I3593" s="24">
        <f t="shared" si="181"/>
        <v>0</v>
      </c>
      <c r="J3593" s="119"/>
      <c r="K3593" s="30"/>
      <c r="L3593" s="31"/>
      <c r="M3593" s="31"/>
      <c r="N3593" s="31"/>
      <c r="O3593" s="31"/>
      <c r="P3593" s="31">
        <v>0</v>
      </c>
      <c r="Q3593" s="31">
        <v>0</v>
      </c>
      <c r="R3593" s="31"/>
      <c r="S3593" s="31"/>
      <c r="T3593" s="31"/>
    </row>
    <row r="3594" spans="1:20" x14ac:dyDescent="0.25">
      <c r="A3594" s="106" t="s">
        <v>3226</v>
      </c>
      <c r="B3594" s="107" t="s">
        <v>7284</v>
      </c>
      <c r="C3594" s="108">
        <v>2</v>
      </c>
      <c r="D3594" s="5" t="s">
        <v>5461</v>
      </c>
      <c r="E3594" s="24">
        <f t="shared" si="179"/>
        <v>0</v>
      </c>
      <c r="F3594" s="24">
        <f t="shared" si="180"/>
        <v>0</v>
      </c>
      <c r="G3594" s="119"/>
      <c r="H3594" s="30"/>
      <c r="I3594" s="24">
        <f t="shared" si="181"/>
        <v>0</v>
      </c>
      <c r="J3594" s="119"/>
      <c r="K3594" s="30"/>
      <c r="L3594" s="31"/>
      <c r="M3594" s="31"/>
      <c r="N3594" s="31"/>
      <c r="O3594" s="31"/>
      <c r="P3594" s="31"/>
      <c r="Q3594" s="31">
        <v>0</v>
      </c>
      <c r="R3594" s="31"/>
      <c r="S3594" s="31"/>
      <c r="T3594" s="31"/>
    </row>
    <row r="3595" spans="1:20" x14ac:dyDescent="0.25">
      <c r="A3595" s="106" t="s">
        <v>1832</v>
      </c>
      <c r="B3595" s="107" t="s">
        <v>7088</v>
      </c>
      <c r="C3595" s="108">
        <v>2</v>
      </c>
      <c r="D3595" s="5" t="s">
        <v>5474</v>
      </c>
      <c r="E3595" s="24">
        <f t="shared" si="179"/>
        <v>0</v>
      </c>
      <c r="F3595" s="24">
        <f t="shared" si="180"/>
        <v>17</v>
      </c>
      <c r="G3595" s="119"/>
      <c r="H3595" s="30"/>
      <c r="I3595" s="24">
        <f t="shared" si="181"/>
        <v>0</v>
      </c>
      <c r="J3595" s="119"/>
      <c r="K3595" s="30"/>
      <c r="L3595" s="31"/>
      <c r="M3595" s="31"/>
      <c r="N3595" s="31">
        <v>5</v>
      </c>
      <c r="O3595" s="31">
        <v>63</v>
      </c>
      <c r="P3595" s="31"/>
      <c r="Q3595" s="31"/>
      <c r="R3595" s="31">
        <v>0</v>
      </c>
      <c r="S3595" s="31">
        <v>0</v>
      </c>
      <c r="T3595" s="31"/>
    </row>
    <row r="3596" spans="1:20" x14ac:dyDescent="0.25">
      <c r="A3596" s="106" t="s">
        <v>8508</v>
      </c>
      <c r="B3596" s="107" t="s">
        <v>7165</v>
      </c>
      <c r="C3596" s="108">
        <v>6</v>
      </c>
      <c r="D3596" s="5" t="s">
        <v>8509</v>
      </c>
      <c r="E3596" s="24">
        <f t="shared" si="179"/>
        <v>0</v>
      </c>
      <c r="F3596" s="24">
        <f t="shared" si="180"/>
        <v>0</v>
      </c>
      <c r="G3596" s="119"/>
      <c r="H3596" s="30"/>
      <c r="I3596" s="24">
        <f t="shared" si="181"/>
        <v>0</v>
      </c>
      <c r="J3596" s="119"/>
      <c r="K3596" s="30"/>
      <c r="L3596" s="31"/>
      <c r="M3596" s="31"/>
      <c r="N3596" s="31"/>
      <c r="O3596" s="31"/>
      <c r="P3596" s="31"/>
      <c r="Q3596" s="31">
        <v>0</v>
      </c>
      <c r="R3596" s="31">
        <v>0</v>
      </c>
      <c r="S3596" s="31">
        <v>0</v>
      </c>
      <c r="T3596" s="31"/>
    </row>
    <row r="3597" spans="1:20" x14ac:dyDescent="0.25">
      <c r="A3597" s="106" t="s">
        <v>8510</v>
      </c>
      <c r="B3597" s="107" t="s">
        <v>7370</v>
      </c>
      <c r="C3597" s="108">
        <v>4</v>
      </c>
      <c r="D3597" s="5" t="s">
        <v>8511</v>
      </c>
      <c r="E3597" s="24">
        <f t="shared" si="179"/>
        <v>0</v>
      </c>
      <c r="F3597" s="24">
        <f t="shared" si="180"/>
        <v>0</v>
      </c>
      <c r="G3597" s="119"/>
      <c r="H3597" s="30"/>
      <c r="I3597" s="24">
        <f t="shared" si="181"/>
        <v>0</v>
      </c>
      <c r="J3597" s="119"/>
      <c r="K3597" s="30"/>
      <c r="L3597" s="31"/>
      <c r="M3597" s="31"/>
      <c r="N3597" s="31"/>
      <c r="O3597" s="31"/>
      <c r="P3597" s="31"/>
      <c r="Q3597" s="31"/>
      <c r="R3597" s="31"/>
      <c r="S3597" s="31"/>
      <c r="T3597" s="31"/>
    </row>
    <row r="3598" spans="1:20" x14ac:dyDescent="0.25">
      <c r="A3598" s="106" t="s">
        <v>8512</v>
      </c>
      <c r="B3598" s="107" t="s">
        <v>7370</v>
      </c>
      <c r="C3598" s="108">
        <v>4</v>
      </c>
      <c r="D3598" s="5" t="s">
        <v>8223</v>
      </c>
      <c r="E3598" s="24">
        <f t="shared" si="179"/>
        <v>0</v>
      </c>
      <c r="F3598" s="24">
        <f t="shared" si="180"/>
        <v>0</v>
      </c>
      <c r="G3598" s="119"/>
      <c r="H3598" s="30"/>
      <c r="I3598" s="24">
        <f t="shared" si="181"/>
        <v>0</v>
      </c>
      <c r="J3598" s="119"/>
      <c r="K3598" s="30"/>
      <c r="L3598" s="31"/>
      <c r="M3598" s="31"/>
      <c r="N3598" s="31"/>
      <c r="O3598" s="31"/>
      <c r="P3598" s="31"/>
      <c r="Q3598" s="31">
        <v>0</v>
      </c>
      <c r="R3598" s="31"/>
      <c r="S3598" s="31"/>
      <c r="T3598" s="31"/>
    </row>
    <row r="3599" spans="1:20" x14ac:dyDescent="0.25">
      <c r="A3599" s="106" t="s">
        <v>8515</v>
      </c>
      <c r="B3599" s="107" t="s">
        <v>7191</v>
      </c>
      <c r="C3599" s="108">
        <v>5</v>
      </c>
      <c r="D3599" s="5" t="s">
        <v>8516</v>
      </c>
      <c r="E3599" s="24">
        <f t="shared" si="179"/>
        <v>0</v>
      </c>
      <c r="F3599" s="24">
        <f t="shared" si="180"/>
        <v>0</v>
      </c>
      <c r="G3599" s="119"/>
      <c r="H3599" s="30"/>
      <c r="I3599" s="24">
        <f t="shared" si="181"/>
        <v>0</v>
      </c>
      <c r="J3599" s="119"/>
      <c r="K3599" s="30"/>
      <c r="L3599" s="31"/>
      <c r="M3599" s="31"/>
      <c r="N3599" s="31"/>
      <c r="O3599" s="31"/>
      <c r="P3599" s="31"/>
      <c r="Q3599" s="31"/>
      <c r="R3599" s="31">
        <v>0</v>
      </c>
      <c r="S3599" s="31"/>
      <c r="T3599" s="31"/>
    </row>
    <row r="3600" spans="1:20" x14ac:dyDescent="0.25">
      <c r="A3600" s="106" t="s">
        <v>3234</v>
      </c>
      <c r="B3600" s="107" t="s">
        <v>7189</v>
      </c>
      <c r="C3600" s="108">
        <v>6</v>
      </c>
      <c r="D3600" s="5" t="s">
        <v>5178</v>
      </c>
      <c r="E3600" s="24">
        <f t="shared" si="179"/>
        <v>0</v>
      </c>
      <c r="F3600" s="24">
        <f t="shared" si="180"/>
        <v>0</v>
      </c>
      <c r="G3600" s="119"/>
      <c r="H3600" s="30"/>
      <c r="I3600" s="24">
        <f t="shared" si="181"/>
        <v>0</v>
      </c>
      <c r="J3600" s="119"/>
      <c r="K3600" s="30"/>
      <c r="L3600" s="31"/>
      <c r="M3600" s="31"/>
      <c r="N3600" s="31"/>
      <c r="O3600" s="31"/>
      <c r="P3600" s="31">
        <v>0</v>
      </c>
      <c r="Q3600" s="31">
        <v>0</v>
      </c>
      <c r="R3600" s="31"/>
      <c r="S3600" s="31"/>
      <c r="T3600" s="31"/>
    </row>
    <row r="3601" spans="1:20" x14ac:dyDescent="0.25">
      <c r="A3601" s="106" t="s">
        <v>8517</v>
      </c>
      <c r="B3601" s="107" t="s">
        <v>7189</v>
      </c>
      <c r="C3601" s="108">
        <v>6</v>
      </c>
      <c r="D3601" s="5" t="s">
        <v>8518</v>
      </c>
      <c r="E3601" s="24">
        <f t="shared" si="179"/>
        <v>0</v>
      </c>
      <c r="F3601" s="24">
        <f t="shared" si="180"/>
        <v>0</v>
      </c>
      <c r="G3601" s="119"/>
      <c r="H3601" s="30"/>
      <c r="I3601" s="24">
        <f t="shared" si="181"/>
        <v>0</v>
      </c>
      <c r="J3601" s="119"/>
      <c r="K3601" s="30"/>
      <c r="L3601" s="31"/>
      <c r="M3601" s="31"/>
      <c r="N3601" s="31"/>
      <c r="O3601" s="31"/>
      <c r="P3601" s="31">
        <v>0</v>
      </c>
      <c r="Q3601" s="31"/>
      <c r="R3601" s="31"/>
      <c r="S3601" s="31"/>
      <c r="T3601" s="31"/>
    </row>
    <row r="3602" spans="1:20" x14ac:dyDescent="0.25">
      <c r="A3602" s="106" t="s">
        <v>1036</v>
      </c>
      <c r="B3602" s="107" t="s">
        <v>7327</v>
      </c>
      <c r="C3602" s="108">
        <v>6</v>
      </c>
      <c r="D3602" s="5" t="s">
        <v>5212</v>
      </c>
      <c r="E3602" s="24">
        <f t="shared" si="179"/>
        <v>0</v>
      </c>
      <c r="F3602" s="24">
        <f t="shared" si="180"/>
        <v>1.75</v>
      </c>
      <c r="G3602" s="119"/>
      <c r="H3602" s="30"/>
      <c r="I3602" s="24">
        <f t="shared" si="181"/>
        <v>0</v>
      </c>
      <c r="J3602" s="119"/>
      <c r="K3602" s="30"/>
      <c r="L3602" s="31">
        <v>7</v>
      </c>
      <c r="M3602" s="31"/>
      <c r="N3602" s="31"/>
      <c r="O3602" s="31"/>
      <c r="P3602" s="31"/>
      <c r="Q3602" s="31"/>
      <c r="R3602" s="31"/>
      <c r="S3602" s="31"/>
      <c r="T3602" s="31"/>
    </row>
    <row r="3603" spans="1:20" x14ac:dyDescent="0.25">
      <c r="A3603" s="106" t="s">
        <v>8519</v>
      </c>
      <c r="B3603" s="107" t="s">
        <v>7240</v>
      </c>
      <c r="C3603" s="108">
        <v>6</v>
      </c>
      <c r="D3603" s="5" t="s">
        <v>8520</v>
      </c>
      <c r="E3603" s="24">
        <f t="shared" si="179"/>
        <v>0</v>
      </c>
      <c r="F3603" s="24">
        <f t="shared" si="180"/>
        <v>0</v>
      </c>
      <c r="G3603" s="119"/>
      <c r="H3603" s="30"/>
      <c r="I3603" s="24">
        <f t="shared" si="181"/>
        <v>0</v>
      </c>
      <c r="J3603" s="119"/>
      <c r="K3603" s="30"/>
      <c r="L3603" s="31"/>
      <c r="M3603" s="31"/>
      <c r="N3603" s="31"/>
      <c r="O3603" s="31"/>
      <c r="P3603" s="31">
        <v>0</v>
      </c>
      <c r="Q3603" s="31">
        <v>0</v>
      </c>
      <c r="R3603" s="31">
        <v>0</v>
      </c>
      <c r="S3603" s="31">
        <v>0</v>
      </c>
      <c r="T3603" s="31"/>
    </row>
    <row r="3604" spans="1:20" x14ac:dyDescent="0.25">
      <c r="A3604" s="106" t="s">
        <v>8521</v>
      </c>
      <c r="B3604" s="107" t="s">
        <v>7101</v>
      </c>
      <c r="C3604" s="108">
        <v>16</v>
      </c>
      <c r="D3604" s="5" t="s">
        <v>8522</v>
      </c>
      <c r="E3604" s="24">
        <f t="shared" si="179"/>
        <v>0</v>
      </c>
      <c r="F3604" s="24">
        <f t="shared" si="180"/>
        <v>0</v>
      </c>
      <c r="G3604" s="119"/>
      <c r="H3604" s="30"/>
      <c r="I3604" s="24">
        <f t="shared" si="181"/>
        <v>0</v>
      </c>
      <c r="J3604" s="119"/>
      <c r="K3604" s="30"/>
      <c r="L3604" s="31"/>
      <c r="M3604" s="31"/>
      <c r="N3604" s="31"/>
      <c r="O3604" s="31"/>
      <c r="P3604" s="31"/>
      <c r="Q3604" s="31"/>
      <c r="R3604" s="31"/>
      <c r="S3604" s="31">
        <v>0</v>
      </c>
      <c r="T3604" s="31"/>
    </row>
    <row r="3605" spans="1:20" x14ac:dyDescent="0.25">
      <c r="A3605" s="106" t="s">
        <v>1448</v>
      </c>
      <c r="B3605" s="107" t="s">
        <v>7101</v>
      </c>
      <c r="C3605" s="108">
        <v>16</v>
      </c>
      <c r="D3605" s="5" t="s">
        <v>6806</v>
      </c>
      <c r="E3605" s="24">
        <f t="shared" si="179"/>
        <v>0</v>
      </c>
      <c r="F3605" s="24">
        <f t="shared" si="180"/>
        <v>0</v>
      </c>
      <c r="G3605" s="119"/>
      <c r="H3605" s="30"/>
      <c r="I3605" s="24">
        <f t="shared" si="181"/>
        <v>0</v>
      </c>
      <c r="J3605" s="119"/>
      <c r="K3605" s="30"/>
      <c r="L3605" s="31"/>
      <c r="M3605" s="31"/>
      <c r="N3605" s="31"/>
      <c r="O3605" s="31"/>
      <c r="P3605" s="31"/>
      <c r="Q3605" s="31">
        <v>0</v>
      </c>
      <c r="R3605" s="31"/>
      <c r="S3605" s="31"/>
      <c r="T3605" s="31"/>
    </row>
    <row r="3606" spans="1:20" x14ac:dyDescent="0.25">
      <c r="A3606" s="106" t="s">
        <v>8523</v>
      </c>
      <c r="B3606" s="107" t="s">
        <v>7101</v>
      </c>
      <c r="C3606" s="108">
        <v>16</v>
      </c>
      <c r="D3606" s="5" t="s">
        <v>8524</v>
      </c>
      <c r="E3606" s="24">
        <f t="shared" si="179"/>
        <v>0</v>
      </c>
      <c r="F3606" s="24">
        <f t="shared" si="180"/>
        <v>0</v>
      </c>
      <c r="G3606" s="119"/>
      <c r="H3606" s="30"/>
      <c r="I3606" s="24">
        <f t="shared" si="181"/>
        <v>0</v>
      </c>
      <c r="J3606" s="119"/>
      <c r="K3606" s="30"/>
      <c r="L3606" s="31"/>
      <c r="M3606" s="31"/>
      <c r="N3606" s="31"/>
      <c r="O3606" s="31"/>
      <c r="P3606" s="31"/>
      <c r="Q3606" s="31"/>
      <c r="R3606" s="31"/>
      <c r="S3606" s="31">
        <v>0</v>
      </c>
      <c r="T3606" s="31"/>
    </row>
    <row r="3607" spans="1:20" x14ac:dyDescent="0.25">
      <c r="A3607" s="106" t="s">
        <v>8525</v>
      </c>
      <c r="B3607" s="107" t="s">
        <v>7101</v>
      </c>
      <c r="C3607" s="108">
        <v>16</v>
      </c>
      <c r="D3607" s="5" t="s">
        <v>8526</v>
      </c>
      <c r="E3607" s="24">
        <f t="shared" si="179"/>
        <v>0</v>
      </c>
      <c r="F3607" s="24">
        <f t="shared" si="180"/>
        <v>0</v>
      </c>
      <c r="G3607" s="119"/>
      <c r="H3607" s="30"/>
      <c r="I3607" s="24">
        <f t="shared" si="181"/>
        <v>0</v>
      </c>
      <c r="J3607" s="119"/>
      <c r="K3607" s="30"/>
      <c r="L3607" s="31"/>
      <c r="M3607" s="31"/>
      <c r="N3607" s="31"/>
      <c r="O3607" s="31"/>
      <c r="P3607" s="31"/>
      <c r="Q3607" s="31"/>
      <c r="R3607" s="31"/>
      <c r="S3607" s="31">
        <v>0</v>
      </c>
      <c r="T3607" s="31"/>
    </row>
    <row r="3608" spans="1:20" x14ac:dyDescent="0.25">
      <c r="A3608" s="106" t="s">
        <v>8527</v>
      </c>
      <c r="B3608" s="107" t="s">
        <v>7101</v>
      </c>
      <c r="C3608" s="108">
        <v>16</v>
      </c>
      <c r="D3608" s="5" t="s">
        <v>8528</v>
      </c>
      <c r="E3608" s="24">
        <f t="shared" si="179"/>
        <v>0</v>
      </c>
      <c r="F3608" s="24">
        <f t="shared" si="180"/>
        <v>0</v>
      </c>
      <c r="G3608" s="119"/>
      <c r="H3608" s="30"/>
      <c r="I3608" s="24">
        <f t="shared" si="181"/>
        <v>0</v>
      </c>
      <c r="J3608" s="119"/>
      <c r="K3608" s="30"/>
      <c r="L3608" s="31"/>
      <c r="M3608" s="31"/>
      <c r="N3608" s="31"/>
      <c r="O3608" s="31"/>
      <c r="P3608" s="31"/>
      <c r="Q3608" s="31"/>
      <c r="R3608" s="31">
        <v>0</v>
      </c>
      <c r="S3608" s="31">
        <v>0</v>
      </c>
      <c r="T3608" s="31"/>
    </row>
    <row r="3609" spans="1:20" x14ac:dyDescent="0.25">
      <c r="A3609" s="106" t="s">
        <v>8529</v>
      </c>
      <c r="B3609" s="107" t="s">
        <v>7101</v>
      </c>
      <c r="C3609" s="108">
        <v>16</v>
      </c>
      <c r="D3609" s="5" t="s">
        <v>8530</v>
      </c>
      <c r="E3609" s="24">
        <f t="shared" si="179"/>
        <v>0</v>
      </c>
      <c r="F3609" s="24">
        <f t="shared" si="180"/>
        <v>0</v>
      </c>
      <c r="G3609" s="119"/>
      <c r="H3609" s="30"/>
      <c r="I3609" s="24">
        <f t="shared" si="181"/>
        <v>0</v>
      </c>
      <c r="J3609" s="119"/>
      <c r="K3609" s="30"/>
      <c r="L3609" s="31"/>
      <c r="M3609" s="31"/>
      <c r="N3609" s="31"/>
      <c r="O3609" s="31"/>
      <c r="P3609" s="31">
        <v>0</v>
      </c>
      <c r="Q3609" s="31"/>
      <c r="R3609" s="31">
        <v>0</v>
      </c>
      <c r="S3609" s="31">
        <v>0</v>
      </c>
      <c r="T3609" s="31"/>
    </row>
    <row r="3610" spans="1:20" x14ac:dyDescent="0.25">
      <c r="A3610" s="106" t="s">
        <v>8531</v>
      </c>
      <c r="B3610" s="107" t="s">
        <v>7131</v>
      </c>
      <c r="C3610" s="108">
        <v>15</v>
      </c>
      <c r="D3610" s="5" t="s">
        <v>8532</v>
      </c>
      <c r="E3610" s="24">
        <f t="shared" si="179"/>
        <v>0</v>
      </c>
      <c r="F3610" s="24">
        <f t="shared" si="180"/>
        <v>0</v>
      </c>
      <c r="G3610" s="119"/>
      <c r="H3610" s="30"/>
      <c r="I3610" s="24">
        <f t="shared" si="181"/>
        <v>0</v>
      </c>
      <c r="J3610" s="119"/>
      <c r="K3610" s="30"/>
      <c r="L3610" s="31"/>
      <c r="M3610" s="31"/>
      <c r="N3610" s="31"/>
      <c r="O3610" s="31"/>
      <c r="P3610" s="31"/>
      <c r="Q3610" s="31"/>
      <c r="R3610" s="31">
        <v>0</v>
      </c>
      <c r="S3610" s="31"/>
      <c r="T3610" s="31"/>
    </row>
    <row r="3611" spans="1:20" x14ac:dyDescent="0.25">
      <c r="A3611" s="106" t="s">
        <v>2226</v>
      </c>
      <c r="B3611" s="107" t="s">
        <v>7136</v>
      </c>
      <c r="C3611" s="108">
        <v>15</v>
      </c>
      <c r="D3611" s="5" t="s">
        <v>5777</v>
      </c>
      <c r="E3611" s="24">
        <f t="shared" si="179"/>
        <v>0</v>
      </c>
      <c r="F3611" s="24">
        <f t="shared" si="180"/>
        <v>0</v>
      </c>
      <c r="G3611" s="119"/>
      <c r="H3611" s="30"/>
      <c r="I3611" s="24">
        <f t="shared" si="181"/>
        <v>0.2</v>
      </c>
      <c r="J3611" s="119"/>
      <c r="K3611" s="30"/>
      <c r="L3611" s="31"/>
      <c r="M3611" s="31"/>
      <c r="N3611" s="31"/>
      <c r="O3611" s="31"/>
      <c r="P3611" s="31">
        <v>1</v>
      </c>
      <c r="Q3611" s="31">
        <v>0</v>
      </c>
      <c r="R3611" s="31">
        <v>0</v>
      </c>
      <c r="S3611" s="31"/>
      <c r="T3611" s="31"/>
    </row>
    <row r="3612" spans="1:20" x14ac:dyDescent="0.25">
      <c r="A3612" s="106" t="s">
        <v>8535</v>
      </c>
      <c r="B3612" s="107" t="s">
        <v>7097</v>
      </c>
      <c r="C3612" s="108">
        <v>14</v>
      </c>
      <c r="D3612" s="5" t="s">
        <v>8536</v>
      </c>
      <c r="E3612" s="24">
        <f t="shared" si="179"/>
        <v>0</v>
      </c>
      <c r="F3612" s="24">
        <f t="shared" si="180"/>
        <v>0.5</v>
      </c>
      <c r="G3612" s="119"/>
      <c r="H3612" s="30"/>
      <c r="I3612" s="24">
        <f t="shared" si="181"/>
        <v>0</v>
      </c>
      <c r="J3612" s="119"/>
      <c r="K3612" s="30"/>
      <c r="L3612" s="31"/>
      <c r="M3612" s="31"/>
      <c r="N3612" s="31"/>
      <c r="O3612" s="31">
        <v>2</v>
      </c>
      <c r="P3612" s="31">
        <v>0</v>
      </c>
      <c r="Q3612" s="31"/>
      <c r="R3612" s="31">
        <v>0</v>
      </c>
      <c r="S3612" s="31"/>
      <c r="T3612" s="31"/>
    </row>
    <row r="3613" spans="1:20" x14ac:dyDescent="0.25">
      <c r="A3613" s="106" t="s">
        <v>3211</v>
      </c>
      <c r="B3613" s="107" t="s">
        <v>7081</v>
      </c>
      <c r="C3613" s="108">
        <v>15</v>
      </c>
      <c r="D3613" s="5" t="s">
        <v>6160</v>
      </c>
      <c r="E3613" s="24">
        <f t="shared" si="179"/>
        <v>0</v>
      </c>
      <c r="F3613" s="24">
        <f t="shared" si="180"/>
        <v>3.5</v>
      </c>
      <c r="G3613" s="119"/>
      <c r="H3613" s="30"/>
      <c r="I3613" s="24">
        <f t="shared" si="181"/>
        <v>1</v>
      </c>
      <c r="J3613" s="119"/>
      <c r="K3613" s="30"/>
      <c r="L3613" s="31">
        <v>13</v>
      </c>
      <c r="M3613" s="31"/>
      <c r="N3613" s="31"/>
      <c r="O3613" s="31">
        <v>1</v>
      </c>
      <c r="P3613" s="31">
        <v>0</v>
      </c>
      <c r="Q3613" s="31">
        <v>5</v>
      </c>
      <c r="R3613" s="31">
        <v>0</v>
      </c>
      <c r="S3613" s="31"/>
      <c r="T3613" s="31"/>
    </row>
    <row r="3614" spans="1:20" x14ac:dyDescent="0.25">
      <c r="A3614" s="106" t="s">
        <v>2973</v>
      </c>
      <c r="B3614" s="107" t="s">
        <v>7893</v>
      </c>
      <c r="C3614" s="108">
        <v>15</v>
      </c>
      <c r="D3614" s="5" t="s">
        <v>6810</v>
      </c>
      <c r="E3614" s="24">
        <f t="shared" si="179"/>
        <v>0</v>
      </c>
      <c r="F3614" s="24">
        <f t="shared" si="180"/>
        <v>0</v>
      </c>
      <c r="G3614" s="119"/>
      <c r="H3614" s="30"/>
      <c r="I3614" s="24">
        <f t="shared" si="181"/>
        <v>0</v>
      </c>
      <c r="J3614" s="119"/>
      <c r="K3614" s="30"/>
      <c r="L3614" s="31"/>
      <c r="M3614" s="31"/>
      <c r="N3614" s="31"/>
      <c r="O3614" s="31"/>
      <c r="P3614" s="31"/>
      <c r="Q3614" s="31"/>
      <c r="R3614" s="31">
        <v>0</v>
      </c>
      <c r="S3614" s="31">
        <v>0</v>
      </c>
      <c r="T3614" s="31"/>
    </row>
    <row r="3615" spans="1:20" x14ac:dyDescent="0.25">
      <c r="A3615" s="106" t="s">
        <v>8537</v>
      </c>
      <c r="B3615" s="107" t="s">
        <v>7096</v>
      </c>
      <c r="C3615" s="108">
        <v>15</v>
      </c>
      <c r="D3615" s="5" t="s">
        <v>8538</v>
      </c>
      <c r="E3615" s="24">
        <f t="shared" si="179"/>
        <v>0</v>
      </c>
      <c r="F3615" s="24">
        <f t="shared" si="180"/>
        <v>1.25</v>
      </c>
      <c r="G3615" s="119"/>
      <c r="H3615" s="30"/>
      <c r="I3615" s="24">
        <f t="shared" si="181"/>
        <v>0</v>
      </c>
      <c r="J3615" s="119"/>
      <c r="K3615" s="30"/>
      <c r="L3615" s="31">
        <v>5</v>
      </c>
      <c r="M3615" s="31"/>
      <c r="N3615" s="31"/>
      <c r="O3615" s="31"/>
      <c r="P3615" s="31"/>
      <c r="Q3615" s="31">
        <v>0</v>
      </c>
      <c r="R3615" s="31">
        <v>0</v>
      </c>
      <c r="S3615" s="31"/>
      <c r="T3615" s="31"/>
    </row>
    <row r="3616" spans="1:20" x14ac:dyDescent="0.25">
      <c r="A3616" s="106" t="s">
        <v>3213</v>
      </c>
      <c r="B3616" s="107" t="s">
        <v>7161</v>
      </c>
      <c r="C3616" s="108">
        <v>15</v>
      </c>
      <c r="D3616" s="5" t="s">
        <v>5785</v>
      </c>
      <c r="E3616" s="24">
        <f t="shared" ref="E3616:E3679" si="182">SUM(R3616:T3616)/3</f>
        <v>0</v>
      </c>
      <c r="F3616" s="24">
        <f t="shared" ref="F3616:F3679" si="183">SUM(L3616:O3616)/4</f>
        <v>0</v>
      </c>
      <c r="G3616" s="119"/>
      <c r="H3616" s="30"/>
      <c r="I3616" s="24">
        <f t="shared" ref="I3616:I3679" si="184">SUM(P3616:T3616)/5</f>
        <v>0</v>
      </c>
      <c r="J3616" s="119"/>
      <c r="K3616" s="30"/>
      <c r="L3616" s="31"/>
      <c r="M3616" s="31"/>
      <c r="N3616" s="31"/>
      <c r="O3616" s="31"/>
      <c r="P3616" s="31">
        <v>0</v>
      </c>
      <c r="Q3616" s="31">
        <v>0</v>
      </c>
      <c r="R3616" s="31"/>
      <c r="S3616" s="31"/>
      <c r="T3616" s="31"/>
    </row>
    <row r="3617" spans="1:20" x14ac:dyDescent="0.25">
      <c r="A3617" s="106" t="s">
        <v>8539</v>
      </c>
      <c r="B3617" s="107" t="s">
        <v>7136</v>
      </c>
      <c r="C3617" s="108">
        <v>15</v>
      </c>
      <c r="D3617" s="5" t="s">
        <v>8540</v>
      </c>
      <c r="E3617" s="24">
        <f t="shared" si="182"/>
        <v>0</v>
      </c>
      <c r="F3617" s="24">
        <f t="shared" si="183"/>
        <v>0</v>
      </c>
      <c r="G3617" s="119"/>
      <c r="H3617" s="30"/>
      <c r="I3617" s="24">
        <f t="shared" si="184"/>
        <v>0</v>
      </c>
      <c r="J3617" s="119"/>
      <c r="K3617" s="30"/>
      <c r="L3617" s="31"/>
      <c r="M3617" s="31"/>
      <c r="N3617" s="31"/>
      <c r="O3617" s="31"/>
      <c r="P3617" s="31"/>
      <c r="Q3617" s="31">
        <v>0</v>
      </c>
      <c r="R3617" s="31"/>
      <c r="S3617" s="31"/>
      <c r="T3617" s="31"/>
    </row>
    <row r="3618" spans="1:20" x14ac:dyDescent="0.25">
      <c r="A3618" s="106" t="s">
        <v>3218</v>
      </c>
      <c r="B3618" s="107" t="s">
        <v>7154</v>
      </c>
      <c r="C3618" s="108">
        <v>16</v>
      </c>
      <c r="D3618" s="5" t="s">
        <v>6804</v>
      </c>
      <c r="E3618" s="24">
        <f t="shared" si="182"/>
        <v>0</v>
      </c>
      <c r="F3618" s="24">
        <f t="shared" si="183"/>
        <v>0</v>
      </c>
      <c r="G3618" s="119"/>
      <c r="H3618" s="30"/>
      <c r="I3618" s="24">
        <f t="shared" si="184"/>
        <v>0</v>
      </c>
      <c r="J3618" s="119"/>
      <c r="K3618" s="30"/>
      <c r="L3618" s="31"/>
      <c r="M3618" s="31"/>
      <c r="N3618" s="31"/>
      <c r="O3618" s="31"/>
      <c r="P3618" s="31"/>
      <c r="Q3618" s="31"/>
      <c r="R3618" s="31"/>
      <c r="S3618" s="31"/>
      <c r="T3618" s="31"/>
    </row>
    <row r="3619" spans="1:20" x14ac:dyDescent="0.25">
      <c r="A3619" s="106" t="s">
        <v>3220</v>
      </c>
      <c r="B3619" s="107" t="s">
        <v>7154</v>
      </c>
      <c r="C3619" s="108">
        <v>16</v>
      </c>
      <c r="D3619" s="5" t="s">
        <v>6805</v>
      </c>
      <c r="E3619" s="24">
        <f t="shared" si="182"/>
        <v>0</v>
      </c>
      <c r="F3619" s="24">
        <f t="shared" si="183"/>
        <v>0.5</v>
      </c>
      <c r="G3619" s="119"/>
      <c r="H3619" s="30"/>
      <c r="I3619" s="24">
        <f t="shared" si="184"/>
        <v>0</v>
      </c>
      <c r="J3619" s="119"/>
      <c r="K3619" s="30"/>
      <c r="L3619" s="31">
        <v>1</v>
      </c>
      <c r="M3619" s="31">
        <v>1</v>
      </c>
      <c r="N3619" s="31"/>
      <c r="O3619" s="31"/>
      <c r="P3619" s="31"/>
      <c r="Q3619" s="31"/>
      <c r="R3619" s="31"/>
      <c r="S3619" s="31"/>
      <c r="T3619" s="31"/>
    </row>
    <row r="3620" spans="1:20" x14ac:dyDescent="0.25">
      <c r="A3620" s="106" t="s">
        <v>3221</v>
      </c>
      <c r="B3620" s="107" t="s">
        <v>7154</v>
      </c>
      <c r="C3620" s="108">
        <v>16</v>
      </c>
      <c r="D3620" s="5" t="s">
        <v>6448</v>
      </c>
      <c r="E3620" s="24">
        <f t="shared" si="182"/>
        <v>0</v>
      </c>
      <c r="F3620" s="24">
        <f t="shared" si="183"/>
        <v>0</v>
      </c>
      <c r="G3620" s="119"/>
      <c r="H3620" s="30"/>
      <c r="I3620" s="24">
        <f t="shared" si="184"/>
        <v>0</v>
      </c>
      <c r="J3620" s="119"/>
      <c r="K3620" s="30"/>
      <c r="L3620" s="31"/>
      <c r="M3620" s="31"/>
      <c r="N3620" s="31"/>
      <c r="O3620" s="31"/>
      <c r="P3620" s="31"/>
      <c r="Q3620" s="31"/>
      <c r="R3620" s="31"/>
      <c r="S3620" s="31"/>
      <c r="T3620" s="31"/>
    </row>
    <row r="3621" spans="1:20" x14ac:dyDescent="0.25">
      <c r="A3621" s="106" t="s">
        <v>2462</v>
      </c>
      <c r="B3621" s="107" t="s">
        <v>7154</v>
      </c>
      <c r="C3621" s="108">
        <v>16</v>
      </c>
      <c r="D3621" s="5" t="s">
        <v>3613</v>
      </c>
      <c r="E3621" s="24">
        <f t="shared" si="182"/>
        <v>0</v>
      </c>
      <c r="F3621" s="24">
        <f t="shared" si="183"/>
        <v>0</v>
      </c>
      <c r="G3621" s="119"/>
      <c r="H3621" s="30"/>
      <c r="I3621" s="24">
        <f t="shared" si="184"/>
        <v>0</v>
      </c>
      <c r="J3621" s="119"/>
      <c r="K3621" s="30"/>
      <c r="L3621" s="31"/>
      <c r="M3621" s="31"/>
      <c r="N3621" s="31"/>
      <c r="O3621" s="31"/>
      <c r="P3621" s="31">
        <v>0</v>
      </c>
      <c r="Q3621" s="31"/>
      <c r="R3621" s="31"/>
      <c r="S3621" s="31"/>
      <c r="T3621" s="31"/>
    </row>
    <row r="3622" spans="1:20" x14ac:dyDescent="0.25">
      <c r="A3622" s="106" t="s">
        <v>3222</v>
      </c>
      <c r="B3622" s="107" t="s">
        <v>7154</v>
      </c>
      <c r="C3622" s="108">
        <v>16</v>
      </c>
      <c r="D3622" s="5" t="s">
        <v>6381</v>
      </c>
      <c r="E3622" s="24">
        <f t="shared" si="182"/>
        <v>0</v>
      </c>
      <c r="F3622" s="24">
        <f t="shared" si="183"/>
        <v>12.25</v>
      </c>
      <c r="G3622" s="119"/>
      <c r="H3622" s="30"/>
      <c r="I3622" s="24">
        <f t="shared" si="184"/>
        <v>0</v>
      </c>
      <c r="J3622" s="119"/>
      <c r="K3622" s="30"/>
      <c r="L3622" s="31">
        <v>29</v>
      </c>
      <c r="M3622" s="31">
        <v>20</v>
      </c>
      <c r="N3622" s="31"/>
      <c r="O3622" s="31"/>
      <c r="P3622" s="31">
        <v>0</v>
      </c>
      <c r="Q3622" s="31"/>
      <c r="R3622" s="31"/>
      <c r="S3622" s="31"/>
      <c r="T3622" s="31"/>
    </row>
    <row r="3623" spans="1:20" x14ac:dyDescent="0.25">
      <c r="A3623" s="106" t="s">
        <v>3215</v>
      </c>
      <c r="B3623" s="107" t="s">
        <v>7143</v>
      </c>
      <c r="C3623" s="108">
        <v>17</v>
      </c>
      <c r="D3623" s="5" t="s">
        <v>6318</v>
      </c>
      <c r="E3623" s="24">
        <f t="shared" si="182"/>
        <v>0</v>
      </c>
      <c r="F3623" s="24">
        <f t="shared" si="183"/>
        <v>42.75</v>
      </c>
      <c r="G3623" s="119"/>
      <c r="H3623" s="30"/>
      <c r="I3623" s="24">
        <f t="shared" si="184"/>
        <v>0</v>
      </c>
      <c r="J3623" s="119"/>
      <c r="K3623" s="30"/>
      <c r="L3623" s="31">
        <v>83</v>
      </c>
      <c r="M3623" s="31">
        <v>88</v>
      </c>
      <c r="N3623" s="31"/>
      <c r="O3623" s="31"/>
      <c r="P3623" s="31"/>
      <c r="Q3623" s="31"/>
      <c r="R3623" s="31"/>
      <c r="S3623" s="31"/>
      <c r="T3623" s="31"/>
    </row>
    <row r="3624" spans="1:20" x14ac:dyDescent="0.25">
      <c r="A3624" s="106" t="s">
        <v>3216</v>
      </c>
      <c r="B3624" s="107" t="s">
        <v>7154</v>
      </c>
      <c r="C3624" s="108">
        <v>16</v>
      </c>
      <c r="D3624" s="5" t="s">
        <v>6411</v>
      </c>
      <c r="E3624" s="24">
        <f t="shared" si="182"/>
        <v>0</v>
      </c>
      <c r="F3624" s="24">
        <f t="shared" si="183"/>
        <v>11.25</v>
      </c>
      <c r="G3624" s="119"/>
      <c r="H3624" s="30"/>
      <c r="I3624" s="24">
        <f t="shared" si="184"/>
        <v>0</v>
      </c>
      <c r="J3624" s="119"/>
      <c r="K3624" s="30"/>
      <c r="L3624" s="31">
        <v>2</v>
      </c>
      <c r="M3624" s="31">
        <v>26</v>
      </c>
      <c r="N3624" s="31">
        <v>17</v>
      </c>
      <c r="O3624" s="31"/>
      <c r="P3624" s="31"/>
      <c r="Q3624" s="31">
        <v>0</v>
      </c>
      <c r="R3624" s="31"/>
      <c r="S3624" s="31"/>
      <c r="T3624" s="31"/>
    </row>
    <row r="3625" spans="1:20" x14ac:dyDescent="0.25">
      <c r="A3625" s="106" t="s">
        <v>3217</v>
      </c>
      <c r="B3625" s="107" t="s">
        <v>7154</v>
      </c>
      <c r="C3625" s="108">
        <v>16</v>
      </c>
      <c r="D3625" s="5" t="s">
        <v>6412</v>
      </c>
      <c r="E3625" s="24">
        <f t="shared" si="182"/>
        <v>0</v>
      </c>
      <c r="F3625" s="24">
        <f t="shared" si="183"/>
        <v>0</v>
      </c>
      <c r="G3625" s="119"/>
      <c r="H3625" s="30"/>
      <c r="I3625" s="24">
        <f t="shared" si="184"/>
        <v>0</v>
      </c>
      <c r="J3625" s="119"/>
      <c r="K3625" s="30"/>
      <c r="L3625" s="31"/>
      <c r="M3625" s="31"/>
      <c r="N3625" s="31"/>
      <c r="O3625" s="31"/>
      <c r="P3625" s="31">
        <v>0</v>
      </c>
      <c r="Q3625" s="31">
        <v>0</v>
      </c>
      <c r="R3625" s="31"/>
      <c r="S3625" s="31"/>
      <c r="T3625" s="31"/>
    </row>
    <row r="3626" spans="1:20" x14ac:dyDescent="0.25">
      <c r="A3626" s="106" t="s">
        <v>2304</v>
      </c>
      <c r="B3626" s="107" t="s">
        <v>7154</v>
      </c>
      <c r="C3626" s="108">
        <v>16</v>
      </c>
      <c r="D3626" s="5" t="s">
        <v>4853</v>
      </c>
      <c r="E3626" s="24">
        <f t="shared" si="182"/>
        <v>0</v>
      </c>
      <c r="F3626" s="24">
        <f t="shared" si="183"/>
        <v>0.25</v>
      </c>
      <c r="G3626" s="119"/>
      <c r="H3626" s="30"/>
      <c r="I3626" s="24">
        <f t="shared" si="184"/>
        <v>0.2</v>
      </c>
      <c r="J3626" s="119"/>
      <c r="K3626" s="30"/>
      <c r="L3626" s="31">
        <v>1</v>
      </c>
      <c r="M3626" s="31"/>
      <c r="N3626" s="31"/>
      <c r="O3626" s="31"/>
      <c r="P3626" s="31">
        <v>1</v>
      </c>
      <c r="Q3626" s="31">
        <v>0</v>
      </c>
      <c r="R3626" s="31"/>
      <c r="S3626" s="31">
        <v>0</v>
      </c>
      <c r="T3626" s="31"/>
    </row>
    <row r="3627" spans="1:20" x14ac:dyDescent="0.25">
      <c r="A3627" s="106" t="s">
        <v>2360</v>
      </c>
      <c r="B3627" s="107" t="s">
        <v>7154</v>
      </c>
      <c r="C3627" s="108">
        <v>16</v>
      </c>
      <c r="D3627" s="5" t="s">
        <v>4898</v>
      </c>
      <c r="E3627" s="24">
        <f t="shared" si="182"/>
        <v>0</v>
      </c>
      <c r="F3627" s="24">
        <f t="shared" si="183"/>
        <v>0</v>
      </c>
      <c r="G3627" s="119"/>
      <c r="H3627" s="30"/>
      <c r="I3627" s="24">
        <f t="shared" si="184"/>
        <v>0</v>
      </c>
      <c r="J3627" s="119"/>
      <c r="K3627" s="30"/>
      <c r="L3627" s="31"/>
      <c r="M3627" s="31"/>
      <c r="N3627" s="31"/>
      <c r="O3627" s="31"/>
      <c r="P3627" s="31"/>
      <c r="Q3627" s="31"/>
      <c r="R3627" s="31"/>
      <c r="S3627" s="31"/>
      <c r="T3627" s="31"/>
    </row>
    <row r="3628" spans="1:20" x14ac:dyDescent="0.25">
      <c r="A3628" s="106" t="s">
        <v>3223</v>
      </c>
      <c r="B3628" s="107" t="s">
        <v>7192</v>
      </c>
      <c r="C3628" s="108">
        <v>20</v>
      </c>
      <c r="D3628" s="5" t="s">
        <v>6259</v>
      </c>
      <c r="E3628" s="24">
        <f t="shared" si="182"/>
        <v>0</v>
      </c>
      <c r="F3628" s="24">
        <f t="shared" si="183"/>
        <v>0.5</v>
      </c>
      <c r="G3628" s="119"/>
      <c r="H3628" s="30"/>
      <c r="I3628" s="24">
        <f t="shared" si="184"/>
        <v>0</v>
      </c>
      <c r="J3628" s="119"/>
      <c r="K3628" s="30"/>
      <c r="L3628" s="31">
        <v>2</v>
      </c>
      <c r="M3628" s="31"/>
      <c r="N3628" s="31"/>
      <c r="O3628" s="31"/>
      <c r="P3628" s="31"/>
      <c r="Q3628" s="31">
        <v>0</v>
      </c>
      <c r="R3628" s="31"/>
      <c r="S3628" s="31"/>
      <c r="T3628" s="31"/>
    </row>
    <row r="3629" spans="1:20" x14ac:dyDescent="0.25">
      <c r="A3629" s="106" t="s">
        <v>2547</v>
      </c>
      <c r="B3629" s="107" t="s">
        <v>7192</v>
      </c>
      <c r="C3629" s="108">
        <v>20</v>
      </c>
      <c r="D3629" s="5" t="s">
        <v>6256</v>
      </c>
      <c r="E3629" s="24">
        <f t="shared" si="182"/>
        <v>0</v>
      </c>
      <c r="F3629" s="24">
        <f t="shared" si="183"/>
        <v>0.25</v>
      </c>
      <c r="G3629" s="119"/>
      <c r="H3629" s="30"/>
      <c r="I3629" s="24">
        <f t="shared" si="184"/>
        <v>0</v>
      </c>
      <c r="J3629" s="119"/>
      <c r="K3629" s="30"/>
      <c r="L3629" s="31"/>
      <c r="M3629" s="31"/>
      <c r="N3629" s="31"/>
      <c r="O3629" s="31">
        <v>1</v>
      </c>
      <c r="P3629" s="31"/>
      <c r="Q3629" s="31"/>
      <c r="R3629" s="31">
        <v>0</v>
      </c>
      <c r="S3629" s="31"/>
      <c r="T3629" s="31"/>
    </row>
    <row r="3630" spans="1:20" x14ac:dyDescent="0.25">
      <c r="A3630" s="106" t="s">
        <v>2258</v>
      </c>
      <c r="B3630" s="107" t="s">
        <v>7156</v>
      </c>
      <c r="C3630" s="108">
        <v>18</v>
      </c>
      <c r="D3630" s="5" t="s">
        <v>6812</v>
      </c>
      <c r="E3630" s="24">
        <f t="shared" si="182"/>
        <v>0</v>
      </c>
      <c r="F3630" s="24">
        <f t="shared" si="183"/>
        <v>0</v>
      </c>
      <c r="G3630" s="119"/>
      <c r="H3630" s="30"/>
      <c r="I3630" s="24">
        <f t="shared" si="184"/>
        <v>0</v>
      </c>
      <c r="J3630" s="119"/>
      <c r="K3630" s="30"/>
      <c r="L3630" s="31"/>
      <c r="M3630" s="31"/>
      <c r="N3630" s="31"/>
      <c r="O3630" s="31"/>
      <c r="P3630" s="31"/>
      <c r="Q3630" s="31"/>
      <c r="R3630" s="31"/>
      <c r="S3630" s="31">
        <v>0</v>
      </c>
      <c r="T3630" s="31"/>
    </row>
    <row r="3631" spans="1:20" x14ac:dyDescent="0.25">
      <c r="A3631" s="106" t="s">
        <v>3214</v>
      </c>
      <c r="B3631" s="107" t="s">
        <v>7156</v>
      </c>
      <c r="C3631" s="108">
        <v>18</v>
      </c>
      <c r="D3631" s="5" t="s">
        <v>6278</v>
      </c>
      <c r="E3631" s="24">
        <f t="shared" si="182"/>
        <v>0</v>
      </c>
      <c r="F3631" s="24">
        <f t="shared" si="183"/>
        <v>0</v>
      </c>
      <c r="G3631" s="119"/>
      <c r="H3631" s="30"/>
      <c r="I3631" s="24">
        <f t="shared" si="184"/>
        <v>0.2</v>
      </c>
      <c r="J3631" s="119"/>
      <c r="K3631" s="30"/>
      <c r="L3631" s="31"/>
      <c r="M3631" s="31"/>
      <c r="N3631" s="31"/>
      <c r="O3631" s="31"/>
      <c r="P3631" s="31"/>
      <c r="Q3631" s="31">
        <v>1</v>
      </c>
      <c r="R3631" s="31"/>
      <c r="S3631" s="31"/>
      <c r="T3631" s="31"/>
    </row>
    <row r="3632" spans="1:20" x14ac:dyDescent="0.25">
      <c r="A3632" s="106" t="s">
        <v>8543</v>
      </c>
      <c r="B3632" s="107" t="s">
        <v>7143</v>
      </c>
      <c r="C3632" s="108">
        <v>17</v>
      </c>
      <c r="D3632" s="5" t="s">
        <v>8544</v>
      </c>
      <c r="E3632" s="24">
        <f t="shared" si="182"/>
        <v>0</v>
      </c>
      <c r="F3632" s="24">
        <f t="shared" si="183"/>
        <v>0</v>
      </c>
      <c r="G3632" s="119"/>
      <c r="H3632" s="30"/>
      <c r="I3632" s="24">
        <f t="shared" si="184"/>
        <v>0</v>
      </c>
      <c r="J3632" s="119"/>
      <c r="K3632" s="30"/>
      <c r="L3632" s="31"/>
      <c r="M3632" s="31"/>
      <c r="N3632" s="31"/>
      <c r="O3632" s="31"/>
      <c r="P3632" s="31"/>
      <c r="Q3632" s="31">
        <v>0</v>
      </c>
      <c r="R3632" s="31">
        <v>0</v>
      </c>
      <c r="S3632" s="31"/>
      <c r="T3632" s="31"/>
    </row>
    <row r="3633" spans="1:20" x14ac:dyDescent="0.25">
      <c r="A3633" s="106" t="s">
        <v>2840</v>
      </c>
      <c r="B3633" s="107" t="s">
        <v>7295</v>
      </c>
      <c r="C3633" s="108">
        <v>18</v>
      </c>
      <c r="D3633" s="5" t="s">
        <v>5114</v>
      </c>
      <c r="E3633" s="24">
        <f t="shared" si="182"/>
        <v>0</v>
      </c>
      <c r="F3633" s="24">
        <f t="shared" si="183"/>
        <v>0</v>
      </c>
      <c r="G3633" s="119"/>
      <c r="H3633" s="30"/>
      <c r="I3633" s="24">
        <f t="shared" si="184"/>
        <v>0</v>
      </c>
      <c r="J3633" s="119"/>
      <c r="K3633" s="30"/>
      <c r="L3633" s="31"/>
      <c r="M3633" s="31"/>
      <c r="N3633" s="31"/>
      <c r="O3633" s="31"/>
      <c r="P3633" s="31"/>
      <c r="Q3633" s="31"/>
      <c r="R3633" s="31"/>
      <c r="S3633" s="31">
        <v>0</v>
      </c>
      <c r="T3633" s="31"/>
    </row>
    <row r="3634" spans="1:20" x14ac:dyDescent="0.25">
      <c r="A3634" s="106" t="s">
        <v>2439</v>
      </c>
      <c r="B3634" s="107" t="s">
        <v>7446</v>
      </c>
      <c r="C3634" s="108">
        <v>18</v>
      </c>
      <c r="D3634" s="5" t="s">
        <v>6219</v>
      </c>
      <c r="E3634" s="24">
        <f t="shared" si="182"/>
        <v>0</v>
      </c>
      <c r="F3634" s="24">
        <f t="shared" si="183"/>
        <v>0</v>
      </c>
      <c r="G3634" s="119"/>
      <c r="H3634" s="30"/>
      <c r="I3634" s="24">
        <f t="shared" si="184"/>
        <v>0</v>
      </c>
      <c r="J3634" s="119"/>
      <c r="K3634" s="30"/>
      <c r="L3634" s="31"/>
      <c r="M3634" s="31"/>
      <c r="N3634" s="31"/>
      <c r="O3634" s="31"/>
      <c r="P3634" s="31"/>
      <c r="Q3634" s="31">
        <v>0</v>
      </c>
      <c r="R3634" s="31">
        <v>0</v>
      </c>
      <c r="S3634" s="31"/>
      <c r="T3634" s="31"/>
    </row>
    <row r="3635" spans="1:20" x14ac:dyDescent="0.25">
      <c r="A3635" s="106" t="s">
        <v>1113</v>
      </c>
      <c r="B3635" s="107" t="s">
        <v>7210</v>
      </c>
      <c r="C3635" s="108">
        <v>1</v>
      </c>
      <c r="D3635" s="5" t="s">
        <v>5506</v>
      </c>
      <c r="E3635" s="24">
        <f t="shared" si="182"/>
        <v>0</v>
      </c>
      <c r="F3635" s="24">
        <f t="shared" si="183"/>
        <v>0</v>
      </c>
      <c r="G3635" s="119"/>
      <c r="H3635" s="30"/>
      <c r="I3635" s="24">
        <f t="shared" si="184"/>
        <v>0</v>
      </c>
      <c r="J3635" s="119"/>
      <c r="K3635" s="30"/>
      <c r="L3635" s="31"/>
      <c r="M3635" s="31"/>
      <c r="N3635" s="31"/>
      <c r="O3635" s="31"/>
      <c r="P3635" s="31"/>
      <c r="Q3635" s="31"/>
      <c r="R3635" s="31"/>
      <c r="S3635" s="31">
        <v>0</v>
      </c>
      <c r="T3635" s="31"/>
    </row>
    <row r="3636" spans="1:20" x14ac:dyDescent="0.25">
      <c r="A3636" s="106" t="s">
        <v>1925</v>
      </c>
      <c r="B3636" s="107" t="s">
        <v>7088</v>
      </c>
      <c r="C3636" s="108">
        <v>2</v>
      </c>
      <c r="D3636" s="5" t="s">
        <v>5480</v>
      </c>
      <c r="E3636" s="24">
        <f t="shared" si="182"/>
        <v>0</v>
      </c>
      <c r="F3636" s="24">
        <f t="shared" si="183"/>
        <v>0</v>
      </c>
      <c r="G3636" s="119"/>
      <c r="H3636" s="30"/>
      <c r="I3636" s="24">
        <f t="shared" si="184"/>
        <v>0</v>
      </c>
      <c r="J3636" s="119"/>
      <c r="K3636" s="30"/>
      <c r="L3636" s="31"/>
      <c r="M3636" s="31"/>
      <c r="N3636" s="31"/>
      <c r="O3636" s="31"/>
      <c r="P3636" s="31"/>
      <c r="Q3636" s="31"/>
      <c r="R3636" s="31"/>
      <c r="S3636" s="31">
        <v>0</v>
      </c>
      <c r="T3636" s="31"/>
    </row>
    <row r="3637" spans="1:20" x14ac:dyDescent="0.25">
      <c r="A3637" s="106" t="s">
        <v>8545</v>
      </c>
      <c r="B3637" s="107" t="s">
        <v>7088</v>
      </c>
      <c r="C3637" s="108">
        <v>2</v>
      </c>
      <c r="D3637" s="5" t="s">
        <v>8546</v>
      </c>
      <c r="E3637" s="24">
        <f t="shared" si="182"/>
        <v>0</v>
      </c>
      <c r="F3637" s="24">
        <f t="shared" si="183"/>
        <v>0</v>
      </c>
      <c r="G3637" s="119"/>
      <c r="H3637" s="30"/>
      <c r="I3637" s="24">
        <f t="shared" si="184"/>
        <v>0</v>
      </c>
      <c r="J3637" s="119"/>
      <c r="K3637" s="30"/>
      <c r="L3637" s="31"/>
      <c r="M3637" s="31"/>
      <c r="N3637" s="31"/>
      <c r="O3637" s="31"/>
      <c r="P3637" s="31"/>
      <c r="Q3637" s="31"/>
      <c r="R3637" s="31"/>
      <c r="S3637" s="31">
        <v>0</v>
      </c>
      <c r="T3637" s="31"/>
    </row>
    <row r="3638" spans="1:20" x14ac:dyDescent="0.25">
      <c r="A3638" s="106" t="s">
        <v>509</v>
      </c>
      <c r="B3638" s="107" t="s">
        <v>7129</v>
      </c>
      <c r="C3638" s="108">
        <v>2</v>
      </c>
      <c r="D3638" s="5" t="s">
        <v>4547</v>
      </c>
      <c r="E3638" s="24">
        <f t="shared" si="182"/>
        <v>0</v>
      </c>
      <c r="F3638" s="24">
        <f t="shared" si="183"/>
        <v>8.75</v>
      </c>
      <c r="G3638" s="119"/>
      <c r="H3638" s="30"/>
      <c r="I3638" s="24">
        <f t="shared" si="184"/>
        <v>22.6</v>
      </c>
      <c r="J3638" s="119"/>
      <c r="K3638" s="30"/>
      <c r="L3638" s="31">
        <v>14</v>
      </c>
      <c r="M3638" s="31">
        <v>21</v>
      </c>
      <c r="N3638" s="31"/>
      <c r="O3638" s="31"/>
      <c r="P3638" s="31">
        <v>87</v>
      </c>
      <c r="Q3638" s="31">
        <v>26</v>
      </c>
      <c r="R3638" s="31">
        <v>0</v>
      </c>
      <c r="S3638" s="31"/>
      <c r="T3638" s="31"/>
    </row>
    <row r="3639" spans="1:20" x14ac:dyDescent="0.25">
      <c r="A3639" s="106" t="s">
        <v>2057</v>
      </c>
      <c r="B3639" s="107" t="s">
        <v>7288</v>
      </c>
      <c r="C3639" s="108">
        <v>2</v>
      </c>
      <c r="D3639" s="5" t="s">
        <v>5609</v>
      </c>
      <c r="E3639" s="24">
        <f t="shared" si="182"/>
        <v>0</v>
      </c>
      <c r="F3639" s="24">
        <f t="shared" si="183"/>
        <v>0</v>
      </c>
      <c r="G3639" s="119"/>
      <c r="H3639" s="30"/>
      <c r="I3639" s="24">
        <f t="shared" si="184"/>
        <v>0</v>
      </c>
      <c r="J3639" s="119"/>
      <c r="K3639" s="30"/>
      <c r="L3639" s="31"/>
      <c r="M3639" s="31"/>
      <c r="N3639" s="31"/>
      <c r="O3639" s="31"/>
      <c r="P3639" s="31">
        <v>0</v>
      </c>
      <c r="Q3639" s="31"/>
      <c r="R3639" s="31"/>
      <c r="S3639" s="31"/>
      <c r="T3639" s="31"/>
    </row>
    <row r="3640" spans="1:20" x14ac:dyDescent="0.25">
      <c r="A3640" s="106" t="s">
        <v>2495</v>
      </c>
      <c r="B3640" s="107" t="s">
        <v>7112</v>
      </c>
      <c r="C3640" s="108">
        <v>2</v>
      </c>
      <c r="D3640" s="5" t="s">
        <v>6726</v>
      </c>
      <c r="E3640" s="24">
        <f t="shared" si="182"/>
        <v>0</v>
      </c>
      <c r="F3640" s="24">
        <f t="shared" si="183"/>
        <v>0</v>
      </c>
      <c r="G3640" s="119"/>
      <c r="H3640" s="30"/>
      <c r="I3640" s="24">
        <f t="shared" si="184"/>
        <v>0</v>
      </c>
      <c r="J3640" s="119"/>
      <c r="K3640" s="30"/>
      <c r="L3640" s="31"/>
      <c r="M3640" s="31"/>
      <c r="N3640" s="31"/>
      <c r="O3640" s="31"/>
      <c r="P3640" s="31"/>
      <c r="Q3640" s="31"/>
      <c r="R3640" s="31">
        <v>0</v>
      </c>
      <c r="S3640" s="31"/>
      <c r="T3640" s="31"/>
    </row>
    <row r="3641" spans="1:20" x14ac:dyDescent="0.25">
      <c r="A3641" s="106" t="s">
        <v>3192</v>
      </c>
      <c r="B3641" s="107" t="s">
        <v>7162</v>
      </c>
      <c r="C3641" s="108">
        <v>2</v>
      </c>
      <c r="D3641" s="5" t="s">
        <v>6727</v>
      </c>
      <c r="E3641" s="24">
        <f t="shared" si="182"/>
        <v>0</v>
      </c>
      <c r="F3641" s="24">
        <f t="shared" si="183"/>
        <v>0</v>
      </c>
      <c r="G3641" s="119"/>
      <c r="H3641" s="30"/>
      <c r="I3641" s="24">
        <f t="shared" si="184"/>
        <v>0</v>
      </c>
      <c r="J3641" s="119"/>
      <c r="K3641" s="30"/>
      <c r="L3641" s="31"/>
      <c r="M3641" s="31"/>
      <c r="N3641" s="31"/>
      <c r="O3641" s="31"/>
      <c r="P3641" s="31"/>
      <c r="Q3641" s="31"/>
      <c r="R3641" s="31"/>
      <c r="S3641" s="31"/>
      <c r="T3641" s="31"/>
    </row>
    <row r="3642" spans="1:20" x14ac:dyDescent="0.25">
      <c r="A3642" s="106" t="s">
        <v>242</v>
      </c>
      <c r="B3642" s="107" t="s">
        <v>7124</v>
      </c>
      <c r="C3642" s="108">
        <v>4</v>
      </c>
      <c r="D3642" s="5" t="s">
        <v>5574</v>
      </c>
      <c r="E3642" s="24">
        <f t="shared" si="182"/>
        <v>0</v>
      </c>
      <c r="F3642" s="24">
        <f t="shared" si="183"/>
        <v>1</v>
      </c>
      <c r="G3642" s="119"/>
      <c r="H3642" s="30"/>
      <c r="I3642" s="24">
        <f t="shared" si="184"/>
        <v>0</v>
      </c>
      <c r="J3642" s="119"/>
      <c r="K3642" s="30"/>
      <c r="L3642" s="31">
        <v>1</v>
      </c>
      <c r="M3642" s="31"/>
      <c r="N3642" s="31"/>
      <c r="O3642" s="31">
        <v>3</v>
      </c>
      <c r="P3642" s="31"/>
      <c r="Q3642" s="31"/>
      <c r="R3642" s="31"/>
      <c r="S3642" s="31"/>
      <c r="T3642" s="31"/>
    </row>
    <row r="3643" spans="1:20" x14ac:dyDescent="0.25">
      <c r="A3643" s="106" t="s">
        <v>995</v>
      </c>
      <c r="B3643" s="107" t="s">
        <v>7191</v>
      </c>
      <c r="C3643" s="108">
        <v>5</v>
      </c>
      <c r="D3643" s="5" t="s">
        <v>5662</v>
      </c>
      <c r="E3643" s="24">
        <f t="shared" si="182"/>
        <v>0</v>
      </c>
      <c r="F3643" s="24">
        <f t="shared" si="183"/>
        <v>0</v>
      </c>
      <c r="G3643" s="119"/>
      <c r="H3643" s="30"/>
      <c r="I3643" s="24">
        <f t="shared" si="184"/>
        <v>0</v>
      </c>
      <c r="J3643" s="119"/>
      <c r="K3643" s="30"/>
      <c r="L3643" s="31"/>
      <c r="M3643" s="31"/>
      <c r="N3643" s="31"/>
      <c r="O3643" s="31"/>
      <c r="P3643" s="31"/>
      <c r="Q3643" s="31"/>
      <c r="R3643" s="31">
        <v>0</v>
      </c>
      <c r="S3643" s="31"/>
      <c r="T3643" s="31"/>
    </row>
    <row r="3644" spans="1:20" x14ac:dyDescent="0.25">
      <c r="A3644" s="106" t="s">
        <v>1493</v>
      </c>
      <c r="B3644" s="107" t="s">
        <v>7191</v>
      </c>
      <c r="C3644" s="108">
        <v>5</v>
      </c>
      <c r="D3644" s="5" t="s">
        <v>5663</v>
      </c>
      <c r="E3644" s="24">
        <f t="shared" si="182"/>
        <v>0</v>
      </c>
      <c r="F3644" s="24">
        <f t="shared" si="183"/>
        <v>9</v>
      </c>
      <c r="G3644" s="119"/>
      <c r="H3644" s="30"/>
      <c r="I3644" s="24">
        <f t="shared" si="184"/>
        <v>0</v>
      </c>
      <c r="J3644" s="119"/>
      <c r="K3644" s="30"/>
      <c r="L3644" s="31"/>
      <c r="M3644" s="31">
        <v>36</v>
      </c>
      <c r="N3644" s="31"/>
      <c r="O3644" s="31"/>
      <c r="P3644" s="31"/>
      <c r="Q3644" s="31"/>
      <c r="R3644" s="31">
        <v>0</v>
      </c>
      <c r="S3644" s="31"/>
      <c r="T3644" s="31"/>
    </row>
    <row r="3645" spans="1:20" x14ac:dyDescent="0.25">
      <c r="A3645" s="106" t="s">
        <v>3193</v>
      </c>
      <c r="B3645" s="107" t="s">
        <v>7191</v>
      </c>
      <c r="C3645" s="108">
        <v>5</v>
      </c>
      <c r="D3645" s="5" t="s">
        <v>5680</v>
      </c>
      <c r="E3645" s="24">
        <f t="shared" si="182"/>
        <v>0</v>
      </c>
      <c r="F3645" s="24">
        <f t="shared" si="183"/>
        <v>0</v>
      </c>
      <c r="G3645" s="119"/>
      <c r="H3645" s="30"/>
      <c r="I3645" s="24">
        <f t="shared" si="184"/>
        <v>0</v>
      </c>
      <c r="J3645" s="119"/>
      <c r="K3645" s="30"/>
      <c r="L3645" s="31"/>
      <c r="M3645" s="31"/>
      <c r="N3645" s="31"/>
      <c r="O3645" s="31"/>
      <c r="P3645" s="31"/>
      <c r="Q3645" s="31"/>
      <c r="R3645" s="31"/>
      <c r="S3645" s="31"/>
      <c r="T3645" s="31"/>
    </row>
    <row r="3646" spans="1:20" x14ac:dyDescent="0.25">
      <c r="A3646" s="106" t="s">
        <v>8547</v>
      </c>
      <c r="B3646" s="107" t="s">
        <v>7084</v>
      </c>
      <c r="C3646" s="108">
        <v>5</v>
      </c>
      <c r="D3646" s="5" t="s">
        <v>8548</v>
      </c>
      <c r="E3646" s="24">
        <f t="shared" si="182"/>
        <v>0</v>
      </c>
      <c r="F3646" s="24">
        <f t="shared" si="183"/>
        <v>0</v>
      </c>
      <c r="G3646" s="119"/>
      <c r="H3646" s="30"/>
      <c r="I3646" s="24">
        <f t="shared" si="184"/>
        <v>0</v>
      </c>
      <c r="J3646" s="119"/>
      <c r="K3646" s="30"/>
      <c r="L3646" s="31"/>
      <c r="M3646" s="31"/>
      <c r="N3646" s="31"/>
      <c r="O3646" s="31"/>
      <c r="P3646" s="31"/>
      <c r="Q3646" s="31"/>
      <c r="R3646" s="31">
        <v>0</v>
      </c>
      <c r="S3646" s="31"/>
      <c r="T3646" s="31"/>
    </row>
    <row r="3647" spans="1:20" x14ac:dyDescent="0.25">
      <c r="A3647" s="106" t="s">
        <v>8549</v>
      </c>
      <c r="B3647" s="107" t="s">
        <v>7169</v>
      </c>
      <c r="C3647" s="108">
        <v>5</v>
      </c>
      <c r="D3647" s="5" t="s">
        <v>8550</v>
      </c>
      <c r="E3647" s="24">
        <f t="shared" si="182"/>
        <v>0</v>
      </c>
      <c r="F3647" s="24">
        <f t="shared" si="183"/>
        <v>0</v>
      </c>
      <c r="G3647" s="119"/>
      <c r="H3647" s="30"/>
      <c r="I3647" s="24">
        <f t="shared" si="184"/>
        <v>0</v>
      </c>
      <c r="J3647" s="119"/>
      <c r="K3647" s="30"/>
      <c r="L3647" s="31"/>
      <c r="M3647" s="31"/>
      <c r="N3647" s="31"/>
      <c r="O3647" s="31"/>
      <c r="P3647" s="31"/>
      <c r="Q3647" s="31">
        <v>0</v>
      </c>
      <c r="R3647" s="31">
        <v>0</v>
      </c>
      <c r="S3647" s="31"/>
      <c r="T3647" s="31"/>
    </row>
    <row r="3648" spans="1:20" x14ac:dyDescent="0.25">
      <c r="A3648" s="106" t="s">
        <v>8551</v>
      </c>
      <c r="B3648" s="107" t="s">
        <v>7165</v>
      </c>
      <c r="C3648" s="108">
        <v>6</v>
      </c>
      <c r="D3648" s="5" t="s">
        <v>8552</v>
      </c>
      <c r="E3648" s="24">
        <f t="shared" si="182"/>
        <v>0</v>
      </c>
      <c r="F3648" s="24">
        <f t="shared" si="183"/>
        <v>0</v>
      </c>
      <c r="G3648" s="119"/>
      <c r="H3648" s="30"/>
      <c r="I3648" s="24">
        <f t="shared" si="184"/>
        <v>0</v>
      </c>
      <c r="J3648" s="119"/>
      <c r="K3648" s="30"/>
      <c r="L3648" s="31"/>
      <c r="M3648" s="31"/>
      <c r="N3648" s="31"/>
      <c r="O3648" s="31"/>
      <c r="P3648" s="31"/>
      <c r="Q3648" s="31"/>
      <c r="R3648" s="31">
        <v>0</v>
      </c>
      <c r="S3648" s="31">
        <v>0</v>
      </c>
      <c r="T3648" s="31"/>
    </row>
    <row r="3649" spans="1:20" x14ac:dyDescent="0.25">
      <c r="A3649" s="106" t="s">
        <v>2009</v>
      </c>
      <c r="B3649" s="107" t="s">
        <v>7165</v>
      </c>
      <c r="C3649" s="108">
        <v>6</v>
      </c>
      <c r="D3649" s="5" t="s">
        <v>5721</v>
      </c>
      <c r="E3649" s="24">
        <f t="shared" si="182"/>
        <v>0</v>
      </c>
      <c r="F3649" s="24">
        <f t="shared" si="183"/>
        <v>0</v>
      </c>
      <c r="G3649" s="119"/>
      <c r="H3649" s="30"/>
      <c r="I3649" s="24">
        <f t="shared" si="184"/>
        <v>0</v>
      </c>
      <c r="J3649" s="119"/>
      <c r="K3649" s="30"/>
      <c r="L3649" s="31"/>
      <c r="M3649" s="31"/>
      <c r="N3649" s="31"/>
      <c r="O3649" s="31"/>
      <c r="P3649" s="31">
        <v>0</v>
      </c>
      <c r="Q3649" s="31"/>
      <c r="R3649" s="31">
        <v>0</v>
      </c>
      <c r="S3649" s="31"/>
      <c r="T3649" s="31"/>
    </row>
    <row r="3650" spans="1:20" x14ac:dyDescent="0.25">
      <c r="A3650" s="106" t="s">
        <v>1791</v>
      </c>
      <c r="B3650" s="107" t="s">
        <v>7165</v>
      </c>
      <c r="C3650" s="108">
        <v>6</v>
      </c>
      <c r="D3650" s="5" t="s">
        <v>6722</v>
      </c>
      <c r="E3650" s="24">
        <f t="shared" si="182"/>
        <v>0</v>
      </c>
      <c r="F3650" s="24">
        <f t="shared" si="183"/>
        <v>55</v>
      </c>
      <c r="G3650" s="119"/>
      <c r="H3650" s="30"/>
      <c r="I3650" s="24">
        <f t="shared" si="184"/>
        <v>0</v>
      </c>
      <c r="J3650" s="119"/>
      <c r="K3650" s="30"/>
      <c r="L3650" s="31"/>
      <c r="M3650" s="31"/>
      <c r="N3650" s="31"/>
      <c r="O3650" s="31">
        <v>220</v>
      </c>
      <c r="P3650" s="31"/>
      <c r="Q3650" s="31"/>
      <c r="R3650" s="31"/>
      <c r="S3650" s="31"/>
      <c r="T3650" s="31"/>
    </row>
    <row r="3651" spans="1:20" x14ac:dyDescent="0.25">
      <c r="A3651" s="106" t="s">
        <v>8553</v>
      </c>
      <c r="B3651" s="107" t="s">
        <v>7240</v>
      </c>
      <c r="C3651" s="108">
        <v>6</v>
      </c>
      <c r="D3651" s="5" t="s">
        <v>8554</v>
      </c>
      <c r="E3651" s="24">
        <f t="shared" si="182"/>
        <v>0</v>
      </c>
      <c r="F3651" s="24">
        <f t="shared" si="183"/>
        <v>0</v>
      </c>
      <c r="G3651" s="119"/>
      <c r="H3651" s="30"/>
      <c r="I3651" s="24">
        <f t="shared" si="184"/>
        <v>0</v>
      </c>
      <c r="J3651" s="119"/>
      <c r="K3651" s="30"/>
      <c r="L3651" s="31"/>
      <c r="M3651" s="31"/>
      <c r="N3651" s="31"/>
      <c r="O3651" s="31"/>
      <c r="P3651" s="31"/>
      <c r="Q3651" s="31">
        <v>0</v>
      </c>
      <c r="R3651" s="31"/>
      <c r="S3651" s="31"/>
      <c r="T3651" s="31"/>
    </row>
    <row r="3652" spans="1:20" x14ac:dyDescent="0.25">
      <c r="A3652" s="106" t="s">
        <v>1889</v>
      </c>
      <c r="B3652" s="107" t="s">
        <v>7240</v>
      </c>
      <c r="C3652" s="108">
        <v>6</v>
      </c>
      <c r="D3652" s="5" t="s">
        <v>5230</v>
      </c>
      <c r="E3652" s="24">
        <f t="shared" si="182"/>
        <v>0</v>
      </c>
      <c r="F3652" s="24">
        <f t="shared" si="183"/>
        <v>0</v>
      </c>
      <c r="G3652" s="119"/>
      <c r="H3652" s="30"/>
      <c r="I3652" s="24">
        <f t="shared" si="184"/>
        <v>0</v>
      </c>
      <c r="J3652" s="119"/>
      <c r="K3652" s="30"/>
      <c r="L3652" s="31"/>
      <c r="M3652" s="31"/>
      <c r="N3652" s="31"/>
      <c r="O3652" s="31"/>
      <c r="P3652" s="31"/>
      <c r="Q3652" s="31">
        <v>0</v>
      </c>
      <c r="R3652" s="31"/>
      <c r="S3652" s="31"/>
      <c r="T3652" s="31"/>
    </row>
    <row r="3653" spans="1:20" x14ac:dyDescent="0.25">
      <c r="A3653" s="106" t="s">
        <v>8555</v>
      </c>
      <c r="B3653" s="107" t="s">
        <v>7165</v>
      </c>
      <c r="C3653" s="108">
        <v>6</v>
      </c>
      <c r="D3653" s="5" t="s">
        <v>8556</v>
      </c>
      <c r="E3653" s="24">
        <f t="shared" si="182"/>
        <v>0</v>
      </c>
      <c r="F3653" s="24">
        <f t="shared" si="183"/>
        <v>0</v>
      </c>
      <c r="G3653" s="119"/>
      <c r="H3653" s="30"/>
      <c r="I3653" s="24">
        <f t="shared" si="184"/>
        <v>0</v>
      </c>
      <c r="J3653" s="119"/>
      <c r="K3653" s="30"/>
      <c r="L3653" s="31"/>
      <c r="M3653" s="31"/>
      <c r="N3653" s="31"/>
      <c r="O3653" s="31"/>
      <c r="P3653" s="31"/>
      <c r="Q3653" s="31"/>
      <c r="R3653" s="31"/>
      <c r="S3653" s="31"/>
      <c r="T3653" s="31"/>
    </row>
    <row r="3654" spans="1:20" x14ac:dyDescent="0.25">
      <c r="A3654" s="106" t="s">
        <v>8557</v>
      </c>
      <c r="B3654" s="107" t="s">
        <v>7240</v>
      </c>
      <c r="C3654" s="108">
        <v>6</v>
      </c>
      <c r="D3654" s="5" t="s">
        <v>8558</v>
      </c>
      <c r="E3654" s="24">
        <f t="shared" si="182"/>
        <v>0</v>
      </c>
      <c r="F3654" s="24">
        <f t="shared" si="183"/>
        <v>0</v>
      </c>
      <c r="G3654" s="119"/>
      <c r="H3654" s="30"/>
      <c r="I3654" s="24">
        <f t="shared" si="184"/>
        <v>0</v>
      </c>
      <c r="J3654" s="119"/>
      <c r="K3654" s="30"/>
      <c r="L3654" s="31"/>
      <c r="M3654" s="31"/>
      <c r="N3654" s="31"/>
      <c r="O3654" s="31"/>
      <c r="P3654" s="31"/>
      <c r="Q3654" s="31"/>
      <c r="R3654" s="31">
        <v>0</v>
      </c>
      <c r="S3654" s="31"/>
      <c r="T3654" s="31"/>
    </row>
    <row r="3655" spans="1:20" x14ac:dyDescent="0.25">
      <c r="A3655" s="106" t="s">
        <v>8559</v>
      </c>
      <c r="B3655" s="107" t="s">
        <v>7240</v>
      </c>
      <c r="C3655" s="108">
        <v>6</v>
      </c>
      <c r="D3655" s="5" t="s">
        <v>8560</v>
      </c>
      <c r="E3655" s="24">
        <f t="shared" si="182"/>
        <v>0</v>
      </c>
      <c r="F3655" s="24">
        <f t="shared" si="183"/>
        <v>0</v>
      </c>
      <c r="G3655" s="119"/>
      <c r="H3655" s="30"/>
      <c r="I3655" s="24">
        <f t="shared" si="184"/>
        <v>0</v>
      </c>
      <c r="J3655" s="119"/>
      <c r="K3655" s="30"/>
      <c r="L3655" s="31"/>
      <c r="M3655" s="31"/>
      <c r="N3655" s="31"/>
      <c r="O3655" s="31"/>
      <c r="P3655" s="31"/>
      <c r="Q3655" s="31"/>
      <c r="R3655" s="31">
        <v>0</v>
      </c>
      <c r="S3655" s="31">
        <v>0</v>
      </c>
      <c r="T3655" s="31"/>
    </row>
    <row r="3656" spans="1:20" x14ac:dyDescent="0.25">
      <c r="A3656" s="106" t="s">
        <v>8561</v>
      </c>
      <c r="B3656" s="107" t="s">
        <v>7240</v>
      </c>
      <c r="C3656" s="108">
        <v>6</v>
      </c>
      <c r="D3656" s="5" t="s">
        <v>8562</v>
      </c>
      <c r="E3656" s="24">
        <f t="shared" si="182"/>
        <v>0</v>
      </c>
      <c r="F3656" s="24">
        <f t="shared" si="183"/>
        <v>0</v>
      </c>
      <c r="G3656" s="119"/>
      <c r="H3656" s="30"/>
      <c r="I3656" s="24">
        <f t="shared" si="184"/>
        <v>0</v>
      </c>
      <c r="J3656" s="119"/>
      <c r="K3656" s="30"/>
      <c r="L3656" s="31"/>
      <c r="M3656" s="31"/>
      <c r="N3656" s="31"/>
      <c r="O3656" s="31"/>
      <c r="P3656" s="31"/>
      <c r="Q3656" s="31">
        <v>0</v>
      </c>
      <c r="R3656" s="31">
        <v>0</v>
      </c>
      <c r="S3656" s="31"/>
      <c r="T3656" s="31"/>
    </row>
    <row r="3657" spans="1:20" x14ac:dyDescent="0.25">
      <c r="A3657" s="106" t="s">
        <v>2642</v>
      </c>
      <c r="B3657" s="107" t="s">
        <v>7240</v>
      </c>
      <c r="C3657" s="108">
        <v>6</v>
      </c>
      <c r="D3657" s="5" t="s">
        <v>6719</v>
      </c>
      <c r="E3657" s="24">
        <f t="shared" si="182"/>
        <v>0</v>
      </c>
      <c r="F3657" s="24">
        <f t="shared" si="183"/>
        <v>0</v>
      </c>
      <c r="G3657" s="119"/>
      <c r="H3657" s="30"/>
      <c r="I3657" s="24">
        <f t="shared" si="184"/>
        <v>0</v>
      </c>
      <c r="J3657" s="119"/>
      <c r="K3657" s="30"/>
      <c r="L3657" s="31"/>
      <c r="M3657" s="31"/>
      <c r="N3657" s="31"/>
      <c r="O3657" s="31"/>
      <c r="P3657" s="31"/>
      <c r="Q3657" s="31">
        <v>0</v>
      </c>
      <c r="R3657" s="31"/>
      <c r="S3657" s="31"/>
      <c r="T3657" s="31"/>
    </row>
    <row r="3658" spans="1:20" x14ac:dyDescent="0.25">
      <c r="A3658" s="106" t="s">
        <v>1854</v>
      </c>
      <c r="B3658" s="107" t="s">
        <v>7195</v>
      </c>
      <c r="C3658" s="108">
        <v>6</v>
      </c>
      <c r="D3658" s="5" t="s">
        <v>5155</v>
      </c>
      <c r="E3658" s="24">
        <f t="shared" si="182"/>
        <v>0</v>
      </c>
      <c r="F3658" s="24">
        <f t="shared" si="183"/>
        <v>0</v>
      </c>
      <c r="G3658" s="119"/>
      <c r="H3658" s="30"/>
      <c r="I3658" s="24">
        <f t="shared" si="184"/>
        <v>0</v>
      </c>
      <c r="J3658" s="119"/>
      <c r="K3658" s="30"/>
      <c r="L3658" s="31"/>
      <c r="M3658" s="31"/>
      <c r="N3658" s="31"/>
      <c r="O3658" s="31"/>
      <c r="P3658" s="31">
        <v>0</v>
      </c>
      <c r="Q3658" s="31">
        <v>0</v>
      </c>
      <c r="R3658" s="31">
        <v>0</v>
      </c>
      <c r="S3658" s="31">
        <v>0</v>
      </c>
      <c r="T3658" s="31"/>
    </row>
    <row r="3659" spans="1:20" x14ac:dyDescent="0.25">
      <c r="A3659" s="106" t="s">
        <v>8563</v>
      </c>
      <c r="B3659" s="107" t="s">
        <v>7195</v>
      </c>
      <c r="C3659" s="108">
        <v>6</v>
      </c>
      <c r="D3659" s="5" t="s">
        <v>8564</v>
      </c>
      <c r="E3659" s="24">
        <f t="shared" si="182"/>
        <v>0</v>
      </c>
      <c r="F3659" s="24">
        <f t="shared" si="183"/>
        <v>0</v>
      </c>
      <c r="G3659" s="119"/>
      <c r="H3659" s="30"/>
      <c r="I3659" s="24">
        <f t="shared" si="184"/>
        <v>0</v>
      </c>
      <c r="J3659" s="119"/>
      <c r="K3659" s="30"/>
      <c r="L3659" s="31"/>
      <c r="M3659" s="31"/>
      <c r="N3659" s="31"/>
      <c r="O3659" s="31"/>
      <c r="P3659" s="31">
        <v>0</v>
      </c>
      <c r="Q3659" s="31"/>
      <c r="R3659" s="31"/>
      <c r="S3659" s="31"/>
      <c r="T3659" s="31"/>
    </row>
    <row r="3660" spans="1:20" x14ac:dyDescent="0.25">
      <c r="A3660" s="106" t="s">
        <v>3186</v>
      </c>
      <c r="B3660" s="107" t="s">
        <v>7098</v>
      </c>
      <c r="C3660" s="108">
        <v>8</v>
      </c>
      <c r="D3660" s="5" t="s">
        <v>5409</v>
      </c>
      <c r="E3660" s="24">
        <f t="shared" si="182"/>
        <v>0</v>
      </c>
      <c r="F3660" s="24">
        <f t="shared" si="183"/>
        <v>7.5</v>
      </c>
      <c r="G3660" s="119"/>
      <c r="H3660" s="30"/>
      <c r="I3660" s="24">
        <f t="shared" si="184"/>
        <v>0</v>
      </c>
      <c r="J3660" s="119"/>
      <c r="K3660" s="30"/>
      <c r="L3660" s="31">
        <v>16</v>
      </c>
      <c r="M3660" s="31">
        <v>14</v>
      </c>
      <c r="N3660" s="31"/>
      <c r="O3660" s="31"/>
      <c r="P3660" s="31"/>
      <c r="Q3660" s="31"/>
      <c r="R3660" s="31"/>
      <c r="S3660" s="31"/>
      <c r="T3660" s="31"/>
    </row>
    <row r="3661" spans="1:20" x14ac:dyDescent="0.25">
      <c r="A3661" s="106" t="s">
        <v>5394</v>
      </c>
      <c r="B3661" s="107" t="s">
        <v>7098</v>
      </c>
      <c r="C3661" s="108">
        <v>8</v>
      </c>
      <c r="D3661" s="5" t="s">
        <v>5395</v>
      </c>
      <c r="E3661" s="24">
        <f t="shared" si="182"/>
        <v>0</v>
      </c>
      <c r="F3661" s="24">
        <f t="shared" si="183"/>
        <v>0</v>
      </c>
      <c r="G3661" s="119"/>
      <c r="H3661" s="30"/>
      <c r="I3661" s="24">
        <f t="shared" si="184"/>
        <v>0</v>
      </c>
      <c r="J3661" s="119"/>
      <c r="K3661" s="30"/>
      <c r="L3661" s="31"/>
      <c r="M3661" s="31"/>
      <c r="N3661" s="31"/>
      <c r="O3661" s="31"/>
      <c r="P3661" s="31"/>
      <c r="Q3661" s="31"/>
      <c r="R3661" s="31"/>
      <c r="S3661" s="31"/>
      <c r="T3661" s="31"/>
    </row>
    <row r="3662" spans="1:20" x14ac:dyDescent="0.25">
      <c r="A3662" s="106" t="s">
        <v>2767</v>
      </c>
      <c r="B3662" s="107" t="s">
        <v>7125</v>
      </c>
      <c r="C3662" s="108">
        <v>7</v>
      </c>
      <c r="D3662" s="5" t="s">
        <v>6737</v>
      </c>
      <c r="E3662" s="24">
        <f t="shared" si="182"/>
        <v>0</v>
      </c>
      <c r="F3662" s="24">
        <f t="shared" si="183"/>
        <v>0</v>
      </c>
      <c r="G3662" s="119"/>
      <c r="H3662" s="30"/>
      <c r="I3662" s="24">
        <f t="shared" si="184"/>
        <v>0</v>
      </c>
      <c r="J3662" s="119"/>
      <c r="K3662" s="30"/>
      <c r="L3662" s="31"/>
      <c r="M3662" s="31"/>
      <c r="N3662" s="31"/>
      <c r="O3662" s="31"/>
      <c r="P3662" s="31"/>
      <c r="Q3662" s="31"/>
      <c r="R3662" s="31"/>
      <c r="S3662" s="31">
        <v>0</v>
      </c>
      <c r="T3662" s="31"/>
    </row>
    <row r="3663" spans="1:20" x14ac:dyDescent="0.25">
      <c r="A3663" s="106" t="s">
        <v>8565</v>
      </c>
      <c r="B3663" s="107" t="s">
        <v>7110</v>
      </c>
      <c r="C3663" s="108">
        <v>7</v>
      </c>
      <c r="D3663" s="5" t="s">
        <v>8566</v>
      </c>
      <c r="E3663" s="24">
        <f t="shared" si="182"/>
        <v>0</v>
      </c>
      <c r="F3663" s="24">
        <f t="shared" si="183"/>
        <v>0</v>
      </c>
      <c r="G3663" s="119"/>
      <c r="H3663" s="30"/>
      <c r="I3663" s="24">
        <f t="shared" si="184"/>
        <v>0</v>
      </c>
      <c r="J3663" s="119"/>
      <c r="K3663" s="30"/>
      <c r="L3663" s="31"/>
      <c r="M3663" s="31"/>
      <c r="N3663" s="31"/>
      <c r="O3663" s="31"/>
      <c r="P3663" s="31">
        <v>0</v>
      </c>
      <c r="Q3663" s="31">
        <v>0</v>
      </c>
      <c r="R3663" s="31">
        <v>0</v>
      </c>
      <c r="S3663" s="31">
        <v>0</v>
      </c>
      <c r="T3663" s="31"/>
    </row>
    <row r="3664" spans="1:20" x14ac:dyDescent="0.25">
      <c r="A3664" s="106" t="s">
        <v>715</v>
      </c>
      <c r="B3664" s="107" t="s">
        <v>7155</v>
      </c>
      <c r="C3664" s="108">
        <v>10</v>
      </c>
      <c r="D3664" s="5" t="s">
        <v>4626</v>
      </c>
      <c r="E3664" s="24">
        <f t="shared" si="182"/>
        <v>0</v>
      </c>
      <c r="F3664" s="24">
        <f t="shared" si="183"/>
        <v>0</v>
      </c>
      <c r="G3664" s="119"/>
      <c r="H3664" s="30"/>
      <c r="I3664" s="24">
        <f t="shared" si="184"/>
        <v>0</v>
      </c>
      <c r="J3664" s="119"/>
      <c r="K3664" s="30"/>
      <c r="L3664" s="31"/>
      <c r="M3664" s="31"/>
      <c r="N3664" s="31"/>
      <c r="O3664" s="31"/>
      <c r="P3664" s="31">
        <v>0</v>
      </c>
      <c r="Q3664" s="31">
        <v>0</v>
      </c>
      <c r="R3664" s="31">
        <v>0</v>
      </c>
      <c r="S3664" s="31">
        <v>0</v>
      </c>
      <c r="T3664" s="31"/>
    </row>
    <row r="3665" spans="1:20" x14ac:dyDescent="0.25">
      <c r="A3665" s="106" t="s">
        <v>8567</v>
      </c>
      <c r="B3665" s="107" t="s">
        <v>7155</v>
      </c>
      <c r="C3665" s="108">
        <v>10</v>
      </c>
      <c r="D3665" s="5" t="s">
        <v>8568</v>
      </c>
      <c r="E3665" s="24">
        <f t="shared" si="182"/>
        <v>0</v>
      </c>
      <c r="F3665" s="24">
        <f t="shared" si="183"/>
        <v>0</v>
      </c>
      <c r="G3665" s="119"/>
      <c r="H3665" s="30"/>
      <c r="I3665" s="24">
        <f t="shared" si="184"/>
        <v>0</v>
      </c>
      <c r="J3665" s="119"/>
      <c r="K3665" s="30"/>
      <c r="L3665" s="31"/>
      <c r="M3665" s="31"/>
      <c r="N3665" s="31"/>
      <c r="O3665" s="31"/>
      <c r="P3665" s="31"/>
      <c r="Q3665" s="31">
        <v>0</v>
      </c>
      <c r="R3665" s="31"/>
      <c r="S3665" s="31">
        <v>0</v>
      </c>
      <c r="T3665" s="31"/>
    </row>
    <row r="3666" spans="1:20" x14ac:dyDescent="0.25">
      <c r="A3666" s="106" t="s">
        <v>1845</v>
      </c>
      <c r="B3666" s="107" t="s">
        <v>7155</v>
      </c>
      <c r="C3666" s="108">
        <v>10</v>
      </c>
      <c r="D3666" s="5" t="s">
        <v>5279</v>
      </c>
      <c r="E3666" s="24">
        <f t="shared" si="182"/>
        <v>0</v>
      </c>
      <c r="F3666" s="24">
        <f t="shared" si="183"/>
        <v>0</v>
      </c>
      <c r="G3666" s="119"/>
      <c r="H3666" s="30"/>
      <c r="I3666" s="24">
        <f t="shared" si="184"/>
        <v>0</v>
      </c>
      <c r="J3666" s="119"/>
      <c r="K3666" s="30"/>
      <c r="L3666" s="31"/>
      <c r="M3666" s="31"/>
      <c r="N3666" s="31"/>
      <c r="O3666" s="31"/>
      <c r="P3666" s="31">
        <v>0</v>
      </c>
      <c r="Q3666" s="31"/>
      <c r="R3666" s="31">
        <v>0</v>
      </c>
      <c r="S3666" s="31"/>
      <c r="T3666" s="31"/>
    </row>
    <row r="3667" spans="1:20" x14ac:dyDescent="0.25">
      <c r="A3667" s="106" t="s">
        <v>2238</v>
      </c>
      <c r="B3667" s="107" t="s">
        <v>7155</v>
      </c>
      <c r="C3667" s="108">
        <v>10</v>
      </c>
      <c r="D3667" s="5" t="s">
        <v>4648</v>
      </c>
      <c r="E3667" s="24">
        <f t="shared" si="182"/>
        <v>0</v>
      </c>
      <c r="F3667" s="24">
        <f t="shared" si="183"/>
        <v>0</v>
      </c>
      <c r="G3667" s="119"/>
      <c r="H3667" s="30"/>
      <c r="I3667" s="24">
        <f t="shared" si="184"/>
        <v>0</v>
      </c>
      <c r="J3667" s="119"/>
      <c r="K3667" s="30"/>
      <c r="L3667" s="31"/>
      <c r="M3667" s="31"/>
      <c r="N3667" s="31"/>
      <c r="O3667" s="31"/>
      <c r="P3667" s="31"/>
      <c r="Q3667" s="31">
        <v>0</v>
      </c>
      <c r="R3667" s="31"/>
      <c r="S3667" s="31"/>
      <c r="T3667" s="31"/>
    </row>
    <row r="3668" spans="1:20" x14ac:dyDescent="0.25">
      <c r="A3668" s="106" t="s">
        <v>5384</v>
      </c>
      <c r="B3668" s="107" t="s">
        <v>7208</v>
      </c>
      <c r="C3668" s="108">
        <v>9</v>
      </c>
      <c r="D3668" s="5" t="s">
        <v>5385</v>
      </c>
      <c r="E3668" s="24">
        <f t="shared" si="182"/>
        <v>0</v>
      </c>
      <c r="F3668" s="24">
        <f t="shared" si="183"/>
        <v>0</v>
      </c>
      <c r="G3668" s="119"/>
      <c r="H3668" s="30"/>
      <c r="I3668" s="24">
        <f t="shared" si="184"/>
        <v>0</v>
      </c>
      <c r="J3668" s="119"/>
      <c r="K3668" s="30"/>
      <c r="L3668" s="31"/>
      <c r="M3668" s="31"/>
      <c r="N3668" s="31"/>
      <c r="O3668" s="31"/>
      <c r="P3668" s="31">
        <v>0</v>
      </c>
      <c r="Q3668" s="31"/>
      <c r="R3668" s="31"/>
      <c r="S3668" s="31"/>
      <c r="T3668" s="31"/>
    </row>
    <row r="3669" spans="1:20" x14ac:dyDescent="0.25">
      <c r="A3669" s="106" t="s">
        <v>8569</v>
      </c>
      <c r="B3669" s="107" t="s">
        <v>7171</v>
      </c>
      <c r="C3669" s="108">
        <v>11</v>
      </c>
      <c r="D3669" s="5" t="s">
        <v>8570</v>
      </c>
      <c r="E3669" s="24">
        <f t="shared" si="182"/>
        <v>0</v>
      </c>
      <c r="F3669" s="24">
        <f t="shared" si="183"/>
        <v>8.25</v>
      </c>
      <c r="G3669" s="119"/>
      <c r="H3669" s="30"/>
      <c r="I3669" s="24">
        <f t="shared" si="184"/>
        <v>0</v>
      </c>
      <c r="J3669" s="119"/>
      <c r="K3669" s="30"/>
      <c r="L3669" s="31">
        <v>12</v>
      </c>
      <c r="M3669" s="31">
        <v>15</v>
      </c>
      <c r="N3669" s="31"/>
      <c r="O3669" s="31">
        <v>6</v>
      </c>
      <c r="P3669" s="31"/>
      <c r="Q3669" s="31"/>
      <c r="R3669" s="31"/>
      <c r="S3669" s="31"/>
      <c r="T3669" s="31"/>
    </row>
    <row r="3670" spans="1:20" x14ac:dyDescent="0.25">
      <c r="A3670" s="106" t="s">
        <v>1989</v>
      </c>
      <c r="B3670" s="107" t="s">
        <v>7082</v>
      </c>
      <c r="C3670" s="108">
        <v>11</v>
      </c>
      <c r="D3670" s="5" t="s">
        <v>5996</v>
      </c>
      <c r="E3670" s="24">
        <f t="shared" si="182"/>
        <v>0</v>
      </c>
      <c r="F3670" s="24">
        <f t="shared" si="183"/>
        <v>0</v>
      </c>
      <c r="G3670" s="119"/>
      <c r="H3670" s="30"/>
      <c r="I3670" s="24">
        <f t="shared" si="184"/>
        <v>0</v>
      </c>
      <c r="J3670" s="119"/>
      <c r="K3670" s="30"/>
      <c r="L3670" s="31"/>
      <c r="M3670" s="31"/>
      <c r="N3670" s="31"/>
      <c r="O3670" s="31"/>
      <c r="P3670" s="31"/>
      <c r="Q3670" s="31">
        <v>0</v>
      </c>
      <c r="R3670" s="31">
        <v>0</v>
      </c>
      <c r="S3670" s="31"/>
      <c r="T3670" s="31"/>
    </row>
    <row r="3671" spans="1:20" x14ac:dyDescent="0.25">
      <c r="A3671" s="106" t="s">
        <v>2946</v>
      </c>
      <c r="B3671" s="107" t="s">
        <v>7082</v>
      </c>
      <c r="C3671" s="108">
        <v>11</v>
      </c>
      <c r="D3671" s="5" t="s">
        <v>6729</v>
      </c>
      <c r="E3671" s="24">
        <f t="shared" si="182"/>
        <v>0</v>
      </c>
      <c r="F3671" s="24">
        <f t="shared" si="183"/>
        <v>5.75</v>
      </c>
      <c r="G3671" s="119"/>
      <c r="H3671" s="30"/>
      <c r="I3671" s="24">
        <f t="shared" si="184"/>
        <v>0</v>
      </c>
      <c r="J3671" s="119"/>
      <c r="K3671" s="30"/>
      <c r="L3671" s="31">
        <v>23</v>
      </c>
      <c r="M3671" s="31"/>
      <c r="N3671" s="31"/>
      <c r="O3671" s="31"/>
      <c r="P3671" s="31"/>
      <c r="Q3671" s="31"/>
      <c r="R3671" s="31"/>
      <c r="S3671" s="31"/>
      <c r="T3671" s="31"/>
    </row>
    <row r="3672" spans="1:20" x14ac:dyDescent="0.25">
      <c r="A3672" s="106" t="s">
        <v>8571</v>
      </c>
      <c r="B3672" s="107" t="s">
        <v>7364</v>
      </c>
      <c r="C3672" s="108">
        <v>11</v>
      </c>
      <c r="D3672" s="5" t="s">
        <v>8572</v>
      </c>
      <c r="E3672" s="24">
        <f t="shared" si="182"/>
        <v>0</v>
      </c>
      <c r="F3672" s="24">
        <f t="shared" si="183"/>
        <v>0</v>
      </c>
      <c r="G3672" s="119"/>
      <c r="H3672" s="30"/>
      <c r="I3672" s="24">
        <f t="shared" si="184"/>
        <v>0</v>
      </c>
      <c r="J3672" s="119"/>
      <c r="K3672" s="30"/>
      <c r="L3672" s="31"/>
      <c r="M3672" s="31"/>
      <c r="N3672" s="31"/>
      <c r="O3672" s="31"/>
      <c r="P3672" s="31">
        <v>0</v>
      </c>
      <c r="Q3672" s="31"/>
      <c r="R3672" s="31">
        <v>0</v>
      </c>
      <c r="S3672" s="31"/>
      <c r="T3672" s="31"/>
    </row>
    <row r="3673" spans="1:20" x14ac:dyDescent="0.25">
      <c r="A3673" s="106" t="s">
        <v>2787</v>
      </c>
      <c r="B3673" s="107" t="s">
        <v>7364</v>
      </c>
      <c r="C3673" s="108">
        <v>11</v>
      </c>
      <c r="D3673" s="5" t="s">
        <v>6731</v>
      </c>
      <c r="E3673" s="24">
        <f t="shared" si="182"/>
        <v>0</v>
      </c>
      <c r="F3673" s="24">
        <f t="shared" si="183"/>
        <v>0</v>
      </c>
      <c r="G3673" s="119"/>
      <c r="H3673" s="30"/>
      <c r="I3673" s="24">
        <f t="shared" si="184"/>
        <v>0</v>
      </c>
      <c r="J3673" s="119"/>
      <c r="K3673" s="30"/>
      <c r="L3673" s="31"/>
      <c r="M3673" s="31"/>
      <c r="N3673" s="31"/>
      <c r="O3673" s="31"/>
      <c r="P3673" s="31"/>
      <c r="Q3673" s="31"/>
      <c r="R3673" s="31"/>
      <c r="S3673" s="31">
        <v>0</v>
      </c>
      <c r="T3673" s="31"/>
    </row>
    <row r="3674" spans="1:20" x14ac:dyDescent="0.25">
      <c r="A3674" s="106" t="s">
        <v>8573</v>
      </c>
      <c r="B3674" s="107" t="s">
        <v>7179</v>
      </c>
      <c r="C3674" s="108">
        <v>11</v>
      </c>
      <c r="D3674" s="5" t="s">
        <v>8574</v>
      </c>
      <c r="E3674" s="24">
        <f t="shared" si="182"/>
        <v>0</v>
      </c>
      <c r="F3674" s="24">
        <f t="shared" si="183"/>
        <v>0</v>
      </c>
      <c r="G3674" s="119"/>
      <c r="H3674" s="30"/>
      <c r="I3674" s="24">
        <f t="shared" si="184"/>
        <v>0</v>
      </c>
      <c r="J3674" s="119"/>
      <c r="K3674" s="30"/>
      <c r="L3674" s="31"/>
      <c r="M3674" s="31"/>
      <c r="N3674" s="31"/>
      <c r="O3674" s="31"/>
      <c r="P3674" s="31"/>
      <c r="Q3674" s="31"/>
      <c r="R3674" s="31"/>
      <c r="S3674" s="31">
        <v>0</v>
      </c>
      <c r="T3674" s="31"/>
    </row>
    <row r="3675" spans="1:20" x14ac:dyDescent="0.25">
      <c r="A3675" s="106" t="s">
        <v>2922</v>
      </c>
      <c r="B3675" s="107" t="s">
        <v>7179</v>
      </c>
      <c r="C3675" s="108">
        <v>11</v>
      </c>
      <c r="D3675" s="5" t="s">
        <v>4120</v>
      </c>
      <c r="E3675" s="24">
        <f t="shared" si="182"/>
        <v>0</v>
      </c>
      <c r="F3675" s="24">
        <f t="shared" si="183"/>
        <v>0</v>
      </c>
      <c r="G3675" s="119"/>
      <c r="H3675" s="30"/>
      <c r="I3675" s="24">
        <f t="shared" si="184"/>
        <v>0</v>
      </c>
      <c r="J3675" s="119"/>
      <c r="K3675" s="30"/>
      <c r="L3675" s="31"/>
      <c r="M3675" s="31"/>
      <c r="N3675" s="31"/>
      <c r="O3675" s="31"/>
      <c r="P3675" s="31">
        <v>0</v>
      </c>
      <c r="Q3675" s="31">
        <v>0</v>
      </c>
      <c r="R3675" s="31">
        <v>0</v>
      </c>
      <c r="S3675" s="31"/>
      <c r="T3675" s="31"/>
    </row>
    <row r="3676" spans="1:20" x14ac:dyDescent="0.25">
      <c r="A3676" s="106" t="s">
        <v>8575</v>
      </c>
      <c r="B3676" s="107" t="s">
        <v>7082</v>
      </c>
      <c r="C3676" s="108">
        <v>11</v>
      </c>
      <c r="D3676" s="5" t="s">
        <v>8576</v>
      </c>
      <c r="E3676" s="24">
        <f t="shared" si="182"/>
        <v>0</v>
      </c>
      <c r="F3676" s="24">
        <f t="shared" si="183"/>
        <v>0</v>
      </c>
      <c r="G3676" s="119"/>
      <c r="H3676" s="30"/>
      <c r="I3676" s="24">
        <f t="shared" si="184"/>
        <v>0</v>
      </c>
      <c r="J3676" s="119"/>
      <c r="K3676" s="30"/>
      <c r="L3676" s="31"/>
      <c r="M3676" s="31"/>
      <c r="N3676" s="31"/>
      <c r="O3676" s="31"/>
      <c r="P3676" s="31"/>
      <c r="Q3676" s="31"/>
      <c r="R3676" s="31"/>
      <c r="S3676" s="31"/>
      <c r="T3676" s="31"/>
    </row>
    <row r="3677" spans="1:20" x14ac:dyDescent="0.25">
      <c r="A3677" s="106" t="s">
        <v>2986</v>
      </c>
      <c r="B3677" s="107" t="s">
        <v>7140</v>
      </c>
      <c r="C3677" s="108">
        <v>11</v>
      </c>
      <c r="D3677" s="5" t="s">
        <v>6733</v>
      </c>
      <c r="E3677" s="24">
        <f t="shared" si="182"/>
        <v>0</v>
      </c>
      <c r="F3677" s="24">
        <f t="shared" si="183"/>
        <v>0</v>
      </c>
      <c r="G3677" s="119"/>
      <c r="H3677" s="30"/>
      <c r="I3677" s="24">
        <f t="shared" si="184"/>
        <v>0.4</v>
      </c>
      <c r="J3677" s="119"/>
      <c r="K3677" s="30"/>
      <c r="L3677" s="31"/>
      <c r="M3677" s="31"/>
      <c r="N3677" s="31"/>
      <c r="O3677" s="31"/>
      <c r="P3677" s="31"/>
      <c r="Q3677" s="31">
        <v>2</v>
      </c>
      <c r="R3677" s="31"/>
      <c r="S3677" s="31"/>
      <c r="T3677" s="31"/>
    </row>
    <row r="3678" spans="1:20" x14ac:dyDescent="0.25">
      <c r="A3678" s="106" t="s">
        <v>8577</v>
      </c>
      <c r="B3678" s="107" t="s">
        <v>7259</v>
      </c>
      <c r="C3678" s="108">
        <v>11</v>
      </c>
      <c r="D3678" s="5" t="s">
        <v>8578</v>
      </c>
      <c r="E3678" s="24">
        <f t="shared" si="182"/>
        <v>0</v>
      </c>
      <c r="F3678" s="24">
        <f t="shared" si="183"/>
        <v>0</v>
      </c>
      <c r="G3678" s="119"/>
      <c r="H3678" s="30"/>
      <c r="I3678" s="24">
        <f t="shared" si="184"/>
        <v>0</v>
      </c>
      <c r="J3678" s="119"/>
      <c r="K3678" s="30"/>
      <c r="L3678" s="31"/>
      <c r="M3678" s="31"/>
      <c r="N3678" s="31"/>
      <c r="O3678" s="31"/>
      <c r="P3678" s="31"/>
      <c r="Q3678" s="31">
        <v>0</v>
      </c>
      <c r="R3678" s="31">
        <v>0</v>
      </c>
      <c r="S3678" s="31">
        <v>0</v>
      </c>
      <c r="T3678" s="31"/>
    </row>
    <row r="3679" spans="1:20" x14ac:dyDescent="0.25">
      <c r="A3679" s="106" t="s">
        <v>8581</v>
      </c>
      <c r="B3679" s="107" t="s">
        <v>7157</v>
      </c>
      <c r="C3679" s="108">
        <v>11</v>
      </c>
      <c r="D3679" s="5" t="s">
        <v>8582</v>
      </c>
      <c r="E3679" s="24">
        <f t="shared" si="182"/>
        <v>0</v>
      </c>
      <c r="F3679" s="24">
        <f t="shared" si="183"/>
        <v>0</v>
      </c>
      <c r="G3679" s="119"/>
      <c r="H3679" s="30"/>
      <c r="I3679" s="24">
        <f t="shared" si="184"/>
        <v>0</v>
      </c>
      <c r="J3679" s="119"/>
      <c r="K3679" s="30"/>
      <c r="L3679" s="31"/>
      <c r="M3679" s="31"/>
      <c r="N3679" s="31"/>
      <c r="O3679" s="31"/>
      <c r="P3679" s="31"/>
      <c r="Q3679" s="31"/>
      <c r="R3679" s="31"/>
      <c r="S3679" s="31"/>
      <c r="T3679" s="31"/>
    </row>
    <row r="3680" spans="1:20" x14ac:dyDescent="0.25">
      <c r="A3680" s="106" t="s">
        <v>8583</v>
      </c>
      <c r="B3680" s="107" t="s">
        <v>7082</v>
      </c>
      <c r="C3680" s="108">
        <v>11</v>
      </c>
      <c r="D3680" s="5" t="s">
        <v>8584</v>
      </c>
      <c r="E3680" s="24">
        <f t="shared" ref="E3680:E3743" si="185">SUM(R3680:T3680)/3</f>
        <v>0</v>
      </c>
      <c r="F3680" s="24">
        <f t="shared" ref="F3680:F3743" si="186">SUM(L3680:O3680)/4</f>
        <v>0.25</v>
      </c>
      <c r="G3680" s="119"/>
      <c r="H3680" s="30"/>
      <c r="I3680" s="24">
        <f t="shared" ref="I3680:I3743" si="187">SUM(P3680:T3680)/5</f>
        <v>0</v>
      </c>
      <c r="J3680" s="119"/>
      <c r="K3680" s="30"/>
      <c r="L3680" s="31"/>
      <c r="M3680" s="31"/>
      <c r="N3680" s="31">
        <v>1</v>
      </c>
      <c r="O3680" s="31"/>
      <c r="P3680" s="31"/>
      <c r="Q3680" s="31"/>
      <c r="R3680" s="31"/>
      <c r="S3680" s="31"/>
      <c r="T3680" s="31"/>
    </row>
    <row r="3681" spans="1:20" x14ac:dyDescent="0.25">
      <c r="A3681" s="106" t="s">
        <v>8585</v>
      </c>
      <c r="B3681" s="107" t="s">
        <v>7179</v>
      </c>
      <c r="C3681" s="108">
        <v>11</v>
      </c>
      <c r="D3681" s="5" t="s">
        <v>8586</v>
      </c>
      <c r="E3681" s="24">
        <f t="shared" si="185"/>
        <v>0</v>
      </c>
      <c r="F3681" s="24">
        <f t="shared" si="186"/>
        <v>0</v>
      </c>
      <c r="G3681" s="119"/>
      <c r="H3681" s="30"/>
      <c r="I3681" s="24">
        <f t="shared" si="187"/>
        <v>0</v>
      </c>
      <c r="J3681" s="119"/>
      <c r="K3681" s="30"/>
      <c r="L3681" s="31"/>
      <c r="M3681" s="31"/>
      <c r="N3681" s="31"/>
      <c r="O3681" s="31"/>
      <c r="P3681" s="31"/>
      <c r="Q3681" s="31"/>
      <c r="R3681" s="31"/>
      <c r="S3681" s="31">
        <v>0</v>
      </c>
      <c r="T3681" s="31"/>
    </row>
    <row r="3682" spans="1:20" x14ac:dyDescent="0.25">
      <c r="A3682" s="106" t="s">
        <v>2310</v>
      </c>
      <c r="B3682" s="107" t="s">
        <v>7266</v>
      </c>
      <c r="C3682" s="108">
        <v>11</v>
      </c>
      <c r="D3682" s="5" t="s">
        <v>5998</v>
      </c>
      <c r="E3682" s="24">
        <f t="shared" si="185"/>
        <v>0</v>
      </c>
      <c r="F3682" s="24">
        <f t="shared" si="186"/>
        <v>1.25</v>
      </c>
      <c r="G3682" s="119"/>
      <c r="H3682" s="30"/>
      <c r="I3682" s="24">
        <f t="shared" si="187"/>
        <v>0</v>
      </c>
      <c r="J3682" s="119"/>
      <c r="K3682" s="30"/>
      <c r="L3682" s="31">
        <v>3</v>
      </c>
      <c r="M3682" s="31">
        <v>2</v>
      </c>
      <c r="N3682" s="31"/>
      <c r="O3682" s="31"/>
      <c r="P3682" s="31"/>
      <c r="Q3682" s="31"/>
      <c r="R3682" s="31">
        <v>0</v>
      </c>
      <c r="S3682" s="31">
        <v>0</v>
      </c>
      <c r="T3682" s="31"/>
    </row>
    <row r="3683" spans="1:20" x14ac:dyDescent="0.25">
      <c r="A3683" s="106" t="s">
        <v>2788</v>
      </c>
      <c r="B3683" s="107" t="s">
        <v>7266</v>
      </c>
      <c r="C3683" s="108">
        <v>11</v>
      </c>
      <c r="D3683" s="5" t="s">
        <v>6728</v>
      </c>
      <c r="E3683" s="24">
        <f t="shared" si="185"/>
        <v>0</v>
      </c>
      <c r="F3683" s="24">
        <f t="shared" si="186"/>
        <v>0</v>
      </c>
      <c r="G3683" s="119"/>
      <c r="H3683" s="30"/>
      <c r="I3683" s="24">
        <f t="shared" si="187"/>
        <v>0</v>
      </c>
      <c r="J3683" s="119"/>
      <c r="K3683" s="30"/>
      <c r="L3683" s="31"/>
      <c r="M3683" s="31"/>
      <c r="N3683" s="31"/>
      <c r="O3683" s="31"/>
      <c r="P3683" s="31">
        <v>0</v>
      </c>
      <c r="Q3683" s="31">
        <v>0</v>
      </c>
      <c r="R3683" s="31">
        <v>0</v>
      </c>
      <c r="S3683" s="31"/>
      <c r="T3683" s="31"/>
    </row>
    <row r="3684" spans="1:20" x14ac:dyDescent="0.25">
      <c r="A3684" s="106" t="s">
        <v>1117</v>
      </c>
      <c r="B3684" s="107" t="s">
        <v>7161</v>
      </c>
      <c r="C3684" s="108">
        <v>15</v>
      </c>
      <c r="D3684" s="5" t="s">
        <v>6189</v>
      </c>
      <c r="E3684" s="24">
        <f t="shared" si="185"/>
        <v>0</v>
      </c>
      <c r="F3684" s="24">
        <f t="shared" si="186"/>
        <v>0</v>
      </c>
      <c r="G3684" s="119"/>
      <c r="H3684" s="30"/>
      <c r="I3684" s="24">
        <f t="shared" si="187"/>
        <v>0</v>
      </c>
      <c r="J3684" s="119"/>
      <c r="K3684" s="30"/>
      <c r="L3684" s="31"/>
      <c r="M3684" s="31"/>
      <c r="N3684" s="31"/>
      <c r="O3684" s="31"/>
      <c r="P3684" s="31">
        <v>0</v>
      </c>
      <c r="Q3684" s="31">
        <v>0</v>
      </c>
      <c r="R3684" s="31"/>
      <c r="S3684" s="31"/>
      <c r="T3684" s="31"/>
    </row>
    <row r="3685" spans="1:20" x14ac:dyDescent="0.25">
      <c r="A3685" s="106" t="s">
        <v>8587</v>
      </c>
      <c r="B3685" s="107" t="s">
        <v>7153</v>
      </c>
      <c r="C3685" s="108">
        <v>15</v>
      </c>
      <c r="D3685" s="5" t="s">
        <v>8588</v>
      </c>
      <c r="E3685" s="24">
        <f t="shared" si="185"/>
        <v>0</v>
      </c>
      <c r="F3685" s="24">
        <f t="shared" si="186"/>
        <v>0</v>
      </c>
      <c r="G3685" s="119"/>
      <c r="H3685" s="30"/>
      <c r="I3685" s="24">
        <f t="shared" si="187"/>
        <v>5</v>
      </c>
      <c r="J3685" s="119"/>
      <c r="K3685" s="30"/>
      <c r="L3685" s="31"/>
      <c r="M3685" s="31"/>
      <c r="N3685" s="31"/>
      <c r="O3685" s="31"/>
      <c r="P3685" s="31">
        <v>25</v>
      </c>
      <c r="Q3685" s="31"/>
      <c r="R3685" s="31"/>
      <c r="S3685" s="31"/>
      <c r="T3685" s="31"/>
    </row>
    <row r="3686" spans="1:20" x14ac:dyDescent="0.25">
      <c r="A3686" s="106" t="s">
        <v>2875</v>
      </c>
      <c r="B3686" s="107" t="s">
        <v>7153</v>
      </c>
      <c r="C3686" s="108">
        <v>15</v>
      </c>
      <c r="D3686" s="5" t="s">
        <v>6705</v>
      </c>
      <c r="E3686" s="24">
        <f t="shared" si="185"/>
        <v>0</v>
      </c>
      <c r="F3686" s="24">
        <f t="shared" si="186"/>
        <v>0</v>
      </c>
      <c r="G3686" s="119"/>
      <c r="H3686" s="30"/>
      <c r="I3686" s="24">
        <f t="shared" si="187"/>
        <v>0</v>
      </c>
      <c r="J3686" s="119"/>
      <c r="K3686" s="30"/>
      <c r="L3686" s="31"/>
      <c r="M3686" s="31"/>
      <c r="N3686" s="31"/>
      <c r="O3686" s="31"/>
      <c r="P3686" s="31"/>
      <c r="Q3686" s="31"/>
      <c r="R3686" s="31">
        <v>0</v>
      </c>
      <c r="S3686" s="31">
        <v>0</v>
      </c>
      <c r="T3686" s="31"/>
    </row>
    <row r="3687" spans="1:20" x14ac:dyDescent="0.25">
      <c r="A3687" s="106" t="s">
        <v>1329</v>
      </c>
      <c r="B3687" s="107" t="s">
        <v>7136</v>
      </c>
      <c r="C3687" s="108">
        <v>15</v>
      </c>
      <c r="D3687" s="5" t="s">
        <v>5779</v>
      </c>
      <c r="E3687" s="24">
        <f t="shared" si="185"/>
        <v>0</v>
      </c>
      <c r="F3687" s="24">
        <f t="shared" si="186"/>
        <v>0</v>
      </c>
      <c r="G3687" s="119"/>
      <c r="H3687" s="30"/>
      <c r="I3687" s="24">
        <f t="shared" si="187"/>
        <v>0</v>
      </c>
      <c r="J3687" s="119"/>
      <c r="K3687" s="30"/>
      <c r="L3687" s="31"/>
      <c r="M3687" s="31"/>
      <c r="N3687" s="31"/>
      <c r="O3687" s="31"/>
      <c r="P3687" s="31"/>
      <c r="Q3687" s="31"/>
      <c r="R3687" s="31"/>
      <c r="S3687" s="31"/>
      <c r="T3687" s="31"/>
    </row>
    <row r="3688" spans="1:20" x14ac:dyDescent="0.25">
      <c r="A3688" s="106" t="s">
        <v>8589</v>
      </c>
      <c r="B3688" s="107" t="s">
        <v>7136</v>
      </c>
      <c r="C3688" s="108">
        <v>15</v>
      </c>
      <c r="D3688" s="5" t="s">
        <v>8590</v>
      </c>
      <c r="E3688" s="24">
        <f t="shared" si="185"/>
        <v>0</v>
      </c>
      <c r="F3688" s="24">
        <f t="shared" si="186"/>
        <v>0</v>
      </c>
      <c r="G3688" s="119"/>
      <c r="H3688" s="30"/>
      <c r="I3688" s="24">
        <f t="shared" si="187"/>
        <v>0</v>
      </c>
      <c r="J3688" s="119"/>
      <c r="K3688" s="30"/>
      <c r="L3688" s="31"/>
      <c r="M3688" s="31"/>
      <c r="N3688" s="31"/>
      <c r="O3688" s="31"/>
      <c r="P3688" s="31"/>
      <c r="Q3688" s="31"/>
      <c r="R3688" s="31"/>
      <c r="S3688" s="31">
        <v>0</v>
      </c>
      <c r="T3688" s="31"/>
    </row>
    <row r="3689" spans="1:20" x14ac:dyDescent="0.25">
      <c r="A3689" s="106" t="s">
        <v>5844</v>
      </c>
      <c r="B3689" s="107" t="s">
        <v>7193</v>
      </c>
      <c r="C3689" s="108">
        <v>13</v>
      </c>
      <c r="D3689" s="5" t="s">
        <v>5845</v>
      </c>
      <c r="E3689" s="24">
        <f t="shared" si="185"/>
        <v>0</v>
      </c>
      <c r="F3689" s="24">
        <f t="shared" si="186"/>
        <v>0</v>
      </c>
      <c r="G3689" s="119"/>
      <c r="H3689" s="30"/>
      <c r="I3689" s="24">
        <f t="shared" si="187"/>
        <v>0</v>
      </c>
      <c r="J3689" s="119"/>
      <c r="K3689" s="30"/>
      <c r="L3689" s="31"/>
      <c r="M3689" s="31"/>
      <c r="N3689" s="31"/>
      <c r="O3689" s="31"/>
      <c r="P3689" s="31">
        <v>0</v>
      </c>
      <c r="Q3689" s="31">
        <v>0</v>
      </c>
      <c r="R3689" s="31">
        <v>0</v>
      </c>
      <c r="S3689" s="31"/>
      <c r="T3689" s="31"/>
    </row>
    <row r="3690" spans="1:20" x14ac:dyDescent="0.25">
      <c r="A3690" s="106" t="s">
        <v>8591</v>
      </c>
      <c r="B3690" s="107" t="s">
        <v>7097</v>
      </c>
      <c r="C3690" s="108">
        <v>14</v>
      </c>
      <c r="D3690" s="5" t="s">
        <v>8592</v>
      </c>
      <c r="E3690" s="24">
        <f t="shared" si="185"/>
        <v>0</v>
      </c>
      <c r="F3690" s="24">
        <f t="shared" si="186"/>
        <v>0</v>
      </c>
      <c r="G3690" s="119"/>
      <c r="H3690" s="30"/>
      <c r="I3690" s="24">
        <f t="shared" si="187"/>
        <v>0</v>
      </c>
      <c r="J3690" s="119"/>
      <c r="K3690" s="30"/>
      <c r="L3690" s="31"/>
      <c r="M3690" s="31"/>
      <c r="N3690" s="31"/>
      <c r="O3690" s="31"/>
      <c r="P3690" s="31"/>
      <c r="Q3690" s="31"/>
      <c r="R3690" s="31">
        <v>0</v>
      </c>
      <c r="S3690" s="31"/>
      <c r="T3690" s="31"/>
    </row>
    <row r="3691" spans="1:20" x14ac:dyDescent="0.25">
      <c r="A3691" s="106" t="s">
        <v>2034</v>
      </c>
      <c r="B3691" s="107" t="s">
        <v>7407</v>
      </c>
      <c r="C3691" s="108">
        <v>12</v>
      </c>
      <c r="D3691" s="5" t="s">
        <v>5826</v>
      </c>
      <c r="E3691" s="24">
        <f t="shared" si="185"/>
        <v>0</v>
      </c>
      <c r="F3691" s="24">
        <f t="shared" si="186"/>
        <v>0</v>
      </c>
      <c r="G3691" s="119"/>
      <c r="H3691" s="30"/>
      <c r="I3691" s="24">
        <f t="shared" si="187"/>
        <v>0</v>
      </c>
      <c r="J3691" s="119"/>
      <c r="K3691" s="30"/>
      <c r="L3691" s="31"/>
      <c r="M3691" s="31"/>
      <c r="N3691" s="31"/>
      <c r="O3691" s="31"/>
      <c r="P3691" s="31">
        <v>0</v>
      </c>
      <c r="Q3691" s="31"/>
      <c r="R3691" s="31"/>
      <c r="S3691" s="31"/>
      <c r="T3691" s="31"/>
    </row>
    <row r="3692" spans="1:20" x14ac:dyDescent="0.25">
      <c r="A3692" s="106" t="s">
        <v>1903</v>
      </c>
      <c r="B3692" s="107" t="s">
        <v>7101</v>
      </c>
      <c r="C3692" s="108">
        <v>16</v>
      </c>
      <c r="D3692" s="5" t="s">
        <v>6042</v>
      </c>
      <c r="E3692" s="24">
        <f t="shared" si="185"/>
        <v>0</v>
      </c>
      <c r="F3692" s="24">
        <f t="shared" si="186"/>
        <v>0</v>
      </c>
      <c r="G3692" s="119"/>
      <c r="H3692" s="30"/>
      <c r="I3692" s="24">
        <f t="shared" si="187"/>
        <v>0</v>
      </c>
      <c r="J3692" s="119"/>
      <c r="K3692" s="30"/>
      <c r="L3692" s="31"/>
      <c r="M3692" s="31"/>
      <c r="N3692" s="31"/>
      <c r="O3692" s="31"/>
      <c r="P3692" s="31">
        <v>0</v>
      </c>
      <c r="Q3692" s="31">
        <v>0</v>
      </c>
      <c r="R3692" s="31"/>
      <c r="S3692" s="31"/>
      <c r="T3692" s="31"/>
    </row>
    <row r="3693" spans="1:20" x14ac:dyDescent="0.25">
      <c r="A3693" s="106" t="s">
        <v>8593</v>
      </c>
      <c r="B3693" s="107" t="s">
        <v>7101</v>
      </c>
      <c r="C3693" s="108">
        <v>16</v>
      </c>
      <c r="D3693" s="5" t="s">
        <v>8594</v>
      </c>
      <c r="E3693" s="24">
        <f t="shared" si="185"/>
        <v>0</v>
      </c>
      <c r="F3693" s="24">
        <f t="shared" si="186"/>
        <v>0</v>
      </c>
      <c r="G3693" s="119"/>
      <c r="H3693" s="30"/>
      <c r="I3693" s="24">
        <f t="shared" si="187"/>
        <v>0</v>
      </c>
      <c r="J3693" s="119"/>
      <c r="K3693" s="30"/>
      <c r="L3693" s="31"/>
      <c r="M3693" s="31"/>
      <c r="N3693" s="31"/>
      <c r="O3693" s="31"/>
      <c r="P3693" s="31"/>
      <c r="Q3693" s="31"/>
      <c r="R3693" s="31"/>
      <c r="S3693" s="31"/>
      <c r="T3693" s="31"/>
    </row>
    <row r="3694" spans="1:20" x14ac:dyDescent="0.25">
      <c r="A3694" s="106" t="s">
        <v>1682</v>
      </c>
      <c r="B3694" s="107" t="s">
        <v>7101</v>
      </c>
      <c r="C3694" s="108">
        <v>16</v>
      </c>
      <c r="D3694" s="5" t="s">
        <v>3928</v>
      </c>
      <c r="E3694" s="24">
        <f t="shared" si="185"/>
        <v>0</v>
      </c>
      <c r="F3694" s="24">
        <f t="shared" si="186"/>
        <v>0</v>
      </c>
      <c r="G3694" s="119"/>
      <c r="H3694" s="30"/>
      <c r="I3694" s="24">
        <f t="shared" si="187"/>
        <v>0</v>
      </c>
      <c r="J3694" s="119"/>
      <c r="K3694" s="30"/>
      <c r="L3694" s="31"/>
      <c r="M3694" s="31"/>
      <c r="N3694" s="31"/>
      <c r="O3694" s="31"/>
      <c r="P3694" s="31"/>
      <c r="Q3694" s="31">
        <v>0</v>
      </c>
      <c r="R3694" s="31">
        <v>0</v>
      </c>
      <c r="S3694" s="31"/>
      <c r="T3694" s="31"/>
    </row>
    <row r="3695" spans="1:20" x14ac:dyDescent="0.25">
      <c r="A3695" s="106" t="s">
        <v>2742</v>
      </c>
      <c r="B3695" s="107" t="s">
        <v>7101</v>
      </c>
      <c r="C3695" s="108">
        <v>16</v>
      </c>
      <c r="D3695" s="5" t="s">
        <v>6708</v>
      </c>
      <c r="E3695" s="24">
        <f t="shared" si="185"/>
        <v>0</v>
      </c>
      <c r="F3695" s="24">
        <f t="shared" si="186"/>
        <v>0</v>
      </c>
      <c r="G3695" s="119"/>
      <c r="H3695" s="30"/>
      <c r="I3695" s="24">
        <f t="shared" si="187"/>
        <v>0</v>
      </c>
      <c r="J3695" s="119"/>
      <c r="K3695" s="30"/>
      <c r="L3695" s="31"/>
      <c r="M3695" s="31"/>
      <c r="N3695" s="31"/>
      <c r="O3695" s="31"/>
      <c r="P3695" s="31"/>
      <c r="Q3695" s="31">
        <v>0</v>
      </c>
      <c r="R3695" s="31">
        <v>0</v>
      </c>
      <c r="S3695" s="31"/>
      <c r="T3695" s="31"/>
    </row>
    <row r="3696" spans="1:20" x14ac:dyDescent="0.25">
      <c r="A3696" s="106" t="s">
        <v>8595</v>
      </c>
      <c r="B3696" s="107" t="s">
        <v>7101</v>
      </c>
      <c r="C3696" s="108">
        <v>16</v>
      </c>
      <c r="D3696" s="5" t="s">
        <v>8596</v>
      </c>
      <c r="E3696" s="24">
        <f t="shared" si="185"/>
        <v>0</v>
      </c>
      <c r="F3696" s="24">
        <f t="shared" si="186"/>
        <v>0</v>
      </c>
      <c r="G3696" s="119"/>
      <c r="H3696" s="30"/>
      <c r="I3696" s="24">
        <f t="shared" si="187"/>
        <v>0</v>
      </c>
      <c r="J3696" s="119"/>
      <c r="K3696" s="30"/>
      <c r="L3696" s="31"/>
      <c r="M3696" s="31"/>
      <c r="N3696" s="31"/>
      <c r="O3696" s="31"/>
      <c r="P3696" s="31">
        <v>0</v>
      </c>
      <c r="Q3696" s="31"/>
      <c r="R3696" s="31"/>
      <c r="S3696" s="31"/>
      <c r="T3696" s="31"/>
    </row>
    <row r="3697" spans="1:20" x14ac:dyDescent="0.25">
      <c r="A3697" s="106" t="s">
        <v>2441</v>
      </c>
      <c r="B3697" s="107" t="s">
        <v>7101</v>
      </c>
      <c r="C3697" s="108">
        <v>16</v>
      </c>
      <c r="D3697" s="5" t="s">
        <v>6706</v>
      </c>
      <c r="E3697" s="24">
        <f t="shared" si="185"/>
        <v>0</v>
      </c>
      <c r="F3697" s="24">
        <f t="shared" si="186"/>
        <v>0</v>
      </c>
      <c r="G3697" s="119"/>
      <c r="H3697" s="30"/>
      <c r="I3697" s="24">
        <f t="shared" si="187"/>
        <v>0</v>
      </c>
      <c r="J3697" s="119"/>
      <c r="K3697" s="30"/>
      <c r="L3697" s="31"/>
      <c r="M3697" s="31"/>
      <c r="N3697" s="31"/>
      <c r="O3697" s="31"/>
      <c r="P3697" s="31">
        <v>0</v>
      </c>
      <c r="Q3697" s="31"/>
      <c r="R3697" s="31"/>
      <c r="S3697" s="31"/>
      <c r="T3697" s="31"/>
    </row>
    <row r="3698" spans="1:20" x14ac:dyDescent="0.25">
      <c r="A3698" s="106" t="s">
        <v>8597</v>
      </c>
      <c r="B3698" s="107" t="s">
        <v>7096</v>
      </c>
      <c r="C3698" s="108">
        <v>15</v>
      </c>
      <c r="D3698" s="5" t="s">
        <v>8598</v>
      </c>
      <c r="E3698" s="24">
        <f t="shared" si="185"/>
        <v>0</v>
      </c>
      <c r="F3698" s="24">
        <f t="shared" si="186"/>
        <v>0</v>
      </c>
      <c r="G3698" s="119"/>
      <c r="H3698" s="30"/>
      <c r="I3698" s="24">
        <f t="shared" si="187"/>
        <v>0</v>
      </c>
      <c r="J3698" s="119"/>
      <c r="K3698" s="30"/>
      <c r="L3698" s="31"/>
      <c r="M3698" s="31"/>
      <c r="N3698" s="31"/>
      <c r="O3698" s="31"/>
      <c r="P3698" s="31"/>
      <c r="Q3698" s="31"/>
      <c r="R3698" s="31">
        <v>0</v>
      </c>
      <c r="S3698" s="31"/>
      <c r="T3698" s="31"/>
    </row>
    <row r="3699" spans="1:20" x14ac:dyDescent="0.25">
      <c r="A3699" s="106" t="s">
        <v>8599</v>
      </c>
      <c r="B3699" s="107" t="s">
        <v>7096</v>
      </c>
      <c r="C3699" s="108">
        <v>15</v>
      </c>
      <c r="D3699" s="5" t="s">
        <v>8600</v>
      </c>
      <c r="E3699" s="24">
        <f t="shared" si="185"/>
        <v>0</v>
      </c>
      <c r="F3699" s="24">
        <f t="shared" si="186"/>
        <v>0</v>
      </c>
      <c r="G3699" s="119"/>
      <c r="H3699" s="30"/>
      <c r="I3699" s="24">
        <f t="shared" si="187"/>
        <v>0</v>
      </c>
      <c r="J3699" s="119"/>
      <c r="K3699" s="30"/>
      <c r="L3699" s="31"/>
      <c r="M3699" s="31"/>
      <c r="N3699" s="31"/>
      <c r="O3699" s="31"/>
      <c r="P3699" s="31">
        <v>0</v>
      </c>
      <c r="Q3699" s="31"/>
      <c r="R3699" s="31"/>
      <c r="S3699" s="31"/>
      <c r="T3699" s="31"/>
    </row>
    <row r="3700" spans="1:20" x14ac:dyDescent="0.25">
      <c r="A3700" s="106" t="s">
        <v>3197</v>
      </c>
      <c r="B3700" s="107" t="s">
        <v>7219</v>
      </c>
      <c r="C3700" s="108">
        <v>20</v>
      </c>
      <c r="D3700" s="5" t="s">
        <v>6251</v>
      </c>
      <c r="E3700" s="24">
        <f t="shared" si="185"/>
        <v>0</v>
      </c>
      <c r="F3700" s="24">
        <f t="shared" si="186"/>
        <v>0</v>
      </c>
      <c r="G3700" s="119"/>
      <c r="H3700" s="30"/>
      <c r="I3700" s="24">
        <f t="shared" si="187"/>
        <v>0</v>
      </c>
      <c r="J3700" s="119"/>
      <c r="K3700" s="30"/>
      <c r="L3700" s="31"/>
      <c r="M3700" s="31"/>
      <c r="N3700" s="31"/>
      <c r="O3700" s="31"/>
      <c r="P3700" s="31">
        <v>0</v>
      </c>
      <c r="Q3700" s="31">
        <v>0</v>
      </c>
      <c r="R3700" s="31">
        <v>0</v>
      </c>
      <c r="S3700" s="31"/>
      <c r="T3700" s="31"/>
    </row>
    <row r="3701" spans="1:20" x14ac:dyDescent="0.25">
      <c r="A3701" s="106" t="s">
        <v>2006</v>
      </c>
      <c r="B3701" s="107" t="s">
        <v>7192</v>
      </c>
      <c r="C3701" s="108">
        <v>20</v>
      </c>
      <c r="D3701" s="5" t="s">
        <v>6257</v>
      </c>
      <c r="E3701" s="24">
        <f t="shared" si="185"/>
        <v>0</v>
      </c>
      <c r="F3701" s="24">
        <f t="shared" si="186"/>
        <v>0</v>
      </c>
      <c r="G3701" s="119"/>
      <c r="H3701" s="30"/>
      <c r="I3701" s="24">
        <f t="shared" si="187"/>
        <v>0</v>
      </c>
      <c r="J3701" s="119"/>
      <c r="K3701" s="30"/>
      <c r="L3701" s="31"/>
      <c r="M3701" s="31"/>
      <c r="N3701" s="31"/>
      <c r="O3701" s="31"/>
      <c r="P3701" s="31"/>
      <c r="Q3701" s="31"/>
      <c r="R3701" s="31"/>
      <c r="S3701" s="31"/>
      <c r="T3701" s="31"/>
    </row>
    <row r="3702" spans="1:20" x14ac:dyDescent="0.25">
      <c r="A3702" s="106" t="s">
        <v>2663</v>
      </c>
      <c r="B3702" s="107" t="s">
        <v>7101</v>
      </c>
      <c r="C3702" s="108">
        <v>16</v>
      </c>
      <c r="D3702" s="5" t="s">
        <v>6714</v>
      </c>
      <c r="E3702" s="24">
        <f t="shared" si="185"/>
        <v>0</v>
      </c>
      <c r="F3702" s="24">
        <f t="shared" si="186"/>
        <v>0</v>
      </c>
      <c r="G3702" s="119"/>
      <c r="H3702" s="30"/>
      <c r="I3702" s="24">
        <f t="shared" si="187"/>
        <v>1</v>
      </c>
      <c r="J3702" s="119"/>
      <c r="K3702" s="30"/>
      <c r="L3702" s="31"/>
      <c r="M3702" s="31"/>
      <c r="N3702" s="31"/>
      <c r="O3702" s="31"/>
      <c r="P3702" s="31"/>
      <c r="Q3702" s="31">
        <v>5</v>
      </c>
      <c r="R3702" s="31"/>
      <c r="S3702" s="31"/>
      <c r="T3702" s="31"/>
    </row>
    <row r="3703" spans="1:20" x14ac:dyDescent="0.25">
      <c r="A3703" s="106" t="s">
        <v>8601</v>
      </c>
      <c r="B3703" s="107" t="s">
        <v>7101</v>
      </c>
      <c r="C3703" s="108">
        <v>16</v>
      </c>
      <c r="D3703" s="5" t="s">
        <v>8602</v>
      </c>
      <c r="E3703" s="24">
        <f t="shared" si="185"/>
        <v>0</v>
      </c>
      <c r="F3703" s="24">
        <f t="shared" si="186"/>
        <v>0.25</v>
      </c>
      <c r="G3703" s="119"/>
      <c r="H3703" s="30"/>
      <c r="I3703" s="24">
        <f t="shared" si="187"/>
        <v>0</v>
      </c>
      <c r="J3703" s="119"/>
      <c r="K3703" s="30"/>
      <c r="L3703" s="31"/>
      <c r="M3703" s="31">
        <v>1</v>
      </c>
      <c r="N3703" s="31"/>
      <c r="O3703" s="31"/>
      <c r="P3703" s="31"/>
      <c r="Q3703" s="31"/>
      <c r="R3703" s="31"/>
      <c r="S3703" s="31"/>
      <c r="T3703" s="31"/>
    </row>
    <row r="3704" spans="1:20" x14ac:dyDescent="0.25">
      <c r="A3704" s="106" t="s">
        <v>3196</v>
      </c>
      <c r="B3704" s="107" t="s">
        <v>7156</v>
      </c>
      <c r="C3704" s="108">
        <v>18</v>
      </c>
      <c r="D3704" s="5" t="s">
        <v>6716</v>
      </c>
      <c r="E3704" s="24">
        <f t="shared" si="185"/>
        <v>0</v>
      </c>
      <c r="F3704" s="24">
        <f t="shared" si="186"/>
        <v>7.25</v>
      </c>
      <c r="G3704" s="119"/>
      <c r="H3704" s="30"/>
      <c r="I3704" s="24">
        <f t="shared" si="187"/>
        <v>0</v>
      </c>
      <c r="J3704" s="119"/>
      <c r="K3704" s="30"/>
      <c r="L3704" s="31">
        <v>29</v>
      </c>
      <c r="M3704" s="31"/>
      <c r="N3704" s="31"/>
      <c r="O3704" s="31"/>
      <c r="P3704" s="31"/>
      <c r="Q3704" s="31"/>
      <c r="R3704" s="31"/>
      <c r="S3704" s="31"/>
      <c r="T3704" s="31"/>
    </row>
    <row r="3705" spans="1:20" x14ac:dyDescent="0.25">
      <c r="A3705" s="106" t="s">
        <v>3198</v>
      </c>
      <c r="B3705" s="107" t="s">
        <v>7154</v>
      </c>
      <c r="C3705" s="108">
        <v>16</v>
      </c>
      <c r="D3705" s="5" t="s">
        <v>6711</v>
      </c>
      <c r="E3705" s="24">
        <f t="shared" si="185"/>
        <v>0</v>
      </c>
      <c r="F3705" s="24">
        <f t="shared" si="186"/>
        <v>0</v>
      </c>
      <c r="G3705" s="119"/>
      <c r="H3705" s="30"/>
      <c r="I3705" s="24">
        <f t="shared" si="187"/>
        <v>0</v>
      </c>
      <c r="J3705" s="119"/>
      <c r="K3705" s="30"/>
      <c r="L3705" s="31"/>
      <c r="M3705" s="31"/>
      <c r="N3705" s="31"/>
      <c r="O3705" s="31"/>
      <c r="P3705" s="31"/>
      <c r="Q3705" s="31"/>
      <c r="R3705" s="31"/>
      <c r="S3705" s="31"/>
      <c r="T3705" s="31"/>
    </row>
    <row r="3706" spans="1:20" x14ac:dyDescent="0.25">
      <c r="A3706" s="106" t="s">
        <v>814</v>
      </c>
      <c r="B3706" s="107" t="s">
        <v>7143</v>
      </c>
      <c r="C3706" s="108">
        <v>17</v>
      </c>
      <c r="D3706" s="5" t="s">
        <v>4875</v>
      </c>
      <c r="E3706" s="24">
        <f t="shared" si="185"/>
        <v>0</v>
      </c>
      <c r="F3706" s="24">
        <f t="shared" si="186"/>
        <v>0.25</v>
      </c>
      <c r="G3706" s="119"/>
      <c r="H3706" s="30"/>
      <c r="I3706" s="24">
        <f t="shared" si="187"/>
        <v>0</v>
      </c>
      <c r="J3706" s="119"/>
      <c r="K3706" s="30"/>
      <c r="L3706" s="31"/>
      <c r="M3706" s="31"/>
      <c r="N3706" s="31"/>
      <c r="O3706" s="31">
        <v>1</v>
      </c>
      <c r="P3706" s="31">
        <v>0</v>
      </c>
      <c r="Q3706" s="31">
        <v>0</v>
      </c>
      <c r="R3706" s="31"/>
      <c r="S3706" s="31">
        <v>0</v>
      </c>
      <c r="T3706" s="31"/>
    </row>
    <row r="3707" spans="1:20" x14ac:dyDescent="0.25">
      <c r="A3707" s="106" t="s">
        <v>3195</v>
      </c>
      <c r="B3707" s="107" t="s">
        <v>7143</v>
      </c>
      <c r="C3707" s="108">
        <v>17</v>
      </c>
      <c r="D3707" s="5" t="s">
        <v>6319</v>
      </c>
      <c r="E3707" s="24">
        <f t="shared" si="185"/>
        <v>0</v>
      </c>
      <c r="F3707" s="24">
        <f t="shared" si="186"/>
        <v>166</v>
      </c>
      <c r="G3707" s="119"/>
      <c r="H3707" s="30"/>
      <c r="I3707" s="24">
        <f t="shared" si="187"/>
        <v>0</v>
      </c>
      <c r="J3707" s="119"/>
      <c r="K3707" s="30"/>
      <c r="L3707" s="31">
        <v>341</v>
      </c>
      <c r="M3707" s="31">
        <v>323</v>
      </c>
      <c r="N3707" s="31"/>
      <c r="O3707" s="31"/>
      <c r="P3707" s="31"/>
      <c r="Q3707" s="31"/>
      <c r="R3707" s="31"/>
      <c r="S3707" s="31"/>
      <c r="T3707" s="31"/>
    </row>
    <row r="3708" spans="1:20" x14ac:dyDescent="0.25">
      <c r="A3708" s="106" t="s">
        <v>989</v>
      </c>
      <c r="B3708" s="107" t="s">
        <v>7136</v>
      </c>
      <c r="C3708" s="108">
        <v>15</v>
      </c>
      <c r="D3708" s="5" t="s">
        <v>5727</v>
      </c>
      <c r="E3708" s="24">
        <f t="shared" si="185"/>
        <v>0</v>
      </c>
      <c r="F3708" s="24">
        <f t="shared" si="186"/>
        <v>0</v>
      </c>
      <c r="G3708" s="119"/>
      <c r="H3708" s="30"/>
      <c r="I3708" s="24">
        <f t="shared" si="187"/>
        <v>0</v>
      </c>
      <c r="J3708" s="119"/>
      <c r="K3708" s="30"/>
      <c r="L3708" s="31"/>
      <c r="M3708" s="31"/>
      <c r="N3708" s="31"/>
      <c r="O3708" s="31"/>
      <c r="P3708" s="31">
        <v>0</v>
      </c>
      <c r="Q3708" s="31">
        <v>0</v>
      </c>
      <c r="R3708" s="31">
        <v>0</v>
      </c>
      <c r="S3708" s="31"/>
      <c r="T3708" s="31"/>
    </row>
    <row r="3709" spans="1:20" x14ac:dyDescent="0.25">
      <c r="A3709" s="106" t="s">
        <v>8603</v>
      </c>
      <c r="B3709" s="107" t="s">
        <v>7166</v>
      </c>
      <c r="C3709" s="108">
        <v>13</v>
      </c>
      <c r="D3709" s="5" t="s">
        <v>8604</v>
      </c>
      <c r="E3709" s="24">
        <f t="shared" si="185"/>
        <v>0</v>
      </c>
      <c r="F3709" s="24">
        <f t="shared" si="186"/>
        <v>0</v>
      </c>
      <c r="G3709" s="119"/>
      <c r="H3709" s="30"/>
      <c r="I3709" s="24">
        <f t="shared" si="187"/>
        <v>0</v>
      </c>
      <c r="J3709" s="119"/>
      <c r="K3709" s="30"/>
      <c r="L3709" s="31"/>
      <c r="M3709" s="31"/>
      <c r="N3709" s="31"/>
      <c r="O3709" s="31"/>
      <c r="P3709" s="31">
        <v>0</v>
      </c>
      <c r="Q3709" s="31"/>
      <c r="R3709" s="31">
        <v>0</v>
      </c>
      <c r="S3709" s="31"/>
      <c r="T3709" s="31"/>
    </row>
    <row r="3710" spans="1:20" x14ac:dyDescent="0.25">
      <c r="A3710" s="106" t="s">
        <v>3172</v>
      </c>
      <c r="B3710" s="107" t="s">
        <v>7166</v>
      </c>
      <c r="C3710" s="108">
        <v>13</v>
      </c>
      <c r="D3710" s="5" t="s">
        <v>6680</v>
      </c>
      <c r="E3710" s="24">
        <f t="shared" si="185"/>
        <v>0</v>
      </c>
      <c r="F3710" s="24">
        <f t="shared" si="186"/>
        <v>0</v>
      </c>
      <c r="G3710" s="119"/>
      <c r="H3710" s="30"/>
      <c r="I3710" s="24">
        <f t="shared" si="187"/>
        <v>0</v>
      </c>
      <c r="J3710" s="119"/>
      <c r="K3710" s="30"/>
      <c r="L3710" s="31"/>
      <c r="M3710" s="31"/>
      <c r="N3710" s="31"/>
      <c r="O3710" s="31"/>
      <c r="P3710" s="31"/>
      <c r="Q3710" s="31"/>
      <c r="R3710" s="31"/>
      <c r="S3710" s="31"/>
      <c r="T3710" s="31"/>
    </row>
    <row r="3711" spans="1:20" x14ac:dyDescent="0.25">
      <c r="A3711" s="106" t="s">
        <v>2030</v>
      </c>
      <c r="B3711" s="107" t="s">
        <v>7136</v>
      </c>
      <c r="C3711" s="108">
        <v>15</v>
      </c>
      <c r="D3711" s="5" t="s">
        <v>6696</v>
      </c>
      <c r="E3711" s="24">
        <f t="shared" si="185"/>
        <v>0</v>
      </c>
      <c r="F3711" s="24">
        <f t="shared" si="186"/>
        <v>0</v>
      </c>
      <c r="G3711" s="119"/>
      <c r="H3711" s="30"/>
      <c r="I3711" s="24">
        <f t="shared" si="187"/>
        <v>0</v>
      </c>
      <c r="J3711" s="119"/>
      <c r="K3711" s="30"/>
      <c r="L3711" s="31"/>
      <c r="M3711" s="31"/>
      <c r="N3711" s="31"/>
      <c r="O3711" s="31"/>
      <c r="P3711" s="31"/>
      <c r="Q3711" s="31">
        <v>0</v>
      </c>
      <c r="R3711" s="31"/>
      <c r="S3711" s="31"/>
      <c r="T3711" s="31"/>
    </row>
    <row r="3712" spans="1:20" x14ac:dyDescent="0.25">
      <c r="A3712" s="106" t="s">
        <v>8605</v>
      </c>
      <c r="B3712" s="107" t="s">
        <v>7161</v>
      </c>
      <c r="C3712" s="108">
        <v>15</v>
      </c>
      <c r="D3712" s="5" t="s">
        <v>8606</v>
      </c>
      <c r="E3712" s="24">
        <f t="shared" si="185"/>
        <v>0</v>
      </c>
      <c r="F3712" s="24">
        <f t="shared" si="186"/>
        <v>0.5</v>
      </c>
      <c r="G3712" s="119"/>
      <c r="H3712" s="30"/>
      <c r="I3712" s="24">
        <f t="shared" si="187"/>
        <v>0</v>
      </c>
      <c r="J3712" s="119"/>
      <c r="K3712" s="30"/>
      <c r="L3712" s="31"/>
      <c r="M3712" s="31">
        <v>2</v>
      </c>
      <c r="N3712" s="31"/>
      <c r="O3712" s="31"/>
      <c r="P3712" s="31">
        <v>0</v>
      </c>
      <c r="Q3712" s="31">
        <v>0</v>
      </c>
      <c r="R3712" s="31">
        <v>0</v>
      </c>
      <c r="S3712" s="31"/>
      <c r="T3712" s="31"/>
    </row>
    <row r="3713" spans="1:20" x14ac:dyDescent="0.25">
      <c r="A3713" s="106" t="s">
        <v>3178</v>
      </c>
      <c r="B3713" s="107" t="s">
        <v>7081</v>
      </c>
      <c r="C3713" s="108">
        <v>15</v>
      </c>
      <c r="D3713" s="5" t="s">
        <v>6700</v>
      </c>
      <c r="E3713" s="24">
        <f t="shared" si="185"/>
        <v>0</v>
      </c>
      <c r="F3713" s="24">
        <f t="shared" si="186"/>
        <v>0</v>
      </c>
      <c r="G3713" s="119"/>
      <c r="H3713" s="30"/>
      <c r="I3713" s="24">
        <f t="shared" si="187"/>
        <v>0</v>
      </c>
      <c r="J3713" s="119"/>
      <c r="K3713" s="30"/>
      <c r="L3713" s="31"/>
      <c r="M3713" s="31"/>
      <c r="N3713" s="31"/>
      <c r="O3713" s="31"/>
      <c r="P3713" s="31">
        <v>0</v>
      </c>
      <c r="Q3713" s="31">
        <v>0</v>
      </c>
      <c r="R3713" s="31">
        <v>0</v>
      </c>
      <c r="S3713" s="31"/>
      <c r="T3713" s="31"/>
    </row>
    <row r="3714" spans="1:20" x14ac:dyDescent="0.25">
      <c r="A3714" s="106" t="s">
        <v>8607</v>
      </c>
      <c r="B3714" s="107" t="s">
        <v>7096</v>
      </c>
      <c r="C3714" s="108">
        <v>15</v>
      </c>
      <c r="D3714" s="5" t="s">
        <v>8608</v>
      </c>
      <c r="E3714" s="24">
        <f t="shared" si="185"/>
        <v>0</v>
      </c>
      <c r="F3714" s="24">
        <f t="shared" si="186"/>
        <v>0</v>
      </c>
      <c r="G3714" s="119"/>
      <c r="H3714" s="30"/>
      <c r="I3714" s="24">
        <f t="shared" si="187"/>
        <v>0</v>
      </c>
      <c r="J3714" s="119"/>
      <c r="K3714" s="30"/>
      <c r="L3714" s="31"/>
      <c r="M3714" s="31"/>
      <c r="N3714" s="31"/>
      <c r="O3714" s="31"/>
      <c r="P3714" s="31"/>
      <c r="Q3714" s="31"/>
      <c r="R3714" s="31">
        <v>0</v>
      </c>
      <c r="S3714" s="31"/>
      <c r="T3714" s="31"/>
    </row>
    <row r="3715" spans="1:20" x14ac:dyDescent="0.25">
      <c r="A3715" s="106" t="s">
        <v>2600</v>
      </c>
      <c r="B3715" s="107" t="s">
        <v>7096</v>
      </c>
      <c r="C3715" s="108">
        <v>15</v>
      </c>
      <c r="D3715" s="5" t="s">
        <v>6170</v>
      </c>
      <c r="E3715" s="24">
        <f t="shared" si="185"/>
        <v>0</v>
      </c>
      <c r="F3715" s="24">
        <f t="shared" si="186"/>
        <v>0</v>
      </c>
      <c r="G3715" s="119"/>
      <c r="H3715" s="30"/>
      <c r="I3715" s="24">
        <f t="shared" si="187"/>
        <v>0.2</v>
      </c>
      <c r="J3715" s="119"/>
      <c r="K3715" s="30"/>
      <c r="L3715" s="31"/>
      <c r="M3715" s="31"/>
      <c r="N3715" s="31"/>
      <c r="O3715" s="31"/>
      <c r="P3715" s="31">
        <v>1</v>
      </c>
      <c r="Q3715" s="31"/>
      <c r="R3715" s="31">
        <v>0</v>
      </c>
      <c r="S3715" s="31"/>
      <c r="T3715" s="31"/>
    </row>
    <row r="3716" spans="1:20" x14ac:dyDescent="0.25">
      <c r="A3716" s="106" t="s">
        <v>1829</v>
      </c>
      <c r="B3716" s="107" t="s">
        <v>7096</v>
      </c>
      <c r="C3716" s="108">
        <v>15</v>
      </c>
      <c r="D3716" s="5" t="s">
        <v>6695</v>
      </c>
      <c r="E3716" s="24">
        <f t="shared" si="185"/>
        <v>0</v>
      </c>
      <c r="F3716" s="24">
        <f t="shared" si="186"/>
        <v>0</v>
      </c>
      <c r="G3716" s="119"/>
      <c r="H3716" s="30"/>
      <c r="I3716" s="24">
        <f t="shared" si="187"/>
        <v>0</v>
      </c>
      <c r="J3716" s="119"/>
      <c r="K3716" s="30"/>
      <c r="L3716" s="31"/>
      <c r="M3716" s="31"/>
      <c r="N3716" s="31"/>
      <c r="O3716" s="31"/>
      <c r="P3716" s="31"/>
      <c r="Q3716" s="31">
        <v>0</v>
      </c>
      <c r="R3716" s="31">
        <v>0</v>
      </c>
      <c r="S3716" s="31">
        <v>0</v>
      </c>
      <c r="T3716" s="31"/>
    </row>
    <row r="3717" spans="1:20" x14ac:dyDescent="0.25">
      <c r="A3717" s="106" t="s">
        <v>2874</v>
      </c>
      <c r="B3717" s="107" t="s">
        <v>7101</v>
      </c>
      <c r="C3717" s="108">
        <v>16</v>
      </c>
      <c r="D3717" s="5" t="s">
        <v>6698</v>
      </c>
      <c r="E3717" s="24">
        <f t="shared" si="185"/>
        <v>0</v>
      </c>
      <c r="F3717" s="24">
        <f t="shared" si="186"/>
        <v>0</v>
      </c>
      <c r="G3717" s="119"/>
      <c r="H3717" s="30"/>
      <c r="I3717" s="24">
        <f t="shared" si="187"/>
        <v>0</v>
      </c>
      <c r="J3717" s="119"/>
      <c r="K3717" s="30"/>
      <c r="L3717" s="31"/>
      <c r="M3717" s="31"/>
      <c r="N3717" s="31"/>
      <c r="O3717" s="31"/>
      <c r="P3717" s="31">
        <v>0</v>
      </c>
      <c r="Q3717" s="31"/>
      <c r="R3717" s="31"/>
      <c r="S3717" s="31">
        <v>0</v>
      </c>
      <c r="T3717" s="31"/>
    </row>
    <row r="3718" spans="1:20" x14ac:dyDescent="0.25">
      <c r="A3718" s="106" t="s">
        <v>2288</v>
      </c>
      <c r="B3718" s="107" t="s">
        <v>7234</v>
      </c>
      <c r="C3718" s="108">
        <v>15</v>
      </c>
      <c r="D3718" s="5" t="s">
        <v>6140</v>
      </c>
      <c r="E3718" s="24">
        <f t="shared" si="185"/>
        <v>0</v>
      </c>
      <c r="F3718" s="24">
        <f t="shared" si="186"/>
        <v>0</v>
      </c>
      <c r="G3718" s="119"/>
      <c r="H3718" s="30"/>
      <c r="I3718" s="24">
        <f t="shared" si="187"/>
        <v>0</v>
      </c>
      <c r="J3718" s="119"/>
      <c r="K3718" s="30"/>
      <c r="L3718" s="31"/>
      <c r="M3718" s="31"/>
      <c r="N3718" s="31"/>
      <c r="O3718" s="31"/>
      <c r="P3718" s="31"/>
      <c r="Q3718" s="31">
        <v>0</v>
      </c>
      <c r="R3718" s="31"/>
      <c r="S3718" s="31"/>
      <c r="T3718" s="31"/>
    </row>
    <row r="3719" spans="1:20" x14ac:dyDescent="0.25">
      <c r="A3719" s="106" t="s">
        <v>2017</v>
      </c>
      <c r="B3719" s="107" t="s">
        <v>7154</v>
      </c>
      <c r="C3719" s="108">
        <v>16</v>
      </c>
      <c r="D3719" s="5" t="s">
        <v>6358</v>
      </c>
      <c r="E3719" s="24">
        <f t="shared" si="185"/>
        <v>0</v>
      </c>
      <c r="F3719" s="24">
        <f t="shared" si="186"/>
        <v>0</v>
      </c>
      <c r="G3719" s="119"/>
      <c r="H3719" s="30"/>
      <c r="I3719" s="24">
        <f t="shared" si="187"/>
        <v>0.2</v>
      </c>
      <c r="J3719" s="119"/>
      <c r="K3719" s="30"/>
      <c r="L3719" s="31"/>
      <c r="M3719" s="31"/>
      <c r="N3719" s="31"/>
      <c r="O3719" s="31"/>
      <c r="P3719" s="31">
        <v>1</v>
      </c>
      <c r="Q3719" s="31"/>
      <c r="R3719" s="31"/>
      <c r="S3719" s="31">
        <v>0</v>
      </c>
      <c r="T3719" s="31"/>
    </row>
    <row r="3720" spans="1:20" x14ac:dyDescent="0.25">
      <c r="A3720" s="106" t="s">
        <v>2879</v>
      </c>
      <c r="B3720" s="107" t="s">
        <v>7101</v>
      </c>
      <c r="C3720" s="108">
        <v>16</v>
      </c>
      <c r="D3720" s="5" t="s">
        <v>6691</v>
      </c>
      <c r="E3720" s="24">
        <f t="shared" si="185"/>
        <v>0</v>
      </c>
      <c r="F3720" s="24">
        <f t="shared" si="186"/>
        <v>0</v>
      </c>
      <c r="G3720" s="119"/>
      <c r="H3720" s="30"/>
      <c r="I3720" s="24">
        <f t="shared" si="187"/>
        <v>0</v>
      </c>
      <c r="J3720" s="119"/>
      <c r="K3720" s="30"/>
      <c r="L3720" s="31"/>
      <c r="M3720" s="31"/>
      <c r="N3720" s="31"/>
      <c r="O3720" s="31"/>
      <c r="P3720" s="31"/>
      <c r="Q3720" s="31">
        <v>0</v>
      </c>
      <c r="R3720" s="31"/>
      <c r="S3720" s="31"/>
      <c r="T3720" s="31"/>
    </row>
    <row r="3721" spans="1:20" x14ac:dyDescent="0.25">
      <c r="A3721" s="106" t="s">
        <v>1471</v>
      </c>
      <c r="B3721" s="107" t="s">
        <v>7101</v>
      </c>
      <c r="C3721" s="108">
        <v>16</v>
      </c>
      <c r="D3721" s="5" t="s">
        <v>3832</v>
      </c>
      <c r="E3721" s="24">
        <f t="shared" si="185"/>
        <v>0</v>
      </c>
      <c r="F3721" s="24">
        <f t="shared" si="186"/>
        <v>0</v>
      </c>
      <c r="G3721" s="119"/>
      <c r="H3721" s="30"/>
      <c r="I3721" s="24">
        <f t="shared" si="187"/>
        <v>0</v>
      </c>
      <c r="J3721" s="119"/>
      <c r="K3721" s="30"/>
      <c r="L3721" s="31"/>
      <c r="M3721" s="31"/>
      <c r="N3721" s="31"/>
      <c r="O3721" s="31"/>
      <c r="P3721" s="31"/>
      <c r="Q3721" s="31">
        <v>0</v>
      </c>
      <c r="R3721" s="31">
        <v>0</v>
      </c>
      <c r="S3721" s="31">
        <v>0</v>
      </c>
      <c r="T3721" s="31"/>
    </row>
    <row r="3722" spans="1:20" x14ac:dyDescent="0.25">
      <c r="A3722" s="106" t="s">
        <v>105</v>
      </c>
      <c r="B3722" s="107" t="s">
        <v>7101</v>
      </c>
      <c r="C3722" s="108">
        <v>16</v>
      </c>
      <c r="D3722" s="5" t="s">
        <v>6699</v>
      </c>
      <c r="E3722" s="24">
        <f t="shared" si="185"/>
        <v>0</v>
      </c>
      <c r="F3722" s="24">
        <f t="shared" si="186"/>
        <v>2.75</v>
      </c>
      <c r="G3722" s="119"/>
      <c r="H3722" s="30"/>
      <c r="I3722" s="24">
        <f t="shared" si="187"/>
        <v>0</v>
      </c>
      <c r="J3722" s="119"/>
      <c r="K3722" s="30"/>
      <c r="L3722" s="31"/>
      <c r="M3722" s="31"/>
      <c r="N3722" s="31">
        <v>11</v>
      </c>
      <c r="O3722" s="31"/>
      <c r="P3722" s="31"/>
      <c r="Q3722" s="31"/>
      <c r="R3722" s="31"/>
      <c r="S3722" s="31"/>
      <c r="T3722" s="31"/>
    </row>
    <row r="3723" spans="1:20" x14ac:dyDescent="0.25">
      <c r="A3723" s="106" t="s">
        <v>3182</v>
      </c>
      <c r="B3723" s="107" t="s">
        <v>7154</v>
      </c>
      <c r="C3723" s="108">
        <v>16</v>
      </c>
      <c r="D3723" s="5" t="s">
        <v>6687</v>
      </c>
      <c r="E3723" s="24">
        <f t="shared" si="185"/>
        <v>0</v>
      </c>
      <c r="F3723" s="24">
        <f t="shared" si="186"/>
        <v>0</v>
      </c>
      <c r="G3723" s="119"/>
      <c r="H3723" s="30"/>
      <c r="I3723" s="24">
        <f t="shared" si="187"/>
        <v>0</v>
      </c>
      <c r="J3723" s="119"/>
      <c r="K3723" s="30"/>
      <c r="L3723" s="31"/>
      <c r="M3723" s="31"/>
      <c r="N3723" s="31"/>
      <c r="O3723" s="31"/>
      <c r="P3723" s="31"/>
      <c r="Q3723" s="31"/>
      <c r="R3723" s="31"/>
      <c r="S3723" s="31"/>
      <c r="T3723" s="31"/>
    </row>
    <row r="3724" spans="1:20" x14ac:dyDescent="0.25">
      <c r="A3724" s="106" t="s">
        <v>3181</v>
      </c>
      <c r="B3724" s="107" t="s">
        <v>7154</v>
      </c>
      <c r="C3724" s="108">
        <v>16</v>
      </c>
      <c r="D3724" s="5" t="s">
        <v>6396</v>
      </c>
      <c r="E3724" s="24">
        <f t="shared" si="185"/>
        <v>0</v>
      </c>
      <c r="F3724" s="24">
        <f t="shared" si="186"/>
        <v>0</v>
      </c>
      <c r="G3724" s="119"/>
      <c r="H3724" s="30"/>
      <c r="I3724" s="24">
        <f t="shared" si="187"/>
        <v>0</v>
      </c>
      <c r="J3724" s="119"/>
      <c r="K3724" s="30"/>
      <c r="L3724" s="31"/>
      <c r="M3724" s="31"/>
      <c r="N3724" s="31"/>
      <c r="O3724" s="31"/>
      <c r="P3724" s="31">
        <v>0</v>
      </c>
      <c r="Q3724" s="31"/>
      <c r="R3724" s="31"/>
      <c r="S3724" s="31"/>
      <c r="T3724" s="31"/>
    </row>
    <row r="3725" spans="1:20" x14ac:dyDescent="0.25">
      <c r="A3725" s="106" t="s">
        <v>3183</v>
      </c>
      <c r="B3725" s="107" t="s">
        <v>7154</v>
      </c>
      <c r="C3725" s="108">
        <v>16</v>
      </c>
      <c r="D3725" s="5" t="s">
        <v>6426</v>
      </c>
      <c r="E3725" s="24">
        <f t="shared" si="185"/>
        <v>0</v>
      </c>
      <c r="F3725" s="24">
        <f t="shared" si="186"/>
        <v>13.25</v>
      </c>
      <c r="G3725" s="119"/>
      <c r="H3725" s="30"/>
      <c r="I3725" s="24">
        <f t="shared" si="187"/>
        <v>0</v>
      </c>
      <c r="J3725" s="119"/>
      <c r="K3725" s="30"/>
      <c r="L3725" s="31">
        <v>36</v>
      </c>
      <c r="M3725" s="31">
        <v>17</v>
      </c>
      <c r="N3725" s="31"/>
      <c r="O3725" s="31"/>
      <c r="P3725" s="31"/>
      <c r="Q3725" s="31"/>
      <c r="R3725" s="31"/>
      <c r="S3725" s="31"/>
      <c r="T3725" s="31"/>
    </row>
    <row r="3726" spans="1:20" x14ac:dyDescent="0.25">
      <c r="A3726" s="106" t="s">
        <v>8611</v>
      </c>
      <c r="B3726" s="107" t="s">
        <v>7154</v>
      </c>
      <c r="C3726" s="108">
        <v>16</v>
      </c>
      <c r="D3726" s="5" t="s">
        <v>8612</v>
      </c>
      <c r="E3726" s="24">
        <f t="shared" si="185"/>
        <v>0</v>
      </c>
      <c r="F3726" s="24">
        <f t="shared" si="186"/>
        <v>1.25</v>
      </c>
      <c r="G3726" s="119"/>
      <c r="H3726" s="30"/>
      <c r="I3726" s="24">
        <f t="shared" si="187"/>
        <v>0</v>
      </c>
      <c r="J3726" s="119"/>
      <c r="K3726" s="30"/>
      <c r="L3726" s="31">
        <v>5</v>
      </c>
      <c r="M3726" s="31"/>
      <c r="N3726" s="31"/>
      <c r="O3726" s="31"/>
      <c r="P3726" s="31"/>
      <c r="Q3726" s="31"/>
      <c r="R3726" s="31"/>
      <c r="S3726" s="31"/>
      <c r="T3726" s="31"/>
    </row>
    <row r="3727" spans="1:20" x14ac:dyDescent="0.25">
      <c r="A3727" s="106" t="s">
        <v>2947</v>
      </c>
      <c r="B3727" s="107" t="s">
        <v>7154</v>
      </c>
      <c r="C3727" s="108">
        <v>16</v>
      </c>
      <c r="D3727" s="5" t="s">
        <v>6460</v>
      </c>
      <c r="E3727" s="24">
        <f t="shared" si="185"/>
        <v>0</v>
      </c>
      <c r="F3727" s="24">
        <f t="shared" si="186"/>
        <v>1.75</v>
      </c>
      <c r="G3727" s="119"/>
      <c r="H3727" s="30"/>
      <c r="I3727" s="24">
        <f t="shared" si="187"/>
        <v>0.6</v>
      </c>
      <c r="J3727" s="119"/>
      <c r="K3727" s="30"/>
      <c r="L3727" s="31"/>
      <c r="M3727" s="31">
        <v>7</v>
      </c>
      <c r="N3727" s="31"/>
      <c r="O3727" s="31"/>
      <c r="P3727" s="31">
        <v>3</v>
      </c>
      <c r="Q3727" s="31"/>
      <c r="R3727" s="31"/>
      <c r="S3727" s="31"/>
      <c r="T3727" s="31"/>
    </row>
    <row r="3728" spans="1:20" x14ac:dyDescent="0.25">
      <c r="A3728" s="106" t="s">
        <v>2023</v>
      </c>
      <c r="B3728" s="107" t="s">
        <v>7154</v>
      </c>
      <c r="C3728" s="108">
        <v>16</v>
      </c>
      <c r="D3728" s="5" t="s">
        <v>6464</v>
      </c>
      <c r="E3728" s="24">
        <f t="shared" si="185"/>
        <v>0</v>
      </c>
      <c r="F3728" s="24">
        <f t="shared" si="186"/>
        <v>0</v>
      </c>
      <c r="G3728" s="119"/>
      <c r="H3728" s="30"/>
      <c r="I3728" s="24">
        <f t="shared" si="187"/>
        <v>0</v>
      </c>
      <c r="J3728" s="119"/>
      <c r="K3728" s="30"/>
      <c r="L3728" s="31"/>
      <c r="M3728" s="31"/>
      <c r="N3728" s="31"/>
      <c r="O3728" s="31"/>
      <c r="P3728" s="31"/>
      <c r="Q3728" s="31"/>
      <c r="R3728" s="31">
        <v>0</v>
      </c>
      <c r="S3728" s="31"/>
      <c r="T3728" s="31"/>
    </row>
    <row r="3729" spans="1:20" x14ac:dyDescent="0.25">
      <c r="A3729" s="106" t="s">
        <v>3180</v>
      </c>
      <c r="B3729" s="107" t="s">
        <v>7154</v>
      </c>
      <c r="C3729" s="108">
        <v>16</v>
      </c>
      <c r="D3729" s="5" t="s">
        <v>6391</v>
      </c>
      <c r="E3729" s="24">
        <f t="shared" si="185"/>
        <v>0</v>
      </c>
      <c r="F3729" s="24">
        <f t="shared" si="186"/>
        <v>5.75</v>
      </c>
      <c r="G3729" s="119"/>
      <c r="H3729" s="30"/>
      <c r="I3729" s="24">
        <f t="shared" si="187"/>
        <v>0</v>
      </c>
      <c r="J3729" s="119"/>
      <c r="K3729" s="30"/>
      <c r="L3729" s="31">
        <v>23</v>
      </c>
      <c r="M3729" s="31"/>
      <c r="N3729" s="31"/>
      <c r="O3729" s="31"/>
      <c r="P3729" s="31"/>
      <c r="Q3729" s="31"/>
      <c r="R3729" s="31"/>
      <c r="S3729" s="31"/>
      <c r="T3729" s="31"/>
    </row>
    <row r="3730" spans="1:20" x14ac:dyDescent="0.25">
      <c r="A3730" s="106" t="s">
        <v>3184</v>
      </c>
      <c r="B3730" s="107" t="s">
        <v>7151</v>
      </c>
      <c r="C3730" s="108">
        <v>20</v>
      </c>
      <c r="D3730" s="5" t="s">
        <v>6209</v>
      </c>
      <c r="E3730" s="24">
        <f t="shared" si="185"/>
        <v>0</v>
      </c>
      <c r="F3730" s="24">
        <f t="shared" si="186"/>
        <v>0.5</v>
      </c>
      <c r="G3730" s="119"/>
      <c r="H3730" s="30"/>
      <c r="I3730" s="24">
        <f t="shared" si="187"/>
        <v>0</v>
      </c>
      <c r="J3730" s="119"/>
      <c r="K3730" s="30"/>
      <c r="L3730" s="31"/>
      <c r="M3730" s="31">
        <v>2</v>
      </c>
      <c r="N3730" s="31"/>
      <c r="O3730" s="31"/>
      <c r="P3730" s="31"/>
      <c r="Q3730" s="31"/>
      <c r="R3730" s="31"/>
      <c r="S3730" s="31"/>
      <c r="T3730" s="31"/>
    </row>
    <row r="3731" spans="1:20" x14ac:dyDescent="0.25">
      <c r="A3731" s="106" t="s">
        <v>622</v>
      </c>
      <c r="B3731" s="107" t="s">
        <v>7219</v>
      </c>
      <c r="C3731" s="108">
        <v>20</v>
      </c>
      <c r="D3731" s="5" t="s">
        <v>6208</v>
      </c>
      <c r="E3731" s="24">
        <f t="shared" si="185"/>
        <v>0</v>
      </c>
      <c r="F3731" s="24">
        <f t="shared" si="186"/>
        <v>0</v>
      </c>
      <c r="G3731" s="119"/>
      <c r="H3731" s="30"/>
      <c r="I3731" s="24">
        <f t="shared" si="187"/>
        <v>0</v>
      </c>
      <c r="J3731" s="119"/>
      <c r="K3731" s="30"/>
      <c r="L3731" s="31"/>
      <c r="M3731" s="31"/>
      <c r="N3731" s="31"/>
      <c r="O3731" s="31"/>
      <c r="P3731" s="31"/>
      <c r="Q3731" s="31"/>
      <c r="R3731" s="31"/>
      <c r="S3731" s="31"/>
      <c r="T3731" s="31"/>
    </row>
    <row r="3732" spans="1:20" x14ac:dyDescent="0.25">
      <c r="A3732" s="106" t="s">
        <v>959</v>
      </c>
      <c r="B3732" s="107" t="s">
        <v>7242</v>
      </c>
      <c r="C3732" s="108">
        <v>8</v>
      </c>
      <c r="D3732" s="5" t="s">
        <v>5398</v>
      </c>
      <c r="E3732" s="24">
        <f t="shared" si="185"/>
        <v>0</v>
      </c>
      <c r="F3732" s="24">
        <f t="shared" si="186"/>
        <v>0</v>
      </c>
      <c r="G3732" s="119"/>
      <c r="H3732" s="30"/>
      <c r="I3732" s="24">
        <f t="shared" si="187"/>
        <v>0</v>
      </c>
      <c r="J3732" s="119"/>
      <c r="K3732" s="30"/>
      <c r="L3732" s="31"/>
      <c r="M3732" s="31"/>
      <c r="N3732" s="31"/>
      <c r="O3732" s="31"/>
      <c r="P3732" s="31">
        <v>0</v>
      </c>
      <c r="Q3732" s="31"/>
      <c r="R3732" s="31"/>
      <c r="S3732" s="31"/>
      <c r="T3732" s="31"/>
    </row>
    <row r="3733" spans="1:20" x14ac:dyDescent="0.25">
      <c r="A3733" s="106" t="s">
        <v>930</v>
      </c>
      <c r="B3733" s="107" t="s">
        <v>7208</v>
      </c>
      <c r="C3733" s="108">
        <v>9</v>
      </c>
      <c r="D3733" s="5" t="s">
        <v>5390</v>
      </c>
      <c r="E3733" s="24">
        <f t="shared" si="185"/>
        <v>0</v>
      </c>
      <c r="F3733" s="24">
        <f t="shared" si="186"/>
        <v>0</v>
      </c>
      <c r="G3733" s="119"/>
      <c r="H3733" s="30"/>
      <c r="I3733" s="24">
        <f t="shared" si="187"/>
        <v>0</v>
      </c>
      <c r="J3733" s="119"/>
      <c r="K3733" s="30"/>
      <c r="L3733" s="31"/>
      <c r="M3733" s="31"/>
      <c r="N3733" s="31"/>
      <c r="O3733" s="31"/>
      <c r="P3733" s="31"/>
      <c r="Q3733" s="31">
        <v>0</v>
      </c>
      <c r="R3733" s="31">
        <v>0</v>
      </c>
      <c r="S3733" s="31"/>
      <c r="T3733" s="31"/>
    </row>
    <row r="3734" spans="1:20" x14ac:dyDescent="0.25">
      <c r="A3734" s="106" t="s">
        <v>1392</v>
      </c>
      <c r="B3734" s="107" t="s">
        <v>7125</v>
      </c>
      <c r="C3734" s="108">
        <v>7</v>
      </c>
      <c r="D3734" s="5" t="s">
        <v>5370</v>
      </c>
      <c r="E3734" s="24">
        <f t="shared" si="185"/>
        <v>0</v>
      </c>
      <c r="F3734" s="24">
        <f t="shared" si="186"/>
        <v>0</v>
      </c>
      <c r="G3734" s="119"/>
      <c r="H3734" s="30"/>
      <c r="I3734" s="24">
        <f t="shared" si="187"/>
        <v>0</v>
      </c>
      <c r="J3734" s="119"/>
      <c r="K3734" s="30"/>
      <c r="L3734" s="31"/>
      <c r="M3734" s="31"/>
      <c r="N3734" s="31"/>
      <c r="O3734" s="31"/>
      <c r="P3734" s="31"/>
      <c r="Q3734" s="31"/>
      <c r="R3734" s="31"/>
      <c r="S3734" s="31"/>
      <c r="T3734" s="31"/>
    </row>
    <row r="3735" spans="1:20" x14ac:dyDescent="0.25">
      <c r="A3735" s="106" t="s">
        <v>8613</v>
      </c>
      <c r="B3735" s="107" t="s">
        <v>7125</v>
      </c>
      <c r="C3735" s="108">
        <v>7</v>
      </c>
      <c r="D3735" s="5" t="s">
        <v>8614</v>
      </c>
      <c r="E3735" s="24">
        <f t="shared" si="185"/>
        <v>0</v>
      </c>
      <c r="F3735" s="24">
        <f t="shared" si="186"/>
        <v>0</v>
      </c>
      <c r="G3735" s="119"/>
      <c r="H3735" s="30"/>
      <c r="I3735" s="24">
        <f t="shared" si="187"/>
        <v>0</v>
      </c>
      <c r="J3735" s="119"/>
      <c r="K3735" s="30"/>
      <c r="L3735" s="31"/>
      <c r="M3735" s="31"/>
      <c r="N3735" s="31"/>
      <c r="O3735" s="31"/>
      <c r="P3735" s="31"/>
      <c r="Q3735" s="31">
        <v>0</v>
      </c>
      <c r="R3735" s="31"/>
      <c r="S3735" s="31"/>
      <c r="T3735" s="31"/>
    </row>
    <row r="3736" spans="1:20" x14ac:dyDescent="0.25">
      <c r="A3736" s="106" t="s">
        <v>3174</v>
      </c>
      <c r="B3736" s="107" t="s">
        <v>7194</v>
      </c>
      <c r="C3736" s="108">
        <v>11</v>
      </c>
      <c r="D3736" s="5" t="s">
        <v>5979</v>
      </c>
      <c r="E3736" s="24">
        <f t="shared" si="185"/>
        <v>0</v>
      </c>
      <c r="F3736" s="24">
        <f t="shared" si="186"/>
        <v>0</v>
      </c>
      <c r="G3736" s="119"/>
      <c r="H3736" s="30"/>
      <c r="I3736" s="24">
        <f t="shared" si="187"/>
        <v>6.6</v>
      </c>
      <c r="J3736" s="119"/>
      <c r="K3736" s="30"/>
      <c r="L3736" s="31"/>
      <c r="M3736" s="31"/>
      <c r="N3736" s="31"/>
      <c r="O3736" s="31"/>
      <c r="P3736" s="31"/>
      <c r="Q3736" s="31">
        <v>33</v>
      </c>
      <c r="R3736" s="31"/>
      <c r="S3736" s="31"/>
      <c r="T3736" s="31"/>
    </row>
    <row r="3737" spans="1:20" x14ac:dyDescent="0.25">
      <c r="A3737" s="106" t="s">
        <v>8615</v>
      </c>
      <c r="B3737" s="107" t="s">
        <v>7194</v>
      </c>
      <c r="C3737" s="108">
        <v>11</v>
      </c>
      <c r="D3737" s="5" t="s">
        <v>8616</v>
      </c>
      <c r="E3737" s="24">
        <f t="shared" si="185"/>
        <v>0</v>
      </c>
      <c r="F3737" s="24">
        <f t="shared" si="186"/>
        <v>0</v>
      </c>
      <c r="G3737" s="119"/>
      <c r="H3737" s="30"/>
      <c r="I3737" s="24">
        <f t="shared" si="187"/>
        <v>0</v>
      </c>
      <c r="J3737" s="119"/>
      <c r="K3737" s="30"/>
      <c r="L3737" s="31"/>
      <c r="M3737" s="31"/>
      <c r="N3737" s="31"/>
      <c r="O3737" s="31"/>
      <c r="P3737" s="31">
        <v>0</v>
      </c>
      <c r="Q3737" s="31">
        <v>0</v>
      </c>
      <c r="R3737" s="31">
        <v>0</v>
      </c>
      <c r="S3737" s="31">
        <v>0</v>
      </c>
      <c r="T3737" s="31"/>
    </row>
    <row r="3738" spans="1:20" x14ac:dyDescent="0.25">
      <c r="A3738" s="106" t="s">
        <v>8617</v>
      </c>
      <c r="B3738" s="107" t="s">
        <v>7194</v>
      </c>
      <c r="C3738" s="108">
        <v>11</v>
      </c>
      <c r="D3738" s="5" t="s">
        <v>8618</v>
      </c>
      <c r="E3738" s="24">
        <f t="shared" si="185"/>
        <v>0</v>
      </c>
      <c r="F3738" s="24">
        <f t="shared" si="186"/>
        <v>0.5</v>
      </c>
      <c r="G3738" s="119"/>
      <c r="H3738" s="30"/>
      <c r="I3738" s="24">
        <f t="shared" si="187"/>
        <v>0</v>
      </c>
      <c r="J3738" s="119"/>
      <c r="K3738" s="30"/>
      <c r="L3738" s="31">
        <v>2</v>
      </c>
      <c r="M3738" s="31"/>
      <c r="N3738" s="31"/>
      <c r="O3738" s="31"/>
      <c r="P3738" s="31">
        <v>0</v>
      </c>
      <c r="Q3738" s="31"/>
      <c r="R3738" s="31"/>
      <c r="S3738" s="31"/>
      <c r="T3738" s="31"/>
    </row>
    <row r="3739" spans="1:20" x14ac:dyDescent="0.25">
      <c r="A3739" s="106" t="s">
        <v>8619</v>
      </c>
      <c r="B3739" s="107" t="s">
        <v>7179</v>
      </c>
      <c r="C3739" s="108">
        <v>11</v>
      </c>
      <c r="D3739" s="5" t="s">
        <v>8620</v>
      </c>
      <c r="E3739" s="24">
        <f t="shared" si="185"/>
        <v>0</v>
      </c>
      <c r="F3739" s="24">
        <f t="shared" si="186"/>
        <v>0</v>
      </c>
      <c r="G3739" s="119"/>
      <c r="H3739" s="30"/>
      <c r="I3739" s="24">
        <f t="shared" si="187"/>
        <v>0</v>
      </c>
      <c r="J3739" s="119"/>
      <c r="K3739" s="30"/>
      <c r="L3739" s="31"/>
      <c r="M3739" s="31"/>
      <c r="N3739" s="31"/>
      <c r="O3739" s="31"/>
      <c r="P3739" s="31"/>
      <c r="Q3739" s="31">
        <v>0</v>
      </c>
      <c r="R3739" s="31"/>
      <c r="S3739" s="31"/>
      <c r="T3739" s="31"/>
    </row>
    <row r="3740" spans="1:20" x14ac:dyDescent="0.25">
      <c r="A3740" s="106" t="s">
        <v>8621</v>
      </c>
      <c r="B3740" s="107" t="s">
        <v>7179</v>
      </c>
      <c r="C3740" s="108">
        <v>11</v>
      </c>
      <c r="D3740" s="5" t="s">
        <v>8622</v>
      </c>
      <c r="E3740" s="24">
        <f t="shared" si="185"/>
        <v>0</v>
      </c>
      <c r="F3740" s="24">
        <f t="shared" si="186"/>
        <v>10.25</v>
      </c>
      <c r="G3740" s="119"/>
      <c r="H3740" s="30"/>
      <c r="I3740" s="24">
        <f t="shared" si="187"/>
        <v>0</v>
      </c>
      <c r="J3740" s="119"/>
      <c r="K3740" s="30"/>
      <c r="L3740" s="31"/>
      <c r="M3740" s="31"/>
      <c r="N3740" s="31"/>
      <c r="O3740" s="31">
        <v>41</v>
      </c>
      <c r="P3740" s="31"/>
      <c r="Q3740" s="31"/>
      <c r="R3740" s="31"/>
      <c r="S3740" s="31">
        <v>0</v>
      </c>
      <c r="T3740" s="31"/>
    </row>
    <row r="3741" spans="1:20" x14ac:dyDescent="0.25">
      <c r="A3741" s="106" t="s">
        <v>2817</v>
      </c>
      <c r="B3741" s="107" t="s">
        <v>7179</v>
      </c>
      <c r="C3741" s="108">
        <v>11</v>
      </c>
      <c r="D3741" s="5" t="s">
        <v>6671</v>
      </c>
      <c r="E3741" s="24">
        <f t="shared" si="185"/>
        <v>0</v>
      </c>
      <c r="F3741" s="24">
        <f t="shared" si="186"/>
        <v>0</v>
      </c>
      <c r="G3741" s="119"/>
      <c r="H3741" s="30"/>
      <c r="I3741" s="24">
        <f t="shared" si="187"/>
        <v>0</v>
      </c>
      <c r="J3741" s="119"/>
      <c r="K3741" s="30"/>
      <c r="L3741" s="31"/>
      <c r="M3741" s="31"/>
      <c r="N3741" s="31"/>
      <c r="O3741" s="31"/>
      <c r="P3741" s="31"/>
      <c r="Q3741" s="31">
        <v>0</v>
      </c>
      <c r="R3741" s="31">
        <v>0</v>
      </c>
      <c r="S3741" s="31"/>
      <c r="T3741" s="31"/>
    </row>
    <row r="3742" spans="1:20" x14ac:dyDescent="0.25">
      <c r="A3742" s="106" t="s">
        <v>2975</v>
      </c>
      <c r="B3742" s="107" t="s">
        <v>7171</v>
      </c>
      <c r="C3742" s="108">
        <v>11</v>
      </c>
      <c r="D3742" s="5" t="s">
        <v>6669</v>
      </c>
      <c r="E3742" s="24">
        <f t="shared" si="185"/>
        <v>0</v>
      </c>
      <c r="F3742" s="24">
        <f t="shared" si="186"/>
        <v>0</v>
      </c>
      <c r="G3742" s="119"/>
      <c r="H3742" s="30"/>
      <c r="I3742" s="24">
        <f t="shared" si="187"/>
        <v>0</v>
      </c>
      <c r="J3742" s="119"/>
      <c r="K3742" s="30"/>
      <c r="L3742" s="31"/>
      <c r="M3742" s="31"/>
      <c r="N3742" s="31"/>
      <c r="O3742" s="31"/>
      <c r="P3742" s="31"/>
      <c r="Q3742" s="31"/>
      <c r="R3742" s="31">
        <v>0</v>
      </c>
      <c r="S3742" s="31"/>
      <c r="T3742" s="31"/>
    </row>
    <row r="3743" spans="1:20" x14ac:dyDescent="0.25">
      <c r="A3743" s="106" t="s">
        <v>8623</v>
      </c>
      <c r="B3743" s="107" t="s">
        <v>7133</v>
      </c>
      <c r="C3743" s="108">
        <v>11</v>
      </c>
      <c r="D3743" s="5" t="s">
        <v>8624</v>
      </c>
      <c r="E3743" s="24">
        <f t="shared" si="185"/>
        <v>0</v>
      </c>
      <c r="F3743" s="24">
        <f t="shared" si="186"/>
        <v>0</v>
      </c>
      <c r="G3743" s="119"/>
      <c r="H3743" s="30"/>
      <c r="I3743" s="24">
        <f t="shared" si="187"/>
        <v>0</v>
      </c>
      <c r="J3743" s="119"/>
      <c r="K3743" s="30"/>
      <c r="L3743" s="31"/>
      <c r="M3743" s="31"/>
      <c r="N3743" s="31"/>
      <c r="O3743" s="31"/>
      <c r="P3743" s="31"/>
      <c r="Q3743" s="31"/>
      <c r="R3743" s="31"/>
      <c r="S3743" s="31"/>
      <c r="T3743" s="31"/>
    </row>
    <row r="3744" spans="1:20" x14ac:dyDescent="0.25">
      <c r="A3744" s="106" t="s">
        <v>8625</v>
      </c>
      <c r="B3744" s="107" t="s">
        <v>7082</v>
      </c>
      <c r="C3744" s="108">
        <v>11</v>
      </c>
      <c r="D3744" s="5" t="s">
        <v>8626</v>
      </c>
      <c r="E3744" s="24">
        <f t="shared" ref="E3744:E3807" si="188">SUM(R3744:T3744)/3</f>
        <v>0</v>
      </c>
      <c r="F3744" s="24">
        <f t="shared" ref="F3744:F3807" si="189">SUM(L3744:O3744)/4</f>
        <v>0</v>
      </c>
      <c r="G3744" s="119"/>
      <c r="H3744" s="30"/>
      <c r="I3744" s="24">
        <f t="shared" ref="I3744:I3807" si="190">SUM(P3744:T3744)/5</f>
        <v>0</v>
      </c>
      <c r="J3744" s="119"/>
      <c r="K3744" s="30"/>
      <c r="L3744" s="31"/>
      <c r="M3744" s="31"/>
      <c r="N3744" s="31"/>
      <c r="O3744" s="31"/>
      <c r="P3744" s="31"/>
      <c r="Q3744" s="31"/>
      <c r="R3744" s="31"/>
      <c r="S3744" s="31"/>
      <c r="T3744" s="31"/>
    </row>
    <row r="3745" spans="1:20" x14ac:dyDescent="0.25">
      <c r="A3745" s="106" t="s">
        <v>8627</v>
      </c>
      <c r="B3745" s="107" t="s">
        <v>7082</v>
      </c>
      <c r="C3745" s="108">
        <v>11</v>
      </c>
      <c r="D3745" s="5" t="s">
        <v>8628</v>
      </c>
      <c r="E3745" s="24">
        <f t="shared" si="188"/>
        <v>0</v>
      </c>
      <c r="F3745" s="24">
        <f t="shared" si="189"/>
        <v>0</v>
      </c>
      <c r="G3745" s="119"/>
      <c r="H3745" s="30"/>
      <c r="I3745" s="24">
        <f t="shared" si="190"/>
        <v>0</v>
      </c>
      <c r="J3745" s="119"/>
      <c r="K3745" s="30"/>
      <c r="L3745" s="31"/>
      <c r="M3745" s="31"/>
      <c r="N3745" s="31"/>
      <c r="O3745" s="31"/>
      <c r="P3745" s="31"/>
      <c r="Q3745" s="31"/>
      <c r="R3745" s="31"/>
      <c r="S3745" s="31"/>
      <c r="T3745" s="31"/>
    </row>
    <row r="3746" spans="1:20" x14ac:dyDescent="0.25">
      <c r="A3746" s="106" t="s">
        <v>8629</v>
      </c>
      <c r="B3746" s="107" t="s">
        <v>7082</v>
      </c>
      <c r="C3746" s="108">
        <v>11</v>
      </c>
      <c r="D3746" s="5" t="s">
        <v>8630</v>
      </c>
      <c r="E3746" s="24">
        <f t="shared" si="188"/>
        <v>0</v>
      </c>
      <c r="F3746" s="24">
        <f t="shared" si="189"/>
        <v>0</v>
      </c>
      <c r="G3746" s="119"/>
      <c r="H3746" s="30"/>
      <c r="I3746" s="24">
        <f t="shared" si="190"/>
        <v>0</v>
      </c>
      <c r="J3746" s="119"/>
      <c r="K3746" s="30"/>
      <c r="L3746" s="31"/>
      <c r="M3746" s="31"/>
      <c r="N3746" s="31"/>
      <c r="O3746" s="31"/>
      <c r="P3746" s="31"/>
      <c r="Q3746" s="31">
        <v>0</v>
      </c>
      <c r="R3746" s="31">
        <v>0</v>
      </c>
      <c r="S3746" s="31"/>
      <c r="T3746" s="31"/>
    </row>
    <row r="3747" spans="1:20" x14ac:dyDescent="0.25">
      <c r="A3747" s="106" t="s">
        <v>2355</v>
      </c>
      <c r="B3747" s="107" t="s">
        <v>7364</v>
      </c>
      <c r="C3747" s="108">
        <v>11</v>
      </c>
      <c r="D3747" s="5" t="s">
        <v>5988</v>
      </c>
      <c r="E3747" s="24">
        <f t="shared" si="188"/>
        <v>0</v>
      </c>
      <c r="F3747" s="24">
        <f t="shared" si="189"/>
        <v>0</v>
      </c>
      <c r="G3747" s="119"/>
      <c r="H3747" s="30"/>
      <c r="I3747" s="24">
        <f t="shared" si="190"/>
        <v>0</v>
      </c>
      <c r="J3747" s="119"/>
      <c r="K3747" s="30"/>
      <c r="L3747" s="31"/>
      <c r="M3747" s="31"/>
      <c r="N3747" s="31"/>
      <c r="O3747" s="31"/>
      <c r="P3747" s="31"/>
      <c r="Q3747" s="31"/>
      <c r="R3747" s="31"/>
      <c r="S3747" s="31"/>
      <c r="T3747" s="31"/>
    </row>
    <row r="3748" spans="1:20" x14ac:dyDescent="0.25">
      <c r="A3748" s="106" t="s">
        <v>2593</v>
      </c>
      <c r="B3748" s="107" t="s">
        <v>7144</v>
      </c>
      <c r="C3748" s="108">
        <v>11</v>
      </c>
      <c r="D3748" s="5" t="s">
        <v>6667</v>
      </c>
      <c r="E3748" s="24">
        <f t="shared" si="188"/>
        <v>0</v>
      </c>
      <c r="F3748" s="24">
        <f t="shared" si="189"/>
        <v>0</v>
      </c>
      <c r="G3748" s="119"/>
      <c r="H3748" s="30"/>
      <c r="I3748" s="24">
        <f t="shared" si="190"/>
        <v>0</v>
      </c>
      <c r="J3748" s="119"/>
      <c r="K3748" s="30"/>
      <c r="L3748" s="31"/>
      <c r="M3748" s="31"/>
      <c r="N3748" s="31"/>
      <c r="O3748" s="31"/>
      <c r="P3748" s="31">
        <v>0</v>
      </c>
      <c r="Q3748" s="31"/>
      <c r="R3748" s="31"/>
      <c r="S3748" s="31"/>
      <c r="T3748" s="31"/>
    </row>
    <row r="3749" spans="1:20" x14ac:dyDescent="0.25">
      <c r="A3749" s="106" t="s">
        <v>2444</v>
      </c>
      <c r="B3749" s="107" t="s">
        <v>7144</v>
      </c>
      <c r="C3749" s="108">
        <v>11</v>
      </c>
      <c r="D3749" s="5" t="s">
        <v>6019</v>
      </c>
      <c r="E3749" s="24">
        <f t="shared" si="188"/>
        <v>0</v>
      </c>
      <c r="F3749" s="24">
        <f t="shared" si="189"/>
        <v>10.25</v>
      </c>
      <c r="G3749" s="119"/>
      <c r="H3749" s="30"/>
      <c r="I3749" s="24">
        <f t="shared" si="190"/>
        <v>0</v>
      </c>
      <c r="J3749" s="119"/>
      <c r="K3749" s="30"/>
      <c r="L3749" s="31">
        <v>41</v>
      </c>
      <c r="M3749" s="31"/>
      <c r="N3749" s="31"/>
      <c r="O3749" s="31"/>
      <c r="P3749" s="31">
        <v>0</v>
      </c>
      <c r="Q3749" s="31"/>
      <c r="R3749" s="31"/>
      <c r="S3749" s="31"/>
      <c r="T3749" s="31"/>
    </row>
    <row r="3750" spans="1:20" x14ac:dyDescent="0.25">
      <c r="A3750" s="106" t="s">
        <v>8631</v>
      </c>
      <c r="B3750" s="107" t="s">
        <v>7144</v>
      </c>
      <c r="C3750" s="108">
        <v>11</v>
      </c>
      <c r="D3750" s="5" t="s">
        <v>8632</v>
      </c>
      <c r="E3750" s="24">
        <f t="shared" si="188"/>
        <v>0</v>
      </c>
      <c r="F3750" s="24">
        <f t="shared" si="189"/>
        <v>0</v>
      </c>
      <c r="G3750" s="119"/>
      <c r="H3750" s="30"/>
      <c r="I3750" s="24">
        <f t="shared" si="190"/>
        <v>0</v>
      </c>
      <c r="J3750" s="119"/>
      <c r="K3750" s="30"/>
      <c r="L3750" s="31"/>
      <c r="M3750" s="31"/>
      <c r="N3750" s="31"/>
      <c r="O3750" s="31"/>
      <c r="P3750" s="31"/>
      <c r="Q3750" s="31"/>
      <c r="R3750" s="31"/>
      <c r="S3750" s="31"/>
      <c r="T3750" s="31"/>
    </row>
    <row r="3751" spans="1:20" x14ac:dyDescent="0.25">
      <c r="A3751" s="106" t="s">
        <v>8633</v>
      </c>
      <c r="B3751" s="107" t="s">
        <v>7144</v>
      </c>
      <c r="C3751" s="108">
        <v>11</v>
      </c>
      <c r="D3751" s="5" t="s">
        <v>8634</v>
      </c>
      <c r="E3751" s="24">
        <f t="shared" si="188"/>
        <v>0</v>
      </c>
      <c r="F3751" s="24">
        <f t="shared" si="189"/>
        <v>0</v>
      </c>
      <c r="G3751" s="119"/>
      <c r="H3751" s="30"/>
      <c r="I3751" s="24">
        <f t="shared" si="190"/>
        <v>0</v>
      </c>
      <c r="J3751" s="119"/>
      <c r="K3751" s="30"/>
      <c r="L3751" s="31"/>
      <c r="M3751" s="31"/>
      <c r="N3751" s="31"/>
      <c r="O3751" s="31"/>
      <c r="P3751" s="31">
        <v>0</v>
      </c>
      <c r="Q3751" s="31"/>
      <c r="R3751" s="31"/>
      <c r="S3751" s="31"/>
      <c r="T3751" s="31"/>
    </row>
    <row r="3752" spans="1:20" x14ac:dyDescent="0.25">
      <c r="A3752" s="106" t="s">
        <v>2741</v>
      </c>
      <c r="B3752" s="107" t="s">
        <v>7259</v>
      </c>
      <c r="C3752" s="108">
        <v>11</v>
      </c>
      <c r="D3752" s="5" t="s">
        <v>6675</v>
      </c>
      <c r="E3752" s="24">
        <f t="shared" si="188"/>
        <v>0</v>
      </c>
      <c r="F3752" s="24">
        <f t="shared" si="189"/>
        <v>0</v>
      </c>
      <c r="G3752" s="119"/>
      <c r="H3752" s="30"/>
      <c r="I3752" s="24">
        <f t="shared" si="190"/>
        <v>0</v>
      </c>
      <c r="J3752" s="119"/>
      <c r="K3752" s="30"/>
      <c r="L3752" s="31"/>
      <c r="M3752" s="31"/>
      <c r="N3752" s="31"/>
      <c r="O3752" s="31"/>
      <c r="P3752" s="31">
        <v>0</v>
      </c>
      <c r="Q3752" s="31">
        <v>0</v>
      </c>
      <c r="R3752" s="31"/>
      <c r="S3752" s="31"/>
      <c r="T3752" s="31"/>
    </row>
    <row r="3753" spans="1:20" x14ac:dyDescent="0.25">
      <c r="A3753" s="106" t="s">
        <v>2316</v>
      </c>
      <c r="B3753" s="107" t="s">
        <v>7179</v>
      </c>
      <c r="C3753" s="108">
        <v>11</v>
      </c>
      <c r="D3753" s="5" t="s">
        <v>6673</v>
      </c>
      <c r="E3753" s="24">
        <f t="shared" si="188"/>
        <v>0</v>
      </c>
      <c r="F3753" s="24">
        <f t="shared" si="189"/>
        <v>38.25</v>
      </c>
      <c r="G3753" s="119"/>
      <c r="H3753" s="30"/>
      <c r="I3753" s="24">
        <f t="shared" si="190"/>
        <v>0</v>
      </c>
      <c r="J3753" s="119"/>
      <c r="K3753" s="30"/>
      <c r="L3753" s="31"/>
      <c r="M3753" s="31">
        <v>153</v>
      </c>
      <c r="N3753" s="31"/>
      <c r="O3753" s="31"/>
      <c r="P3753" s="31"/>
      <c r="Q3753" s="31"/>
      <c r="R3753" s="31"/>
      <c r="S3753" s="31">
        <v>0</v>
      </c>
      <c r="T3753" s="31"/>
    </row>
    <row r="3754" spans="1:20" x14ac:dyDescent="0.25">
      <c r="A3754" s="106" t="s">
        <v>2414</v>
      </c>
      <c r="B3754" s="107" t="s">
        <v>7092</v>
      </c>
      <c r="C3754" s="108">
        <v>11</v>
      </c>
      <c r="D3754" s="5" t="s">
        <v>5878</v>
      </c>
      <c r="E3754" s="24">
        <f t="shared" si="188"/>
        <v>0</v>
      </c>
      <c r="F3754" s="24">
        <f t="shared" si="189"/>
        <v>0</v>
      </c>
      <c r="G3754" s="119"/>
      <c r="H3754" s="30"/>
      <c r="I3754" s="24">
        <f t="shared" si="190"/>
        <v>0</v>
      </c>
      <c r="J3754" s="119"/>
      <c r="K3754" s="30"/>
      <c r="L3754" s="31"/>
      <c r="M3754" s="31"/>
      <c r="N3754" s="31"/>
      <c r="O3754" s="31"/>
      <c r="P3754" s="31">
        <v>0</v>
      </c>
      <c r="Q3754" s="31">
        <v>0</v>
      </c>
      <c r="R3754" s="31">
        <v>0</v>
      </c>
      <c r="S3754" s="31">
        <v>0</v>
      </c>
      <c r="T3754" s="31"/>
    </row>
    <row r="3755" spans="1:20" x14ac:dyDescent="0.25">
      <c r="A3755" s="106" t="s">
        <v>2206</v>
      </c>
      <c r="B3755" s="107" t="s">
        <v>7157</v>
      </c>
      <c r="C3755" s="108">
        <v>11</v>
      </c>
      <c r="D3755" s="5" t="s">
        <v>5920</v>
      </c>
      <c r="E3755" s="24">
        <f t="shared" si="188"/>
        <v>0</v>
      </c>
      <c r="F3755" s="24">
        <f t="shared" si="189"/>
        <v>0</v>
      </c>
      <c r="G3755" s="119"/>
      <c r="H3755" s="30"/>
      <c r="I3755" s="24">
        <f t="shared" si="190"/>
        <v>0</v>
      </c>
      <c r="J3755" s="119"/>
      <c r="K3755" s="30"/>
      <c r="L3755" s="31"/>
      <c r="M3755" s="31"/>
      <c r="N3755" s="31"/>
      <c r="O3755" s="31"/>
      <c r="P3755" s="31">
        <v>0</v>
      </c>
      <c r="Q3755" s="31"/>
      <c r="R3755" s="31"/>
      <c r="S3755" s="31"/>
      <c r="T3755" s="31"/>
    </row>
    <row r="3756" spans="1:20" x14ac:dyDescent="0.25">
      <c r="A3756" s="106" t="s">
        <v>2095</v>
      </c>
      <c r="B3756" s="107" t="s">
        <v>7193</v>
      </c>
      <c r="C3756" s="108">
        <v>13</v>
      </c>
      <c r="D3756" s="5" t="s">
        <v>4237</v>
      </c>
      <c r="E3756" s="24">
        <f t="shared" si="188"/>
        <v>0</v>
      </c>
      <c r="F3756" s="24">
        <f t="shared" si="189"/>
        <v>0.5</v>
      </c>
      <c r="G3756" s="119"/>
      <c r="H3756" s="30"/>
      <c r="I3756" s="24">
        <f t="shared" si="190"/>
        <v>0</v>
      </c>
      <c r="J3756" s="119"/>
      <c r="K3756" s="30"/>
      <c r="L3756" s="31">
        <v>2</v>
      </c>
      <c r="M3756" s="31"/>
      <c r="N3756" s="31"/>
      <c r="O3756" s="31"/>
      <c r="P3756" s="31">
        <v>0</v>
      </c>
      <c r="Q3756" s="31">
        <v>0</v>
      </c>
      <c r="R3756" s="31">
        <v>0</v>
      </c>
      <c r="S3756" s="31">
        <v>0</v>
      </c>
      <c r="T3756" s="31"/>
    </row>
    <row r="3757" spans="1:20" x14ac:dyDescent="0.25">
      <c r="A3757" s="106" t="s">
        <v>8635</v>
      </c>
      <c r="B3757" s="107" t="s">
        <v>7193</v>
      </c>
      <c r="C3757" s="108">
        <v>13</v>
      </c>
      <c r="D3757" s="5" t="s">
        <v>8636</v>
      </c>
      <c r="E3757" s="24">
        <f t="shared" si="188"/>
        <v>0</v>
      </c>
      <c r="F3757" s="24">
        <f t="shared" si="189"/>
        <v>0.25</v>
      </c>
      <c r="G3757" s="119"/>
      <c r="H3757" s="30"/>
      <c r="I3757" s="24">
        <f t="shared" si="190"/>
        <v>0</v>
      </c>
      <c r="J3757" s="119"/>
      <c r="K3757" s="30"/>
      <c r="L3757" s="31">
        <v>1</v>
      </c>
      <c r="M3757" s="31"/>
      <c r="N3757" s="31"/>
      <c r="O3757" s="31"/>
      <c r="P3757" s="31">
        <v>0</v>
      </c>
      <c r="Q3757" s="31">
        <v>0</v>
      </c>
      <c r="R3757" s="31"/>
      <c r="S3757" s="31"/>
      <c r="T3757" s="31"/>
    </row>
    <row r="3758" spans="1:20" x14ac:dyDescent="0.25">
      <c r="A3758" s="106" t="s">
        <v>3171</v>
      </c>
      <c r="B3758" s="107" t="s">
        <v>7167</v>
      </c>
      <c r="C3758" s="108">
        <v>11</v>
      </c>
      <c r="D3758" s="5" t="s">
        <v>5833</v>
      </c>
      <c r="E3758" s="24">
        <f t="shared" si="188"/>
        <v>0</v>
      </c>
      <c r="F3758" s="24">
        <f t="shared" si="189"/>
        <v>0</v>
      </c>
      <c r="G3758" s="119"/>
      <c r="H3758" s="30"/>
      <c r="I3758" s="24">
        <f t="shared" si="190"/>
        <v>0</v>
      </c>
      <c r="J3758" s="119"/>
      <c r="K3758" s="30"/>
      <c r="L3758" s="31"/>
      <c r="M3758" s="31"/>
      <c r="N3758" s="31"/>
      <c r="O3758" s="31"/>
      <c r="P3758" s="31">
        <v>0</v>
      </c>
      <c r="Q3758" s="31">
        <v>0</v>
      </c>
      <c r="R3758" s="31">
        <v>0</v>
      </c>
      <c r="S3758" s="31"/>
      <c r="T3758" s="31"/>
    </row>
    <row r="3759" spans="1:20" x14ac:dyDescent="0.25">
      <c r="A3759" s="106" t="s">
        <v>3170</v>
      </c>
      <c r="B3759" s="107" t="s">
        <v>7092</v>
      </c>
      <c r="C3759" s="108">
        <v>11</v>
      </c>
      <c r="D3759" s="5" t="s">
        <v>6677</v>
      </c>
      <c r="E3759" s="24">
        <f t="shared" si="188"/>
        <v>0</v>
      </c>
      <c r="F3759" s="24">
        <f t="shared" si="189"/>
        <v>0</v>
      </c>
      <c r="G3759" s="119"/>
      <c r="H3759" s="30"/>
      <c r="I3759" s="24">
        <f t="shared" si="190"/>
        <v>0</v>
      </c>
      <c r="J3759" s="119"/>
      <c r="K3759" s="30"/>
      <c r="L3759" s="31"/>
      <c r="M3759" s="31"/>
      <c r="N3759" s="31"/>
      <c r="O3759" s="31"/>
      <c r="P3759" s="31"/>
      <c r="Q3759" s="31"/>
      <c r="R3759" s="31"/>
      <c r="S3759" s="31"/>
      <c r="T3759" s="31"/>
    </row>
    <row r="3760" spans="1:20" x14ac:dyDescent="0.25">
      <c r="A3760" s="106" t="s">
        <v>1759</v>
      </c>
      <c r="B3760" s="107" t="s">
        <v>7189</v>
      </c>
      <c r="C3760" s="108">
        <v>6</v>
      </c>
      <c r="D3760" s="5" t="s">
        <v>5186</v>
      </c>
      <c r="E3760" s="24">
        <f t="shared" si="188"/>
        <v>0</v>
      </c>
      <c r="F3760" s="24">
        <f t="shared" si="189"/>
        <v>0</v>
      </c>
      <c r="G3760" s="119"/>
      <c r="H3760" s="30"/>
      <c r="I3760" s="24">
        <f t="shared" si="190"/>
        <v>0</v>
      </c>
      <c r="J3760" s="119"/>
      <c r="K3760" s="30"/>
      <c r="L3760" s="31"/>
      <c r="M3760" s="31"/>
      <c r="N3760" s="31"/>
      <c r="O3760" s="31"/>
      <c r="P3760" s="31"/>
      <c r="Q3760" s="31"/>
      <c r="R3760" s="31">
        <v>0</v>
      </c>
      <c r="S3760" s="31"/>
      <c r="T3760" s="31"/>
    </row>
    <row r="3761" spans="1:20" x14ac:dyDescent="0.25">
      <c r="A3761" s="106" t="s">
        <v>8637</v>
      </c>
      <c r="B3761" s="107" t="s">
        <v>7180</v>
      </c>
      <c r="C3761" s="108">
        <v>6</v>
      </c>
      <c r="D3761" s="5" t="s">
        <v>8638</v>
      </c>
      <c r="E3761" s="24">
        <f t="shared" si="188"/>
        <v>0</v>
      </c>
      <c r="F3761" s="24">
        <f t="shared" si="189"/>
        <v>0</v>
      </c>
      <c r="G3761" s="119"/>
      <c r="H3761" s="30"/>
      <c r="I3761" s="24">
        <f t="shared" si="190"/>
        <v>0</v>
      </c>
      <c r="J3761" s="119"/>
      <c r="K3761" s="30"/>
      <c r="L3761" s="31"/>
      <c r="M3761" s="31"/>
      <c r="N3761" s="31"/>
      <c r="O3761" s="31"/>
      <c r="P3761" s="31"/>
      <c r="Q3761" s="31">
        <v>0</v>
      </c>
      <c r="R3761" s="31">
        <v>0</v>
      </c>
      <c r="S3761" s="31"/>
      <c r="T3761" s="31"/>
    </row>
    <row r="3762" spans="1:20" x14ac:dyDescent="0.25">
      <c r="A3762" s="106" t="s">
        <v>8639</v>
      </c>
      <c r="B3762" s="107" t="s">
        <v>7110</v>
      </c>
      <c r="C3762" s="108">
        <v>7</v>
      </c>
      <c r="D3762" s="5" t="s">
        <v>8640</v>
      </c>
      <c r="E3762" s="24">
        <f t="shared" si="188"/>
        <v>0</v>
      </c>
      <c r="F3762" s="24">
        <f t="shared" si="189"/>
        <v>0</v>
      </c>
      <c r="G3762" s="119"/>
      <c r="H3762" s="30"/>
      <c r="I3762" s="24">
        <f t="shared" si="190"/>
        <v>0</v>
      </c>
      <c r="J3762" s="119"/>
      <c r="K3762" s="30"/>
      <c r="L3762" s="31"/>
      <c r="M3762" s="31"/>
      <c r="N3762" s="31"/>
      <c r="O3762" s="31"/>
      <c r="P3762" s="31">
        <v>0</v>
      </c>
      <c r="Q3762" s="31"/>
      <c r="R3762" s="31">
        <v>0</v>
      </c>
      <c r="S3762" s="31"/>
      <c r="T3762" s="31"/>
    </row>
    <row r="3763" spans="1:20" x14ac:dyDescent="0.25">
      <c r="A3763" s="106" t="s">
        <v>8641</v>
      </c>
      <c r="B3763" s="107" t="s">
        <v>7110</v>
      </c>
      <c r="C3763" s="108">
        <v>7</v>
      </c>
      <c r="D3763" s="5" t="s">
        <v>8642</v>
      </c>
      <c r="E3763" s="24">
        <f t="shared" si="188"/>
        <v>0</v>
      </c>
      <c r="F3763" s="24">
        <f t="shared" si="189"/>
        <v>0</v>
      </c>
      <c r="G3763" s="119"/>
      <c r="H3763" s="30"/>
      <c r="I3763" s="24">
        <f t="shared" si="190"/>
        <v>0</v>
      </c>
      <c r="J3763" s="119"/>
      <c r="K3763" s="30"/>
      <c r="L3763" s="31"/>
      <c r="M3763" s="31"/>
      <c r="N3763" s="31"/>
      <c r="O3763" s="31"/>
      <c r="P3763" s="31"/>
      <c r="Q3763" s="31">
        <v>0</v>
      </c>
      <c r="R3763" s="31">
        <v>0</v>
      </c>
      <c r="S3763" s="31"/>
      <c r="T3763" s="31"/>
    </row>
    <row r="3764" spans="1:20" x14ac:dyDescent="0.25">
      <c r="A3764" s="106" t="s">
        <v>8643</v>
      </c>
      <c r="B3764" s="107" t="s">
        <v>7240</v>
      </c>
      <c r="C3764" s="108">
        <v>6</v>
      </c>
      <c r="D3764" s="5" t="s">
        <v>8644</v>
      </c>
      <c r="E3764" s="24">
        <f t="shared" si="188"/>
        <v>0</v>
      </c>
      <c r="F3764" s="24">
        <f t="shared" si="189"/>
        <v>0</v>
      </c>
      <c r="G3764" s="119"/>
      <c r="H3764" s="30"/>
      <c r="I3764" s="24">
        <f t="shared" si="190"/>
        <v>0</v>
      </c>
      <c r="J3764" s="119"/>
      <c r="K3764" s="30"/>
      <c r="L3764" s="31"/>
      <c r="M3764" s="31"/>
      <c r="N3764" s="31"/>
      <c r="O3764" s="31"/>
      <c r="P3764" s="31">
        <v>0</v>
      </c>
      <c r="Q3764" s="31"/>
      <c r="R3764" s="31"/>
      <c r="S3764" s="31"/>
      <c r="T3764" s="31"/>
    </row>
    <row r="3765" spans="1:20" x14ac:dyDescent="0.25">
      <c r="A3765" s="106" t="s">
        <v>2882</v>
      </c>
      <c r="B3765" s="107" t="s">
        <v>7240</v>
      </c>
      <c r="C3765" s="108">
        <v>6</v>
      </c>
      <c r="D3765" s="5" t="s">
        <v>4709</v>
      </c>
      <c r="E3765" s="24">
        <f t="shared" si="188"/>
        <v>0</v>
      </c>
      <c r="F3765" s="24">
        <f t="shared" si="189"/>
        <v>0</v>
      </c>
      <c r="G3765" s="119"/>
      <c r="H3765" s="30"/>
      <c r="I3765" s="24">
        <f t="shared" si="190"/>
        <v>0</v>
      </c>
      <c r="J3765" s="119"/>
      <c r="K3765" s="30"/>
      <c r="L3765" s="31"/>
      <c r="M3765" s="31"/>
      <c r="N3765" s="31"/>
      <c r="O3765" s="31"/>
      <c r="P3765" s="31">
        <v>0</v>
      </c>
      <c r="Q3765" s="31"/>
      <c r="R3765" s="31">
        <v>0</v>
      </c>
      <c r="S3765" s="31"/>
      <c r="T3765" s="31"/>
    </row>
    <row r="3766" spans="1:20" x14ac:dyDescent="0.25">
      <c r="A3766" s="106" t="s">
        <v>843</v>
      </c>
      <c r="B3766" s="107" t="s">
        <v>7327</v>
      </c>
      <c r="C3766" s="108">
        <v>6</v>
      </c>
      <c r="D3766" s="5" t="s">
        <v>3538</v>
      </c>
      <c r="E3766" s="24">
        <f t="shared" si="188"/>
        <v>0</v>
      </c>
      <c r="F3766" s="24">
        <f t="shared" si="189"/>
        <v>0</v>
      </c>
      <c r="G3766" s="119"/>
      <c r="H3766" s="30"/>
      <c r="I3766" s="24">
        <f t="shared" si="190"/>
        <v>0</v>
      </c>
      <c r="J3766" s="119"/>
      <c r="K3766" s="30"/>
      <c r="L3766" s="31"/>
      <c r="M3766" s="31"/>
      <c r="N3766" s="31"/>
      <c r="O3766" s="31"/>
      <c r="P3766" s="31"/>
      <c r="Q3766" s="31"/>
      <c r="R3766" s="31"/>
      <c r="S3766" s="31"/>
      <c r="T3766" s="31"/>
    </row>
    <row r="3767" spans="1:20" x14ac:dyDescent="0.25">
      <c r="A3767" s="106" t="s">
        <v>8645</v>
      </c>
      <c r="B3767" s="107" t="s">
        <v>7195</v>
      </c>
      <c r="C3767" s="108">
        <v>6</v>
      </c>
      <c r="D3767" s="5" t="s">
        <v>8646</v>
      </c>
      <c r="E3767" s="24">
        <f t="shared" si="188"/>
        <v>0</v>
      </c>
      <c r="F3767" s="24">
        <f t="shared" si="189"/>
        <v>0</v>
      </c>
      <c r="G3767" s="119"/>
      <c r="H3767" s="30"/>
      <c r="I3767" s="24">
        <f t="shared" si="190"/>
        <v>0</v>
      </c>
      <c r="J3767" s="119"/>
      <c r="K3767" s="30"/>
      <c r="L3767" s="31"/>
      <c r="M3767" s="31"/>
      <c r="N3767" s="31"/>
      <c r="O3767" s="31"/>
      <c r="P3767" s="31"/>
      <c r="Q3767" s="31"/>
      <c r="R3767" s="31"/>
      <c r="S3767" s="31">
        <v>0</v>
      </c>
      <c r="T3767" s="31"/>
    </row>
    <row r="3768" spans="1:20" x14ac:dyDescent="0.25">
      <c r="A3768" s="106" t="s">
        <v>956</v>
      </c>
      <c r="B3768" s="107" t="s">
        <v>7165</v>
      </c>
      <c r="C3768" s="108">
        <v>6</v>
      </c>
      <c r="D3768" s="5" t="s">
        <v>4370</v>
      </c>
      <c r="E3768" s="24">
        <f t="shared" si="188"/>
        <v>0</v>
      </c>
      <c r="F3768" s="24">
        <f t="shared" si="189"/>
        <v>0</v>
      </c>
      <c r="G3768" s="119"/>
      <c r="H3768" s="30"/>
      <c r="I3768" s="24">
        <f t="shared" si="190"/>
        <v>0</v>
      </c>
      <c r="J3768" s="119"/>
      <c r="K3768" s="30"/>
      <c r="L3768" s="31"/>
      <c r="M3768" s="31"/>
      <c r="N3768" s="31"/>
      <c r="O3768" s="31"/>
      <c r="P3768" s="31"/>
      <c r="Q3768" s="31"/>
      <c r="R3768" s="31"/>
      <c r="S3768" s="31">
        <v>0</v>
      </c>
      <c r="T3768" s="31"/>
    </row>
    <row r="3769" spans="1:20" x14ac:dyDescent="0.25">
      <c r="A3769" s="106" t="s">
        <v>8647</v>
      </c>
      <c r="B3769" s="107" t="s">
        <v>7165</v>
      </c>
      <c r="C3769" s="108">
        <v>6</v>
      </c>
      <c r="D3769" s="5" t="s">
        <v>8648</v>
      </c>
      <c r="E3769" s="24">
        <f t="shared" si="188"/>
        <v>0</v>
      </c>
      <c r="F3769" s="24">
        <f t="shared" si="189"/>
        <v>0</v>
      </c>
      <c r="G3769" s="119"/>
      <c r="H3769" s="30"/>
      <c r="I3769" s="24">
        <f t="shared" si="190"/>
        <v>0</v>
      </c>
      <c r="J3769" s="119"/>
      <c r="K3769" s="30"/>
      <c r="L3769" s="31"/>
      <c r="M3769" s="31"/>
      <c r="N3769" s="31"/>
      <c r="O3769" s="31"/>
      <c r="P3769" s="31">
        <v>0</v>
      </c>
      <c r="Q3769" s="31"/>
      <c r="R3769" s="31"/>
      <c r="S3769" s="31"/>
      <c r="T3769" s="31"/>
    </row>
    <row r="3770" spans="1:20" x14ac:dyDescent="0.25">
      <c r="A3770" s="106" t="s">
        <v>8649</v>
      </c>
      <c r="B3770" s="107" t="s">
        <v>7165</v>
      </c>
      <c r="C3770" s="108">
        <v>6</v>
      </c>
      <c r="D3770" s="5" t="s">
        <v>8650</v>
      </c>
      <c r="E3770" s="24">
        <f t="shared" si="188"/>
        <v>0</v>
      </c>
      <c r="F3770" s="24">
        <f t="shared" si="189"/>
        <v>0</v>
      </c>
      <c r="G3770" s="119"/>
      <c r="H3770" s="30"/>
      <c r="I3770" s="24">
        <f t="shared" si="190"/>
        <v>0</v>
      </c>
      <c r="J3770" s="119"/>
      <c r="K3770" s="30"/>
      <c r="L3770" s="31"/>
      <c r="M3770" s="31"/>
      <c r="N3770" s="31"/>
      <c r="O3770" s="31"/>
      <c r="P3770" s="31"/>
      <c r="Q3770" s="31"/>
      <c r="R3770" s="31"/>
      <c r="S3770" s="31"/>
      <c r="T3770" s="31"/>
    </row>
    <row r="3771" spans="1:20" x14ac:dyDescent="0.25">
      <c r="A3771" s="106" t="s">
        <v>8651</v>
      </c>
      <c r="B3771" s="107" t="s">
        <v>7165</v>
      </c>
      <c r="C3771" s="108">
        <v>6</v>
      </c>
      <c r="D3771" s="5" t="s">
        <v>8652</v>
      </c>
      <c r="E3771" s="24">
        <f t="shared" si="188"/>
        <v>0</v>
      </c>
      <c r="F3771" s="24">
        <f t="shared" si="189"/>
        <v>0</v>
      </c>
      <c r="G3771" s="119"/>
      <c r="H3771" s="30"/>
      <c r="I3771" s="24">
        <f t="shared" si="190"/>
        <v>0</v>
      </c>
      <c r="J3771" s="119"/>
      <c r="K3771" s="30"/>
      <c r="L3771" s="31"/>
      <c r="M3771" s="31"/>
      <c r="N3771" s="31"/>
      <c r="O3771" s="31"/>
      <c r="P3771" s="31"/>
      <c r="Q3771" s="31">
        <v>0</v>
      </c>
      <c r="R3771" s="31"/>
      <c r="S3771" s="31"/>
      <c r="T3771" s="31"/>
    </row>
    <row r="3772" spans="1:20" x14ac:dyDescent="0.25">
      <c r="A3772" s="106" t="s">
        <v>1577</v>
      </c>
      <c r="B3772" s="107" t="s">
        <v>7165</v>
      </c>
      <c r="C3772" s="108">
        <v>6</v>
      </c>
      <c r="D3772" s="5" t="s">
        <v>5264</v>
      </c>
      <c r="E3772" s="24">
        <f t="shared" si="188"/>
        <v>0</v>
      </c>
      <c r="F3772" s="24">
        <f t="shared" si="189"/>
        <v>0</v>
      </c>
      <c r="G3772" s="119"/>
      <c r="H3772" s="30"/>
      <c r="I3772" s="24">
        <f t="shared" si="190"/>
        <v>0</v>
      </c>
      <c r="J3772" s="119"/>
      <c r="K3772" s="30"/>
      <c r="L3772" s="31"/>
      <c r="M3772" s="31"/>
      <c r="N3772" s="31"/>
      <c r="O3772" s="31"/>
      <c r="P3772" s="31">
        <v>0</v>
      </c>
      <c r="Q3772" s="31"/>
      <c r="R3772" s="31">
        <v>0</v>
      </c>
      <c r="S3772" s="31">
        <v>0</v>
      </c>
      <c r="T3772" s="31"/>
    </row>
    <row r="3773" spans="1:20" x14ac:dyDescent="0.25">
      <c r="A3773" s="106" t="s">
        <v>8653</v>
      </c>
      <c r="B3773" s="107" t="s">
        <v>7165</v>
      </c>
      <c r="C3773" s="108">
        <v>6</v>
      </c>
      <c r="D3773" s="5" t="s">
        <v>8654</v>
      </c>
      <c r="E3773" s="24">
        <f t="shared" si="188"/>
        <v>0</v>
      </c>
      <c r="F3773" s="24">
        <f t="shared" si="189"/>
        <v>0</v>
      </c>
      <c r="G3773" s="119"/>
      <c r="H3773" s="30"/>
      <c r="I3773" s="24">
        <f t="shared" si="190"/>
        <v>0</v>
      </c>
      <c r="J3773" s="119"/>
      <c r="K3773" s="30"/>
      <c r="L3773" s="31"/>
      <c r="M3773" s="31"/>
      <c r="N3773" s="31"/>
      <c r="O3773" s="31"/>
      <c r="P3773" s="31"/>
      <c r="Q3773" s="31"/>
      <c r="R3773" s="31"/>
      <c r="S3773" s="31">
        <v>0</v>
      </c>
      <c r="T3773" s="31"/>
    </row>
    <row r="3774" spans="1:20" x14ac:dyDescent="0.25">
      <c r="A3774" s="106" t="s">
        <v>2415</v>
      </c>
      <c r="B3774" s="107" t="s">
        <v>7370</v>
      </c>
      <c r="C3774" s="108">
        <v>4</v>
      </c>
      <c r="D3774" s="5" t="s">
        <v>6684</v>
      </c>
      <c r="E3774" s="24">
        <f t="shared" si="188"/>
        <v>0</v>
      </c>
      <c r="F3774" s="24">
        <f t="shared" si="189"/>
        <v>0</v>
      </c>
      <c r="G3774" s="119"/>
      <c r="H3774" s="30"/>
      <c r="I3774" s="24">
        <f t="shared" si="190"/>
        <v>0</v>
      </c>
      <c r="J3774" s="119"/>
      <c r="K3774" s="30"/>
      <c r="L3774" s="31"/>
      <c r="M3774" s="31"/>
      <c r="N3774" s="31"/>
      <c r="O3774" s="31"/>
      <c r="P3774" s="31"/>
      <c r="Q3774" s="31">
        <v>0</v>
      </c>
      <c r="R3774" s="31"/>
      <c r="S3774" s="31"/>
      <c r="T3774" s="31"/>
    </row>
    <row r="3775" spans="1:20" x14ac:dyDescent="0.25">
      <c r="A3775" s="106" t="s">
        <v>200</v>
      </c>
      <c r="B3775" s="107" t="s">
        <v>7084</v>
      </c>
      <c r="C3775" s="108">
        <v>5</v>
      </c>
      <c r="D3775" s="5" t="s">
        <v>3462</v>
      </c>
      <c r="E3775" s="24">
        <f t="shared" si="188"/>
        <v>0</v>
      </c>
      <c r="F3775" s="24">
        <f t="shared" si="189"/>
        <v>51.75</v>
      </c>
      <c r="G3775" s="119"/>
      <c r="H3775" s="30"/>
      <c r="I3775" s="24">
        <f t="shared" si="190"/>
        <v>0</v>
      </c>
      <c r="J3775" s="119"/>
      <c r="K3775" s="30"/>
      <c r="L3775" s="31"/>
      <c r="M3775" s="31">
        <v>207</v>
      </c>
      <c r="N3775" s="31"/>
      <c r="O3775" s="31"/>
      <c r="P3775" s="31"/>
      <c r="Q3775" s="31">
        <v>0</v>
      </c>
      <c r="R3775" s="31"/>
      <c r="S3775" s="31"/>
      <c r="T3775" s="31"/>
    </row>
    <row r="3776" spans="1:20" x14ac:dyDescent="0.25">
      <c r="A3776" s="106" t="s">
        <v>8657</v>
      </c>
      <c r="B3776" s="107" t="s">
        <v>7169</v>
      </c>
      <c r="C3776" s="108">
        <v>5</v>
      </c>
      <c r="D3776" s="5" t="s">
        <v>8658</v>
      </c>
      <c r="E3776" s="24">
        <f t="shared" si="188"/>
        <v>0</v>
      </c>
      <c r="F3776" s="24">
        <f t="shared" si="189"/>
        <v>0</v>
      </c>
      <c r="G3776" s="119"/>
      <c r="H3776" s="30"/>
      <c r="I3776" s="24">
        <f t="shared" si="190"/>
        <v>0</v>
      </c>
      <c r="J3776" s="119"/>
      <c r="K3776" s="30"/>
      <c r="L3776" s="31"/>
      <c r="M3776" s="31"/>
      <c r="N3776" s="31"/>
      <c r="O3776" s="31"/>
      <c r="P3776" s="31"/>
      <c r="Q3776" s="31"/>
      <c r="R3776" s="31">
        <v>0</v>
      </c>
      <c r="S3776" s="31"/>
      <c r="T3776" s="31"/>
    </row>
    <row r="3777" spans="1:20" x14ac:dyDescent="0.25">
      <c r="A3777" s="106" t="s">
        <v>771</v>
      </c>
      <c r="B3777" s="107" t="s">
        <v>7094</v>
      </c>
      <c r="C3777" s="108">
        <v>1</v>
      </c>
      <c r="D3777" s="5" t="s">
        <v>5492</v>
      </c>
      <c r="E3777" s="24">
        <f t="shared" si="188"/>
        <v>0</v>
      </c>
      <c r="F3777" s="24">
        <f t="shared" si="189"/>
        <v>290.5</v>
      </c>
      <c r="G3777" s="119"/>
      <c r="H3777" s="30"/>
      <c r="I3777" s="24">
        <f t="shared" si="190"/>
        <v>0</v>
      </c>
      <c r="J3777" s="119"/>
      <c r="K3777" s="30"/>
      <c r="L3777" s="31"/>
      <c r="M3777" s="31">
        <v>1120</v>
      </c>
      <c r="N3777" s="31"/>
      <c r="O3777" s="31">
        <v>42</v>
      </c>
      <c r="P3777" s="31"/>
      <c r="Q3777" s="31"/>
      <c r="R3777" s="31"/>
      <c r="S3777" s="31"/>
      <c r="T3777" s="31"/>
    </row>
    <row r="3778" spans="1:20" x14ac:dyDescent="0.25">
      <c r="A3778" s="106" t="s">
        <v>3164</v>
      </c>
      <c r="B3778" s="107" t="s">
        <v>7094</v>
      </c>
      <c r="C3778" s="108">
        <v>1</v>
      </c>
      <c r="D3778" s="5" t="s">
        <v>5543</v>
      </c>
      <c r="E3778" s="24">
        <f t="shared" si="188"/>
        <v>0</v>
      </c>
      <c r="F3778" s="24">
        <f t="shared" si="189"/>
        <v>24.75</v>
      </c>
      <c r="G3778" s="119"/>
      <c r="H3778" s="30"/>
      <c r="I3778" s="24">
        <f t="shared" si="190"/>
        <v>1</v>
      </c>
      <c r="J3778" s="119"/>
      <c r="K3778" s="30"/>
      <c r="L3778" s="31"/>
      <c r="M3778" s="31"/>
      <c r="N3778" s="31">
        <v>99</v>
      </c>
      <c r="O3778" s="31"/>
      <c r="P3778" s="31">
        <v>5</v>
      </c>
      <c r="Q3778" s="31">
        <v>0</v>
      </c>
      <c r="R3778" s="31">
        <v>0</v>
      </c>
      <c r="S3778" s="31"/>
      <c r="T3778" s="31"/>
    </row>
    <row r="3779" spans="1:20" x14ac:dyDescent="0.25">
      <c r="A3779" s="106" t="s">
        <v>1794</v>
      </c>
      <c r="B3779" s="107" t="s">
        <v>7210</v>
      </c>
      <c r="C3779" s="108">
        <v>1</v>
      </c>
      <c r="D3779" s="5" t="s">
        <v>5526</v>
      </c>
      <c r="E3779" s="24">
        <f t="shared" si="188"/>
        <v>0</v>
      </c>
      <c r="F3779" s="24">
        <f t="shared" si="189"/>
        <v>0</v>
      </c>
      <c r="G3779" s="119"/>
      <c r="H3779" s="30"/>
      <c r="I3779" s="24">
        <f t="shared" si="190"/>
        <v>0</v>
      </c>
      <c r="J3779" s="119"/>
      <c r="K3779" s="30"/>
      <c r="L3779" s="31"/>
      <c r="M3779" s="31"/>
      <c r="N3779" s="31"/>
      <c r="O3779" s="31"/>
      <c r="P3779" s="31"/>
      <c r="Q3779" s="31"/>
      <c r="R3779" s="31"/>
      <c r="S3779" s="31"/>
      <c r="T3779" s="31"/>
    </row>
    <row r="3780" spans="1:20" x14ac:dyDescent="0.25">
      <c r="A3780" s="106" t="s">
        <v>8659</v>
      </c>
      <c r="B3780" s="107" t="s">
        <v>7210</v>
      </c>
      <c r="C3780" s="108">
        <v>1</v>
      </c>
      <c r="D3780" s="5" t="s">
        <v>8660</v>
      </c>
      <c r="E3780" s="24">
        <f t="shared" si="188"/>
        <v>0</v>
      </c>
      <c r="F3780" s="24">
        <f t="shared" si="189"/>
        <v>0</v>
      </c>
      <c r="G3780" s="119"/>
      <c r="H3780" s="30"/>
      <c r="I3780" s="24">
        <f t="shared" si="190"/>
        <v>0</v>
      </c>
      <c r="J3780" s="119"/>
      <c r="K3780" s="30"/>
      <c r="L3780" s="31"/>
      <c r="M3780" s="31"/>
      <c r="N3780" s="31"/>
      <c r="O3780" s="31"/>
      <c r="P3780" s="31"/>
      <c r="Q3780" s="31"/>
      <c r="R3780" s="31">
        <v>0</v>
      </c>
      <c r="S3780" s="31"/>
      <c r="T3780" s="31"/>
    </row>
    <row r="3781" spans="1:20" x14ac:dyDescent="0.25">
      <c r="A3781" s="106" t="s">
        <v>8661</v>
      </c>
      <c r="B3781" s="107" t="s">
        <v>7088</v>
      </c>
      <c r="C3781" s="108">
        <v>2</v>
      </c>
      <c r="D3781" s="5" t="s">
        <v>8662</v>
      </c>
      <c r="E3781" s="24">
        <f t="shared" si="188"/>
        <v>0</v>
      </c>
      <c r="F3781" s="24">
        <f t="shared" si="189"/>
        <v>0</v>
      </c>
      <c r="G3781" s="119"/>
      <c r="H3781" s="30"/>
      <c r="I3781" s="24">
        <f t="shared" si="190"/>
        <v>0</v>
      </c>
      <c r="J3781" s="119"/>
      <c r="K3781" s="30"/>
      <c r="L3781" s="31"/>
      <c r="M3781" s="31"/>
      <c r="N3781" s="31"/>
      <c r="O3781" s="31"/>
      <c r="P3781" s="31"/>
      <c r="Q3781" s="31"/>
      <c r="R3781" s="31"/>
      <c r="S3781" s="31">
        <v>0</v>
      </c>
      <c r="T3781" s="31"/>
    </row>
    <row r="3782" spans="1:20" x14ac:dyDescent="0.25">
      <c r="A3782" s="106" t="s">
        <v>2216</v>
      </c>
      <c r="B3782" s="107" t="s">
        <v>7088</v>
      </c>
      <c r="C3782" s="108">
        <v>2</v>
      </c>
      <c r="D3782" s="5" t="s">
        <v>5466</v>
      </c>
      <c r="E3782" s="24">
        <f t="shared" si="188"/>
        <v>0</v>
      </c>
      <c r="F3782" s="24">
        <f t="shared" si="189"/>
        <v>0</v>
      </c>
      <c r="G3782" s="119"/>
      <c r="H3782" s="30"/>
      <c r="I3782" s="24">
        <f t="shared" si="190"/>
        <v>0</v>
      </c>
      <c r="J3782" s="119"/>
      <c r="K3782" s="30"/>
      <c r="L3782" s="31"/>
      <c r="M3782" s="31"/>
      <c r="N3782" s="31"/>
      <c r="O3782" s="31"/>
      <c r="P3782" s="31"/>
      <c r="Q3782" s="31">
        <v>0</v>
      </c>
      <c r="R3782" s="31"/>
      <c r="S3782" s="31"/>
      <c r="T3782" s="31"/>
    </row>
    <row r="3783" spans="1:20" x14ac:dyDescent="0.25">
      <c r="A3783" s="106" t="s">
        <v>1041</v>
      </c>
      <c r="B3783" s="107" t="s">
        <v>7090</v>
      </c>
      <c r="C3783" s="108">
        <v>2</v>
      </c>
      <c r="D3783" s="5" t="s">
        <v>4507</v>
      </c>
      <c r="E3783" s="24">
        <f t="shared" si="188"/>
        <v>0</v>
      </c>
      <c r="F3783" s="24">
        <f t="shared" si="189"/>
        <v>4</v>
      </c>
      <c r="G3783" s="119"/>
      <c r="H3783" s="30"/>
      <c r="I3783" s="24">
        <f t="shared" si="190"/>
        <v>5.4</v>
      </c>
      <c r="J3783" s="119"/>
      <c r="K3783" s="30"/>
      <c r="L3783" s="31"/>
      <c r="M3783" s="31">
        <v>5</v>
      </c>
      <c r="N3783" s="31"/>
      <c r="O3783" s="31">
        <v>11</v>
      </c>
      <c r="P3783" s="31"/>
      <c r="Q3783" s="31">
        <v>27</v>
      </c>
      <c r="R3783" s="31">
        <v>0</v>
      </c>
      <c r="S3783" s="31"/>
      <c r="T3783" s="31"/>
    </row>
    <row r="3784" spans="1:20" x14ac:dyDescent="0.25">
      <c r="A3784" s="106" t="s">
        <v>2692</v>
      </c>
      <c r="B3784" s="107" t="s">
        <v>7109</v>
      </c>
      <c r="C3784" s="108">
        <v>2</v>
      </c>
      <c r="D3784" s="5" t="s">
        <v>3562</v>
      </c>
      <c r="E3784" s="24">
        <f t="shared" si="188"/>
        <v>0</v>
      </c>
      <c r="F3784" s="24">
        <f t="shared" si="189"/>
        <v>0</v>
      </c>
      <c r="G3784" s="119"/>
      <c r="H3784" s="30"/>
      <c r="I3784" s="24">
        <f t="shared" si="190"/>
        <v>0</v>
      </c>
      <c r="J3784" s="119"/>
      <c r="K3784" s="30"/>
      <c r="L3784" s="31"/>
      <c r="M3784" s="31"/>
      <c r="N3784" s="31"/>
      <c r="O3784" s="31"/>
      <c r="P3784" s="31"/>
      <c r="Q3784" s="31"/>
      <c r="R3784" s="31"/>
      <c r="S3784" s="31">
        <v>0</v>
      </c>
      <c r="T3784" s="31"/>
    </row>
    <row r="3785" spans="1:20" x14ac:dyDescent="0.25">
      <c r="A3785" s="106" t="s">
        <v>3166</v>
      </c>
      <c r="B3785" s="107" t="s">
        <v>7124</v>
      </c>
      <c r="C3785" s="108">
        <v>4</v>
      </c>
      <c r="D3785" s="5" t="s">
        <v>5579</v>
      </c>
      <c r="E3785" s="24">
        <f t="shared" si="188"/>
        <v>0</v>
      </c>
      <c r="F3785" s="24">
        <f t="shared" si="189"/>
        <v>0.5</v>
      </c>
      <c r="G3785" s="119"/>
      <c r="H3785" s="30"/>
      <c r="I3785" s="24">
        <f t="shared" si="190"/>
        <v>0</v>
      </c>
      <c r="J3785" s="119"/>
      <c r="K3785" s="30"/>
      <c r="L3785" s="31">
        <v>2</v>
      </c>
      <c r="M3785" s="31"/>
      <c r="N3785" s="31"/>
      <c r="O3785" s="31"/>
      <c r="P3785" s="31"/>
      <c r="Q3785" s="31"/>
      <c r="R3785" s="31"/>
      <c r="S3785" s="31"/>
      <c r="T3785" s="31"/>
    </row>
    <row r="3786" spans="1:20" x14ac:dyDescent="0.25">
      <c r="A3786" s="106" t="s">
        <v>2915</v>
      </c>
      <c r="B3786" s="107" t="s">
        <v>7126</v>
      </c>
      <c r="C3786" s="108">
        <v>4</v>
      </c>
      <c r="D3786" s="5" t="s">
        <v>5626</v>
      </c>
      <c r="E3786" s="24">
        <f t="shared" si="188"/>
        <v>0</v>
      </c>
      <c r="F3786" s="24">
        <f t="shared" si="189"/>
        <v>0</v>
      </c>
      <c r="G3786" s="119"/>
      <c r="H3786" s="30"/>
      <c r="I3786" s="24">
        <f t="shared" si="190"/>
        <v>0</v>
      </c>
      <c r="J3786" s="119"/>
      <c r="K3786" s="30"/>
      <c r="L3786" s="31"/>
      <c r="M3786" s="31"/>
      <c r="N3786" s="31"/>
      <c r="O3786" s="31"/>
      <c r="P3786" s="31"/>
      <c r="Q3786" s="31">
        <v>0</v>
      </c>
      <c r="R3786" s="31"/>
      <c r="S3786" s="31"/>
      <c r="T3786" s="31"/>
    </row>
    <row r="3787" spans="1:20" x14ac:dyDescent="0.25">
      <c r="A3787" s="106" t="s">
        <v>3167</v>
      </c>
      <c r="B3787" s="107" t="s">
        <v>7216</v>
      </c>
      <c r="C3787" s="108">
        <v>2</v>
      </c>
      <c r="D3787" s="5" t="s">
        <v>5418</v>
      </c>
      <c r="E3787" s="24">
        <f t="shared" si="188"/>
        <v>0</v>
      </c>
      <c r="F3787" s="24">
        <f t="shared" si="189"/>
        <v>0</v>
      </c>
      <c r="G3787" s="119"/>
      <c r="H3787" s="30"/>
      <c r="I3787" s="24">
        <f t="shared" si="190"/>
        <v>0</v>
      </c>
      <c r="J3787" s="119"/>
      <c r="K3787" s="30"/>
      <c r="L3787" s="31"/>
      <c r="M3787" s="31"/>
      <c r="N3787" s="31"/>
      <c r="O3787" s="31"/>
      <c r="P3787" s="31"/>
      <c r="Q3787" s="31"/>
      <c r="R3787" s="31">
        <v>0</v>
      </c>
      <c r="S3787" s="31"/>
      <c r="T3787" s="31"/>
    </row>
    <row r="3788" spans="1:20" x14ac:dyDescent="0.25">
      <c r="A3788" s="106" t="s">
        <v>4748</v>
      </c>
      <c r="B3788" s="107" t="s">
        <v>7189</v>
      </c>
      <c r="C3788" s="108">
        <v>6</v>
      </c>
      <c r="D3788" s="5" t="s">
        <v>4749</v>
      </c>
      <c r="E3788" s="24">
        <f t="shared" si="188"/>
        <v>0</v>
      </c>
      <c r="F3788" s="24">
        <f t="shared" si="189"/>
        <v>0</v>
      </c>
      <c r="G3788" s="119"/>
      <c r="H3788" s="30"/>
      <c r="I3788" s="24">
        <f t="shared" si="190"/>
        <v>0</v>
      </c>
      <c r="J3788" s="119"/>
      <c r="K3788" s="30"/>
      <c r="L3788" s="31"/>
      <c r="M3788" s="31"/>
      <c r="N3788" s="31"/>
      <c r="O3788" s="31"/>
      <c r="P3788" s="31">
        <v>0</v>
      </c>
      <c r="Q3788" s="31">
        <v>0</v>
      </c>
      <c r="R3788" s="31">
        <v>0</v>
      </c>
      <c r="S3788" s="31">
        <v>0</v>
      </c>
      <c r="T3788" s="31"/>
    </row>
    <row r="3789" spans="1:20" x14ac:dyDescent="0.25">
      <c r="A3789" s="106" t="s">
        <v>5347</v>
      </c>
      <c r="B3789" s="107" t="s">
        <v>7208</v>
      </c>
      <c r="C3789" s="108">
        <v>9</v>
      </c>
      <c r="D3789" s="5" t="s">
        <v>5348</v>
      </c>
      <c r="E3789" s="24">
        <f t="shared" si="188"/>
        <v>0</v>
      </c>
      <c r="F3789" s="24">
        <f t="shared" si="189"/>
        <v>0</v>
      </c>
      <c r="G3789" s="119"/>
      <c r="H3789" s="30"/>
      <c r="I3789" s="24">
        <f t="shared" si="190"/>
        <v>0</v>
      </c>
      <c r="J3789" s="119"/>
      <c r="K3789" s="30"/>
      <c r="L3789" s="31"/>
      <c r="M3789" s="31"/>
      <c r="N3789" s="31"/>
      <c r="O3789" s="31"/>
      <c r="P3789" s="31">
        <v>0</v>
      </c>
      <c r="Q3789" s="31">
        <v>0</v>
      </c>
      <c r="R3789" s="31">
        <v>0</v>
      </c>
      <c r="S3789" s="31"/>
      <c r="T3789" s="31"/>
    </row>
    <row r="3790" spans="1:20" x14ac:dyDescent="0.25">
      <c r="A3790" s="106" t="s">
        <v>5405</v>
      </c>
      <c r="B3790" s="107" t="s">
        <v>7098</v>
      </c>
      <c r="C3790" s="108">
        <v>8</v>
      </c>
      <c r="D3790" s="5" t="s">
        <v>5406</v>
      </c>
      <c r="E3790" s="24">
        <f t="shared" si="188"/>
        <v>0</v>
      </c>
      <c r="F3790" s="24">
        <f t="shared" si="189"/>
        <v>0</v>
      </c>
      <c r="G3790" s="119"/>
      <c r="H3790" s="30"/>
      <c r="I3790" s="24">
        <f t="shared" si="190"/>
        <v>0</v>
      </c>
      <c r="J3790" s="119"/>
      <c r="K3790" s="30"/>
      <c r="L3790" s="31"/>
      <c r="M3790" s="31"/>
      <c r="N3790" s="31"/>
      <c r="O3790" s="31"/>
      <c r="P3790" s="31"/>
      <c r="Q3790" s="31"/>
      <c r="R3790" s="31"/>
      <c r="S3790" s="31"/>
      <c r="T3790" s="31"/>
    </row>
    <row r="3791" spans="1:20" x14ac:dyDescent="0.25">
      <c r="A3791" s="106" t="s">
        <v>5407</v>
      </c>
      <c r="B3791" s="107" t="s">
        <v>7098</v>
      </c>
      <c r="C3791" s="108">
        <v>8</v>
      </c>
      <c r="D3791" s="5" t="s">
        <v>5408</v>
      </c>
      <c r="E3791" s="24">
        <f t="shared" si="188"/>
        <v>0</v>
      </c>
      <c r="F3791" s="24">
        <f t="shared" si="189"/>
        <v>0</v>
      </c>
      <c r="G3791" s="119"/>
      <c r="H3791" s="30"/>
      <c r="I3791" s="24">
        <f t="shared" si="190"/>
        <v>0</v>
      </c>
      <c r="J3791" s="119"/>
      <c r="K3791" s="30"/>
      <c r="L3791" s="31"/>
      <c r="M3791" s="31"/>
      <c r="N3791" s="31"/>
      <c r="O3791" s="31"/>
      <c r="P3791" s="31"/>
      <c r="Q3791" s="31"/>
      <c r="R3791" s="31"/>
      <c r="S3791" s="31"/>
      <c r="T3791" s="31"/>
    </row>
    <row r="3792" spans="1:20" x14ac:dyDescent="0.25">
      <c r="A3792" s="106" t="s">
        <v>8665</v>
      </c>
      <c r="B3792" s="107" t="s">
        <v>7155</v>
      </c>
      <c r="C3792" s="108">
        <v>10</v>
      </c>
      <c r="D3792" s="5" t="s">
        <v>8666</v>
      </c>
      <c r="E3792" s="24">
        <f t="shared" si="188"/>
        <v>0</v>
      </c>
      <c r="F3792" s="24">
        <f t="shared" si="189"/>
        <v>0</v>
      </c>
      <c r="G3792" s="119"/>
      <c r="H3792" s="30"/>
      <c r="I3792" s="24">
        <f t="shared" si="190"/>
        <v>0</v>
      </c>
      <c r="J3792" s="119"/>
      <c r="K3792" s="30"/>
      <c r="L3792" s="31"/>
      <c r="M3792" s="31"/>
      <c r="N3792" s="31"/>
      <c r="O3792" s="31"/>
      <c r="P3792" s="31"/>
      <c r="Q3792" s="31">
        <v>0</v>
      </c>
      <c r="R3792" s="31">
        <v>0</v>
      </c>
      <c r="S3792" s="31"/>
      <c r="T3792" s="31"/>
    </row>
    <row r="3793" spans="1:20" x14ac:dyDescent="0.25">
      <c r="A3793" s="106" t="s">
        <v>8667</v>
      </c>
      <c r="B3793" s="107" t="s">
        <v>7155</v>
      </c>
      <c r="C3793" s="108">
        <v>10</v>
      </c>
      <c r="D3793" s="5" t="s">
        <v>8668</v>
      </c>
      <c r="E3793" s="24">
        <f t="shared" si="188"/>
        <v>0</v>
      </c>
      <c r="F3793" s="24">
        <f t="shared" si="189"/>
        <v>0</v>
      </c>
      <c r="G3793" s="119"/>
      <c r="H3793" s="30"/>
      <c r="I3793" s="24">
        <f t="shared" si="190"/>
        <v>0</v>
      </c>
      <c r="J3793" s="119"/>
      <c r="K3793" s="30"/>
      <c r="L3793" s="31"/>
      <c r="M3793" s="31"/>
      <c r="N3793" s="31"/>
      <c r="O3793" s="31"/>
      <c r="P3793" s="31"/>
      <c r="Q3793" s="31">
        <v>0</v>
      </c>
      <c r="R3793" s="31"/>
      <c r="S3793" s="31"/>
      <c r="T3793" s="31"/>
    </row>
    <row r="3794" spans="1:20" x14ac:dyDescent="0.25">
      <c r="A3794" s="106" t="s">
        <v>8671</v>
      </c>
      <c r="B3794" s="107" t="s">
        <v>7082</v>
      </c>
      <c r="C3794" s="108">
        <v>11</v>
      </c>
      <c r="D3794" s="5" t="s">
        <v>8672</v>
      </c>
      <c r="E3794" s="24">
        <f t="shared" si="188"/>
        <v>0</v>
      </c>
      <c r="F3794" s="24">
        <f t="shared" si="189"/>
        <v>9.25</v>
      </c>
      <c r="G3794" s="119"/>
      <c r="H3794" s="30"/>
      <c r="I3794" s="24">
        <f t="shared" si="190"/>
        <v>0</v>
      </c>
      <c r="J3794" s="119"/>
      <c r="K3794" s="30"/>
      <c r="L3794" s="31">
        <v>26</v>
      </c>
      <c r="M3794" s="31">
        <v>11</v>
      </c>
      <c r="N3794" s="31"/>
      <c r="O3794" s="31"/>
      <c r="P3794" s="31"/>
      <c r="Q3794" s="31"/>
      <c r="R3794" s="31"/>
      <c r="S3794" s="31"/>
      <c r="T3794" s="31"/>
    </row>
    <row r="3795" spans="1:20" x14ac:dyDescent="0.25">
      <c r="A3795" s="106" t="s">
        <v>8673</v>
      </c>
      <c r="B3795" s="107" t="s">
        <v>7082</v>
      </c>
      <c r="C3795" s="108">
        <v>11</v>
      </c>
      <c r="D3795" s="5" t="s">
        <v>8674</v>
      </c>
      <c r="E3795" s="24">
        <f t="shared" si="188"/>
        <v>0</v>
      </c>
      <c r="F3795" s="24">
        <f t="shared" si="189"/>
        <v>0</v>
      </c>
      <c r="G3795" s="119"/>
      <c r="H3795" s="30"/>
      <c r="I3795" s="24">
        <f t="shared" si="190"/>
        <v>0</v>
      </c>
      <c r="J3795" s="119"/>
      <c r="K3795" s="30"/>
      <c r="L3795" s="31"/>
      <c r="M3795" s="31"/>
      <c r="N3795" s="31"/>
      <c r="O3795" s="31"/>
      <c r="P3795" s="31"/>
      <c r="Q3795" s="31"/>
      <c r="R3795" s="31"/>
      <c r="S3795" s="31"/>
      <c r="T3795" s="31"/>
    </row>
    <row r="3796" spans="1:20" x14ac:dyDescent="0.25">
      <c r="A3796" s="106" t="s">
        <v>8675</v>
      </c>
      <c r="B3796" s="107" t="s">
        <v>7082</v>
      </c>
      <c r="C3796" s="108">
        <v>11</v>
      </c>
      <c r="D3796" s="5" t="s">
        <v>8676</v>
      </c>
      <c r="E3796" s="24">
        <f t="shared" si="188"/>
        <v>0</v>
      </c>
      <c r="F3796" s="24">
        <f t="shared" si="189"/>
        <v>0</v>
      </c>
      <c r="G3796" s="119"/>
      <c r="H3796" s="30"/>
      <c r="I3796" s="24">
        <f t="shared" si="190"/>
        <v>0</v>
      </c>
      <c r="J3796" s="119"/>
      <c r="K3796" s="30"/>
      <c r="L3796" s="31"/>
      <c r="M3796" s="31"/>
      <c r="N3796" s="31"/>
      <c r="O3796" s="31"/>
      <c r="P3796" s="31">
        <v>0</v>
      </c>
      <c r="Q3796" s="31">
        <v>0</v>
      </c>
      <c r="R3796" s="31">
        <v>0</v>
      </c>
      <c r="S3796" s="31">
        <v>0</v>
      </c>
      <c r="T3796" s="31"/>
    </row>
    <row r="3797" spans="1:20" x14ac:dyDescent="0.25">
      <c r="A3797" s="106" t="s">
        <v>2908</v>
      </c>
      <c r="B3797" s="107" t="s">
        <v>7082</v>
      </c>
      <c r="C3797" s="108">
        <v>11</v>
      </c>
      <c r="D3797" s="5" t="s">
        <v>5983</v>
      </c>
      <c r="E3797" s="24">
        <f t="shared" si="188"/>
        <v>0</v>
      </c>
      <c r="F3797" s="24">
        <f t="shared" si="189"/>
        <v>0</v>
      </c>
      <c r="G3797" s="119"/>
      <c r="H3797" s="30"/>
      <c r="I3797" s="24">
        <f t="shared" si="190"/>
        <v>0</v>
      </c>
      <c r="J3797" s="119"/>
      <c r="K3797" s="30"/>
      <c r="L3797" s="31"/>
      <c r="M3797" s="31"/>
      <c r="N3797" s="31"/>
      <c r="O3797" s="31"/>
      <c r="P3797" s="31">
        <v>0</v>
      </c>
      <c r="Q3797" s="31">
        <v>0</v>
      </c>
      <c r="R3797" s="31"/>
      <c r="S3797" s="31">
        <v>0</v>
      </c>
      <c r="T3797" s="31"/>
    </row>
    <row r="3798" spans="1:20" x14ac:dyDescent="0.25">
      <c r="A3798" s="106" t="s">
        <v>8677</v>
      </c>
      <c r="B3798" s="107" t="s">
        <v>7082</v>
      </c>
      <c r="C3798" s="108">
        <v>11</v>
      </c>
      <c r="D3798" s="5" t="s">
        <v>8678</v>
      </c>
      <c r="E3798" s="24">
        <f t="shared" si="188"/>
        <v>0</v>
      </c>
      <c r="F3798" s="24">
        <f t="shared" si="189"/>
        <v>0</v>
      </c>
      <c r="G3798" s="119"/>
      <c r="H3798" s="30"/>
      <c r="I3798" s="24">
        <f t="shared" si="190"/>
        <v>0</v>
      </c>
      <c r="J3798" s="119"/>
      <c r="K3798" s="30"/>
      <c r="L3798" s="31"/>
      <c r="M3798" s="31"/>
      <c r="N3798" s="31"/>
      <c r="O3798" s="31"/>
      <c r="P3798" s="31"/>
      <c r="Q3798" s="31"/>
      <c r="R3798" s="31">
        <v>0</v>
      </c>
      <c r="S3798" s="31"/>
      <c r="T3798" s="31"/>
    </row>
    <row r="3799" spans="1:20" x14ac:dyDescent="0.25">
      <c r="A3799" s="106" t="s">
        <v>2836</v>
      </c>
      <c r="B3799" s="107" t="s">
        <v>7082</v>
      </c>
      <c r="C3799" s="108">
        <v>11</v>
      </c>
      <c r="D3799" s="5" t="s">
        <v>6540</v>
      </c>
      <c r="E3799" s="24">
        <f t="shared" si="188"/>
        <v>0</v>
      </c>
      <c r="F3799" s="24">
        <f t="shared" si="189"/>
        <v>0</v>
      </c>
      <c r="G3799" s="119"/>
      <c r="H3799" s="30"/>
      <c r="I3799" s="24">
        <f t="shared" si="190"/>
        <v>0</v>
      </c>
      <c r="J3799" s="119"/>
      <c r="K3799" s="30"/>
      <c r="L3799" s="31"/>
      <c r="M3799" s="31"/>
      <c r="N3799" s="31"/>
      <c r="O3799" s="31"/>
      <c r="P3799" s="31"/>
      <c r="Q3799" s="31"/>
      <c r="R3799" s="31"/>
      <c r="S3799" s="31"/>
      <c r="T3799" s="31"/>
    </row>
    <row r="3800" spans="1:20" x14ac:dyDescent="0.25">
      <c r="A3800" s="106" t="s">
        <v>2764</v>
      </c>
      <c r="B3800" s="107" t="s">
        <v>7082</v>
      </c>
      <c r="C3800" s="108">
        <v>11</v>
      </c>
      <c r="D3800" s="5" t="s">
        <v>6537</v>
      </c>
      <c r="E3800" s="24">
        <f t="shared" si="188"/>
        <v>0</v>
      </c>
      <c r="F3800" s="24">
        <f t="shared" si="189"/>
        <v>30.5</v>
      </c>
      <c r="G3800" s="119"/>
      <c r="H3800" s="30"/>
      <c r="I3800" s="24">
        <f t="shared" si="190"/>
        <v>0</v>
      </c>
      <c r="J3800" s="119"/>
      <c r="K3800" s="30"/>
      <c r="L3800" s="31">
        <v>62</v>
      </c>
      <c r="M3800" s="31"/>
      <c r="N3800" s="31">
        <v>60</v>
      </c>
      <c r="O3800" s="31"/>
      <c r="P3800" s="31"/>
      <c r="Q3800" s="31"/>
      <c r="R3800" s="31"/>
      <c r="S3800" s="31"/>
      <c r="T3800" s="31"/>
    </row>
    <row r="3801" spans="1:20" x14ac:dyDescent="0.25">
      <c r="A3801" s="106" t="s">
        <v>8679</v>
      </c>
      <c r="B3801" s="107" t="s">
        <v>7082</v>
      </c>
      <c r="C3801" s="108">
        <v>11</v>
      </c>
      <c r="D3801" s="5" t="s">
        <v>8680</v>
      </c>
      <c r="E3801" s="24">
        <f t="shared" si="188"/>
        <v>0</v>
      </c>
      <c r="F3801" s="24">
        <f t="shared" si="189"/>
        <v>0</v>
      </c>
      <c r="G3801" s="119"/>
      <c r="H3801" s="30"/>
      <c r="I3801" s="24">
        <f t="shared" si="190"/>
        <v>0</v>
      </c>
      <c r="J3801" s="119"/>
      <c r="K3801" s="30"/>
      <c r="L3801" s="31"/>
      <c r="M3801" s="31"/>
      <c r="N3801" s="31"/>
      <c r="O3801" s="31"/>
      <c r="P3801" s="31"/>
      <c r="Q3801" s="31"/>
      <c r="R3801" s="31"/>
      <c r="S3801" s="31"/>
      <c r="T3801" s="31"/>
    </row>
    <row r="3802" spans="1:20" x14ac:dyDescent="0.25">
      <c r="A3802" s="106" t="s">
        <v>2269</v>
      </c>
      <c r="B3802" s="107" t="s">
        <v>7179</v>
      </c>
      <c r="C3802" s="108">
        <v>11</v>
      </c>
      <c r="D3802" s="5" t="s">
        <v>6530</v>
      </c>
      <c r="E3802" s="24">
        <f t="shared" si="188"/>
        <v>0</v>
      </c>
      <c r="F3802" s="24">
        <f t="shared" si="189"/>
        <v>0</v>
      </c>
      <c r="G3802" s="119"/>
      <c r="H3802" s="30"/>
      <c r="I3802" s="24">
        <f t="shared" si="190"/>
        <v>0.2</v>
      </c>
      <c r="J3802" s="119"/>
      <c r="K3802" s="30"/>
      <c r="L3802" s="31"/>
      <c r="M3802" s="31"/>
      <c r="N3802" s="31"/>
      <c r="O3802" s="31"/>
      <c r="P3802" s="31"/>
      <c r="Q3802" s="31">
        <v>1</v>
      </c>
      <c r="R3802" s="31"/>
      <c r="S3802" s="31"/>
      <c r="T3802" s="31"/>
    </row>
    <row r="3803" spans="1:20" x14ac:dyDescent="0.25">
      <c r="A3803" s="106" t="s">
        <v>8681</v>
      </c>
      <c r="B3803" s="107" t="s">
        <v>7194</v>
      </c>
      <c r="C3803" s="108">
        <v>11</v>
      </c>
      <c r="D3803" s="5" t="s">
        <v>8682</v>
      </c>
      <c r="E3803" s="24">
        <f t="shared" si="188"/>
        <v>0</v>
      </c>
      <c r="F3803" s="24">
        <f t="shared" si="189"/>
        <v>0</v>
      </c>
      <c r="G3803" s="119"/>
      <c r="H3803" s="30"/>
      <c r="I3803" s="24">
        <f t="shared" si="190"/>
        <v>0</v>
      </c>
      <c r="J3803" s="119"/>
      <c r="K3803" s="30"/>
      <c r="L3803" s="31"/>
      <c r="M3803" s="31"/>
      <c r="N3803" s="31"/>
      <c r="O3803" s="31"/>
      <c r="P3803" s="31"/>
      <c r="Q3803" s="31">
        <v>0</v>
      </c>
      <c r="R3803" s="31"/>
      <c r="S3803" s="31"/>
      <c r="T3803" s="31"/>
    </row>
    <row r="3804" spans="1:20" x14ac:dyDescent="0.25">
      <c r="A3804" s="106" t="s">
        <v>2454</v>
      </c>
      <c r="B3804" s="107" t="s">
        <v>7179</v>
      </c>
      <c r="C3804" s="108">
        <v>11</v>
      </c>
      <c r="D3804" s="5" t="s">
        <v>6529</v>
      </c>
      <c r="E3804" s="24">
        <f t="shared" si="188"/>
        <v>0</v>
      </c>
      <c r="F3804" s="24">
        <f t="shared" si="189"/>
        <v>0</v>
      </c>
      <c r="G3804" s="119"/>
      <c r="H3804" s="30"/>
      <c r="I3804" s="24">
        <f t="shared" si="190"/>
        <v>0</v>
      </c>
      <c r="J3804" s="119"/>
      <c r="K3804" s="30"/>
      <c r="L3804" s="31"/>
      <c r="M3804" s="31"/>
      <c r="N3804" s="31"/>
      <c r="O3804" s="31"/>
      <c r="P3804" s="31">
        <v>0</v>
      </c>
      <c r="Q3804" s="31">
        <v>0</v>
      </c>
      <c r="R3804" s="31"/>
      <c r="S3804" s="31"/>
      <c r="T3804" s="31"/>
    </row>
    <row r="3805" spans="1:20" x14ac:dyDescent="0.25">
      <c r="A3805" s="106" t="s">
        <v>1883</v>
      </c>
      <c r="B3805" s="107" t="s">
        <v>7157</v>
      </c>
      <c r="C3805" s="108">
        <v>11</v>
      </c>
      <c r="D3805" s="5" t="s">
        <v>6544</v>
      </c>
      <c r="E3805" s="24">
        <f t="shared" si="188"/>
        <v>0</v>
      </c>
      <c r="F3805" s="24">
        <f t="shared" si="189"/>
        <v>0</v>
      </c>
      <c r="G3805" s="119"/>
      <c r="H3805" s="30"/>
      <c r="I3805" s="24">
        <f t="shared" si="190"/>
        <v>0</v>
      </c>
      <c r="J3805" s="119"/>
      <c r="K3805" s="30"/>
      <c r="L3805" s="31"/>
      <c r="M3805" s="31"/>
      <c r="N3805" s="31"/>
      <c r="O3805" s="31"/>
      <c r="P3805" s="31"/>
      <c r="Q3805" s="31"/>
      <c r="R3805" s="31">
        <v>0</v>
      </c>
      <c r="S3805" s="31"/>
      <c r="T3805" s="31"/>
    </row>
    <row r="3806" spans="1:20" x14ac:dyDescent="0.25">
      <c r="A3806" s="106" t="s">
        <v>8683</v>
      </c>
      <c r="B3806" s="107" t="s">
        <v>7157</v>
      </c>
      <c r="C3806" s="108">
        <v>11</v>
      </c>
      <c r="D3806" s="5" t="s">
        <v>8684</v>
      </c>
      <c r="E3806" s="24">
        <f t="shared" si="188"/>
        <v>0</v>
      </c>
      <c r="F3806" s="24">
        <f t="shared" si="189"/>
        <v>0</v>
      </c>
      <c r="G3806" s="119"/>
      <c r="H3806" s="30"/>
      <c r="I3806" s="24">
        <f t="shared" si="190"/>
        <v>0</v>
      </c>
      <c r="J3806" s="119"/>
      <c r="K3806" s="30"/>
      <c r="L3806" s="31"/>
      <c r="M3806" s="31"/>
      <c r="N3806" s="31"/>
      <c r="O3806" s="31"/>
      <c r="P3806" s="31">
        <v>0</v>
      </c>
      <c r="Q3806" s="31"/>
      <c r="R3806" s="31"/>
      <c r="S3806" s="31">
        <v>0</v>
      </c>
      <c r="T3806" s="31"/>
    </row>
    <row r="3807" spans="1:20" x14ac:dyDescent="0.25">
      <c r="A3807" s="106" t="s">
        <v>1848</v>
      </c>
      <c r="B3807" s="107" t="s">
        <v>7157</v>
      </c>
      <c r="C3807" s="108">
        <v>11</v>
      </c>
      <c r="D3807" s="5" t="s">
        <v>6545</v>
      </c>
      <c r="E3807" s="24">
        <f t="shared" si="188"/>
        <v>0</v>
      </c>
      <c r="F3807" s="24">
        <f t="shared" si="189"/>
        <v>0</v>
      </c>
      <c r="G3807" s="119"/>
      <c r="H3807" s="30"/>
      <c r="I3807" s="24">
        <f t="shared" si="190"/>
        <v>0</v>
      </c>
      <c r="J3807" s="119"/>
      <c r="K3807" s="30"/>
      <c r="L3807" s="31"/>
      <c r="M3807" s="31"/>
      <c r="N3807" s="31"/>
      <c r="O3807" s="31"/>
      <c r="P3807" s="31">
        <v>0</v>
      </c>
      <c r="Q3807" s="31"/>
      <c r="R3807" s="31">
        <v>0</v>
      </c>
      <c r="S3807" s="31">
        <v>0</v>
      </c>
      <c r="T3807" s="31"/>
    </row>
    <row r="3808" spans="1:20" x14ac:dyDescent="0.25">
      <c r="A3808" s="106" t="s">
        <v>1463</v>
      </c>
      <c r="B3808" s="107" t="s">
        <v>7259</v>
      </c>
      <c r="C3808" s="108">
        <v>11</v>
      </c>
      <c r="D3808" s="5" t="s">
        <v>3684</v>
      </c>
      <c r="E3808" s="24">
        <f t="shared" ref="E3808:E3871" si="191">SUM(R3808:T3808)/3</f>
        <v>0</v>
      </c>
      <c r="F3808" s="24">
        <f t="shared" ref="F3808:F3871" si="192">SUM(L3808:O3808)/4</f>
        <v>2.5</v>
      </c>
      <c r="G3808" s="119"/>
      <c r="H3808" s="30"/>
      <c r="I3808" s="24">
        <f t="shared" ref="I3808:I3871" si="193">SUM(P3808:T3808)/5</f>
        <v>0</v>
      </c>
      <c r="J3808" s="119"/>
      <c r="K3808" s="30"/>
      <c r="L3808" s="31"/>
      <c r="M3808" s="31"/>
      <c r="N3808" s="31">
        <v>10</v>
      </c>
      <c r="O3808" s="31"/>
      <c r="P3808" s="31">
        <v>0</v>
      </c>
      <c r="Q3808" s="31">
        <v>0</v>
      </c>
      <c r="R3808" s="31">
        <v>0</v>
      </c>
      <c r="S3808" s="31"/>
      <c r="T3808" s="31"/>
    </row>
    <row r="3809" spans="1:20" x14ac:dyDescent="0.25">
      <c r="A3809" s="106" t="s">
        <v>6525</v>
      </c>
      <c r="B3809" s="107" t="s">
        <v>7144</v>
      </c>
      <c r="C3809" s="108">
        <v>11</v>
      </c>
      <c r="D3809" s="5" t="s">
        <v>6526</v>
      </c>
      <c r="E3809" s="24">
        <f t="shared" si="191"/>
        <v>0</v>
      </c>
      <c r="F3809" s="24">
        <f t="shared" si="192"/>
        <v>0</v>
      </c>
      <c r="G3809" s="119"/>
      <c r="H3809" s="30"/>
      <c r="I3809" s="24">
        <f t="shared" si="193"/>
        <v>0</v>
      </c>
      <c r="J3809" s="119"/>
      <c r="K3809" s="30"/>
      <c r="L3809" s="31"/>
      <c r="M3809" s="31"/>
      <c r="N3809" s="31"/>
      <c r="O3809" s="31"/>
      <c r="P3809" s="31"/>
      <c r="Q3809" s="31">
        <v>0</v>
      </c>
      <c r="R3809" s="31"/>
      <c r="S3809" s="31"/>
      <c r="T3809" s="31"/>
    </row>
    <row r="3810" spans="1:20" x14ac:dyDescent="0.25">
      <c r="A3810" s="106" t="s">
        <v>8685</v>
      </c>
      <c r="B3810" s="107" t="s">
        <v>7259</v>
      </c>
      <c r="C3810" s="108">
        <v>11</v>
      </c>
      <c r="D3810" s="5" t="s">
        <v>8686</v>
      </c>
      <c r="E3810" s="24">
        <f t="shared" si="191"/>
        <v>0</v>
      </c>
      <c r="F3810" s="24">
        <f t="shared" si="192"/>
        <v>0</v>
      </c>
      <c r="G3810" s="119"/>
      <c r="H3810" s="30"/>
      <c r="I3810" s="24">
        <f t="shared" si="193"/>
        <v>0</v>
      </c>
      <c r="J3810" s="119"/>
      <c r="K3810" s="30"/>
      <c r="L3810" s="31"/>
      <c r="M3810" s="31"/>
      <c r="N3810" s="31"/>
      <c r="O3810" s="31"/>
      <c r="P3810" s="31">
        <v>0</v>
      </c>
      <c r="Q3810" s="31"/>
      <c r="R3810" s="31"/>
      <c r="S3810" s="31"/>
      <c r="T3810" s="31"/>
    </row>
    <row r="3811" spans="1:20" x14ac:dyDescent="0.25">
      <c r="A3811" s="106" t="s">
        <v>5924</v>
      </c>
      <c r="B3811" s="107" t="s">
        <v>7157</v>
      </c>
      <c r="C3811" s="108">
        <v>11</v>
      </c>
      <c r="D3811" s="5" t="s">
        <v>5925</v>
      </c>
      <c r="E3811" s="24">
        <f t="shared" si="191"/>
        <v>0</v>
      </c>
      <c r="F3811" s="24">
        <f t="shared" si="192"/>
        <v>0</v>
      </c>
      <c r="G3811" s="119"/>
      <c r="H3811" s="30"/>
      <c r="I3811" s="24">
        <f t="shared" si="193"/>
        <v>0</v>
      </c>
      <c r="J3811" s="119"/>
      <c r="K3811" s="30"/>
      <c r="L3811" s="31"/>
      <c r="M3811" s="31"/>
      <c r="N3811" s="31"/>
      <c r="O3811" s="31"/>
      <c r="P3811" s="31"/>
      <c r="Q3811" s="31"/>
      <c r="R3811" s="31"/>
      <c r="S3811" s="31"/>
      <c r="T3811" s="31"/>
    </row>
    <row r="3812" spans="1:20" x14ac:dyDescent="0.25">
      <c r="A3812" s="106" t="s">
        <v>2323</v>
      </c>
      <c r="B3812" s="107" t="s">
        <v>7092</v>
      </c>
      <c r="C3812" s="108">
        <v>11</v>
      </c>
      <c r="D3812" s="5" t="s">
        <v>5861</v>
      </c>
      <c r="E3812" s="24">
        <f t="shared" si="191"/>
        <v>0</v>
      </c>
      <c r="F3812" s="24">
        <f t="shared" si="192"/>
        <v>0</v>
      </c>
      <c r="G3812" s="119"/>
      <c r="H3812" s="30"/>
      <c r="I3812" s="24">
        <f t="shared" si="193"/>
        <v>0</v>
      </c>
      <c r="J3812" s="119"/>
      <c r="K3812" s="30"/>
      <c r="L3812" s="31"/>
      <c r="M3812" s="31"/>
      <c r="N3812" s="31"/>
      <c r="O3812" s="31"/>
      <c r="P3812" s="31">
        <v>0</v>
      </c>
      <c r="Q3812" s="31"/>
      <c r="R3812" s="31">
        <v>0</v>
      </c>
      <c r="S3812" s="31">
        <v>0</v>
      </c>
      <c r="T3812" s="31"/>
    </row>
    <row r="3813" spans="1:20" x14ac:dyDescent="0.25">
      <c r="A3813" s="106" t="s">
        <v>2384</v>
      </c>
      <c r="B3813" s="107" t="s">
        <v>7148</v>
      </c>
      <c r="C3813" s="108">
        <v>6</v>
      </c>
      <c r="D3813" s="5" t="s">
        <v>5228</v>
      </c>
      <c r="E3813" s="24">
        <f t="shared" si="191"/>
        <v>0</v>
      </c>
      <c r="F3813" s="24">
        <f t="shared" si="192"/>
        <v>14.5</v>
      </c>
      <c r="G3813" s="119"/>
      <c r="H3813" s="30"/>
      <c r="I3813" s="24">
        <f t="shared" si="193"/>
        <v>0</v>
      </c>
      <c r="J3813" s="119"/>
      <c r="K3813" s="30"/>
      <c r="L3813" s="31"/>
      <c r="M3813" s="31"/>
      <c r="N3813" s="31">
        <v>8</v>
      </c>
      <c r="O3813" s="31">
        <v>50</v>
      </c>
      <c r="P3813" s="31"/>
      <c r="Q3813" s="31"/>
      <c r="R3813" s="31"/>
      <c r="S3813" s="31"/>
      <c r="T3813" s="31"/>
    </row>
    <row r="3814" spans="1:20" x14ac:dyDescent="0.25">
      <c r="A3814" s="106" t="s">
        <v>8687</v>
      </c>
      <c r="B3814" s="107" t="s">
        <v>7240</v>
      </c>
      <c r="C3814" s="108">
        <v>6</v>
      </c>
      <c r="D3814" s="5" t="s">
        <v>8688</v>
      </c>
      <c r="E3814" s="24">
        <f t="shared" si="191"/>
        <v>0</v>
      </c>
      <c r="F3814" s="24">
        <f t="shared" si="192"/>
        <v>0</v>
      </c>
      <c r="G3814" s="119"/>
      <c r="H3814" s="30"/>
      <c r="I3814" s="24">
        <f t="shared" si="193"/>
        <v>1.8</v>
      </c>
      <c r="J3814" s="119"/>
      <c r="K3814" s="30"/>
      <c r="L3814" s="31"/>
      <c r="M3814" s="31"/>
      <c r="N3814" s="31"/>
      <c r="O3814" s="31"/>
      <c r="P3814" s="31">
        <v>9</v>
      </c>
      <c r="Q3814" s="31"/>
      <c r="R3814" s="31"/>
      <c r="S3814" s="31">
        <v>0</v>
      </c>
      <c r="T3814" s="31"/>
    </row>
    <row r="3815" spans="1:20" x14ac:dyDescent="0.25">
      <c r="A3815" s="106" t="s">
        <v>2845</v>
      </c>
      <c r="B3815" s="107" t="s">
        <v>7240</v>
      </c>
      <c r="C3815" s="108">
        <v>6</v>
      </c>
      <c r="D3815" s="5" t="s">
        <v>6552</v>
      </c>
      <c r="E3815" s="24">
        <f t="shared" si="191"/>
        <v>0</v>
      </c>
      <c r="F3815" s="24">
        <f t="shared" si="192"/>
        <v>0</v>
      </c>
      <c r="G3815" s="119"/>
      <c r="H3815" s="30"/>
      <c r="I3815" s="24">
        <f t="shared" si="193"/>
        <v>0</v>
      </c>
      <c r="J3815" s="119"/>
      <c r="K3815" s="30"/>
      <c r="L3815" s="31"/>
      <c r="M3815" s="31"/>
      <c r="N3815" s="31"/>
      <c r="O3815" s="31"/>
      <c r="P3815" s="31"/>
      <c r="Q3815" s="31">
        <v>0</v>
      </c>
      <c r="R3815" s="31"/>
      <c r="S3815" s="31"/>
      <c r="T3815" s="31"/>
    </row>
    <row r="3816" spans="1:20" x14ac:dyDescent="0.25">
      <c r="A3816" s="106" t="s">
        <v>2389</v>
      </c>
      <c r="B3816" s="107" t="s">
        <v>7240</v>
      </c>
      <c r="C3816" s="108">
        <v>6</v>
      </c>
      <c r="D3816" s="5" t="s">
        <v>4664</v>
      </c>
      <c r="E3816" s="24">
        <f t="shared" si="191"/>
        <v>0</v>
      </c>
      <c r="F3816" s="24">
        <f t="shared" si="192"/>
        <v>0</v>
      </c>
      <c r="G3816" s="119"/>
      <c r="H3816" s="30"/>
      <c r="I3816" s="24">
        <f t="shared" si="193"/>
        <v>0</v>
      </c>
      <c r="J3816" s="119"/>
      <c r="K3816" s="30"/>
      <c r="L3816" s="31"/>
      <c r="M3816" s="31"/>
      <c r="N3816" s="31"/>
      <c r="O3816" s="31"/>
      <c r="P3816" s="31"/>
      <c r="Q3816" s="31"/>
      <c r="R3816" s="31">
        <v>0</v>
      </c>
      <c r="S3816" s="31"/>
      <c r="T3816" s="31"/>
    </row>
    <row r="3817" spans="1:20" x14ac:dyDescent="0.25">
      <c r="A3817" s="106" t="s">
        <v>1690</v>
      </c>
      <c r="B3817" s="107" t="s">
        <v>7240</v>
      </c>
      <c r="C3817" s="108">
        <v>6</v>
      </c>
      <c r="D3817" s="5" t="s">
        <v>5271</v>
      </c>
      <c r="E3817" s="24">
        <f t="shared" si="191"/>
        <v>0</v>
      </c>
      <c r="F3817" s="24">
        <f t="shared" si="192"/>
        <v>0</v>
      </c>
      <c r="G3817" s="119"/>
      <c r="H3817" s="30"/>
      <c r="I3817" s="24">
        <f t="shared" si="193"/>
        <v>0</v>
      </c>
      <c r="J3817" s="119"/>
      <c r="K3817" s="30"/>
      <c r="L3817" s="31"/>
      <c r="M3817" s="31"/>
      <c r="N3817" s="31"/>
      <c r="O3817" s="31"/>
      <c r="P3817" s="31"/>
      <c r="Q3817" s="31">
        <v>0</v>
      </c>
      <c r="R3817" s="31"/>
      <c r="S3817" s="31"/>
      <c r="T3817" s="31"/>
    </row>
    <row r="3818" spans="1:20" x14ac:dyDescent="0.25">
      <c r="A3818" s="106" t="s">
        <v>2904</v>
      </c>
      <c r="B3818" s="107" t="s">
        <v>7240</v>
      </c>
      <c r="C3818" s="108">
        <v>6</v>
      </c>
      <c r="D3818" s="5" t="s">
        <v>5239</v>
      </c>
      <c r="E3818" s="24">
        <f t="shared" si="191"/>
        <v>0</v>
      </c>
      <c r="F3818" s="24">
        <f t="shared" si="192"/>
        <v>0</v>
      </c>
      <c r="G3818" s="119"/>
      <c r="H3818" s="30"/>
      <c r="I3818" s="24">
        <f t="shared" si="193"/>
        <v>0</v>
      </c>
      <c r="J3818" s="119"/>
      <c r="K3818" s="30"/>
      <c r="L3818" s="31"/>
      <c r="M3818" s="31"/>
      <c r="N3818" s="31"/>
      <c r="O3818" s="31"/>
      <c r="P3818" s="31">
        <v>0</v>
      </c>
      <c r="Q3818" s="31"/>
      <c r="R3818" s="31"/>
      <c r="S3818" s="31"/>
      <c r="T3818" s="31"/>
    </row>
    <row r="3819" spans="1:20" x14ac:dyDescent="0.25">
      <c r="A3819" s="106" t="s">
        <v>8689</v>
      </c>
      <c r="B3819" s="107" t="s">
        <v>7165</v>
      </c>
      <c r="C3819" s="108">
        <v>6</v>
      </c>
      <c r="D3819" s="5" t="s">
        <v>8690</v>
      </c>
      <c r="E3819" s="24">
        <f t="shared" si="191"/>
        <v>0</v>
      </c>
      <c r="F3819" s="24">
        <f t="shared" si="192"/>
        <v>0</v>
      </c>
      <c r="G3819" s="119"/>
      <c r="H3819" s="30"/>
      <c r="I3819" s="24">
        <f t="shared" si="193"/>
        <v>0</v>
      </c>
      <c r="J3819" s="119"/>
      <c r="K3819" s="30"/>
      <c r="L3819" s="31"/>
      <c r="M3819" s="31"/>
      <c r="N3819" s="31"/>
      <c r="O3819" s="31"/>
      <c r="P3819" s="31"/>
      <c r="Q3819" s="31"/>
      <c r="R3819" s="31">
        <v>0</v>
      </c>
      <c r="S3819" s="31"/>
      <c r="T3819" s="31"/>
    </row>
    <row r="3820" spans="1:20" x14ac:dyDescent="0.25">
      <c r="A3820" s="106" t="s">
        <v>8691</v>
      </c>
      <c r="B3820" s="107" t="s">
        <v>7165</v>
      </c>
      <c r="C3820" s="108">
        <v>6</v>
      </c>
      <c r="D3820" s="5" t="s">
        <v>8692</v>
      </c>
      <c r="E3820" s="24">
        <f t="shared" si="191"/>
        <v>0</v>
      </c>
      <c r="F3820" s="24">
        <f t="shared" si="192"/>
        <v>0</v>
      </c>
      <c r="G3820" s="119"/>
      <c r="H3820" s="30"/>
      <c r="I3820" s="24">
        <f t="shared" si="193"/>
        <v>0</v>
      </c>
      <c r="J3820" s="119"/>
      <c r="K3820" s="30"/>
      <c r="L3820" s="31"/>
      <c r="M3820" s="31"/>
      <c r="N3820" s="31"/>
      <c r="O3820" s="31"/>
      <c r="P3820" s="31">
        <v>0</v>
      </c>
      <c r="Q3820" s="31"/>
      <c r="R3820" s="31"/>
      <c r="S3820" s="31"/>
      <c r="T3820" s="31"/>
    </row>
    <row r="3821" spans="1:20" x14ac:dyDescent="0.25">
      <c r="A3821" s="106" t="s">
        <v>2524</v>
      </c>
      <c r="B3821" s="107" t="s">
        <v>7165</v>
      </c>
      <c r="C3821" s="108">
        <v>6</v>
      </c>
      <c r="D3821" s="5" t="s">
        <v>5252</v>
      </c>
      <c r="E3821" s="24">
        <f t="shared" si="191"/>
        <v>0</v>
      </c>
      <c r="F3821" s="24">
        <f t="shared" si="192"/>
        <v>0</v>
      </c>
      <c r="G3821" s="119"/>
      <c r="H3821" s="30"/>
      <c r="I3821" s="24">
        <f t="shared" si="193"/>
        <v>0</v>
      </c>
      <c r="J3821" s="119"/>
      <c r="K3821" s="30"/>
      <c r="L3821" s="31"/>
      <c r="M3821" s="31"/>
      <c r="N3821" s="31"/>
      <c r="O3821" s="31"/>
      <c r="P3821" s="31">
        <v>0</v>
      </c>
      <c r="Q3821" s="31">
        <v>0</v>
      </c>
      <c r="R3821" s="31">
        <v>0</v>
      </c>
      <c r="S3821" s="31">
        <v>0</v>
      </c>
      <c r="T3821" s="31"/>
    </row>
    <row r="3822" spans="1:20" x14ac:dyDescent="0.25">
      <c r="A3822" s="106" t="s">
        <v>1713</v>
      </c>
      <c r="B3822" s="107" t="s">
        <v>7165</v>
      </c>
      <c r="C3822" s="108">
        <v>6</v>
      </c>
      <c r="D3822" s="5" t="s">
        <v>3593</v>
      </c>
      <c r="E3822" s="24">
        <f t="shared" si="191"/>
        <v>0</v>
      </c>
      <c r="F3822" s="24">
        <f t="shared" si="192"/>
        <v>0</v>
      </c>
      <c r="G3822" s="119"/>
      <c r="H3822" s="30"/>
      <c r="I3822" s="24">
        <f t="shared" si="193"/>
        <v>0</v>
      </c>
      <c r="J3822" s="119"/>
      <c r="K3822" s="30"/>
      <c r="L3822" s="31"/>
      <c r="M3822" s="31"/>
      <c r="N3822" s="31"/>
      <c r="O3822" s="31"/>
      <c r="P3822" s="31"/>
      <c r="Q3822" s="31"/>
      <c r="R3822" s="31">
        <v>0</v>
      </c>
      <c r="S3822" s="31"/>
      <c r="T3822" s="31"/>
    </row>
    <row r="3823" spans="1:20" x14ac:dyDescent="0.25">
      <c r="A3823" s="106" t="s">
        <v>8693</v>
      </c>
      <c r="B3823" s="107" t="s">
        <v>7240</v>
      </c>
      <c r="C3823" s="108">
        <v>6</v>
      </c>
      <c r="D3823" s="5" t="s">
        <v>8694</v>
      </c>
      <c r="E3823" s="24">
        <f t="shared" si="191"/>
        <v>0</v>
      </c>
      <c r="F3823" s="24">
        <f t="shared" si="192"/>
        <v>0</v>
      </c>
      <c r="G3823" s="119"/>
      <c r="H3823" s="30"/>
      <c r="I3823" s="24">
        <f t="shared" si="193"/>
        <v>0</v>
      </c>
      <c r="J3823" s="119"/>
      <c r="K3823" s="30"/>
      <c r="L3823" s="31"/>
      <c r="M3823" s="31"/>
      <c r="N3823" s="31"/>
      <c r="O3823" s="31"/>
      <c r="P3823" s="31"/>
      <c r="Q3823" s="31"/>
      <c r="R3823" s="31"/>
      <c r="S3823" s="31">
        <v>0</v>
      </c>
      <c r="T3823" s="31"/>
    </row>
    <row r="3824" spans="1:20" x14ac:dyDescent="0.25">
      <c r="A3824" s="106" t="s">
        <v>8695</v>
      </c>
      <c r="B3824" s="107" t="s">
        <v>7165</v>
      </c>
      <c r="C3824" s="108">
        <v>6</v>
      </c>
      <c r="D3824" s="5" t="s">
        <v>8696</v>
      </c>
      <c r="E3824" s="24">
        <f t="shared" si="191"/>
        <v>0</v>
      </c>
      <c r="F3824" s="24">
        <f t="shared" si="192"/>
        <v>0</v>
      </c>
      <c r="G3824" s="119"/>
      <c r="H3824" s="30"/>
      <c r="I3824" s="24">
        <f t="shared" si="193"/>
        <v>0</v>
      </c>
      <c r="J3824" s="119"/>
      <c r="K3824" s="30"/>
      <c r="L3824" s="31"/>
      <c r="M3824" s="31"/>
      <c r="N3824" s="31"/>
      <c r="O3824" s="31"/>
      <c r="P3824" s="31">
        <v>0</v>
      </c>
      <c r="Q3824" s="31"/>
      <c r="R3824" s="31"/>
      <c r="S3824" s="31"/>
      <c r="T3824" s="31"/>
    </row>
    <row r="3825" spans="1:20" x14ac:dyDescent="0.25">
      <c r="A3825" s="106" t="s">
        <v>8697</v>
      </c>
      <c r="B3825" s="107" t="s">
        <v>7084</v>
      </c>
      <c r="C3825" s="108">
        <v>5</v>
      </c>
      <c r="D3825" s="5" t="s">
        <v>8698</v>
      </c>
      <c r="E3825" s="24">
        <f t="shared" si="191"/>
        <v>0</v>
      </c>
      <c r="F3825" s="24">
        <f t="shared" si="192"/>
        <v>0</v>
      </c>
      <c r="G3825" s="119"/>
      <c r="H3825" s="30"/>
      <c r="I3825" s="24">
        <f t="shared" si="193"/>
        <v>0</v>
      </c>
      <c r="J3825" s="119"/>
      <c r="K3825" s="30"/>
      <c r="L3825" s="31"/>
      <c r="M3825" s="31"/>
      <c r="N3825" s="31"/>
      <c r="O3825" s="31"/>
      <c r="P3825" s="31"/>
      <c r="Q3825" s="31"/>
      <c r="R3825" s="31">
        <v>0</v>
      </c>
      <c r="S3825" s="31"/>
      <c r="T3825" s="31"/>
    </row>
    <row r="3826" spans="1:20" x14ac:dyDescent="0.25">
      <c r="A3826" s="106" t="s">
        <v>1773</v>
      </c>
      <c r="B3826" s="107" t="s">
        <v>7191</v>
      </c>
      <c r="C3826" s="108">
        <v>5</v>
      </c>
      <c r="D3826" s="5" t="s">
        <v>5661</v>
      </c>
      <c r="E3826" s="24">
        <f t="shared" si="191"/>
        <v>0</v>
      </c>
      <c r="F3826" s="24">
        <f t="shared" si="192"/>
        <v>0</v>
      </c>
      <c r="G3826" s="119"/>
      <c r="H3826" s="30"/>
      <c r="I3826" s="24">
        <f t="shared" si="193"/>
        <v>0</v>
      </c>
      <c r="J3826" s="119"/>
      <c r="K3826" s="30"/>
      <c r="L3826" s="31"/>
      <c r="M3826" s="31"/>
      <c r="N3826" s="31"/>
      <c r="O3826" s="31"/>
      <c r="P3826" s="31"/>
      <c r="Q3826" s="31">
        <v>0</v>
      </c>
      <c r="R3826" s="31"/>
      <c r="S3826" s="31">
        <v>0</v>
      </c>
      <c r="T3826" s="31"/>
    </row>
    <row r="3827" spans="1:20" x14ac:dyDescent="0.25">
      <c r="A3827" s="106" t="s">
        <v>8699</v>
      </c>
      <c r="B3827" s="107" t="s">
        <v>7191</v>
      </c>
      <c r="C3827" s="108">
        <v>5</v>
      </c>
      <c r="D3827" s="5" t="s">
        <v>8700</v>
      </c>
      <c r="E3827" s="24">
        <f t="shared" si="191"/>
        <v>0</v>
      </c>
      <c r="F3827" s="24">
        <f t="shared" si="192"/>
        <v>0</v>
      </c>
      <c r="G3827" s="119"/>
      <c r="H3827" s="30"/>
      <c r="I3827" s="24">
        <f t="shared" si="193"/>
        <v>0</v>
      </c>
      <c r="J3827" s="119"/>
      <c r="K3827" s="30"/>
      <c r="L3827" s="31"/>
      <c r="M3827" s="31"/>
      <c r="N3827" s="31"/>
      <c r="O3827" s="31"/>
      <c r="P3827" s="31"/>
      <c r="Q3827" s="31">
        <v>0</v>
      </c>
      <c r="R3827" s="31"/>
      <c r="S3827" s="31">
        <v>0</v>
      </c>
      <c r="T3827" s="31"/>
    </row>
    <row r="3828" spans="1:20" x14ac:dyDescent="0.25">
      <c r="A3828" s="106" t="s">
        <v>8701</v>
      </c>
      <c r="B3828" s="107" t="s">
        <v>7088</v>
      </c>
      <c r="C3828" s="108">
        <v>2</v>
      </c>
      <c r="D3828" s="5" t="s">
        <v>8702</v>
      </c>
      <c r="E3828" s="24">
        <f t="shared" si="191"/>
        <v>0</v>
      </c>
      <c r="F3828" s="24">
        <f t="shared" si="192"/>
        <v>0</v>
      </c>
      <c r="G3828" s="119"/>
      <c r="H3828" s="30"/>
      <c r="I3828" s="24">
        <f t="shared" si="193"/>
        <v>0</v>
      </c>
      <c r="J3828" s="119"/>
      <c r="K3828" s="30"/>
      <c r="L3828" s="31"/>
      <c r="M3828" s="31"/>
      <c r="N3828" s="31"/>
      <c r="O3828" s="31"/>
      <c r="P3828" s="31"/>
      <c r="Q3828" s="31">
        <v>0</v>
      </c>
      <c r="R3828" s="31"/>
      <c r="S3828" s="31"/>
      <c r="T3828" s="31"/>
    </row>
    <row r="3829" spans="1:20" x14ac:dyDescent="0.25">
      <c r="A3829" s="106" t="s">
        <v>3120</v>
      </c>
      <c r="B3829" s="107" t="s">
        <v>7094</v>
      </c>
      <c r="C3829" s="108">
        <v>1</v>
      </c>
      <c r="D3829" s="5" t="s">
        <v>5500</v>
      </c>
      <c r="E3829" s="24">
        <f t="shared" si="191"/>
        <v>0</v>
      </c>
      <c r="F3829" s="24">
        <f t="shared" si="192"/>
        <v>0</v>
      </c>
      <c r="G3829" s="119"/>
      <c r="H3829" s="30"/>
      <c r="I3829" s="24">
        <f t="shared" si="193"/>
        <v>0</v>
      </c>
      <c r="J3829" s="119"/>
      <c r="K3829" s="30"/>
      <c r="L3829" s="31"/>
      <c r="M3829" s="31"/>
      <c r="N3829" s="31"/>
      <c r="O3829" s="31"/>
      <c r="P3829" s="31"/>
      <c r="Q3829" s="31"/>
      <c r="R3829" s="31"/>
      <c r="S3829" s="31"/>
      <c r="T3829" s="31"/>
    </row>
    <row r="3830" spans="1:20" x14ac:dyDescent="0.25">
      <c r="A3830" s="106" t="s">
        <v>3121</v>
      </c>
      <c r="B3830" s="107" t="s">
        <v>7094</v>
      </c>
      <c r="C3830" s="108">
        <v>1</v>
      </c>
      <c r="D3830" s="5" t="s">
        <v>5502</v>
      </c>
      <c r="E3830" s="24">
        <f t="shared" si="191"/>
        <v>0</v>
      </c>
      <c r="F3830" s="24">
        <f t="shared" si="192"/>
        <v>0</v>
      </c>
      <c r="G3830" s="119"/>
      <c r="H3830" s="30"/>
      <c r="I3830" s="24">
        <f t="shared" si="193"/>
        <v>0</v>
      </c>
      <c r="J3830" s="119"/>
      <c r="K3830" s="30"/>
      <c r="L3830" s="31"/>
      <c r="M3830" s="31"/>
      <c r="N3830" s="31"/>
      <c r="O3830" s="31"/>
      <c r="P3830" s="31"/>
      <c r="Q3830" s="31">
        <v>0</v>
      </c>
      <c r="R3830" s="31"/>
      <c r="S3830" s="31"/>
      <c r="T3830" s="31"/>
    </row>
    <row r="3831" spans="1:20" x14ac:dyDescent="0.25">
      <c r="A3831" s="106" t="s">
        <v>2225</v>
      </c>
      <c r="B3831" s="107" t="s">
        <v>7094</v>
      </c>
      <c r="C3831" s="108">
        <v>1</v>
      </c>
      <c r="D3831" s="5" t="s">
        <v>5490</v>
      </c>
      <c r="E3831" s="24">
        <f t="shared" si="191"/>
        <v>0</v>
      </c>
      <c r="F3831" s="24">
        <f t="shared" si="192"/>
        <v>0</v>
      </c>
      <c r="G3831" s="119"/>
      <c r="H3831" s="30"/>
      <c r="I3831" s="24">
        <f t="shared" si="193"/>
        <v>101.2</v>
      </c>
      <c r="J3831" s="119"/>
      <c r="K3831" s="30"/>
      <c r="L3831" s="31"/>
      <c r="M3831" s="31"/>
      <c r="N3831" s="31"/>
      <c r="O3831" s="31"/>
      <c r="P3831" s="31">
        <v>506</v>
      </c>
      <c r="Q3831" s="31">
        <v>0</v>
      </c>
      <c r="R3831" s="31"/>
      <c r="S3831" s="31"/>
      <c r="T3831" s="31"/>
    </row>
    <row r="3832" spans="1:20" x14ac:dyDescent="0.25">
      <c r="A3832" s="106" t="s">
        <v>3493</v>
      </c>
      <c r="B3832" s="107" t="s">
        <v>7094</v>
      </c>
      <c r="C3832" s="108">
        <v>1</v>
      </c>
      <c r="D3832" s="5" t="s">
        <v>3494</v>
      </c>
      <c r="E3832" s="24">
        <f t="shared" si="191"/>
        <v>0</v>
      </c>
      <c r="F3832" s="24">
        <f t="shared" si="192"/>
        <v>0</v>
      </c>
      <c r="G3832" s="119"/>
      <c r="H3832" s="30"/>
      <c r="I3832" s="24">
        <f t="shared" si="193"/>
        <v>0</v>
      </c>
      <c r="J3832" s="119"/>
      <c r="K3832" s="30"/>
      <c r="L3832" s="31"/>
      <c r="M3832" s="31"/>
      <c r="N3832" s="31"/>
      <c r="O3832" s="31"/>
      <c r="P3832" s="31"/>
      <c r="Q3832" s="31"/>
      <c r="R3832" s="31"/>
      <c r="S3832" s="31">
        <v>0</v>
      </c>
      <c r="T3832" s="31"/>
    </row>
    <row r="3833" spans="1:20" x14ac:dyDescent="0.25">
      <c r="A3833" s="106" t="s">
        <v>2525</v>
      </c>
      <c r="B3833" s="107" t="s">
        <v>7216</v>
      </c>
      <c r="C3833" s="108">
        <v>2</v>
      </c>
      <c r="D3833" s="5" t="s">
        <v>6559</v>
      </c>
      <c r="E3833" s="24">
        <f t="shared" si="191"/>
        <v>0</v>
      </c>
      <c r="F3833" s="24">
        <f t="shared" si="192"/>
        <v>0</v>
      </c>
      <c r="G3833" s="119"/>
      <c r="H3833" s="30"/>
      <c r="I3833" s="24">
        <f t="shared" si="193"/>
        <v>0.6</v>
      </c>
      <c r="J3833" s="119"/>
      <c r="K3833" s="30"/>
      <c r="L3833" s="31"/>
      <c r="M3833" s="31"/>
      <c r="N3833" s="31"/>
      <c r="O3833" s="31"/>
      <c r="P3833" s="31"/>
      <c r="Q3833" s="31">
        <v>3</v>
      </c>
      <c r="R3833" s="31"/>
      <c r="S3833" s="31"/>
      <c r="T3833" s="31"/>
    </row>
    <row r="3834" spans="1:20" x14ac:dyDescent="0.25">
      <c r="A3834" s="106" t="s">
        <v>3117</v>
      </c>
      <c r="B3834" s="107" t="s">
        <v>7129</v>
      </c>
      <c r="C3834" s="108">
        <v>2</v>
      </c>
      <c r="D3834" s="5" t="s">
        <v>5417</v>
      </c>
      <c r="E3834" s="24">
        <f t="shared" si="191"/>
        <v>0</v>
      </c>
      <c r="F3834" s="24">
        <f t="shared" si="192"/>
        <v>8943.75</v>
      </c>
      <c r="G3834" s="119"/>
      <c r="H3834" s="30"/>
      <c r="I3834" s="24">
        <f t="shared" si="193"/>
        <v>0</v>
      </c>
      <c r="J3834" s="119"/>
      <c r="K3834" s="30"/>
      <c r="L3834" s="31"/>
      <c r="M3834" s="31"/>
      <c r="N3834" s="31"/>
      <c r="O3834" s="31">
        <v>35775</v>
      </c>
      <c r="P3834" s="31">
        <v>0</v>
      </c>
      <c r="Q3834" s="31">
        <v>0</v>
      </c>
      <c r="R3834" s="31">
        <v>0</v>
      </c>
      <c r="S3834" s="31"/>
      <c r="T3834" s="31"/>
    </row>
    <row r="3835" spans="1:20" x14ac:dyDescent="0.25">
      <c r="A3835" s="106" t="s">
        <v>8703</v>
      </c>
      <c r="B3835" s="107" t="s">
        <v>7129</v>
      </c>
      <c r="C3835" s="108">
        <v>2</v>
      </c>
      <c r="D3835" s="5" t="s">
        <v>8704</v>
      </c>
      <c r="E3835" s="24">
        <f t="shared" si="191"/>
        <v>0</v>
      </c>
      <c r="F3835" s="24">
        <f t="shared" si="192"/>
        <v>0</v>
      </c>
      <c r="G3835" s="119"/>
      <c r="H3835" s="30"/>
      <c r="I3835" s="24">
        <f t="shared" si="193"/>
        <v>0</v>
      </c>
      <c r="J3835" s="119"/>
      <c r="K3835" s="30"/>
      <c r="L3835" s="31"/>
      <c r="M3835" s="31"/>
      <c r="N3835" s="31"/>
      <c r="O3835" s="31"/>
      <c r="P3835" s="31"/>
      <c r="Q3835" s="31"/>
      <c r="R3835" s="31"/>
      <c r="S3835" s="31">
        <v>0</v>
      </c>
      <c r="T3835" s="31"/>
    </row>
    <row r="3836" spans="1:20" x14ac:dyDescent="0.25">
      <c r="A3836" s="106" t="s">
        <v>84</v>
      </c>
      <c r="B3836" s="107" t="s">
        <v>7218</v>
      </c>
      <c r="C3836" s="108">
        <v>4</v>
      </c>
      <c r="D3836" s="5" t="s">
        <v>5668</v>
      </c>
      <c r="E3836" s="24">
        <f t="shared" si="191"/>
        <v>0</v>
      </c>
      <c r="F3836" s="24">
        <f t="shared" si="192"/>
        <v>0</v>
      </c>
      <c r="G3836" s="119"/>
      <c r="H3836" s="30"/>
      <c r="I3836" s="24">
        <f t="shared" si="193"/>
        <v>0</v>
      </c>
      <c r="J3836" s="119"/>
      <c r="K3836" s="30"/>
      <c r="L3836" s="31"/>
      <c r="M3836" s="31"/>
      <c r="N3836" s="31"/>
      <c r="O3836" s="31"/>
      <c r="P3836" s="31"/>
      <c r="Q3836" s="31"/>
      <c r="R3836" s="31"/>
      <c r="S3836" s="31">
        <v>0</v>
      </c>
      <c r="T3836" s="31"/>
    </row>
    <row r="3837" spans="1:20" x14ac:dyDescent="0.25">
      <c r="A3837" s="106" t="s">
        <v>2457</v>
      </c>
      <c r="B3837" s="107" t="s">
        <v>7191</v>
      </c>
      <c r="C3837" s="108">
        <v>5</v>
      </c>
      <c r="D3837" s="5" t="s">
        <v>3604</v>
      </c>
      <c r="E3837" s="24">
        <f t="shared" si="191"/>
        <v>0</v>
      </c>
      <c r="F3837" s="24">
        <f t="shared" si="192"/>
        <v>0</v>
      </c>
      <c r="G3837" s="119"/>
      <c r="H3837" s="30"/>
      <c r="I3837" s="24">
        <f t="shared" si="193"/>
        <v>0</v>
      </c>
      <c r="J3837" s="119"/>
      <c r="K3837" s="30"/>
      <c r="L3837" s="31"/>
      <c r="M3837" s="31"/>
      <c r="N3837" s="31"/>
      <c r="O3837" s="31"/>
      <c r="P3837" s="31"/>
      <c r="Q3837" s="31"/>
      <c r="R3837" s="31">
        <v>0</v>
      </c>
      <c r="S3837" s="31">
        <v>0</v>
      </c>
      <c r="T3837" s="31"/>
    </row>
    <row r="3838" spans="1:20" x14ac:dyDescent="0.25">
      <c r="A3838" s="106" t="s">
        <v>8705</v>
      </c>
      <c r="B3838" s="107" t="s">
        <v>7191</v>
      </c>
      <c r="C3838" s="108">
        <v>5</v>
      </c>
      <c r="D3838" s="5" t="s">
        <v>8706</v>
      </c>
      <c r="E3838" s="24">
        <f t="shared" si="191"/>
        <v>0</v>
      </c>
      <c r="F3838" s="24">
        <f t="shared" si="192"/>
        <v>0</v>
      </c>
      <c r="G3838" s="119"/>
      <c r="H3838" s="30"/>
      <c r="I3838" s="24">
        <f t="shared" si="193"/>
        <v>0</v>
      </c>
      <c r="J3838" s="119"/>
      <c r="K3838" s="30"/>
      <c r="L3838" s="31"/>
      <c r="M3838" s="31"/>
      <c r="N3838" s="31"/>
      <c r="O3838" s="31"/>
      <c r="P3838" s="31"/>
      <c r="Q3838" s="31"/>
      <c r="R3838" s="31"/>
      <c r="S3838" s="31"/>
      <c r="T3838" s="31"/>
    </row>
    <row r="3839" spans="1:20" x14ac:dyDescent="0.25">
      <c r="A3839" s="106" t="s">
        <v>8707</v>
      </c>
      <c r="B3839" s="107" t="s">
        <v>7126</v>
      </c>
      <c r="C3839" s="108">
        <v>4</v>
      </c>
      <c r="D3839" s="5" t="s">
        <v>8708</v>
      </c>
      <c r="E3839" s="24">
        <f t="shared" si="191"/>
        <v>0</v>
      </c>
      <c r="F3839" s="24">
        <f t="shared" si="192"/>
        <v>0</v>
      </c>
      <c r="G3839" s="119"/>
      <c r="H3839" s="30"/>
      <c r="I3839" s="24">
        <f t="shared" si="193"/>
        <v>0</v>
      </c>
      <c r="J3839" s="119"/>
      <c r="K3839" s="30"/>
      <c r="L3839" s="31"/>
      <c r="M3839" s="31"/>
      <c r="N3839" s="31"/>
      <c r="O3839" s="31"/>
      <c r="P3839" s="31"/>
      <c r="Q3839" s="31">
        <v>0</v>
      </c>
      <c r="R3839" s="31">
        <v>0</v>
      </c>
      <c r="S3839" s="31">
        <v>0</v>
      </c>
      <c r="T3839" s="31"/>
    </row>
    <row r="3840" spans="1:20" x14ac:dyDescent="0.25">
      <c r="A3840" s="106" t="s">
        <v>3119</v>
      </c>
      <c r="B3840" s="107" t="s">
        <v>7230</v>
      </c>
      <c r="C3840" s="108">
        <v>4</v>
      </c>
      <c r="D3840" s="5" t="s">
        <v>5632</v>
      </c>
      <c r="E3840" s="24">
        <f t="shared" si="191"/>
        <v>0</v>
      </c>
      <c r="F3840" s="24">
        <f t="shared" si="192"/>
        <v>0</v>
      </c>
      <c r="G3840" s="119"/>
      <c r="H3840" s="30"/>
      <c r="I3840" s="24">
        <f t="shared" si="193"/>
        <v>0</v>
      </c>
      <c r="J3840" s="119"/>
      <c r="K3840" s="30"/>
      <c r="L3840" s="31"/>
      <c r="M3840" s="31"/>
      <c r="N3840" s="31"/>
      <c r="O3840" s="31"/>
      <c r="P3840" s="31"/>
      <c r="Q3840" s="31"/>
      <c r="R3840" s="31"/>
      <c r="S3840" s="31">
        <v>0</v>
      </c>
      <c r="T3840" s="31"/>
    </row>
    <row r="3841" spans="1:20" x14ac:dyDescent="0.25">
      <c r="A3841" s="106" t="s">
        <v>3118</v>
      </c>
      <c r="B3841" s="107" t="s">
        <v>7109</v>
      </c>
      <c r="C3841" s="108">
        <v>2</v>
      </c>
      <c r="D3841" s="5" t="s">
        <v>5614</v>
      </c>
      <c r="E3841" s="24">
        <f t="shared" si="191"/>
        <v>0</v>
      </c>
      <c r="F3841" s="24">
        <f t="shared" si="192"/>
        <v>155.75</v>
      </c>
      <c r="G3841" s="119"/>
      <c r="H3841" s="30"/>
      <c r="I3841" s="24">
        <f t="shared" si="193"/>
        <v>0</v>
      </c>
      <c r="J3841" s="119"/>
      <c r="K3841" s="30"/>
      <c r="L3841" s="31">
        <v>201</v>
      </c>
      <c r="M3841" s="31">
        <v>411</v>
      </c>
      <c r="N3841" s="31"/>
      <c r="O3841" s="31">
        <v>11</v>
      </c>
      <c r="P3841" s="31"/>
      <c r="Q3841" s="31"/>
      <c r="R3841" s="31"/>
      <c r="S3841" s="31"/>
      <c r="T3841" s="31"/>
    </row>
    <row r="3842" spans="1:20" x14ac:dyDescent="0.25">
      <c r="A3842" s="106" t="s">
        <v>2758</v>
      </c>
      <c r="B3842" s="107" t="s">
        <v>7244</v>
      </c>
      <c r="C3842" s="108">
        <v>3</v>
      </c>
      <c r="D3842" s="5" t="s">
        <v>5636</v>
      </c>
      <c r="E3842" s="24">
        <f t="shared" si="191"/>
        <v>0</v>
      </c>
      <c r="F3842" s="24">
        <f t="shared" si="192"/>
        <v>0</v>
      </c>
      <c r="G3842" s="119"/>
      <c r="H3842" s="30"/>
      <c r="I3842" s="24">
        <f t="shared" si="193"/>
        <v>0</v>
      </c>
      <c r="J3842" s="119"/>
      <c r="K3842" s="30"/>
      <c r="L3842" s="31"/>
      <c r="M3842" s="31"/>
      <c r="N3842" s="31"/>
      <c r="O3842" s="31"/>
      <c r="P3842" s="31">
        <v>0</v>
      </c>
      <c r="Q3842" s="31"/>
      <c r="R3842" s="31"/>
      <c r="S3842" s="31"/>
      <c r="T3842" s="31"/>
    </row>
    <row r="3843" spans="1:20" x14ac:dyDescent="0.25">
      <c r="A3843" s="106" t="s">
        <v>2100</v>
      </c>
      <c r="B3843" s="107" t="s">
        <v>7101</v>
      </c>
      <c r="C3843" s="108">
        <v>16</v>
      </c>
      <c r="D3843" s="5" t="s">
        <v>3876</v>
      </c>
      <c r="E3843" s="24">
        <f t="shared" si="191"/>
        <v>0</v>
      </c>
      <c r="F3843" s="24">
        <f t="shared" si="192"/>
        <v>9.5</v>
      </c>
      <c r="G3843" s="119"/>
      <c r="H3843" s="30"/>
      <c r="I3843" s="24">
        <f t="shared" si="193"/>
        <v>0</v>
      </c>
      <c r="J3843" s="119"/>
      <c r="K3843" s="30"/>
      <c r="L3843" s="31">
        <v>38</v>
      </c>
      <c r="M3843" s="31"/>
      <c r="N3843" s="31"/>
      <c r="O3843" s="31"/>
      <c r="P3843" s="31"/>
      <c r="Q3843" s="31">
        <v>0</v>
      </c>
      <c r="R3843" s="31">
        <v>0</v>
      </c>
      <c r="S3843" s="31">
        <v>0</v>
      </c>
      <c r="T3843" s="31"/>
    </row>
    <row r="3844" spans="1:20" x14ac:dyDescent="0.25">
      <c r="A3844" s="106" t="s">
        <v>8709</v>
      </c>
      <c r="B3844" s="107" t="s">
        <v>7136</v>
      </c>
      <c r="C3844" s="108">
        <v>15</v>
      </c>
      <c r="D3844" s="5" t="s">
        <v>8710</v>
      </c>
      <c r="E3844" s="24">
        <f t="shared" si="191"/>
        <v>0</v>
      </c>
      <c r="F3844" s="24">
        <f t="shared" si="192"/>
        <v>0</v>
      </c>
      <c r="G3844" s="119"/>
      <c r="H3844" s="30"/>
      <c r="I3844" s="24">
        <f t="shared" si="193"/>
        <v>0</v>
      </c>
      <c r="J3844" s="119"/>
      <c r="K3844" s="30"/>
      <c r="L3844" s="31"/>
      <c r="M3844" s="31"/>
      <c r="N3844" s="31"/>
      <c r="O3844" s="31"/>
      <c r="P3844" s="31"/>
      <c r="Q3844" s="31">
        <v>0</v>
      </c>
      <c r="R3844" s="31"/>
      <c r="S3844" s="31"/>
      <c r="T3844" s="31"/>
    </row>
    <row r="3845" spans="1:20" x14ac:dyDescent="0.25">
      <c r="A3845" s="106" t="s">
        <v>1928</v>
      </c>
      <c r="B3845" s="107" t="s">
        <v>7136</v>
      </c>
      <c r="C3845" s="108">
        <v>15</v>
      </c>
      <c r="D3845" s="5" t="s">
        <v>5803</v>
      </c>
      <c r="E3845" s="24">
        <f t="shared" si="191"/>
        <v>0</v>
      </c>
      <c r="F3845" s="24">
        <f t="shared" si="192"/>
        <v>0</v>
      </c>
      <c r="G3845" s="119"/>
      <c r="H3845" s="30"/>
      <c r="I3845" s="24">
        <f t="shared" si="193"/>
        <v>0</v>
      </c>
      <c r="J3845" s="119"/>
      <c r="K3845" s="30"/>
      <c r="L3845" s="31"/>
      <c r="M3845" s="31"/>
      <c r="N3845" s="31"/>
      <c r="O3845" s="31"/>
      <c r="P3845" s="31"/>
      <c r="Q3845" s="31"/>
      <c r="R3845" s="31"/>
      <c r="S3845" s="31">
        <v>0</v>
      </c>
      <c r="T3845" s="31"/>
    </row>
    <row r="3846" spans="1:20" x14ac:dyDescent="0.25">
      <c r="A3846" s="106" t="s">
        <v>2571</v>
      </c>
      <c r="B3846" s="107" t="s">
        <v>7707</v>
      </c>
      <c r="C3846" s="108">
        <v>15</v>
      </c>
      <c r="D3846" s="5" t="s">
        <v>6165</v>
      </c>
      <c r="E3846" s="24">
        <f t="shared" si="191"/>
        <v>0</v>
      </c>
      <c r="F3846" s="24">
        <f t="shared" si="192"/>
        <v>0</v>
      </c>
      <c r="G3846" s="119"/>
      <c r="H3846" s="30"/>
      <c r="I3846" s="24">
        <f t="shared" si="193"/>
        <v>0</v>
      </c>
      <c r="J3846" s="119"/>
      <c r="K3846" s="30"/>
      <c r="L3846" s="31"/>
      <c r="M3846" s="31"/>
      <c r="N3846" s="31"/>
      <c r="O3846" s="31"/>
      <c r="P3846" s="31"/>
      <c r="Q3846" s="31"/>
      <c r="R3846" s="31"/>
      <c r="S3846" s="31">
        <v>0</v>
      </c>
      <c r="T3846" s="31"/>
    </row>
    <row r="3847" spans="1:20" x14ac:dyDescent="0.25">
      <c r="A3847" s="106" t="s">
        <v>2726</v>
      </c>
      <c r="B3847" s="107" t="s">
        <v>7307</v>
      </c>
      <c r="C3847" s="108">
        <v>15</v>
      </c>
      <c r="D3847" s="5" t="s">
        <v>6565</v>
      </c>
      <c r="E3847" s="24">
        <f t="shared" si="191"/>
        <v>0</v>
      </c>
      <c r="F3847" s="24">
        <f t="shared" si="192"/>
        <v>0</v>
      </c>
      <c r="G3847" s="119"/>
      <c r="H3847" s="30"/>
      <c r="I3847" s="24">
        <f t="shared" si="193"/>
        <v>0</v>
      </c>
      <c r="J3847" s="119"/>
      <c r="K3847" s="30"/>
      <c r="L3847" s="31"/>
      <c r="M3847" s="31"/>
      <c r="N3847" s="31"/>
      <c r="O3847" s="31"/>
      <c r="P3847" s="31"/>
      <c r="Q3847" s="31"/>
      <c r="R3847" s="31">
        <v>0</v>
      </c>
      <c r="S3847" s="31"/>
      <c r="T3847" s="31"/>
    </row>
    <row r="3848" spans="1:20" x14ac:dyDescent="0.25">
      <c r="A3848" s="106" t="s">
        <v>8711</v>
      </c>
      <c r="B3848" s="107" t="s">
        <v>7307</v>
      </c>
      <c r="C3848" s="108">
        <v>15</v>
      </c>
      <c r="D3848" s="5" t="s">
        <v>8712</v>
      </c>
      <c r="E3848" s="24">
        <f t="shared" si="191"/>
        <v>0</v>
      </c>
      <c r="F3848" s="24">
        <f t="shared" si="192"/>
        <v>0</v>
      </c>
      <c r="G3848" s="119"/>
      <c r="H3848" s="30"/>
      <c r="I3848" s="24">
        <f t="shared" si="193"/>
        <v>0</v>
      </c>
      <c r="J3848" s="119"/>
      <c r="K3848" s="30"/>
      <c r="L3848" s="31"/>
      <c r="M3848" s="31"/>
      <c r="N3848" s="31"/>
      <c r="O3848" s="31"/>
      <c r="P3848" s="31"/>
      <c r="Q3848" s="31"/>
      <c r="R3848" s="31"/>
      <c r="S3848" s="31"/>
      <c r="T3848" s="31"/>
    </row>
    <row r="3849" spans="1:20" x14ac:dyDescent="0.25">
      <c r="A3849" s="106" t="s">
        <v>8713</v>
      </c>
      <c r="B3849" s="107" t="s">
        <v>7307</v>
      </c>
      <c r="C3849" s="108">
        <v>15</v>
      </c>
      <c r="D3849" s="5" t="s">
        <v>8714</v>
      </c>
      <c r="E3849" s="24">
        <f t="shared" si="191"/>
        <v>0</v>
      </c>
      <c r="F3849" s="24">
        <f t="shared" si="192"/>
        <v>0</v>
      </c>
      <c r="G3849" s="119"/>
      <c r="H3849" s="30"/>
      <c r="I3849" s="24">
        <f t="shared" si="193"/>
        <v>0</v>
      </c>
      <c r="J3849" s="119"/>
      <c r="K3849" s="30"/>
      <c r="L3849" s="31"/>
      <c r="M3849" s="31"/>
      <c r="N3849" s="31"/>
      <c r="O3849" s="31"/>
      <c r="P3849" s="31"/>
      <c r="Q3849" s="31"/>
      <c r="R3849" s="31"/>
      <c r="S3849" s="31"/>
      <c r="T3849" s="31"/>
    </row>
    <row r="3850" spans="1:20" x14ac:dyDescent="0.25">
      <c r="A3850" s="106" t="s">
        <v>34</v>
      </c>
      <c r="B3850" s="107" t="s">
        <v>7136</v>
      </c>
      <c r="C3850" s="108">
        <v>15</v>
      </c>
      <c r="D3850" s="5" t="s">
        <v>4357</v>
      </c>
      <c r="E3850" s="24">
        <f t="shared" si="191"/>
        <v>0</v>
      </c>
      <c r="F3850" s="24">
        <f t="shared" si="192"/>
        <v>0</v>
      </c>
      <c r="G3850" s="119"/>
      <c r="H3850" s="30"/>
      <c r="I3850" s="24">
        <f t="shared" si="193"/>
        <v>0</v>
      </c>
      <c r="J3850" s="119"/>
      <c r="K3850" s="30"/>
      <c r="L3850" s="31"/>
      <c r="M3850" s="31"/>
      <c r="N3850" s="31"/>
      <c r="O3850" s="31"/>
      <c r="P3850" s="31">
        <v>0</v>
      </c>
      <c r="Q3850" s="31">
        <v>0</v>
      </c>
      <c r="R3850" s="31">
        <v>0</v>
      </c>
      <c r="S3850" s="31"/>
      <c r="T3850" s="31"/>
    </row>
    <row r="3851" spans="1:20" x14ac:dyDescent="0.25">
      <c r="A3851" s="106" t="s">
        <v>254</v>
      </c>
      <c r="B3851" s="107" t="s">
        <v>7136</v>
      </c>
      <c r="C3851" s="108">
        <v>15</v>
      </c>
      <c r="D3851" s="5" t="s">
        <v>5740</v>
      </c>
      <c r="E3851" s="24">
        <f t="shared" si="191"/>
        <v>0</v>
      </c>
      <c r="F3851" s="24">
        <f t="shared" si="192"/>
        <v>0.75</v>
      </c>
      <c r="G3851" s="119"/>
      <c r="H3851" s="30"/>
      <c r="I3851" s="24">
        <f t="shared" si="193"/>
        <v>0</v>
      </c>
      <c r="J3851" s="119"/>
      <c r="K3851" s="30"/>
      <c r="L3851" s="31">
        <v>3</v>
      </c>
      <c r="M3851" s="31"/>
      <c r="N3851" s="31"/>
      <c r="O3851" s="31"/>
      <c r="P3851" s="31"/>
      <c r="Q3851" s="31"/>
      <c r="R3851" s="31"/>
      <c r="S3851" s="31"/>
      <c r="T3851" s="31"/>
    </row>
    <row r="3852" spans="1:20" x14ac:dyDescent="0.25">
      <c r="A3852" s="106" t="s">
        <v>675</v>
      </c>
      <c r="B3852" s="107" t="s">
        <v>7096</v>
      </c>
      <c r="C3852" s="108">
        <v>15</v>
      </c>
      <c r="D3852" s="5" t="s">
        <v>6174</v>
      </c>
      <c r="E3852" s="24">
        <f t="shared" si="191"/>
        <v>0</v>
      </c>
      <c r="F3852" s="24">
        <f t="shared" si="192"/>
        <v>0</v>
      </c>
      <c r="G3852" s="119"/>
      <c r="H3852" s="30"/>
      <c r="I3852" s="24">
        <f t="shared" si="193"/>
        <v>0</v>
      </c>
      <c r="J3852" s="119"/>
      <c r="K3852" s="30"/>
      <c r="L3852" s="31"/>
      <c r="M3852" s="31"/>
      <c r="N3852" s="31"/>
      <c r="O3852" s="31"/>
      <c r="P3852" s="31">
        <v>0</v>
      </c>
      <c r="Q3852" s="31"/>
      <c r="R3852" s="31">
        <v>0</v>
      </c>
      <c r="S3852" s="31">
        <v>0</v>
      </c>
      <c r="T3852" s="31"/>
    </row>
    <row r="3853" spans="1:20" x14ac:dyDescent="0.25">
      <c r="A3853" s="106" t="s">
        <v>8715</v>
      </c>
      <c r="B3853" s="107" t="s">
        <v>7161</v>
      </c>
      <c r="C3853" s="108">
        <v>15</v>
      </c>
      <c r="D3853" s="5" t="s">
        <v>8716</v>
      </c>
      <c r="E3853" s="24">
        <f t="shared" si="191"/>
        <v>0</v>
      </c>
      <c r="F3853" s="24">
        <f t="shared" si="192"/>
        <v>0</v>
      </c>
      <c r="G3853" s="119"/>
      <c r="H3853" s="30"/>
      <c r="I3853" s="24">
        <f t="shared" si="193"/>
        <v>0</v>
      </c>
      <c r="J3853" s="119"/>
      <c r="K3853" s="30"/>
      <c r="L3853" s="31"/>
      <c r="M3853" s="31"/>
      <c r="N3853" s="31"/>
      <c r="O3853" s="31"/>
      <c r="P3853" s="31">
        <v>0</v>
      </c>
      <c r="Q3853" s="31"/>
      <c r="R3853" s="31">
        <v>0</v>
      </c>
      <c r="S3853" s="31"/>
      <c r="T3853" s="31"/>
    </row>
    <row r="3854" spans="1:20" x14ac:dyDescent="0.25">
      <c r="A3854" s="106" t="s">
        <v>3111</v>
      </c>
      <c r="B3854" s="107" t="s">
        <v>7193</v>
      </c>
      <c r="C3854" s="108">
        <v>13</v>
      </c>
      <c r="D3854" s="5" t="s">
        <v>5846</v>
      </c>
      <c r="E3854" s="24">
        <f t="shared" si="191"/>
        <v>0</v>
      </c>
      <c r="F3854" s="24">
        <f t="shared" si="192"/>
        <v>4</v>
      </c>
      <c r="G3854" s="119"/>
      <c r="H3854" s="30"/>
      <c r="I3854" s="24">
        <f t="shared" si="193"/>
        <v>0</v>
      </c>
      <c r="J3854" s="119"/>
      <c r="K3854" s="30"/>
      <c r="L3854" s="31">
        <v>16</v>
      </c>
      <c r="M3854" s="31"/>
      <c r="N3854" s="31"/>
      <c r="O3854" s="31"/>
      <c r="P3854" s="31"/>
      <c r="Q3854" s="31"/>
      <c r="R3854" s="31"/>
      <c r="S3854" s="31"/>
      <c r="T3854" s="31"/>
    </row>
    <row r="3855" spans="1:20" x14ac:dyDescent="0.25">
      <c r="A3855" s="106" t="s">
        <v>3112</v>
      </c>
      <c r="B3855" s="107" t="s">
        <v>7166</v>
      </c>
      <c r="C3855" s="108">
        <v>13</v>
      </c>
      <c r="D3855" s="5" t="s">
        <v>6546</v>
      </c>
      <c r="E3855" s="24">
        <f t="shared" si="191"/>
        <v>0</v>
      </c>
      <c r="F3855" s="24">
        <f t="shared" si="192"/>
        <v>0</v>
      </c>
      <c r="G3855" s="119"/>
      <c r="H3855" s="30"/>
      <c r="I3855" s="24">
        <f t="shared" si="193"/>
        <v>0</v>
      </c>
      <c r="J3855" s="119"/>
      <c r="K3855" s="30"/>
      <c r="L3855" s="31"/>
      <c r="M3855" s="31"/>
      <c r="N3855" s="31"/>
      <c r="O3855" s="31"/>
      <c r="P3855" s="31"/>
      <c r="Q3855" s="31"/>
      <c r="R3855" s="31"/>
      <c r="S3855" s="31"/>
      <c r="T3855" s="31"/>
    </row>
    <row r="3856" spans="1:20" x14ac:dyDescent="0.25">
      <c r="A3856" s="106" t="s">
        <v>3113</v>
      </c>
      <c r="B3856" s="107" t="s">
        <v>7166</v>
      </c>
      <c r="C3856" s="108">
        <v>13</v>
      </c>
      <c r="D3856" s="5" t="s">
        <v>5759</v>
      </c>
      <c r="E3856" s="24">
        <f t="shared" si="191"/>
        <v>0</v>
      </c>
      <c r="F3856" s="24">
        <f t="shared" si="192"/>
        <v>0</v>
      </c>
      <c r="G3856" s="119"/>
      <c r="H3856" s="30"/>
      <c r="I3856" s="24">
        <f t="shared" si="193"/>
        <v>0</v>
      </c>
      <c r="J3856" s="119"/>
      <c r="K3856" s="30"/>
      <c r="L3856" s="31"/>
      <c r="M3856" s="31"/>
      <c r="N3856" s="31"/>
      <c r="O3856" s="31"/>
      <c r="P3856" s="31">
        <v>0</v>
      </c>
      <c r="Q3856" s="31">
        <v>0</v>
      </c>
      <c r="R3856" s="31"/>
      <c r="S3856" s="31"/>
      <c r="T3856" s="31"/>
    </row>
    <row r="3857" spans="1:20" x14ac:dyDescent="0.25">
      <c r="A3857" s="106" t="s">
        <v>3110</v>
      </c>
      <c r="B3857" s="107" t="s">
        <v>7167</v>
      </c>
      <c r="C3857" s="108">
        <v>11</v>
      </c>
      <c r="D3857" s="5" t="s">
        <v>6543</v>
      </c>
      <c r="E3857" s="24">
        <f t="shared" si="191"/>
        <v>0</v>
      </c>
      <c r="F3857" s="24">
        <f t="shared" si="192"/>
        <v>0</v>
      </c>
      <c r="G3857" s="119"/>
      <c r="H3857" s="30"/>
      <c r="I3857" s="24">
        <f t="shared" si="193"/>
        <v>0</v>
      </c>
      <c r="J3857" s="119"/>
      <c r="K3857" s="30"/>
      <c r="L3857" s="31"/>
      <c r="M3857" s="31"/>
      <c r="N3857" s="31"/>
      <c r="O3857" s="31"/>
      <c r="P3857" s="31">
        <v>0</v>
      </c>
      <c r="Q3857" s="31"/>
      <c r="R3857" s="31"/>
      <c r="S3857" s="31"/>
      <c r="T3857" s="31"/>
    </row>
    <row r="3858" spans="1:20" x14ac:dyDescent="0.25">
      <c r="A3858" s="106" t="s">
        <v>8717</v>
      </c>
      <c r="B3858" s="107" t="s">
        <v>7101</v>
      </c>
      <c r="C3858" s="108">
        <v>16</v>
      </c>
      <c r="D3858" s="5" t="s">
        <v>8718</v>
      </c>
      <c r="E3858" s="24">
        <f t="shared" si="191"/>
        <v>0</v>
      </c>
      <c r="F3858" s="24">
        <f t="shared" si="192"/>
        <v>8.25</v>
      </c>
      <c r="G3858" s="119"/>
      <c r="H3858" s="30"/>
      <c r="I3858" s="24">
        <f t="shared" si="193"/>
        <v>0</v>
      </c>
      <c r="J3858" s="119"/>
      <c r="K3858" s="30"/>
      <c r="L3858" s="31">
        <v>33</v>
      </c>
      <c r="M3858" s="31"/>
      <c r="N3858" s="31"/>
      <c r="O3858" s="31"/>
      <c r="P3858" s="31"/>
      <c r="Q3858" s="31"/>
      <c r="R3858" s="31"/>
      <c r="S3858" s="31"/>
      <c r="T3858" s="31"/>
    </row>
    <row r="3859" spans="1:20" x14ac:dyDescent="0.25">
      <c r="A3859" s="106" t="s">
        <v>8719</v>
      </c>
      <c r="B3859" s="107" t="s">
        <v>7101</v>
      </c>
      <c r="C3859" s="108">
        <v>16</v>
      </c>
      <c r="D3859" s="5" t="s">
        <v>8720</v>
      </c>
      <c r="E3859" s="24">
        <f t="shared" si="191"/>
        <v>0</v>
      </c>
      <c r="F3859" s="24">
        <f t="shared" si="192"/>
        <v>0</v>
      </c>
      <c r="G3859" s="119"/>
      <c r="H3859" s="30"/>
      <c r="I3859" s="24">
        <f t="shared" si="193"/>
        <v>0</v>
      </c>
      <c r="J3859" s="119"/>
      <c r="K3859" s="30"/>
      <c r="L3859" s="31"/>
      <c r="M3859" s="31"/>
      <c r="N3859" s="31"/>
      <c r="O3859" s="31"/>
      <c r="P3859" s="31"/>
      <c r="Q3859" s="31"/>
      <c r="R3859" s="31">
        <v>0</v>
      </c>
      <c r="S3859" s="31"/>
      <c r="T3859" s="31"/>
    </row>
    <row r="3860" spans="1:20" x14ac:dyDescent="0.25">
      <c r="A3860" s="106" t="s">
        <v>3107</v>
      </c>
      <c r="B3860" s="107" t="s">
        <v>7101</v>
      </c>
      <c r="C3860" s="108">
        <v>16</v>
      </c>
      <c r="D3860" s="5" t="s">
        <v>6567</v>
      </c>
      <c r="E3860" s="24">
        <f t="shared" si="191"/>
        <v>0</v>
      </c>
      <c r="F3860" s="24">
        <f t="shared" si="192"/>
        <v>2.75</v>
      </c>
      <c r="G3860" s="119"/>
      <c r="H3860" s="30"/>
      <c r="I3860" s="24">
        <f t="shared" si="193"/>
        <v>0</v>
      </c>
      <c r="J3860" s="119"/>
      <c r="K3860" s="30"/>
      <c r="L3860" s="31">
        <v>11</v>
      </c>
      <c r="M3860" s="31"/>
      <c r="N3860" s="31"/>
      <c r="O3860" s="31"/>
      <c r="P3860" s="31"/>
      <c r="Q3860" s="31"/>
      <c r="R3860" s="31"/>
      <c r="S3860" s="31"/>
      <c r="T3860" s="31"/>
    </row>
    <row r="3861" spans="1:20" x14ac:dyDescent="0.25">
      <c r="A3861" s="106" t="s">
        <v>3104</v>
      </c>
      <c r="B3861" s="107" t="s">
        <v>7154</v>
      </c>
      <c r="C3861" s="108">
        <v>16</v>
      </c>
      <c r="D3861" s="5" t="s">
        <v>6570</v>
      </c>
      <c r="E3861" s="24">
        <f t="shared" si="191"/>
        <v>0</v>
      </c>
      <c r="F3861" s="24">
        <f t="shared" si="192"/>
        <v>0.25</v>
      </c>
      <c r="G3861" s="119"/>
      <c r="H3861" s="30"/>
      <c r="I3861" s="24">
        <f t="shared" si="193"/>
        <v>0</v>
      </c>
      <c r="J3861" s="119"/>
      <c r="K3861" s="30"/>
      <c r="L3861" s="31"/>
      <c r="M3861" s="31">
        <v>1</v>
      </c>
      <c r="N3861" s="31"/>
      <c r="O3861" s="31"/>
      <c r="P3861" s="31"/>
      <c r="Q3861" s="31"/>
      <c r="R3861" s="31"/>
      <c r="S3861" s="31"/>
      <c r="T3861" s="31"/>
    </row>
    <row r="3862" spans="1:20" x14ac:dyDescent="0.25">
      <c r="A3862" s="106" t="s">
        <v>8721</v>
      </c>
      <c r="B3862" s="107" t="s">
        <v>7156</v>
      </c>
      <c r="C3862" s="108">
        <v>18</v>
      </c>
      <c r="D3862" s="5" t="s">
        <v>8722</v>
      </c>
      <c r="E3862" s="24">
        <f t="shared" si="191"/>
        <v>0</v>
      </c>
      <c r="F3862" s="24">
        <f t="shared" si="192"/>
        <v>0</v>
      </c>
      <c r="G3862" s="119"/>
      <c r="H3862" s="30"/>
      <c r="I3862" s="24">
        <f t="shared" si="193"/>
        <v>0</v>
      </c>
      <c r="J3862" s="119"/>
      <c r="K3862" s="30"/>
      <c r="L3862" s="31"/>
      <c r="M3862" s="31"/>
      <c r="N3862" s="31"/>
      <c r="O3862" s="31"/>
      <c r="P3862" s="31">
        <v>0</v>
      </c>
      <c r="Q3862" s="31"/>
      <c r="R3862" s="31"/>
      <c r="S3862" s="31">
        <v>0</v>
      </c>
      <c r="T3862" s="31"/>
    </row>
    <row r="3863" spans="1:20" x14ac:dyDescent="0.25">
      <c r="A3863" s="106" t="s">
        <v>8723</v>
      </c>
      <c r="B3863" s="107" t="s">
        <v>7446</v>
      </c>
      <c r="C3863" s="108">
        <v>18</v>
      </c>
      <c r="D3863" s="5" t="s">
        <v>8724</v>
      </c>
      <c r="E3863" s="24">
        <f t="shared" si="191"/>
        <v>0</v>
      </c>
      <c r="F3863" s="24">
        <f t="shared" si="192"/>
        <v>0</v>
      </c>
      <c r="G3863" s="119"/>
      <c r="H3863" s="30"/>
      <c r="I3863" s="24">
        <f t="shared" si="193"/>
        <v>0</v>
      </c>
      <c r="J3863" s="119"/>
      <c r="K3863" s="30"/>
      <c r="L3863" s="31"/>
      <c r="M3863" s="31"/>
      <c r="N3863" s="31"/>
      <c r="O3863" s="31"/>
      <c r="P3863" s="31">
        <v>0</v>
      </c>
      <c r="Q3863" s="31">
        <v>0</v>
      </c>
      <c r="R3863" s="31">
        <v>0</v>
      </c>
      <c r="S3863" s="31"/>
      <c r="T3863" s="31"/>
    </row>
    <row r="3864" spans="1:20" x14ac:dyDescent="0.25">
      <c r="A3864" s="106" t="s">
        <v>1966</v>
      </c>
      <c r="B3864" s="107" t="s">
        <v>7156</v>
      </c>
      <c r="C3864" s="108">
        <v>18</v>
      </c>
      <c r="D3864" s="5" t="s">
        <v>6282</v>
      </c>
      <c r="E3864" s="24">
        <f t="shared" si="191"/>
        <v>0</v>
      </c>
      <c r="F3864" s="24">
        <f t="shared" si="192"/>
        <v>0</v>
      </c>
      <c r="G3864" s="119"/>
      <c r="H3864" s="30"/>
      <c r="I3864" s="24">
        <f t="shared" si="193"/>
        <v>0</v>
      </c>
      <c r="J3864" s="119"/>
      <c r="K3864" s="30"/>
      <c r="L3864" s="31"/>
      <c r="M3864" s="31"/>
      <c r="N3864" s="31"/>
      <c r="O3864" s="31"/>
      <c r="P3864" s="31"/>
      <c r="Q3864" s="31">
        <v>0</v>
      </c>
      <c r="R3864" s="31">
        <v>0</v>
      </c>
      <c r="S3864" s="31"/>
      <c r="T3864" s="31"/>
    </row>
    <row r="3865" spans="1:20" x14ac:dyDescent="0.25">
      <c r="A3865" s="106" t="s">
        <v>1009</v>
      </c>
      <c r="B3865" s="107" t="s">
        <v>7156</v>
      </c>
      <c r="C3865" s="108">
        <v>18</v>
      </c>
      <c r="D3865" s="5" t="s">
        <v>5020</v>
      </c>
      <c r="E3865" s="24">
        <f t="shared" si="191"/>
        <v>0</v>
      </c>
      <c r="F3865" s="24">
        <f t="shared" si="192"/>
        <v>0</v>
      </c>
      <c r="G3865" s="119"/>
      <c r="H3865" s="30"/>
      <c r="I3865" s="24">
        <f t="shared" si="193"/>
        <v>0</v>
      </c>
      <c r="J3865" s="119"/>
      <c r="K3865" s="30"/>
      <c r="L3865" s="31"/>
      <c r="M3865" s="31"/>
      <c r="N3865" s="31"/>
      <c r="O3865" s="31"/>
      <c r="P3865" s="31"/>
      <c r="Q3865" s="31"/>
      <c r="R3865" s="31">
        <v>0</v>
      </c>
      <c r="S3865" s="31">
        <v>0</v>
      </c>
      <c r="T3865" s="31"/>
    </row>
    <row r="3866" spans="1:20" x14ac:dyDescent="0.25">
      <c r="A3866" s="106" t="s">
        <v>1970</v>
      </c>
      <c r="B3866" s="107" t="s">
        <v>7156</v>
      </c>
      <c r="C3866" s="108">
        <v>18</v>
      </c>
      <c r="D3866" s="5" t="s">
        <v>5054</v>
      </c>
      <c r="E3866" s="24">
        <f t="shared" si="191"/>
        <v>0</v>
      </c>
      <c r="F3866" s="24">
        <f t="shared" si="192"/>
        <v>0</v>
      </c>
      <c r="G3866" s="119"/>
      <c r="H3866" s="30"/>
      <c r="I3866" s="24">
        <f t="shared" si="193"/>
        <v>0</v>
      </c>
      <c r="J3866" s="119"/>
      <c r="K3866" s="30"/>
      <c r="L3866" s="31"/>
      <c r="M3866" s="31"/>
      <c r="N3866" s="31"/>
      <c r="O3866" s="31"/>
      <c r="P3866" s="31">
        <v>0</v>
      </c>
      <c r="Q3866" s="31">
        <v>0</v>
      </c>
      <c r="R3866" s="31">
        <v>0</v>
      </c>
      <c r="S3866" s="31">
        <v>0</v>
      </c>
      <c r="T3866" s="31"/>
    </row>
    <row r="3867" spans="1:20" x14ac:dyDescent="0.25">
      <c r="A3867" s="106" t="s">
        <v>2661</v>
      </c>
      <c r="B3867" s="107" t="s">
        <v>7156</v>
      </c>
      <c r="C3867" s="108">
        <v>18</v>
      </c>
      <c r="D3867" s="5" t="s">
        <v>6291</v>
      </c>
      <c r="E3867" s="24">
        <f t="shared" si="191"/>
        <v>0</v>
      </c>
      <c r="F3867" s="24">
        <f t="shared" si="192"/>
        <v>5.25</v>
      </c>
      <c r="G3867" s="119"/>
      <c r="H3867" s="30"/>
      <c r="I3867" s="24">
        <f t="shared" si="193"/>
        <v>0</v>
      </c>
      <c r="J3867" s="119"/>
      <c r="K3867" s="30"/>
      <c r="L3867" s="31"/>
      <c r="M3867" s="31">
        <v>21</v>
      </c>
      <c r="N3867" s="31"/>
      <c r="O3867" s="31"/>
      <c r="P3867" s="31"/>
      <c r="Q3867" s="31"/>
      <c r="R3867" s="31"/>
      <c r="S3867" s="31"/>
      <c r="T3867" s="31"/>
    </row>
    <row r="3868" spans="1:20" x14ac:dyDescent="0.25">
      <c r="A3868" s="106" t="s">
        <v>8725</v>
      </c>
      <c r="B3868" s="107" t="s">
        <v>7171</v>
      </c>
      <c r="C3868" s="108">
        <v>11</v>
      </c>
      <c r="D3868" s="5" t="s">
        <v>8726</v>
      </c>
      <c r="E3868" s="24">
        <f t="shared" si="191"/>
        <v>0</v>
      </c>
      <c r="F3868" s="24">
        <f t="shared" si="192"/>
        <v>103.75</v>
      </c>
      <c r="G3868" s="119"/>
      <c r="H3868" s="30"/>
      <c r="I3868" s="24">
        <f t="shared" si="193"/>
        <v>0</v>
      </c>
      <c r="J3868" s="119"/>
      <c r="K3868" s="30"/>
      <c r="L3868" s="31">
        <v>82</v>
      </c>
      <c r="M3868" s="31">
        <v>333</v>
      </c>
      <c r="N3868" s="31"/>
      <c r="O3868" s="31"/>
      <c r="P3868" s="31"/>
      <c r="Q3868" s="31"/>
      <c r="R3868" s="31"/>
      <c r="S3868" s="31"/>
      <c r="T3868" s="31"/>
    </row>
    <row r="3869" spans="1:20" x14ac:dyDescent="0.25">
      <c r="A3869" s="106" t="s">
        <v>8727</v>
      </c>
      <c r="B3869" s="107" t="s">
        <v>7133</v>
      </c>
      <c r="C3869" s="108">
        <v>11</v>
      </c>
      <c r="D3869" s="5" t="s">
        <v>8728</v>
      </c>
      <c r="E3869" s="24">
        <f t="shared" si="191"/>
        <v>0</v>
      </c>
      <c r="F3869" s="24">
        <f t="shared" si="192"/>
        <v>0</v>
      </c>
      <c r="G3869" s="119"/>
      <c r="H3869" s="30"/>
      <c r="I3869" s="24">
        <f t="shared" si="193"/>
        <v>0</v>
      </c>
      <c r="J3869" s="119"/>
      <c r="K3869" s="30"/>
      <c r="L3869" s="31"/>
      <c r="M3869" s="31"/>
      <c r="N3869" s="31"/>
      <c r="O3869" s="31"/>
      <c r="P3869" s="31"/>
      <c r="Q3869" s="31">
        <v>0</v>
      </c>
      <c r="R3869" s="31"/>
      <c r="S3869" s="31"/>
      <c r="T3869" s="31"/>
    </row>
    <row r="3870" spans="1:20" x14ac:dyDescent="0.25">
      <c r="A3870" s="106" t="s">
        <v>2559</v>
      </c>
      <c r="B3870" s="107" t="s">
        <v>7130</v>
      </c>
      <c r="C3870" s="108">
        <v>10</v>
      </c>
      <c r="D3870" s="5" t="s">
        <v>5303</v>
      </c>
      <c r="E3870" s="24">
        <f t="shared" si="191"/>
        <v>0</v>
      </c>
      <c r="F3870" s="24">
        <f t="shared" si="192"/>
        <v>0</v>
      </c>
      <c r="G3870" s="119"/>
      <c r="H3870" s="30"/>
      <c r="I3870" s="24">
        <f t="shared" si="193"/>
        <v>0</v>
      </c>
      <c r="J3870" s="119"/>
      <c r="K3870" s="30"/>
      <c r="L3870" s="31"/>
      <c r="M3870" s="31"/>
      <c r="N3870" s="31"/>
      <c r="O3870" s="31"/>
      <c r="P3870" s="31">
        <v>0</v>
      </c>
      <c r="Q3870" s="31"/>
      <c r="R3870" s="31"/>
      <c r="S3870" s="31"/>
      <c r="T3870" s="31"/>
    </row>
    <row r="3871" spans="1:20" x14ac:dyDescent="0.25">
      <c r="A3871" s="106" t="s">
        <v>1223</v>
      </c>
      <c r="B3871" s="107" t="s">
        <v>7155</v>
      </c>
      <c r="C3871" s="108">
        <v>10</v>
      </c>
      <c r="D3871" s="5" t="s">
        <v>4649</v>
      </c>
      <c r="E3871" s="24">
        <f t="shared" si="191"/>
        <v>0</v>
      </c>
      <c r="F3871" s="24">
        <f t="shared" si="192"/>
        <v>0</v>
      </c>
      <c r="G3871" s="119"/>
      <c r="H3871" s="30"/>
      <c r="I3871" s="24">
        <f t="shared" si="193"/>
        <v>0</v>
      </c>
      <c r="J3871" s="119"/>
      <c r="K3871" s="30"/>
      <c r="L3871" s="31"/>
      <c r="M3871" s="31"/>
      <c r="N3871" s="31"/>
      <c r="O3871" s="31"/>
      <c r="P3871" s="31">
        <v>0</v>
      </c>
      <c r="Q3871" s="31"/>
      <c r="R3871" s="31">
        <v>0</v>
      </c>
      <c r="S3871" s="31">
        <v>0</v>
      </c>
      <c r="T3871" s="31"/>
    </row>
    <row r="3872" spans="1:20" x14ac:dyDescent="0.25">
      <c r="A3872" s="106" t="s">
        <v>8731</v>
      </c>
      <c r="B3872" s="107" t="s">
        <v>7082</v>
      </c>
      <c r="C3872" s="108">
        <v>11</v>
      </c>
      <c r="D3872" s="5" t="s">
        <v>8732</v>
      </c>
      <c r="E3872" s="24">
        <f t="shared" ref="E3872:E3935" si="194">SUM(R3872:T3872)/3</f>
        <v>0</v>
      </c>
      <c r="F3872" s="24">
        <f t="shared" ref="F3872:F3935" si="195">SUM(L3872:O3872)/4</f>
        <v>0</v>
      </c>
      <c r="G3872" s="119"/>
      <c r="H3872" s="30"/>
      <c r="I3872" s="24">
        <f t="shared" ref="I3872:I3935" si="196">SUM(P3872:T3872)/5</f>
        <v>0</v>
      </c>
      <c r="J3872" s="119"/>
      <c r="K3872" s="30"/>
      <c r="L3872" s="31"/>
      <c r="M3872" s="31"/>
      <c r="N3872" s="31"/>
      <c r="O3872" s="31"/>
      <c r="P3872" s="31"/>
      <c r="Q3872" s="31"/>
      <c r="R3872" s="31"/>
      <c r="S3872" s="31"/>
      <c r="T3872" s="31"/>
    </row>
    <row r="3873" spans="1:20" x14ac:dyDescent="0.25">
      <c r="A3873" s="106" t="s">
        <v>659</v>
      </c>
      <c r="B3873" s="107" t="s">
        <v>7082</v>
      </c>
      <c r="C3873" s="108">
        <v>11</v>
      </c>
      <c r="D3873" s="5" t="s">
        <v>4101</v>
      </c>
      <c r="E3873" s="24">
        <f t="shared" si="194"/>
        <v>0</v>
      </c>
      <c r="F3873" s="24">
        <f t="shared" si="195"/>
        <v>0</v>
      </c>
      <c r="G3873" s="119"/>
      <c r="H3873" s="30"/>
      <c r="I3873" s="24">
        <f t="shared" si="196"/>
        <v>0</v>
      </c>
      <c r="J3873" s="119"/>
      <c r="K3873" s="30"/>
      <c r="L3873" s="31"/>
      <c r="M3873" s="31"/>
      <c r="N3873" s="31"/>
      <c r="O3873" s="31"/>
      <c r="P3873" s="31"/>
      <c r="Q3873" s="31"/>
      <c r="R3873" s="31"/>
      <c r="S3873" s="31"/>
      <c r="T3873" s="31"/>
    </row>
    <row r="3874" spans="1:20" x14ac:dyDescent="0.25">
      <c r="A3874" s="106" t="s">
        <v>8733</v>
      </c>
      <c r="B3874" s="107" t="s">
        <v>7082</v>
      </c>
      <c r="C3874" s="108">
        <v>11</v>
      </c>
      <c r="D3874" s="5" t="s">
        <v>8734</v>
      </c>
      <c r="E3874" s="24">
        <f t="shared" si="194"/>
        <v>0</v>
      </c>
      <c r="F3874" s="24">
        <f t="shared" si="195"/>
        <v>11.5</v>
      </c>
      <c r="G3874" s="119"/>
      <c r="H3874" s="30"/>
      <c r="I3874" s="24">
        <f t="shared" si="196"/>
        <v>0</v>
      </c>
      <c r="J3874" s="119"/>
      <c r="K3874" s="30"/>
      <c r="L3874" s="31">
        <v>46</v>
      </c>
      <c r="M3874" s="31"/>
      <c r="N3874" s="31"/>
      <c r="O3874" s="31"/>
      <c r="P3874" s="31"/>
      <c r="Q3874" s="31"/>
      <c r="R3874" s="31"/>
      <c r="S3874" s="31"/>
      <c r="T3874" s="31"/>
    </row>
    <row r="3875" spans="1:20" x14ac:dyDescent="0.25">
      <c r="A3875" s="106" t="s">
        <v>2655</v>
      </c>
      <c r="B3875" s="107" t="s">
        <v>7082</v>
      </c>
      <c r="C3875" s="108">
        <v>11</v>
      </c>
      <c r="D3875" s="5" t="s">
        <v>5969</v>
      </c>
      <c r="E3875" s="24">
        <f t="shared" si="194"/>
        <v>0</v>
      </c>
      <c r="F3875" s="24">
        <f t="shared" si="195"/>
        <v>74.5</v>
      </c>
      <c r="G3875" s="119"/>
      <c r="H3875" s="30"/>
      <c r="I3875" s="24">
        <f t="shared" si="196"/>
        <v>0</v>
      </c>
      <c r="J3875" s="119"/>
      <c r="K3875" s="30"/>
      <c r="L3875" s="31">
        <v>278</v>
      </c>
      <c r="M3875" s="31">
        <v>1</v>
      </c>
      <c r="N3875" s="31">
        <v>19</v>
      </c>
      <c r="O3875" s="31"/>
      <c r="P3875" s="31"/>
      <c r="Q3875" s="31"/>
      <c r="R3875" s="31"/>
      <c r="S3875" s="31"/>
      <c r="T3875" s="31"/>
    </row>
    <row r="3876" spans="1:20" x14ac:dyDescent="0.25">
      <c r="A3876" s="106" t="s">
        <v>8735</v>
      </c>
      <c r="B3876" s="107" t="s">
        <v>7082</v>
      </c>
      <c r="C3876" s="108">
        <v>11</v>
      </c>
      <c r="D3876" s="5" t="s">
        <v>8736</v>
      </c>
      <c r="E3876" s="24">
        <f t="shared" si="194"/>
        <v>0</v>
      </c>
      <c r="F3876" s="24">
        <f t="shared" si="195"/>
        <v>0</v>
      </c>
      <c r="G3876" s="119"/>
      <c r="H3876" s="30"/>
      <c r="I3876" s="24">
        <f t="shared" si="196"/>
        <v>0</v>
      </c>
      <c r="J3876" s="119"/>
      <c r="K3876" s="30"/>
      <c r="L3876" s="31"/>
      <c r="M3876" s="31"/>
      <c r="N3876" s="31"/>
      <c r="O3876" s="31"/>
      <c r="P3876" s="31"/>
      <c r="Q3876" s="31"/>
      <c r="R3876" s="31"/>
      <c r="S3876" s="31"/>
      <c r="T3876" s="31"/>
    </row>
    <row r="3877" spans="1:20" x14ac:dyDescent="0.25">
      <c r="A3877" s="106" t="s">
        <v>2352</v>
      </c>
      <c r="B3877" s="107" t="s">
        <v>7208</v>
      </c>
      <c r="C3877" s="108">
        <v>9</v>
      </c>
      <c r="D3877" s="5" t="s">
        <v>6506</v>
      </c>
      <c r="E3877" s="24">
        <f t="shared" si="194"/>
        <v>0</v>
      </c>
      <c r="F3877" s="24">
        <f t="shared" si="195"/>
        <v>0</v>
      </c>
      <c r="G3877" s="119"/>
      <c r="H3877" s="30"/>
      <c r="I3877" s="24">
        <f t="shared" si="196"/>
        <v>0</v>
      </c>
      <c r="J3877" s="119"/>
      <c r="K3877" s="30"/>
      <c r="L3877" s="31"/>
      <c r="M3877" s="31"/>
      <c r="N3877" s="31"/>
      <c r="O3877" s="31"/>
      <c r="P3877" s="31"/>
      <c r="Q3877" s="31">
        <v>0</v>
      </c>
      <c r="R3877" s="31">
        <v>0</v>
      </c>
      <c r="S3877" s="31">
        <v>0</v>
      </c>
      <c r="T3877" s="31"/>
    </row>
    <row r="3878" spans="1:20" x14ac:dyDescent="0.25">
      <c r="A3878" s="106" t="s">
        <v>8737</v>
      </c>
      <c r="B3878" s="107" t="s">
        <v>7361</v>
      </c>
      <c r="C3878" s="108">
        <v>10</v>
      </c>
      <c r="D3878" s="5" t="s">
        <v>8738</v>
      </c>
      <c r="E3878" s="24">
        <f t="shared" si="194"/>
        <v>0</v>
      </c>
      <c r="F3878" s="24">
        <f t="shared" si="195"/>
        <v>0</v>
      </c>
      <c r="G3878" s="119"/>
      <c r="H3878" s="30"/>
      <c r="I3878" s="24">
        <f t="shared" si="196"/>
        <v>0</v>
      </c>
      <c r="J3878" s="119"/>
      <c r="K3878" s="30"/>
      <c r="L3878" s="31"/>
      <c r="M3878" s="31"/>
      <c r="N3878" s="31"/>
      <c r="O3878" s="31"/>
      <c r="P3878" s="31"/>
      <c r="Q3878" s="31">
        <v>0</v>
      </c>
      <c r="R3878" s="31"/>
      <c r="S3878" s="31">
        <v>0</v>
      </c>
      <c r="T3878" s="31"/>
    </row>
    <row r="3879" spans="1:20" x14ac:dyDescent="0.25">
      <c r="A3879" s="106" t="s">
        <v>3125</v>
      </c>
      <c r="B3879" s="107" t="s">
        <v>7208</v>
      </c>
      <c r="C3879" s="108">
        <v>9</v>
      </c>
      <c r="D3879" s="5" t="s">
        <v>6497</v>
      </c>
      <c r="E3879" s="24">
        <f t="shared" si="194"/>
        <v>0</v>
      </c>
      <c r="F3879" s="24">
        <f t="shared" si="195"/>
        <v>0</v>
      </c>
      <c r="G3879" s="119"/>
      <c r="H3879" s="30"/>
      <c r="I3879" s="24">
        <f t="shared" si="196"/>
        <v>0</v>
      </c>
      <c r="J3879" s="119"/>
      <c r="K3879" s="30"/>
      <c r="L3879" s="31"/>
      <c r="M3879" s="31"/>
      <c r="N3879" s="31"/>
      <c r="O3879" s="31"/>
      <c r="P3879" s="31"/>
      <c r="Q3879" s="31"/>
      <c r="R3879" s="31"/>
      <c r="S3879" s="31"/>
      <c r="T3879" s="31"/>
    </row>
    <row r="3880" spans="1:20" x14ac:dyDescent="0.25">
      <c r="A3880" s="106" t="s">
        <v>8739</v>
      </c>
      <c r="B3880" s="107" t="s">
        <v>7266</v>
      </c>
      <c r="C3880" s="108">
        <v>11</v>
      </c>
      <c r="D3880" s="5" t="s">
        <v>8740</v>
      </c>
      <c r="E3880" s="24">
        <f t="shared" si="194"/>
        <v>0</v>
      </c>
      <c r="F3880" s="24">
        <f t="shared" si="195"/>
        <v>0</v>
      </c>
      <c r="G3880" s="119"/>
      <c r="H3880" s="30"/>
      <c r="I3880" s="24">
        <f t="shared" si="196"/>
        <v>0</v>
      </c>
      <c r="J3880" s="119"/>
      <c r="K3880" s="30"/>
      <c r="L3880" s="31"/>
      <c r="M3880" s="31"/>
      <c r="N3880" s="31"/>
      <c r="O3880" s="31"/>
      <c r="P3880" s="31"/>
      <c r="Q3880" s="31"/>
      <c r="R3880" s="31"/>
      <c r="S3880" s="31">
        <v>0</v>
      </c>
      <c r="T3880" s="31"/>
    </row>
    <row r="3881" spans="1:20" x14ac:dyDescent="0.25">
      <c r="A3881" s="106" t="s">
        <v>8741</v>
      </c>
      <c r="B3881" s="107" t="s">
        <v>7194</v>
      </c>
      <c r="C3881" s="108">
        <v>11</v>
      </c>
      <c r="D3881" s="5" t="s">
        <v>8742</v>
      </c>
      <c r="E3881" s="24">
        <f t="shared" si="194"/>
        <v>0</v>
      </c>
      <c r="F3881" s="24">
        <f t="shared" si="195"/>
        <v>0</v>
      </c>
      <c r="G3881" s="119"/>
      <c r="H3881" s="30"/>
      <c r="I3881" s="24">
        <f t="shared" si="196"/>
        <v>0</v>
      </c>
      <c r="J3881" s="119"/>
      <c r="K3881" s="30"/>
      <c r="L3881" s="31"/>
      <c r="M3881" s="31"/>
      <c r="N3881" s="31"/>
      <c r="O3881" s="31"/>
      <c r="P3881" s="31"/>
      <c r="Q3881" s="31"/>
      <c r="R3881" s="31">
        <v>0</v>
      </c>
      <c r="S3881" s="31"/>
      <c r="T3881" s="31"/>
    </row>
    <row r="3882" spans="1:20" x14ac:dyDescent="0.25">
      <c r="A3882" s="106" t="s">
        <v>2469</v>
      </c>
      <c r="B3882" s="107" t="s">
        <v>7194</v>
      </c>
      <c r="C3882" s="108">
        <v>11</v>
      </c>
      <c r="D3882" s="5" t="s">
        <v>6503</v>
      </c>
      <c r="E3882" s="24">
        <f t="shared" si="194"/>
        <v>0</v>
      </c>
      <c r="F3882" s="24">
        <f t="shared" si="195"/>
        <v>0</v>
      </c>
      <c r="G3882" s="119"/>
      <c r="H3882" s="30"/>
      <c r="I3882" s="24">
        <f t="shared" si="196"/>
        <v>0</v>
      </c>
      <c r="J3882" s="119"/>
      <c r="K3882" s="30"/>
      <c r="L3882" s="31"/>
      <c r="M3882" s="31"/>
      <c r="N3882" s="31"/>
      <c r="O3882" s="31"/>
      <c r="P3882" s="31"/>
      <c r="Q3882" s="31"/>
      <c r="R3882" s="31"/>
      <c r="S3882" s="31"/>
      <c r="T3882" s="31"/>
    </row>
    <row r="3883" spans="1:20" x14ac:dyDescent="0.25">
      <c r="A3883" s="106" t="s">
        <v>8743</v>
      </c>
      <c r="B3883" s="107" t="s">
        <v>7194</v>
      </c>
      <c r="C3883" s="108">
        <v>11</v>
      </c>
      <c r="D3883" s="5" t="s">
        <v>8744</v>
      </c>
      <c r="E3883" s="24">
        <f t="shared" si="194"/>
        <v>0</v>
      </c>
      <c r="F3883" s="24">
        <f t="shared" si="195"/>
        <v>0</v>
      </c>
      <c r="G3883" s="119"/>
      <c r="H3883" s="30"/>
      <c r="I3883" s="24">
        <f t="shared" si="196"/>
        <v>0</v>
      </c>
      <c r="J3883" s="119"/>
      <c r="K3883" s="30"/>
      <c r="L3883" s="31"/>
      <c r="M3883" s="31"/>
      <c r="N3883" s="31"/>
      <c r="O3883" s="31"/>
      <c r="P3883" s="31"/>
      <c r="Q3883" s="31">
        <v>0</v>
      </c>
      <c r="R3883" s="31">
        <v>0</v>
      </c>
      <c r="S3883" s="31"/>
      <c r="T3883" s="31"/>
    </row>
    <row r="3884" spans="1:20" x14ac:dyDescent="0.25">
      <c r="A3884" s="106" t="s">
        <v>2837</v>
      </c>
      <c r="B3884" s="107" t="s">
        <v>7179</v>
      </c>
      <c r="C3884" s="108">
        <v>11</v>
      </c>
      <c r="D3884" s="5" t="s">
        <v>5955</v>
      </c>
      <c r="E3884" s="24">
        <f t="shared" si="194"/>
        <v>0</v>
      </c>
      <c r="F3884" s="24">
        <f t="shared" si="195"/>
        <v>0</v>
      </c>
      <c r="G3884" s="119"/>
      <c r="H3884" s="30"/>
      <c r="I3884" s="24">
        <f t="shared" si="196"/>
        <v>0</v>
      </c>
      <c r="J3884" s="119"/>
      <c r="K3884" s="30"/>
      <c r="L3884" s="31"/>
      <c r="M3884" s="31"/>
      <c r="N3884" s="31"/>
      <c r="O3884" s="31"/>
      <c r="P3884" s="31">
        <v>0</v>
      </c>
      <c r="Q3884" s="31"/>
      <c r="R3884" s="31"/>
      <c r="S3884" s="31"/>
      <c r="T3884" s="31"/>
    </row>
    <row r="3885" spans="1:20" x14ac:dyDescent="0.25">
      <c r="A3885" s="106" t="s">
        <v>2903</v>
      </c>
      <c r="B3885" s="107" t="s">
        <v>7179</v>
      </c>
      <c r="C3885" s="108">
        <v>11</v>
      </c>
      <c r="D3885" s="5" t="s">
        <v>6505</v>
      </c>
      <c r="E3885" s="24">
        <f t="shared" si="194"/>
        <v>0</v>
      </c>
      <c r="F3885" s="24">
        <f t="shared" si="195"/>
        <v>0</v>
      </c>
      <c r="G3885" s="119"/>
      <c r="H3885" s="30"/>
      <c r="I3885" s="24">
        <f t="shared" si="196"/>
        <v>0</v>
      </c>
      <c r="J3885" s="119"/>
      <c r="K3885" s="30"/>
      <c r="L3885" s="31"/>
      <c r="M3885" s="31"/>
      <c r="N3885" s="31"/>
      <c r="O3885" s="31"/>
      <c r="P3885" s="31"/>
      <c r="Q3885" s="31"/>
      <c r="R3885" s="31"/>
      <c r="S3885" s="31"/>
      <c r="T3885" s="31"/>
    </row>
    <row r="3886" spans="1:20" x14ac:dyDescent="0.25">
      <c r="A3886" s="106" t="s">
        <v>8745</v>
      </c>
      <c r="B3886" s="107" t="s">
        <v>7364</v>
      </c>
      <c r="C3886" s="108">
        <v>11</v>
      </c>
      <c r="D3886" s="5" t="s">
        <v>8746</v>
      </c>
      <c r="E3886" s="24">
        <f t="shared" si="194"/>
        <v>0</v>
      </c>
      <c r="F3886" s="24">
        <f t="shared" si="195"/>
        <v>0</v>
      </c>
      <c r="G3886" s="119"/>
      <c r="H3886" s="30"/>
      <c r="I3886" s="24">
        <f t="shared" si="196"/>
        <v>0</v>
      </c>
      <c r="J3886" s="119"/>
      <c r="K3886" s="30"/>
      <c r="L3886" s="31"/>
      <c r="M3886" s="31"/>
      <c r="N3886" s="31"/>
      <c r="O3886" s="31"/>
      <c r="P3886" s="31"/>
      <c r="Q3886" s="31">
        <v>0</v>
      </c>
      <c r="R3886" s="31"/>
      <c r="S3886" s="31">
        <v>0</v>
      </c>
      <c r="T3886" s="31"/>
    </row>
    <row r="3887" spans="1:20" x14ac:dyDescent="0.25">
      <c r="A3887" s="106" t="s">
        <v>2801</v>
      </c>
      <c r="B3887" s="107" t="s">
        <v>7194</v>
      </c>
      <c r="C3887" s="108">
        <v>11</v>
      </c>
      <c r="D3887" s="5" t="s">
        <v>5976</v>
      </c>
      <c r="E3887" s="24">
        <f t="shared" si="194"/>
        <v>0</v>
      </c>
      <c r="F3887" s="24">
        <f t="shared" si="195"/>
        <v>0</v>
      </c>
      <c r="G3887" s="119"/>
      <c r="H3887" s="30"/>
      <c r="I3887" s="24">
        <f t="shared" si="196"/>
        <v>0</v>
      </c>
      <c r="J3887" s="119"/>
      <c r="K3887" s="30"/>
      <c r="L3887" s="31"/>
      <c r="M3887" s="31"/>
      <c r="N3887" s="31"/>
      <c r="O3887" s="31"/>
      <c r="P3887" s="31">
        <v>0</v>
      </c>
      <c r="Q3887" s="31"/>
      <c r="R3887" s="31"/>
      <c r="S3887" s="31"/>
      <c r="T3887" s="31"/>
    </row>
    <row r="3888" spans="1:20" x14ac:dyDescent="0.25">
      <c r="A3888" s="106" t="s">
        <v>3128</v>
      </c>
      <c r="B3888" s="107" t="s">
        <v>7194</v>
      </c>
      <c r="C3888" s="108">
        <v>11</v>
      </c>
      <c r="D3888" s="5" t="s">
        <v>5978</v>
      </c>
      <c r="E3888" s="24">
        <f t="shared" si="194"/>
        <v>0</v>
      </c>
      <c r="F3888" s="24">
        <f t="shared" si="195"/>
        <v>11.5</v>
      </c>
      <c r="G3888" s="119"/>
      <c r="H3888" s="30"/>
      <c r="I3888" s="24">
        <f t="shared" si="196"/>
        <v>0</v>
      </c>
      <c r="J3888" s="119"/>
      <c r="K3888" s="30"/>
      <c r="L3888" s="31"/>
      <c r="M3888" s="31">
        <v>46</v>
      </c>
      <c r="N3888" s="31"/>
      <c r="O3888" s="31"/>
      <c r="P3888" s="31"/>
      <c r="Q3888" s="31"/>
      <c r="R3888" s="31"/>
      <c r="S3888" s="31"/>
      <c r="T3888" s="31"/>
    </row>
    <row r="3889" spans="1:20" x14ac:dyDescent="0.25">
      <c r="A3889" s="106" t="s">
        <v>8747</v>
      </c>
      <c r="B3889" s="107" t="s">
        <v>7082</v>
      </c>
      <c r="C3889" s="108">
        <v>11</v>
      </c>
      <c r="D3889" s="5" t="s">
        <v>8748</v>
      </c>
      <c r="E3889" s="24">
        <f t="shared" si="194"/>
        <v>0</v>
      </c>
      <c r="F3889" s="24">
        <f t="shared" si="195"/>
        <v>0</v>
      </c>
      <c r="G3889" s="119"/>
      <c r="H3889" s="30"/>
      <c r="I3889" s="24">
        <f t="shared" si="196"/>
        <v>5.2</v>
      </c>
      <c r="J3889" s="119"/>
      <c r="K3889" s="30"/>
      <c r="L3889" s="31"/>
      <c r="M3889" s="31"/>
      <c r="N3889" s="31"/>
      <c r="O3889" s="31"/>
      <c r="P3889" s="31"/>
      <c r="Q3889" s="31">
        <v>26</v>
      </c>
      <c r="R3889" s="31">
        <v>0</v>
      </c>
      <c r="S3889" s="31">
        <v>0</v>
      </c>
      <c r="T3889" s="31"/>
    </row>
    <row r="3890" spans="1:20" x14ac:dyDescent="0.25">
      <c r="A3890" s="106" t="s">
        <v>2403</v>
      </c>
      <c r="B3890" s="107" t="s">
        <v>7092</v>
      </c>
      <c r="C3890" s="108">
        <v>11</v>
      </c>
      <c r="D3890" s="5" t="s">
        <v>5877</v>
      </c>
      <c r="E3890" s="24">
        <f t="shared" si="194"/>
        <v>0</v>
      </c>
      <c r="F3890" s="24">
        <f t="shared" si="195"/>
        <v>0</v>
      </c>
      <c r="G3890" s="119"/>
      <c r="H3890" s="30"/>
      <c r="I3890" s="24">
        <f t="shared" si="196"/>
        <v>0</v>
      </c>
      <c r="J3890" s="119"/>
      <c r="K3890" s="30"/>
      <c r="L3890" s="31"/>
      <c r="M3890" s="31"/>
      <c r="N3890" s="31"/>
      <c r="O3890" s="31"/>
      <c r="P3890" s="31">
        <v>0</v>
      </c>
      <c r="Q3890" s="31"/>
      <c r="R3890" s="31"/>
      <c r="S3890" s="31"/>
      <c r="T3890" s="31"/>
    </row>
    <row r="3891" spans="1:20" x14ac:dyDescent="0.25">
      <c r="A3891" s="106" t="s">
        <v>2373</v>
      </c>
      <c r="B3891" s="107" t="s">
        <v>7180</v>
      </c>
      <c r="C3891" s="108">
        <v>6</v>
      </c>
      <c r="D3891" s="5" t="s">
        <v>4677</v>
      </c>
      <c r="E3891" s="24">
        <f t="shared" si="194"/>
        <v>0</v>
      </c>
      <c r="F3891" s="24">
        <f t="shared" si="195"/>
        <v>0</v>
      </c>
      <c r="G3891" s="119"/>
      <c r="H3891" s="30"/>
      <c r="I3891" s="24">
        <f t="shared" si="196"/>
        <v>0</v>
      </c>
      <c r="J3891" s="119"/>
      <c r="K3891" s="30"/>
      <c r="L3891" s="31"/>
      <c r="M3891" s="31"/>
      <c r="N3891" s="31"/>
      <c r="O3891" s="31"/>
      <c r="P3891" s="31"/>
      <c r="Q3891" s="31">
        <v>0</v>
      </c>
      <c r="R3891" s="31">
        <v>0</v>
      </c>
      <c r="S3891" s="31">
        <v>0</v>
      </c>
      <c r="T3891" s="31"/>
    </row>
    <row r="3892" spans="1:20" x14ac:dyDescent="0.25">
      <c r="A3892" s="106" t="s">
        <v>8751</v>
      </c>
      <c r="B3892" s="107" t="s">
        <v>7148</v>
      </c>
      <c r="C3892" s="108">
        <v>6</v>
      </c>
      <c r="D3892" s="5" t="s">
        <v>8752</v>
      </c>
      <c r="E3892" s="24">
        <f t="shared" si="194"/>
        <v>0</v>
      </c>
      <c r="F3892" s="24">
        <f t="shared" si="195"/>
        <v>3</v>
      </c>
      <c r="G3892" s="119"/>
      <c r="H3892" s="30"/>
      <c r="I3892" s="24">
        <f t="shared" si="196"/>
        <v>0</v>
      </c>
      <c r="J3892" s="119"/>
      <c r="K3892" s="30"/>
      <c r="L3892" s="31">
        <v>10</v>
      </c>
      <c r="M3892" s="31">
        <v>2</v>
      </c>
      <c r="N3892" s="31"/>
      <c r="O3892" s="31"/>
      <c r="P3892" s="31"/>
      <c r="Q3892" s="31"/>
      <c r="R3892" s="31"/>
      <c r="S3892" s="31"/>
      <c r="T3892" s="31"/>
    </row>
    <row r="3893" spans="1:20" x14ac:dyDescent="0.25">
      <c r="A3893" s="106" t="s">
        <v>2955</v>
      </c>
      <c r="B3893" s="107" t="s">
        <v>7240</v>
      </c>
      <c r="C3893" s="108">
        <v>6</v>
      </c>
      <c r="D3893" s="5" t="s">
        <v>5229</v>
      </c>
      <c r="E3893" s="24">
        <f t="shared" si="194"/>
        <v>0</v>
      </c>
      <c r="F3893" s="24">
        <f t="shared" si="195"/>
        <v>5.25</v>
      </c>
      <c r="G3893" s="119"/>
      <c r="H3893" s="30"/>
      <c r="I3893" s="24">
        <f t="shared" si="196"/>
        <v>0</v>
      </c>
      <c r="J3893" s="119"/>
      <c r="K3893" s="30"/>
      <c r="L3893" s="31"/>
      <c r="M3893" s="31"/>
      <c r="N3893" s="31">
        <v>21</v>
      </c>
      <c r="O3893" s="31"/>
      <c r="P3893" s="31"/>
      <c r="Q3893" s="31"/>
      <c r="R3893" s="31"/>
      <c r="S3893" s="31"/>
      <c r="T3893" s="31"/>
    </row>
    <row r="3894" spans="1:20" x14ac:dyDescent="0.25">
      <c r="A3894" s="106" t="s">
        <v>8753</v>
      </c>
      <c r="B3894" s="107" t="s">
        <v>7227</v>
      </c>
      <c r="C3894" s="108">
        <v>6</v>
      </c>
      <c r="D3894" s="5" t="s">
        <v>8754</v>
      </c>
      <c r="E3894" s="24">
        <f t="shared" si="194"/>
        <v>0</v>
      </c>
      <c r="F3894" s="24">
        <f t="shared" si="195"/>
        <v>0</v>
      </c>
      <c r="G3894" s="119"/>
      <c r="H3894" s="30"/>
      <c r="I3894" s="24">
        <f t="shared" si="196"/>
        <v>0</v>
      </c>
      <c r="J3894" s="119"/>
      <c r="K3894" s="30"/>
      <c r="L3894" s="31"/>
      <c r="M3894" s="31"/>
      <c r="N3894" s="31"/>
      <c r="O3894" s="31"/>
      <c r="P3894" s="31"/>
      <c r="Q3894" s="31"/>
      <c r="R3894" s="31"/>
      <c r="S3894" s="31">
        <v>0</v>
      </c>
      <c r="T3894" s="31"/>
    </row>
    <row r="3895" spans="1:20" x14ac:dyDescent="0.25">
      <c r="A3895" s="106" t="s">
        <v>2956</v>
      </c>
      <c r="B3895" s="107" t="s">
        <v>7110</v>
      </c>
      <c r="C3895" s="108">
        <v>7</v>
      </c>
      <c r="D3895" s="5" t="s">
        <v>6478</v>
      </c>
      <c r="E3895" s="24">
        <f t="shared" si="194"/>
        <v>0</v>
      </c>
      <c r="F3895" s="24">
        <f t="shared" si="195"/>
        <v>0</v>
      </c>
      <c r="G3895" s="119"/>
      <c r="H3895" s="30"/>
      <c r="I3895" s="24">
        <f t="shared" si="196"/>
        <v>0</v>
      </c>
      <c r="J3895" s="119"/>
      <c r="K3895" s="30"/>
      <c r="L3895" s="31"/>
      <c r="M3895" s="31"/>
      <c r="N3895" s="31"/>
      <c r="O3895" s="31"/>
      <c r="P3895" s="31">
        <v>0</v>
      </c>
      <c r="Q3895" s="31"/>
      <c r="R3895" s="31"/>
      <c r="S3895" s="31"/>
      <c r="T3895" s="31"/>
    </row>
    <row r="3896" spans="1:20" x14ac:dyDescent="0.25">
      <c r="A3896" s="106" t="s">
        <v>2366</v>
      </c>
      <c r="B3896" s="107" t="s">
        <v>7110</v>
      </c>
      <c r="C3896" s="108">
        <v>7</v>
      </c>
      <c r="D3896" s="5" t="s">
        <v>5372</v>
      </c>
      <c r="E3896" s="24">
        <f t="shared" si="194"/>
        <v>0</v>
      </c>
      <c r="F3896" s="24">
        <f t="shared" si="195"/>
        <v>0</v>
      </c>
      <c r="G3896" s="119"/>
      <c r="H3896" s="30"/>
      <c r="I3896" s="24">
        <f t="shared" si="196"/>
        <v>0</v>
      </c>
      <c r="J3896" s="119"/>
      <c r="K3896" s="30"/>
      <c r="L3896" s="31"/>
      <c r="M3896" s="31"/>
      <c r="N3896" s="31"/>
      <c r="O3896" s="31"/>
      <c r="P3896" s="31">
        <v>0</v>
      </c>
      <c r="Q3896" s="31">
        <v>0</v>
      </c>
      <c r="R3896" s="31">
        <v>0</v>
      </c>
      <c r="S3896" s="31"/>
      <c r="T3896" s="31"/>
    </row>
    <row r="3897" spans="1:20" x14ac:dyDescent="0.25">
      <c r="A3897" s="106" t="s">
        <v>8755</v>
      </c>
      <c r="B3897" s="107" t="s">
        <v>7165</v>
      </c>
      <c r="C3897" s="108">
        <v>6</v>
      </c>
      <c r="D3897" s="5" t="s">
        <v>8756</v>
      </c>
      <c r="E3897" s="24">
        <f t="shared" si="194"/>
        <v>0</v>
      </c>
      <c r="F3897" s="24">
        <f t="shared" si="195"/>
        <v>2</v>
      </c>
      <c r="G3897" s="119"/>
      <c r="H3897" s="30"/>
      <c r="I3897" s="24">
        <f t="shared" si="196"/>
        <v>3.8</v>
      </c>
      <c r="J3897" s="119"/>
      <c r="K3897" s="30"/>
      <c r="L3897" s="31"/>
      <c r="M3897" s="31"/>
      <c r="N3897" s="31">
        <v>8</v>
      </c>
      <c r="O3897" s="31"/>
      <c r="P3897" s="31">
        <v>19</v>
      </c>
      <c r="Q3897" s="31"/>
      <c r="R3897" s="31"/>
      <c r="S3897" s="31">
        <v>0</v>
      </c>
      <c r="T3897" s="31"/>
    </row>
    <row r="3898" spans="1:20" x14ac:dyDescent="0.25">
      <c r="A3898" s="106" t="s">
        <v>8759</v>
      </c>
      <c r="B3898" s="107" t="s">
        <v>7240</v>
      </c>
      <c r="C3898" s="108">
        <v>6</v>
      </c>
      <c r="D3898" s="5" t="s">
        <v>8760</v>
      </c>
      <c r="E3898" s="24">
        <f t="shared" si="194"/>
        <v>0</v>
      </c>
      <c r="F3898" s="24">
        <f t="shared" si="195"/>
        <v>0</v>
      </c>
      <c r="G3898" s="119"/>
      <c r="H3898" s="30"/>
      <c r="I3898" s="24">
        <f t="shared" si="196"/>
        <v>0</v>
      </c>
      <c r="J3898" s="119"/>
      <c r="K3898" s="30"/>
      <c r="L3898" s="31"/>
      <c r="M3898" s="31"/>
      <c r="N3898" s="31"/>
      <c r="O3898" s="31"/>
      <c r="P3898" s="31"/>
      <c r="Q3898" s="31">
        <v>0</v>
      </c>
      <c r="R3898" s="31"/>
      <c r="S3898" s="31"/>
      <c r="T3898" s="31"/>
    </row>
    <row r="3899" spans="1:20" x14ac:dyDescent="0.25">
      <c r="A3899" s="106" t="s">
        <v>2577</v>
      </c>
      <c r="B3899" s="107" t="s">
        <v>7240</v>
      </c>
      <c r="C3899" s="108">
        <v>6</v>
      </c>
      <c r="D3899" s="5" t="s">
        <v>6480</v>
      </c>
      <c r="E3899" s="24">
        <f t="shared" si="194"/>
        <v>0</v>
      </c>
      <c r="F3899" s="24">
        <f t="shared" si="195"/>
        <v>0</v>
      </c>
      <c r="G3899" s="119"/>
      <c r="H3899" s="30"/>
      <c r="I3899" s="24">
        <f t="shared" si="196"/>
        <v>0</v>
      </c>
      <c r="J3899" s="119"/>
      <c r="K3899" s="30"/>
      <c r="L3899" s="31"/>
      <c r="M3899" s="31"/>
      <c r="N3899" s="31"/>
      <c r="O3899" s="31"/>
      <c r="P3899" s="31">
        <v>0</v>
      </c>
      <c r="Q3899" s="31"/>
      <c r="R3899" s="31"/>
      <c r="S3899" s="31"/>
      <c r="T3899" s="31"/>
    </row>
    <row r="3900" spans="1:20" x14ac:dyDescent="0.25">
      <c r="A3900" s="106" t="s">
        <v>8761</v>
      </c>
      <c r="B3900" s="107" t="s">
        <v>7240</v>
      </c>
      <c r="C3900" s="108">
        <v>6</v>
      </c>
      <c r="D3900" s="5" t="s">
        <v>8762</v>
      </c>
      <c r="E3900" s="24">
        <f t="shared" si="194"/>
        <v>0</v>
      </c>
      <c r="F3900" s="24">
        <f t="shared" si="195"/>
        <v>0</v>
      </c>
      <c r="G3900" s="119"/>
      <c r="H3900" s="30"/>
      <c r="I3900" s="24">
        <f t="shared" si="196"/>
        <v>0</v>
      </c>
      <c r="J3900" s="119"/>
      <c r="K3900" s="30"/>
      <c r="L3900" s="31"/>
      <c r="M3900" s="31"/>
      <c r="N3900" s="31"/>
      <c r="O3900" s="31"/>
      <c r="P3900" s="31">
        <v>0</v>
      </c>
      <c r="Q3900" s="31">
        <v>0</v>
      </c>
      <c r="R3900" s="31">
        <v>0</v>
      </c>
      <c r="S3900" s="31">
        <v>0</v>
      </c>
      <c r="T3900" s="31"/>
    </row>
    <row r="3901" spans="1:20" x14ac:dyDescent="0.25">
      <c r="A3901" s="106" t="s">
        <v>72</v>
      </c>
      <c r="B3901" s="107" t="s">
        <v>7165</v>
      </c>
      <c r="C3901" s="108">
        <v>6</v>
      </c>
      <c r="D3901" s="5" t="s">
        <v>6476</v>
      </c>
      <c r="E3901" s="24">
        <f t="shared" si="194"/>
        <v>0</v>
      </c>
      <c r="F3901" s="24">
        <f t="shared" si="195"/>
        <v>0</v>
      </c>
      <c r="G3901" s="119"/>
      <c r="H3901" s="30"/>
      <c r="I3901" s="24">
        <f t="shared" si="196"/>
        <v>0</v>
      </c>
      <c r="J3901" s="119"/>
      <c r="K3901" s="30"/>
      <c r="L3901" s="31"/>
      <c r="M3901" s="31"/>
      <c r="N3901" s="31"/>
      <c r="O3901" s="31"/>
      <c r="P3901" s="31"/>
      <c r="Q3901" s="31"/>
      <c r="R3901" s="31"/>
      <c r="S3901" s="31"/>
      <c r="T3901" s="31"/>
    </row>
    <row r="3902" spans="1:20" x14ac:dyDescent="0.25">
      <c r="A3902" s="106" t="s">
        <v>2447</v>
      </c>
      <c r="B3902" s="107" t="s">
        <v>7165</v>
      </c>
      <c r="C3902" s="108">
        <v>6</v>
      </c>
      <c r="D3902" s="5" t="s">
        <v>5714</v>
      </c>
      <c r="E3902" s="24">
        <f t="shared" si="194"/>
        <v>0</v>
      </c>
      <c r="F3902" s="24">
        <f t="shared" si="195"/>
        <v>0</v>
      </c>
      <c r="G3902" s="119"/>
      <c r="H3902" s="30"/>
      <c r="I3902" s="24">
        <f t="shared" si="196"/>
        <v>0</v>
      </c>
      <c r="J3902" s="119"/>
      <c r="K3902" s="30"/>
      <c r="L3902" s="31"/>
      <c r="M3902" s="31"/>
      <c r="N3902" s="31"/>
      <c r="O3902" s="31"/>
      <c r="P3902" s="31"/>
      <c r="Q3902" s="31"/>
      <c r="R3902" s="31">
        <v>0</v>
      </c>
      <c r="S3902" s="31"/>
      <c r="T3902" s="31"/>
    </row>
    <row r="3903" spans="1:20" x14ac:dyDescent="0.25">
      <c r="A3903" s="106" t="s">
        <v>262</v>
      </c>
      <c r="B3903" s="107" t="s">
        <v>7169</v>
      </c>
      <c r="C3903" s="108">
        <v>5</v>
      </c>
      <c r="D3903" s="5" t="s">
        <v>5691</v>
      </c>
      <c r="E3903" s="24">
        <f t="shared" si="194"/>
        <v>0</v>
      </c>
      <c r="F3903" s="24">
        <f t="shared" si="195"/>
        <v>0</v>
      </c>
      <c r="G3903" s="119"/>
      <c r="H3903" s="30"/>
      <c r="I3903" s="24">
        <f t="shared" si="196"/>
        <v>35.4</v>
      </c>
      <c r="J3903" s="119"/>
      <c r="K3903" s="30"/>
      <c r="L3903" s="31"/>
      <c r="M3903" s="31"/>
      <c r="N3903" s="31"/>
      <c r="O3903" s="31"/>
      <c r="P3903" s="31">
        <v>177</v>
      </c>
      <c r="Q3903" s="31">
        <v>0</v>
      </c>
      <c r="R3903" s="31"/>
      <c r="S3903" s="31">
        <v>0</v>
      </c>
      <c r="T3903" s="31"/>
    </row>
    <row r="3904" spans="1:20" x14ac:dyDescent="0.25">
      <c r="A3904" s="106" t="s">
        <v>8763</v>
      </c>
      <c r="B3904" s="107" t="s">
        <v>7191</v>
      </c>
      <c r="C3904" s="108">
        <v>5</v>
      </c>
      <c r="D3904" s="5" t="s">
        <v>8764</v>
      </c>
      <c r="E3904" s="24">
        <f t="shared" si="194"/>
        <v>0</v>
      </c>
      <c r="F3904" s="24">
        <f t="shared" si="195"/>
        <v>46.5</v>
      </c>
      <c r="G3904" s="119"/>
      <c r="H3904" s="30"/>
      <c r="I3904" s="24">
        <f t="shared" si="196"/>
        <v>8.8000000000000007</v>
      </c>
      <c r="J3904" s="119"/>
      <c r="K3904" s="30"/>
      <c r="L3904" s="31"/>
      <c r="M3904" s="31"/>
      <c r="N3904" s="31"/>
      <c r="O3904" s="31">
        <v>186</v>
      </c>
      <c r="P3904" s="31">
        <v>44</v>
      </c>
      <c r="Q3904" s="31">
        <v>0</v>
      </c>
      <c r="R3904" s="31"/>
      <c r="S3904" s="31">
        <v>0</v>
      </c>
      <c r="T3904" s="31"/>
    </row>
    <row r="3905" spans="1:20" x14ac:dyDescent="0.25">
      <c r="A3905" s="106" t="s">
        <v>8765</v>
      </c>
      <c r="B3905" s="107" t="s">
        <v>7191</v>
      </c>
      <c r="C3905" s="108">
        <v>5</v>
      </c>
      <c r="D3905" s="5" t="s">
        <v>8766</v>
      </c>
      <c r="E3905" s="24">
        <f t="shared" si="194"/>
        <v>0</v>
      </c>
      <c r="F3905" s="24">
        <f t="shared" si="195"/>
        <v>0</v>
      </c>
      <c r="G3905" s="119"/>
      <c r="H3905" s="30"/>
      <c r="I3905" s="24">
        <f t="shared" si="196"/>
        <v>0</v>
      </c>
      <c r="J3905" s="119"/>
      <c r="K3905" s="30"/>
      <c r="L3905" s="31"/>
      <c r="M3905" s="31"/>
      <c r="N3905" s="31"/>
      <c r="O3905" s="31"/>
      <c r="P3905" s="31">
        <v>0</v>
      </c>
      <c r="Q3905" s="31"/>
      <c r="R3905" s="31"/>
      <c r="S3905" s="31"/>
      <c r="T3905" s="31"/>
    </row>
    <row r="3906" spans="1:20" x14ac:dyDescent="0.25">
      <c r="A3906" s="106" t="s">
        <v>93</v>
      </c>
      <c r="B3906" s="107" t="s">
        <v>7169</v>
      </c>
      <c r="C3906" s="108">
        <v>5</v>
      </c>
      <c r="D3906" s="5" t="s">
        <v>5683</v>
      </c>
      <c r="E3906" s="24">
        <f t="shared" si="194"/>
        <v>0</v>
      </c>
      <c r="F3906" s="24">
        <f t="shared" si="195"/>
        <v>0</v>
      </c>
      <c r="G3906" s="119"/>
      <c r="H3906" s="30"/>
      <c r="I3906" s="24">
        <f t="shared" si="196"/>
        <v>0</v>
      </c>
      <c r="J3906" s="119"/>
      <c r="K3906" s="30"/>
      <c r="L3906" s="31"/>
      <c r="M3906" s="31"/>
      <c r="N3906" s="31"/>
      <c r="O3906" s="31"/>
      <c r="P3906" s="31"/>
      <c r="Q3906" s="31">
        <v>0</v>
      </c>
      <c r="R3906" s="31">
        <v>0</v>
      </c>
      <c r="S3906" s="31"/>
      <c r="T3906" s="31"/>
    </row>
    <row r="3907" spans="1:20" x14ac:dyDescent="0.25">
      <c r="A3907" s="106" t="s">
        <v>3124</v>
      </c>
      <c r="B3907" s="107" t="s">
        <v>7104</v>
      </c>
      <c r="C3907" s="108">
        <v>4</v>
      </c>
      <c r="D3907" s="5" t="s">
        <v>4416</v>
      </c>
      <c r="E3907" s="24">
        <f t="shared" si="194"/>
        <v>0</v>
      </c>
      <c r="F3907" s="24">
        <f t="shared" si="195"/>
        <v>3.25</v>
      </c>
      <c r="G3907" s="119"/>
      <c r="H3907" s="30"/>
      <c r="I3907" s="24">
        <f t="shared" si="196"/>
        <v>0</v>
      </c>
      <c r="J3907" s="119"/>
      <c r="K3907" s="30"/>
      <c r="L3907" s="31">
        <v>13</v>
      </c>
      <c r="M3907" s="31"/>
      <c r="N3907" s="31"/>
      <c r="O3907" s="31"/>
      <c r="P3907" s="31">
        <v>0</v>
      </c>
      <c r="Q3907" s="31">
        <v>0</v>
      </c>
      <c r="R3907" s="31">
        <v>0</v>
      </c>
      <c r="S3907" s="31"/>
      <c r="T3907" s="31"/>
    </row>
    <row r="3908" spans="1:20" x14ac:dyDescent="0.25">
      <c r="A3908" s="106" t="s">
        <v>8771</v>
      </c>
      <c r="B3908" s="107" t="s">
        <v>7370</v>
      </c>
      <c r="C3908" s="108">
        <v>4</v>
      </c>
      <c r="D3908" s="5" t="s">
        <v>8772</v>
      </c>
      <c r="E3908" s="24">
        <f t="shared" si="194"/>
        <v>0</v>
      </c>
      <c r="F3908" s="24">
        <f t="shared" si="195"/>
        <v>0</v>
      </c>
      <c r="G3908" s="119"/>
      <c r="H3908" s="30"/>
      <c r="I3908" s="24">
        <f t="shared" si="196"/>
        <v>0</v>
      </c>
      <c r="J3908" s="119"/>
      <c r="K3908" s="30"/>
      <c r="L3908" s="31"/>
      <c r="M3908" s="31"/>
      <c r="N3908" s="31"/>
      <c r="O3908" s="31"/>
      <c r="P3908" s="31"/>
      <c r="Q3908" s="31"/>
      <c r="R3908" s="31"/>
      <c r="S3908" s="31">
        <v>0</v>
      </c>
      <c r="T3908" s="31"/>
    </row>
    <row r="3909" spans="1:20" x14ac:dyDescent="0.25">
      <c r="A3909" s="106" t="s">
        <v>2980</v>
      </c>
      <c r="B3909" s="107" t="s">
        <v>7244</v>
      </c>
      <c r="C3909" s="108">
        <v>3</v>
      </c>
      <c r="D3909" s="5" t="s">
        <v>6472</v>
      </c>
      <c r="E3909" s="24">
        <f t="shared" si="194"/>
        <v>0</v>
      </c>
      <c r="F3909" s="24">
        <f t="shared" si="195"/>
        <v>0</v>
      </c>
      <c r="G3909" s="119"/>
      <c r="H3909" s="30"/>
      <c r="I3909" s="24">
        <f t="shared" si="196"/>
        <v>0</v>
      </c>
      <c r="J3909" s="119"/>
      <c r="K3909" s="30"/>
      <c r="L3909" s="31"/>
      <c r="M3909" s="31"/>
      <c r="N3909" s="31"/>
      <c r="O3909" s="31"/>
      <c r="P3909" s="31">
        <v>0</v>
      </c>
      <c r="Q3909" s="31"/>
      <c r="R3909" s="31"/>
      <c r="S3909" s="31"/>
      <c r="T3909" s="31"/>
    </row>
    <row r="3910" spans="1:20" x14ac:dyDescent="0.25">
      <c r="A3910" s="106" t="s">
        <v>120</v>
      </c>
      <c r="B3910" s="107" t="s">
        <v>7129</v>
      </c>
      <c r="C3910" s="108">
        <v>2</v>
      </c>
      <c r="D3910" s="5" t="s">
        <v>4545</v>
      </c>
      <c r="E3910" s="24">
        <f t="shared" si="194"/>
        <v>0</v>
      </c>
      <c r="F3910" s="24">
        <f t="shared" si="195"/>
        <v>0</v>
      </c>
      <c r="G3910" s="119"/>
      <c r="H3910" s="30"/>
      <c r="I3910" s="24">
        <f t="shared" si="196"/>
        <v>0</v>
      </c>
      <c r="J3910" s="119"/>
      <c r="K3910" s="30"/>
      <c r="L3910" s="31"/>
      <c r="M3910" s="31"/>
      <c r="N3910" s="31"/>
      <c r="O3910" s="31"/>
      <c r="P3910" s="31">
        <v>0</v>
      </c>
      <c r="Q3910" s="31"/>
      <c r="R3910" s="31">
        <v>0</v>
      </c>
      <c r="S3910" s="31">
        <v>0</v>
      </c>
      <c r="T3910" s="31"/>
    </row>
    <row r="3911" spans="1:20" x14ac:dyDescent="0.25">
      <c r="A3911" s="106" t="s">
        <v>8773</v>
      </c>
      <c r="B3911" s="107" t="s">
        <v>7288</v>
      </c>
      <c r="C3911" s="108">
        <v>2</v>
      </c>
      <c r="D3911" s="5" t="s">
        <v>8774</v>
      </c>
      <c r="E3911" s="24">
        <f t="shared" si="194"/>
        <v>0</v>
      </c>
      <c r="F3911" s="24">
        <f t="shared" si="195"/>
        <v>0</v>
      </c>
      <c r="G3911" s="119"/>
      <c r="H3911" s="30"/>
      <c r="I3911" s="24">
        <f t="shared" si="196"/>
        <v>1.4</v>
      </c>
      <c r="J3911" s="119"/>
      <c r="K3911" s="30"/>
      <c r="L3911" s="31"/>
      <c r="M3911" s="31"/>
      <c r="N3911" s="31"/>
      <c r="O3911" s="31"/>
      <c r="P3911" s="31">
        <v>7</v>
      </c>
      <c r="Q3911" s="31"/>
      <c r="R3911" s="31">
        <v>0</v>
      </c>
      <c r="S3911" s="31"/>
      <c r="T3911" s="31"/>
    </row>
    <row r="3912" spans="1:20" x14ac:dyDescent="0.25">
      <c r="A3912" s="106" t="s">
        <v>261</v>
      </c>
      <c r="B3912" s="107" t="s">
        <v>7094</v>
      </c>
      <c r="C3912" s="108">
        <v>1</v>
      </c>
      <c r="D3912" s="5" t="s">
        <v>3550</v>
      </c>
      <c r="E3912" s="24">
        <f t="shared" si="194"/>
        <v>0</v>
      </c>
      <c r="F3912" s="24">
        <f t="shared" si="195"/>
        <v>0</v>
      </c>
      <c r="G3912" s="119"/>
      <c r="H3912" s="30"/>
      <c r="I3912" s="24">
        <f t="shared" si="196"/>
        <v>0.2</v>
      </c>
      <c r="J3912" s="119"/>
      <c r="K3912" s="30"/>
      <c r="L3912" s="31"/>
      <c r="M3912" s="31"/>
      <c r="N3912" s="31"/>
      <c r="O3912" s="31"/>
      <c r="P3912" s="31">
        <v>1</v>
      </c>
      <c r="Q3912" s="31">
        <v>0</v>
      </c>
      <c r="R3912" s="31"/>
      <c r="S3912" s="31">
        <v>0</v>
      </c>
      <c r="T3912" s="31"/>
    </row>
    <row r="3913" spans="1:20" x14ac:dyDescent="0.25">
      <c r="A3913" s="106" t="s">
        <v>5512</v>
      </c>
      <c r="B3913" s="107" t="s">
        <v>7201</v>
      </c>
      <c r="C3913" s="108">
        <v>1</v>
      </c>
      <c r="D3913" s="5" t="s">
        <v>5513</v>
      </c>
      <c r="E3913" s="24">
        <f t="shared" si="194"/>
        <v>0</v>
      </c>
      <c r="F3913" s="24">
        <f t="shared" si="195"/>
        <v>11</v>
      </c>
      <c r="G3913" s="119"/>
      <c r="H3913" s="30"/>
      <c r="I3913" s="24">
        <f t="shared" si="196"/>
        <v>0</v>
      </c>
      <c r="J3913" s="119"/>
      <c r="K3913" s="30"/>
      <c r="L3913" s="31"/>
      <c r="M3913" s="31">
        <v>22</v>
      </c>
      <c r="N3913" s="31">
        <v>22</v>
      </c>
      <c r="O3913" s="31"/>
      <c r="P3913" s="31"/>
      <c r="Q3913" s="31"/>
      <c r="R3913" s="31"/>
      <c r="S3913" s="31"/>
      <c r="T3913" s="31"/>
    </row>
    <row r="3914" spans="1:20" x14ac:dyDescent="0.25">
      <c r="A3914" s="106" t="s">
        <v>8777</v>
      </c>
      <c r="B3914" s="107" t="s">
        <v>7201</v>
      </c>
      <c r="C3914" s="108">
        <v>1</v>
      </c>
      <c r="D3914" s="5" t="s">
        <v>8778</v>
      </c>
      <c r="E3914" s="24">
        <f t="shared" si="194"/>
        <v>0</v>
      </c>
      <c r="F3914" s="24">
        <f t="shared" si="195"/>
        <v>0.75</v>
      </c>
      <c r="G3914" s="119"/>
      <c r="H3914" s="30"/>
      <c r="I3914" s="24">
        <f t="shared" si="196"/>
        <v>0</v>
      </c>
      <c r="J3914" s="119"/>
      <c r="K3914" s="30"/>
      <c r="L3914" s="31">
        <v>3</v>
      </c>
      <c r="M3914" s="31"/>
      <c r="N3914" s="31"/>
      <c r="O3914" s="31"/>
      <c r="P3914" s="31"/>
      <c r="Q3914" s="31"/>
      <c r="R3914" s="31"/>
      <c r="S3914" s="31"/>
      <c r="T3914" s="31"/>
    </row>
    <row r="3915" spans="1:20" x14ac:dyDescent="0.25">
      <c r="A3915" s="106" t="s">
        <v>5443</v>
      </c>
      <c r="B3915" s="107" t="s">
        <v>7090</v>
      </c>
      <c r="C3915" s="108">
        <v>2</v>
      </c>
      <c r="D3915" s="5" t="s">
        <v>5444</v>
      </c>
      <c r="E3915" s="24">
        <f t="shared" si="194"/>
        <v>0</v>
      </c>
      <c r="F3915" s="24">
        <f t="shared" si="195"/>
        <v>0</v>
      </c>
      <c r="G3915" s="119"/>
      <c r="H3915" s="30"/>
      <c r="I3915" s="24">
        <f t="shared" si="196"/>
        <v>0</v>
      </c>
      <c r="J3915" s="119"/>
      <c r="K3915" s="30"/>
      <c r="L3915" s="31"/>
      <c r="M3915" s="31"/>
      <c r="N3915" s="31"/>
      <c r="O3915" s="31"/>
      <c r="P3915" s="31"/>
      <c r="Q3915" s="31"/>
      <c r="R3915" s="31"/>
      <c r="S3915" s="31"/>
      <c r="T3915" s="31"/>
    </row>
    <row r="3916" spans="1:20" x14ac:dyDescent="0.25">
      <c r="A3916" s="106" t="s">
        <v>8781</v>
      </c>
      <c r="B3916" s="107" t="s">
        <v>7090</v>
      </c>
      <c r="C3916" s="108">
        <v>2</v>
      </c>
      <c r="D3916" s="5" t="s">
        <v>8782</v>
      </c>
      <c r="E3916" s="24">
        <f t="shared" si="194"/>
        <v>0</v>
      </c>
      <c r="F3916" s="24">
        <f t="shared" si="195"/>
        <v>0.25</v>
      </c>
      <c r="G3916" s="119"/>
      <c r="H3916" s="30"/>
      <c r="I3916" s="24">
        <f t="shared" si="196"/>
        <v>0</v>
      </c>
      <c r="J3916" s="119"/>
      <c r="K3916" s="30"/>
      <c r="L3916" s="31">
        <v>1</v>
      </c>
      <c r="M3916" s="31"/>
      <c r="N3916" s="31"/>
      <c r="O3916" s="31"/>
      <c r="P3916" s="31"/>
      <c r="Q3916" s="31"/>
      <c r="R3916" s="31"/>
      <c r="S3916" s="31"/>
      <c r="T3916" s="31"/>
    </row>
    <row r="3917" spans="1:20" x14ac:dyDescent="0.25">
      <c r="A3917" s="106" t="s">
        <v>4528</v>
      </c>
      <c r="B3917" s="107" t="s">
        <v>7216</v>
      </c>
      <c r="C3917" s="108">
        <v>2</v>
      </c>
      <c r="D3917" s="5" t="s">
        <v>4529</v>
      </c>
      <c r="E3917" s="24">
        <f t="shared" si="194"/>
        <v>0</v>
      </c>
      <c r="F3917" s="24">
        <f t="shared" si="195"/>
        <v>0.5</v>
      </c>
      <c r="G3917" s="119"/>
      <c r="H3917" s="30"/>
      <c r="I3917" s="24">
        <f t="shared" si="196"/>
        <v>0</v>
      </c>
      <c r="J3917" s="119"/>
      <c r="K3917" s="30"/>
      <c r="L3917" s="31"/>
      <c r="M3917" s="31"/>
      <c r="N3917" s="31"/>
      <c r="O3917" s="31">
        <v>2</v>
      </c>
      <c r="P3917" s="31"/>
      <c r="Q3917" s="31"/>
      <c r="R3917" s="31"/>
      <c r="S3917" s="31"/>
      <c r="T3917" s="31"/>
    </row>
    <row r="3918" spans="1:20" x14ac:dyDescent="0.25">
      <c r="A3918" s="106" t="s">
        <v>735</v>
      </c>
      <c r="B3918" s="107" t="s">
        <v>7156</v>
      </c>
      <c r="C3918" s="108">
        <v>18</v>
      </c>
      <c r="D3918" s="5" t="s">
        <v>5021</v>
      </c>
      <c r="E3918" s="24">
        <f t="shared" si="194"/>
        <v>0</v>
      </c>
      <c r="F3918" s="24">
        <f t="shared" si="195"/>
        <v>0</v>
      </c>
      <c r="G3918" s="119"/>
      <c r="H3918" s="30"/>
      <c r="I3918" s="24">
        <f t="shared" si="196"/>
        <v>0.6</v>
      </c>
      <c r="J3918" s="119"/>
      <c r="K3918" s="30"/>
      <c r="L3918" s="31"/>
      <c r="M3918" s="31"/>
      <c r="N3918" s="31"/>
      <c r="O3918" s="31"/>
      <c r="P3918" s="31">
        <v>3</v>
      </c>
      <c r="Q3918" s="31">
        <v>0</v>
      </c>
      <c r="R3918" s="31">
        <v>0</v>
      </c>
      <c r="S3918" s="31"/>
      <c r="T3918" s="31"/>
    </row>
    <row r="3919" spans="1:20" x14ac:dyDescent="0.25">
      <c r="A3919" s="106" t="s">
        <v>3132</v>
      </c>
      <c r="B3919" s="107" t="s">
        <v>7154</v>
      </c>
      <c r="C3919" s="108">
        <v>16</v>
      </c>
      <c r="D3919" s="5" t="s">
        <v>6365</v>
      </c>
      <c r="E3919" s="24">
        <f t="shared" si="194"/>
        <v>0</v>
      </c>
      <c r="F3919" s="24">
        <f t="shared" si="195"/>
        <v>0</v>
      </c>
      <c r="G3919" s="119"/>
      <c r="H3919" s="30"/>
      <c r="I3919" s="24">
        <f t="shared" si="196"/>
        <v>0</v>
      </c>
      <c r="J3919" s="119"/>
      <c r="K3919" s="30"/>
      <c r="L3919" s="31"/>
      <c r="M3919" s="31"/>
      <c r="N3919" s="31"/>
      <c r="O3919" s="31"/>
      <c r="P3919" s="31"/>
      <c r="Q3919" s="31"/>
      <c r="R3919" s="31"/>
      <c r="S3919" s="31"/>
      <c r="T3919" s="31"/>
    </row>
    <row r="3920" spans="1:20" x14ac:dyDescent="0.25">
      <c r="A3920" s="106" t="s">
        <v>3133</v>
      </c>
      <c r="B3920" s="107" t="s">
        <v>7154</v>
      </c>
      <c r="C3920" s="108">
        <v>16</v>
      </c>
      <c r="D3920" s="5" t="s">
        <v>6379</v>
      </c>
      <c r="E3920" s="24">
        <f t="shared" si="194"/>
        <v>0</v>
      </c>
      <c r="F3920" s="24">
        <f t="shared" si="195"/>
        <v>0.5</v>
      </c>
      <c r="G3920" s="119"/>
      <c r="H3920" s="30"/>
      <c r="I3920" s="24">
        <f t="shared" si="196"/>
        <v>0</v>
      </c>
      <c r="J3920" s="119"/>
      <c r="K3920" s="30"/>
      <c r="L3920" s="31">
        <v>2</v>
      </c>
      <c r="M3920" s="31"/>
      <c r="N3920" s="31"/>
      <c r="O3920" s="31"/>
      <c r="P3920" s="31"/>
      <c r="Q3920" s="31">
        <v>0</v>
      </c>
      <c r="R3920" s="31"/>
      <c r="S3920" s="31"/>
      <c r="T3920" s="31"/>
    </row>
    <row r="3921" spans="1:20" x14ac:dyDescent="0.25">
      <c r="A3921" s="106" t="s">
        <v>2436</v>
      </c>
      <c r="B3921" s="107" t="s">
        <v>7154</v>
      </c>
      <c r="C3921" s="108">
        <v>16</v>
      </c>
      <c r="D3921" s="5" t="s">
        <v>6457</v>
      </c>
      <c r="E3921" s="24">
        <f t="shared" si="194"/>
        <v>0</v>
      </c>
      <c r="F3921" s="24">
        <f t="shared" si="195"/>
        <v>1.5</v>
      </c>
      <c r="G3921" s="119"/>
      <c r="H3921" s="30"/>
      <c r="I3921" s="24">
        <f t="shared" si="196"/>
        <v>0</v>
      </c>
      <c r="J3921" s="119"/>
      <c r="K3921" s="30"/>
      <c r="L3921" s="31">
        <v>6</v>
      </c>
      <c r="M3921" s="31"/>
      <c r="N3921" s="31"/>
      <c r="O3921" s="31"/>
      <c r="P3921" s="31"/>
      <c r="Q3921" s="31"/>
      <c r="R3921" s="31"/>
      <c r="S3921" s="31"/>
      <c r="T3921" s="31"/>
    </row>
    <row r="3922" spans="1:20" x14ac:dyDescent="0.25">
      <c r="A3922" s="106" t="s">
        <v>8783</v>
      </c>
      <c r="B3922" s="107" t="s">
        <v>7154</v>
      </c>
      <c r="C3922" s="108">
        <v>16</v>
      </c>
      <c r="D3922" s="5" t="s">
        <v>8784</v>
      </c>
      <c r="E3922" s="24">
        <f t="shared" si="194"/>
        <v>0</v>
      </c>
      <c r="F3922" s="24">
        <f t="shared" si="195"/>
        <v>0</v>
      </c>
      <c r="G3922" s="119"/>
      <c r="H3922" s="30"/>
      <c r="I3922" s="24">
        <f t="shared" si="196"/>
        <v>0</v>
      </c>
      <c r="J3922" s="119"/>
      <c r="K3922" s="30"/>
      <c r="L3922" s="31"/>
      <c r="M3922" s="31"/>
      <c r="N3922" s="31"/>
      <c r="O3922" s="31"/>
      <c r="P3922" s="31"/>
      <c r="Q3922" s="31"/>
      <c r="R3922" s="31"/>
      <c r="S3922" s="31"/>
      <c r="T3922" s="31"/>
    </row>
    <row r="3923" spans="1:20" x14ac:dyDescent="0.25">
      <c r="A3923" s="106" t="s">
        <v>3135</v>
      </c>
      <c r="B3923" s="107" t="s">
        <v>7192</v>
      </c>
      <c r="C3923" s="108">
        <v>20</v>
      </c>
      <c r="D3923" s="5" t="s">
        <v>6263</v>
      </c>
      <c r="E3923" s="24">
        <f t="shared" si="194"/>
        <v>0</v>
      </c>
      <c r="F3923" s="24">
        <f t="shared" si="195"/>
        <v>0.25</v>
      </c>
      <c r="G3923" s="119"/>
      <c r="H3923" s="30"/>
      <c r="I3923" s="24">
        <f t="shared" si="196"/>
        <v>0</v>
      </c>
      <c r="J3923" s="119"/>
      <c r="K3923" s="30"/>
      <c r="L3923" s="31">
        <v>1</v>
      </c>
      <c r="M3923" s="31"/>
      <c r="N3923" s="31"/>
      <c r="O3923" s="31"/>
      <c r="P3923" s="31"/>
      <c r="Q3923" s="31">
        <v>0</v>
      </c>
      <c r="R3923" s="31"/>
      <c r="S3923" s="31"/>
      <c r="T3923" s="31"/>
    </row>
    <row r="3924" spans="1:20" x14ac:dyDescent="0.25">
      <c r="A3924" s="106" t="s">
        <v>2872</v>
      </c>
      <c r="B3924" s="107" t="s">
        <v>7295</v>
      </c>
      <c r="C3924" s="108">
        <v>18</v>
      </c>
      <c r="D3924" s="5" t="s">
        <v>6218</v>
      </c>
      <c r="E3924" s="24">
        <f t="shared" si="194"/>
        <v>0</v>
      </c>
      <c r="F3924" s="24">
        <f t="shared" si="195"/>
        <v>0</v>
      </c>
      <c r="G3924" s="119"/>
      <c r="H3924" s="30"/>
      <c r="I3924" s="24">
        <f t="shared" si="196"/>
        <v>0</v>
      </c>
      <c r="J3924" s="119"/>
      <c r="K3924" s="30"/>
      <c r="L3924" s="31"/>
      <c r="M3924" s="31"/>
      <c r="N3924" s="31"/>
      <c r="O3924" s="31"/>
      <c r="P3924" s="31">
        <v>0</v>
      </c>
      <c r="Q3924" s="31"/>
      <c r="R3924" s="31"/>
      <c r="S3924" s="31"/>
      <c r="T3924" s="31"/>
    </row>
    <row r="3925" spans="1:20" x14ac:dyDescent="0.25">
      <c r="A3925" s="106" t="s">
        <v>8785</v>
      </c>
      <c r="B3925" s="107" t="s">
        <v>7151</v>
      </c>
      <c r="C3925" s="108">
        <v>20</v>
      </c>
      <c r="D3925" s="5" t="s">
        <v>8786</v>
      </c>
      <c r="E3925" s="24">
        <f t="shared" si="194"/>
        <v>0</v>
      </c>
      <c r="F3925" s="24">
        <f t="shared" si="195"/>
        <v>0</v>
      </c>
      <c r="G3925" s="119"/>
      <c r="H3925" s="30"/>
      <c r="I3925" s="24">
        <f t="shared" si="196"/>
        <v>0</v>
      </c>
      <c r="J3925" s="119"/>
      <c r="K3925" s="30"/>
      <c r="L3925" s="31"/>
      <c r="M3925" s="31"/>
      <c r="N3925" s="31"/>
      <c r="O3925" s="31"/>
      <c r="P3925" s="31"/>
      <c r="Q3925" s="31"/>
      <c r="R3925" s="31"/>
      <c r="S3925" s="31">
        <v>0</v>
      </c>
      <c r="T3925" s="31"/>
    </row>
    <row r="3926" spans="1:20" x14ac:dyDescent="0.25">
      <c r="A3926" s="106" t="s">
        <v>8787</v>
      </c>
      <c r="B3926" s="107" t="s">
        <v>7219</v>
      </c>
      <c r="C3926" s="108">
        <v>20</v>
      </c>
      <c r="D3926" s="5" t="s">
        <v>8788</v>
      </c>
      <c r="E3926" s="24">
        <f t="shared" si="194"/>
        <v>0</v>
      </c>
      <c r="F3926" s="24">
        <f t="shared" si="195"/>
        <v>0</v>
      </c>
      <c r="G3926" s="119"/>
      <c r="H3926" s="30"/>
      <c r="I3926" s="24">
        <f t="shared" si="196"/>
        <v>0</v>
      </c>
      <c r="J3926" s="119"/>
      <c r="K3926" s="30"/>
      <c r="L3926" s="31"/>
      <c r="M3926" s="31"/>
      <c r="N3926" s="31"/>
      <c r="O3926" s="31"/>
      <c r="P3926" s="31"/>
      <c r="Q3926" s="31"/>
      <c r="R3926" s="31"/>
      <c r="S3926" s="31">
        <v>0</v>
      </c>
      <c r="T3926" s="31"/>
    </row>
    <row r="3927" spans="1:20" x14ac:dyDescent="0.25">
      <c r="A3927" s="106" t="s">
        <v>1819</v>
      </c>
      <c r="B3927" s="107" t="s">
        <v>7161</v>
      </c>
      <c r="C3927" s="108">
        <v>15</v>
      </c>
      <c r="D3927" s="5" t="s">
        <v>6196</v>
      </c>
      <c r="E3927" s="24">
        <f t="shared" si="194"/>
        <v>0</v>
      </c>
      <c r="F3927" s="24">
        <f t="shared" si="195"/>
        <v>0</v>
      </c>
      <c r="G3927" s="119"/>
      <c r="H3927" s="30"/>
      <c r="I3927" s="24">
        <f t="shared" si="196"/>
        <v>0</v>
      </c>
      <c r="J3927" s="119"/>
      <c r="K3927" s="30"/>
      <c r="L3927" s="31"/>
      <c r="M3927" s="31"/>
      <c r="N3927" s="31"/>
      <c r="O3927" s="31"/>
      <c r="P3927" s="31"/>
      <c r="Q3927" s="31"/>
      <c r="R3927" s="31">
        <v>0</v>
      </c>
      <c r="S3927" s="31"/>
      <c r="T3927" s="31"/>
    </row>
    <row r="3928" spans="1:20" x14ac:dyDescent="0.25">
      <c r="A3928" s="106" t="s">
        <v>1674</v>
      </c>
      <c r="B3928" s="107" t="s">
        <v>7161</v>
      </c>
      <c r="C3928" s="108">
        <v>15</v>
      </c>
      <c r="D3928" s="5" t="s">
        <v>6192</v>
      </c>
      <c r="E3928" s="24">
        <f t="shared" si="194"/>
        <v>0</v>
      </c>
      <c r="F3928" s="24">
        <f t="shared" si="195"/>
        <v>0</v>
      </c>
      <c r="G3928" s="119"/>
      <c r="H3928" s="30"/>
      <c r="I3928" s="24">
        <f t="shared" si="196"/>
        <v>0</v>
      </c>
      <c r="J3928" s="119"/>
      <c r="K3928" s="30"/>
      <c r="L3928" s="31"/>
      <c r="M3928" s="31"/>
      <c r="N3928" s="31"/>
      <c r="O3928" s="31"/>
      <c r="P3928" s="31"/>
      <c r="Q3928" s="31"/>
      <c r="R3928" s="31">
        <v>0</v>
      </c>
      <c r="S3928" s="31">
        <v>0</v>
      </c>
      <c r="T3928" s="31"/>
    </row>
    <row r="3929" spans="1:20" x14ac:dyDescent="0.25">
      <c r="A3929" s="106" t="s">
        <v>8789</v>
      </c>
      <c r="B3929" s="107" t="s">
        <v>7136</v>
      </c>
      <c r="C3929" s="108">
        <v>15</v>
      </c>
      <c r="D3929" s="5" t="s">
        <v>8790</v>
      </c>
      <c r="E3929" s="24">
        <f t="shared" si="194"/>
        <v>0</v>
      </c>
      <c r="F3929" s="24">
        <f t="shared" si="195"/>
        <v>0</v>
      </c>
      <c r="G3929" s="119"/>
      <c r="H3929" s="30"/>
      <c r="I3929" s="24">
        <f t="shared" si="196"/>
        <v>0</v>
      </c>
      <c r="J3929" s="119"/>
      <c r="K3929" s="30"/>
      <c r="L3929" s="31"/>
      <c r="M3929" s="31"/>
      <c r="N3929" s="31"/>
      <c r="O3929" s="31"/>
      <c r="P3929" s="31"/>
      <c r="Q3929" s="31"/>
      <c r="R3929" s="31"/>
      <c r="S3929" s="31"/>
      <c r="T3929" s="31"/>
    </row>
    <row r="3930" spans="1:20" x14ac:dyDescent="0.25">
      <c r="A3930" s="106" t="s">
        <v>3130</v>
      </c>
      <c r="B3930" s="107" t="s">
        <v>7161</v>
      </c>
      <c r="C3930" s="108">
        <v>15</v>
      </c>
      <c r="D3930" s="5" t="s">
        <v>6489</v>
      </c>
      <c r="E3930" s="24">
        <f t="shared" si="194"/>
        <v>0</v>
      </c>
      <c r="F3930" s="24">
        <f t="shared" si="195"/>
        <v>0</v>
      </c>
      <c r="G3930" s="119"/>
      <c r="H3930" s="30"/>
      <c r="I3930" s="24">
        <f t="shared" si="196"/>
        <v>0</v>
      </c>
      <c r="J3930" s="119"/>
      <c r="K3930" s="30"/>
      <c r="L3930" s="31"/>
      <c r="M3930" s="31"/>
      <c r="N3930" s="31"/>
      <c r="O3930" s="31"/>
      <c r="P3930" s="31"/>
      <c r="Q3930" s="31"/>
      <c r="R3930" s="31"/>
      <c r="S3930" s="31"/>
      <c r="T3930" s="31"/>
    </row>
    <row r="3931" spans="1:20" x14ac:dyDescent="0.25">
      <c r="A3931" s="106" t="s">
        <v>664</v>
      </c>
      <c r="B3931" s="107" t="s">
        <v>7136</v>
      </c>
      <c r="C3931" s="108">
        <v>15</v>
      </c>
      <c r="D3931" s="5" t="s">
        <v>4324</v>
      </c>
      <c r="E3931" s="24">
        <f t="shared" si="194"/>
        <v>0</v>
      </c>
      <c r="F3931" s="24">
        <f t="shared" si="195"/>
        <v>0</v>
      </c>
      <c r="G3931" s="119"/>
      <c r="H3931" s="30"/>
      <c r="I3931" s="24">
        <f t="shared" si="196"/>
        <v>0</v>
      </c>
      <c r="J3931" s="119"/>
      <c r="K3931" s="30"/>
      <c r="L3931" s="31"/>
      <c r="M3931" s="31"/>
      <c r="N3931" s="31"/>
      <c r="O3931" s="31"/>
      <c r="P3931" s="31"/>
      <c r="Q3931" s="31"/>
      <c r="R3931" s="31">
        <v>0</v>
      </c>
      <c r="S3931" s="31">
        <v>0</v>
      </c>
      <c r="T3931" s="31"/>
    </row>
    <row r="3932" spans="1:20" x14ac:dyDescent="0.25">
      <c r="A3932" s="106" t="s">
        <v>414</v>
      </c>
      <c r="B3932" s="107" t="s">
        <v>7136</v>
      </c>
      <c r="C3932" s="108">
        <v>15</v>
      </c>
      <c r="D3932" s="5" t="s">
        <v>5769</v>
      </c>
      <c r="E3932" s="24">
        <f t="shared" si="194"/>
        <v>0</v>
      </c>
      <c r="F3932" s="24">
        <f t="shared" si="195"/>
        <v>0</v>
      </c>
      <c r="G3932" s="119"/>
      <c r="H3932" s="30"/>
      <c r="I3932" s="24">
        <f t="shared" si="196"/>
        <v>0</v>
      </c>
      <c r="J3932" s="119"/>
      <c r="K3932" s="30"/>
      <c r="L3932" s="31"/>
      <c r="M3932" s="31"/>
      <c r="N3932" s="31"/>
      <c r="O3932" s="31"/>
      <c r="P3932" s="31">
        <v>0</v>
      </c>
      <c r="Q3932" s="31">
        <v>0</v>
      </c>
      <c r="R3932" s="31">
        <v>0</v>
      </c>
      <c r="S3932" s="31">
        <v>0</v>
      </c>
      <c r="T3932" s="31"/>
    </row>
    <row r="3933" spans="1:20" x14ac:dyDescent="0.25">
      <c r="A3933" s="106" t="s">
        <v>1027</v>
      </c>
      <c r="B3933" s="107" t="s">
        <v>7136</v>
      </c>
      <c r="C3933" s="108">
        <v>15</v>
      </c>
      <c r="D3933" s="5" t="s">
        <v>5731</v>
      </c>
      <c r="E3933" s="24">
        <f t="shared" si="194"/>
        <v>0</v>
      </c>
      <c r="F3933" s="24">
        <f t="shared" si="195"/>
        <v>0</v>
      </c>
      <c r="G3933" s="119"/>
      <c r="H3933" s="30"/>
      <c r="I3933" s="24">
        <f t="shared" si="196"/>
        <v>0</v>
      </c>
      <c r="J3933" s="119"/>
      <c r="K3933" s="30"/>
      <c r="L3933" s="31"/>
      <c r="M3933" s="31"/>
      <c r="N3933" s="31"/>
      <c r="O3933" s="31"/>
      <c r="P3933" s="31"/>
      <c r="Q3933" s="31"/>
      <c r="R3933" s="31"/>
      <c r="S3933" s="31">
        <v>0</v>
      </c>
      <c r="T3933" s="31"/>
    </row>
    <row r="3934" spans="1:20" x14ac:dyDescent="0.25">
      <c r="A3934" s="106" t="s">
        <v>554</v>
      </c>
      <c r="B3934" s="107" t="s">
        <v>7136</v>
      </c>
      <c r="C3934" s="108">
        <v>15</v>
      </c>
      <c r="D3934" s="5" t="s">
        <v>5744</v>
      </c>
      <c r="E3934" s="24">
        <f t="shared" si="194"/>
        <v>0</v>
      </c>
      <c r="F3934" s="24">
        <f t="shared" si="195"/>
        <v>0</v>
      </c>
      <c r="G3934" s="119"/>
      <c r="H3934" s="30"/>
      <c r="I3934" s="24">
        <f t="shared" si="196"/>
        <v>0</v>
      </c>
      <c r="J3934" s="119"/>
      <c r="K3934" s="30"/>
      <c r="L3934" s="31"/>
      <c r="M3934" s="31"/>
      <c r="N3934" s="31"/>
      <c r="O3934" s="31"/>
      <c r="P3934" s="31">
        <v>0</v>
      </c>
      <c r="Q3934" s="31"/>
      <c r="R3934" s="31"/>
      <c r="S3934" s="31"/>
      <c r="T3934" s="31"/>
    </row>
    <row r="3935" spans="1:20" x14ac:dyDescent="0.25">
      <c r="A3935" s="106" t="s">
        <v>8791</v>
      </c>
      <c r="B3935" s="107" t="s">
        <v>7097</v>
      </c>
      <c r="C3935" s="108">
        <v>14</v>
      </c>
      <c r="D3935" s="5" t="s">
        <v>8792</v>
      </c>
      <c r="E3935" s="24">
        <f t="shared" si="194"/>
        <v>0</v>
      </c>
      <c r="F3935" s="24">
        <f t="shared" si="195"/>
        <v>3.25</v>
      </c>
      <c r="G3935" s="119"/>
      <c r="H3935" s="30"/>
      <c r="I3935" s="24">
        <f t="shared" si="196"/>
        <v>0</v>
      </c>
      <c r="J3935" s="119"/>
      <c r="K3935" s="30"/>
      <c r="L3935" s="31"/>
      <c r="M3935" s="31">
        <v>13</v>
      </c>
      <c r="N3935" s="31"/>
      <c r="O3935" s="31"/>
      <c r="P3935" s="31"/>
      <c r="Q3935" s="31"/>
      <c r="R3935" s="31"/>
      <c r="S3935" s="31"/>
      <c r="T3935" s="31"/>
    </row>
    <row r="3936" spans="1:20" x14ac:dyDescent="0.25">
      <c r="A3936" s="106" t="s">
        <v>2558</v>
      </c>
      <c r="B3936" s="107" t="s">
        <v>7097</v>
      </c>
      <c r="C3936" s="108">
        <v>14</v>
      </c>
      <c r="D3936" s="5" t="s">
        <v>6488</v>
      </c>
      <c r="E3936" s="24">
        <f t="shared" ref="E3936:E3999" si="197">SUM(R3936:T3936)/3</f>
        <v>0</v>
      </c>
      <c r="F3936" s="24">
        <f t="shared" ref="F3936:F3999" si="198">SUM(L3936:O3936)/4</f>
        <v>0</v>
      </c>
      <c r="G3936" s="119"/>
      <c r="H3936" s="30"/>
      <c r="I3936" s="24">
        <f t="shared" ref="I3936:I3999" si="199">SUM(P3936:T3936)/5</f>
        <v>2.8</v>
      </c>
      <c r="J3936" s="119"/>
      <c r="K3936" s="30"/>
      <c r="L3936" s="31"/>
      <c r="M3936" s="31"/>
      <c r="N3936" s="31"/>
      <c r="O3936" s="31"/>
      <c r="P3936" s="31">
        <v>14</v>
      </c>
      <c r="Q3936" s="31"/>
      <c r="R3936" s="31"/>
      <c r="S3936" s="31">
        <v>0</v>
      </c>
      <c r="T3936" s="31"/>
    </row>
    <row r="3937" spans="1:20" x14ac:dyDescent="0.25">
      <c r="A3937" s="106" t="s">
        <v>6491</v>
      </c>
      <c r="B3937" s="107" t="s">
        <v>7193</v>
      </c>
      <c r="C3937" s="108">
        <v>13</v>
      </c>
      <c r="D3937" s="5" t="s">
        <v>6492</v>
      </c>
      <c r="E3937" s="24">
        <f t="shared" si="197"/>
        <v>0</v>
      </c>
      <c r="F3937" s="24">
        <f t="shared" si="198"/>
        <v>0</v>
      </c>
      <c r="G3937" s="119"/>
      <c r="H3937" s="30"/>
      <c r="I3937" s="24">
        <f t="shared" si="199"/>
        <v>0</v>
      </c>
      <c r="J3937" s="119"/>
      <c r="K3937" s="30"/>
      <c r="L3937" s="31"/>
      <c r="M3937" s="31"/>
      <c r="N3937" s="31"/>
      <c r="O3937" s="31"/>
      <c r="P3937" s="31"/>
      <c r="Q3937" s="31"/>
      <c r="R3937" s="31">
        <v>0</v>
      </c>
      <c r="S3937" s="31"/>
      <c r="T3937" s="31"/>
    </row>
    <row r="3938" spans="1:20" x14ac:dyDescent="0.25">
      <c r="A3938" s="106" t="s">
        <v>1993</v>
      </c>
      <c r="B3938" s="107" t="s">
        <v>7277</v>
      </c>
      <c r="C3938" s="108">
        <v>13</v>
      </c>
      <c r="D3938" s="5" t="s">
        <v>5860</v>
      </c>
      <c r="E3938" s="24">
        <f t="shared" si="197"/>
        <v>0</v>
      </c>
      <c r="F3938" s="24">
        <f t="shared" si="198"/>
        <v>0</v>
      </c>
      <c r="G3938" s="119"/>
      <c r="H3938" s="30"/>
      <c r="I3938" s="24">
        <f t="shared" si="199"/>
        <v>0</v>
      </c>
      <c r="J3938" s="119"/>
      <c r="K3938" s="30"/>
      <c r="L3938" s="31"/>
      <c r="M3938" s="31"/>
      <c r="N3938" s="31"/>
      <c r="O3938" s="31"/>
      <c r="P3938" s="31"/>
      <c r="Q3938" s="31"/>
      <c r="R3938" s="31">
        <v>0</v>
      </c>
      <c r="S3938" s="31">
        <v>0</v>
      </c>
      <c r="T3938" s="31"/>
    </row>
    <row r="3939" spans="1:20" x14ac:dyDescent="0.25">
      <c r="A3939" s="106" t="s">
        <v>2552</v>
      </c>
      <c r="B3939" s="107" t="s">
        <v>7101</v>
      </c>
      <c r="C3939" s="108">
        <v>16</v>
      </c>
      <c r="D3939" s="5" t="s">
        <v>6082</v>
      </c>
      <c r="E3939" s="24">
        <f t="shared" si="197"/>
        <v>0</v>
      </c>
      <c r="F3939" s="24">
        <f t="shared" si="198"/>
        <v>0</v>
      </c>
      <c r="G3939" s="119"/>
      <c r="H3939" s="30"/>
      <c r="I3939" s="24">
        <f t="shared" si="199"/>
        <v>0</v>
      </c>
      <c r="J3939" s="119"/>
      <c r="K3939" s="30"/>
      <c r="L3939" s="31"/>
      <c r="M3939" s="31"/>
      <c r="N3939" s="31"/>
      <c r="O3939" s="31"/>
      <c r="P3939" s="31">
        <v>0</v>
      </c>
      <c r="Q3939" s="31">
        <v>0</v>
      </c>
      <c r="R3939" s="31">
        <v>0</v>
      </c>
      <c r="S3939" s="31">
        <v>0</v>
      </c>
      <c r="T3939" s="31"/>
    </row>
    <row r="3940" spans="1:20" x14ac:dyDescent="0.25">
      <c r="A3940" s="106" t="s">
        <v>8793</v>
      </c>
      <c r="B3940" s="107" t="s">
        <v>7101</v>
      </c>
      <c r="C3940" s="108">
        <v>16</v>
      </c>
      <c r="D3940" s="5" t="s">
        <v>8794</v>
      </c>
      <c r="E3940" s="24">
        <f t="shared" si="197"/>
        <v>0</v>
      </c>
      <c r="F3940" s="24">
        <f t="shared" si="198"/>
        <v>0</v>
      </c>
      <c r="G3940" s="119"/>
      <c r="H3940" s="30"/>
      <c r="I3940" s="24">
        <f t="shared" si="199"/>
        <v>0</v>
      </c>
      <c r="J3940" s="119"/>
      <c r="K3940" s="30"/>
      <c r="L3940" s="31"/>
      <c r="M3940" s="31"/>
      <c r="N3940" s="31"/>
      <c r="O3940" s="31"/>
      <c r="P3940" s="31">
        <v>0</v>
      </c>
      <c r="Q3940" s="31">
        <v>0</v>
      </c>
      <c r="R3940" s="31"/>
      <c r="S3940" s="31"/>
      <c r="T3940" s="31"/>
    </row>
    <row r="3941" spans="1:20" x14ac:dyDescent="0.25">
      <c r="A3941" s="106" t="s">
        <v>1472</v>
      </c>
      <c r="B3941" s="107" t="s">
        <v>7081</v>
      </c>
      <c r="C3941" s="108">
        <v>15</v>
      </c>
      <c r="D3941" s="5" t="s">
        <v>3768</v>
      </c>
      <c r="E3941" s="24">
        <f t="shared" si="197"/>
        <v>0</v>
      </c>
      <c r="F3941" s="24">
        <f t="shared" si="198"/>
        <v>0</v>
      </c>
      <c r="G3941" s="119"/>
      <c r="H3941" s="30"/>
      <c r="I3941" s="24">
        <f t="shared" si="199"/>
        <v>0</v>
      </c>
      <c r="J3941" s="119"/>
      <c r="K3941" s="30"/>
      <c r="L3941" s="31"/>
      <c r="M3941" s="31"/>
      <c r="N3941" s="31"/>
      <c r="O3941" s="31"/>
      <c r="P3941" s="31">
        <v>0</v>
      </c>
      <c r="Q3941" s="31">
        <v>0</v>
      </c>
      <c r="R3941" s="31">
        <v>0</v>
      </c>
      <c r="S3941" s="31">
        <v>0</v>
      </c>
      <c r="T3941" s="31"/>
    </row>
    <row r="3942" spans="1:20" x14ac:dyDescent="0.25">
      <c r="A3942" s="106" t="s">
        <v>8795</v>
      </c>
      <c r="B3942" s="107" t="s">
        <v>7131</v>
      </c>
      <c r="C3942" s="108">
        <v>15</v>
      </c>
      <c r="D3942" s="5" t="s">
        <v>8796</v>
      </c>
      <c r="E3942" s="24">
        <f t="shared" si="197"/>
        <v>0</v>
      </c>
      <c r="F3942" s="24">
        <f t="shared" si="198"/>
        <v>0</v>
      </c>
      <c r="G3942" s="119"/>
      <c r="H3942" s="30"/>
      <c r="I3942" s="24">
        <f t="shared" si="199"/>
        <v>0</v>
      </c>
      <c r="J3942" s="119"/>
      <c r="K3942" s="30"/>
      <c r="L3942" s="31"/>
      <c r="M3942" s="31"/>
      <c r="N3942" s="31"/>
      <c r="O3942" s="31"/>
      <c r="P3942" s="31">
        <v>0</v>
      </c>
      <c r="Q3942" s="31"/>
      <c r="R3942" s="31">
        <v>0</v>
      </c>
      <c r="S3942" s="31"/>
      <c r="T3942" s="31"/>
    </row>
    <row r="3943" spans="1:20" x14ac:dyDescent="0.25">
      <c r="A3943" s="106" t="s">
        <v>2737</v>
      </c>
      <c r="B3943" s="107" t="s">
        <v>7101</v>
      </c>
      <c r="C3943" s="108">
        <v>16</v>
      </c>
      <c r="D3943" s="5" t="s">
        <v>6509</v>
      </c>
      <c r="E3943" s="24">
        <f t="shared" si="197"/>
        <v>0</v>
      </c>
      <c r="F3943" s="24">
        <f t="shared" si="198"/>
        <v>0</v>
      </c>
      <c r="G3943" s="119"/>
      <c r="H3943" s="30"/>
      <c r="I3943" s="24">
        <f t="shared" si="199"/>
        <v>0</v>
      </c>
      <c r="J3943" s="119"/>
      <c r="K3943" s="30"/>
      <c r="L3943" s="31"/>
      <c r="M3943" s="31"/>
      <c r="N3943" s="31"/>
      <c r="O3943" s="31"/>
      <c r="P3943" s="31"/>
      <c r="Q3943" s="31"/>
      <c r="R3943" s="31"/>
      <c r="S3943" s="31">
        <v>0</v>
      </c>
      <c r="T3943" s="31"/>
    </row>
    <row r="3944" spans="1:20" x14ac:dyDescent="0.25">
      <c r="A3944" s="106" t="s">
        <v>2778</v>
      </c>
      <c r="B3944" s="107" t="s">
        <v>7101</v>
      </c>
      <c r="C3944" s="108">
        <v>16</v>
      </c>
      <c r="D3944" s="5" t="s">
        <v>6510</v>
      </c>
      <c r="E3944" s="24">
        <f t="shared" si="197"/>
        <v>0</v>
      </c>
      <c r="F3944" s="24">
        <f t="shared" si="198"/>
        <v>0</v>
      </c>
      <c r="G3944" s="119"/>
      <c r="H3944" s="30"/>
      <c r="I3944" s="24">
        <f t="shared" si="199"/>
        <v>20.2</v>
      </c>
      <c r="J3944" s="119"/>
      <c r="K3944" s="30"/>
      <c r="L3944" s="31"/>
      <c r="M3944" s="31"/>
      <c r="N3944" s="31"/>
      <c r="O3944" s="31"/>
      <c r="P3944" s="31"/>
      <c r="Q3944" s="31">
        <v>101</v>
      </c>
      <c r="R3944" s="31"/>
      <c r="S3944" s="31">
        <v>0</v>
      </c>
      <c r="T3944" s="31"/>
    </row>
    <row r="3945" spans="1:20" x14ac:dyDescent="0.25">
      <c r="A3945" s="106" t="s">
        <v>8797</v>
      </c>
      <c r="B3945" s="107" t="s">
        <v>7101</v>
      </c>
      <c r="C3945" s="108">
        <v>16</v>
      </c>
      <c r="D3945" s="5" t="s">
        <v>8798</v>
      </c>
      <c r="E3945" s="24">
        <f t="shared" si="197"/>
        <v>0</v>
      </c>
      <c r="F3945" s="24">
        <f t="shared" si="198"/>
        <v>0</v>
      </c>
      <c r="G3945" s="119"/>
      <c r="H3945" s="30"/>
      <c r="I3945" s="24">
        <f t="shared" si="199"/>
        <v>0</v>
      </c>
      <c r="J3945" s="119"/>
      <c r="K3945" s="30"/>
      <c r="L3945" s="31"/>
      <c r="M3945" s="31"/>
      <c r="N3945" s="31"/>
      <c r="O3945" s="31"/>
      <c r="P3945" s="31"/>
      <c r="Q3945" s="31">
        <v>0</v>
      </c>
      <c r="R3945" s="31"/>
      <c r="S3945" s="31"/>
      <c r="T3945" s="31"/>
    </row>
    <row r="3946" spans="1:20" x14ac:dyDescent="0.25">
      <c r="A3946" s="106" t="s">
        <v>2520</v>
      </c>
      <c r="B3946" s="107" t="s">
        <v>7101</v>
      </c>
      <c r="C3946" s="108">
        <v>16</v>
      </c>
      <c r="D3946" s="5" t="s">
        <v>3923</v>
      </c>
      <c r="E3946" s="24">
        <f t="shared" si="197"/>
        <v>0</v>
      </c>
      <c r="F3946" s="24">
        <f t="shared" si="198"/>
        <v>0</v>
      </c>
      <c r="G3946" s="119"/>
      <c r="H3946" s="30"/>
      <c r="I3946" s="24">
        <f t="shared" si="199"/>
        <v>0</v>
      </c>
      <c r="J3946" s="119"/>
      <c r="K3946" s="30"/>
      <c r="L3946" s="31"/>
      <c r="M3946" s="31"/>
      <c r="N3946" s="31"/>
      <c r="O3946" s="31"/>
      <c r="P3946" s="31">
        <v>0</v>
      </c>
      <c r="Q3946" s="31">
        <v>0</v>
      </c>
      <c r="R3946" s="31"/>
      <c r="S3946" s="31"/>
      <c r="T3946" s="31"/>
    </row>
    <row r="3947" spans="1:20" x14ac:dyDescent="0.25">
      <c r="A3947" s="106" t="s">
        <v>2831</v>
      </c>
      <c r="B3947" s="107" t="s">
        <v>7101</v>
      </c>
      <c r="C3947" s="108">
        <v>16</v>
      </c>
      <c r="D3947" s="5" t="s">
        <v>6149</v>
      </c>
      <c r="E3947" s="24">
        <f t="shared" si="197"/>
        <v>0</v>
      </c>
      <c r="F3947" s="24">
        <f t="shared" si="198"/>
        <v>0</v>
      </c>
      <c r="G3947" s="119"/>
      <c r="H3947" s="30"/>
      <c r="I3947" s="24">
        <f t="shared" si="199"/>
        <v>0</v>
      </c>
      <c r="J3947" s="119"/>
      <c r="K3947" s="30"/>
      <c r="L3947" s="31"/>
      <c r="M3947" s="31"/>
      <c r="N3947" s="31"/>
      <c r="O3947" s="31"/>
      <c r="P3947" s="31"/>
      <c r="Q3947" s="31">
        <v>0</v>
      </c>
      <c r="R3947" s="31">
        <v>0</v>
      </c>
      <c r="S3947" s="31">
        <v>0</v>
      </c>
      <c r="T3947" s="31"/>
    </row>
    <row r="3948" spans="1:20" x14ac:dyDescent="0.25">
      <c r="A3948" s="106" t="s">
        <v>2622</v>
      </c>
      <c r="B3948" s="107" t="s">
        <v>7192</v>
      </c>
      <c r="C3948" s="108">
        <v>20</v>
      </c>
      <c r="D3948" s="5" t="s">
        <v>5067</v>
      </c>
      <c r="E3948" s="24">
        <f t="shared" si="197"/>
        <v>0</v>
      </c>
      <c r="F3948" s="24">
        <f t="shared" si="198"/>
        <v>0</v>
      </c>
      <c r="G3948" s="119"/>
      <c r="H3948" s="30"/>
      <c r="I3948" s="24">
        <f t="shared" si="199"/>
        <v>0</v>
      </c>
      <c r="J3948" s="119"/>
      <c r="K3948" s="30"/>
      <c r="L3948" s="31"/>
      <c r="M3948" s="31"/>
      <c r="N3948" s="31"/>
      <c r="O3948" s="31"/>
      <c r="P3948" s="31">
        <v>0</v>
      </c>
      <c r="Q3948" s="31">
        <v>0</v>
      </c>
      <c r="R3948" s="31">
        <v>0</v>
      </c>
      <c r="S3948" s="31">
        <v>0</v>
      </c>
      <c r="T3948" s="31"/>
    </row>
    <row r="3949" spans="1:20" x14ac:dyDescent="0.25">
      <c r="A3949" s="106" t="s">
        <v>2071</v>
      </c>
      <c r="B3949" s="107" t="s">
        <v>7295</v>
      </c>
      <c r="C3949" s="108">
        <v>18</v>
      </c>
      <c r="D3949" s="5" t="s">
        <v>6228</v>
      </c>
      <c r="E3949" s="24">
        <f t="shared" si="197"/>
        <v>0</v>
      </c>
      <c r="F3949" s="24">
        <f t="shared" si="198"/>
        <v>0</v>
      </c>
      <c r="G3949" s="119"/>
      <c r="H3949" s="30"/>
      <c r="I3949" s="24">
        <f t="shared" si="199"/>
        <v>0</v>
      </c>
      <c r="J3949" s="119"/>
      <c r="K3949" s="30"/>
      <c r="L3949" s="31"/>
      <c r="M3949" s="31"/>
      <c r="N3949" s="31"/>
      <c r="O3949" s="31"/>
      <c r="P3949" s="31"/>
      <c r="Q3949" s="31">
        <v>0</v>
      </c>
      <c r="R3949" s="31"/>
      <c r="S3949" s="31"/>
      <c r="T3949" s="31"/>
    </row>
    <row r="3950" spans="1:20" x14ac:dyDescent="0.25">
      <c r="A3950" s="106" t="s">
        <v>8799</v>
      </c>
      <c r="B3950" s="107" t="s">
        <v>7446</v>
      </c>
      <c r="C3950" s="108">
        <v>18</v>
      </c>
      <c r="D3950" s="5" t="s">
        <v>8800</v>
      </c>
      <c r="E3950" s="24">
        <f t="shared" si="197"/>
        <v>0</v>
      </c>
      <c r="F3950" s="24">
        <f t="shared" si="198"/>
        <v>0</v>
      </c>
      <c r="G3950" s="119"/>
      <c r="H3950" s="30"/>
      <c r="I3950" s="24">
        <f t="shared" si="199"/>
        <v>0</v>
      </c>
      <c r="J3950" s="119"/>
      <c r="K3950" s="30"/>
      <c r="L3950" s="31"/>
      <c r="M3950" s="31"/>
      <c r="N3950" s="31"/>
      <c r="O3950" s="31"/>
      <c r="P3950" s="31"/>
      <c r="Q3950" s="31"/>
      <c r="R3950" s="31"/>
      <c r="S3950" s="31"/>
      <c r="T3950" s="31"/>
    </row>
    <row r="3951" spans="1:20" x14ac:dyDescent="0.25">
      <c r="A3951" s="106" t="s">
        <v>8801</v>
      </c>
      <c r="B3951" s="107" t="s">
        <v>7659</v>
      </c>
      <c r="C3951" s="108">
        <v>19</v>
      </c>
      <c r="D3951" s="5" t="s">
        <v>8802</v>
      </c>
      <c r="E3951" s="24">
        <f t="shared" si="197"/>
        <v>0</v>
      </c>
      <c r="F3951" s="24">
        <f t="shared" si="198"/>
        <v>0</v>
      </c>
      <c r="G3951" s="119"/>
      <c r="H3951" s="30"/>
      <c r="I3951" s="24">
        <f t="shared" si="199"/>
        <v>0</v>
      </c>
      <c r="J3951" s="119"/>
      <c r="K3951" s="30"/>
      <c r="L3951" s="31"/>
      <c r="M3951" s="31"/>
      <c r="N3951" s="31"/>
      <c r="O3951" s="31"/>
      <c r="P3951" s="31"/>
      <c r="Q3951" s="31"/>
      <c r="R3951" s="31">
        <v>0</v>
      </c>
      <c r="S3951" s="31"/>
      <c r="T3951" s="31"/>
    </row>
    <row r="3952" spans="1:20" x14ac:dyDescent="0.25">
      <c r="A3952" s="106" t="s">
        <v>8803</v>
      </c>
      <c r="B3952" s="107" t="s">
        <v>7659</v>
      </c>
      <c r="C3952" s="108">
        <v>19</v>
      </c>
      <c r="D3952" s="5" t="s">
        <v>8804</v>
      </c>
      <c r="E3952" s="24">
        <f t="shared" si="197"/>
        <v>0</v>
      </c>
      <c r="F3952" s="24">
        <f t="shared" si="198"/>
        <v>0</v>
      </c>
      <c r="G3952" s="119"/>
      <c r="H3952" s="30"/>
      <c r="I3952" s="24">
        <f t="shared" si="199"/>
        <v>0</v>
      </c>
      <c r="J3952" s="119"/>
      <c r="K3952" s="30"/>
      <c r="L3952" s="31"/>
      <c r="M3952" s="31"/>
      <c r="N3952" s="31"/>
      <c r="O3952" s="31"/>
      <c r="P3952" s="31"/>
      <c r="Q3952" s="31">
        <v>0</v>
      </c>
      <c r="R3952" s="31"/>
      <c r="S3952" s="31"/>
      <c r="T3952" s="31"/>
    </row>
    <row r="3953" spans="1:20" x14ac:dyDescent="0.25">
      <c r="A3953" s="106" t="s">
        <v>3146</v>
      </c>
      <c r="B3953" s="107" t="s">
        <v>7151</v>
      </c>
      <c r="C3953" s="108">
        <v>20</v>
      </c>
      <c r="D3953" s="5" t="s">
        <v>6271</v>
      </c>
      <c r="E3953" s="24">
        <f t="shared" si="197"/>
        <v>0</v>
      </c>
      <c r="F3953" s="24">
        <f t="shared" si="198"/>
        <v>0</v>
      </c>
      <c r="G3953" s="119"/>
      <c r="H3953" s="30"/>
      <c r="I3953" s="24">
        <f t="shared" si="199"/>
        <v>0</v>
      </c>
      <c r="J3953" s="119"/>
      <c r="K3953" s="30"/>
      <c r="L3953" s="31"/>
      <c r="M3953" s="31"/>
      <c r="N3953" s="31"/>
      <c r="O3953" s="31"/>
      <c r="P3953" s="31"/>
      <c r="Q3953" s="31"/>
      <c r="R3953" s="31"/>
      <c r="S3953" s="31"/>
      <c r="T3953" s="31"/>
    </row>
    <row r="3954" spans="1:20" x14ac:dyDescent="0.25">
      <c r="A3954" s="106" t="s">
        <v>4896</v>
      </c>
      <c r="B3954" s="107" t="s">
        <v>7154</v>
      </c>
      <c r="C3954" s="108">
        <v>16</v>
      </c>
      <c r="D3954" s="5" t="s">
        <v>4897</v>
      </c>
      <c r="E3954" s="24">
        <f t="shared" si="197"/>
        <v>0</v>
      </c>
      <c r="F3954" s="24">
        <f t="shared" si="198"/>
        <v>0</v>
      </c>
      <c r="G3954" s="119"/>
      <c r="H3954" s="30"/>
      <c r="I3954" s="24">
        <f t="shared" si="199"/>
        <v>0</v>
      </c>
      <c r="J3954" s="119"/>
      <c r="K3954" s="30"/>
      <c r="L3954" s="31"/>
      <c r="M3954" s="31"/>
      <c r="N3954" s="31"/>
      <c r="O3954" s="31"/>
      <c r="P3954" s="31"/>
      <c r="Q3954" s="31"/>
      <c r="R3954" s="31"/>
      <c r="S3954" s="31">
        <v>0</v>
      </c>
      <c r="T3954" s="31"/>
    </row>
    <row r="3955" spans="1:20" x14ac:dyDescent="0.25">
      <c r="A3955" s="106" t="s">
        <v>1699</v>
      </c>
      <c r="B3955" s="107" t="s">
        <v>7154</v>
      </c>
      <c r="C3955" s="108">
        <v>16</v>
      </c>
      <c r="D3955" s="5" t="s">
        <v>4911</v>
      </c>
      <c r="E3955" s="24">
        <f t="shared" si="197"/>
        <v>0</v>
      </c>
      <c r="F3955" s="24">
        <f t="shared" si="198"/>
        <v>0</v>
      </c>
      <c r="G3955" s="119"/>
      <c r="H3955" s="30"/>
      <c r="I3955" s="24">
        <f t="shared" si="199"/>
        <v>0</v>
      </c>
      <c r="J3955" s="119"/>
      <c r="K3955" s="30"/>
      <c r="L3955" s="31"/>
      <c r="M3955" s="31"/>
      <c r="N3955" s="31"/>
      <c r="O3955" s="31"/>
      <c r="P3955" s="31">
        <v>0</v>
      </c>
      <c r="Q3955" s="31">
        <v>0</v>
      </c>
      <c r="R3955" s="31">
        <v>0</v>
      </c>
      <c r="S3955" s="31"/>
      <c r="T3955" s="31"/>
    </row>
    <row r="3956" spans="1:20" x14ac:dyDescent="0.25">
      <c r="A3956" s="106" t="s">
        <v>3145</v>
      </c>
      <c r="B3956" s="107" t="s">
        <v>7154</v>
      </c>
      <c r="C3956" s="108">
        <v>16</v>
      </c>
      <c r="D3956" s="5" t="s">
        <v>6451</v>
      </c>
      <c r="E3956" s="24">
        <f t="shared" si="197"/>
        <v>0</v>
      </c>
      <c r="F3956" s="24">
        <f t="shared" si="198"/>
        <v>0</v>
      </c>
      <c r="G3956" s="119"/>
      <c r="H3956" s="30"/>
      <c r="I3956" s="24">
        <f t="shared" si="199"/>
        <v>0</v>
      </c>
      <c r="J3956" s="119"/>
      <c r="K3956" s="30"/>
      <c r="L3956" s="31"/>
      <c r="M3956" s="31"/>
      <c r="N3956" s="31"/>
      <c r="O3956" s="31"/>
      <c r="P3956" s="31"/>
      <c r="Q3956" s="31"/>
      <c r="R3956" s="31"/>
      <c r="S3956" s="31"/>
      <c r="T3956" s="31"/>
    </row>
    <row r="3957" spans="1:20" x14ac:dyDescent="0.25">
      <c r="A3957" s="106" t="s">
        <v>2978</v>
      </c>
      <c r="B3957" s="107" t="s">
        <v>7154</v>
      </c>
      <c r="C3957" s="108">
        <v>16</v>
      </c>
      <c r="D3957" s="5" t="s">
        <v>6461</v>
      </c>
      <c r="E3957" s="24">
        <f t="shared" si="197"/>
        <v>0</v>
      </c>
      <c r="F3957" s="24">
        <f t="shared" si="198"/>
        <v>0</v>
      </c>
      <c r="G3957" s="119"/>
      <c r="H3957" s="30"/>
      <c r="I3957" s="24">
        <f t="shared" si="199"/>
        <v>0</v>
      </c>
      <c r="J3957" s="119"/>
      <c r="K3957" s="30"/>
      <c r="L3957" s="31"/>
      <c r="M3957" s="31"/>
      <c r="N3957" s="31"/>
      <c r="O3957" s="31"/>
      <c r="P3957" s="31">
        <v>0</v>
      </c>
      <c r="Q3957" s="31"/>
      <c r="R3957" s="31"/>
      <c r="S3957" s="31">
        <v>0</v>
      </c>
      <c r="T3957" s="31"/>
    </row>
    <row r="3958" spans="1:20" x14ac:dyDescent="0.25">
      <c r="A3958" s="106" t="s">
        <v>2111</v>
      </c>
      <c r="B3958" s="107" t="s">
        <v>7154</v>
      </c>
      <c r="C3958" s="108">
        <v>16</v>
      </c>
      <c r="D3958" s="5" t="s">
        <v>6419</v>
      </c>
      <c r="E3958" s="24">
        <f t="shared" si="197"/>
        <v>0</v>
      </c>
      <c r="F3958" s="24">
        <f t="shared" si="198"/>
        <v>3.5</v>
      </c>
      <c r="G3958" s="119"/>
      <c r="H3958" s="30"/>
      <c r="I3958" s="24">
        <f t="shared" si="199"/>
        <v>0</v>
      </c>
      <c r="J3958" s="119"/>
      <c r="K3958" s="30"/>
      <c r="L3958" s="31"/>
      <c r="M3958" s="31">
        <v>14</v>
      </c>
      <c r="N3958" s="31"/>
      <c r="O3958" s="31"/>
      <c r="P3958" s="31"/>
      <c r="Q3958" s="31">
        <v>0</v>
      </c>
      <c r="R3958" s="31"/>
      <c r="S3958" s="31"/>
      <c r="T3958" s="31"/>
    </row>
    <row r="3959" spans="1:20" x14ac:dyDescent="0.25">
      <c r="A3959" s="106" t="s">
        <v>8805</v>
      </c>
      <c r="B3959" s="107" t="s">
        <v>7154</v>
      </c>
      <c r="C3959" s="108">
        <v>16</v>
      </c>
      <c r="D3959" s="5" t="s">
        <v>8806</v>
      </c>
      <c r="E3959" s="24">
        <f t="shared" si="197"/>
        <v>0</v>
      </c>
      <c r="F3959" s="24">
        <f t="shared" si="198"/>
        <v>0</v>
      </c>
      <c r="G3959" s="119"/>
      <c r="H3959" s="30"/>
      <c r="I3959" s="24">
        <f t="shared" si="199"/>
        <v>0</v>
      </c>
      <c r="J3959" s="119"/>
      <c r="K3959" s="30"/>
      <c r="L3959" s="31"/>
      <c r="M3959" s="31"/>
      <c r="N3959" s="31"/>
      <c r="O3959" s="31"/>
      <c r="P3959" s="31"/>
      <c r="Q3959" s="31"/>
      <c r="R3959" s="31"/>
      <c r="S3959" s="31"/>
      <c r="T3959" s="31"/>
    </row>
    <row r="3960" spans="1:20" x14ac:dyDescent="0.25">
      <c r="A3960" s="106" t="s">
        <v>2253</v>
      </c>
      <c r="B3960" s="107" t="s">
        <v>7101</v>
      </c>
      <c r="C3960" s="108">
        <v>16</v>
      </c>
      <c r="D3960" s="5" t="s">
        <v>6111</v>
      </c>
      <c r="E3960" s="24">
        <f t="shared" si="197"/>
        <v>0</v>
      </c>
      <c r="F3960" s="24">
        <f t="shared" si="198"/>
        <v>0</v>
      </c>
      <c r="G3960" s="119"/>
      <c r="H3960" s="30"/>
      <c r="I3960" s="24">
        <f t="shared" si="199"/>
        <v>0</v>
      </c>
      <c r="J3960" s="119"/>
      <c r="K3960" s="30"/>
      <c r="L3960" s="31"/>
      <c r="M3960" s="31"/>
      <c r="N3960" s="31"/>
      <c r="O3960" s="31"/>
      <c r="P3960" s="31"/>
      <c r="Q3960" s="31">
        <v>0</v>
      </c>
      <c r="R3960" s="31">
        <v>0</v>
      </c>
      <c r="S3960" s="31">
        <v>0</v>
      </c>
      <c r="T3960" s="31"/>
    </row>
    <row r="3961" spans="1:20" x14ac:dyDescent="0.25">
      <c r="A3961" s="106" t="s">
        <v>1046</v>
      </c>
      <c r="B3961" s="107" t="s">
        <v>7234</v>
      </c>
      <c r="C3961" s="108">
        <v>15</v>
      </c>
      <c r="D3961" s="5" t="s">
        <v>6612</v>
      </c>
      <c r="E3961" s="24">
        <f t="shared" si="197"/>
        <v>0</v>
      </c>
      <c r="F3961" s="24">
        <f t="shared" si="198"/>
        <v>0</v>
      </c>
      <c r="G3961" s="119"/>
      <c r="H3961" s="30"/>
      <c r="I3961" s="24">
        <f t="shared" si="199"/>
        <v>0</v>
      </c>
      <c r="J3961" s="119"/>
      <c r="K3961" s="30"/>
      <c r="L3961" s="31"/>
      <c r="M3961" s="31"/>
      <c r="N3961" s="31"/>
      <c r="O3961" s="31"/>
      <c r="P3961" s="31">
        <v>0</v>
      </c>
      <c r="Q3961" s="31">
        <v>0</v>
      </c>
      <c r="R3961" s="31">
        <v>0</v>
      </c>
      <c r="S3961" s="31">
        <v>0</v>
      </c>
      <c r="T3961" s="31"/>
    </row>
    <row r="3962" spans="1:20" x14ac:dyDescent="0.25">
      <c r="A3962" s="106" t="s">
        <v>2281</v>
      </c>
      <c r="B3962" s="107" t="s">
        <v>7131</v>
      </c>
      <c r="C3962" s="108">
        <v>15</v>
      </c>
      <c r="D3962" s="5" t="s">
        <v>3899</v>
      </c>
      <c r="E3962" s="24">
        <f t="shared" si="197"/>
        <v>0</v>
      </c>
      <c r="F3962" s="24">
        <f t="shared" si="198"/>
        <v>0</v>
      </c>
      <c r="G3962" s="119"/>
      <c r="H3962" s="30"/>
      <c r="I3962" s="24">
        <f t="shared" si="199"/>
        <v>0</v>
      </c>
      <c r="J3962" s="119"/>
      <c r="K3962" s="30"/>
      <c r="L3962" s="31"/>
      <c r="M3962" s="31"/>
      <c r="N3962" s="31"/>
      <c r="O3962" s="31"/>
      <c r="P3962" s="31"/>
      <c r="Q3962" s="31">
        <v>0</v>
      </c>
      <c r="R3962" s="31"/>
      <c r="S3962" s="31">
        <v>0</v>
      </c>
      <c r="T3962" s="31"/>
    </row>
    <row r="3963" spans="1:20" x14ac:dyDescent="0.25">
      <c r="A3963" s="106" t="s">
        <v>2417</v>
      </c>
      <c r="B3963" s="107" t="s">
        <v>7101</v>
      </c>
      <c r="C3963" s="108">
        <v>16</v>
      </c>
      <c r="D3963" s="5" t="s">
        <v>3829</v>
      </c>
      <c r="E3963" s="24">
        <f t="shared" si="197"/>
        <v>0</v>
      </c>
      <c r="F3963" s="24">
        <f t="shared" si="198"/>
        <v>0</v>
      </c>
      <c r="G3963" s="119"/>
      <c r="H3963" s="30"/>
      <c r="I3963" s="24">
        <f t="shared" si="199"/>
        <v>0</v>
      </c>
      <c r="J3963" s="119"/>
      <c r="K3963" s="30"/>
      <c r="L3963" s="31"/>
      <c r="M3963" s="31"/>
      <c r="N3963" s="31"/>
      <c r="O3963" s="31"/>
      <c r="P3963" s="31">
        <v>0</v>
      </c>
      <c r="Q3963" s="31">
        <v>0</v>
      </c>
      <c r="R3963" s="31">
        <v>0</v>
      </c>
      <c r="S3963" s="31">
        <v>0</v>
      </c>
      <c r="T3963" s="31"/>
    </row>
    <row r="3964" spans="1:20" x14ac:dyDescent="0.25">
      <c r="A3964" s="106" t="s">
        <v>8809</v>
      </c>
      <c r="B3964" s="107" t="s">
        <v>7277</v>
      </c>
      <c r="C3964" s="108">
        <v>13</v>
      </c>
      <c r="D3964" s="5" t="s">
        <v>8810</v>
      </c>
      <c r="E3964" s="24">
        <f t="shared" si="197"/>
        <v>0</v>
      </c>
      <c r="F3964" s="24">
        <f t="shared" si="198"/>
        <v>0</v>
      </c>
      <c r="G3964" s="119"/>
      <c r="H3964" s="30"/>
      <c r="I3964" s="24">
        <f t="shared" si="199"/>
        <v>0</v>
      </c>
      <c r="J3964" s="119"/>
      <c r="K3964" s="30"/>
      <c r="L3964" s="31"/>
      <c r="M3964" s="31"/>
      <c r="N3964" s="31"/>
      <c r="O3964" s="31"/>
      <c r="P3964" s="31"/>
      <c r="Q3964" s="31">
        <v>0</v>
      </c>
      <c r="R3964" s="31"/>
      <c r="S3964" s="31"/>
      <c r="T3964" s="31"/>
    </row>
    <row r="3965" spans="1:20" x14ac:dyDescent="0.25">
      <c r="A3965" s="106" t="s">
        <v>3150</v>
      </c>
      <c r="B3965" s="107" t="s">
        <v>7096</v>
      </c>
      <c r="C3965" s="108">
        <v>15</v>
      </c>
      <c r="D3965" s="5" t="s">
        <v>6172</v>
      </c>
      <c r="E3965" s="24">
        <f t="shared" si="197"/>
        <v>0</v>
      </c>
      <c r="F3965" s="24">
        <f t="shared" si="198"/>
        <v>0</v>
      </c>
      <c r="G3965" s="119"/>
      <c r="H3965" s="30"/>
      <c r="I3965" s="24">
        <f t="shared" si="199"/>
        <v>0</v>
      </c>
      <c r="J3965" s="119"/>
      <c r="K3965" s="30"/>
      <c r="L3965" s="31"/>
      <c r="M3965" s="31"/>
      <c r="N3965" s="31"/>
      <c r="O3965" s="31"/>
      <c r="P3965" s="31">
        <v>0</v>
      </c>
      <c r="Q3965" s="31"/>
      <c r="R3965" s="31">
        <v>0</v>
      </c>
      <c r="S3965" s="31"/>
      <c r="T3965" s="31"/>
    </row>
    <row r="3966" spans="1:20" x14ac:dyDescent="0.25">
      <c r="A3966" s="106" t="s">
        <v>8811</v>
      </c>
      <c r="B3966" s="107" t="s">
        <v>7893</v>
      </c>
      <c r="C3966" s="108">
        <v>15</v>
      </c>
      <c r="D3966" s="5" t="s">
        <v>8812</v>
      </c>
      <c r="E3966" s="24">
        <f t="shared" si="197"/>
        <v>0</v>
      </c>
      <c r="F3966" s="24">
        <f t="shared" si="198"/>
        <v>0</v>
      </c>
      <c r="G3966" s="119"/>
      <c r="H3966" s="30"/>
      <c r="I3966" s="24">
        <f t="shared" si="199"/>
        <v>0</v>
      </c>
      <c r="J3966" s="119"/>
      <c r="K3966" s="30"/>
      <c r="L3966" s="31"/>
      <c r="M3966" s="31"/>
      <c r="N3966" s="31"/>
      <c r="O3966" s="31"/>
      <c r="P3966" s="31"/>
      <c r="Q3966" s="31">
        <v>0</v>
      </c>
      <c r="R3966" s="31">
        <v>0</v>
      </c>
      <c r="S3966" s="31"/>
      <c r="T3966" s="31"/>
    </row>
    <row r="3967" spans="1:20" x14ac:dyDescent="0.25">
      <c r="A3967" s="106" t="s">
        <v>1843</v>
      </c>
      <c r="B3967" s="107" t="s">
        <v>7893</v>
      </c>
      <c r="C3967" s="108">
        <v>15</v>
      </c>
      <c r="D3967" s="5" t="s">
        <v>3761</v>
      </c>
      <c r="E3967" s="24">
        <f t="shared" si="197"/>
        <v>0</v>
      </c>
      <c r="F3967" s="24">
        <f t="shared" si="198"/>
        <v>0</v>
      </c>
      <c r="G3967" s="119"/>
      <c r="H3967" s="30"/>
      <c r="I3967" s="24">
        <f t="shared" si="199"/>
        <v>0</v>
      </c>
      <c r="J3967" s="119"/>
      <c r="K3967" s="30"/>
      <c r="L3967" s="31"/>
      <c r="M3967" s="31"/>
      <c r="N3967" s="31"/>
      <c r="O3967" s="31"/>
      <c r="P3967" s="31"/>
      <c r="Q3967" s="31"/>
      <c r="R3967" s="31">
        <v>0</v>
      </c>
      <c r="S3967" s="31"/>
      <c r="T3967" s="31"/>
    </row>
    <row r="3968" spans="1:20" x14ac:dyDescent="0.25">
      <c r="A3968" s="106" t="s">
        <v>2092</v>
      </c>
      <c r="B3968" s="107" t="s">
        <v>7081</v>
      </c>
      <c r="C3968" s="108">
        <v>15</v>
      </c>
      <c r="D3968" s="5" t="s">
        <v>6161</v>
      </c>
      <c r="E3968" s="24">
        <f t="shared" si="197"/>
        <v>0</v>
      </c>
      <c r="F3968" s="24">
        <f t="shared" si="198"/>
        <v>0</v>
      </c>
      <c r="G3968" s="119"/>
      <c r="H3968" s="30"/>
      <c r="I3968" s="24">
        <f t="shared" si="199"/>
        <v>0</v>
      </c>
      <c r="J3968" s="119"/>
      <c r="K3968" s="30"/>
      <c r="L3968" s="31"/>
      <c r="M3968" s="31"/>
      <c r="N3968" s="31"/>
      <c r="O3968" s="31"/>
      <c r="P3968" s="31">
        <v>0</v>
      </c>
      <c r="Q3968" s="31"/>
      <c r="R3968" s="31"/>
      <c r="S3968" s="31">
        <v>0</v>
      </c>
      <c r="T3968" s="31"/>
    </row>
    <row r="3969" spans="1:20" x14ac:dyDescent="0.25">
      <c r="A3969" s="106" t="s">
        <v>8813</v>
      </c>
      <c r="B3969" s="107" t="s">
        <v>7307</v>
      </c>
      <c r="C3969" s="108">
        <v>15</v>
      </c>
      <c r="D3969" s="5" t="s">
        <v>8814</v>
      </c>
      <c r="E3969" s="24">
        <f t="shared" si="197"/>
        <v>0</v>
      </c>
      <c r="F3969" s="24">
        <f t="shared" si="198"/>
        <v>8</v>
      </c>
      <c r="G3969" s="119"/>
      <c r="H3969" s="30"/>
      <c r="I3969" s="24">
        <f t="shared" si="199"/>
        <v>0</v>
      </c>
      <c r="J3969" s="119"/>
      <c r="K3969" s="30"/>
      <c r="L3969" s="31">
        <v>22</v>
      </c>
      <c r="M3969" s="31">
        <v>9</v>
      </c>
      <c r="N3969" s="31">
        <v>1</v>
      </c>
      <c r="O3969" s="31"/>
      <c r="P3969" s="31"/>
      <c r="Q3969" s="31"/>
      <c r="R3969" s="31"/>
      <c r="S3969" s="31"/>
      <c r="T3969" s="31"/>
    </row>
    <row r="3970" spans="1:20" x14ac:dyDescent="0.25">
      <c r="A3970" s="106" t="s">
        <v>8815</v>
      </c>
      <c r="B3970" s="107" t="s">
        <v>7307</v>
      </c>
      <c r="C3970" s="108">
        <v>15</v>
      </c>
      <c r="D3970" s="5" t="s">
        <v>8816</v>
      </c>
      <c r="E3970" s="24">
        <f t="shared" si="197"/>
        <v>0</v>
      </c>
      <c r="F3970" s="24">
        <f t="shared" si="198"/>
        <v>0</v>
      </c>
      <c r="G3970" s="119"/>
      <c r="H3970" s="30"/>
      <c r="I3970" s="24">
        <f t="shared" si="199"/>
        <v>0</v>
      </c>
      <c r="J3970" s="119"/>
      <c r="K3970" s="30"/>
      <c r="L3970" s="31"/>
      <c r="M3970" s="31"/>
      <c r="N3970" s="31"/>
      <c r="O3970" s="31"/>
      <c r="P3970" s="31"/>
      <c r="Q3970" s="31"/>
      <c r="R3970" s="31"/>
      <c r="S3970" s="31"/>
      <c r="T3970" s="31"/>
    </row>
    <row r="3971" spans="1:20" x14ac:dyDescent="0.25">
      <c r="A3971" s="106" t="s">
        <v>2296</v>
      </c>
      <c r="B3971" s="107" t="s">
        <v>7096</v>
      </c>
      <c r="C3971" s="108">
        <v>15</v>
      </c>
      <c r="D3971" s="5" t="s">
        <v>6616</v>
      </c>
      <c r="E3971" s="24">
        <f t="shared" si="197"/>
        <v>0</v>
      </c>
      <c r="F3971" s="24">
        <f t="shared" si="198"/>
        <v>0</v>
      </c>
      <c r="G3971" s="119"/>
      <c r="H3971" s="30"/>
      <c r="I3971" s="24">
        <f t="shared" si="199"/>
        <v>0</v>
      </c>
      <c r="J3971" s="119"/>
      <c r="K3971" s="30"/>
      <c r="L3971" s="31"/>
      <c r="M3971" s="31"/>
      <c r="N3971" s="31"/>
      <c r="O3971" s="31"/>
      <c r="P3971" s="31"/>
      <c r="Q3971" s="31">
        <v>0</v>
      </c>
      <c r="R3971" s="31"/>
      <c r="S3971" s="31"/>
      <c r="T3971" s="31"/>
    </row>
    <row r="3972" spans="1:20" x14ac:dyDescent="0.25">
      <c r="A3972" s="106" t="s">
        <v>8817</v>
      </c>
      <c r="B3972" s="107" t="s">
        <v>7096</v>
      </c>
      <c r="C3972" s="108">
        <v>15</v>
      </c>
      <c r="D3972" s="5" t="s">
        <v>8818</v>
      </c>
      <c r="E3972" s="24">
        <f t="shared" si="197"/>
        <v>0</v>
      </c>
      <c r="F3972" s="24">
        <f t="shared" si="198"/>
        <v>0</v>
      </c>
      <c r="G3972" s="119"/>
      <c r="H3972" s="30"/>
      <c r="I3972" s="24">
        <f t="shared" si="199"/>
        <v>0</v>
      </c>
      <c r="J3972" s="119"/>
      <c r="K3972" s="30"/>
      <c r="L3972" s="31"/>
      <c r="M3972" s="31"/>
      <c r="N3972" s="31"/>
      <c r="O3972" s="31"/>
      <c r="P3972" s="31">
        <v>0</v>
      </c>
      <c r="Q3972" s="31"/>
      <c r="R3972" s="31">
        <v>0</v>
      </c>
      <c r="S3972" s="31"/>
      <c r="T3972" s="31"/>
    </row>
    <row r="3973" spans="1:20" x14ac:dyDescent="0.25">
      <c r="A3973" s="106" t="s">
        <v>358</v>
      </c>
      <c r="B3973" s="107" t="s">
        <v>7136</v>
      </c>
      <c r="C3973" s="108">
        <v>15</v>
      </c>
      <c r="D3973" s="5" t="s">
        <v>5742</v>
      </c>
      <c r="E3973" s="24">
        <f t="shared" si="197"/>
        <v>0</v>
      </c>
      <c r="F3973" s="24">
        <f t="shared" si="198"/>
        <v>0</v>
      </c>
      <c r="G3973" s="119"/>
      <c r="H3973" s="30"/>
      <c r="I3973" s="24">
        <f t="shared" si="199"/>
        <v>0</v>
      </c>
      <c r="J3973" s="119"/>
      <c r="K3973" s="30"/>
      <c r="L3973" s="31"/>
      <c r="M3973" s="31"/>
      <c r="N3973" s="31"/>
      <c r="O3973" s="31"/>
      <c r="P3973" s="31"/>
      <c r="Q3973" s="31"/>
      <c r="R3973" s="31"/>
      <c r="S3973" s="31">
        <v>0</v>
      </c>
      <c r="T3973" s="31"/>
    </row>
    <row r="3974" spans="1:20" x14ac:dyDescent="0.25">
      <c r="A3974" s="106" t="s">
        <v>1531</v>
      </c>
      <c r="B3974" s="107" t="s">
        <v>7136</v>
      </c>
      <c r="C3974" s="108">
        <v>15</v>
      </c>
      <c r="D3974" s="5" t="s">
        <v>6584</v>
      </c>
      <c r="E3974" s="24">
        <f t="shared" si="197"/>
        <v>0</v>
      </c>
      <c r="F3974" s="24">
        <f t="shared" si="198"/>
        <v>0</v>
      </c>
      <c r="G3974" s="119"/>
      <c r="H3974" s="30"/>
      <c r="I3974" s="24">
        <f t="shared" si="199"/>
        <v>0</v>
      </c>
      <c r="J3974" s="119"/>
      <c r="K3974" s="30"/>
      <c r="L3974" s="31"/>
      <c r="M3974" s="31"/>
      <c r="N3974" s="31"/>
      <c r="O3974" s="31"/>
      <c r="P3974" s="31"/>
      <c r="Q3974" s="31"/>
      <c r="R3974" s="31">
        <v>0</v>
      </c>
      <c r="S3974" s="31"/>
      <c r="T3974" s="31"/>
    </row>
    <row r="3975" spans="1:20" x14ac:dyDescent="0.25">
      <c r="A3975" s="106" t="s">
        <v>8819</v>
      </c>
      <c r="B3975" s="107" t="s">
        <v>7240</v>
      </c>
      <c r="C3975" s="108">
        <v>6</v>
      </c>
      <c r="D3975" s="5" t="s">
        <v>8820</v>
      </c>
      <c r="E3975" s="24">
        <f t="shared" si="197"/>
        <v>0</v>
      </c>
      <c r="F3975" s="24">
        <f t="shared" si="198"/>
        <v>1</v>
      </c>
      <c r="G3975" s="119"/>
      <c r="H3975" s="30"/>
      <c r="I3975" s="24">
        <f t="shared" si="199"/>
        <v>0</v>
      </c>
      <c r="J3975" s="119"/>
      <c r="K3975" s="30"/>
      <c r="L3975" s="31">
        <v>4</v>
      </c>
      <c r="M3975" s="31"/>
      <c r="N3975" s="31"/>
      <c r="O3975" s="31"/>
      <c r="P3975" s="31"/>
      <c r="Q3975" s="31">
        <v>0</v>
      </c>
      <c r="R3975" s="31">
        <v>0</v>
      </c>
      <c r="S3975" s="31"/>
      <c r="T3975" s="31"/>
    </row>
    <row r="3976" spans="1:20" x14ac:dyDescent="0.25">
      <c r="A3976" s="106" t="s">
        <v>2944</v>
      </c>
      <c r="B3976" s="107" t="s">
        <v>7240</v>
      </c>
      <c r="C3976" s="108">
        <v>6</v>
      </c>
      <c r="D3976" s="5" t="s">
        <v>5203</v>
      </c>
      <c r="E3976" s="24">
        <f t="shared" si="197"/>
        <v>0</v>
      </c>
      <c r="F3976" s="24">
        <f t="shared" si="198"/>
        <v>0</v>
      </c>
      <c r="G3976" s="119"/>
      <c r="H3976" s="30"/>
      <c r="I3976" s="24">
        <f t="shared" si="199"/>
        <v>0</v>
      </c>
      <c r="J3976" s="119"/>
      <c r="K3976" s="30"/>
      <c r="L3976" s="31"/>
      <c r="M3976" s="31"/>
      <c r="N3976" s="31"/>
      <c r="O3976" s="31"/>
      <c r="P3976" s="31"/>
      <c r="Q3976" s="31">
        <v>0</v>
      </c>
      <c r="R3976" s="31"/>
      <c r="S3976" s="31"/>
      <c r="T3976" s="31"/>
    </row>
    <row r="3977" spans="1:20" x14ac:dyDescent="0.25">
      <c r="A3977" s="106" t="s">
        <v>2804</v>
      </c>
      <c r="B3977" s="107" t="s">
        <v>7240</v>
      </c>
      <c r="C3977" s="108">
        <v>6</v>
      </c>
      <c r="D3977" s="5" t="s">
        <v>5276</v>
      </c>
      <c r="E3977" s="24">
        <f t="shared" si="197"/>
        <v>0</v>
      </c>
      <c r="F3977" s="24">
        <f t="shared" si="198"/>
        <v>0</v>
      </c>
      <c r="G3977" s="119"/>
      <c r="H3977" s="30"/>
      <c r="I3977" s="24">
        <f t="shared" si="199"/>
        <v>0</v>
      </c>
      <c r="J3977" s="119"/>
      <c r="K3977" s="30"/>
      <c r="L3977" s="31"/>
      <c r="M3977" s="31"/>
      <c r="N3977" s="31"/>
      <c r="O3977" s="31"/>
      <c r="P3977" s="31"/>
      <c r="Q3977" s="31"/>
      <c r="R3977" s="31"/>
      <c r="S3977" s="31">
        <v>0</v>
      </c>
      <c r="T3977" s="31"/>
    </row>
    <row r="3978" spans="1:20" x14ac:dyDescent="0.25">
      <c r="A3978" s="106" t="s">
        <v>8821</v>
      </c>
      <c r="B3978" s="107" t="s">
        <v>7240</v>
      </c>
      <c r="C3978" s="108">
        <v>6</v>
      </c>
      <c r="D3978" s="5" t="s">
        <v>8822</v>
      </c>
      <c r="E3978" s="24">
        <f t="shared" si="197"/>
        <v>0</v>
      </c>
      <c r="F3978" s="24">
        <f t="shared" si="198"/>
        <v>0</v>
      </c>
      <c r="G3978" s="119"/>
      <c r="H3978" s="30"/>
      <c r="I3978" s="24">
        <f t="shared" si="199"/>
        <v>0</v>
      </c>
      <c r="J3978" s="119"/>
      <c r="K3978" s="30"/>
      <c r="L3978" s="31"/>
      <c r="M3978" s="31"/>
      <c r="N3978" s="31"/>
      <c r="O3978" s="31"/>
      <c r="P3978" s="31"/>
      <c r="Q3978" s="31">
        <v>0</v>
      </c>
      <c r="R3978" s="31"/>
      <c r="S3978" s="31"/>
      <c r="T3978" s="31"/>
    </row>
    <row r="3979" spans="1:20" x14ac:dyDescent="0.25">
      <c r="A3979" s="106" t="s">
        <v>8823</v>
      </c>
      <c r="B3979" s="107" t="s">
        <v>7240</v>
      </c>
      <c r="C3979" s="108">
        <v>6</v>
      </c>
      <c r="D3979" s="5" t="s">
        <v>8824</v>
      </c>
      <c r="E3979" s="24">
        <f t="shared" si="197"/>
        <v>0</v>
      </c>
      <c r="F3979" s="24">
        <f t="shared" si="198"/>
        <v>0</v>
      </c>
      <c r="G3979" s="119"/>
      <c r="H3979" s="30"/>
      <c r="I3979" s="24">
        <f t="shared" si="199"/>
        <v>0</v>
      </c>
      <c r="J3979" s="119"/>
      <c r="K3979" s="30"/>
      <c r="L3979" s="31"/>
      <c r="M3979" s="31"/>
      <c r="N3979" s="31"/>
      <c r="O3979" s="31"/>
      <c r="P3979" s="31"/>
      <c r="Q3979" s="31"/>
      <c r="R3979" s="31">
        <v>0</v>
      </c>
      <c r="S3979" s="31"/>
      <c r="T3979" s="31"/>
    </row>
    <row r="3980" spans="1:20" x14ac:dyDescent="0.25">
      <c r="A3980" s="106" t="s">
        <v>8825</v>
      </c>
      <c r="B3980" s="107" t="s">
        <v>7165</v>
      </c>
      <c r="C3980" s="108">
        <v>6</v>
      </c>
      <c r="D3980" s="5" t="s">
        <v>8826</v>
      </c>
      <c r="E3980" s="24">
        <f t="shared" si="197"/>
        <v>0</v>
      </c>
      <c r="F3980" s="24">
        <f t="shared" si="198"/>
        <v>0</v>
      </c>
      <c r="G3980" s="119"/>
      <c r="H3980" s="30"/>
      <c r="I3980" s="24">
        <f t="shared" si="199"/>
        <v>0</v>
      </c>
      <c r="J3980" s="119"/>
      <c r="K3980" s="30"/>
      <c r="L3980" s="31"/>
      <c r="M3980" s="31"/>
      <c r="N3980" s="31"/>
      <c r="O3980" s="31"/>
      <c r="P3980" s="31"/>
      <c r="Q3980" s="31"/>
      <c r="R3980" s="31"/>
      <c r="S3980" s="31">
        <v>0</v>
      </c>
      <c r="T3980" s="31"/>
    </row>
    <row r="3981" spans="1:20" x14ac:dyDescent="0.25">
      <c r="A3981" s="106" t="s">
        <v>2560</v>
      </c>
      <c r="B3981" s="107" t="s">
        <v>7084</v>
      </c>
      <c r="C3981" s="108">
        <v>5</v>
      </c>
      <c r="D3981" s="5" t="s">
        <v>6601</v>
      </c>
      <c r="E3981" s="24">
        <f t="shared" si="197"/>
        <v>0</v>
      </c>
      <c r="F3981" s="24">
        <f t="shared" si="198"/>
        <v>0</v>
      </c>
      <c r="G3981" s="119"/>
      <c r="H3981" s="30"/>
      <c r="I3981" s="24">
        <f t="shared" si="199"/>
        <v>0</v>
      </c>
      <c r="J3981" s="119"/>
      <c r="K3981" s="30"/>
      <c r="L3981" s="31"/>
      <c r="M3981" s="31"/>
      <c r="N3981" s="31"/>
      <c r="O3981" s="31"/>
      <c r="P3981" s="31"/>
      <c r="Q3981" s="31"/>
      <c r="R3981" s="31"/>
      <c r="S3981" s="31"/>
      <c r="T3981" s="31"/>
    </row>
    <row r="3982" spans="1:20" x14ac:dyDescent="0.25">
      <c r="A3982" s="106" t="s">
        <v>2783</v>
      </c>
      <c r="B3982" s="107" t="s">
        <v>7110</v>
      </c>
      <c r="C3982" s="108">
        <v>7</v>
      </c>
      <c r="D3982" s="5" t="s">
        <v>6606</v>
      </c>
      <c r="E3982" s="24">
        <f t="shared" si="197"/>
        <v>0</v>
      </c>
      <c r="F3982" s="24">
        <f t="shared" si="198"/>
        <v>64.25</v>
      </c>
      <c r="G3982" s="119"/>
      <c r="H3982" s="30"/>
      <c r="I3982" s="24">
        <f t="shared" si="199"/>
        <v>8.6</v>
      </c>
      <c r="J3982" s="119"/>
      <c r="K3982" s="30"/>
      <c r="L3982" s="31">
        <v>57</v>
      </c>
      <c r="M3982" s="31">
        <v>142</v>
      </c>
      <c r="N3982" s="31">
        <v>58</v>
      </c>
      <c r="O3982" s="31"/>
      <c r="P3982" s="31">
        <v>13</v>
      </c>
      <c r="Q3982" s="31">
        <v>30</v>
      </c>
      <c r="R3982" s="31">
        <v>0</v>
      </c>
      <c r="S3982" s="31"/>
      <c r="T3982" s="31"/>
    </row>
    <row r="3983" spans="1:20" x14ac:dyDescent="0.25">
      <c r="A3983" s="106" t="s">
        <v>6603</v>
      </c>
      <c r="B3983" s="107" t="s">
        <v>7110</v>
      </c>
      <c r="C3983" s="108">
        <v>7</v>
      </c>
      <c r="D3983" s="5" t="s">
        <v>6604</v>
      </c>
      <c r="E3983" s="24">
        <f t="shared" si="197"/>
        <v>0</v>
      </c>
      <c r="F3983" s="24">
        <f t="shared" si="198"/>
        <v>0.75</v>
      </c>
      <c r="G3983" s="119"/>
      <c r="H3983" s="30"/>
      <c r="I3983" s="24">
        <f t="shared" si="199"/>
        <v>0</v>
      </c>
      <c r="J3983" s="119"/>
      <c r="K3983" s="30"/>
      <c r="L3983" s="31"/>
      <c r="M3983" s="31"/>
      <c r="N3983" s="31">
        <v>3</v>
      </c>
      <c r="O3983" s="31"/>
      <c r="P3983" s="31"/>
      <c r="Q3983" s="31"/>
      <c r="R3983" s="31"/>
      <c r="S3983" s="31"/>
      <c r="T3983" s="31"/>
    </row>
    <row r="3984" spans="1:20" x14ac:dyDescent="0.25">
      <c r="A3984" s="106" t="s">
        <v>1214</v>
      </c>
      <c r="B3984" s="107" t="s">
        <v>7189</v>
      </c>
      <c r="C3984" s="108">
        <v>6</v>
      </c>
      <c r="D3984" s="5" t="s">
        <v>5147</v>
      </c>
      <c r="E3984" s="24">
        <f t="shared" si="197"/>
        <v>0</v>
      </c>
      <c r="F3984" s="24">
        <f t="shared" si="198"/>
        <v>0</v>
      </c>
      <c r="G3984" s="119"/>
      <c r="H3984" s="30"/>
      <c r="I3984" s="24">
        <f t="shared" si="199"/>
        <v>2.6</v>
      </c>
      <c r="J3984" s="119"/>
      <c r="K3984" s="30"/>
      <c r="L3984" s="31"/>
      <c r="M3984" s="31"/>
      <c r="N3984" s="31"/>
      <c r="O3984" s="31"/>
      <c r="P3984" s="31">
        <v>0</v>
      </c>
      <c r="Q3984" s="31">
        <v>13</v>
      </c>
      <c r="R3984" s="31"/>
      <c r="S3984" s="31"/>
      <c r="T3984" s="31"/>
    </row>
    <row r="3985" spans="1:20" x14ac:dyDescent="0.25">
      <c r="A3985" s="106" t="s">
        <v>8827</v>
      </c>
      <c r="B3985" s="107" t="s">
        <v>7195</v>
      </c>
      <c r="C3985" s="108">
        <v>6</v>
      </c>
      <c r="D3985" s="5" t="s">
        <v>8828</v>
      </c>
      <c r="E3985" s="24">
        <f t="shared" si="197"/>
        <v>0</v>
      </c>
      <c r="F3985" s="24">
        <f t="shared" si="198"/>
        <v>0</v>
      </c>
      <c r="G3985" s="119"/>
      <c r="H3985" s="30"/>
      <c r="I3985" s="24">
        <f t="shared" si="199"/>
        <v>0</v>
      </c>
      <c r="J3985" s="119"/>
      <c r="K3985" s="30"/>
      <c r="L3985" s="31"/>
      <c r="M3985" s="31"/>
      <c r="N3985" s="31"/>
      <c r="O3985" s="31"/>
      <c r="P3985" s="31"/>
      <c r="Q3985" s="31">
        <v>0</v>
      </c>
      <c r="R3985" s="31"/>
      <c r="S3985" s="31"/>
      <c r="T3985" s="31"/>
    </row>
    <row r="3986" spans="1:20" x14ac:dyDescent="0.25">
      <c r="A3986" s="106" t="s">
        <v>1299</v>
      </c>
      <c r="B3986" s="107" t="s">
        <v>7195</v>
      </c>
      <c r="C3986" s="108">
        <v>6</v>
      </c>
      <c r="D3986" s="5" t="s">
        <v>6605</v>
      </c>
      <c r="E3986" s="24">
        <f t="shared" si="197"/>
        <v>0</v>
      </c>
      <c r="F3986" s="24">
        <f t="shared" si="198"/>
        <v>0.25</v>
      </c>
      <c r="G3986" s="119"/>
      <c r="H3986" s="30"/>
      <c r="I3986" s="24">
        <f t="shared" si="199"/>
        <v>0</v>
      </c>
      <c r="J3986" s="119"/>
      <c r="K3986" s="30"/>
      <c r="L3986" s="31"/>
      <c r="M3986" s="31"/>
      <c r="N3986" s="31">
        <v>1</v>
      </c>
      <c r="O3986" s="31"/>
      <c r="P3986" s="31"/>
      <c r="Q3986" s="31"/>
      <c r="R3986" s="31"/>
      <c r="S3986" s="31"/>
      <c r="T3986" s="31"/>
    </row>
    <row r="3987" spans="1:20" x14ac:dyDescent="0.25">
      <c r="A3987" s="106" t="s">
        <v>8829</v>
      </c>
      <c r="B3987" s="107" t="s">
        <v>7148</v>
      </c>
      <c r="C3987" s="108">
        <v>6</v>
      </c>
      <c r="D3987" s="5" t="s">
        <v>8830</v>
      </c>
      <c r="E3987" s="24">
        <f t="shared" si="197"/>
        <v>0</v>
      </c>
      <c r="F3987" s="24">
        <f t="shared" si="198"/>
        <v>0.5</v>
      </c>
      <c r="G3987" s="119"/>
      <c r="H3987" s="30"/>
      <c r="I3987" s="24">
        <f t="shared" si="199"/>
        <v>0</v>
      </c>
      <c r="J3987" s="119"/>
      <c r="K3987" s="30"/>
      <c r="L3987" s="31"/>
      <c r="M3987" s="31">
        <v>2</v>
      </c>
      <c r="N3987" s="31"/>
      <c r="O3987" s="31"/>
      <c r="P3987" s="31"/>
      <c r="Q3987" s="31"/>
      <c r="R3987" s="31"/>
      <c r="S3987" s="31"/>
      <c r="T3987" s="31"/>
    </row>
    <row r="3988" spans="1:20" x14ac:dyDescent="0.25">
      <c r="A3988" s="106" t="s">
        <v>259</v>
      </c>
      <c r="B3988" s="107" t="s">
        <v>7148</v>
      </c>
      <c r="C3988" s="108">
        <v>6</v>
      </c>
      <c r="D3988" s="5" t="s">
        <v>4766</v>
      </c>
      <c r="E3988" s="24">
        <f t="shared" si="197"/>
        <v>0</v>
      </c>
      <c r="F3988" s="24">
        <f t="shared" si="198"/>
        <v>0</v>
      </c>
      <c r="G3988" s="119"/>
      <c r="H3988" s="30"/>
      <c r="I3988" s="24">
        <f t="shared" si="199"/>
        <v>0</v>
      </c>
      <c r="J3988" s="119"/>
      <c r="K3988" s="30"/>
      <c r="L3988" s="31"/>
      <c r="M3988" s="31"/>
      <c r="N3988" s="31"/>
      <c r="O3988" s="31"/>
      <c r="P3988" s="31"/>
      <c r="Q3988" s="31">
        <v>0</v>
      </c>
      <c r="R3988" s="31">
        <v>0</v>
      </c>
      <c r="S3988" s="31">
        <v>0</v>
      </c>
      <c r="T3988" s="31"/>
    </row>
    <row r="3989" spans="1:20" x14ac:dyDescent="0.25">
      <c r="A3989" s="106" t="s">
        <v>3137</v>
      </c>
      <c r="B3989" s="107" t="s">
        <v>7284</v>
      </c>
      <c r="C3989" s="108">
        <v>2</v>
      </c>
      <c r="D3989" s="5" t="s">
        <v>5462</v>
      </c>
      <c r="E3989" s="24">
        <f t="shared" si="197"/>
        <v>0</v>
      </c>
      <c r="F3989" s="24">
        <f t="shared" si="198"/>
        <v>1.25</v>
      </c>
      <c r="G3989" s="119"/>
      <c r="H3989" s="30"/>
      <c r="I3989" s="24">
        <f t="shared" si="199"/>
        <v>0</v>
      </c>
      <c r="J3989" s="119"/>
      <c r="K3989" s="30"/>
      <c r="L3989" s="31"/>
      <c r="M3989" s="31"/>
      <c r="N3989" s="31">
        <v>5</v>
      </c>
      <c r="O3989" s="31"/>
      <c r="P3989" s="31"/>
      <c r="Q3989" s="31"/>
      <c r="R3989" s="31"/>
      <c r="S3989" s="31"/>
      <c r="T3989" s="31"/>
    </row>
    <row r="3990" spans="1:20" x14ac:dyDescent="0.25">
      <c r="A3990" s="106" t="s">
        <v>2222</v>
      </c>
      <c r="B3990" s="107" t="s">
        <v>7090</v>
      </c>
      <c r="C3990" s="108">
        <v>2</v>
      </c>
      <c r="D3990" s="5" t="s">
        <v>3665</v>
      </c>
      <c r="E3990" s="24">
        <f t="shared" si="197"/>
        <v>0</v>
      </c>
      <c r="F3990" s="24">
        <f t="shared" si="198"/>
        <v>0</v>
      </c>
      <c r="G3990" s="119"/>
      <c r="H3990" s="30"/>
      <c r="I3990" s="24">
        <f t="shared" si="199"/>
        <v>0</v>
      </c>
      <c r="J3990" s="119"/>
      <c r="K3990" s="30"/>
      <c r="L3990" s="31"/>
      <c r="M3990" s="31"/>
      <c r="N3990" s="31"/>
      <c r="O3990" s="31"/>
      <c r="P3990" s="31"/>
      <c r="Q3990" s="31">
        <v>0</v>
      </c>
      <c r="R3990" s="31"/>
      <c r="S3990" s="31"/>
      <c r="T3990" s="31"/>
    </row>
    <row r="3991" spans="1:20" x14ac:dyDescent="0.25">
      <c r="A3991" s="106" t="s">
        <v>5488</v>
      </c>
      <c r="B3991" s="107" t="s">
        <v>7094</v>
      </c>
      <c r="C3991" s="108">
        <v>1</v>
      </c>
      <c r="D3991" s="5" t="s">
        <v>5489</v>
      </c>
      <c r="E3991" s="24">
        <f t="shared" si="197"/>
        <v>0</v>
      </c>
      <c r="F3991" s="24">
        <f t="shared" si="198"/>
        <v>0</v>
      </c>
      <c r="G3991" s="119"/>
      <c r="H3991" s="30"/>
      <c r="I3991" s="24">
        <f t="shared" si="199"/>
        <v>0</v>
      </c>
      <c r="J3991" s="119"/>
      <c r="K3991" s="30"/>
      <c r="L3991" s="31"/>
      <c r="M3991" s="31"/>
      <c r="N3991" s="31"/>
      <c r="O3991" s="31"/>
      <c r="P3991" s="31"/>
      <c r="Q3991" s="31"/>
      <c r="R3991" s="31"/>
      <c r="S3991" s="31">
        <v>0</v>
      </c>
      <c r="T3991" s="31"/>
    </row>
    <row r="3992" spans="1:20" x14ac:dyDescent="0.25">
      <c r="A3992" s="106" t="s">
        <v>8833</v>
      </c>
      <c r="B3992" s="107" t="s">
        <v>7094</v>
      </c>
      <c r="C3992" s="108">
        <v>1</v>
      </c>
      <c r="D3992" s="5" t="s">
        <v>8834</v>
      </c>
      <c r="E3992" s="24">
        <f t="shared" si="197"/>
        <v>0</v>
      </c>
      <c r="F3992" s="24">
        <f t="shared" si="198"/>
        <v>0</v>
      </c>
      <c r="G3992" s="119"/>
      <c r="H3992" s="30"/>
      <c r="I3992" s="24">
        <f t="shared" si="199"/>
        <v>0</v>
      </c>
      <c r="J3992" s="119"/>
      <c r="K3992" s="30"/>
      <c r="L3992" s="31"/>
      <c r="M3992" s="31"/>
      <c r="N3992" s="31"/>
      <c r="O3992" s="31"/>
      <c r="P3992" s="31"/>
      <c r="Q3992" s="31"/>
      <c r="R3992" s="31"/>
      <c r="S3992" s="31">
        <v>0</v>
      </c>
      <c r="T3992" s="31"/>
    </row>
    <row r="3993" spans="1:20" x14ac:dyDescent="0.25">
      <c r="A3993" s="106" t="s">
        <v>2011</v>
      </c>
      <c r="B3993" s="107" t="s">
        <v>7210</v>
      </c>
      <c r="C3993" s="108">
        <v>1</v>
      </c>
      <c r="D3993" s="5" t="s">
        <v>6600</v>
      </c>
      <c r="E3993" s="24">
        <f t="shared" si="197"/>
        <v>0</v>
      </c>
      <c r="F3993" s="24">
        <f t="shared" si="198"/>
        <v>0</v>
      </c>
      <c r="G3993" s="119"/>
      <c r="H3993" s="30"/>
      <c r="I3993" s="24">
        <f t="shared" si="199"/>
        <v>0</v>
      </c>
      <c r="J3993" s="119"/>
      <c r="K3993" s="30"/>
      <c r="L3993" s="31"/>
      <c r="M3993" s="31"/>
      <c r="N3993" s="31"/>
      <c r="O3993" s="31"/>
      <c r="P3993" s="31"/>
      <c r="Q3993" s="31"/>
      <c r="R3993" s="31">
        <v>0</v>
      </c>
      <c r="S3993" s="31"/>
      <c r="T3993" s="31"/>
    </row>
    <row r="3994" spans="1:20" x14ac:dyDescent="0.25">
      <c r="A3994" s="106" t="s">
        <v>5519</v>
      </c>
      <c r="B3994" s="107" t="s">
        <v>7210</v>
      </c>
      <c r="C3994" s="108">
        <v>1</v>
      </c>
      <c r="D3994" s="5" t="s">
        <v>5520</v>
      </c>
      <c r="E3994" s="24">
        <f t="shared" si="197"/>
        <v>0</v>
      </c>
      <c r="F3994" s="24">
        <f t="shared" si="198"/>
        <v>0</v>
      </c>
      <c r="G3994" s="119"/>
      <c r="H3994" s="30"/>
      <c r="I3994" s="24">
        <f t="shared" si="199"/>
        <v>0</v>
      </c>
      <c r="J3994" s="119"/>
      <c r="K3994" s="30"/>
      <c r="L3994" s="31"/>
      <c r="M3994" s="31"/>
      <c r="N3994" s="31"/>
      <c r="O3994" s="31"/>
      <c r="P3994" s="31"/>
      <c r="Q3994" s="31"/>
      <c r="R3994" s="31"/>
      <c r="S3994" s="31"/>
      <c r="T3994" s="31"/>
    </row>
    <row r="3995" spans="1:20" x14ac:dyDescent="0.25">
      <c r="A3995" s="106" t="s">
        <v>8835</v>
      </c>
      <c r="B3995" s="107" t="s">
        <v>7162</v>
      </c>
      <c r="C3995" s="108">
        <v>2</v>
      </c>
      <c r="D3995" s="5" t="s">
        <v>8836</v>
      </c>
      <c r="E3995" s="24">
        <f t="shared" si="197"/>
        <v>0</v>
      </c>
      <c r="F3995" s="24">
        <f t="shared" si="198"/>
        <v>0</v>
      </c>
      <c r="G3995" s="119"/>
      <c r="H3995" s="30"/>
      <c r="I3995" s="24">
        <f t="shared" si="199"/>
        <v>0</v>
      </c>
      <c r="J3995" s="119"/>
      <c r="K3995" s="30"/>
      <c r="L3995" s="31"/>
      <c r="M3995" s="31"/>
      <c r="N3995" s="31"/>
      <c r="O3995" s="31"/>
      <c r="P3995" s="31"/>
      <c r="Q3995" s="31"/>
      <c r="R3995" s="31"/>
      <c r="S3995" s="31"/>
      <c r="T3995" s="31"/>
    </row>
    <row r="3996" spans="1:20" x14ac:dyDescent="0.25">
      <c r="A3996" s="106" t="s">
        <v>2892</v>
      </c>
      <c r="B3996" s="107" t="s">
        <v>7244</v>
      </c>
      <c r="C3996" s="108">
        <v>3</v>
      </c>
      <c r="D3996" s="5" t="s">
        <v>5639</v>
      </c>
      <c r="E3996" s="24">
        <f t="shared" si="197"/>
        <v>0</v>
      </c>
      <c r="F3996" s="24">
        <f t="shared" si="198"/>
        <v>0</v>
      </c>
      <c r="G3996" s="119"/>
      <c r="H3996" s="30"/>
      <c r="I3996" s="24">
        <f t="shared" si="199"/>
        <v>0</v>
      </c>
      <c r="J3996" s="119"/>
      <c r="K3996" s="30"/>
      <c r="L3996" s="31"/>
      <c r="M3996" s="31"/>
      <c r="N3996" s="31"/>
      <c r="O3996" s="31"/>
      <c r="P3996" s="31"/>
      <c r="Q3996" s="31"/>
      <c r="R3996" s="31">
        <v>0</v>
      </c>
      <c r="S3996" s="31">
        <v>0</v>
      </c>
      <c r="T3996" s="31"/>
    </row>
    <row r="3997" spans="1:20" x14ac:dyDescent="0.25">
      <c r="A3997" s="106" t="s">
        <v>2855</v>
      </c>
      <c r="B3997" s="107" t="s">
        <v>7244</v>
      </c>
      <c r="C3997" s="108">
        <v>3</v>
      </c>
      <c r="D3997" s="5" t="s">
        <v>5637</v>
      </c>
      <c r="E3997" s="24">
        <f t="shared" si="197"/>
        <v>0</v>
      </c>
      <c r="F3997" s="24">
        <f t="shared" si="198"/>
        <v>0</v>
      </c>
      <c r="G3997" s="119"/>
      <c r="H3997" s="30"/>
      <c r="I3997" s="24">
        <f t="shared" si="199"/>
        <v>0</v>
      </c>
      <c r="J3997" s="119"/>
      <c r="K3997" s="30"/>
      <c r="L3997" s="31"/>
      <c r="M3997" s="31"/>
      <c r="N3997" s="31"/>
      <c r="O3997" s="31"/>
      <c r="P3997" s="31">
        <v>0</v>
      </c>
      <c r="Q3997" s="31"/>
      <c r="R3997" s="31">
        <v>0</v>
      </c>
      <c r="S3997" s="31"/>
      <c r="T3997" s="31"/>
    </row>
    <row r="3998" spans="1:20" x14ac:dyDescent="0.25">
      <c r="A3998" s="106" t="s">
        <v>2544</v>
      </c>
      <c r="B3998" s="107" t="s">
        <v>7244</v>
      </c>
      <c r="C3998" s="108">
        <v>3</v>
      </c>
      <c r="D3998" s="5" t="s">
        <v>4424</v>
      </c>
      <c r="E3998" s="24">
        <f t="shared" si="197"/>
        <v>0</v>
      </c>
      <c r="F3998" s="24">
        <f t="shared" si="198"/>
        <v>0.5</v>
      </c>
      <c r="G3998" s="119"/>
      <c r="H3998" s="30"/>
      <c r="I3998" s="24">
        <f t="shared" si="199"/>
        <v>0</v>
      </c>
      <c r="J3998" s="119"/>
      <c r="K3998" s="30"/>
      <c r="L3998" s="31"/>
      <c r="M3998" s="31"/>
      <c r="N3998" s="31">
        <v>2</v>
      </c>
      <c r="O3998" s="31"/>
      <c r="P3998" s="31"/>
      <c r="Q3998" s="31"/>
      <c r="R3998" s="31"/>
      <c r="S3998" s="31"/>
      <c r="T3998" s="31"/>
    </row>
    <row r="3999" spans="1:20" x14ac:dyDescent="0.25">
      <c r="A3999" s="106" t="s">
        <v>3136</v>
      </c>
      <c r="B3999" s="107" t="s">
        <v>7216</v>
      </c>
      <c r="C3999" s="108">
        <v>2</v>
      </c>
      <c r="D3999" s="5" t="s">
        <v>6599</v>
      </c>
      <c r="E3999" s="24">
        <f t="shared" si="197"/>
        <v>0</v>
      </c>
      <c r="F3999" s="24">
        <f t="shared" si="198"/>
        <v>0.25</v>
      </c>
      <c r="G3999" s="119"/>
      <c r="H3999" s="30"/>
      <c r="I3999" s="24">
        <f t="shared" si="199"/>
        <v>0</v>
      </c>
      <c r="J3999" s="119"/>
      <c r="K3999" s="30"/>
      <c r="L3999" s="31"/>
      <c r="M3999" s="31">
        <v>1</v>
      </c>
      <c r="N3999" s="31"/>
      <c r="O3999" s="31"/>
      <c r="P3999" s="31"/>
      <c r="Q3999" s="31"/>
      <c r="R3999" s="31"/>
      <c r="S3999" s="31"/>
      <c r="T3999" s="31"/>
    </row>
    <row r="4000" spans="1:20" x14ac:dyDescent="0.25">
      <c r="A4000" s="106" t="s">
        <v>8837</v>
      </c>
      <c r="B4000" s="107" t="s">
        <v>7129</v>
      </c>
      <c r="C4000" s="108">
        <v>2</v>
      </c>
      <c r="D4000" s="5" t="s">
        <v>8838</v>
      </c>
      <c r="E4000" s="24">
        <f t="shared" ref="E4000:E4063" si="200">SUM(R4000:T4000)/3</f>
        <v>0</v>
      </c>
      <c r="F4000" s="24">
        <f t="shared" ref="F4000:F4063" si="201">SUM(L4000:O4000)/4</f>
        <v>0</v>
      </c>
      <c r="G4000" s="119"/>
      <c r="H4000" s="30"/>
      <c r="I4000" s="24">
        <f t="shared" ref="I4000:I4063" si="202">SUM(P4000:T4000)/5</f>
        <v>0</v>
      </c>
      <c r="J4000" s="119"/>
      <c r="K4000" s="30"/>
      <c r="L4000" s="31"/>
      <c r="M4000" s="31"/>
      <c r="N4000" s="31"/>
      <c r="O4000" s="31"/>
      <c r="P4000" s="31"/>
      <c r="Q4000" s="31"/>
      <c r="R4000" s="31"/>
      <c r="S4000" s="31">
        <v>0</v>
      </c>
      <c r="T4000" s="31"/>
    </row>
    <row r="4001" spans="1:20" x14ac:dyDescent="0.25">
      <c r="A4001" s="106" t="s">
        <v>8839</v>
      </c>
      <c r="B4001" s="107" t="s">
        <v>7165</v>
      </c>
      <c r="C4001" s="108">
        <v>6</v>
      </c>
      <c r="D4001" s="5" t="s">
        <v>8840</v>
      </c>
      <c r="E4001" s="24">
        <f t="shared" si="200"/>
        <v>0</v>
      </c>
      <c r="F4001" s="24">
        <f t="shared" si="201"/>
        <v>0</v>
      </c>
      <c r="G4001" s="119"/>
      <c r="H4001" s="30"/>
      <c r="I4001" s="24">
        <f t="shared" si="202"/>
        <v>0</v>
      </c>
      <c r="J4001" s="119"/>
      <c r="K4001" s="30"/>
      <c r="L4001" s="31"/>
      <c r="M4001" s="31"/>
      <c r="N4001" s="31"/>
      <c r="O4001" s="31"/>
      <c r="P4001" s="31"/>
      <c r="Q4001" s="31"/>
      <c r="R4001" s="31"/>
      <c r="S4001" s="31">
        <v>0</v>
      </c>
      <c r="T4001" s="31"/>
    </row>
    <row r="4002" spans="1:20" x14ac:dyDescent="0.25">
      <c r="A4002" s="106" t="s">
        <v>666</v>
      </c>
      <c r="B4002" s="107" t="s">
        <v>7104</v>
      </c>
      <c r="C4002" s="108">
        <v>4</v>
      </c>
      <c r="D4002" s="5" t="s">
        <v>4417</v>
      </c>
      <c r="E4002" s="24">
        <f t="shared" si="200"/>
        <v>0</v>
      </c>
      <c r="F4002" s="24">
        <f t="shared" si="201"/>
        <v>9.25</v>
      </c>
      <c r="G4002" s="119"/>
      <c r="H4002" s="30"/>
      <c r="I4002" s="24">
        <f t="shared" si="202"/>
        <v>0</v>
      </c>
      <c r="J4002" s="119"/>
      <c r="K4002" s="30"/>
      <c r="L4002" s="31">
        <v>19</v>
      </c>
      <c r="M4002" s="31">
        <v>18</v>
      </c>
      <c r="N4002" s="31"/>
      <c r="O4002" s="31"/>
      <c r="P4002" s="31"/>
      <c r="Q4002" s="31"/>
      <c r="R4002" s="31"/>
      <c r="S4002" s="31"/>
      <c r="T4002" s="31"/>
    </row>
    <row r="4003" spans="1:20" x14ac:dyDescent="0.25">
      <c r="A4003" s="106" t="s">
        <v>3138</v>
      </c>
      <c r="B4003" s="107" t="s">
        <v>7191</v>
      </c>
      <c r="C4003" s="108">
        <v>5</v>
      </c>
      <c r="D4003" s="5" t="s">
        <v>5657</v>
      </c>
      <c r="E4003" s="24">
        <f t="shared" si="200"/>
        <v>0</v>
      </c>
      <c r="F4003" s="24">
        <f t="shared" si="201"/>
        <v>0</v>
      </c>
      <c r="G4003" s="119"/>
      <c r="H4003" s="30"/>
      <c r="I4003" s="24">
        <f t="shared" si="202"/>
        <v>0</v>
      </c>
      <c r="J4003" s="119"/>
      <c r="K4003" s="30"/>
      <c r="L4003" s="31"/>
      <c r="M4003" s="31"/>
      <c r="N4003" s="31"/>
      <c r="O4003" s="31"/>
      <c r="P4003" s="31"/>
      <c r="Q4003" s="31">
        <v>0</v>
      </c>
      <c r="R4003" s="31"/>
      <c r="S4003" s="31"/>
      <c r="T4003" s="31"/>
    </row>
    <row r="4004" spans="1:20" x14ac:dyDescent="0.25">
      <c r="A4004" s="106" t="s">
        <v>2713</v>
      </c>
      <c r="B4004" s="107" t="s">
        <v>7126</v>
      </c>
      <c r="C4004" s="108">
        <v>4</v>
      </c>
      <c r="D4004" s="5" t="s">
        <v>5629</v>
      </c>
      <c r="E4004" s="24">
        <f t="shared" si="200"/>
        <v>0</v>
      </c>
      <c r="F4004" s="24">
        <f t="shared" si="201"/>
        <v>0</v>
      </c>
      <c r="G4004" s="119"/>
      <c r="H4004" s="30"/>
      <c r="I4004" s="24">
        <f t="shared" si="202"/>
        <v>1.4</v>
      </c>
      <c r="J4004" s="119"/>
      <c r="K4004" s="30"/>
      <c r="L4004" s="31"/>
      <c r="M4004" s="31"/>
      <c r="N4004" s="31"/>
      <c r="O4004" s="31"/>
      <c r="P4004" s="31"/>
      <c r="Q4004" s="31">
        <v>7</v>
      </c>
      <c r="R4004" s="31">
        <v>0</v>
      </c>
      <c r="S4004" s="31">
        <v>0</v>
      </c>
      <c r="T4004" s="31"/>
    </row>
    <row r="4005" spans="1:20" x14ac:dyDescent="0.25">
      <c r="A4005" s="106" t="s">
        <v>2130</v>
      </c>
      <c r="B4005" s="107" t="s">
        <v>7160</v>
      </c>
      <c r="C4005" s="108">
        <v>12</v>
      </c>
      <c r="D4005" s="5" t="s">
        <v>4250</v>
      </c>
      <c r="E4005" s="24">
        <f t="shared" si="200"/>
        <v>0</v>
      </c>
      <c r="F4005" s="24">
        <f t="shared" si="201"/>
        <v>0</v>
      </c>
      <c r="G4005" s="119"/>
      <c r="H4005" s="30"/>
      <c r="I4005" s="24">
        <f t="shared" si="202"/>
        <v>0</v>
      </c>
      <c r="J4005" s="119"/>
      <c r="K4005" s="30"/>
      <c r="L4005" s="31"/>
      <c r="M4005" s="31"/>
      <c r="N4005" s="31"/>
      <c r="O4005" s="31"/>
      <c r="P4005" s="31"/>
      <c r="Q4005" s="31">
        <v>0</v>
      </c>
      <c r="R4005" s="31"/>
      <c r="S4005" s="31"/>
      <c r="T4005" s="31"/>
    </row>
    <row r="4006" spans="1:20" x14ac:dyDescent="0.25">
      <c r="A4006" s="106" t="s">
        <v>2850</v>
      </c>
      <c r="B4006" s="107" t="s">
        <v>7092</v>
      </c>
      <c r="C4006" s="108">
        <v>11</v>
      </c>
      <c r="D4006" s="5" t="s">
        <v>6580</v>
      </c>
      <c r="E4006" s="24">
        <f t="shared" si="200"/>
        <v>0</v>
      </c>
      <c r="F4006" s="24">
        <f t="shared" si="201"/>
        <v>0</v>
      </c>
      <c r="G4006" s="119"/>
      <c r="H4006" s="30"/>
      <c r="I4006" s="24">
        <f t="shared" si="202"/>
        <v>0</v>
      </c>
      <c r="J4006" s="119"/>
      <c r="K4006" s="30"/>
      <c r="L4006" s="31"/>
      <c r="M4006" s="31"/>
      <c r="N4006" s="31"/>
      <c r="O4006" s="31"/>
      <c r="P4006" s="31"/>
      <c r="Q4006" s="31">
        <v>0</v>
      </c>
      <c r="R4006" s="31"/>
      <c r="S4006" s="31"/>
      <c r="T4006" s="31"/>
    </row>
    <row r="4007" spans="1:20" x14ac:dyDescent="0.25">
      <c r="A4007" s="106" t="s">
        <v>3143</v>
      </c>
      <c r="B4007" s="107" t="s">
        <v>7157</v>
      </c>
      <c r="C4007" s="108">
        <v>11</v>
      </c>
      <c r="D4007" s="5" t="s">
        <v>6578</v>
      </c>
      <c r="E4007" s="24">
        <f t="shared" si="200"/>
        <v>0</v>
      </c>
      <c r="F4007" s="24">
        <f t="shared" si="201"/>
        <v>3.75</v>
      </c>
      <c r="G4007" s="119"/>
      <c r="H4007" s="30"/>
      <c r="I4007" s="24">
        <f t="shared" si="202"/>
        <v>0</v>
      </c>
      <c r="J4007" s="119"/>
      <c r="K4007" s="30"/>
      <c r="L4007" s="31">
        <v>15</v>
      </c>
      <c r="M4007" s="31"/>
      <c r="N4007" s="31"/>
      <c r="O4007" s="31"/>
      <c r="P4007" s="31"/>
      <c r="Q4007" s="31"/>
      <c r="R4007" s="31"/>
      <c r="S4007" s="31"/>
      <c r="T4007" s="31"/>
    </row>
    <row r="4008" spans="1:20" x14ac:dyDescent="0.25">
      <c r="A4008" s="106" t="s">
        <v>712</v>
      </c>
      <c r="B4008" s="107" t="s">
        <v>7157</v>
      </c>
      <c r="C4008" s="108">
        <v>11</v>
      </c>
      <c r="D4008" s="5" t="s">
        <v>5915</v>
      </c>
      <c r="E4008" s="24">
        <f t="shared" si="200"/>
        <v>0</v>
      </c>
      <c r="F4008" s="24">
        <f t="shared" si="201"/>
        <v>0</v>
      </c>
      <c r="G4008" s="119"/>
      <c r="H4008" s="30"/>
      <c r="I4008" s="24">
        <f t="shared" si="202"/>
        <v>0</v>
      </c>
      <c r="J4008" s="119"/>
      <c r="K4008" s="30"/>
      <c r="L4008" s="31"/>
      <c r="M4008" s="31"/>
      <c r="N4008" s="31"/>
      <c r="O4008" s="31"/>
      <c r="P4008" s="31">
        <v>0</v>
      </c>
      <c r="Q4008" s="31">
        <v>0</v>
      </c>
      <c r="R4008" s="31">
        <v>0</v>
      </c>
      <c r="S4008" s="31">
        <v>0</v>
      </c>
      <c r="T4008" s="31"/>
    </row>
    <row r="4009" spans="1:20" x14ac:dyDescent="0.25">
      <c r="A4009" s="106" t="s">
        <v>8841</v>
      </c>
      <c r="B4009" s="107" t="s">
        <v>7092</v>
      </c>
      <c r="C4009" s="108">
        <v>11</v>
      </c>
      <c r="D4009" s="5" t="s">
        <v>8842</v>
      </c>
      <c r="E4009" s="24">
        <f t="shared" si="200"/>
        <v>0</v>
      </c>
      <c r="F4009" s="24">
        <f t="shared" si="201"/>
        <v>0</v>
      </c>
      <c r="G4009" s="119"/>
      <c r="H4009" s="30"/>
      <c r="I4009" s="24">
        <f t="shared" si="202"/>
        <v>0</v>
      </c>
      <c r="J4009" s="119"/>
      <c r="K4009" s="30"/>
      <c r="L4009" s="31"/>
      <c r="M4009" s="31"/>
      <c r="N4009" s="31"/>
      <c r="O4009" s="31"/>
      <c r="P4009" s="31"/>
      <c r="Q4009" s="31">
        <v>0</v>
      </c>
      <c r="R4009" s="31"/>
      <c r="S4009" s="31"/>
      <c r="T4009" s="31"/>
    </row>
    <row r="4010" spans="1:20" x14ac:dyDescent="0.25">
      <c r="A4010" s="106" t="s">
        <v>2487</v>
      </c>
      <c r="B4010" s="107" t="s">
        <v>7140</v>
      </c>
      <c r="C4010" s="108">
        <v>11</v>
      </c>
      <c r="D4010" s="5" t="s">
        <v>4100</v>
      </c>
      <c r="E4010" s="24">
        <f t="shared" si="200"/>
        <v>0</v>
      </c>
      <c r="F4010" s="24">
        <f t="shared" si="201"/>
        <v>0</v>
      </c>
      <c r="G4010" s="119"/>
      <c r="H4010" s="30"/>
      <c r="I4010" s="24">
        <f t="shared" si="202"/>
        <v>0.2</v>
      </c>
      <c r="J4010" s="119"/>
      <c r="K4010" s="30"/>
      <c r="L4010" s="31"/>
      <c r="M4010" s="31"/>
      <c r="N4010" s="31"/>
      <c r="O4010" s="31"/>
      <c r="P4010" s="31">
        <v>1</v>
      </c>
      <c r="Q4010" s="31">
        <v>0</v>
      </c>
      <c r="R4010" s="31">
        <v>0</v>
      </c>
      <c r="S4010" s="31"/>
      <c r="T4010" s="31"/>
    </row>
    <row r="4011" spans="1:20" x14ac:dyDescent="0.25">
      <c r="A4011" s="106" t="s">
        <v>8843</v>
      </c>
      <c r="B4011" s="107" t="s">
        <v>7194</v>
      </c>
      <c r="C4011" s="108">
        <v>11</v>
      </c>
      <c r="D4011" s="5" t="s">
        <v>8844</v>
      </c>
      <c r="E4011" s="24">
        <f t="shared" si="200"/>
        <v>0</v>
      </c>
      <c r="F4011" s="24">
        <f t="shared" si="201"/>
        <v>180.5</v>
      </c>
      <c r="G4011" s="119"/>
      <c r="H4011" s="30"/>
      <c r="I4011" s="24">
        <f t="shared" si="202"/>
        <v>0</v>
      </c>
      <c r="J4011" s="119"/>
      <c r="K4011" s="30"/>
      <c r="L4011" s="31">
        <v>722</v>
      </c>
      <c r="M4011" s="31"/>
      <c r="N4011" s="31"/>
      <c r="O4011" s="31"/>
      <c r="P4011" s="31">
        <v>0</v>
      </c>
      <c r="Q4011" s="31"/>
      <c r="R4011" s="31"/>
      <c r="S4011" s="31"/>
      <c r="T4011" s="31"/>
    </row>
    <row r="4012" spans="1:20" x14ac:dyDescent="0.25">
      <c r="A4012" s="106" t="s">
        <v>5962</v>
      </c>
      <c r="B4012" s="107" t="s">
        <v>7179</v>
      </c>
      <c r="C4012" s="108">
        <v>11</v>
      </c>
      <c r="D4012" s="5" t="s">
        <v>5963</v>
      </c>
      <c r="E4012" s="24">
        <f t="shared" si="200"/>
        <v>0</v>
      </c>
      <c r="F4012" s="24">
        <f t="shared" si="201"/>
        <v>35.5</v>
      </c>
      <c r="G4012" s="119"/>
      <c r="H4012" s="30"/>
      <c r="I4012" s="24">
        <f t="shared" si="202"/>
        <v>0</v>
      </c>
      <c r="J4012" s="119"/>
      <c r="K4012" s="30"/>
      <c r="L4012" s="31">
        <v>142</v>
      </c>
      <c r="M4012" s="31"/>
      <c r="N4012" s="31"/>
      <c r="O4012" s="31"/>
      <c r="P4012" s="31"/>
      <c r="Q4012" s="31"/>
      <c r="R4012" s="31"/>
      <c r="S4012" s="31"/>
      <c r="T4012" s="31"/>
    </row>
    <row r="4013" spans="1:20" x14ac:dyDescent="0.25">
      <c r="A4013" s="106" t="s">
        <v>8845</v>
      </c>
      <c r="B4013" s="107" t="s">
        <v>7259</v>
      </c>
      <c r="C4013" s="108">
        <v>11</v>
      </c>
      <c r="D4013" s="5" t="s">
        <v>8846</v>
      </c>
      <c r="E4013" s="24">
        <f t="shared" si="200"/>
        <v>0</v>
      </c>
      <c r="F4013" s="24">
        <f t="shared" si="201"/>
        <v>5.5</v>
      </c>
      <c r="G4013" s="119"/>
      <c r="H4013" s="30"/>
      <c r="I4013" s="24">
        <f t="shared" si="202"/>
        <v>0</v>
      </c>
      <c r="J4013" s="119"/>
      <c r="K4013" s="30"/>
      <c r="L4013" s="31">
        <v>22</v>
      </c>
      <c r="M4013" s="31"/>
      <c r="N4013" s="31"/>
      <c r="O4013" s="31"/>
      <c r="P4013" s="31">
        <v>0</v>
      </c>
      <c r="Q4013" s="31"/>
      <c r="R4013" s="31">
        <v>0</v>
      </c>
      <c r="S4013" s="31">
        <v>0</v>
      </c>
      <c r="T4013" s="31"/>
    </row>
    <row r="4014" spans="1:20" x14ac:dyDescent="0.25">
      <c r="A4014" s="106" t="s">
        <v>2117</v>
      </c>
      <c r="B4014" s="107" t="s">
        <v>7259</v>
      </c>
      <c r="C4014" s="108">
        <v>11</v>
      </c>
      <c r="D4014" s="5" t="s">
        <v>4083</v>
      </c>
      <c r="E4014" s="24">
        <f t="shared" si="200"/>
        <v>0</v>
      </c>
      <c r="F4014" s="24">
        <f t="shared" si="201"/>
        <v>0.25</v>
      </c>
      <c r="G4014" s="119"/>
      <c r="H4014" s="30"/>
      <c r="I4014" s="24">
        <f t="shared" si="202"/>
        <v>0</v>
      </c>
      <c r="J4014" s="119"/>
      <c r="K4014" s="30"/>
      <c r="L4014" s="31"/>
      <c r="M4014" s="31"/>
      <c r="N4014" s="31">
        <v>1</v>
      </c>
      <c r="O4014" s="31"/>
      <c r="P4014" s="31"/>
      <c r="Q4014" s="31"/>
      <c r="R4014" s="31">
        <v>0</v>
      </c>
      <c r="S4014" s="31"/>
      <c r="T4014" s="31"/>
    </row>
    <row r="4015" spans="1:20" x14ac:dyDescent="0.25">
      <c r="A4015" s="106" t="s">
        <v>2468</v>
      </c>
      <c r="B4015" s="107" t="s">
        <v>7259</v>
      </c>
      <c r="C4015" s="108">
        <v>11</v>
      </c>
      <c r="D4015" s="5" t="s">
        <v>6573</v>
      </c>
      <c r="E4015" s="24">
        <f t="shared" si="200"/>
        <v>0</v>
      </c>
      <c r="F4015" s="24">
        <f t="shared" si="201"/>
        <v>0</v>
      </c>
      <c r="G4015" s="119"/>
      <c r="H4015" s="30"/>
      <c r="I4015" s="24">
        <f t="shared" si="202"/>
        <v>0</v>
      </c>
      <c r="J4015" s="119"/>
      <c r="K4015" s="30"/>
      <c r="L4015" s="31"/>
      <c r="M4015" s="31"/>
      <c r="N4015" s="31"/>
      <c r="O4015" s="31"/>
      <c r="P4015" s="31">
        <v>0</v>
      </c>
      <c r="Q4015" s="31">
        <v>0</v>
      </c>
      <c r="R4015" s="31">
        <v>0</v>
      </c>
      <c r="S4015" s="31"/>
      <c r="T4015" s="31"/>
    </row>
    <row r="4016" spans="1:20" x14ac:dyDescent="0.25">
      <c r="A4016" s="106" t="s">
        <v>1888</v>
      </c>
      <c r="B4016" s="107" t="s">
        <v>7345</v>
      </c>
      <c r="C4016" s="108">
        <v>11</v>
      </c>
      <c r="D4016" s="5" t="s">
        <v>6574</v>
      </c>
      <c r="E4016" s="24">
        <f t="shared" si="200"/>
        <v>0</v>
      </c>
      <c r="F4016" s="24">
        <f t="shared" si="201"/>
        <v>0</v>
      </c>
      <c r="G4016" s="119"/>
      <c r="H4016" s="30"/>
      <c r="I4016" s="24">
        <f t="shared" si="202"/>
        <v>0</v>
      </c>
      <c r="J4016" s="119"/>
      <c r="K4016" s="30"/>
      <c r="L4016" s="31"/>
      <c r="M4016" s="31"/>
      <c r="N4016" s="31"/>
      <c r="O4016" s="31"/>
      <c r="P4016" s="31"/>
      <c r="Q4016" s="31">
        <v>0</v>
      </c>
      <c r="R4016" s="31">
        <v>0</v>
      </c>
      <c r="S4016" s="31">
        <v>0</v>
      </c>
      <c r="T4016" s="31"/>
    </row>
    <row r="4017" spans="1:20" x14ac:dyDescent="0.25">
      <c r="A4017" s="106" t="s">
        <v>2977</v>
      </c>
      <c r="B4017" s="107" t="s">
        <v>7345</v>
      </c>
      <c r="C4017" s="108">
        <v>11</v>
      </c>
      <c r="D4017" s="5" t="s">
        <v>6575</v>
      </c>
      <c r="E4017" s="24">
        <f t="shared" si="200"/>
        <v>0</v>
      </c>
      <c r="F4017" s="24">
        <f t="shared" si="201"/>
        <v>0</v>
      </c>
      <c r="G4017" s="119"/>
      <c r="H4017" s="30"/>
      <c r="I4017" s="24">
        <f t="shared" si="202"/>
        <v>0</v>
      </c>
      <c r="J4017" s="119"/>
      <c r="K4017" s="30"/>
      <c r="L4017" s="31"/>
      <c r="M4017" s="31"/>
      <c r="N4017" s="31"/>
      <c r="O4017" s="31"/>
      <c r="P4017" s="31">
        <v>0</v>
      </c>
      <c r="Q4017" s="31"/>
      <c r="R4017" s="31"/>
      <c r="S4017" s="31"/>
      <c r="T4017" s="31"/>
    </row>
    <row r="4018" spans="1:20" x14ac:dyDescent="0.25">
      <c r="A4018" s="106" t="s">
        <v>8847</v>
      </c>
      <c r="B4018" s="107" t="s">
        <v>7194</v>
      </c>
      <c r="C4018" s="108">
        <v>11</v>
      </c>
      <c r="D4018" s="5" t="s">
        <v>8848</v>
      </c>
      <c r="E4018" s="24">
        <f t="shared" si="200"/>
        <v>0</v>
      </c>
      <c r="F4018" s="24">
        <f t="shared" si="201"/>
        <v>0</v>
      </c>
      <c r="G4018" s="119"/>
      <c r="H4018" s="30"/>
      <c r="I4018" s="24">
        <f t="shared" si="202"/>
        <v>0</v>
      </c>
      <c r="J4018" s="119"/>
      <c r="K4018" s="30"/>
      <c r="L4018" s="31"/>
      <c r="M4018" s="31"/>
      <c r="N4018" s="31"/>
      <c r="O4018" s="31"/>
      <c r="P4018" s="31"/>
      <c r="Q4018" s="31">
        <v>0</v>
      </c>
      <c r="R4018" s="31"/>
      <c r="S4018" s="31">
        <v>0</v>
      </c>
      <c r="T4018" s="31"/>
    </row>
    <row r="4019" spans="1:20" x14ac:dyDescent="0.25">
      <c r="A4019" s="106" t="s">
        <v>8849</v>
      </c>
      <c r="B4019" s="107" t="s">
        <v>7194</v>
      </c>
      <c r="C4019" s="108">
        <v>11</v>
      </c>
      <c r="D4019" s="5" t="s">
        <v>8850</v>
      </c>
      <c r="E4019" s="24">
        <f t="shared" si="200"/>
        <v>0</v>
      </c>
      <c r="F4019" s="24">
        <f t="shared" si="201"/>
        <v>0</v>
      </c>
      <c r="G4019" s="119"/>
      <c r="H4019" s="30"/>
      <c r="I4019" s="24">
        <f t="shared" si="202"/>
        <v>0</v>
      </c>
      <c r="J4019" s="119"/>
      <c r="K4019" s="30"/>
      <c r="L4019" s="31"/>
      <c r="M4019" s="31"/>
      <c r="N4019" s="31"/>
      <c r="O4019" s="31"/>
      <c r="P4019" s="31"/>
      <c r="Q4019" s="31"/>
      <c r="R4019" s="31">
        <v>0</v>
      </c>
      <c r="S4019" s="31">
        <v>0</v>
      </c>
      <c r="T4019" s="31"/>
    </row>
    <row r="4020" spans="1:20" x14ac:dyDescent="0.25">
      <c r="A4020" s="106" t="s">
        <v>3139</v>
      </c>
      <c r="B4020" s="107" t="s">
        <v>7194</v>
      </c>
      <c r="C4020" s="108">
        <v>11</v>
      </c>
      <c r="D4020" s="5" t="s">
        <v>6596</v>
      </c>
      <c r="E4020" s="24">
        <f t="shared" si="200"/>
        <v>0</v>
      </c>
      <c r="F4020" s="24">
        <f t="shared" si="201"/>
        <v>0</v>
      </c>
      <c r="G4020" s="119"/>
      <c r="H4020" s="30"/>
      <c r="I4020" s="24">
        <f t="shared" si="202"/>
        <v>0</v>
      </c>
      <c r="J4020" s="119"/>
      <c r="K4020" s="30"/>
      <c r="L4020" s="31"/>
      <c r="M4020" s="31"/>
      <c r="N4020" s="31"/>
      <c r="O4020" s="31"/>
      <c r="P4020" s="31"/>
      <c r="Q4020" s="31"/>
      <c r="R4020" s="31">
        <v>0</v>
      </c>
      <c r="S4020" s="31"/>
      <c r="T4020" s="31"/>
    </row>
    <row r="4021" spans="1:20" x14ac:dyDescent="0.25">
      <c r="A4021" s="106" t="s">
        <v>8851</v>
      </c>
      <c r="B4021" s="107" t="s">
        <v>7194</v>
      </c>
      <c r="C4021" s="108">
        <v>11</v>
      </c>
      <c r="D4021" s="5" t="s">
        <v>8852</v>
      </c>
      <c r="E4021" s="24">
        <f t="shared" si="200"/>
        <v>0</v>
      </c>
      <c r="F4021" s="24">
        <f t="shared" si="201"/>
        <v>0</v>
      </c>
      <c r="G4021" s="119"/>
      <c r="H4021" s="30"/>
      <c r="I4021" s="24">
        <f t="shared" si="202"/>
        <v>0</v>
      </c>
      <c r="J4021" s="119"/>
      <c r="K4021" s="30"/>
      <c r="L4021" s="31"/>
      <c r="M4021" s="31"/>
      <c r="N4021" s="31"/>
      <c r="O4021" s="31"/>
      <c r="P4021" s="31"/>
      <c r="Q4021" s="31"/>
      <c r="R4021" s="31">
        <v>0</v>
      </c>
      <c r="S4021" s="31"/>
      <c r="T4021" s="31"/>
    </row>
    <row r="4022" spans="1:20" x14ac:dyDescent="0.25">
      <c r="A4022" s="106" t="s">
        <v>8853</v>
      </c>
      <c r="B4022" s="107" t="s">
        <v>7194</v>
      </c>
      <c r="C4022" s="108">
        <v>11</v>
      </c>
      <c r="D4022" s="5" t="s">
        <v>8854</v>
      </c>
      <c r="E4022" s="24">
        <f t="shared" si="200"/>
        <v>0</v>
      </c>
      <c r="F4022" s="24">
        <f t="shared" si="201"/>
        <v>0</v>
      </c>
      <c r="G4022" s="119"/>
      <c r="H4022" s="30"/>
      <c r="I4022" s="24">
        <f t="shared" si="202"/>
        <v>0</v>
      </c>
      <c r="J4022" s="119"/>
      <c r="K4022" s="30"/>
      <c r="L4022" s="31"/>
      <c r="M4022" s="31"/>
      <c r="N4022" s="31"/>
      <c r="O4022" s="31"/>
      <c r="P4022" s="31"/>
      <c r="Q4022" s="31"/>
      <c r="R4022" s="31">
        <v>0</v>
      </c>
      <c r="S4022" s="31"/>
      <c r="T4022" s="31"/>
    </row>
    <row r="4023" spans="1:20" x14ac:dyDescent="0.25">
      <c r="A4023" s="106" t="s">
        <v>2960</v>
      </c>
      <c r="B4023" s="107" t="s">
        <v>7082</v>
      </c>
      <c r="C4023" s="108">
        <v>11</v>
      </c>
      <c r="D4023" s="5" t="s">
        <v>5982</v>
      </c>
      <c r="E4023" s="24">
        <f t="shared" si="200"/>
        <v>0</v>
      </c>
      <c r="F4023" s="24">
        <f t="shared" si="201"/>
        <v>0</v>
      </c>
      <c r="G4023" s="119"/>
      <c r="H4023" s="30"/>
      <c r="I4023" s="24">
        <f t="shared" si="202"/>
        <v>0</v>
      </c>
      <c r="J4023" s="119"/>
      <c r="K4023" s="30"/>
      <c r="L4023" s="31"/>
      <c r="M4023" s="31"/>
      <c r="N4023" s="31"/>
      <c r="O4023" s="31"/>
      <c r="P4023" s="31"/>
      <c r="Q4023" s="31">
        <v>0</v>
      </c>
      <c r="R4023" s="31"/>
      <c r="S4023" s="31"/>
      <c r="T4023" s="31"/>
    </row>
    <row r="4024" spans="1:20" x14ac:dyDescent="0.25">
      <c r="A4024" s="106" t="s">
        <v>2958</v>
      </c>
      <c r="B4024" s="107" t="s">
        <v>7082</v>
      </c>
      <c r="C4024" s="108">
        <v>11</v>
      </c>
      <c r="D4024" s="5" t="s">
        <v>6595</v>
      </c>
      <c r="E4024" s="24">
        <f t="shared" si="200"/>
        <v>0</v>
      </c>
      <c r="F4024" s="24">
        <f t="shared" si="201"/>
        <v>52.5</v>
      </c>
      <c r="G4024" s="119"/>
      <c r="H4024" s="30"/>
      <c r="I4024" s="24">
        <f t="shared" si="202"/>
        <v>0</v>
      </c>
      <c r="J4024" s="119"/>
      <c r="K4024" s="30"/>
      <c r="L4024" s="31">
        <v>170</v>
      </c>
      <c r="M4024" s="31">
        <v>40</v>
      </c>
      <c r="N4024" s="31"/>
      <c r="O4024" s="31"/>
      <c r="P4024" s="31"/>
      <c r="Q4024" s="31"/>
      <c r="R4024" s="31"/>
      <c r="S4024" s="31"/>
      <c r="T4024" s="31"/>
    </row>
    <row r="4025" spans="1:20" x14ac:dyDescent="0.25">
      <c r="A4025" s="106" t="s">
        <v>2954</v>
      </c>
      <c r="B4025" s="107" t="s">
        <v>7208</v>
      </c>
      <c r="C4025" s="108">
        <v>9</v>
      </c>
      <c r="D4025" s="5" t="s">
        <v>4598</v>
      </c>
      <c r="E4025" s="24">
        <f t="shared" si="200"/>
        <v>0</v>
      </c>
      <c r="F4025" s="24">
        <f t="shared" si="201"/>
        <v>0</v>
      </c>
      <c r="G4025" s="119"/>
      <c r="H4025" s="30"/>
      <c r="I4025" s="24">
        <f t="shared" si="202"/>
        <v>0</v>
      </c>
      <c r="J4025" s="119"/>
      <c r="K4025" s="30"/>
      <c r="L4025" s="31"/>
      <c r="M4025" s="31"/>
      <c r="N4025" s="31"/>
      <c r="O4025" s="31"/>
      <c r="P4025" s="31"/>
      <c r="Q4025" s="31"/>
      <c r="R4025" s="31">
        <v>0</v>
      </c>
      <c r="S4025" s="31"/>
      <c r="T4025" s="31"/>
    </row>
    <row r="4026" spans="1:20" x14ac:dyDescent="0.25">
      <c r="A4026" s="106" t="s">
        <v>6586</v>
      </c>
      <c r="B4026" s="107" t="s">
        <v>7208</v>
      </c>
      <c r="C4026" s="108">
        <v>9</v>
      </c>
      <c r="D4026" s="5" t="s">
        <v>6587</v>
      </c>
      <c r="E4026" s="24">
        <f t="shared" si="200"/>
        <v>0</v>
      </c>
      <c r="F4026" s="24">
        <f t="shared" si="201"/>
        <v>0</v>
      </c>
      <c r="G4026" s="119"/>
      <c r="H4026" s="30"/>
      <c r="I4026" s="24">
        <f t="shared" si="202"/>
        <v>0</v>
      </c>
      <c r="J4026" s="119"/>
      <c r="K4026" s="30"/>
      <c r="L4026" s="31"/>
      <c r="M4026" s="31"/>
      <c r="N4026" s="31"/>
      <c r="O4026" s="31"/>
      <c r="P4026" s="31"/>
      <c r="Q4026" s="31">
        <v>0</v>
      </c>
      <c r="R4026" s="31"/>
      <c r="S4026" s="31"/>
      <c r="T4026" s="31"/>
    </row>
    <row r="4027" spans="1:20" x14ac:dyDescent="0.25">
      <c r="A4027" s="106" t="s">
        <v>651</v>
      </c>
      <c r="B4027" s="107" t="s">
        <v>7361</v>
      </c>
      <c r="C4027" s="108">
        <v>10</v>
      </c>
      <c r="D4027" s="5" t="s">
        <v>4625</v>
      </c>
      <c r="E4027" s="24">
        <f t="shared" si="200"/>
        <v>0</v>
      </c>
      <c r="F4027" s="24">
        <f t="shared" si="201"/>
        <v>0</v>
      </c>
      <c r="G4027" s="119"/>
      <c r="H4027" s="30"/>
      <c r="I4027" s="24">
        <f t="shared" si="202"/>
        <v>0</v>
      </c>
      <c r="J4027" s="119"/>
      <c r="K4027" s="30"/>
      <c r="L4027" s="31"/>
      <c r="M4027" s="31"/>
      <c r="N4027" s="31"/>
      <c r="O4027" s="31"/>
      <c r="P4027" s="31"/>
      <c r="Q4027" s="31"/>
      <c r="R4027" s="31">
        <v>0</v>
      </c>
      <c r="S4027" s="31"/>
      <c r="T4027" s="31"/>
    </row>
    <row r="4028" spans="1:20" x14ac:dyDescent="0.25">
      <c r="A4028" s="106" t="s">
        <v>8857</v>
      </c>
      <c r="B4028" s="107" t="s">
        <v>7082</v>
      </c>
      <c r="C4028" s="108">
        <v>11</v>
      </c>
      <c r="D4028" s="5" t="s">
        <v>8858</v>
      </c>
      <c r="E4028" s="24">
        <f t="shared" si="200"/>
        <v>0</v>
      </c>
      <c r="F4028" s="24">
        <f t="shared" si="201"/>
        <v>1</v>
      </c>
      <c r="G4028" s="119"/>
      <c r="H4028" s="30"/>
      <c r="I4028" s="24">
        <f t="shared" si="202"/>
        <v>0</v>
      </c>
      <c r="J4028" s="119"/>
      <c r="K4028" s="30"/>
      <c r="L4028" s="31"/>
      <c r="M4028" s="31">
        <v>4</v>
      </c>
      <c r="N4028" s="31"/>
      <c r="O4028" s="31"/>
      <c r="P4028" s="31"/>
      <c r="Q4028" s="31"/>
      <c r="R4028" s="31"/>
      <c r="S4028" s="31"/>
      <c r="T4028" s="31"/>
    </row>
    <row r="4029" spans="1:20" x14ac:dyDescent="0.25">
      <c r="A4029" s="106" t="s">
        <v>2607</v>
      </c>
      <c r="B4029" s="107" t="s">
        <v>7082</v>
      </c>
      <c r="C4029" s="108">
        <v>11</v>
      </c>
      <c r="D4029" s="5" t="s">
        <v>5972</v>
      </c>
      <c r="E4029" s="24">
        <f t="shared" si="200"/>
        <v>0</v>
      </c>
      <c r="F4029" s="24">
        <f t="shared" si="201"/>
        <v>16.75</v>
      </c>
      <c r="G4029" s="119"/>
      <c r="H4029" s="30"/>
      <c r="I4029" s="24">
        <f t="shared" si="202"/>
        <v>0</v>
      </c>
      <c r="J4029" s="119"/>
      <c r="K4029" s="30"/>
      <c r="L4029" s="31">
        <v>20</v>
      </c>
      <c r="M4029" s="31">
        <v>1</v>
      </c>
      <c r="N4029" s="31">
        <v>40</v>
      </c>
      <c r="O4029" s="31">
        <v>6</v>
      </c>
      <c r="P4029" s="31"/>
      <c r="Q4029" s="31"/>
      <c r="R4029" s="31"/>
      <c r="S4029" s="31"/>
      <c r="T4029" s="31"/>
    </row>
    <row r="4030" spans="1:20" x14ac:dyDescent="0.25">
      <c r="A4030" s="106" t="s">
        <v>2422</v>
      </c>
      <c r="B4030" s="107" t="s">
        <v>7130</v>
      </c>
      <c r="C4030" s="108">
        <v>10</v>
      </c>
      <c r="D4030" s="5" t="s">
        <v>5304</v>
      </c>
      <c r="E4030" s="24">
        <f t="shared" si="200"/>
        <v>0</v>
      </c>
      <c r="F4030" s="24">
        <f t="shared" si="201"/>
        <v>0</v>
      </c>
      <c r="G4030" s="119"/>
      <c r="H4030" s="30"/>
      <c r="I4030" s="24">
        <f t="shared" si="202"/>
        <v>0</v>
      </c>
      <c r="J4030" s="119"/>
      <c r="K4030" s="30"/>
      <c r="L4030" s="31"/>
      <c r="M4030" s="31"/>
      <c r="N4030" s="31"/>
      <c r="O4030" s="31"/>
      <c r="P4030" s="31">
        <v>0</v>
      </c>
      <c r="Q4030" s="31">
        <v>0</v>
      </c>
      <c r="R4030" s="31">
        <v>0</v>
      </c>
      <c r="S4030" s="31">
        <v>0</v>
      </c>
      <c r="T4030" s="31"/>
    </row>
    <row r="4031" spans="1:20" x14ac:dyDescent="0.25">
      <c r="A4031" s="106" t="s">
        <v>2765</v>
      </c>
      <c r="B4031" s="107" t="s">
        <v>7171</v>
      </c>
      <c r="C4031" s="108">
        <v>11</v>
      </c>
      <c r="D4031" s="5" t="s">
        <v>6594</v>
      </c>
      <c r="E4031" s="24">
        <f t="shared" si="200"/>
        <v>0</v>
      </c>
      <c r="F4031" s="24">
        <f t="shared" si="201"/>
        <v>2.5</v>
      </c>
      <c r="G4031" s="119"/>
      <c r="H4031" s="30"/>
      <c r="I4031" s="24">
        <f t="shared" si="202"/>
        <v>0.6</v>
      </c>
      <c r="J4031" s="119"/>
      <c r="K4031" s="30"/>
      <c r="L4031" s="31"/>
      <c r="M4031" s="31"/>
      <c r="N4031" s="31"/>
      <c r="O4031" s="31">
        <v>10</v>
      </c>
      <c r="P4031" s="31"/>
      <c r="Q4031" s="31">
        <v>3</v>
      </c>
      <c r="R4031" s="31">
        <v>0</v>
      </c>
      <c r="S4031" s="31">
        <v>0</v>
      </c>
      <c r="T4031" s="31"/>
    </row>
    <row r="4032" spans="1:20" x14ac:dyDescent="0.25">
      <c r="A4032" s="106" t="s">
        <v>2897</v>
      </c>
      <c r="B4032" s="107" t="s">
        <v>7133</v>
      </c>
      <c r="C4032" s="108">
        <v>11</v>
      </c>
      <c r="D4032" s="5" t="s">
        <v>5309</v>
      </c>
      <c r="E4032" s="24">
        <f t="shared" si="200"/>
        <v>0</v>
      </c>
      <c r="F4032" s="24">
        <f t="shared" si="201"/>
        <v>0.25</v>
      </c>
      <c r="G4032" s="119"/>
      <c r="H4032" s="30"/>
      <c r="I4032" s="24">
        <f t="shared" si="202"/>
        <v>11</v>
      </c>
      <c r="J4032" s="119"/>
      <c r="K4032" s="30"/>
      <c r="L4032" s="31"/>
      <c r="M4032" s="31"/>
      <c r="N4032" s="31">
        <v>1</v>
      </c>
      <c r="O4032" s="31"/>
      <c r="P4032" s="31"/>
      <c r="Q4032" s="31">
        <v>55</v>
      </c>
      <c r="R4032" s="31"/>
      <c r="S4032" s="31"/>
      <c r="T4032" s="31"/>
    </row>
    <row r="4033" spans="1:20" x14ac:dyDescent="0.25">
      <c r="A4033" s="106" t="s">
        <v>8859</v>
      </c>
      <c r="B4033" s="107" t="s">
        <v>7231</v>
      </c>
      <c r="C4033" s="108">
        <v>8</v>
      </c>
      <c r="D4033" s="5" t="s">
        <v>8860</v>
      </c>
      <c r="E4033" s="24">
        <f t="shared" si="200"/>
        <v>0</v>
      </c>
      <c r="F4033" s="24">
        <f t="shared" si="201"/>
        <v>0</v>
      </c>
      <c r="G4033" s="119"/>
      <c r="H4033" s="30"/>
      <c r="I4033" s="24">
        <f t="shared" si="202"/>
        <v>0</v>
      </c>
      <c r="J4033" s="119"/>
      <c r="K4033" s="30"/>
      <c r="L4033" s="31"/>
      <c r="M4033" s="31"/>
      <c r="N4033" s="31"/>
      <c r="O4033" s="31"/>
      <c r="P4033" s="31"/>
      <c r="Q4033" s="31"/>
      <c r="R4033" s="31"/>
      <c r="S4033" s="31"/>
      <c r="T4033" s="31"/>
    </row>
    <row r="4034" spans="1:20" x14ac:dyDescent="0.25">
      <c r="A4034" s="106" t="s">
        <v>6650</v>
      </c>
      <c r="B4034" s="107" t="s">
        <v>7259</v>
      </c>
      <c r="C4034" s="108">
        <v>11</v>
      </c>
      <c r="D4034" s="5" t="s">
        <v>6651</v>
      </c>
      <c r="E4034" s="24">
        <f t="shared" si="200"/>
        <v>0</v>
      </c>
      <c r="F4034" s="24">
        <f t="shared" si="201"/>
        <v>0</v>
      </c>
      <c r="G4034" s="119"/>
      <c r="H4034" s="30"/>
      <c r="I4034" s="24">
        <f t="shared" si="202"/>
        <v>0</v>
      </c>
      <c r="J4034" s="119"/>
      <c r="K4034" s="30"/>
      <c r="L4034" s="31"/>
      <c r="M4034" s="31"/>
      <c r="N4034" s="31"/>
      <c r="O4034" s="31"/>
      <c r="P4034" s="31">
        <v>0</v>
      </c>
      <c r="Q4034" s="31">
        <v>0</v>
      </c>
      <c r="R4034" s="31"/>
      <c r="S4034" s="31"/>
      <c r="T4034" s="31"/>
    </row>
    <row r="4035" spans="1:20" x14ac:dyDescent="0.25">
      <c r="A4035" s="106" t="s">
        <v>2350</v>
      </c>
      <c r="B4035" s="107" t="s">
        <v>7259</v>
      </c>
      <c r="C4035" s="108">
        <v>11</v>
      </c>
      <c r="D4035" s="5" t="s">
        <v>6030</v>
      </c>
      <c r="E4035" s="24">
        <f t="shared" si="200"/>
        <v>0</v>
      </c>
      <c r="F4035" s="24">
        <f t="shared" si="201"/>
        <v>0</v>
      </c>
      <c r="G4035" s="119"/>
      <c r="H4035" s="30"/>
      <c r="I4035" s="24">
        <f t="shared" si="202"/>
        <v>1.2</v>
      </c>
      <c r="J4035" s="119"/>
      <c r="K4035" s="30"/>
      <c r="L4035" s="31"/>
      <c r="M4035" s="31"/>
      <c r="N4035" s="31"/>
      <c r="O4035" s="31"/>
      <c r="P4035" s="31"/>
      <c r="Q4035" s="31">
        <v>6</v>
      </c>
      <c r="R4035" s="31"/>
      <c r="S4035" s="31"/>
      <c r="T4035" s="31"/>
    </row>
    <row r="4036" spans="1:20" x14ac:dyDescent="0.25">
      <c r="A4036" s="106" t="s">
        <v>3153</v>
      </c>
      <c r="B4036" s="107" t="s">
        <v>7157</v>
      </c>
      <c r="C4036" s="108">
        <v>11</v>
      </c>
      <c r="D4036" s="5" t="s">
        <v>6655</v>
      </c>
      <c r="E4036" s="24">
        <f t="shared" si="200"/>
        <v>0</v>
      </c>
      <c r="F4036" s="24">
        <f t="shared" si="201"/>
        <v>0</v>
      </c>
      <c r="G4036" s="119"/>
      <c r="H4036" s="30"/>
      <c r="I4036" s="24">
        <f t="shared" si="202"/>
        <v>0</v>
      </c>
      <c r="J4036" s="119"/>
      <c r="K4036" s="30"/>
      <c r="L4036" s="31"/>
      <c r="M4036" s="31"/>
      <c r="N4036" s="31"/>
      <c r="O4036" s="31"/>
      <c r="P4036" s="31"/>
      <c r="Q4036" s="31"/>
      <c r="R4036" s="31"/>
      <c r="S4036" s="31"/>
      <c r="T4036" s="31"/>
    </row>
    <row r="4037" spans="1:20" x14ac:dyDescent="0.25">
      <c r="A4037" s="106" t="s">
        <v>6015</v>
      </c>
      <c r="B4037" s="107" t="s">
        <v>7144</v>
      </c>
      <c r="C4037" s="108">
        <v>11</v>
      </c>
      <c r="D4037" s="5" t="s">
        <v>6016</v>
      </c>
      <c r="E4037" s="24">
        <f t="shared" si="200"/>
        <v>0</v>
      </c>
      <c r="F4037" s="24">
        <f t="shared" si="201"/>
        <v>0</v>
      </c>
      <c r="G4037" s="119"/>
      <c r="H4037" s="30"/>
      <c r="I4037" s="24">
        <f t="shared" si="202"/>
        <v>0</v>
      </c>
      <c r="J4037" s="119"/>
      <c r="K4037" s="30"/>
      <c r="L4037" s="31"/>
      <c r="M4037" s="31"/>
      <c r="N4037" s="31"/>
      <c r="O4037" s="31"/>
      <c r="P4037" s="31"/>
      <c r="Q4037" s="31"/>
      <c r="R4037" s="31"/>
      <c r="S4037" s="31"/>
      <c r="T4037" s="31"/>
    </row>
    <row r="4038" spans="1:20" x14ac:dyDescent="0.25">
      <c r="A4038" s="106" t="s">
        <v>2819</v>
      </c>
      <c r="B4038" s="107" t="s">
        <v>7140</v>
      </c>
      <c r="C4038" s="108">
        <v>11</v>
      </c>
      <c r="D4038" s="5" t="s">
        <v>4088</v>
      </c>
      <c r="E4038" s="24">
        <f t="shared" si="200"/>
        <v>0</v>
      </c>
      <c r="F4038" s="24">
        <f t="shared" si="201"/>
        <v>0</v>
      </c>
      <c r="G4038" s="119"/>
      <c r="H4038" s="30"/>
      <c r="I4038" s="24">
        <f t="shared" si="202"/>
        <v>0</v>
      </c>
      <c r="J4038" s="119"/>
      <c r="K4038" s="30"/>
      <c r="L4038" s="31"/>
      <c r="M4038" s="31"/>
      <c r="N4038" s="31"/>
      <c r="O4038" s="31"/>
      <c r="P4038" s="31">
        <v>0</v>
      </c>
      <c r="Q4038" s="31">
        <v>0</v>
      </c>
      <c r="R4038" s="31">
        <v>0</v>
      </c>
      <c r="S4038" s="31">
        <v>0</v>
      </c>
      <c r="T4038" s="31"/>
    </row>
    <row r="4039" spans="1:20" x14ac:dyDescent="0.25">
      <c r="A4039" s="106" t="s">
        <v>6001</v>
      </c>
      <c r="B4039" s="107" t="s">
        <v>7266</v>
      </c>
      <c r="C4039" s="108">
        <v>11</v>
      </c>
      <c r="D4039" s="5" t="s">
        <v>6002</v>
      </c>
      <c r="E4039" s="24">
        <f t="shared" si="200"/>
        <v>0</v>
      </c>
      <c r="F4039" s="24">
        <f t="shared" si="201"/>
        <v>0.5</v>
      </c>
      <c r="G4039" s="119"/>
      <c r="H4039" s="30"/>
      <c r="I4039" s="24">
        <f t="shared" si="202"/>
        <v>0</v>
      </c>
      <c r="J4039" s="119"/>
      <c r="K4039" s="30"/>
      <c r="L4039" s="31"/>
      <c r="M4039" s="31">
        <v>2</v>
      </c>
      <c r="N4039" s="31"/>
      <c r="O4039" s="31"/>
      <c r="P4039" s="31"/>
      <c r="Q4039" s="31"/>
      <c r="R4039" s="31"/>
      <c r="S4039" s="31">
        <v>0</v>
      </c>
      <c r="T4039" s="31"/>
    </row>
    <row r="4040" spans="1:20" x14ac:dyDescent="0.25">
      <c r="A4040" s="106" t="s">
        <v>945</v>
      </c>
      <c r="B4040" s="107" t="s">
        <v>7179</v>
      </c>
      <c r="C4040" s="108">
        <v>11</v>
      </c>
      <c r="D4040" s="5" t="s">
        <v>5961</v>
      </c>
      <c r="E4040" s="24">
        <f t="shared" si="200"/>
        <v>0</v>
      </c>
      <c r="F4040" s="24">
        <f t="shared" si="201"/>
        <v>0</v>
      </c>
      <c r="G4040" s="119"/>
      <c r="H4040" s="30"/>
      <c r="I4040" s="24">
        <f t="shared" si="202"/>
        <v>0</v>
      </c>
      <c r="J4040" s="119"/>
      <c r="K4040" s="30"/>
      <c r="L4040" s="31"/>
      <c r="M4040" s="31"/>
      <c r="N4040" s="31"/>
      <c r="O4040" s="31"/>
      <c r="P4040" s="31"/>
      <c r="Q4040" s="31"/>
      <c r="R4040" s="31">
        <v>0</v>
      </c>
      <c r="S4040" s="31"/>
      <c r="T4040" s="31"/>
    </row>
    <row r="4041" spans="1:20" x14ac:dyDescent="0.25">
      <c r="A4041" s="106" t="s">
        <v>8861</v>
      </c>
      <c r="B4041" s="107" t="s">
        <v>7179</v>
      </c>
      <c r="C4041" s="108">
        <v>11</v>
      </c>
      <c r="D4041" s="5" t="s">
        <v>8862</v>
      </c>
      <c r="E4041" s="24">
        <f t="shared" si="200"/>
        <v>0</v>
      </c>
      <c r="F4041" s="24">
        <f t="shared" si="201"/>
        <v>0</v>
      </c>
      <c r="G4041" s="119"/>
      <c r="H4041" s="30"/>
      <c r="I4041" s="24">
        <f t="shared" si="202"/>
        <v>0</v>
      </c>
      <c r="J4041" s="119"/>
      <c r="K4041" s="30"/>
      <c r="L4041" s="31"/>
      <c r="M4041" s="31"/>
      <c r="N4041" s="31"/>
      <c r="O4041" s="31"/>
      <c r="P4041" s="31"/>
      <c r="Q4041" s="31">
        <v>0</v>
      </c>
      <c r="R4041" s="31"/>
      <c r="S4041" s="31"/>
      <c r="T4041" s="31"/>
    </row>
    <row r="4042" spans="1:20" x14ac:dyDescent="0.25">
      <c r="A4042" s="106" t="s">
        <v>8863</v>
      </c>
      <c r="B4042" s="107" t="s">
        <v>7179</v>
      </c>
      <c r="C4042" s="108">
        <v>11</v>
      </c>
      <c r="D4042" s="5" t="s">
        <v>8864</v>
      </c>
      <c r="E4042" s="24">
        <f t="shared" si="200"/>
        <v>0</v>
      </c>
      <c r="F4042" s="24">
        <f t="shared" si="201"/>
        <v>0</v>
      </c>
      <c r="G4042" s="119"/>
      <c r="H4042" s="30"/>
      <c r="I4042" s="24">
        <f t="shared" si="202"/>
        <v>0</v>
      </c>
      <c r="J4042" s="119"/>
      <c r="K4042" s="30"/>
      <c r="L4042" s="31"/>
      <c r="M4042" s="31"/>
      <c r="N4042" s="31"/>
      <c r="O4042" s="31"/>
      <c r="P4042" s="31"/>
      <c r="Q4042" s="31"/>
      <c r="R4042" s="31"/>
      <c r="S4042" s="31">
        <v>0</v>
      </c>
      <c r="T4042" s="31"/>
    </row>
    <row r="4043" spans="1:20" x14ac:dyDescent="0.25">
      <c r="A4043" s="106" t="s">
        <v>2943</v>
      </c>
      <c r="B4043" s="107" t="s">
        <v>7179</v>
      </c>
      <c r="C4043" s="108">
        <v>11</v>
      </c>
      <c r="D4043" s="5" t="s">
        <v>5954</v>
      </c>
      <c r="E4043" s="24">
        <f t="shared" si="200"/>
        <v>0</v>
      </c>
      <c r="F4043" s="24">
        <f t="shared" si="201"/>
        <v>0</v>
      </c>
      <c r="G4043" s="119"/>
      <c r="H4043" s="30"/>
      <c r="I4043" s="24">
        <f t="shared" si="202"/>
        <v>0</v>
      </c>
      <c r="J4043" s="119"/>
      <c r="K4043" s="30"/>
      <c r="L4043" s="31"/>
      <c r="M4043" s="31"/>
      <c r="N4043" s="31"/>
      <c r="O4043" s="31"/>
      <c r="P4043" s="31"/>
      <c r="Q4043" s="31"/>
      <c r="R4043" s="31">
        <v>0</v>
      </c>
      <c r="S4043" s="31">
        <v>0</v>
      </c>
      <c r="T4043" s="31"/>
    </row>
    <row r="4044" spans="1:20" x14ac:dyDescent="0.25">
      <c r="A4044" s="106" t="s">
        <v>5952</v>
      </c>
      <c r="B4044" s="107" t="s">
        <v>7179</v>
      </c>
      <c r="C4044" s="108">
        <v>11</v>
      </c>
      <c r="D4044" s="5" t="s">
        <v>5953</v>
      </c>
      <c r="E4044" s="24">
        <f t="shared" si="200"/>
        <v>0</v>
      </c>
      <c r="F4044" s="24">
        <f t="shared" si="201"/>
        <v>0</v>
      </c>
      <c r="G4044" s="119"/>
      <c r="H4044" s="30"/>
      <c r="I4044" s="24">
        <f t="shared" si="202"/>
        <v>0</v>
      </c>
      <c r="J4044" s="119"/>
      <c r="K4044" s="30"/>
      <c r="L4044" s="31"/>
      <c r="M4044" s="31"/>
      <c r="N4044" s="31"/>
      <c r="O4044" s="31"/>
      <c r="P4044" s="31"/>
      <c r="Q4044" s="31">
        <v>0</v>
      </c>
      <c r="R4044" s="31">
        <v>0</v>
      </c>
      <c r="S4044" s="31"/>
      <c r="T4044" s="31"/>
    </row>
    <row r="4045" spans="1:20" x14ac:dyDescent="0.25">
      <c r="A4045" s="106" t="s">
        <v>3152</v>
      </c>
      <c r="B4045" s="107" t="s">
        <v>7179</v>
      </c>
      <c r="C4045" s="108">
        <v>11</v>
      </c>
      <c r="D4045" s="5" t="s">
        <v>5948</v>
      </c>
      <c r="E4045" s="24">
        <f t="shared" si="200"/>
        <v>0</v>
      </c>
      <c r="F4045" s="24">
        <f t="shared" si="201"/>
        <v>0</v>
      </c>
      <c r="G4045" s="119"/>
      <c r="H4045" s="30"/>
      <c r="I4045" s="24">
        <f t="shared" si="202"/>
        <v>0</v>
      </c>
      <c r="J4045" s="119"/>
      <c r="K4045" s="30"/>
      <c r="L4045" s="31"/>
      <c r="M4045" s="31"/>
      <c r="N4045" s="31"/>
      <c r="O4045" s="31"/>
      <c r="P4045" s="31"/>
      <c r="Q4045" s="31"/>
      <c r="R4045" s="31"/>
      <c r="S4045" s="31"/>
      <c r="T4045" s="31"/>
    </row>
    <row r="4046" spans="1:20" x14ac:dyDescent="0.25">
      <c r="A4046" s="106" t="s">
        <v>2950</v>
      </c>
      <c r="B4046" s="107" t="s">
        <v>7179</v>
      </c>
      <c r="C4046" s="108">
        <v>11</v>
      </c>
      <c r="D4046" s="5" t="s">
        <v>6652</v>
      </c>
      <c r="E4046" s="24">
        <f t="shared" si="200"/>
        <v>0</v>
      </c>
      <c r="F4046" s="24">
        <f t="shared" si="201"/>
        <v>0</v>
      </c>
      <c r="G4046" s="119"/>
      <c r="H4046" s="30"/>
      <c r="I4046" s="24">
        <f t="shared" si="202"/>
        <v>0</v>
      </c>
      <c r="J4046" s="119"/>
      <c r="K4046" s="30"/>
      <c r="L4046" s="31"/>
      <c r="M4046" s="31"/>
      <c r="N4046" s="31"/>
      <c r="O4046" s="31"/>
      <c r="P4046" s="31"/>
      <c r="Q4046" s="31"/>
      <c r="R4046" s="31">
        <v>0</v>
      </c>
      <c r="S4046" s="31"/>
      <c r="T4046" s="31"/>
    </row>
    <row r="4047" spans="1:20" x14ac:dyDescent="0.25">
      <c r="A4047" s="106" t="s">
        <v>2217</v>
      </c>
      <c r="B4047" s="107" t="s">
        <v>7133</v>
      </c>
      <c r="C4047" s="108">
        <v>11</v>
      </c>
      <c r="D4047" s="5" t="s">
        <v>5312</v>
      </c>
      <c r="E4047" s="24">
        <f t="shared" si="200"/>
        <v>0</v>
      </c>
      <c r="F4047" s="24">
        <f t="shared" si="201"/>
        <v>15.75</v>
      </c>
      <c r="G4047" s="119"/>
      <c r="H4047" s="30"/>
      <c r="I4047" s="24">
        <f t="shared" si="202"/>
        <v>0</v>
      </c>
      <c r="J4047" s="119"/>
      <c r="K4047" s="30"/>
      <c r="L4047" s="31"/>
      <c r="M4047" s="31"/>
      <c r="N4047" s="31"/>
      <c r="O4047" s="31">
        <v>63</v>
      </c>
      <c r="P4047" s="31"/>
      <c r="Q4047" s="31"/>
      <c r="R4047" s="31"/>
      <c r="S4047" s="31"/>
      <c r="T4047" s="31"/>
    </row>
    <row r="4048" spans="1:20" x14ac:dyDescent="0.25">
      <c r="A4048" s="106" t="s">
        <v>8865</v>
      </c>
      <c r="B4048" s="107" t="s">
        <v>7133</v>
      </c>
      <c r="C4048" s="108">
        <v>11</v>
      </c>
      <c r="D4048" s="5" t="s">
        <v>8866</v>
      </c>
      <c r="E4048" s="24">
        <f t="shared" si="200"/>
        <v>0</v>
      </c>
      <c r="F4048" s="24">
        <f t="shared" si="201"/>
        <v>5.5</v>
      </c>
      <c r="G4048" s="119"/>
      <c r="H4048" s="30"/>
      <c r="I4048" s="24">
        <f t="shared" si="202"/>
        <v>0</v>
      </c>
      <c r="J4048" s="119"/>
      <c r="K4048" s="30"/>
      <c r="L4048" s="31"/>
      <c r="M4048" s="31">
        <v>22</v>
      </c>
      <c r="N4048" s="31"/>
      <c r="O4048" s="31"/>
      <c r="P4048" s="31"/>
      <c r="Q4048" s="31"/>
      <c r="R4048" s="31"/>
      <c r="S4048" s="31"/>
      <c r="T4048" s="31"/>
    </row>
    <row r="4049" spans="1:20" x14ac:dyDescent="0.25">
      <c r="A4049" s="106" t="s">
        <v>8867</v>
      </c>
      <c r="B4049" s="107" t="s">
        <v>7133</v>
      </c>
      <c r="C4049" s="108">
        <v>11</v>
      </c>
      <c r="D4049" s="5" t="s">
        <v>8868</v>
      </c>
      <c r="E4049" s="24">
        <f t="shared" si="200"/>
        <v>0</v>
      </c>
      <c r="F4049" s="24">
        <f t="shared" si="201"/>
        <v>0</v>
      </c>
      <c r="G4049" s="119"/>
      <c r="H4049" s="30"/>
      <c r="I4049" s="24">
        <f t="shared" si="202"/>
        <v>0</v>
      </c>
      <c r="J4049" s="119"/>
      <c r="K4049" s="30"/>
      <c r="L4049" s="31"/>
      <c r="M4049" s="31"/>
      <c r="N4049" s="31"/>
      <c r="O4049" s="31"/>
      <c r="P4049" s="31">
        <v>0</v>
      </c>
      <c r="Q4049" s="31"/>
      <c r="R4049" s="31"/>
      <c r="S4049" s="31"/>
      <c r="T4049" s="31"/>
    </row>
    <row r="4050" spans="1:20" x14ac:dyDescent="0.25">
      <c r="A4050" s="106" t="s">
        <v>1403</v>
      </c>
      <c r="B4050" s="107" t="s">
        <v>7155</v>
      </c>
      <c r="C4050" s="108">
        <v>10</v>
      </c>
      <c r="D4050" s="5" t="s">
        <v>5293</v>
      </c>
      <c r="E4050" s="24">
        <f t="shared" si="200"/>
        <v>0</v>
      </c>
      <c r="F4050" s="24">
        <f t="shared" si="201"/>
        <v>0</v>
      </c>
      <c r="G4050" s="119"/>
      <c r="H4050" s="30"/>
      <c r="I4050" s="24">
        <f t="shared" si="202"/>
        <v>0</v>
      </c>
      <c r="J4050" s="119"/>
      <c r="K4050" s="30"/>
      <c r="L4050" s="31"/>
      <c r="M4050" s="31"/>
      <c r="N4050" s="31"/>
      <c r="O4050" s="31"/>
      <c r="P4050" s="31"/>
      <c r="Q4050" s="31">
        <v>0</v>
      </c>
      <c r="R4050" s="31"/>
      <c r="S4050" s="31">
        <v>0</v>
      </c>
      <c r="T4050" s="31"/>
    </row>
    <row r="4051" spans="1:20" x14ac:dyDescent="0.25">
      <c r="A4051" s="106" t="s">
        <v>8869</v>
      </c>
      <c r="B4051" s="107" t="s">
        <v>7155</v>
      </c>
      <c r="C4051" s="108">
        <v>10</v>
      </c>
      <c r="D4051" s="5" t="s">
        <v>8870</v>
      </c>
      <c r="E4051" s="24">
        <f t="shared" si="200"/>
        <v>0</v>
      </c>
      <c r="F4051" s="24">
        <f t="shared" si="201"/>
        <v>0</v>
      </c>
      <c r="G4051" s="119"/>
      <c r="H4051" s="30"/>
      <c r="I4051" s="24">
        <f t="shared" si="202"/>
        <v>0</v>
      </c>
      <c r="J4051" s="119"/>
      <c r="K4051" s="30"/>
      <c r="L4051" s="31"/>
      <c r="M4051" s="31"/>
      <c r="N4051" s="31"/>
      <c r="O4051" s="31"/>
      <c r="P4051" s="31">
        <v>0</v>
      </c>
      <c r="Q4051" s="31">
        <v>0</v>
      </c>
      <c r="R4051" s="31">
        <v>0</v>
      </c>
      <c r="S4051" s="31">
        <v>0</v>
      </c>
      <c r="T4051" s="31"/>
    </row>
    <row r="4052" spans="1:20" x14ac:dyDescent="0.25">
      <c r="A4052" s="106" t="s">
        <v>2766</v>
      </c>
      <c r="B4052" s="107" t="s">
        <v>7194</v>
      </c>
      <c r="C4052" s="108">
        <v>11</v>
      </c>
      <c r="D4052" s="5" t="s">
        <v>6647</v>
      </c>
      <c r="E4052" s="24">
        <f t="shared" si="200"/>
        <v>0</v>
      </c>
      <c r="F4052" s="24">
        <f t="shared" si="201"/>
        <v>0</v>
      </c>
      <c r="G4052" s="119"/>
      <c r="H4052" s="30"/>
      <c r="I4052" s="24">
        <f t="shared" si="202"/>
        <v>0</v>
      </c>
      <c r="J4052" s="119"/>
      <c r="K4052" s="30"/>
      <c r="L4052" s="31"/>
      <c r="M4052" s="31"/>
      <c r="N4052" s="31"/>
      <c r="O4052" s="31"/>
      <c r="P4052" s="31"/>
      <c r="Q4052" s="31">
        <v>0</v>
      </c>
      <c r="R4052" s="31">
        <v>0</v>
      </c>
      <c r="S4052" s="31">
        <v>0</v>
      </c>
      <c r="T4052" s="31"/>
    </row>
    <row r="4053" spans="1:20" x14ac:dyDescent="0.25">
      <c r="A4053" s="106" t="s">
        <v>8871</v>
      </c>
      <c r="B4053" s="107" t="s">
        <v>7194</v>
      </c>
      <c r="C4053" s="108">
        <v>11</v>
      </c>
      <c r="D4053" s="5" t="s">
        <v>8872</v>
      </c>
      <c r="E4053" s="24">
        <f t="shared" si="200"/>
        <v>0</v>
      </c>
      <c r="F4053" s="24">
        <f t="shared" si="201"/>
        <v>167.75</v>
      </c>
      <c r="G4053" s="119"/>
      <c r="H4053" s="30"/>
      <c r="I4053" s="24">
        <f t="shared" si="202"/>
        <v>0</v>
      </c>
      <c r="J4053" s="119"/>
      <c r="K4053" s="30"/>
      <c r="L4053" s="31"/>
      <c r="M4053" s="31">
        <v>416</v>
      </c>
      <c r="N4053" s="31">
        <v>255</v>
      </c>
      <c r="O4053" s="31"/>
      <c r="P4053" s="31">
        <v>0</v>
      </c>
      <c r="Q4053" s="31">
        <v>0</v>
      </c>
      <c r="R4053" s="31"/>
      <c r="S4053" s="31"/>
      <c r="T4053" s="31"/>
    </row>
    <row r="4054" spans="1:20" x14ac:dyDescent="0.25">
      <c r="A4054" s="106" t="s">
        <v>8873</v>
      </c>
      <c r="B4054" s="107" t="s">
        <v>7194</v>
      </c>
      <c r="C4054" s="108">
        <v>11</v>
      </c>
      <c r="D4054" s="5" t="s">
        <v>8874</v>
      </c>
      <c r="E4054" s="24">
        <f t="shared" si="200"/>
        <v>0</v>
      </c>
      <c r="F4054" s="24">
        <f t="shared" si="201"/>
        <v>0</v>
      </c>
      <c r="G4054" s="119"/>
      <c r="H4054" s="30"/>
      <c r="I4054" s="24">
        <f t="shared" si="202"/>
        <v>0</v>
      </c>
      <c r="J4054" s="119"/>
      <c r="K4054" s="30"/>
      <c r="L4054" s="31"/>
      <c r="M4054" s="31"/>
      <c r="N4054" s="31"/>
      <c r="O4054" s="31"/>
      <c r="P4054" s="31"/>
      <c r="Q4054" s="31"/>
      <c r="R4054" s="31"/>
      <c r="S4054" s="31">
        <v>0</v>
      </c>
      <c r="T4054" s="31"/>
    </row>
    <row r="4055" spans="1:20" x14ac:dyDescent="0.25">
      <c r="A4055" s="106" t="s">
        <v>8875</v>
      </c>
      <c r="B4055" s="107" t="s">
        <v>7082</v>
      </c>
      <c r="C4055" s="108">
        <v>11</v>
      </c>
      <c r="D4055" s="5" t="s">
        <v>8876</v>
      </c>
      <c r="E4055" s="24">
        <f t="shared" si="200"/>
        <v>0</v>
      </c>
      <c r="F4055" s="24">
        <f t="shared" si="201"/>
        <v>0</v>
      </c>
      <c r="G4055" s="119"/>
      <c r="H4055" s="30"/>
      <c r="I4055" s="24">
        <f t="shared" si="202"/>
        <v>0</v>
      </c>
      <c r="J4055" s="119"/>
      <c r="K4055" s="30"/>
      <c r="L4055" s="31"/>
      <c r="M4055" s="31"/>
      <c r="N4055" s="31"/>
      <c r="O4055" s="31"/>
      <c r="P4055" s="31"/>
      <c r="Q4055" s="31"/>
      <c r="R4055" s="31"/>
      <c r="S4055" s="31"/>
      <c r="T4055" s="31"/>
    </row>
    <row r="4056" spans="1:20" x14ac:dyDescent="0.25">
      <c r="A4056" s="106" t="s">
        <v>8877</v>
      </c>
      <c r="B4056" s="107" t="s">
        <v>7082</v>
      </c>
      <c r="C4056" s="108">
        <v>11</v>
      </c>
      <c r="D4056" s="5" t="s">
        <v>8878</v>
      </c>
      <c r="E4056" s="24">
        <f t="shared" si="200"/>
        <v>0</v>
      </c>
      <c r="F4056" s="24">
        <f t="shared" si="201"/>
        <v>0</v>
      </c>
      <c r="G4056" s="119"/>
      <c r="H4056" s="30"/>
      <c r="I4056" s="24">
        <f t="shared" si="202"/>
        <v>0</v>
      </c>
      <c r="J4056" s="119"/>
      <c r="K4056" s="30"/>
      <c r="L4056" s="31"/>
      <c r="M4056" s="31"/>
      <c r="N4056" s="31"/>
      <c r="O4056" s="31"/>
      <c r="P4056" s="31"/>
      <c r="Q4056" s="31"/>
      <c r="R4056" s="31"/>
      <c r="S4056" s="31"/>
      <c r="T4056" s="31"/>
    </row>
    <row r="4057" spans="1:20" x14ac:dyDescent="0.25">
      <c r="A4057" s="106" t="s">
        <v>8879</v>
      </c>
      <c r="B4057" s="107" t="s">
        <v>7082</v>
      </c>
      <c r="C4057" s="108">
        <v>11</v>
      </c>
      <c r="D4057" s="5" t="s">
        <v>8880</v>
      </c>
      <c r="E4057" s="24">
        <f t="shared" si="200"/>
        <v>0</v>
      </c>
      <c r="F4057" s="24">
        <f t="shared" si="201"/>
        <v>0</v>
      </c>
      <c r="G4057" s="119"/>
      <c r="H4057" s="30"/>
      <c r="I4057" s="24">
        <f t="shared" si="202"/>
        <v>0</v>
      </c>
      <c r="J4057" s="119"/>
      <c r="K4057" s="30"/>
      <c r="L4057" s="31"/>
      <c r="M4057" s="31"/>
      <c r="N4057" s="31"/>
      <c r="O4057" s="31"/>
      <c r="P4057" s="31"/>
      <c r="Q4057" s="31"/>
      <c r="R4057" s="31"/>
      <c r="S4057" s="31"/>
      <c r="T4057" s="31"/>
    </row>
    <row r="4058" spans="1:20" x14ac:dyDescent="0.25">
      <c r="A4058" s="106" t="s">
        <v>1742</v>
      </c>
      <c r="B4058" s="107" t="s">
        <v>7098</v>
      </c>
      <c r="C4058" s="108">
        <v>8</v>
      </c>
      <c r="D4058" s="5" t="s">
        <v>4552</v>
      </c>
      <c r="E4058" s="24">
        <f t="shared" si="200"/>
        <v>0</v>
      </c>
      <c r="F4058" s="24">
        <f t="shared" si="201"/>
        <v>0</v>
      </c>
      <c r="G4058" s="119"/>
      <c r="H4058" s="30"/>
      <c r="I4058" s="24">
        <f t="shared" si="202"/>
        <v>0</v>
      </c>
      <c r="J4058" s="119"/>
      <c r="K4058" s="30"/>
      <c r="L4058" s="31"/>
      <c r="M4058" s="31"/>
      <c r="N4058" s="31"/>
      <c r="O4058" s="31"/>
      <c r="P4058" s="31"/>
      <c r="Q4058" s="31"/>
      <c r="R4058" s="31"/>
      <c r="S4058" s="31"/>
      <c r="T4058" s="31"/>
    </row>
    <row r="4059" spans="1:20" x14ac:dyDescent="0.25">
      <c r="A4059" s="106" t="s">
        <v>3154</v>
      </c>
      <c r="B4059" s="107" t="s">
        <v>7208</v>
      </c>
      <c r="C4059" s="108">
        <v>9</v>
      </c>
      <c r="D4059" s="5" t="s">
        <v>6640</v>
      </c>
      <c r="E4059" s="24">
        <f t="shared" si="200"/>
        <v>0</v>
      </c>
      <c r="F4059" s="24">
        <f t="shared" si="201"/>
        <v>0</v>
      </c>
      <c r="G4059" s="119"/>
      <c r="H4059" s="30"/>
      <c r="I4059" s="24">
        <f t="shared" si="202"/>
        <v>0</v>
      </c>
      <c r="J4059" s="119"/>
      <c r="K4059" s="30"/>
      <c r="L4059" s="31"/>
      <c r="M4059" s="31"/>
      <c r="N4059" s="31"/>
      <c r="O4059" s="31"/>
      <c r="P4059" s="31"/>
      <c r="Q4059" s="31"/>
      <c r="R4059" s="31"/>
      <c r="S4059" s="31"/>
      <c r="T4059" s="31"/>
    </row>
    <row r="4060" spans="1:20" x14ac:dyDescent="0.25">
      <c r="A4060" s="106" t="s">
        <v>2800</v>
      </c>
      <c r="B4060" s="107" t="s">
        <v>7110</v>
      </c>
      <c r="C4060" s="108">
        <v>7</v>
      </c>
      <c r="D4060" s="5" t="s">
        <v>6662</v>
      </c>
      <c r="E4060" s="24">
        <f t="shared" si="200"/>
        <v>0</v>
      </c>
      <c r="F4060" s="24">
        <f t="shared" si="201"/>
        <v>0</v>
      </c>
      <c r="G4060" s="119"/>
      <c r="H4060" s="30"/>
      <c r="I4060" s="24">
        <f t="shared" si="202"/>
        <v>0</v>
      </c>
      <c r="J4060" s="119"/>
      <c r="K4060" s="30"/>
      <c r="L4060" s="31"/>
      <c r="M4060" s="31"/>
      <c r="N4060" s="31"/>
      <c r="O4060" s="31"/>
      <c r="P4060" s="31"/>
      <c r="Q4060" s="31"/>
      <c r="R4060" s="31">
        <v>0</v>
      </c>
      <c r="S4060" s="31"/>
      <c r="T4060" s="31"/>
    </row>
    <row r="4061" spans="1:20" x14ac:dyDescent="0.25">
      <c r="A4061" s="106" t="s">
        <v>2646</v>
      </c>
      <c r="B4061" s="107" t="s">
        <v>7124</v>
      </c>
      <c r="C4061" s="108">
        <v>4</v>
      </c>
      <c r="D4061" s="5" t="s">
        <v>3573</v>
      </c>
      <c r="E4061" s="24">
        <f t="shared" si="200"/>
        <v>0</v>
      </c>
      <c r="F4061" s="24">
        <f t="shared" si="201"/>
        <v>0</v>
      </c>
      <c r="G4061" s="119"/>
      <c r="H4061" s="30"/>
      <c r="I4061" s="24">
        <f t="shared" si="202"/>
        <v>0</v>
      </c>
      <c r="J4061" s="119"/>
      <c r="K4061" s="30"/>
      <c r="L4061" s="31"/>
      <c r="M4061" s="31"/>
      <c r="N4061" s="31"/>
      <c r="O4061" s="31"/>
      <c r="P4061" s="31"/>
      <c r="Q4061" s="31"/>
      <c r="R4061" s="31"/>
      <c r="S4061" s="31"/>
      <c r="T4061" s="31"/>
    </row>
    <row r="4062" spans="1:20" x14ac:dyDescent="0.25">
      <c r="A4062" s="106" t="s">
        <v>8881</v>
      </c>
      <c r="B4062" s="107" t="s">
        <v>7126</v>
      </c>
      <c r="C4062" s="108">
        <v>4</v>
      </c>
      <c r="D4062" s="5" t="s">
        <v>8882</v>
      </c>
      <c r="E4062" s="24">
        <f t="shared" si="200"/>
        <v>0</v>
      </c>
      <c r="F4062" s="24">
        <f t="shared" si="201"/>
        <v>0</v>
      </c>
      <c r="G4062" s="119"/>
      <c r="H4062" s="30"/>
      <c r="I4062" s="24">
        <f t="shared" si="202"/>
        <v>0</v>
      </c>
      <c r="J4062" s="119"/>
      <c r="K4062" s="30"/>
      <c r="L4062" s="31"/>
      <c r="M4062" s="31"/>
      <c r="N4062" s="31"/>
      <c r="O4062" s="31"/>
      <c r="P4062" s="31"/>
      <c r="Q4062" s="31"/>
      <c r="R4062" s="31"/>
      <c r="S4062" s="31">
        <v>0</v>
      </c>
      <c r="T4062" s="31"/>
    </row>
    <row r="4063" spans="1:20" x14ac:dyDescent="0.25">
      <c r="A4063" s="106" t="s">
        <v>2299</v>
      </c>
      <c r="B4063" s="107" t="s">
        <v>7288</v>
      </c>
      <c r="C4063" s="108">
        <v>2</v>
      </c>
      <c r="D4063" s="5" t="s">
        <v>4438</v>
      </c>
      <c r="E4063" s="24">
        <f t="shared" si="200"/>
        <v>0</v>
      </c>
      <c r="F4063" s="24">
        <f t="shared" si="201"/>
        <v>0</v>
      </c>
      <c r="G4063" s="119"/>
      <c r="H4063" s="30"/>
      <c r="I4063" s="24">
        <f t="shared" si="202"/>
        <v>0</v>
      </c>
      <c r="J4063" s="119"/>
      <c r="K4063" s="30"/>
      <c r="L4063" s="31"/>
      <c r="M4063" s="31"/>
      <c r="N4063" s="31"/>
      <c r="O4063" s="31"/>
      <c r="P4063" s="31">
        <v>0</v>
      </c>
      <c r="Q4063" s="31"/>
      <c r="R4063" s="31"/>
      <c r="S4063" s="31"/>
      <c r="T4063" s="31"/>
    </row>
    <row r="4064" spans="1:20" x14ac:dyDescent="0.25">
      <c r="A4064" s="106" t="s">
        <v>384</v>
      </c>
      <c r="B4064" s="107" t="s">
        <v>7288</v>
      </c>
      <c r="C4064" s="108">
        <v>2</v>
      </c>
      <c r="D4064" s="5" t="s">
        <v>4539</v>
      </c>
      <c r="E4064" s="24">
        <f t="shared" ref="E4064:E4122" si="203">SUM(R4064:T4064)/3</f>
        <v>0</v>
      </c>
      <c r="F4064" s="24">
        <f t="shared" ref="F4064:F4122" si="204">SUM(L4064:O4064)/4</f>
        <v>0</v>
      </c>
      <c r="G4064" s="119"/>
      <c r="H4064" s="30"/>
      <c r="I4064" s="24">
        <f t="shared" ref="I4064:I4122" si="205">SUM(P4064:T4064)/5</f>
        <v>6</v>
      </c>
      <c r="J4064" s="119"/>
      <c r="K4064" s="30"/>
      <c r="L4064" s="31"/>
      <c r="M4064" s="31"/>
      <c r="N4064" s="31"/>
      <c r="O4064" s="31"/>
      <c r="P4064" s="31"/>
      <c r="Q4064" s="31">
        <v>30</v>
      </c>
      <c r="R4064" s="31">
        <v>0</v>
      </c>
      <c r="S4064" s="31"/>
      <c r="T4064" s="31"/>
    </row>
    <row r="4065" spans="1:20" x14ac:dyDescent="0.25">
      <c r="A4065" s="106" t="s">
        <v>2942</v>
      </c>
      <c r="B4065" s="107" t="s">
        <v>7109</v>
      </c>
      <c r="C4065" s="108">
        <v>2</v>
      </c>
      <c r="D4065" s="5" t="s">
        <v>5432</v>
      </c>
      <c r="E4065" s="24">
        <f t="shared" si="203"/>
        <v>0</v>
      </c>
      <c r="F4065" s="24">
        <f t="shared" si="204"/>
        <v>0</v>
      </c>
      <c r="G4065" s="119"/>
      <c r="H4065" s="30"/>
      <c r="I4065" s="24">
        <f t="shared" si="205"/>
        <v>0</v>
      </c>
      <c r="J4065" s="119"/>
      <c r="K4065" s="30"/>
      <c r="L4065" s="31"/>
      <c r="M4065" s="31"/>
      <c r="N4065" s="31"/>
      <c r="O4065" s="31"/>
      <c r="P4065" s="31"/>
      <c r="Q4065" s="31"/>
      <c r="R4065" s="31"/>
      <c r="S4065" s="31">
        <v>0</v>
      </c>
      <c r="T4065" s="31"/>
    </row>
    <row r="4066" spans="1:20" x14ac:dyDescent="0.25">
      <c r="A4066" s="106" t="s">
        <v>2264</v>
      </c>
      <c r="B4066" s="107" t="s">
        <v>7244</v>
      </c>
      <c r="C4066" s="108">
        <v>3</v>
      </c>
      <c r="D4066" s="5" t="s">
        <v>5612</v>
      </c>
      <c r="E4066" s="24">
        <f t="shared" si="203"/>
        <v>0</v>
      </c>
      <c r="F4066" s="24">
        <f t="shared" si="204"/>
        <v>0</v>
      </c>
      <c r="G4066" s="119"/>
      <c r="H4066" s="30"/>
      <c r="I4066" s="24">
        <f t="shared" si="205"/>
        <v>0</v>
      </c>
      <c r="J4066" s="119"/>
      <c r="K4066" s="30"/>
      <c r="L4066" s="31"/>
      <c r="M4066" s="31"/>
      <c r="N4066" s="31"/>
      <c r="O4066" s="31"/>
      <c r="P4066" s="31"/>
      <c r="Q4066" s="31"/>
      <c r="R4066" s="31"/>
      <c r="S4066" s="31"/>
      <c r="T4066" s="31"/>
    </row>
    <row r="4067" spans="1:20" x14ac:dyDescent="0.25">
      <c r="A4067" s="106" t="s">
        <v>1480</v>
      </c>
      <c r="B4067" s="107" t="s">
        <v>7223</v>
      </c>
      <c r="C4067" s="108">
        <v>1</v>
      </c>
      <c r="D4067" s="5" t="s">
        <v>3469</v>
      </c>
      <c r="E4067" s="24">
        <f t="shared" si="203"/>
        <v>0</v>
      </c>
      <c r="F4067" s="24">
        <f t="shared" si="204"/>
        <v>0</v>
      </c>
      <c r="G4067" s="119"/>
      <c r="H4067" s="30"/>
      <c r="I4067" s="24">
        <f t="shared" si="205"/>
        <v>0</v>
      </c>
      <c r="J4067" s="119"/>
      <c r="K4067" s="30"/>
      <c r="L4067" s="31"/>
      <c r="M4067" s="31"/>
      <c r="N4067" s="31"/>
      <c r="O4067" s="31"/>
      <c r="P4067" s="31">
        <v>0</v>
      </c>
      <c r="Q4067" s="31"/>
      <c r="R4067" s="31"/>
      <c r="S4067" s="31"/>
      <c r="T4067" s="31"/>
    </row>
    <row r="4068" spans="1:20" x14ac:dyDescent="0.25">
      <c r="A4068" s="106" t="s">
        <v>8883</v>
      </c>
      <c r="B4068" s="107" t="s">
        <v>7210</v>
      </c>
      <c r="C4068" s="108">
        <v>1</v>
      </c>
      <c r="D4068" s="5" t="s">
        <v>8884</v>
      </c>
      <c r="E4068" s="24">
        <f t="shared" si="203"/>
        <v>0</v>
      </c>
      <c r="F4068" s="24">
        <f t="shared" si="204"/>
        <v>0</v>
      </c>
      <c r="G4068" s="119"/>
      <c r="H4068" s="30"/>
      <c r="I4068" s="24">
        <f t="shared" si="205"/>
        <v>0</v>
      </c>
      <c r="J4068" s="119"/>
      <c r="K4068" s="30"/>
      <c r="L4068" s="31"/>
      <c r="M4068" s="31"/>
      <c r="N4068" s="31"/>
      <c r="O4068" s="31"/>
      <c r="P4068" s="31">
        <v>0</v>
      </c>
      <c r="Q4068" s="31"/>
      <c r="R4068" s="31"/>
      <c r="S4068" s="31"/>
      <c r="T4068" s="31"/>
    </row>
    <row r="4069" spans="1:20" x14ac:dyDescent="0.25">
      <c r="A4069" s="106" t="s">
        <v>2378</v>
      </c>
      <c r="B4069" s="107" t="s">
        <v>7094</v>
      </c>
      <c r="C4069" s="108">
        <v>1</v>
      </c>
      <c r="D4069" s="5" t="s">
        <v>5566</v>
      </c>
      <c r="E4069" s="24">
        <f t="shared" si="203"/>
        <v>0</v>
      </c>
      <c r="F4069" s="24">
        <f t="shared" si="204"/>
        <v>0</v>
      </c>
      <c r="G4069" s="119"/>
      <c r="H4069" s="30"/>
      <c r="I4069" s="24">
        <f t="shared" si="205"/>
        <v>0</v>
      </c>
      <c r="J4069" s="119"/>
      <c r="K4069" s="30"/>
      <c r="L4069" s="31"/>
      <c r="M4069" s="31"/>
      <c r="N4069" s="31"/>
      <c r="O4069" s="31"/>
      <c r="P4069" s="31">
        <v>0</v>
      </c>
      <c r="Q4069" s="31">
        <v>0</v>
      </c>
      <c r="R4069" s="31"/>
      <c r="S4069" s="31"/>
      <c r="T4069" s="31"/>
    </row>
    <row r="4070" spans="1:20" x14ac:dyDescent="0.25">
      <c r="A4070" s="106" t="s">
        <v>2828</v>
      </c>
      <c r="B4070" s="107" t="s">
        <v>7094</v>
      </c>
      <c r="C4070" s="108">
        <v>1</v>
      </c>
      <c r="D4070" s="5" t="s">
        <v>5542</v>
      </c>
      <c r="E4070" s="24">
        <f t="shared" si="203"/>
        <v>0</v>
      </c>
      <c r="F4070" s="24">
        <f t="shared" si="204"/>
        <v>0.5</v>
      </c>
      <c r="G4070" s="119"/>
      <c r="H4070" s="30"/>
      <c r="I4070" s="24">
        <f t="shared" si="205"/>
        <v>0</v>
      </c>
      <c r="J4070" s="119"/>
      <c r="K4070" s="30"/>
      <c r="L4070" s="31"/>
      <c r="M4070" s="31">
        <v>2</v>
      </c>
      <c r="N4070" s="31"/>
      <c r="O4070" s="31"/>
      <c r="P4070" s="31"/>
      <c r="Q4070" s="31"/>
      <c r="R4070" s="31"/>
      <c r="S4070" s="31"/>
      <c r="T4070" s="31"/>
    </row>
    <row r="4071" spans="1:20" x14ac:dyDescent="0.25">
      <c r="A4071" s="106" t="s">
        <v>8885</v>
      </c>
      <c r="B4071" s="107" t="s">
        <v>7090</v>
      </c>
      <c r="C4071" s="108">
        <v>2</v>
      </c>
      <c r="D4071" s="5" t="s">
        <v>8886</v>
      </c>
      <c r="E4071" s="24">
        <f t="shared" si="203"/>
        <v>0</v>
      </c>
      <c r="F4071" s="24">
        <f t="shared" si="204"/>
        <v>0</v>
      </c>
      <c r="G4071" s="119"/>
      <c r="H4071" s="30"/>
      <c r="I4071" s="24">
        <f t="shared" si="205"/>
        <v>0</v>
      </c>
      <c r="J4071" s="119"/>
      <c r="K4071" s="30"/>
      <c r="L4071" s="31"/>
      <c r="M4071" s="31"/>
      <c r="N4071" s="31"/>
      <c r="O4071" s="31"/>
      <c r="P4071" s="31"/>
      <c r="Q4071" s="31"/>
      <c r="R4071" s="31"/>
      <c r="S4071" s="31"/>
      <c r="T4071" s="31"/>
    </row>
    <row r="4072" spans="1:20" x14ac:dyDescent="0.25">
      <c r="A4072" s="106" t="s">
        <v>8887</v>
      </c>
      <c r="B4072" s="107" t="s">
        <v>7201</v>
      </c>
      <c r="C4072" s="108">
        <v>1</v>
      </c>
      <c r="D4072" s="5" t="s">
        <v>8888</v>
      </c>
      <c r="E4072" s="24">
        <f t="shared" si="203"/>
        <v>0</v>
      </c>
      <c r="F4072" s="24">
        <f t="shared" si="204"/>
        <v>0</v>
      </c>
      <c r="G4072" s="119"/>
      <c r="H4072" s="30"/>
      <c r="I4072" s="24">
        <f t="shared" si="205"/>
        <v>0</v>
      </c>
      <c r="J4072" s="119"/>
      <c r="K4072" s="30"/>
      <c r="L4072" s="31"/>
      <c r="M4072" s="31"/>
      <c r="N4072" s="31"/>
      <c r="O4072" s="31"/>
      <c r="P4072" s="31"/>
      <c r="Q4072" s="31"/>
      <c r="R4072" s="31"/>
      <c r="S4072" s="31">
        <v>0</v>
      </c>
      <c r="T4072" s="31"/>
    </row>
    <row r="4073" spans="1:20" x14ac:dyDescent="0.25">
      <c r="A4073" s="106" t="s">
        <v>8889</v>
      </c>
      <c r="B4073" s="107" t="s">
        <v>7088</v>
      </c>
      <c r="C4073" s="108">
        <v>2</v>
      </c>
      <c r="D4073" s="5" t="s">
        <v>8890</v>
      </c>
      <c r="E4073" s="24">
        <f t="shared" si="203"/>
        <v>0</v>
      </c>
      <c r="F4073" s="24">
        <f t="shared" si="204"/>
        <v>0.25</v>
      </c>
      <c r="G4073" s="119"/>
      <c r="H4073" s="30"/>
      <c r="I4073" s="24">
        <f t="shared" si="205"/>
        <v>0</v>
      </c>
      <c r="J4073" s="119"/>
      <c r="K4073" s="30"/>
      <c r="L4073" s="31">
        <v>1</v>
      </c>
      <c r="M4073" s="31"/>
      <c r="N4073" s="31"/>
      <c r="O4073" s="31"/>
      <c r="P4073" s="31"/>
      <c r="Q4073" s="31"/>
      <c r="R4073" s="31"/>
      <c r="S4073" s="31"/>
      <c r="T4073" s="31"/>
    </row>
    <row r="4074" spans="1:20" x14ac:dyDescent="0.25">
      <c r="A4074" s="106" t="s">
        <v>8891</v>
      </c>
      <c r="B4074" s="107" t="s">
        <v>7240</v>
      </c>
      <c r="C4074" s="108">
        <v>6</v>
      </c>
      <c r="D4074" s="5" t="s">
        <v>8892</v>
      </c>
      <c r="E4074" s="24">
        <f t="shared" si="203"/>
        <v>0</v>
      </c>
      <c r="F4074" s="24">
        <f t="shared" si="204"/>
        <v>0</v>
      </c>
      <c r="G4074" s="119"/>
      <c r="H4074" s="30"/>
      <c r="I4074" s="24">
        <f t="shared" si="205"/>
        <v>0</v>
      </c>
      <c r="J4074" s="119"/>
      <c r="K4074" s="30"/>
      <c r="L4074" s="31"/>
      <c r="M4074" s="31"/>
      <c r="N4074" s="31"/>
      <c r="O4074" s="31"/>
      <c r="P4074" s="31">
        <v>0</v>
      </c>
      <c r="Q4074" s="31"/>
      <c r="R4074" s="31">
        <v>0</v>
      </c>
      <c r="S4074" s="31"/>
      <c r="T4074" s="31"/>
    </row>
    <row r="4075" spans="1:20" x14ac:dyDescent="0.25">
      <c r="A4075" s="106" t="s">
        <v>2601</v>
      </c>
      <c r="B4075" s="107" t="s">
        <v>7240</v>
      </c>
      <c r="C4075" s="108">
        <v>6</v>
      </c>
      <c r="D4075" s="5" t="s">
        <v>4710</v>
      </c>
      <c r="E4075" s="24">
        <f t="shared" si="203"/>
        <v>0</v>
      </c>
      <c r="F4075" s="24">
        <f t="shared" si="204"/>
        <v>0.5</v>
      </c>
      <c r="G4075" s="119"/>
      <c r="H4075" s="30"/>
      <c r="I4075" s="24">
        <f t="shared" si="205"/>
        <v>0</v>
      </c>
      <c r="J4075" s="119"/>
      <c r="K4075" s="30"/>
      <c r="L4075" s="31"/>
      <c r="M4075" s="31">
        <v>2</v>
      </c>
      <c r="N4075" s="31"/>
      <c r="O4075" s="31"/>
      <c r="P4075" s="31">
        <v>0</v>
      </c>
      <c r="Q4075" s="31">
        <v>0</v>
      </c>
      <c r="R4075" s="31">
        <v>0</v>
      </c>
      <c r="S4075" s="31">
        <v>0</v>
      </c>
      <c r="T4075" s="31"/>
    </row>
    <row r="4076" spans="1:20" x14ac:dyDescent="0.25">
      <c r="A4076" s="106" t="s">
        <v>8893</v>
      </c>
      <c r="B4076" s="107" t="s">
        <v>7165</v>
      </c>
      <c r="C4076" s="108">
        <v>6</v>
      </c>
      <c r="D4076" s="5" t="s">
        <v>8894</v>
      </c>
      <c r="E4076" s="24">
        <f t="shared" si="203"/>
        <v>0</v>
      </c>
      <c r="F4076" s="24">
        <f t="shared" si="204"/>
        <v>0</v>
      </c>
      <c r="G4076" s="119"/>
      <c r="H4076" s="30"/>
      <c r="I4076" s="24">
        <f t="shared" si="205"/>
        <v>0</v>
      </c>
      <c r="J4076" s="119"/>
      <c r="K4076" s="30"/>
      <c r="L4076" s="31"/>
      <c r="M4076" s="31"/>
      <c r="N4076" s="31"/>
      <c r="O4076" s="31"/>
      <c r="P4076" s="31">
        <v>0</v>
      </c>
      <c r="Q4076" s="31">
        <v>0</v>
      </c>
      <c r="R4076" s="31"/>
      <c r="S4076" s="31"/>
      <c r="T4076" s="31"/>
    </row>
    <row r="4077" spans="1:20" x14ac:dyDescent="0.25">
      <c r="A4077" s="106" t="s">
        <v>8895</v>
      </c>
      <c r="B4077" s="107" t="s">
        <v>7165</v>
      </c>
      <c r="C4077" s="108">
        <v>6</v>
      </c>
      <c r="D4077" s="5" t="s">
        <v>8896</v>
      </c>
      <c r="E4077" s="24">
        <f t="shared" si="203"/>
        <v>0</v>
      </c>
      <c r="F4077" s="24">
        <f t="shared" si="204"/>
        <v>0</v>
      </c>
      <c r="G4077" s="119"/>
      <c r="H4077" s="30"/>
      <c r="I4077" s="24">
        <f t="shared" si="205"/>
        <v>0</v>
      </c>
      <c r="J4077" s="119"/>
      <c r="K4077" s="30"/>
      <c r="L4077" s="31"/>
      <c r="M4077" s="31"/>
      <c r="N4077" s="31"/>
      <c r="O4077" s="31"/>
      <c r="P4077" s="31"/>
      <c r="Q4077" s="31"/>
      <c r="R4077" s="31"/>
      <c r="S4077" s="31">
        <v>0</v>
      </c>
      <c r="T4077" s="31"/>
    </row>
    <row r="4078" spans="1:20" x14ac:dyDescent="0.25">
      <c r="A4078" s="106" t="s">
        <v>8897</v>
      </c>
      <c r="B4078" s="107" t="s">
        <v>7148</v>
      </c>
      <c r="C4078" s="108">
        <v>6</v>
      </c>
      <c r="D4078" s="5" t="s">
        <v>8898</v>
      </c>
      <c r="E4078" s="24">
        <f t="shared" si="203"/>
        <v>0</v>
      </c>
      <c r="F4078" s="24">
        <f t="shared" si="204"/>
        <v>3.25</v>
      </c>
      <c r="G4078" s="119"/>
      <c r="H4078" s="30"/>
      <c r="I4078" s="24">
        <f t="shared" si="205"/>
        <v>0</v>
      </c>
      <c r="J4078" s="119"/>
      <c r="K4078" s="30"/>
      <c r="L4078" s="31">
        <v>13</v>
      </c>
      <c r="M4078" s="31"/>
      <c r="N4078" s="31"/>
      <c r="O4078" s="31"/>
      <c r="P4078" s="31"/>
      <c r="Q4078" s="31"/>
      <c r="R4078" s="31"/>
      <c r="S4078" s="31"/>
      <c r="T4078" s="31"/>
    </row>
    <row r="4079" spans="1:20" x14ac:dyDescent="0.25">
      <c r="A4079" s="106" t="s">
        <v>8899</v>
      </c>
      <c r="B4079" s="107" t="s">
        <v>7240</v>
      </c>
      <c r="C4079" s="108">
        <v>6</v>
      </c>
      <c r="D4079" s="5" t="s">
        <v>8900</v>
      </c>
      <c r="E4079" s="24">
        <f t="shared" si="203"/>
        <v>0</v>
      </c>
      <c r="F4079" s="24">
        <f t="shared" si="204"/>
        <v>0</v>
      </c>
      <c r="G4079" s="119"/>
      <c r="H4079" s="30"/>
      <c r="I4079" s="24">
        <f t="shared" si="205"/>
        <v>0</v>
      </c>
      <c r="J4079" s="119"/>
      <c r="K4079" s="30"/>
      <c r="L4079" s="31"/>
      <c r="M4079" s="31"/>
      <c r="N4079" s="31"/>
      <c r="O4079" s="31"/>
      <c r="P4079" s="31"/>
      <c r="Q4079" s="31">
        <v>0</v>
      </c>
      <c r="R4079" s="31"/>
      <c r="S4079" s="31"/>
      <c r="T4079" s="31"/>
    </row>
    <row r="4080" spans="1:20" x14ac:dyDescent="0.25">
      <c r="A4080" s="106" t="s">
        <v>2339</v>
      </c>
      <c r="B4080" s="107" t="s">
        <v>7165</v>
      </c>
      <c r="C4080" s="108">
        <v>6</v>
      </c>
      <c r="D4080" s="5" t="s">
        <v>4372</v>
      </c>
      <c r="E4080" s="24">
        <f t="shared" si="203"/>
        <v>0</v>
      </c>
      <c r="F4080" s="24">
        <f t="shared" si="204"/>
        <v>0</v>
      </c>
      <c r="G4080" s="119"/>
      <c r="H4080" s="30"/>
      <c r="I4080" s="24">
        <f t="shared" si="205"/>
        <v>0</v>
      </c>
      <c r="J4080" s="119"/>
      <c r="K4080" s="30"/>
      <c r="L4080" s="31"/>
      <c r="M4080" s="31"/>
      <c r="N4080" s="31"/>
      <c r="O4080" s="31"/>
      <c r="P4080" s="31">
        <v>0</v>
      </c>
      <c r="Q4080" s="31">
        <v>0</v>
      </c>
      <c r="R4080" s="31">
        <v>0</v>
      </c>
      <c r="S4080" s="31">
        <v>0</v>
      </c>
      <c r="T4080" s="31"/>
    </row>
    <row r="4081" spans="1:20" x14ac:dyDescent="0.25">
      <c r="A4081" s="106" t="s">
        <v>8901</v>
      </c>
      <c r="B4081" s="107" t="s">
        <v>7165</v>
      </c>
      <c r="C4081" s="108">
        <v>6</v>
      </c>
      <c r="D4081" s="5" t="s">
        <v>8902</v>
      </c>
      <c r="E4081" s="24">
        <f t="shared" si="203"/>
        <v>0</v>
      </c>
      <c r="F4081" s="24">
        <f t="shared" si="204"/>
        <v>0</v>
      </c>
      <c r="G4081" s="119"/>
      <c r="H4081" s="30"/>
      <c r="I4081" s="24">
        <f t="shared" si="205"/>
        <v>7.8</v>
      </c>
      <c r="J4081" s="119"/>
      <c r="K4081" s="30"/>
      <c r="L4081" s="31"/>
      <c r="M4081" s="31"/>
      <c r="N4081" s="31"/>
      <c r="O4081" s="31"/>
      <c r="P4081" s="31">
        <v>39</v>
      </c>
      <c r="Q4081" s="31"/>
      <c r="R4081" s="31"/>
      <c r="S4081" s="31">
        <v>0</v>
      </c>
      <c r="T4081" s="31"/>
    </row>
    <row r="4082" spans="1:20" x14ac:dyDescent="0.25">
      <c r="A4082" s="106" t="s">
        <v>8903</v>
      </c>
      <c r="B4082" s="107" t="s">
        <v>7191</v>
      </c>
      <c r="C4082" s="108">
        <v>5</v>
      </c>
      <c r="D4082" s="5" t="s">
        <v>8904</v>
      </c>
      <c r="E4082" s="24">
        <f t="shared" si="203"/>
        <v>0</v>
      </c>
      <c r="F4082" s="24">
        <f t="shared" si="204"/>
        <v>0</v>
      </c>
      <c r="G4082" s="119"/>
      <c r="H4082" s="30"/>
      <c r="I4082" s="24">
        <f t="shared" si="205"/>
        <v>0</v>
      </c>
      <c r="J4082" s="119"/>
      <c r="K4082" s="30"/>
      <c r="L4082" s="31"/>
      <c r="M4082" s="31"/>
      <c r="N4082" s="31"/>
      <c r="O4082" s="31"/>
      <c r="P4082" s="31"/>
      <c r="Q4082" s="31">
        <v>0</v>
      </c>
      <c r="R4082" s="31"/>
      <c r="S4082" s="31"/>
      <c r="T4082" s="31"/>
    </row>
    <row r="4083" spans="1:20" x14ac:dyDescent="0.25">
      <c r="A4083" s="106" t="s">
        <v>8907</v>
      </c>
      <c r="B4083" s="107" t="s">
        <v>7169</v>
      </c>
      <c r="C4083" s="108">
        <v>5</v>
      </c>
      <c r="D4083" s="5" t="s">
        <v>8908</v>
      </c>
      <c r="E4083" s="24">
        <f t="shared" si="203"/>
        <v>0</v>
      </c>
      <c r="F4083" s="24">
        <f t="shared" si="204"/>
        <v>0</v>
      </c>
      <c r="G4083" s="119"/>
      <c r="H4083" s="30"/>
      <c r="I4083" s="24">
        <f t="shared" si="205"/>
        <v>0</v>
      </c>
      <c r="J4083" s="119"/>
      <c r="K4083" s="30"/>
      <c r="L4083" s="31"/>
      <c r="M4083" s="31"/>
      <c r="N4083" s="31"/>
      <c r="O4083" s="31"/>
      <c r="P4083" s="31">
        <v>0</v>
      </c>
      <c r="Q4083" s="31">
        <v>0</v>
      </c>
      <c r="R4083" s="31">
        <v>0</v>
      </c>
      <c r="S4083" s="31">
        <v>0</v>
      </c>
      <c r="T4083" s="31"/>
    </row>
    <row r="4084" spans="1:20" x14ac:dyDescent="0.25">
      <c r="A4084" s="106" t="s">
        <v>3156</v>
      </c>
      <c r="B4084" s="107" t="s">
        <v>7124</v>
      </c>
      <c r="C4084" s="108">
        <v>4</v>
      </c>
      <c r="D4084" s="5" t="s">
        <v>5570</v>
      </c>
      <c r="E4084" s="24">
        <f t="shared" si="203"/>
        <v>0</v>
      </c>
      <c r="F4084" s="24">
        <f t="shared" si="204"/>
        <v>4.25</v>
      </c>
      <c r="G4084" s="119"/>
      <c r="H4084" s="30"/>
      <c r="I4084" s="24">
        <f t="shared" si="205"/>
        <v>1.4</v>
      </c>
      <c r="J4084" s="119"/>
      <c r="K4084" s="30"/>
      <c r="L4084" s="31">
        <v>1</v>
      </c>
      <c r="M4084" s="31"/>
      <c r="N4084" s="31">
        <v>13</v>
      </c>
      <c r="O4084" s="31">
        <v>3</v>
      </c>
      <c r="P4084" s="31">
        <v>7</v>
      </c>
      <c r="Q4084" s="31"/>
      <c r="R4084" s="31">
        <v>0</v>
      </c>
      <c r="S4084" s="31"/>
      <c r="T4084" s="31"/>
    </row>
    <row r="4085" spans="1:20" x14ac:dyDescent="0.25">
      <c r="A4085" s="106" t="s">
        <v>8909</v>
      </c>
      <c r="B4085" s="107" t="s">
        <v>7124</v>
      </c>
      <c r="C4085" s="108">
        <v>4</v>
      </c>
      <c r="D4085" s="5" t="s">
        <v>8910</v>
      </c>
      <c r="E4085" s="24">
        <f t="shared" si="203"/>
        <v>0</v>
      </c>
      <c r="F4085" s="24">
        <f t="shared" si="204"/>
        <v>0</v>
      </c>
      <c r="G4085" s="119"/>
      <c r="H4085" s="30"/>
      <c r="I4085" s="24">
        <f t="shared" si="205"/>
        <v>0</v>
      </c>
      <c r="J4085" s="119"/>
      <c r="K4085" s="30"/>
      <c r="L4085" s="31"/>
      <c r="M4085" s="31"/>
      <c r="N4085" s="31"/>
      <c r="O4085" s="31"/>
      <c r="P4085" s="31"/>
      <c r="Q4085" s="31"/>
      <c r="R4085" s="31"/>
      <c r="S4085" s="31"/>
      <c r="T4085" s="31"/>
    </row>
    <row r="4086" spans="1:20" x14ac:dyDescent="0.25">
      <c r="A4086" s="106" t="s">
        <v>1930</v>
      </c>
      <c r="B4086" s="107" t="s">
        <v>7191</v>
      </c>
      <c r="C4086" s="108">
        <v>5</v>
      </c>
      <c r="D4086" s="5" t="s">
        <v>5659</v>
      </c>
      <c r="E4086" s="24">
        <f t="shared" si="203"/>
        <v>0</v>
      </c>
      <c r="F4086" s="24">
        <f t="shared" si="204"/>
        <v>0</v>
      </c>
      <c r="G4086" s="119"/>
      <c r="H4086" s="30"/>
      <c r="I4086" s="24">
        <f t="shared" si="205"/>
        <v>0</v>
      </c>
      <c r="J4086" s="119"/>
      <c r="K4086" s="30"/>
      <c r="L4086" s="31"/>
      <c r="M4086" s="31"/>
      <c r="N4086" s="31"/>
      <c r="O4086" s="31"/>
      <c r="P4086" s="31">
        <v>0</v>
      </c>
      <c r="Q4086" s="31">
        <v>0</v>
      </c>
      <c r="R4086" s="31">
        <v>0</v>
      </c>
      <c r="S4086" s="31">
        <v>0</v>
      </c>
      <c r="T4086" s="31"/>
    </row>
    <row r="4087" spans="1:20" x14ac:dyDescent="0.25">
      <c r="A4087" s="106" t="s">
        <v>8911</v>
      </c>
      <c r="B4087" s="107" t="s">
        <v>7136</v>
      </c>
      <c r="C4087" s="108">
        <v>15</v>
      </c>
      <c r="D4087" s="5" t="s">
        <v>8912</v>
      </c>
      <c r="E4087" s="24">
        <f t="shared" si="203"/>
        <v>0</v>
      </c>
      <c r="F4087" s="24">
        <f t="shared" si="204"/>
        <v>0</v>
      </c>
      <c r="G4087" s="119"/>
      <c r="H4087" s="30"/>
      <c r="I4087" s="24">
        <f t="shared" si="205"/>
        <v>22.6</v>
      </c>
      <c r="J4087" s="119"/>
      <c r="K4087" s="30"/>
      <c r="L4087" s="31"/>
      <c r="M4087" s="31"/>
      <c r="N4087" s="31"/>
      <c r="O4087" s="31"/>
      <c r="P4087" s="31"/>
      <c r="Q4087" s="31">
        <v>113</v>
      </c>
      <c r="R4087" s="31">
        <v>0</v>
      </c>
      <c r="S4087" s="31"/>
      <c r="T4087" s="31"/>
    </row>
    <row r="4088" spans="1:20" x14ac:dyDescent="0.25">
      <c r="A4088" s="106" t="s">
        <v>1954</v>
      </c>
      <c r="B4088" s="107" t="s">
        <v>7136</v>
      </c>
      <c r="C4088" s="108">
        <v>15</v>
      </c>
      <c r="D4088" s="5" t="s">
        <v>5739</v>
      </c>
      <c r="E4088" s="24">
        <f t="shared" si="203"/>
        <v>0</v>
      </c>
      <c r="F4088" s="24">
        <f t="shared" si="204"/>
        <v>0</v>
      </c>
      <c r="G4088" s="119"/>
      <c r="H4088" s="30"/>
      <c r="I4088" s="24">
        <f t="shared" si="205"/>
        <v>0</v>
      </c>
      <c r="J4088" s="119"/>
      <c r="K4088" s="30"/>
      <c r="L4088" s="31"/>
      <c r="M4088" s="31"/>
      <c r="N4088" s="31"/>
      <c r="O4088" s="31"/>
      <c r="P4088" s="31"/>
      <c r="Q4088" s="31"/>
      <c r="R4088" s="31"/>
      <c r="S4088" s="31"/>
      <c r="T4088" s="31"/>
    </row>
    <row r="4089" spans="1:20" x14ac:dyDescent="0.25">
      <c r="A4089" s="106" t="s">
        <v>22</v>
      </c>
      <c r="B4089" s="107" t="s">
        <v>7136</v>
      </c>
      <c r="C4089" s="108">
        <v>15</v>
      </c>
      <c r="D4089" s="5" t="s">
        <v>5741</v>
      </c>
      <c r="E4089" s="24">
        <f t="shared" si="203"/>
        <v>0</v>
      </c>
      <c r="F4089" s="24">
        <f t="shared" si="204"/>
        <v>0.25</v>
      </c>
      <c r="G4089" s="119"/>
      <c r="H4089" s="30"/>
      <c r="I4089" s="24">
        <f t="shared" si="205"/>
        <v>0</v>
      </c>
      <c r="J4089" s="119"/>
      <c r="K4089" s="30"/>
      <c r="L4089" s="31"/>
      <c r="M4089" s="31"/>
      <c r="N4089" s="31"/>
      <c r="O4089" s="31">
        <v>1</v>
      </c>
      <c r="P4089" s="31"/>
      <c r="Q4089" s="31"/>
      <c r="R4089" s="31"/>
      <c r="S4089" s="31"/>
      <c r="T4089" s="31"/>
    </row>
    <row r="4090" spans="1:20" x14ac:dyDescent="0.25">
      <c r="A4090" s="106" t="s">
        <v>8913</v>
      </c>
      <c r="B4090" s="107" t="s">
        <v>7136</v>
      </c>
      <c r="C4090" s="108">
        <v>15</v>
      </c>
      <c r="D4090" s="5" t="s">
        <v>8914</v>
      </c>
      <c r="E4090" s="24">
        <f t="shared" si="203"/>
        <v>0</v>
      </c>
      <c r="F4090" s="24">
        <f t="shared" si="204"/>
        <v>0</v>
      </c>
      <c r="G4090" s="119"/>
      <c r="H4090" s="30"/>
      <c r="I4090" s="24">
        <f t="shared" si="205"/>
        <v>0</v>
      </c>
      <c r="J4090" s="119"/>
      <c r="K4090" s="30"/>
      <c r="L4090" s="31"/>
      <c r="M4090" s="31"/>
      <c r="N4090" s="31"/>
      <c r="O4090" s="31"/>
      <c r="P4090" s="31"/>
      <c r="Q4090" s="31"/>
      <c r="R4090" s="31"/>
      <c r="S4090" s="31"/>
      <c r="T4090" s="31"/>
    </row>
    <row r="4091" spans="1:20" x14ac:dyDescent="0.25">
      <c r="A4091" s="106" t="s">
        <v>8915</v>
      </c>
      <c r="B4091" s="107" t="s">
        <v>7136</v>
      </c>
      <c r="C4091" s="108">
        <v>15</v>
      </c>
      <c r="D4091" s="5" t="s">
        <v>8916</v>
      </c>
      <c r="E4091" s="24">
        <f t="shared" si="203"/>
        <v>0</v>
      </c>
      <c r="F4091" s="24">
        <f t="shared" si="204"/>
        <v>0</v>
      </c>
      <c r="G4091" s="119"/>
      <c r="H4091" s="30"/>
      <c r="I4091" s="24">
        <f t="shared" si="205"/>
        <v>0</v>
      </c>
      <c r="J4091" s="119"/>
      <c r="K4091" s="30"/>
      <c r="L4091" s="31"/>
      <c r="M4091" s="31"/>
      <c r="N4091" s="31"/>
      <c r="O4091" s="31"/>
      <c r="P4091" s="31"/>
      <c r="Q4091" s="31"/>
      <c r="R4091" s="31"/>
      <c r="S4091" s="31">
        <v>0</v>
      </c>
      <c r="T4091" s="31"/>
    </row>
    <row r="4092" spans="1:20" x14ac:dyDescent="0.25">
      <c r="A4092" s="106" t="s">
        <v>2168</v>
      </c>
      <c r="B4092" s="107" t="s">
        <v>7136</v>
      </c>
      <c r="C4092" s="108">
        <v>15</v>
      </c>
      <c r="D4092" s="5" t="s">
        <v>6624</v>
      </c>
      <c r="E4092" s="24">
        <f t="shared" si="203"/>
        <v>0</v>
      </c>
      <c r="F4092" s="24">
        <f t="shared" si="204"/>
        <v>0</v>
      </c>
      <c r="G4092" s="119"/>
      <c r="H4092" s="30"/>
      <c r="I4092" s="24">
        <f t="shared" si="205"/>
        <v>0</v>
      </c>
      <c r="J4092" s="119"/>
      <c r="K4092" s="30"/>
      <c r="L4092" s="31"/>
      <c r="M4092" s="31"/>
      <c r="N4092" s="31"/>
      <c r="O4092" s="31"/>
      <c r="P4092" s="31">
        <v>0</v>
      </c>
      <c r="Q4092" s="31"/>
      <c r="R4092" s="31"/>
      <c r="S4092" s="31"/>
      <c r="T4092" s="31"/>
    </row>
    <row r="4093" spans="1:20" x14ac:dyDescent="0.25">
      <c r="A4093" s="106" t="s">
        <v>8917</v>
      </c>
      <c r="B4093" s="107" t="s">
        <v>7136</v>
      </c>
      <c r="C4093" s="108">
        <v>15</v>
      </c>
      <c r="D4093" s="5" t="s">
        <v>8918</v>
      </c>
      <c r="E4093" s="24">
        <f t="shared" si="203"/>
        <v>0</v>
      </c>
      <c r="F4093" s="24">
        <f t="shared" si="204"/>
        <v>0</v>
      </c>
      <c r="G4093" s="119"/>
      <c r="H4093" s="30"/>
      <c r="I4093" s="24">
        <f t="shared" si="205"/>
        <v>0</v>
      </c>
      <c r="J4093" s="119"/>
      <c r="K4093" s="30"/>
      <c r="L4093" s="31"/>
      <c r="M4093" s="31"/>
      <c r="N4093" s="31"/>
      <c r="O4093" s="31"/>
      <c r="P4093" s="31">
        <v>0</v>
      </c>
      <c r="Q4093" s="31"/>
      <c r="R4093" s="31"/>
      <c r="S4093" s="31"/>
      <c r="T4093" s="31"/>
    </row>
    <row r="4094" spans="1:20" x14ac:dyDescent="0.25">
      <c r="A4094" s="106" t="s">
        <v>1569</v>
      </c>
      <c r="B4094" s="107" t="s">
        <v>7277</v>
      </c>
      <c r="C4094" s="108">
        <v>13</v>
      </c>
      <c r="D4094" s="5" t="s">
        <v>4195</v>
      </c>
      <c r="E4094" s="24">
        <f t="shared" si="203"/>
        <v>0</v>
      </c>
      <c r="F4094" s="24">
        <f t="shared" si="204"/>
        <v>0</v>
      </c>
      <c r="G4094" s="119"/>
      <c r="H4094" s="30"/>
      <c r="I4094" s="24">
        <f t="shared" si="205"/>
        <v>0</v>
      </c>
      <c r="J4094" s="119"/>
      <c r="K4094" s="30"/>
      <c r="L4094" s="31"/>
      <c r="M4094" s="31"/>
      <c r="N4094" s="31"/>
      <c r="O4094" s="31"/>
      <c r="P4094" s="31"/>
      <c r="Q4094" s="31"/>
      <c r="R4094" s="31">
        <v>0</v>
      </c>
      <c r="S4094" s="31">
        <v>0</v>
      </c>
      <c r="T4094" s="31"/>
    </row>
    <row r="4095" spans="1:20" x14ac:dyDescent="0.25">
      <c r="A4095" s="106" t="s">
        <v>8919</v>
      </c>
      <c r="B4095" s="107" t="s">
        <v>7101</v>
      </c>
      <c r="C4095" s="108">
        <v>16</v>
      </c>
      <c r="D4095" s="5" t="s">
        <v>8920</v>
      </c>
      <c r="E4095" s="24">
        <f t="shared" si="203"/>
        <v>0</v>
      </c>
      <c r="F4095" s="24">
        <f t="shared" si="204"/>
        <v>0.25</v>
      </c>
      <c r="G4095" s="119"/>
      <c r="H4095" s="30"/>
      <c r="I4095" s="24">
        <f t="shared" si="205"/>
        <v>0</v>
      </c>
      <c r="J4095" s="119"/>
      <c r="K4095" s="30"/>
      <c r="L4095" s="31"/>
      <c r="M4095" s="31">
        <v>1</v>
      </c>
      <c r="N4095" s="31"/>
      <c r="O4095" s="31"/>
      <c r="P4095" s="31"/>
      <c r="Q4095" s="31"/>
      <c r="R4095" s="31"/>
      <c r="S4095" s="31"/>
      <c r="T4095" s="31"/>
    </row>
    <row r="4096" spans="1:20" x14ac:dyDescent="0.25">
      <c r="A4096" s="106" t="s">
        <v>1997</v>
      </c>
      <c r="B4096" s="107" t="s">
        <v>7101</v>
      </c>
      <c r="C4096" s="108">
        <v>16</v>
      </c>
      <c r="D4096" s="5" t="s">
        <v>6102</v>
      </c>
      <c r="E4096" s="24">
        <f t="shared" si="203"/>
        <v>0</v>
      </c>
      <c r="F4096" s="24">
        <f t="shared" si="204"/>
        <v>0</v>
      </c>
      <c r="G4096" s="119"/>
      <c r="H4096" s="30"/>
      <c r="I4096" s="24">
        <f t="shared" si="205"/>
        <v>0</v>
      </c>
      <c r="J4096" s="119"/>
      <c r="K4096" s="30"/>
      <c r="L4096" s="31"/>
      <c r="M4096" s="31"/>
      <c r="N4096" s="31"/>
      <c r="O4096" s="31"/>
      <c r="P4096" s="31">
        <v>0</v>
      </c>
      <c r="Q4096" s="31">
        <v>0</v>
      </c>
      <c r="R4096" s="31">
        <v>0</v>
      </c>
      <c r="S4096" s="31">
        <v>0</v>
      </c>
      <c r="T4096" s="31"/>
    </row>
    <row r="4097" spans="1:20" x14ac:dyDescent="0.25">
      <c r="A4097" s="106" t="s">
        <v>8923</v>
      </c>
      <c r="B4097" s="107" t="s">
        <v>7161</v>
      </c>
      <c r="C4097" s="108">
        <v>15</v>
      </c>
      <c r="D4097" s="5" t="s">
        <v>8924</v>
      </c>
      <c r="E4097" s="24">
        <f t="shared" si="203"/>
        <v>0</v>
      </c>
      <c r="F4097" s="24">
        <f t="shared" si="204"/>
        <v>0</v>
      </c>
      <c r="G4097" s="119"/>
      <c r="H4097" s="30"/>
      <c r="I4097" s="24">
        <f t="shared" si="205"/>
        <v>0</v>
      </c>
      <c r="J4097" s="119"/>
      <c r="K4097" s="30"/>
      <c r="L4097" s="31"/>
      <c r="M4097" s="31"/>
      <c r="N4097" s="31"/>
      <c r="O4097" s="31"/>
      <c r="P4097" s="31"/>
      <c r="Q4097" s="31"/>
      <c r="R4097" s="31">
        <v>0</v>
      </c>
      <c r="S4097" s="31"/>
      <c r="T4097" s="31"/>
    </row>
    <row r="4098" spans="1:20" x14ac:dyDescent="0.25">
      <c r="A4098" s="106" t="s">
        <v>1124</v>
      </c>
      <c r="B4098" s="107" t="s">
        <v>7161</v>
      </c>
      <c r="C4098" s="108">
        <v>15</v>
      </c>
      <c r="D4098" s="5" t="s">
        <v>4312</v>
      </c>
      <c r="E4098" s="24">
        <f t="shared" si="203"/>
        <v>0</v>
      </c>
      <c r="F4098" s="24">
        <f t="shared" si="204"/>
        <v>0</v>
      </c>
      <c r="G4098" s="119"/>
      <c r="H4098" s="30"/>
      <c r="I4098" s="24">
        <f t="shared" si="205"/>
        <v>0</v>
      </c>
      <c r="J4098" s="119"/>
      <c r="K4098" s="30"/>
      <c r="L4098" s="31"/>
      <c r="M4098" s="31"/>
      <c r="N4098" s="31"/>
      <c r="O4098" s="31"/>
      <c r="P4098" s="31">
        <v>0</v>
      </c>
      <c r="Q4098" s="31"/>
      <c r="R4098" s="31">
        <v>0</v>
      </c>
      <c r="S4098" s="31"/>
      <c r="T4098" s="31"/>
    </row>
    <row r="4099" spans="1:20" x14ac:dyDescent="0.25">
      <c r="A4099" s="106" t="s">
        <v>8925</v>
      </c>
      <c r="B4099" s="107" t="s">
        <v>7307</v>
      </c>
      <c r="C4099" s="108">
        <v>15</v>
      </c>
      <c r="D4099" s="5" t="s">
        <v>8926</v>
      </c>
      <c r="E4099" s="24">
        <f t="shared" si="203"/>
        <v>0</v>
      </c>
      <c r="F4099" s="24">
        <f t="shared" si="204"/>
        <v>0</v>
      </c>
      <c r="G4099" s="119"/>
      <c r="H4099" s="30"/>
      <c r="I4099" s="24">
        <f t="shared" si="205"/>
        <v>0</v>
      </c>
      <c r="J4099" s="119"/>
      <c r="K4099" s="30"/>
      <c r="L4099" s="31"/>
      <c r="M4099" s="31"/>
      <c r="N4099" s="31"/>
      <c r="O4099" s="31"/>
      <c r="P4099" s="31"/>
      <c r="Q4099" s="31"/>
      <c r="R4099" s="31"/>
      <c r="S4099" s="31"/>
      <c r="T4099" s="31"/>
    </row>
    <row r="4100" spans="1:20" x14ac:dyDescent="0.25">
      <c r="A4100" s="106" t="s">
        <v>2289</v>
      </c>
      <c r="B4100" s="107" t="s">
        <v>7131</v>
      </c>
      <c r="C4100" s="108">
        <v>15</v>
      </c>
      <c r="D4100" s="5" t="s">
        <v>3886</v>
      </c>
      <c r="E4100" s="24">
        <f t="shared" si="203"/>
        <v>0</v>
      </c>
      <c r="F4100" s="24">
        <f t="shared" si="204"/>
        <v>0</v>
      </c>
      <c r="G4100" s="119"/>
      <c r="H4100" s="30"/>
      <c r="I4100" s="24">
        <f t="shared" si="205"/>
        <v>0</v>
      </c>
      <c r="J4100" s="119"/>
      <c r="K4100" s="30"/>
      <c r="L4100" s="31"/>
      <c r="M4100" s="31"/>
      <c r="N4100" s="31"/>
      <c r="O4100" s="31"/>
      <c r="P4100" s="31"/>
      <c r="Q4100" s="31">
        <v>0</v>
      </c>
      <c r="R4100" s="31"/>
      <c r="S4100" s="31">
        <v>0</v>
      </c>
      <c r="T4100" s="31"/>
    </row>
    <row r="4101" spans="1:20" x14ac:dyDescent="0.25">
      <c r="A4101" s="106" t="s">
        <v>8927</v>
      </c>
      <c r="B4101" s="107" t="s">
        <v>7101</v>
      </c>
      <c r="C4101" s="108">
        <v>16</v>
      </c>
      <c r="D4101" s="5" t="s">
        <v>8928</v>
      </c>
      <c r="E4101" s="24">
        <f t="shared" si="203"/>
        <v>0</v>
      </c>
      <c r="F4101" s="24">
        <f t="shared" si="204"/>
        <v>0</v>
      </c>
      <c r="G4101" s="119"/>
      <c r="H4101" s="30"/>
      <c r="I4101" s="24">
        <f t="shared" si="205"/>
        <v>0</v>
      </c>
      <c r="J4101" s="119"/>
      <c r="K4101" s="30"/>
      <c r="L4101" s="31"/>
      <c r="M4101" s="31"/>
      <c r="N4101" s="31"/>
      <c r="O4101" s="31"/>
      <c r="P4101" s="31">
        <v>0</v>
      </c>
      <c r="Q4101" s="31">
        <v>0</v>
      </c>
      <c r="R4101" s="31"/>
      <c r="S4101" s="31"/>
      <c r="T4101" s="31"/>
    </row>
    <row r="4102" spans="1:20" x14ac:dyDescent="0.25">
      <c r="A4102" s="106" t="s">
        <v>2163</v>
      </c>
      <c r="B4102" s="107" t="s">
        <v>7101</v>
      </c>
      <c r="C4102" s="108">
        <v>16</v>
      </c>
      <c r="D4102" s="5" t="s">
        <v>4053</v>
      </c>
      <c r="E4102" s="24">
        <f t="shared" si="203"/>
        <v>0</v>
      </c>
      <c r="F4102" s="24">
        <f t="shared" si="204"/>
        <v>0</v>
      </c>
      <c r="G4102" s="119"/>
      <c r="H4102" s="30"/>
      <c r="I4102" s="24">
        <f t="shared" si="205"/>
        <v>0</v>
      </c>
      <c r="J4102" s="119"/>
      <c r="K4102" s="30"/>
      <c r="L4102" s="31"/>
      <c r="M4102" s="31"/>
      <c r="N4102" s="31"/>
      <c r="O4102" s="31"/>
      <c r="P4102" s="31">
        <v>0</v>
      </c>
      <c r="Q4102" s="31">
        <v>0</v>
      </c>
      <c r="R4102" s="31">
        <v>0</v>
      </c>
      <c r="S4102" s="31">
        <v>0</v>
      </c>
      <c r="T4102" s="31"/>
    </row>
    <row r="4103" spans="1:20" x14ac:dyDescent="0.25">
      <c r="A4103" s="106" t="s">
        <v>8929</v>
      </c>
      <c r="B4103" s="107" t="s">
        <v>7101</v>
      </c>
      <c r="C4103" s="108">
        <v>16</v>
      </c>
      <c r="D4103" s="5" t="s">
        <v>8930</v>
      </c>
      <c r="E4103" s="24">
        <f t="shared" si="203"/>
        <v>0</v>
      </c>
      <c r="F4103" s="24">
        <f t="shared" si="204"/>
        <v>0</v>
      </c>
      <c r="G4103" s="119"/>
      <c r="H4103" s="30"/>
      <c r="I4103" s="24">
        <f t="shared" si="205"/>
        <v>0</v>
      </c>
      <c r="J4103" s="119"/>
      <c r="K4103" s="30"/>
      <c r="L4103" s="31"/>
      <c r="M4103" s="31"/>
      <c r="N4103" s="31"/>
      <c r="O4103" s="31"/>
      <c r="P4103" s="31"/>
      <c r="Q4103" s="31">
        <v>0</v>
      </c>
      <c r="R4103" s="31">
        <v>0</v>
      </c>
      <c r="S4103" s="31"/>
      <c r="T4103" s="31"/>
    </row>
    <row r="4104" spans="1:20" x14ac:dyDescent="0.25">
      <c r="A4104" s="106" t="s">
        <v>8931</v>
      </c>
      <c r="B4104" s="107" t="s">
        <v>7101</v>
      </c>
      <c r="C4104" s="108">
        <v>16</v>
      </c>
      <c r="D4104" s="5" t="s">
        <v>8932</v>
      </c>
      <c r="E4104" s="24">
        <f t="shared" si="203"/>
        <v>0</v>
      </c>
      <c r="F4104" s="24">
        <f t="shared" si="204"/>
        <v>0.25</v>
      </c>
      <c r="G4104" s="119"/>
      <c r="H4104" s="30"/>
      <c r="I4104" s="24">
        <f t="shared" si="205"/>
        <v>0</v>
      </c>
      <c r="J4104" s="119"/>
      <c r="K4104" s="30"/>
      <c r="L4104" s="31">
        <v>1</v>
      </c>
      <c r="M4104" s="31"/>
      <c r="N4104" s="31"/>
      <c r="O4104" s="31"/>
      <c r="P4104" s="31"/>
      <c r="Q4104" s="31"/>
      <c r="R4104" s="31"/>
      <c r="S4104" s="31"/>
      <c r="T4104" s="31"/>
    </row>
    <row r="4105" spans="1:20" x14ac:dyDescent="0.25">
      <c r="A4105" s="106" t="s">
        <v>2140</v>
      </c>
      <c r="B4105" s="107" t="s">
        <v>7101</v>
      </c>
      <c r="C4105" s="108">
        <v>16</v>
      </c>
      <c r="D4105" s="5" t="s">
        <v>4980</v>
      </c>
      <c r="E4105" s="24">
        <f t="shared" si="203"/>
        <v>0</v>
      </c>
      <c r="F4105" s="24">
        <f t="shared" si="204"/>
        <v>0</v>
      </c>
      <c r="G4105" s="119"/>
      <c r="H4105" s="30"/>
      <c r="I4105" s="24">
        <f t="shared" si="205"/>
        <v>0</v>
      </c>
      <c r="J4105" s="119"/>
      <c r="K4105" s="30"/>
      <c r="L4105" s="31"/>
      <c r="M4105" s="31"/>
      <c r="N4105" s="31"/>
      <c r="O4105" s="31"/>
      <c r="P4105" s="31"/>
      <c r="Q4105" s="31"/>
      <c r="R4105" s="31">
        <v>0</v>
      </c>
      <c r="S4105" s="31">
        <v>0</v>
      </c>
      <c r="T4105" s="31"/>
    </row>
    <row r="4106" spans="1:20" x14ac:dyDescent="0.25">
      <c r="A4106" s="106" t="s">
        <v>3158</v>
      </c>
      <c r="B4106" s="107" t="s">
        <v>7154</v>
      </c>
      <c r="C4106" s="108">
        <v>16</v>
      </c>
      <c r="D4106" s="5" t="s">
        <v>6633</v>
      </c>
      <c r="E4106" s="24">
        <f t="shared" si="203"/>
        <v>0</v>
      </c>
      <c r="F4106" s="24">
        <f t="shared" si="204"/>
        <v>0</v>
      </c>
      <c r="G4106" s="119"/>
      <c r="H4106" s="30"/>
      <c r="I4106" s="24">
        <f t="shared" si="205"/>
        <v>0</v>
      </c>
      <c r="J4106" s="119"/>
      <c r="K4106" s="30"/>
      <c r="L4106" s="31"/>
      <c r="M4106" s="31"/>
      <c r="N4106" s="31"/>
      <c r="O4106" s="31"/>
      <c r="P4106" s="31"/>
      <c r="Q4106" s="31"/>
      <c r="R4106" s="31"/>
      <c r="S4106" s="31"/>
      <c r="T4106" s="31"/>
    </row>
    <row r="4107" spans="1:20" x14ac:dyDescent="0.25">
      <c r="A4107" s="106" t="s">
        <v>3159</v>
      </c>
      <c r="B4107" s="107" t="s">
        <v>7154</v>
      </c>
      <c r="C4107" s="108">
        <v>16</v>
      </c>
      <c r="D4107" s="5" t="s">
        <v>6390</v>
      </c>
      <c r="E4107" s="24">
        <f t="shared" si="203"/>
        <v>0</v>
      </c>
      <c r="F4107" s="24">
        <f t="shared" si="204"/>
        <v>0</v>
      </c>
      <c r="G4107" s="119"/>
      <c r="H4107" s="30"/>
      <c r="I4107" s="24">
        <f t="shared" si="205"/>
        <v>0</v>
      </c>
      <c r="J4107" s="119"/>
      <c r="K4107" s="30"/>
      <c r="L4107" s="31"/>
      <c r="M4107" s="31"/>
      <c r="N4107" s="31"/>
      <c r="O4107" s="31"/>
      <c r="P4107" s="31"/>
      <c r="Q4107" s="31"/>
      <c r="R4107" s="31"/>
      <c r="S4107" s="31"/>
      <c r="T4107" s="31"/>
    </row>
    <row r="4108" spans="1:20" x14ac:dyDescent="0.25">
      <c r="A4108" s="106" t="s">
        <v>8933</v>
      </c>
      <c r="B4108" s="107" t="s">
        <v>7154</v>
      </c>
      <c r="C4108" s="108">
        <v>16</v>
      </c>
      <c r="D4108" s="5" t="s">
        <v>8934</v>
      </c>
      <c r="E4108" s="24">
        <f t="shared" si="203"/>
        <v>0</v>
      </c>
      <c r="F4108" s="24">
        <f t="shared" si="204"/>
        <v>0</v>
      </c>
      <c r="G4108" s="119"/>
      <c r="H4108" s="30"/>
      <c r="I4108" s="24">
        <f t="shared" si="205"/>
        <v>0</v>
      </c>
      <c r="J4108" s="119"/>
      <c r="K4108" s="30"/>
      <c r="L4108" s="31"/>
      <c r="M4108" s="31"/>
      <c r="N4108" s="31"/>
      <c r="O4108" s="31"/>
      <c r="P4108" s="31"/>
      <c r="Q4108" s="31"/>
      <c r="R4108" s="31"/>
      <c r="S4108" s="31"/>
      <c r="T4108" s="31"/>
    </row>
    <row r="4109" spans="1:20" x14ac:dyDescent="0.25">
      <c r="A4109" s="106" t="s">
        <v>6455</v>
      </c>
      <c r="B4109" s="107" t="s">
        <v>7154</v>
      </c>
      <c r="C4109" s="108">
        <v>16</v>
      </c>
      <c r="D4109" s="5" t="s">
        <v>6456</v>
      </c>
      <c r="E4109" s="24">
        <f t="shared" si="203"/>
        <v>0</v>
      </c>
      <c r="F4109" s="24">
        <f t="shared" si="204"/>
        <v>0</v>
      </c>
      <c r="G4109" s="119"/>
      <c r="H4109" s="30"/>
      <c r="I4109" s="24">
        <f t="shared" si="205"/>
        <v>0</v>
      </c>
      <c r="J4109" s="119"/>
      <c r="K4109" s="30"/>
      <c r="L4109" s="31"/>
      <c r="M4109" s="31"/>
      <c r="N4109" s="31"/>
      <c r="O4109" s="31"/>
      <c r="P4109" s="31"/>
      <c r="Q4109" s="31">
        <v>0</v>
      </c>
      <c r="R4109" s="31">
        <v>0</v>
      </c>
      <c r="S4109" s="31">
        <v>0</v>
      </c>
      <c r="T4109" s="31"/>
    </row>
    <row r="4110" spans="1:20" x14ac:dyDescent="0.25">
      <c r="A4110" s="106" t="s">
        <v>8935</v>
      </c>
      <c r="B4110" s="107" t="s">
        <v>7219</v>
      </c>
      <c r="C4110" s="108">
        <v>20</v>
      </c>
      <c r="D4110" s="5" t="s">
        <v>8936</v>
      </c>
      <c r="E4110" s="24">
        <f t="shared" si="203"/>
        <v>0</v>
      </c>
      <c r="F4110" s="24">
        <f t="shared" si="204"/>
        <v>0</v>
      </c>
      <c r="G4110" s="119"/>
      <c r="H4110" s="30"/>
      <c r="I4110" s="24">
        <f t="shared" si="205"/>
        <v>0</v>
      </c>
      <c r="J4110" s="119"/>
      <c r="K4110" s="30"/>
      <c r="L4110" s="31"/>
      <c r="M4110" s="31"/>
      <c r="N4110" s="31"/>
      <c r="O4110" s="31"/>
      <c r="P4110" s="31"/>
      <c r="Q4110" s="31"/>
      <c r="R4110" s="31">
        <v>0</v>
      </c>
      <c r="S4110" s="31"/>
      <c r="T4110" s="31"/>
    </row>
    <row r="4111" spans="1:20" x14ac:dyDescent="0.25">
      <c r="A4111" s="106" t="s">
        <v>2205</v>
      </c>
      <c r="B4111" s="107" t="s">
        <v>7219</v>
      </c>
      <c r="C4111" s="108">
        <v>20</v>
      </c>
      <c r="D4111" s="5" t="s">
        <v>6639</v>
      </c>
      <c r="E4111" s="24">
        <f t="shared" si="203"/>
        <v>0</v>
      </c>
      <c r="F4111" s="24">
        <f t="shared" si="204"/>
        <v>0</v>
      </c>
      <c r="G4111" s="119"/>
      <c r="H4111" s="30"/>
      <c r="I4111" s="24">
        <f t="shared" si="205"/>
        <v>0</v>
      </c>
      <c r="J4111" s="119"/>
      <c r="K4111" s="30"/>
      <c r="L4111" s="31"/>
      <c r="M4111" s="31"/>
      <c r="N4111" s="31"/>
      <c r="O4111" s="31"/>
      <c r="P4111" s="31"/>
      <c r="Q4111" s="31">
        <v>0</v>
      </c>
      <c r="R4111" s="31">
        <v>0</v>
      </c>
      <c r="S4111" s="31"/>
      <c r="T4111" s="31"/>
    </row>
    <row r="4112" spans="1:20" x14ac:dyDescent="0.25">
      <c r="A4112" s="106" t="s">
        <v>3162</v>
      </c>
      <c r="B4112" s="107" t="s">
        <v>7192</v>
      </c>
      <c r="C4112" s="108">
        <v>20</v>
      </c>
      <c r="D4112" s="5" t="s">
        <v>6275</v>
      </c>
      <c r="E4112" s="24">
        <f t="shared" si="203"/>
        <v>0</v>
      </c>
      <c r="F4112" s="24">
        <f t="shared" si="204"/>
        <v>1.75</v>
      </c>
      <c r="G4112" s="119"/>
      <c r="H4112" s="30"/>
      <c r="I4112" s="24">
        <f t="shared" si="205"/>
        <v>0</v>
      </c>
      <c r="J4112" s="119"/>
      <c r="K4112" s="30"/>
      <c r="L4112" s="31">
        <v>7</v>
      </c>
      <c r="M4112" s="31"/>
      <c r="N4112" s="31"/>
      <c r="O4112" s="31"/>
      <c r="P4112" s="31"/>
      <c r="Q4112" s="31"/>
      <c r="R4112" s="31"/>
      <c r="S4112" s="31"/>
      <c r="T4112" s="31"/>
    </row>
    <row r="4113" spans="1:20" x14ac:dyDescent="0.25">
      <c r="A4113" s="106" t="s">
        <v>2479</v>
      </c>
      <c r="B4113" s="107" t="s">
        <v>7192</v>
      </c>
      <c r="C4113" s="108">
        <v>20</v>
      </c>
      <c r="D4113" s="5" t="s">
        <v>6255</v>
      </c>
      <c r="E4113" s="24">
        <f t="shared" si="203"/>
        <v>0</v>
      </c>
      <c r="F4113" s="24">
        <f t="shared" si="204"/>
        <v>0</v>
      </c>
      <c r="G4113" s="119"/>
      <c r="H4113" s="30"/>
      <c r="I4113" s="24">
        <f t="shared" si="205"/>
        <v>0</v>
      </c>
      <c r="J4113" s="119"/>
      <c r="K4113" s="30"/>
      <c r="L4113" s="31"/>
      <c r="M4113" s="31"/>
      <c r="N4113" s="31"/>
      <c r="O4113" s="31"/>
      <c r="P4113" s="31">
        <v>0</v>
      </c>
      <c r="Q4113" s="31"/>
      <c r="R4113" s="31">
        <v>0</v>
      </c>
      <c r="S4113" s="31"/>
      <c r="T4113" s="31"/>
    </row>
    <row r="4114" spans="1:20" x14ac:dyDescent="0.25">
      <c r="A4114" s="106" t="s">
        <v>8939</v>
      </c>
      <c r="B4114" s="107" t="s">
        <v>7156</v>
      </c>
      <c r="C4114" s="108">
        <v>18</v>
      </c>
      <c r="D4114" s="5" t="s">
        <v>8940</v>
      </c>
      <c r="E4114" s="24">
        <f t="shared" si="203"/>
        <v>0</v>
      </c>
      <c r="F4114" s="24">
        <f t="shared" si="204"/>
        <v>0</v>
      </c>
      <c r="G4114" s="119"/>
      <c r="H4114" s="30"/>
      <c r="I4114" s="24">
        <f t="shared" si="205"/>
        <v>0</v>
      </c>
      <c r="J4114" s="119"/>
      <c r="K4114" s="30"/>
      <c r="L4114" s="31"/>
      <c r="M4114" s="31"/>
      <c r="N4114" s="31"/>
      <c r="O4114" s="31"/>
      <c r="P4114" s="31"/>
      <c r="Q4114" s="31"/>
      <c r="R4114" s="31">
        <v>0</v>
      </c>
      <c r="S4114" s="31">
        <v>0</v>
      </c>
      <c r="T4114" s="31"/>
    </row>
    <row r="4115" spans="1:20" x14ac:dyDescent="0.25">
      <c r="A4115" s="106" t="s">
        <v>3405</v>
      </c>
      <c r="B4115" s="107" t="s">
        <v>7659</v>
      </c>
      <c r="C4115" s="108">
        <v>19</v>
      </c>
      <c r="D4115" s="5" t="s">
        <v>5118</v>
      </c>
      <c r="E4115" s="24">
        <f t="shared" si="203"/>
        <v>0</v>
      </c>
      <c r="F4115" s="24">
        <f t="shared" si="204"/>
        <v>0</v>
      </c>
      <c r="G4115" s="119"/>
      <c r="H4115" s="30"/>
      <c r="I4115" s="24">
        <f t="shared" si="205"/>
        <v>0</v>
      </c>
      <c r="J4115" s="119"/>
      <c r="K4115" s="30"/>
      <c r="L4115" s="31"/>
      <c r="M4115" s="31"/>
      <c r="N4115" s="31"/>
      <c r="O4115" s="31"/>
      <c r="P4115" s="31">
        <v>0</v>
      </c>
      <c r="Q4115" s="31"/>
      <c r="R4115" s="31"/>
      <c r="S4115" s="31"/>
      <c r="T4115" s="31"/>
    </row>
    <row r="4116" spans="1:20" x14ac:dyDescent="0.25">
      <c r="A4116" s="106" t="s">
        <v>5074</v>
      </c>
      <c r="B4116" s="107" t="s">
        <v>7151</v>
      </c>
      <c r="C4116" s="108">
        <v>20</v>
      </c>
      <c r="D4116" s="5" t="s">
        <v>5075</v>
      </c>
      <c r="E4116" s="24">
        <f t="shared" si="203"/>
        <v>0</v>
      </c>
      <c r="F4116" s="24">
        <f t="shared" si="204"/>
        <v>0</v>
      </c>
      <c r="G4116" s="119"/>
      <c r="H4116" s="30"/>
      <c r="I4116" s="24">
        <f t="shared" si="205"/>
        <v>0</v>
      </c>
      <c r="J4116" s="119"/>
      <c r="K4116" s="30"/>
      <c r="L4116" s="31"/>
      <c r="M4116" s="31"/>
      <c r="N4116" s="31"/>
      <c r="O4116" s="31"/>
      <c r="P4116" s="31">
        <v>0</v>
      </c>
      <c r="Q4116" s="31">
        <v>0</v>
      </c>
      <c r="R4116" s="31"/>
      <c r="S4116" s="31"/>
      <c r="T4116" s="31"/>
    </row>
    <row r="4117" spans="1:20" x14ac:dyDescent="0.25">
      <c r="A4117" s="106" t="s">
        <v>8941</v>
      </c>
      <c r="B4117" s="107" t="s">
        <v>7207</v>
      </c>
      <c r="C4117" s="108">
        <v>17</v>
      </c>
      <c r="D4117" s="5" t="s">
        <v>8942</v>
      </c>
      <c r="E4117" s="24">
        <f t="shared" si="203"/>
        <v>0</v>
      </c>
      <c r="F4117" s="24">
        <f t="shared" si="204"/>
        <v>0</v>
      </c>
      <c r="G4117" s="119"/>
      <c r="H4117" s="30"/>
      <c r="I4117" s="24">
        <f t="shared" si="205"/>
        <v>0</v>
      </c>
      <c r="J4117" s="119"/>
      <c r="K4117" s="30"/>
      <c r="L4117" s="31"/>
      <c r="M4117" s="31"/>
      <c r="N4117" s="31"/>
      <c r="O4117" s="31"/>
      <c r="P4117" s="31"/>
      <c r="Q4117" s="31"/>
      <c r="R4117" s="31"/>
      <c r="S4117" s="31">
        <v>0</v>
      </c>
      <c r="T4117" s="31"/>
    </row>
    <row r="4118" spans="1:20" x14ac:dyDescent="0.25">
      <c r="A4118" s="106" t="s">
        <v>756</v>
      </c>
      <c r="B4118" s="107" t="s">
        <v>7422</v>
      </c>
      <c r="C4118" s="108">
        <v>17</v>
      </c>
      <c r="D4118" s="5" t="s">
        <v>6637</v>
      </c>
      <c r="E4118" s="24">
        <f t="shared" si="203"/>
        <v>0</v>
      </c>
      <c r="F4118" s="24">
        <f t="shared" si="204"/>
        <v>0</v>
      </c>
      <c r="G4118" s="119"/>
      <c r="H4118" s="30"/>
      <c r="I4118" s="24">
        <f t="shared" si="205"/>
        <v>0</v>
      </c>
      <c r="J4118" s="119"/>
      <c r="K4118" s="30"/>
      <c r="L4118" s="31"/>
      <c r="M4118" s="31"/>
      <c r="N4118" s="31"/>
      <c r="O4118" s="31"/>
      <c r="P4118" s="31"/>
      <c r="Q4118" s="31"/>
      <c r="R4118" s="31"/>
      <c r="S4118" s="31">
        <v>0</v>
      </c>
      <c r="T4118" s="31"/>
    </row>
    <row r="4119" spans="1:20" x14ac:dyDescent="0.25">
      <c r="A4119" s="106" t="s">
        <v>2529</v>
      </c>
      <c r="B4119" s="107" t="s">
        <v>7154</v>
      </c>
      <c r="C4119" s="108">
        <v>16</v>
      </c>
      <c r="D4119" s="5" t="s">
        <v>6417</v>
      </c>
      <c r="E4119" s="24">
        <f t="shared" si="203"/>
        <v>0</v>
      </c>
      <c r="F4119" s="24">
        <f t="shared" si="204"/>
        <v>0</v>
      </c>
      <c r="G4119" s="119"/>
      <c r="H4119" s="30"/>
      <c r="I4119" s="24">
        <f t="shared" si="205"/>
        <v>0</v>
      </c>
      <c r="J4119" s="119"/>
      <c r="K4119" s="30"/>
      <c r="L4119" s="31"/>
      <c r="M4119" s="31"/>
      <c r="N4119" s="31"/>
      <c r="O4119" s="31"/>
      <c r="P4119" s="31">
        <v>0</v>
      </c>
      <c r="Q4119" s="31">
        <v>0</v>
      </c>
      <c r="R4119" s="31">
        <v>0</v>
      </c>
      <c r="S4119" s="31">
        <v>0</v>
      </c>
      <c r="T4119" s="31"/>
    </row>
    <row r="4120" spans="1:20" x14ac:dyDescent="0.25">
      <c r="A4120" s="106" t="s">
        <v>1364</v>
      </c>
      <c r="B4120" s="107" t="s">
        <v>7156</v>
      </c>
      <c r="C4120" s="108">
        <v>18</v>
      </c>
      <c r="D4120" s="5" t="s">
        <v>5044</v>
      </c>
      <c r="E4120" s="24">
        <f t="shared" si="203"/>
        <v>0</v>
      </c>
      <c r="F4120" s="24">
        <f t="shared" si="204"/>
        <v>0</v>
      </c>
      <c r="G4120" s="119"/>
      <c r="H4120" s="30"/>
      <c r="I4120" s="24">
        <f t="shared" si="205"/>
        <v>0</v>
      </c>
      <c r="J4120" s="119"/>
      <c r="K4120" s="30"/>
      <c r="L4120" s="31"/>
      <c r="M4120" s="31"/>
      <c r="N4120" s="31"/>
      <c r="O4120" s="31"/>
      <c r="P4120" s="31"/>
      <c r="Q4120" s="31"/>
      <c r="R4120" s="31"/>
      <c r="S4120" s="31">
        <v>0</v>
      </c>
      <c r="T4120" s="31"/>
    </row>
    <row r="4121" spans="1:20" x14ac:dyDescent="0.25">
      <c r="A4121" s="106" t="s">
        <v>6635</v>
      </c>
      <c r="B4121" s="107" t="s">
        <v>7156</v>
      </c>
      <c r="C4121" s="108">
        <v>18</v>
      </c>
      <c r="D4121" s="5" t="s">
        <v>6636</v>
      </c>
      <c r="E4121" s="24">
        <f t="shared" si="203"/>
        <v>0</v>
      </c>
      <c r="F4121" s="24">
        <f t="shared" si="204"/>
        <v>0</v>
      </c>
      <c r="G4121" s="119"/>
      <c r="H4121" s="30"/>
      <c r="I4121" s="24">
        <f t="shared" si="205"/>
        <v>0</v>
      </c>
      <c r="J4121" s="119"/>
      <c r="K4121" s="30"/>
      <c r="L4121" s="31"/>
      <c r="M4121" s="31"/>
      <c r="N4121" s="31"/>
      <c r="O4121" s="31"/>
      <c r="P4121" s="31"/>
      <c r="Q4121" s="31"/>
      <c r="R4121" s="31"/>
      <c r="S4121" s="31"/>
      <c r="T4121" s="31"/>
    </row>
    <row r="4122" spans="1:20" x14ac:dyDescent="0.25">
      <c r="A4122" s="106" t="s">
        <v>308</v>
      </c>
      <c r="B4122" s="107" t="s">
        <v>7209</v>
      </c>
      <c r="C4122" s="108">
        <v>21</v>
      </c>
      <c r="D4122" s="5" t="s">
        <v>6201</v>
      </c>
      <c r="E4122" s="24">
        <f t="shared" si="203"/>
        <v>0</v>
      </c>
      <c r="F4122" s="24">
        <f t="shared" si="204"/>
        <v>0.25</v>
      </c>
      <c r="G4122" s="119"/>
      <c r="H4122" s="30"/>
      <c r="I4122" s="24">
        <f t="shared" si="205"/>
        <v>0</v>
      </c>
      <c r="J4122" s="119"/>
      <c r="K4122" s="30"/>
      <c r="L4122" s="31"/>
      <c r="M4122" s="31"/>
      <c r="N4122" s="31"/>
      <c r="O4122" s="31">
        <v>1</v>
      </c>
      <c r="P4122" s="31">
        <v>0</v>
      </c>
      <c r="Q4122" s="31">
        <v>0</v>
      </c>
      <c r="R4122" s="31"/>
      <c r="S4122" s="31">
        <v>0</v>
      </c>
      <c r="T4122" s="31"/>
    </row>
  </sheetData>
  <autoFilter ref="A31:U4122">
    <sortState ref="A31:T4121">
      <sortCondition descending="1" ref="E30"/>
    </sortState>
  </autoFilter>
  <sortState ref="A30:T5203">
    <sortCondition ref="A30:A5203"/>
  </sortState>
  <mergeCells count="17">
    <mergeCell ref="B3:L3"/>
    <mergeCell ref="I4:K4"/>
    <mergeCell ref="L4:L5"/>
    <mergeCell ref="M4:M5"/>
    <mergeCell ref="N4:N5"/>
    <mergeCell ref="O4:O5"/>
    <mergeCell ref="A4:A5"/>
    <mergeCell ref="B4:B5"/>
    <mergeCell ref="C4:C5"/>
    <mergeCell ref="D4:D5"/>
    <mergeCell ref="F4:H4"/>
    <mergeCell ref="E4:E5"/>
    <mergeCell ref="P4:P5"/>
    <mergeCell ref="Q4:Q5"/>
    <mergeCell ref="R4:R5"/>
    <mergeCell ref="S4:S5"/>
    <mergeCell ref="T4:T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34"/>
  <sheetViews>
    <sheetView workbookViewId="0">
      <selection activeCell="E1" sqref="E1:F1"/>
    </sheetView>
  </sheetViews>
  <sheetFormatPr defaultColWidth="9.28515625" defaultRowHeight="12" x14ac:dyDescent="0.25"/>
  <cols>
    <col min="1" max="1" width="9.28515625" style="1"/>
    <col min="2" max="2" width="14" style="1" customWidth="1"/>
    <col min="3" max="3" width="6.7109375" style="1" customWidth="1"/>
    <col min="4" max="4" width="12.42578125" style="1" customWidth="1"/>
    <col min="5" max="5" width="11.42578125" style="12" bestFit="1" customWidth="1"/>
    <col min="6" max="6" width="12.140625" style="1" customWidth="1"/>
    <col min="7" max="14" width="11.42578125" style="1" bestFit="1" customWidth="1"/>
    <col min="15" max="16384" width="9.28515625" style="1"/>
  </cols>
  <sheetData>
    <row r="1" spans="1:14" ht="15" x14ac:dyDescent="0.2">
      <c r="A1" s="29" t="s">
        <v>7078</v>
      </c>
      <c r="E1" s="141" t="s">
        <v>9512</v>
      </c>
      <c r="F1" s="141"/>
    </row>
    <row r="2" spans="1:14" s="45" customFormat="1" x14ac:dyDescent="0.2">
      <c r="A2" s="45" t="s">
        <v>3390</v>
      </c>
      <c r="B2" s="84" t="s">
        <v>8943</v>
      </c>
      <c r="E2" s="46"/>
    </row>
    <row r="3" spans="1:14" s="2" customFormat="1" ht="24" x14ac:dyDescent="0.2">
      <c r="A3" s="11" t="s">
        <v>3274</v>
      </c>
      <c r="B3" s="11" t="s">
        <v>3275</v>
      </c>
      <c r="C3" s="51"/>
      <c r="D3" s="11" t="s">
        <v>3276</v>
      </c>
      <c r="E3" s="70" t="s">
        <v>3403</v>
      </c>
      <c r="F3" s="11" t="s">
        <v>3277</v>
      </c>
      <c r="G3" s="11" t="s">
        <v>3278</v>
      </c>
      <c r="H3" s="11" t="s">
        <v>3279</v>
      </c>
      <c r="I3" s="11" t="s">
        <v>3280</v>
      </c>
      <c r="J3" s="11" t="s">
        <v>3281</v>
      </c>
      <c r="K3" s="11" t="s">
        <v>3282</v>
      </c>
      <c r="L3" s="11" t="s">
        <v>3283</v>
      </c>
      <c r="M3" s="11" t="s">
        <v>3284</v>
      </c>
      <c r="N3" s="11" t="s">
        <v>3285</v>
      </c>
    </row>
    <row r="4" spans="1:14" s="2" customFormat="1" x14ac:dyDescent="0.2">
      <c r="A4" s="4"/>
      <c r="B4" s="4"/>
      <c r="C4" s="52"/>
      <c r="D4" s="4"/>
      <c r="E4" s="13"/>
      <c r="F4" s="34">
        <f>(COUNTIF(F7:F9748,"&gt;0")-1)</f>
        <v>73</v>
      </c>
      <c r="G4" s="34">
        <f t="shared" ref="G4:N4" si="0">(COUNTIF(G7:G9748,"&gt;0")-1)</f>
        <v>75</v>
      </c>
      <c r="H4" s="34">
        <f t="shared" si="0"/>
        <v>82</v>
      </c>
      <c r="I4" s="34">
        <f t="shared" si="0"/>
        <v>73</v>
      </c>
      <c r="J4" s="34">
        <f t="shared" si="0"/>
        <v>79</v>
      </c>
      <c r="K4" s="34">
        <f t="shared" si="0"/>
        <v>79</v>
      </c>
      <c r="L4" s="34">
        <f t="shared" si="0"/>
        <v>69</v>
      </c>
      <c r="M4" s="34">
        <f t="shared" si="0"/>
        <v>71</v>
      </c>
      <c r="N4" s="34">
        <f t="shared" si="0"/>
        <v>73</v>
      </c>
    </row>
    <row r="5" spans="1:14" s="2" customFormat="1" x14ac:dyDescent="0.2">
      <c r="A5" s="105"/>
      <c r="B5" s="112" t="s">
        <v>7053</v>
      </c>
      <c r="C5" s="105"/>
      <c r="D5" s="105"/>
      <c r="E5" s="126">
        <f>SUBTOTAL(9,E7:E106)</f>
        <v>1011300.6666666665</v>
      </c>
      <c r="F5" s="118">
        <v>795146</v>
      </c>
      <c r="G5" s="118">
        <v>901444</v>
      </c>
      <c r="H5" s="118">
        <v>1094470</v>
      </c>
      <c r="I5" s="118">
        <v>1063782</v>
      </c>
      <c r="J5" s="118">
        <v>914730</v>
      </c>
      <c r="K5" s="118">
        <v>1228869</v>
      </c>
      <c r="L5" s="118">
        <v>1211227</v>
      </c>
      <c r="M5" s="118">
        <v>1015726</v>
      </c>
      <c r="N5" s="118">
        <v>806949</v>
      </c>
    </row>
    <row r="6" spans="1:14" s="2" customFormat="1" x14ac:dyDescent="0.2">
      <c r="A6" s="42"/>
      <c r="B6" s="42"/>
      <c r="C6" s="42"/>
      <c r="D6" s="42"/>
      <c r="E6" s="43"/>
      <c r="F6" s="42"/>
      <c r="G6" s="42"/>
      <c r="H6" s="42"/>
      <c r="I6" s="42"/>
      <c r="J6" s="42"/>
      <c r="K6" s="42"/>
      <c r="L6" s="42"/>
      <c r="M6" s="42"/>
      <c r="N6" s="42"/>
    </row>
    <row r="7" spans="1:14" s="12" customFormat="1" x14ac:dyDescent="0.2">
      <c r="A7" s="5" t="s">
        <v>3409</v>
      </c>
      <c r="B7" s="106" t="s">
        <v>3382</v>
      </c>
      <c r="C7" s="107"/>
      <c r="D7" s="5" t="s">
        <v>3286</v>
      </c>
      <c r="E7" s="30">
        <f t="shared" ref="E7:E38" si="1">SUM(L7:N7)/3</f>
        <v>346939.66666666669</v>
      </c>
      <c r="F7" s="31">
        <v>47309</v>
      </c>
      <c r="G7" s="31">
        <v>118395</v>
      </c>
      <c r="H7" s="31">
        <v>143352</v>
      </c>
      <c r="I7" s="31">
        <v>147727</v>
      </c>
      <c r="J7" s="31">
        <v>107267</v>
      </c>
      <c r="K7" s="31">
        <v>283689</v>
      </c>
      <c r="L7" s="31">
        <v>324283</v>
      </c>
      <c r="M7" s="31">
        <v>345178</v>
      </c>
      <c r="N7" s="31">
        <v>371358</v>
      </c>
    </row>
    <row r="8" spans="1:14" x14ac:dyDescent="0.2">
      <c r="A8" s="16" t="s">
        <v>3409</v>
      </c>
      <c r="B8" s="124" t="s">
        <v>3399</v>
      </c>
      <c r="C8" s="125"/>
      <c r="D8" s="16" t="s">
        <v>3286</v>
      </c>
      <c r="E8" s="30">
        <f t="shared" si="1"/>
        <v>118875.66666666667</v>
      </c>
      <c r="F8" s="30">
        <v>157083</v>
      </c>
      <c r="G8" s="30">
        <v>332727</v>
      </c>
      <c r="H8" s="30">
        <v>462331</v>
      </c>
      <c r="I8" s="30">
        <v>328856</v>
      </c>
      <c r="J8" s="30">
        <v>121720</v>
      </c>
      <c r="K8" s="30">
        <v>74236</v>
      </c>
      <c r="L8" s="30">
        <v>103695</v>
      </c>
      <c r="M8" s="30">
        <v>138879</v>
      </c>
      <c r="N8" s="30">
        <v>114053</v>
      </c>
    </row>
    <row r="9" spans="1:14" x14ac:dyDescent="0.2">
      <c r="A9" s="5" t="s">
        <v>3409</v>
      </c>
      <c r="B9" s="106" t="s">
        <v>3306</v>
      </c>
      <c r="C9" s="107"/>
      <c r="D9" s="5" t="s">
        <v>3286</v>
      </c>
      <c r="E9" s="30">
        <f t="shared" si="1"/>
        <v>89936</v>
      </c>
      <c r="F9" s="31">
        <v>14197</v>
      </c>
      <c r="G9" s="31">
        <v>18002</v>
      </c>
      <c r="H9" s="31">
        <v>10285</v>
      </c>
      <c r="I9" s="31">
        <v>20244</v>
      </c>
      <c r="J9" s="31">
        <v>184985</v>
      </c>
      <c r="K9" s="31">
        <v>56048</v>
      </c>
      <c r="L9" s="31">
        <v>72228</v>
      </c>
      <c r="M9" s="31">
        <v>108829</v>
      </c>
      <c r="N9" s="31">
        <v>88751</v>
      </c>
    </row>
    <row r="10" spans="1:14" x14ac:dyDescent="0.2">
      <c r="A10" s="5" t="s">
        <v>3409</v>
      </c>
      <c r="B10" s="106" t="s">
        <v>9454</v>
      </c>
      <c r="C10" s="107"/>
      <c r="D10" s="5" t="s">
        <v>3286</v>
      </c>
      <c r="E10" s="30">
        <f t="shared" si="1"/>
        <v>75629.333333333328</v>
      </c>
      <c r="F10" s="31"/>
      <c r="G10" s="31"/>
      <c r="H10" s="31"/>
      <c r="I10" s="31">
        <v>37180</v>
      </c>
      <c r="J10" s="31">
        <v>68848</v>
      </c>
      <c r="K10" s="31">
        <v>98128</v>
      </c>
      <c r="L10" s="31">
        <v>226888</v>
      </c>
      <c r="M10" s="31">
        <v>0</v>
      </c>
      <c r="N10" s="31"/>
    </row>
    <row r="11" spans="1:14" x14ac:dyDescent="0.2">
      <c r="A11" s="5" t="s">
        <v>3409</v>
      </c>
      <c r="B11" s="106" t="s">
        <v>3372</v>
      </c>
      <c r="C11" s="107"/>
      <c r="D11" s="5" t="s">
        <v>3286</v>
      </c>
      <c r="E11" s="30">
        <f t="shared" si="1"/>
        <v>64715.666666666664</v>
      </c>
      <c r="F11" s="31">
        <v>95000</v>
      </c>
      <c r="G11" s="31">
        <v>126035</v>
      </c>
      <c r="H11" s="31">
        <v>162574</v>
      </c>
      <c r="I11" s="31">
        <v>210452</v>
      </c>
      <c r="J11" s="31">
        <v>214156</v>
      </c>
      <c r="K11" s="31">
        <v>213697</v>
      </c>
      <c r="L11" s="31">
        <v>88564</v>
      </c>
      <c r="M11" s="31">
        <v>67700</v>
      </c>
      <c r="N11" s="31">
        <v>37883</v>
      </c>
    </row>
    <row r="12" spans="1:14" x14ac:dyDescent="0.2">
      <c r="A12" s="5" t="s">
        <v>3409</v>
      </c>
      <c r="B12" s="106" t="s">
        <v>7059</v>
      </c>
      <c r="C12" s="107"/>
      <c r="D12" s="5" t="s">
        <v>3286</v>
      </c>
      <c r="E12" s="30">
        <f t="shared" si="1"/>
        <v>64617.666666666664</v>
      </c>
      <c r="F12" s="31">
        <v>0</v>
      </c>
      <c r="G12" s="31">
        <v>281</v>
      </c>
      <c r="H12" s="31">
        <v>34</v>
      </c>
      <c r="I12" s="31">
        <v>12502</v>
      </c>
      <c r="J12" s="31">
        <v>9735</v>
      </c>
      <c r="K12" s="31">
        <v>71873</v>
      </c>
      <c r="L12" s="31">
        <v>63607</v>
      </c>
      <c r="M12" s="31">
        <v>82408</v>
      </c>
      <c r="N12" s="31">
        <v>47838</v>
      </c>
    </row>
    <row r="13" spans="1:14" x14ac:dyDescent="0.2">
      <c r="A13" s="5" t="s">
        <v>3409</v>
      </c>
      <c r="B13" s="106" t="s">
        <v>3338</v>
      </c>
      <c r="C13" s="107"/>
      <c r="D13" s="5" t="s">
        <v>3286</v>
      </c>
      <c r="E13" s="30">
        <f t="shared" si="1"/>
        <v>62710.666666666664</v>
      </c>
      <c r="F13" s="31">
        <v>16951</v>
      </c>
      <c r="G13" s="31">
        <v>27714</v>
      </c>
      <c r="H13" s="31">
        <v>25006</v>
      </c>
      <c r="I13" s="31">
        <v>8646</v>
      </c>
      <c r="J13" s="31">
        <v>14792</v>
      </c>
      <c r="K13" s="31">
        <v>16615</v>
      </c>
      <c r="L13" s="31">
        <v>47810</v>
      </c>
      <c r="M13" s="31">
        <v>68241</v>
      </c>
      <c r="N13" s="31">
        <v>72081</v>
      </c>
    </row>
    <row r="14" spans="1:14" x14ac:dyDescent="0.2">
      <c r="A14" s="5" t="s">
        <v>3409</v>
      </c>
      <c r="B14" s="106" t="s">
        <v>3358</v>
      </c>
      <c r="C14" s="107"/>
      <c r="D14" s="5" t="s">
        <v>3286</v>
      </c>
      <c r="E14" s="30">
        <f t="shared" si="1"/>
        <v>29990.333333333332</v>
      </c>
      <c r="F14" s="31">
        <v>118591</v>
      </c>
      <c r="G14" s="31">
        <v>133590</v>
      </c>
      <c r="H14" s="31">
        <v>187646</v>
      </c>
      <c r="I14" s="31">
        <v>131115</v>
      </c>
      <c r="J14" s="31">
        <v>55796</v>
      </c>
      <c r="K14" s="31">
        <v>58082</v>
      </c>
      <c r="L14" s="31">
        <v>36653</v>
      </c>
      <c r="M14" s="31">
        <v>33737</v>
      </c>
      <c r="N14" s="31">
        <v>19581</v>
      </c>
    </row>
    <row r="15" spans="1:14" x14ac:dyDescent="0.2">
      <c r="A15" s="5" t="s">
        <v>3409</v>
      </c>
      <c r="B15" s="106" t="s">
        <v>3314</v>
      </c>
      <c r="C15" s="107"/>
      <c r="D15" s="5" t="s">
        <v>3286</v>
      </c>
      <c r="E15" s="30">
        <f t="shared" si="1"/>
        <v>27244</v>
      </c>
      <c r="F15" s="31">
        <v>29237</v>
      </c>
      <c r="G15" s="31">
        <v>23277</v>
      </c>
      <c r="H15" s="31">
        <v>23982</v>
      </c>
      <c r="I15" s="31">
        <v>35389</v>
      </c>
      <c r="J15" s="31">
        <v>28398</v>
      </c>
      <c r="K15" s="31">
        <v>50742</v>
      </c>
      <c r="L15" s="31">
        <v>36999</v>
      </c>
      <c r="M15" s="31">
        <v>15340</v>
      </c>
      <c r="N15" s="31">
        <v>29393</v>
      </c>
    </row>
    <row r="16" spans="1:14" x14ac:dyDescent="0.2">
      <c r="A16" s="5" t="s">
        <v>3409</v>
      </c>
      <c r="B16" s="106" t="s">
        <v>7063</v>
      </c>
      <c r="C16" s="107"/>
      <c r="D16" s="5" t="s">
        <v>3286</v>
      </c>
      <c r="E16" s="30">
        <f t="shared" si="1"/>
        <v>25559</v>
      </c>
      <c r="F16" s="31">
        <v>2226</v>
      </c>
      <c r="G16" s="31">
        <v>7934</v>
      </c>
      <c r="H16" s="31">
        <v>36238</v>
      </c>
      <c r="I16" s="31">
        <v>3046</v>
      </c>
      <c r="J16" s="31">
        <v>35555</v>
      </c>
      <c r="K16" s="31">
        <v>102040</v>
      </c>
      <c r="L16" s="31">
        <v>71870</v>
      </c>
      <c r="M16" s="31">
        <v>4620</v>
      </c>
      <c r="N16" s="31">
        <v>187</v>
      </c>
    </row>
    <row r="17" spans="1:14" x14ac:dyDescent="0.2">
      <c r="A17" s="5" t="s">
        <v>3409</v>
      </c>
      <c r="B17" s="106" t="s">
        <v>7061</v>
      </c>
      <c r="C17" s="107"/>
      <c r="D17" s="5" t="s">
        <v>3286</v>
      </c>
      <c r="E17" s="30">
        <f t="shared" si="1"/>
        <v>18950.666666666668</v>
      </c>
      <c r="F17" s="31">
        <v>25</v>
      </c>
      <c r="G17" s="31">
        <v>4639</v>
      </c>
      <c r="H17" s="31">
        <v>354</v>
      </c>
      <c r="I17" s="31">
        <v>1573</v>
      </c>
      <c r="J17" s="31">
        <v>3657</v>
      </c>
      <c r="K17" s="31">
        <v>372</v>
      </c>
      <c r="L17" s="31">
        <v>6952</v>
      </c>
      <c r="M17" s="31">
        <v>48678</v>
      </c>
      <c r="N17" s="31">
        <v>1222</v>
      </c>
    </row>
    <row r="18" spans="1:14" x14ac:dyDescent="0.2">
      <c r="A18" s="5" t="s">
        <v>3409</v>
      </c>
      <c r="B18" s="106" t="s">
        <v>7055</v>
      </c>
      <c r="C18" s="107"/>
      <c r="D18" s="5" t="s">
        <v>3286</v>
      </c>
      <c r="E18" s="30">
        <f t="shared" si="1"/>
        <v>13740.333333333334</v>
      </c>
      <c r="F18" s="31">
        <v>248844</v>
      </c>
      <c r="G18" s="31">
        <v>62174</v>
      </c>
      <c r="H18" s="31">
        <v>323</v>
      </c>
      <c r="I18" s="31">
        <v>8400</v>
      </c>
      <c r="J18" s="31">
        <v>9018</v>
      </c>
      <c r="K18" s="31">
        <v>1525</v>
      </c>
      <c r="L18" s="31">
        <v>12542</v>
      </c>
      <c r="M18" s="31">
        <v>28001</v>
      </c>
      <c r="N18" s="31">
        <v>678</v>
      </c>
    </row>
    <row r="19" spans="1:14" x14ac:dyDescent="0.2">
      <c r="A19" s="5" t="s">
        <v>3409</v>
      </c>
      <c r="B19" s="106" t="s">
        <v>3299</v>
      </c>
      <c r="C19" s="107"/>
      <c r="D19" s="5" t="s">
        <v>3286</v>
      </c>
      <c r="E19" s="30">
        <f t="shared" si="1"/>
        <v>12035.666666666666</v>
      </c>
      <c r="F19" s="31">
        <v>3464</v>
      </c>
      <c r="G19" s="31">
        <v>4441</v>
      </c>
      <c r="H19" s="31">
        <v>6256</v>
      </c>
      <c r="I19" s="31">
        <v>9846</v>
      </c>
      <c r="J19" s="31">
        <v>11133</v>
      </c>
      <c r="K19" s="31">
        <v>5499</v>
      </c>
      <c r="L19" s="31">
        <v>21893</v>
      </c>
      <c r="M19" s="31">
        <v>9333</v>
      </c>
      <c r="N19" s="31">
        <v>4881</v>
      </c>
    </row>
    <row r="20" spans="1:14" x14ac:dyDescent="0.2">
      <c r="A20" s="5" t="s">
        <v>3409</v>
      </c>
      <c r="B20" s="106" t="s">
        <v>7072</v>
      </c>
      <c r="C20" s="107"/>
      <c r="D20" s="5" t="s">
        <v>3286</v>
      </c>
      <c r="E20" s="30">
        <f t="shared" si="1"/>
        <v>8930.6666666666661</v>
      </c>
      <c r="F20" s="31">
        <v>2646</v>
      </c>
      <c r="G20" s="31">
        <v>2077</v>
      </c>
      <c r="H20" s="31">
        <v>1431</v>
      </c>
      <c r="I20" s="31">
        <v>1711</v>
      </c>
      <c r="J20" s="31">
        <v>6356</v>
      </c>
      <c r="K20" s="31">
        <v>15322</v>
      </c>
      <c r="L20" s="31">
        <v>17275</v>
      </c>
      <c r="M20" s="31">
        <v>9517</v>
      </c>
      <c r="N20" s="31"/>
    </row>
    <row r="21" spans="1:14" x14ac:dyDescent="0.2">
      <c r="A21" s="5" t="s">
        <v>3409</v>
      </c>
      <c r="B21" s="106" t="s">
        <v>3384</v>
      </c>
      <c r="C21" s="107"/>
      <c r="D21" s="5" t="s">
        <v>3286</v>
      </c>
      <c r="E21" s="30">
        <f t="shared" si="1"/>
        <v>8465.6666666666661</v>
      </c>
      <c r="F21" s="31">
        <v>5316</v>
      </c>
      <c r="G21" s="31">
        <v>4258</v>
      </c>
      <c r="H21" s="31">
        <v>4354</v>
      </c>
      <c r="I21" s="31">
        <v>5355</v>
      </c>
      <c r="J21" s="31">
        <v>3973</v>
      </c>
      <c r="K21" s="31">
        <v>3491</v>
      </c>
      <c r="L21" s="31">
        <v>13025</v>
      </c>
      <c r="M21" s="31">
        <v>7200</v>
      </c>
      <c r="N21" s="31">
        <v>5172</v>
      </c>
    </row>
    <row r="22" spans="1:14" x14ac:dyDescent="0.2">
      <c r="A22" s="5" t="s">
        <v>3409</v>
      </c>
      <c r="B22" s="106" t="s">
        <v>3337</v>
      </c>
      <c r="C22" s="107"/>
      <c r="D22" s="5" t="s">
        <v>3286</v>
      </c>
      <c r="E22" s="30">
        <f t="shared" si="1"/>
        <v>8345.3333333333339</v>
      </c>
      <c r="F22" s="31">
        <v>4193</v>
      </c>
      <c r="G22" s="31">
        <v>1394</v>
      </c>
      <c r="H22" s="31">
        <v>277</v>
      </c>
      <c r="I22" s="31">
        <v>6</v>
      </c>
      <c r="J22" s="31">
        <v>4</v>
      </c>
      <c r="K22" s="31">
        <v>25912</v>
      </c>
      <c r="L22" s="31">
        <v>13051</v>
      </c>
      <c r="M22" s="31">
        <v>10871</v>
      </c>
      <c r="N22" s="31">
        <v>1114</v>
      </c>
    </row>
    <row r="23" spans="1:14" x14ac:dyDescent="0.2">
      <c r="A23" s="5" t="s">
        <v>3409</v>
      </c>
      <c r="B23" s="106" t="s">
        <v>3332</v>
      </c>
      <c r="C23" s="107"/>
      <c r="D23" s="5" t="s">
        <v>3286</v>
      </c>
      <c r="E23" s="30">
        <f t="shared" si="1"/>
        <v>7726.333333333333</v>
      </c>
      <c r="F23" s="31">
        <v>5124</v>
      </c>
      <c r="G23" s="31">
        <v>9566</v>
      </c>
      <c r="H23" s="31">
        <v>6930</v>
      </c>
      <c r="I23" s="31">
        <v>14602</v>
      </c>
      <c r="J23" s="31">
        <v>18029</v>
      </c>
      <c r="K23" s="31">
        <v>22411</v>
      </c>
      <c r="L23" s="31">
        <v>6744</v>
      </c>
      <c r="M23" s="31">
        <v>15875</v>
      </c>
      <c r="N23" s="31">
        <v>560</v>
      </c>
    </row>
    <row r="24" spans="1:14" x14ac:dyDescent="0.2">
      <c r="A24" s="5" t="s">
        <v>3409</v>
      </c>
      <c r="B24" s="106" t="s">
        <v>7070</v>
      </c>
      <c r="C24" s="107"/>
      <c r="D24" s="5" t="s">
        <v>3286</v>
      </c>
      <c r="E24" s="30">
        <f t="shared" si="1"/>
        <v>7207.333333333333</v>
      </c>
      <c r="F24" s="31">
        <v>5083</v>
      </c>
      <c r="G24" s="31">
        <v>0</v>
      </c>
      <c r="H24" s="31"/>
      <c r="I24" s="31"/>
      <c r="J24" s="31"/>
      <c r="K24" s="31">
        <v>44679</v>
      </c>
      <c r="L24" s="31">
        <v>21622</v>
      </c>
      <c r="M24" s="31"/>
      <c r="N24" s="31"/>
    </row>
    <row r="25" spans="1:14" x14ac:dyDescent="0.2">
      <c r="A25" s="5" t="s">
        <v>3409</v>
      </c>
      <c r="B25" s="106" t="s">
        <v>3296</v>
      </c>
      <c r="C25" s="107"/>
      <c r="D25" s="5" t="s">
        <v>3286</v>
      </c>
      <c r="E25" s="30">
        <f t="shared" si="1"/>
        <v>3419.6666666666665</v>
      </c>
      <c r="F25" s="31">
        <v>14763</v>
      </c>
      <c r="G25" s="31">
        <v>11142</v>
      </c>
      <c r="H25" s="31">
        <v>9728</v>
      </c>
      <c r="I25" s="31"/>
      <c r="J25" s="31">
        <v>2380</v>
      </c>
      <c r="K25" s="31">
        <v>11805</v>
      </c>
      <c r="L25" s="31">
        <v>10259</v>
      </c>
      <c r="M25" s="31"/>
      <c r="N25" s="31"/>
    </row>
    <row r="26" spans="1:14" x14ac:dyDescent="0.2">
      <c r="A26" s="5" t="s">
        <v>3409</v>
      </c>
      <c r="B26" s="106" t="s">
        <v>3331</v>
      </c>
      <c r="C26" s="107"/>
      <c r="D26" s="5" t="s">
        <v>3286</v>
      </c>
      <c r="E26" s="30">
        <f t="shared" si="1"/>
        <v>3254</v>
      </c>
      <c r="F26" s="31">
        <v>148</v>
      </c>
      <c r="G26" s="31">
        <v>2</v>
      </c>
      <c r="H26" s="31">
        <v>876</v>
      </c>
      <c r="I26" s="31">
        <v>621</v>
      </c>
      <c r="J26" s="31">
        <v>657</v>
      </c>
      <c r="K26" s="31">
        <v>4870</v>
      </c>
      <c r="L26" s="31">
        <v>2045</v>
      </c>
      <c r="M26" s="31">
        <v>7624</v>
      </c>
      <c r="N26" s="31">
        <v>93</v>
      </c>
    </row>
    <row r="27" spans="1:14" x14ac:dyDescent="0.2">
      <c r="A27" s="5" t="s">
        <v>3409</v>
      </c>
      <c r="B27" s="106" t="s">
        <v>7067</v>
      </c>
      <c r="C27" s="107"/>
      <c r="D27" s="5" t="s">
        <v>3286</v>
      </c>
      <c r="E27" s="30">
        <f t="shared" si="1"/>
        <v>2828.6666666666665</v>
      </c>
      <c r="F27" s="31">
        <v>2001</v>
      </c>
      <c r="G27" s="31">
        <v>2811</v>
      </c>
      <c r="H27" s="31">
        <v>2311</v>
      </c>
      <c r="I27" s="31">
        <v>3484</v>
      </c>
      <c r="J27" s="31">
        <v>3842</v>
      </c>
      <c r="K27" s="31">
        <v>2691</v>
      </c>
      <c r="L27" s="31">
        <v>1029</v>
      </c>
      <c r="M27" s="31">
        <v>3997</v>
      </c>
      <c r="N27" s="31">
        <v>3460</v>
      </c>
    </row>
    <row r="28" spans="1:14" x14ac:dyDescent="0.2">
      <c r="A28" s="5" t="s">
        <v>3409</v>
      </c>
      <c r="B28" s="106" t="s">
        <v>3304</v>
      </c>
      <c r="C28" s="107"/>
      <c r="D28" s="5" t="s">
        <v>3286</v>
      </c>
      <c r="E28" s="30">
        <f t="shared" si="1"/>
        <v>1620</v>
      </c>
      <c r="F28" s="31">
        <v>9084</v>
      </c>
      <c r="G28" s="31">
        <v>4977</v>
      </c>
      <c r="H28" s="31">
        <v>651</v>
      </c>
      <c r="I28" s="31">
        <v>12</v>
      </c>
      <c r="J28" s="31">
        <v>29</v>
      </c>
      <c r="K28" s="31">
        <v>182</v>
      </c>
      <c r="L28" s="31">
        <v>21</v>
      </c>
      <c r="M28" s="31">
        <v>178</v>
      </c>
      <c r="N28" s="31">
        <v>4661</v>
      </c>
    </row>
    <row r="29" spans="1:14" x14ac:dyDescent="0.25">
      <c r="A29" s="5" t="s">
        <v>3409</v>
      </c>
      <c r="B29" s="106" t="s">
        <v>3291</v>
      </c>
      <c r="C29" s="107"/>
      <c r="D29" s="5" t="s">
        <v>3286</v>
      </c>
      <c r="E29" s="30">
        <f t="shared" si="1"/>
        <v>1440</v>
      </c>
      <c r="F29" s="31">
        <v>44</v>
      </c>
      <c r="G29" s="31">
        <v>280</v>
      </c>
      <c r="H29" s="31">
        <v>76</v>
      </c>
      <c r="I29" s="31">
        <v>594</v>
      </c>
      <c r="J29" s="31">
        <v>1612</v>
      </c>
      <c r="K29" s="31">
        <v>3410</v>
      </c>
      <c r="L29" s="31">
        <v>4066</v>
      </c>
      <c r="M29" s="31">
        <v>252</v>
      </c>
      <c r="N29" s="31">
        <v>2</v>
      </c>
    </row>
    <row r="30" spans="1:14" x14ac:dyDescent="0.25">
      <c r="A30" s="5" t="s">
        <v>3409</v>
      </c>
      <c r="B30" s="106" t="s">
        <v>7064</v>
      </c>
      <c r="C30" s="107"/>
      <c r="D30" s="5" t="s">
        <v>3286</v>
      </c>
      <c r="E30" s="30">
        <f t="shared" si="1"/>
        <v>1416.6666666666667</v>
      </c>
      <c r="F30" s="31">
        <v>2299</v>
      </c>
      <c r="G30" s="31">
        <v>164</v>
      </c>
      <c r="H30" s="31">
        <v>35</v>
      </c>
      <c r="I30" s="31">
        <v>625</v>
      </c>
      <c r="J30" s="31">
        <v>590</v>
      </c>
      <c r="K30" s="31">
        <v>2</v>
      </c>
      <c r="L30" s="31">
        <v>8</v>
      </c>
      <c r="M30" s="31">
        <v>3872</v>
      </c>
      <c r="N30" s="31">
        <v>370</v>
      </c>
    </row>
    <row r="31" spans="1:14" x14ac:dyDescent="0.25">
      <c r="A31" s="5" t="s">
        <v>3409</v>
      </c>
      <c r="B31" s="106" t="s">
        <v>3379</v>
      </c>
      <c r="C31" s="107"/>
      <c r="D31" s="5" t="s">
        <v>3286</v>
      </c>
      <c r="E31" s="30">
        <f t="shared" si="1"/>
        <v>1314.3333333333333</v>
      </c>
      <c r="F31" s="31">
        <v>101</v>
      </c>
      <c r="G31" s="31">
        <v>103</v>
      </c>
      <c r="H31" s="31">
        <v>507</v>
      </c>
      <c r="I31" s="31">
        <v>752</v>
      </c>
      <c r="J31" s="31">
        <v>496</v>
      </c>
      <c r="K31" s="31">
        <v>1793</v>
      </c>
      <c r="L31" s="31">
        <v>58</v>
      </c>
      <c r="M31" s="31">
        <v>3875</v>
      </c>
      <c r="N31" s="31">
        <v>10</v>
      </c>
    </row>
    <row r="32" spans="1:14" x14ac:dyDescent="0.25">
      <c r="A32" s="5" t="s">
        <v>3409</v>
      </c>
      <c r="B32" s="106" t="s">
        <v>3293</v>
      </c>
      <c r="C32" s="107"/>
      <c r="D32" s="5" t="s">
        <v>3286</v>
      </c>
      <c r="E32" s="30">
        <f t="shared" si="1"/>
        <v>992</v>
      </c>
      <c r="F32" s="31">
        <v>108</v>
      </c>
      <c r="G32" s="31">
        <v>289</v>
      </c>
      <c r="H32" s="31">
        <v>515</v>
      </c>
      <c r="I32" s="31">
        <v>500</v>
      </c>
      <c r="J32" s="31">
        <v>743</v>
      </c>
      <c r="K32" s="31">
        <v>1256</v>
      </c>
      <c r="L32" s="31">
        <v>2773</v>
      </c>
      <c r="M32" s="31">
        <v>160</v>
      </c>
      <c r="N32" s="31">
        <v>43</v>
      </c>
    </row>
    <row r="33" spans="1:14" x14ac:dyDescent="0.25">
      <c r="A33" s="5" t="s">
        <v>3409</v>
      </c>
      <c r="B33" s="106" t="s">
        <v>3347</v>
      </c>
      <c r="C33" s="107"/>
      <c r="D33" s="5" t="s">
        <v>3286</v>
      </c>
      <c r="E33" s="30">
        <f t="shared" si="1"/>
        <v>619.66666666666663</v>
      </c>
      <c r="F33" s="31">
        <v>653</v>
      </c>
      <c r="G33" s="31">
        <v>145</v>
      </c>
      <c r="H33" s="31">
        <v>1378</v>
      </c>
      <c r="I33" s="31">
        <v>5</v>
      </c>
      <c r="J33" s="31">
        <v>11</v>
      </c>
      <c r="K33" s="31">
        <v>0</v>
      </c>
      <c r="L33" s="31">
        <v>1859</v>
      </c>
      <c r="M33" s="31">
        <v>0</v>
      </c>
      <c r="N33" s="31">
        <v>0</v>
      </c>
    </row>
    <row r="34" spans="1:14" x14ac:dyDescent="0.25">
      <c r="A34" s="5" t="s">
        <v>3409</v>
      </c>
      <c r="B34" s="106" t="s">
        <v>7054</v>
      </c>
      <c r="C34" s="107"/>
      <c r="D34" s="5" t="s">
        <v>3286</v>
      </c>
      <c r="E34" s="30">
        <f t="shared" si="1"/>
        <v>595.66666666666663</v>
      </c>
      <c r="F34" s="31">
        <v>25</v>
      </c>
      <c r="G34" s="31">
        <v>73</v>
      </c>
      <c r="H34" s="31">
        <v>38</v>
      </c>
      <c r="I34" s="31">
        <v>0</v>
      </c>
      <c r="J34" s="31">
        <v>178</v>
      </c>
      <c r="K34" s="31">
        <v>45</v>
      </c>
      <c r="L34" s="31">
        <v>289</v>
      </c>
      <c r="M34" s="31">
        <v>60</v>
      </c>
      <c r="N34" s="31">
        <v>1438</v>
      </c>
    </row>
    <row r="35" spans="1:14" x14ac:dyDescent="0.25">
      <c r="A35" s="5" t="s">
        <v>3409</v>
      </c>
      <c r="B35" s="106" t="s">
        <v>3381</v>
      </c>
      <c r="C35" s="107"/>
      <c r="D35" s="5" t="s">
        <v>3286</v>
      </c>
      <c r="E35" s="30">
        <f t="shared" si="1"/>
        <v>565.66666666666663</v>
      </c>
      <c r="F35" s="31">
        <v>73</v>
      </c>
      <c r="G35" s="31">
        <v>380</v>
      </c>
      <c r="H35" s="31">
        <v>101</v>
      </c>
      <c r="I35" s="31">
        <v>6</v>
      </c>
      <c r="J35" s="31">
        <v>16</v>
      </c>
      <c r="K35" s="31">
        <v>384</v>
      </c>
      <c r="L35" s="31">
        <v>1568</v>
      </c>
      <c r="M35" s="31">
        <v>29</v>
      </c>
      <c r="N35" s="31">
        <v>100</v>
      </c>
    </row>
    <row r="36" spans="1:14" x14ac:dyDescent="0.25">
      <c r="A36" s="5" t="s">
        <v>3409</v>
      </c>
      <c r="B36" s="106" t="s">
        <v>3290</v>
      </c>
      <c r="C36" s="107"/>
      <c r="D36" s="5" t="s">
        <v>3286</v>
      </c>
      <c r="E36" s="30">
        <f t="shared" si="1"/>
        <v>321</v>
      </c>
      <c r="F36" s="31">
        <v>0</v>
      </c>
      <c r="G36" s="31">
        <v>0</v>
      </c>
      <c r="H36" s="31">
        <v>236</v>
      </c>
      <c r="I36" s="31">
        <v>27</v>
      </c>
      <c r="J36" s="31">
        <v>0</v>
      </c>
      <c r="K36" s="31">
        <v>204</v>
      </c>
      <c r="L36" s="31">
        <v>79</v>
      </c>
      <c r="M36" s="31">
        <v>116</v>
      </c>
      <c r="N36" s="31">
        <v>768</v>
      </c>
    </row>
    <row r="37" spans="1:14" x14ac:dyDescent="0.25">
      <c r="A37" s="5" t="s">
        <v>3409</v>
      </c>
      <c r="B37" s="106" t="s">
        <v>3287</v>
      </c>
      <c r="C37" s="107"/>
      <c r="D37" s="5" t="s">
        <v>3286</v>
      </c>
      <c r="E37" s="30">
        <f t="shared" si="1"/>
        <v>283.66666666666669</v>
      </c>
      <c r="F37" s="31">
        <v>0</v>
      </c>
      <c r="G37" s="31">
        <v>0</v>
      </c>
      <c r="H37" s="31">
        <v>0</v>
      </c>
      <c r="I37" s="31">
        <v>0</v>
      </c>
      <c r="J37" s="31">
        <v>0</v>
      </c>
      <c r="K37" s="31">
        <v>0</v>
      </c>
      <c r="L37" s="31">
        <v>0</v>
      </c>
      <c r="M37" s="31">
        <v>458</v>
      </c>
      <c r="N37" s="31">
        <v>393</v>
      </c>
    </row>
    <row r="38" spans="1:14" x14ac:dyDescent="0.25">
      <c r="A38" s="5" t="s">
        <v>3409</v>
      </c>
      <c r="B38" s="106" t="s">
        <v>3362</v>
      </c>
      <c r="C38" s="107"/>
      <c r="D38" s="5" t="s">
        <v>3286</v>
      </c>
      <c r="E38" s="30">
        <f t="shared" si="1"/>
        <v>250.66666666666666</v>
      </c>
      <c r="F38" s="31">
        <v>7447</v>
      </c>
      <c r="G38" s="31">
        <v>3507</v>
      </c>
      <c r="H38" s="31">
        <v>5787</v>
      </c>
      <c r="I38" s="31">
        <v>11364</v>
      </c>
      <c r="J38" s="31">
        <v>3644</v>
      </c>
      <c r="K38" s="31">
        <v>6184</v>
      </c>
      <c r="L38" s="31">
        <v>124</v>
      </c>
      <c r="M38" s="31">
        <v>234</v>
      </c>
      <c r="N38" s="31">
        <v>394</v>
      </c>
    </row>
    <row r="39" spans="1:14" x14ac:dyDescent="0.25">
      <c r="A39" s="5" t="s">
        <v>3409</v>
      </c>
      <c r="B39" s="106" t="s">
        <v>3322</v>
      </c>
      <c r="C39" s="107"/>
      <c r="D39" s="5" t="s">
        <v>3286</v>
      </c>
      <c r="E39" s="30">
        <f t="shared" ref="E39:E70" si="2">SUM(L39:N39)/3</f>
        <v>190</v>
      </c>
      <c r="F39" s="31">
        <v>42</v>
      </c>
      <c r="G39" s="31">
        <v>91</v>
      </c>
      <c r="H39" s="31">
        <v>31</v>
      </c>
      <c r="I39" s="31">
        <v>298</v>
      </c>
      <c r="J39" s="31">
        <v>215</v>
      </c>
      <c r="K39" s="31">
        <v>49</v>
      </c>
      <c r="L39" s="31">
        <v>514</v>
      </c>
      <c r="M39" s="31">
        <v>33</v>
      </c>
      <c r="N39" s="31">
        <v>23</v>
      </c>
    </row>
    <row r="40" spans="1:14" x14ac:dyDescent="0.25">
      <c r="A40" s="5" t="s">
        <v>3409</v>
      </c>
      <c r="B40" s="106" t="s">
        <v>3348</v>
      </c>
      <c r="C40" s="107"/>
      <c r="D40" s="5" t="s">
        <v>3286</v>
      </c>
      <c r="E40" s="30">
        <f t="shared" si="2"/>
        <v>135</v>
      </c>
      <c r="F40" s="31">
        <v>130</v>
      </c>
      <c r="G40" s="31">
        <v>48</v>
      </c>
      <c r="H40" s="31">
        <v>41</v>
      </c>
      <c r="I40" s="31">
        <v>31</v>
      </c>
      <c r="J40" s="31">
        <v>22</v>
      </c>
      <c r="K40" s="31">
        <v>117</v>
      </c>
      <c r="L40" s="31">
        <v>228</v>
      </c>
      <c r="M40" s="31">
        <v>146</v>
      </c>
      <c r="N40" s="31">
        <v>31</v>
      </c>
    </row>
    <row r="41" spans="1:14" x14ac:dyDescent="0.25">
      <c r="A41" s="5" t="s">
        <v>3409</v>
      </c>
      <c r="B41" s="106" t="s">
        <v>3327</v>
      </c>
      <c r="C41" s="107"/>
      <c r="D41" s="5" t="s">
        <v>3286</v>
      </c>
      <c r="E41" s="30">
        <f t="shared" si="2"/>
        <v>118.66666666666667</v>
      </c>
      <c r="F41" s="31">
        <v>8</v>
      </c>
      <c r="G41" s="31">
        <v>98</v>
      </c>
      <c r="H41" s="31">
        <v>70</v>
      </c>
      <c r="I41" s="31">
        <v>334</v>
      </c>
      <c r="J41" s="31">
        <v>217</v>
      </c>
      <c r="K41" s="31">
        <v>76</v>
      </c>
      <c r="L41" s="31">
        <v>328</v>
      </c>
      <c r="M41" s="31">
        <v>28</v>
      </c>
      <c r="N41" s="31"/>
    </row>
    <row r="42" spans="1:14" x14ac:dyDescent="0.25">
      <c r="A42" s="5" t="s">
        <v>3409</v>
      </c>
      <c r="B42" s="106" t="s">
        <v>3374</v>
      </c>
      <c r="C42" s="107"/>
      <c r="D42" s="5" t="s">
        <v>3286</v>
      </c>
      <c r="E42" s="30">
        <f t="shared" si="2"/>
        <v>65.666666666666671</v>
      </c>
      <c r="F42" s="31">
        <v>0</v>
      </c>
      <c r="G42" s="31">
        <v>0</v>
      </c>
      <c r="H42" s="31">
        <v>0</v>
      </c>
      <c r="I42" s="31">
        <v>0</v>
      </c>
      <c r="J42" s="31">
        <v>0</v>
      </c>
      <c r="K42" s="31">
        <v>0</v>
      </c>
      <c r="L42" s="31">
        <v>0</v>
      </c>
      <c r="M42" s="31">
        <v>5</v>
      </c>
      <c r="N42" s="31">
        <v>192</v>
      </c>
    </row>
    <row r="43" spans="1:14" x14ac:dyDescent="0.25">
      <c r="A43" s="5" t="s">
        <v>3409</v>
      </c>
      <c r="B43" s="106" t="s">
        <v>3342</v>
      </c>
      <c r="C43" s="107"/>
      <c r="D43" s="5" t="s">
        <v>3286</v>
      </c>
      <c r="E43" s="30">
        <f t="shared" si="2"/>
        <v>43</v>
      </c>
      <c r="F43" s="31">
        <v>36</v>
      </c>
      <c r="G43" s="31">
        <v>22</v>
      </c>
      <c r="H43" s="31">
        <v>27</v>
      </c>
      <c r="I43" s="31">
        <v>72</v>
      </c>
      <c r="J43" s="31">
        <v>51</v>
      </c>
      <c r="K43" s="31">
        <v>59</v>
      </c>
      <c r="L43" s="31">
        <v>0</v>
      </c>
      <c r="M43" s="31">
        <v>82</v>
      </c>
      <c r="N43" s="31">
        <v>47</v>
      </c>
    </row>
    <row r="44" spans="1:14" x14ac:dyDescent="0.25">
      <c r="A44" s="5" t="s">
        <v>3409</v>
      </c>
      <c r="B44" s="106" t="s">
        <v>3343</v>
      </c>
      <c r="C44" s="107"/>
      <c r="D44" s="5" t="s">
        <v>3286</v>
      </c>
      <c r="E44" s="30">
        <f t="shared" si="2"/>
        <v>34</v>
      </c>
      <c r="F44" s="31">
        <v>0</v>
      </c>
      <c r="G44" s="31">
        <v>0</v>
      </c>
      <c r="H44" s="31">
        <v>19</v>
      </c>
      <c r="I44" s="31">
        <v>0</v>
      </c>
      <c r="J44" s="31">
        <v>5</v>
      </c>
      <c r="K44" s="31">
        <v>0</v>
      </c>
      <c r="L44" s="31">
        <v>102</v>
      </c>
      <c r="M44" s="31">
        <v>0</v>
      </c>
      <c r="N44" s="31">
        <v>0</v>
      </c>
    </row>
    <row r="45" spans="1:14" x14ac:dyDescent="0.25">
      <c r="A45" s="5" t="s">
        <v>3409</v>
      </c>
      <c r="B45" s="106" t="s">
        <v>3303</v>
      </c>
      <c r="C45" s="107"/>
      <c r="D45" s="5" t="s">
        <v>3286</v>
      </c>
      <c r="E45" s="30">
        <f t="shared" si="2"/>
        <v>30</v>
      </c>
      <c r="F45" s="31">
        <v>78</v>
      </c>
      <c r="G45" s="31">
        <v>83</v>
      </c>
      <c r="H45" s="31">
        <v>79</v>
      </c>
      <c r="I45" s="31">
        <v>39</v>
      </c>
      <c r="J45" s="31">
        <v>5</v>
      </c>
      <c r="K45" s="31">
        <v>15</v>
      </c>
      <c r="L45" s="31">
        <v>4</v>
      </c>
      <c r="M45" s="31">
        <v>78</v>
      </c>
      <c r="N45" s="31">
        <v>8</v>
      </c>
    </row>
    <row r="46" spans="1:14" x14ac:dyDescent="0.25">
      <c r="A46" s="5" t="s">
        <v>3409</v>
      </c>
      <c r="B46" s="106" t="s">
        <v>3308</v>
      </c>
      <c r="C46" s="107"/>
      <c r="D46" s="5" t="s">
        <v>3286</v>
      </c>
      <c r="E46" s="30">
        <f t="shared" si="2"/>
        <v>26</v>
      </c>
      <c r="F46" s="31">
        <v>0</v>
      </c>
      <c r="G46" s="31">
        <v>0</v>
      </c>
      <c r="H46" s="31">
        <v>0</v>
      </c>
      <c r="I46" s="31">
        <v>0</v>
      </c>
      <c r="J46" s="31">
        <v>7</v>
      </c>
      <c r="K46" s="31">
        <v>0</v>
      </c>
      <c r="L46" s="31">
        <v>67</v>
      </c>
      <c r="M46" s="31">
        <v>8</v>
      </c>
      <c r="N46" s="31">
        <v>3</v>
      </c>
    </row>
    <row r="47" spans="1:14" x14ac:dyDescent="0.25">
      <c r="A47" s="5" t="s">
        <v>3409</v>
      </c>
      <c r="B47" s="106" t="s">
        <v>3315</v>
      </c>
      <c r="C47" s="107"/>
      <c r="D47" s="5" t="s">
        <v>3286</v>
      </c>
      <c r="E47" s="30">
        <f t="shared" si="2"/>
        <v>17</v>
      </c>
      <c r="F47" s="31">
        <v>0</v>
      </c>
      <c r="G47" s="31">
        <v>0</v>
      </c>
      <c r="H47" s="31">
        <v>0</v>
      </c>
      <c r="I47" s="31">
        <v>0</v>
      </c>
      <c r="J47" s="31">
        <v>0</v>
      </c>
      <c r="K47" s="31">
        <v>0</v>
      </c>
      <c r="L47" s="31">
        <v>0</v>
      </c>
      <c r="M47" s="31">
        <v>0</v>
      </c>
      <c r="N47" s="31">
        <v>51</v>
      </c>
    </row>
    <row r="48" spans="1:14" x14ac:dyDescent="0.25">
      <c r="A48" s="5" t="s">
        <v>3409</v>
      </c>
      <c r="B48" s="106" t="s">
        <v>7060</v>
      </c>
      <c r="C48" s="107"/>
      <c r="D48" s="5" t="s">
        <v>3286</v>
      </c>
      <c r="E48" s="30">
        <f t="shared" si="2"/>
        <v>12.666666666666666</v>
      </c>
      <c r="F48" s="31"/>
      <c r="G48" s="31">
        <v>9</v>
      </c>
      <c r="H48" s="31">
        <v>34</v>
      </c>
      <c r="I48" s="31">
        <v>18</v>
      </c>
      <c r="J48" s="31">
        <v>21</v>
      </c>
      <c r="K48" s="31">
        <v>29</v>
      </c>
      <c r="L48" s="31">
        <v>9</v>
      </c>
      <c r="M48" s="31">
        <v>22</v>
      </c>
      <c r="N48" s="31">
        <v>7</v>
      </c>
    </row>
    <row r="49" spans="1:14" x14ac:dyDescent="0.25">
      <c r="A49" s="5" t="s">
        <v>3409</v>
      </c>
      <c r="B49" s="106" t="s">
        <v>7071</v>
      </c>
      <c r="C49" s="107"/>
      <c r="D49" s="5" t="s">
        <v>3286</v>
      </c>
      <c r="E49" s="30">
        <f t="shared" si="2"/>
        <v>12.333333333333334</v>
      </c>
      <c r="F49" s="31">
        <v>0</v>
      </c>
      <c r="G49" s="31">
        <v>0</v>
      </c>
      <c r="H49" s="31"/>
      <c r="I49" s="31">
        <v>2</v>
      </c>
      <c r="J49" s="31">
        <v>7</v>
      </c>
      <c r="K49" s="31">
        <v>2</v>
      </c>
      <c r="L49" s="31">
        <v>37</v>
      </c>
      <c r="M49" s="31"/>
      <c r="N49" s="31"/>
    </row>
    <row r="50" spans="1:14" x14ac:dyDescent="0.25">
      <c r="A50" s="5" t="s">
        <v>3409</v>
      </c>
      <c r="B50" s="106" t="s">
        <v>3360</v>
      </c>
      <c r="C50" s="107"/>
      <c r="D50" s="5" t="s">
        <v>3286</v>
      </c>
      <c r="E50" s="30">
        <f t="shared" si="2"/>
        <v>10.666666666666666</v>
      </c>
      <c r="F50" s="31">
        <v>2</v>
      </c>
      <c r="G50" s="31">
        <v>0</v>
      </c>
      <c r="H50" s="31">
        <v>0</v>
      </c>
      <c r="I50" s="31">
        <v>68</v>
      </c>
      <c r="J50" s="31">
        <v>42</v>
      </c>
      <c r="K50" s="31">
        <v>0</v>
      </c>
      <c r="L50" s="31">
        <v>32</v>
      </c>
      <c r="M50" s="31">
        <v>0</v>
      </c>
      <c r="N50" s="31">
        <v>0</v>
      </c>
    </row>
    <row r="51" spans="1:14" x14ac:dyDescent="0.25">
      <c r="A51" s="5" t="s">
        <v>3409</v>
      </c>
      <c r="B51" s="106" t="s">
        <v>3305</v>
      </c>
      <c r="C51" s="107"/>
      <c r="D51" s="5" t="s">
        <v>3286</v>
      </c>
      <c r="E51" s="30">
        <f t="shared" si="2"/>
        <v>10</v>
      </c>
      <c r="F51" s="31">
        <v>0</v>
      </c>
      <c r="G51" s="31">
        <v>75</v>
      </c>
      <c r="H51" s="31">
        <v>1</v>
      </c>
      <c r="I51" s="31">
        <v>80</v>
      </c>
      <c r="J51" s="31">
        <v>0</v>
      </c>
      <c r="K51" s="31">
        <v>4</v>
      </c>
      <c r="L51" s="31">
        <v>2</v>
      </c>
      <c r="M51" s="31">
        <v>25</v>
      </c>
      <c r="N51" s="31">
        <v>3</v>
      </c>
    </row>
    <row r="52" spans="1:14" x14ac:dyDescent="0.25">
      <c r="A52" s="5" t="s">
        <v>3409</v>
      </c>
      <c r="B52" s="106" t="s">
        <v>3334</v>
      </c>
      <c r="C52" s="107"/>
      <c r="D52" s="5" t="s">
        <v>3286</v>
      </c>
      <c r="E52" s="30">
        <f t="shared" si="2"/>
        <v>7</v>
      </c>
      <c r="F52" s="31">
        <v>0</v>
      </c>
      <c r="G52" s="31">
        <v>0</v>
      </c>
      <c r="H52" s="31">
        <v>37</v>
      </c>
      <c r="I52" s="31">
        <v>1</v>
      </c>
      <c r="J52" s="31">
        <v>7</v>
      </c>
      <c r="K52" s="31">
        <v>1</v>
      </c>
      <c r="L52" s="31">
        <v>8</v>
      </c>
      <c r="M52" s="31">
        <v>0</v>
      </c>
      <c r="N52" s="31">
        <v>13</v>
      </c>
    </row>
    <row r="53" spans="1:14" x14ac:dyDescent="0.25">
      <c r="A53" s="5" t="s">
        <v>3409</v>
      </c>
      <c r="B53" s="106" t="s">
        <v>9449</v>
      </c>
      <c r="C53" s="107"/>
      <c r="D53" s="5" t="s">
        <v>3286</v>
      </c>
      <c r="E53" s="30">
        <f t="shared" si="2"/>
        <v>6.333333333333333</v>
      </c>
      <c r="F53" s="31">
        <v>0</v>
      </c>
      <c r="G53" s="31">
        <v>0</v>
      </c>
      <c r="H53" s="31">
        <v>0</v>
      </c>
      <c r="I53" s="31"/>
      <c r="J53" s="31"/>
      <c r="K53" s="31"/>
      <c r="L53" s="31"/>
      <c r="M53" s="31"/>
      <c r="N53" s="31">
        <v>19</v>
      </c>
    </row>
    <row r="54" spans="1:14" x14ac:dyDescent="0.25">
      <c r="A54" s="5" t="s">
        <v>3409</v>
      </c>
      <c r="B54" s="106" t="s">
        <v>3386</v>
      </c>
      <c r="C54" s="107"/>
      <c r="D54" s="5" t="s">
        <v>3286</v>
      </c>
      <c r="E54" s="30">
        <f t="shared" si="2"/>
        <v>5.666666666666667</v>
      </c>
      <c r="F54" s="31">
        <v>29</v>
      </c>
      <c r="G54" s="31">
        <v>29</v>
      </c>
      <c r="H54" s="31">
        <v>1</v>
      </c>
      <c r="I54" s="31">
        <v>0</v>
      </c>
      <c r="J54" s="31">
        <v>0</v>
      </c>
      <c r="K54" s="31">
        <v>17</v>
      </c>
      <c r="L54" s="31">
        <v>0</v>
      </c>
      <c r="M54" s="31">
        <v>17</v>
      </c>
      <c r="N54" s="31">
        <v>0</v>
      </c>
    </row>
    <row r="55" spans="1:14" x14ac:dyDescent="0.25">
      <c r="A55" s="5" t="s">
        <v>3409</v>
      </c>
      <c r="B55" s="106" t="s">
        <v>3353</v>
      </c>
      <c r="C55" s="107"/>
      <c r="D55" s="5" t="s">
        <v>3286</v>
      </c>
      <c r="E55" s="30">
        <f t="shared" si="2"/>
        <v>5.333333333333333</v>
      </c>
      <c r="F55" s="31">
        <v>1</v>
      </c>
      <c r="G55" s="31">
        <v>2</v>
      </c>
      <c r="H55" s="31">
        <v>13</v>
      </c>
      <c r="I55" s="31">
        <v>0</v>
      </c>
      <c r="J55" s="31">
        <v>745</v>
      </c>
      <c r="K55" s="31">
        <v>3430</v>
      </c>
      <c r="L55" s="31">
        <v>0</v>
      </c>
      <c r="M55" s="31">
        <v>1</v>
      </c>
      <c r="N55" s="31">
        <v>15</v>
      </c>
    </row>
    <row r="56" spans="1:14" x14ac:dyDescent="0.25">
      <c r="A56" s="5" t="s">
        <v>3409</v>
      </c>
      <c r="B56" s="106" t="s">
        <v>7068</v>
      </c>
      <c r="C56" s="107"/>
      <c r="D56" s="5" t="s">
        <v>3286</v>
      </c>
      <c r="E56" s="30">
        <f t="shared" si="2"/>
        <v>5</v>
      </c>
      <c r="F56" s="31">
        <v>81</v>
      </c>
      <c r="G56" s="31">
        <v>126</v>
      </c>
      <c r="H56" s="31">
        <v>117</v>
      </c>
      <c r="I56" s="31">
        <v>143</v>
      </c>
      <c r="J56" s="31">
        <v>8</v>
      </c>
      <c r="K56" s="31">
        <v>37</v>
      </c>
      <c r="L56" s="31">
        <v>3</v>
      </c>
      <c r="M56" s="31">
        <v>5</v>
      </c>
      <c r="N56" s="31">
        <v>7</v>
      </c>
    </row>
    <row r="57" spans="1:14" x14ac:dyDescent="0.25">
      <c r="A57" s="5" t="s">
        <v>3409</v>
      </c>
      <c r="B57" s="106" t="s">
        <v>3300</v>
      </c>
      <c r="C57" s="107"/>
      <c r="D57" s="5" t="s">
        <v>3286</v>
      </c>
      <c r="E57" s="30">
        <f t="shared" si="2"/>
        <v>3.6666666666666665</v>
      </c>
      <c r="F57" s="31">
        <v>21</v>
      </c>
      <c r="G57" s="31">
        <v>255</v>
      </c>
      <c r="H57" s="31">
        <v>2</v>
      </c>
      <c r="I57" s="31">
        <v>9</v>
      </c>
      <c r="J57" s="31">
        <v>143</v>
      </c>
      <c r="K57" s="31">
        <v>4</v>
      </c>
      <c r="L57" s="31">
        <v>3</v>
      </c>
      <c r="M57" s="31">
        <v>1</v>
      </c>
      <c r="N57" s="31">
        <v>7</v>
      </c>
    </row>
    <row r="58" spans="1:14" x14ac:dyDescent="0.25">
      <c r="A58" s="5" t="s">
        <v>3409</v>
      </c>
      <c r="B58" s="106" t="s">
        <v>3391</v>
      </c>
      <c r="C58" s="107"/>
      <c r="D58" s="5" t="s">
        <v>3286</v>
      </c>
      <c r="E58" s="30">
        <f t="shared" si="2"/>
        <v>3.3333333333333335</v>
      </c>
      <c r="F58" s="31">
        <v>3</v>
      </c>
      <c r="G58" s="31">
        <v>8</v>
      </c>
      <c r="H58" s="31">
        <v>10</v>
      </c>
      <c r="I58" s="31">
        <v>1</v>
      </c>
      <c r="J58" s="31">
        <v>50</v>
      </c>
      <c r="K58" s="31">
        <v>20</v>
      </c>
      <c r="L58" s="31">
        <v>2</v>
      </c>
      <c r="M58" s="31">
        <v>1</v>
      </c>
      <c r="N58" s="31">
        <v>7</v>
      </c>
    </row>
    <row r="59" spans="1:14" x14ac:dyDescent="0.25">
      <c r="A59" s="5" t="s">
        <v>3409</v>
      </c>
      <c r="B59" s="106" t="s">
        <v>3385</v>
      </c>
      <c r="C59" s="107"/>
      <c r="D59" s="5" t="s">
        <v>3286</v>
      </c>
      <c r="E59" s="30">
        <f t="shared" si="2"/>
        <v>2.3333333333333335</v>
      </c>
      <c r="F59" s="31">
        <v>0</v>
      </c>
      <c r="G59" s="31">
        <v>0</v>
      </c>
      <c r="H59" s="31"/>
      <c r="I59" s="31">
        <v>0</v>
      </c>
      <c r="J59" s="31">
        <v>0</v>
      </c>
      <c r="K59" s="31">
        <v>1</v>
      </c>
      <c r="L59" s="31">
        <v>0</v>
      </c>
      <c r="M59" s="31">
        <v>0</v>
      </c>
      <c r="N59" s="31">
        <v>7</v>
      </c>
    </row>
    <row r="60" spans="1:14" x14ac:dyDescent="0.25">
      <c r="A60" s="5" t="s">
        <v>3409</v>
      </c>
      <c r="B60" s="106" t="s">
        <v>3336</v>
      </c>
      <c r="C60" s="107"/>
      <c r="D60" s="5" t="s">
        <v>3286</v>
      </c>
      <c r="E60" s="30">
        <f t="shared" si="2"/>
        <v>2.3333333333333335</v>
      </c>
      <c r="F60" s="31"/>
      <c r="G60" s="31">
        <v>0</v>
      </c>
      <c r="H60" s="31">
        <v>0</v>
      </c>
      <c r="I60" s="31">
        <v>0</v>
      </c>
      <c r="J60" s="31">
        <v>0</v>
      </c>
      <c r="K60" s="31">
        <v>0</v>
      </c>
      <c r="L60" s="31">
        <v>0</v>
      </c>
      <c r="M60" s="31">
        <v>4</v>
      </c>
      <c r="N60" s="31">
        <v>3</v>
      </c>
    </row>
    <row r="61" spans="1:14" x14ac:dyDescent="0.25">
      <c r="A61" s="5" t="s">
        <v>3409</v>
      </c>
      <c r="B61" s="106" t="s">
        <v>9450</v>
      </c>
      <c r="C61" s="107"/>
      <c r="D61" s="5" t="s">
        <v>3286</v>
      </c>
      <c r="E61" s="30">
        <f t="shared" si="2"/>
        <v>2</v>
      </c>
      <c r="F61" s="31">
        <v>0</v>
      </c>
      <c r="G61" s="31">
        <v>0</v>
      </c>
      <c r="H61" s="31">
        <v>0</v>
      </c>
      <c r="I61" s="31">
        <v>0</v>
      </c>
      <c r="J61" s="31">
        <v>0</v>
      </c>
      <c r="K61" s="31">
        <v>0</v>
      </c>
      <c r="L61" s="31">
        <v>0</v>
      </c>
      <c r="M61" s="31">
        <v>0</v>
      </c>
      <c r="N61" s="31">
        <v>6</v>
      </c>
    </row>
    <row r="62" spans="1:14" x14ac:dyDescent="0.25">
      <c r="A62" s="5" t="s">
        <v>3409</v>
      </c>
      <c r="B62" s="106" t="s">
        <v>3365</v>
      </c>
      <c r="C62" s="107"/>
      <c r="D62" s="5" t="s">
        <v>3286</v>
      </c>
      <c r="E62" s="30">
        <f t="shared" si="2"/>
        <v>2</v>
      </c>
      <c r="F62" s="31">
        <v>0</v>
      </c>
      <c r="G62" s="31">
        <v>0</v>
      </c>
      <c r="H62" s="31">
        <v>0</v>
      </c>
      <c r="I62" s="31">
        <v>0</v>
      </c>
      <c r="J62" s="31">
        <v>0</v>
      </c>
      <c r="K62" s="31">
        <v>0</v>
      </c>
      <c r="L62" s="31">
        <v>1</v>
      </c>
      <c r="M62" s="31">
        <v>0</v>
      </c>
      <c r="N62" s="31">
        <v>5</v>
      </c>
    </row>
    <row r="63" spans="1:14" x14ac:dyDescent="0.25">
      <c r="A63" s="5" t="s">
        <v>3409</v>
      </c>
      <c r="B63" s="106" t="s">
        <v>3354</v>
      </c>
      <c r="C63" s="107"/>
      <c r="D63" s="5" t="s">
        <v>3286</v>
      </c>
      <c r="E63" s="30">
        <f t="shared" si="2"/>
        <v>2</v>
      </c>
      <c r="F63" s="31">
        <v>0</v>
      </c>
      <c r="G63" s="31">
        <v>0</v>
      </c>
      <c r="H63" s="31">
        <v>0</v>
      </c>
      <c r="I63" s="31">
        <v>0</v>
      </c>
      <c r="J63" s="31">
        <v>0</v>
      </c>
      <c r="K63" s="31">
        <v>0</v>
      </c>
      <c r="L63" s="31">
        <v>0</v>
      </c>
      <c r="M63" s="31">
        <v>3</v>
      </c>
      <c r="N63" s="31">
        <v>3</v>
      </c>
    </row>
    <row r="64" spans="1:14" x14ac:dyDescent="0.25">
      <c r="A64" s="5" t="s">
        <v>3409</v>
      </c>
      <c r="B64" s="106" t="s">
        <v>3326</v>
      </c>
      <c r="C64" s="107"/>
      <c r="D64" s="5" t="s">
        <v>3286</v>
      </c>
      <c r="E64" s="30">
        <f t="shared" si="2"/>
        <v>1.6666666666666667</v>
      </c>
      <c r="F64" s="31">
        <v>0</v>
      </c>
      <c r="G64" s="31">
        <v>0</v>
      </c>
      <c r="H64" s="31">
        <v>0</v>
      </c>
      <c r="I64" s="31">
        <v>0</v>
      </c>
      <c r="J64" s="31">
        <v>0</v>
      </c>
      <c r="K64" s="31">
        <v>0</v>
      </c>
      <c r="L64" s="31">
        <v>0</v>
      </c>
      <c r="M64" s="31">
        <v>0</v>
      </c>
      <c r="N64" s="31">
        <v>5</v>
      </c>
    </row>
    <row r="65" spans="1:14" x14ac:dyDescent="0.25">
      <c r="A65" s="5" t="s">
        <v>3409</v>
      </c>
      <c r="B65" s="106" t="s">
        <v>9453</v>
      </c>
      <c r="C65" s="107"/>
      <c r="D65" s="5" t="s">
        <v>3286</v>
      </c>
      <c r="E65" s="30">
        <f t="shared" si="2"/>
        <v>1.6666666666666667</v>
      </c>
      <c r="F65" s="31">
        <v>0</v>
      </c>
      <c r="G65" s="31">
        <v>0</v>
      </c>
      <c r="H65" s="31">
        <v>0</v>
      </c>
      <c r="I65" s="31">
        <v>0</v>
      </c>
      <c r="J65" s="31">
        <v>2</v>
      </c>
      <c r="K65" s="31">
        <v>12</v>
      </c>
      <c r="L65" s="31">
        <v>5</v>
      </c>
      <c r="M65" s="31">
        <v>0</v>
      </c>
      <c r="N65" s="31">
        <v>0</v>
      </c>
    </row>
    <row r="66" spans="1:14" x14ac:dyDescent="0.25">
      <c r="A66" s="5" t="s">
        <v>3409</v>
      </c>
      <c r="B66" s="106" t="s">
        <v>3319</v>
      </c>
      <c r="C66" s="107"/>
      <c r="D66" s="5" t="s">
        <v>3286</v>
      </c>
      <c r="E66" s="30">
        <f t="shared" si="2"/>
        <v>1</v>
      </c>
      <c r="F66" s="31">
        <v>1</v>
      </c>
      <c r="G66" s="31">
        <v>0</v>
      </c>
      <c r="H66" s="31">
        <v>0</v>
      </c>
      <c r="I66" s="31">
        <v>5</v>
      </c>
      <c r="J66" s="31">
        <v>0</v>
      </c>
      <c r="K66" s="31">
        <v>0</v>
      </c>
      <c r="L66" s="31">
        <v>3</v>
      </c>
      <c r="M66" s="31">
        <v>0</v>
      </c>
      <c r="N66" s="31">
        <v>0</v>
      </c>
    </row>
    <row r="67" spans="1:14" x14ac:dyDescent="0.25">
      <c r="A67" s="5" t="s">
        <v>3409</v>
      </c>
      <c r="B67" s="106" t="s">
        <v>3289</v>
      </c>
      <c r="C67" s="107"/>
      <c r="D67" s="5" t="s">
        <v>3286</v>
      </c>
      <c r="E67" s="30">
        <f t="shared" si="2"/>
        <v>0.66666666666666663</v>
      </c>
      <c r="F67" s="31">
        <v>0</v>
      </c>
      <c r="G67" s="31">
        <v>2</v>
      </c>
      <c r="H67" s="31">
        <v>0</v>
      </c>
      <c r="I67" s="31">
        <v>0</v>
      </c>
      <c r="J67" s="31">
        <v>0</v>
      </c>
      <c r="K67" s="31">
        <v>0</v>
      </c>
      <c r="L67" s="31">
        <v>0</v>
      </c>
      <c r="M67" s="31">
        <v>0</v>
      </c>
      <c r="N67" s="31">
        <v>2</v>
      </c>
    </row>
    <row r="68" spans="1:14" x14ac:dyDescent="0.25">
      <c r="A68" s="5" t="s">
        <v>3409</v>
      </c>
      <c r="B68" s="106" t="s">
        <v>3325</v>
      </c>
      <c r="C68" s="107"/>
      <c r="D68" s="5" t="s">
        <v>3286</v>
      </c>
      <c r="E68" s="30">
        <f t="shared" si="2"/>
        <v>0.33333333333333331</v>
      </c>
      <c r="F68" s="31">
        <v>3</v>
      </c>
      <c r="G68" s="31">
        <v>0</v>
      </c>
      <c r="H68" s="31">
        <v>0</v>
      </c>
      <c r="I68" s="31">
        <v>0</v>
      </c>
      <c r="J68" s="31">
        <v>1</v>
      </c>
      <c r="K68" s="31">
        <v>0</v>
      </c>
      <c r="L68" s="31">
        <v>0</v>
      </c>
      <c r="M68" s="31">
        <v>0</v>
      </c>
      <c r="N68" s="31">
        <v>1</v>
      </c>
    </row>
    <row r="69" spans="1:14" x14ac:dyDescent="0.25">
      <c r="A69" s="5" t="s">
        <v>3409</v>
      </c>
      <c r="B69" s="106" t="s">
        <v>7062</v>
      </c>
      <c r="C69" s="107"/>
      <c r="D69" s="5" t="s">
        <v>3286</v>
      </c>
      <c r="E69" s="30">
        <f t="shared" si="2"/>
        <v>0.33333333333333331</v>
      </c>
      <c r="F69" s="31">
        <v>485</v>
      </c>
      <c r="G69" s="31">
        <v>6</v>
      </c>
      <c r="H69" s="31">
        <v>3</v>
      </c>
      <c r="I69" s="31"/>
      <c r="J69" s="31">
        <v>226</v>
      </c>
      <c r="K69" s="31">
        <v>37</v>
      </c>
      <c r="L69" s="31">
        <v>0</v>
      </c>
      <c r="M69" s="31">
        <v>1</v>
      </c>
      <c r="N69" s="31">
        <v>0</v>
      </c>
    </row>
    <row r="70" spans="1:14" x14ac:dyDescent="0.25">
      <c r="A70" s="5" t="s">
        <v>3409</v>
      </c>
      <c r="B70" s="106" t="s">
        <v>7058</v>
      </c>
      <c r="C70" s="107"/>
      <c r="D70" s="5" t="s">
        <v>3286</v>
      </c>
      <c r="E70" s="30">
        <f t="shared" si="2"/>
        <v>0.33333333333333331</v>
      </c>
      <c r="F70" s="31">
        <v>0</v>
      </c>
      <c r="G70" s="31">
        <v>0</v>
      </c>
      <c r="H70" s="31">
        <v>3</v>
      </c>
      <c r="I70" s="31">
        <v>0</v>
      </c>
      <c r="J70" s="31">
        <v>7</v>
      </c>
      <c r="K70" s="31">
        <v>0</v>
      </c>
      <c r="L70" s="31">
        <v>0</v>
      </c>
      <c r="M70" s="31">
        <v>1</v>
      </c>
      <c r="N70" s="31">
        <v>0</v>
      </c>
    </row>
    <row r="71" spans="1:14" x14ac:dyDescent="0.25">
      <c r="A71" s="5" t="s">
        <v>3409</v>
      </c>
      <c r="B71" s="106" t="s">
        <v>3351</v>
      </c>
      <c r="C71" s="107"/>
      <c r="D71" s="5" t="s">
        <v>3286</v>
      </c>
      <c r="E71" s="30">
        <f t="shared" ref="E71:E106" si="3">SUM(L71:N71)/3</f>
        <v>0.33333333333333331</v>
      </c>
      <c r="F71" s="31">
        <v>0</v>
      </c>
      <c r="G71" s="31">
        <v>0</v>
      </c>
      <c r="H71" s="31">
        <v>0</v>
      </c>
      <c r="I71" s="31">
        <v>0</v>
      </c>
      <c r="J71" s="31">
        <v>0</v>
      </c>
      <c r="K71" s="31">
        <v>0</v>
      </c>
      <c r="L71" s="31">
        <v>0</v>
      </c>
      <c r="M71" s="31">
        <v>1</v>
      </c>
      <c r="N71" s="31">
        <v>0</v>
      </c>
    </row>
    <row r="72" spans="1:14" x14ac:dyDescent="0.25">
      <c r="A72" s="5" t="s">
        <v>3409</v>
      </c>
      <c r="B72" s="106" t="s">
        <v>3350</v>
      </c>
      <c r="C72" s="107"/>
      <c r="D72" s="5" t="s">
        <v>3286</v>
      </c>
      <c r="E72" s="30">
        <f t="shared" si="3"/>
        <v>0.33333333333333331</v>
      </c>
      <c r="F72" s="31">
        <v>0</v>
      </c>
      <c r="G72" s="31">
        <v>0</v>
      </c>
      <c r="H72" s="31">
        <v>0</v>
      </c>
      <c r="I72" s="31">
        <v>0</v>
      </c>
      <c r="J72" s="31">
        <v>0</v>
      </c>
      <c r="K72" s="31">
        <v>1</v>
      </c>
      <c r="L72" s="31">
        <v>0</v>
      </c>
      <c r="M72" s="31">
        <v>1</v>
      </c>
      <c r="N72" s="31">
        <v>0</v>
      </c>
    </row>
    <row r="73" spans="1:14" x14ac:dyDescent="0.25">
      <c r="A73" s="5" t="s">
        <v>3409</v>
      </c>
      <c r="B73" s="106" t="s">
        <v>3356</v>
      </c>
      <c r="C73" s="107"/>
      <c r="D73" s="5" t="s">
        <v>3286</v>
      </c>
      <c r="E73" s="30">
        <f t="shared" si="3"/>
        <v>0.33333333333333331</v>
      </c>
      <c r="F73" s="31">
        <v>0</v>
      </c>
      <c r="G73" s="31">
        <v>0</v>
      </c>
      <c r="H73" s="31">
        <v>0</v>
      </c>
      <c r="I73" s="31">
        <v>0</v>
      </c>
      <c r="J73" s="31">
        <v>0</v>
      </c>
      <c r="K73" s="31">
        <v>0</v>
      </c>
      <c r="L73" s="31">
        <v>0</v>
      </c>
      <c r="M73" s="31">
        <v>1</v>
      </c>
      <c r="N73" s="31">
        <v>0</v>
      </c>
    </row>
    <row r="74" spans="1:14" x14ac:dyDescent="0.25">
      <c r="A74" s="5" t="s">
        <v>3409</v>
      </c>
      <c r="B74" s="106" t="s">
        <v>3359</v>
      </c>
      <c r="C74" s="107"/>
      <c r="D74" s="5" t="s">
        <v>3286</v>
      </c>
      <c r="E74" s="30">
        <f t="shared" si="3"/>
        <v>0</v>
      </c>
      <c r="F74" s="31"/>
      <c r="G74" s="31"/>
      <c r="H74" s="31"/>
      <c r="I74" s="31"/>
      <c r="J74" s="31">
        <v>0</v>
      </c>
      <c r="K74" s="31">
        <v>1</v>
      </c>
      <c r="L74" s="31">
        <v>0</v>
      </c>
      <c r="M74" s="31"/>
      <c r="N74" s="31">
        <v>0</v>
      </c>
    </row>
    <row r="75" spans="1:14" x14ac:dyDescent="0.25">
      <c r="A75" s="5" t="s">
        <v>3409</v>
      </c>
      <c r="B75" s="106" t="s">
        <v>7056</v>
      </c>
      <c r="C75" s="107"/>
      <c r="D75" s="5" t="s">
        <v>3286</v>
      </c>
      <c r="E75" s="30">
        <f t="shared" si="3"/>
        <v>0</v>
      </c>
      <c r="F75" s="31"/>
      <c r="G75" s="31"/>
      <c r="H75" s="31">
        <v>15</v>
      </c>
      <c r="I75" s="31">
        <v>0</v>
      </c>
      <c r="J75" s="31">
        <v>0</v>
      </c>
      <c r="K75" s="31">
        <v>0</v>
      </c>
      <c r="L75" s="31">
        <v>0</v>
      </c>
      <c r="M75" s="31">
        <v>0</v>
      </c>
      <c r="N75" s="31">
        <v>0</v>
      </c>
    </row>
    <row r="76" spans="1:14" x14ac:dyDescent="0.25">
      <c r="A76" s="5" t="s">
        <v>3409</v>
      </c>
      <c r="B76" s="106" t="s">
        <v>3323</v>
      </c>
      <c r="C76" s="107"/>
      <c r="D76" s="5" t="s">
        <v>3286</v>
      </c>
      <c r="E76" s="30">
        <f t="shared" si="3"/>
        <v>0</v>
      </c>
      <c r="F76" s="31">
        <v>0</v>
      </c>
      <c r="G76" s="31">
        <v>0</v>
      </c>
      <c r="H76" s="31">
        <v>0</v>
      </c>
      <c r="I76" s="31">
        <v>0</v>
      </c>
      <c r="J76" s="31">
        <v>0</v>
      </c>
      <c r="K76" s="31">
        <v>2</v>
      </c>
      <c r="L76" s="31">
        <v>0</v>
      </c>
      <c r="M76" s="31">
        <v>0</v>
      </c>
      <c r="N76" s="31">
        <v>0</v>
      </c>
    </row>
    <row r="77" spans="1:14" x14ac:dyDescent="0.25">
      <c r="A77" s="5" t="s">
        <v>3409</v>
      </c>
      <c r="B77" s="106" t="s">
        <v>3363</v>
      </c>
      <c r="C77" s="107"/>
      <c r="D77" s="5" t="s">
        <v>3286</v>
      </c>
      <c r="E77" s="30">
        <f t="shared" si="3"/>
        <v>0</v>
      </c>
      <c r="F77" s="31">
        <v>0</v>
      </c>
      <c r="G77" s="31">
        <v>0</v>
      </c>
      <c r="H77" s="31">
        <v>3</v>
      </c>
      <c r="I77" s="31">
        <v>0</v>
      </c>
      <c r="J77" s="31">
        <v>0</v>
      </c>
      <c r="K77" s="31">
        <v>610</v>
      </c>
      <c r="L77" s="31">
        <v>0</v>
      </c>
      <c r="M77" s="31">
        <v>0</v>
      </c>
      <c r="N77" s="31">
        <v>0</v>
      </c>
    </row>
    <row r="78" spans="1:14" x14ac:dyDescent="0.25">
      <c r="A78" s="5" t="s">
        <v>3409</v>
      </c>
      <c r="B78" s="106" t="s">
        <v>3378</v>
      </c>
      <c r="C78" s="107"/>
      <c r="D78" s="5" t="s">
        <v>3286</v>
      </c>
      <c r="E78" s="30">
        <f t="shared" si="3"/>
        <v>0</v>
      </c>
      <c r="F78" s="31">
        <v>0</v>
      </c>
      <c r="G78" s="31"/>
      <c r="H78" s="31">
        <v>0</v>
      </c>
      <c r="I78" s="31">
        <v>2</v>
      </c>
      <c r="J78" s="31">
        <v>0</v>
      </c>
      <c r="K78" s="31">
        <v>0</v>
      </c>
      <c r="L78" s="31">
        <v>0</v>
      </c>
      <c r="M78" s="31">
        <v>0</v>
      </c>
      <c r="N78" s="31">
        <v>0</v>
      </c>
    </row>
    <row r="79" spans="1:14" x14ac:dyDescent="0.25">
      <c r="A79" s="5" t="s">
        <v>3409</v>
      </c>
      <c r="B79" s="106" t="s">
        <v>3301</v>
      </c>
      <c r="C79" s="107"/>
      <c r="D79" s="5" t="s">
        <v>3286</v>
      </c>
      <c r="E79" s="30">
        <f t="shared" si="3"/>
        <v>0</v>
      </c>
      <c r="F79" s="31">
        <v>0</v>
      </c>
      <c r="G79" s="31">
        <v>2</v>
      </c>
      <c r="H79" s="31">
        <v>0</v>
      </c>
      <c r="I79" s="31">
        <v>0</v>
      </c>
      <c r="J79" s="31">
        <v>0</v>
      </c>
      <c r="K79" s="31">
        <v>0</v>
      </c>
      <c r="L79" s="31">
        <v>0</v>
      </c>
      <c r="M79" s="31">
        <v>0</v>
      </c>
      <c r="N79" s="31">
        <v>0</v>
      </c>
    </row>
    <row r="80" spans="1:14" x14ac:dyDescent="0.25">
      <c r="A80" s="5" t="s">
        <v>3409</v>
      </c>
      <c r="B80" s="106" t="s">
        <v>9451</v>
      </c>
      <c r="C80" s="107"/>
      <c r="D80" s="5" t="s">
        <v>3286</v>
      </c>
      <c r="E80" s="30">
        <f t="shared" si="3"/>
        <v>0</v>
      </c>
      <c r="F80" s="31">
        <v>0</v>
      </c>
      <c r="G80" s="31">
        <v>0</v>
      </c>
      <c r="H80" s="31">
        <v>2</v>
      </c>
      <c r="I80" s="31">
        <v>0</v>
      </c>
      <c r="J80" s="31">
        <v>1</v>
      </c>
      <c r="K80" s="31">
        <v>0</v>
      </c>
      <c r="L80" s="31">
        <v>0</v>
      </c>
      <c r="M80" s="31">
        <v>0</v>
      </c>
      <c r="N80" s="31">
        <v>0</v>
      </c>
    </row>
    <row r="81" spans="1:14" x14ac:dyDescent="0.25">
      <c r="A81" s="5" t="s">
        <v>3409</v>
      </c>
      <c r="B81" s="106" t="s">
        <v>3302</v>
      </c>
      <c r="C81" s="107"/>
      <c r="D81" s="5" t="s">
        <v>3286</v>
      </c>
      <c r="E81" s="30">
        <f t="shared" si="3"/>
        <v>0</v>
      </c>
      <c r="F81" s="31">
        <v>0</v>
      </c>
      <c r="G81" s="31">
        <v>0</v>
      </c>
      <c r="H81" s="31">
        <v>0</v>
      </c>
      <c r="I81" s="31">
        <v>0</v>
      </c>
      <c r="J81" s="31">
        <v>33</v>
      </c>
      <c r="K81" s="31">
        <v>0</v>
      </c>
      <c r="L81" s="31">
        <v>0</v>
      </c>
      <c r="M81" s="31">
        <v>0</v>
      </c>
      <c r="N81" s="31">
        <v>0</v>
      </c>
    </row>
    <row r="82" spans="1:14" x14ac:dyDescent="0.25">
      <c r="A82" s="5" t="s">
        <v>3409</v>
      </c>
      <c r="B82" s="106" t="s">
        <v>3294</v>
      </c>
      <c r="C82" s="107"/>
      <c r="D82" s="5" t="s">
        <v>3286</v>
      </c>
      <c r="E82" s="30">
        <f t="shared" si="3"/>
        <v>0</v>
      </c>
      <c r="F82" s="31">
        <v>0</v>
      </c>
      <c r="G82" s="31">
        <v>2</v>
      </c>
      <c r="H82" s="31">
        <v>0</v>
      </c>
      <c r="I82" s="31">
        <v>0</v>
      </c>
      <c r="J82" s="31">
        <v>0</v>
      </c>
      <c r="K82" s="31">
        <v>0</v>
      </c>
      <c r="L82" s="31">
        <v>0</v>
      </c>
      <c r="M82" s="31">
        <v>0</v>
      </c>
      <c r="N82" s="31">
        <v>0</v>
      </c>
    </row>
    <row r="83" spans="1:14" x14ac:dyDescent="0.25">
      <c r="A83" s="5" t="s">
        <v>3409</v>
      </c>
      <c r="B83" s="106" t="s">
        <v>3340</v>
      </c>
      <c r="C83" s="107"/>
      <c r="D83" s="5" t="s">
        <v>3286</v>
      </c>
      <c r="E83" s="30">
        <f t="shared" si="3"/>
        <v>0</v>
      </c>
      <c r="F83" s="31">
        <v>0</v>
      </c>
      <c r="G83" s="31">
        <v>0</v>
      </c>
      <c r="H83" s="31">
        <v>0</v>
      </c>
      <c r="I83" s="31">
        <v>32</v>
      </c>
      <c r="J83" s="31">
        <v>0</v>
      </c>
      <c r="K83" s="31">
        <v>0</v>
      </c>
      <c r="L83" s="31">
        <v>0</v>
      </c>
      <c r="M83" s="31">
        <v>0</v>
      </c>
      <c r="N83" s="31">
        <v>0</v>
      </c>
    </row>
    <row r="84" spans="1:14" x14ac:dyDescent="0.25">
      <c r="A84" s="5" t="s">
        <v>3409</v>
      </c>
      <c r="B84" s="106" t="s">
        <v>3307</v>
      </c>
      <c r="C84" s="107"/>
      <c r="D84" s="5" t="s">
        <v>3286</v>
      </c>
      <c r="E84" s="30">
        <f t="shared" si="3"/>
        <v>0</v>
      </c>
      <c r="F84" s="31">
        <v>0</v>
      </c>
      <c r="G84" s="31">
        <v>1</v>
      </c>
      <c r="H84" s="31">
        <v>0</v>
      </c>
      <c r="I84" s="31">
        <v>0</v>
      </c>
      <c r="J84" s="31">
        <v>0</v>
      </c>
      <c r="K84" s="31">
        <v>0</v>
      </c>
      <c r="L84" s="31">
        <v>0</v>
      </c>
      <c r="M84" s="31">
        <v>0</v>
      </c>
      <c r="N84" s="31">
        <v>0</v>
      </c>
    </row>
    <row r="85" spans="1:14" x14ac:dyDescent="0.25">
      <c r="A85" s="5" t="s">
        <v>3409</v>
      </c>
      <c r="B85" s="106" t="s">
        <v>3313</v>
      </c>
      <c r="C85" s="107"/>
      <c r="D85" s="5" t="s">
        <v>3286</v>
      </c>
      <c r="E85" s="30">
        <f t="shared" si="3"/>
        <v>0</v>
      </c>
      <c r="F85" s="31">
        <v>197</v>
      </c>
      <c r="G85" s="31">
        <v>29</v>
      </c>
      <c r="H85" s="31">
        <v>20</v>
      </c>
      <c r="I85" s="31">
        <v>0</v>
      </c>
      <c r="J85" s="31">
        <v>1</v>
      </c>
      <c r="K85" s="31">
        <v>1</v>
      </c>
      <c r="L85" s="31">
        <v>0</v>
      </c>
      <c r="M85" s="31">
        <v>0</v>
      </c>
      <c r="N85" s="31">
        <v>0</v>
      </c>
    </row>
    <row r="86" spans="1:14" x14ac:dyDescent="0.25">
      <c r="A86" s="5" t="s">
        <v>3409</v>
      </c>
      <c r="B86" s="106" t="s">
        <v>9452</v>
      </c>
      <c r="C86" s="107"/>
      <c r="D86" s="5" t="s">
        <v>3286</v>
      </c>
      <c r="E86" s="30">
        <f t="shared" si="3"/>
        <v>0</v>
      </c>
      <c r="F86" s="31">
        <v>1</v>
      </c>
      <c r="G86" s="31">
        <v>0</v>
      </c>
      <c r="H86" s="31">
        <v>0</v>
      </c>
      <c r="I86" s="31">
        <v>0</v>
      </c>
      <c r="J86" s="31">
        <v>0</v>
      </c>
      <c r="K86" s="31">
        <v>0</v>
      </c>
      <c r="L86" s="31">
        <v>0</v>
      </c>
      <c r="M86" s="31">
        <v>0</v>
      </c>
      <c r="N86" s="31">
        <v>0</v>
      </c>
    </row>
    <row r="87" spans="1:14" x14ac:dyDescent="0.25">
      <c r="A87" s="5" t="s">
        <v>3409</v>
      </c>
      <c r="B87" s="106" t="s">
        <v>7065</v>
      </c>
      <c r="C87" s="107"/>
      <c r="D87" s="5" t="s">
        <v>3286</v>
      </c>
      <c r="E87" s="30">
        <f t="shared" si="3"/>
        <v>0</v>
      </c>
      <c r="F87" s="31">
        <v>0</v>
      </c>
      <c r="G87" s="31">
        <v>0</v>
      </c>
      <c r="H87" s="31">
        <v>1</v>
      </c>
      <c r="I87" s="31">
        <v>0</v>
      </c>
      <c r="J87" s="31">
        <v>0</v>
      </c>
      <c r="K87" s="31">
        <v>0</v>
      </c>
      <c r="L87" s="31">
        <v>0</v>
      </c>
      <c r="M87" s="31">
        <v>0</v>
      </c>
      <c r="N87" s="31">
        <v>0</v>
      </c>
    </row>
    <row r="88" spans="1:14" x14ac:dyDescent="0.25">
      <c r="A88" s="5" t="s">
        <v>3409</v>
      </c>
      <c r="B88" s="106" t="s">
        <v>3328</v>
      </c>
      <c r="C88" s="107"/>
      <c r="D88" s="5" t="s">
        <v>3286</v>
      </c>
      <c r="E88" s="30">
        <f t="shared" si="3"/>
        <v>0</v>
      </c>
      <c r="F88" s="31">
        <v>0</v>
      </c>
      <c r="G88" s="31">
        <v>0</v>
      </c>
      <c r="H88" s="31">
        <v>0</v>
      </c>
      <c r="I88" s="31">
        <v>0</v>
      </c>
      <c r="J88" s="31">
        <v>0</v>
      </c>
      <c r="K88" s="31">
        <v>0</v>
      </c>
      <c r="L88" s="31">
        <v>0</v>
      </c>
      <c r="M88" s="31">
        <v>0</v>
      </c>
      <c r="N88" s="31">
        <v>0</v>
      </c>
    </row>
    <row r="89" spans="1:14" x14ac:dyDescent="0.25">
      <c r="A89" s="5" t="s">
        <v>3409</v>
      </c>
      <c r="B89" s="106" t="s">
        <v>7066</v>
      </c>
      <c r="C89" s="107"/>
      <c r="D89" s="5" t="s">
        <v>3286</v>
      </c>
      <c r="E89" s="30">
        <f t="shared" si="3"/>
        <v>0</v>
      </c>
      <c r="F89" s="31">
        <v>0</v>
      </c>
      <c r="G89" s="31">
        <v>0</v>
      </c>
      <c r="H89" s="31">
        <v>25</v>
      </c>
      <c r="I89" s="31">
        <v>0</v>
      </c>
      <c r="J89" s="31">
        <v>0</v>
      </c>
      <c r="K89" s="31">
        <v>0</v>
      </c>
      <c r="L89" s="31">
        <v>0</v>
      </c>
      <c r="M89" s="31">
        <v>0</v>
      </c>
      <c r="N89" s="31">
        <v>0</v>
      </c>
    </row>
    <row r="90" spans="1:14" x14ac:dyDescent="0.25">
      <c r="A90" s="5" t="s">
        <v>3409</v>
      </c>
      <c r="B90" s="106" t="s">
        <v>3361</v>
      </c>
      <c r="C90" s="107"/>
      <c r="D90" s="5" t="s">
        <v>3286</v>
      </c>
      <c r="E90" s="30">
        <f t="shared" si="3"/>
        <v>0</v>
      </c>
      <c r="F90" s="31">
        <v>0</v>
      </c>
      <c r="G90" s="31">
        <v>39</v>
      </c>
      <c r="H90" s="31">
        <v>0</v>
      </c>
      <c r="I90" s="31">
        <v>0</v>
      </c>
      <c r="J90" s="31">
        <v>0</v>
      </c>
      <c r="K90" s="31">
        <v>0</v>
      </c>
      <c r="L90" s="31">
        <v>0</v>
      </c>
      <c r="M90" s="31">
        <v>0</v>
      </c>
      <c r="N90" s="31">
        <v>0</v>
      </c>
    </row>
    <row r="91" spans="1:14" x14ac:dyDescent="0.25">
      <c r="A91" s="5" t="s">
        <v>3409</v>
      </c>
      <c r="B91" s="106" t="s">
        <v>3369</v>
      </c>
      <c r="C91" s="107"/>
      <c r="D91" s="5" t="s">
        <v>3286</v>
      </c>
      <c r="E91" s="30">
        <f t="shared" si="3"/>
        <v>0</v>
      </c>
      <c r="F91" s="31">
        <v>200</v>
      </c>
      <c r="G91" s="31">
        <v>0</v>
      </c>
      <c r="H91" s="31">
        <v>0</v>
      </c>
      <c r="I91" s="31">
        <v>0</v>
      </c>
      <c r="J91" s="31">
        <v>0</v>
      </c>
      <c r="K91" s="31">
        <v>0</v>
      </c>
      <c r="L91" s="31">
        <v>0</v>
      </c>
      <c r="M91" s="31">
        <v>0</v>
      </c>
      <c r="N91" s="31">
        <v>0</v>
      </c>
    </row>
    <row r="92" spans="1:14" x14ac:dyDescent="0.25">
      <c r="A92" s="5" t="s">
        <v>3409</v>
      </c>
      <c r="B92" s="106" t="s">
        <v>3364</v>
      </c>
      <c r="C92" s="107"/>
      <c r="D92" s="5" t="s">
        <v>3286</v>
      </c>
      <c r="E92" s="30">
        <f t="shared" si="3"/>
        <v>0</v>
      </c>
      <c r="F92" s="31">
        <v>772</v>
      </c>
      <c r="G92" s="31">
        <v>109</v>
      </c>
      <c r="H92" s="31">
        <v>0</v>
      </c>
      <c r="I92" s="31">
        <v>0</v>
      </c>
      <c r="J92" s="31">
        <v>0</v>
      </c>
      <c r="K92" s="31">
        <v>0</v>
      </c>
      <c r="L92" s="31">
        <v>0</v>
      </c>
      <c r="M92" s="31">
        <v>0</v>
      </c>
      <c r="N92" s="31">
        <v>0</v>
      </c>
    </row>
    <row r="93" spans="1:14" x14ac:dyDescent="0.25">
      <c r="A93" s="5" t="s">
        <v>3409</v>
      </c>
      <c r="B93" s="106" t="s">
        <v>3370</v>
      </c>
      <c r="C93" s="107"/>
      <c r="D93" s="5" t="s">
        <v>3286</v>
      </c>
      <c r="E93" s="30">
        <f t="shared" si="3"/>
        <v>0</v>
      </c>
      <c r="F93" s="31">
        <v>0</v>
      </c>
      <c r="G93" s="31">
        <v>0</v>
      </c>
      <c r="H93" s="31">
        <v>0</v>
      </c>
      <c r="I93" s="31">
        <v>1</v>
      </c>
      <c r="J93" s="31">
        <v>4613</v>
      </c>
      <c r="K93" s="31">
        <v>46898</v>
      </c>
      <c r="L93" s="31">
        <v>0</v>
      </c>
      <c r="M93" s="31">
        <v>0</v>
      </c>
      <c r="N93" s="31">
        <v>0</v>
      </c>
    </row>
    <row r="94" spans="1:14" x14ac:dyDescent="0.25">
      <c r="A94" s="5" t="s">
        <v>3409</v>
      </c>
      <c r="B94" s="106" t="s">
        <v>3373</v>
      </c>
      <c r="C94" s="107"/>
      <c r="D94" s="5" t="s">
        <v>3286</v>
      </c>
      <c r="E94" s="30">
        <f t="shared" si="3"/>
        <v>0</v>
      </c>
      <c r="F94" s="31">
        <v>1002</v>
      </c>
      <c r="G94" s="31">
        <v>23</v>
      </c>
      <c r="H94" s="31">
        <v>9</v>
      </c>
      <c r="I94" s="31">
        <v>0</v>
      </c>
      <c r="J94" s="31">
        <v>0</v>
      </c>
      <c r="K94" s="31">
        <v>0</v>
      </c>
      <c r="L94" s="31">
        <v>0</v>
      </c>
      <c r="M94" s="31">
        <v>0</v>
      </c>
      <c r="N94" s="31">
        <v>0</v>
      </c>
    </row>
    <row r="95" spans="1:14" x14ac:dyDescent="0.25">
      <c r="A95" s="5" t="s">
        <v>3409</v>
      </c>
      <c r="B95" s="106" t="s">
        <v>7069</v>
      </c>
      <c r="C95" s="107"/>
      <c r="D95" s="5" t="s">
        <v>3286</v>
      </c>
      <c r="E95" s="30">
        <f t="shared" si="3"/>
        <v>0</v>
      </c>
      <c r="F95" s="31">
        <v>0</v>
      </c>
      <c r="G95" s="31">
        <v>0</v>
      </c>
      <c r="H95" s="31">
        <v>0</v>
      </c>
      <c r="I95" s="31">
        <v>0</v>
      </c>
      <c r="J95" s="31">
        <v>10</v>
      </c>
      <c r="K95" s="31">
        <v>8</v>
      </c>
      <c r="L95" s="31">
        <v>0</v>
      </c>
      <c r="M95" s="31">
        <v>0</v>
      </c>
      <c r="N95" s="31">
        <v>0</v>
      </c>
    </row>
    <row r="96" spans="1:14" x14ac:dyDescent="0.25">
      <c r="A96" s="5" t="s">
        <v>3409</v>
      </c>
      <c r="B96" s="106" t="s">
        <v>3355</v>
      </c>
      <c r="C96" s="107"/>
      <c r="D96" s="5" t="s">
        <v>3286</v>
      </c>
      <c r="E96" s="30">
        <f t="shared" si="3"/>
        <v>0</v>
      </c>
      <c r="F96" s="31"/>
      <c r="G96" s="31">
        <v>0</v>
      </c>
      <c r="H96" s="31">
        <v>7</v>
      </c>
      <c r="I96" s="31">
        <v>0</v>
      </c>
      <c r="J96" s="31">
        <v>0</v>
      </c>
      <c r="K96" s="31">
        <v>0</v>
      </c>
      <c r="L96" s="31">
        <v>0</v>
      </c>
      <c r="M96" s="31">
        <v>0</v>
      </c>
      <c r="N96" s="31"/>
    </row>
    <row r="97" spans="1:14" x14ac:dyDescent="0.25">
      <c r="A97" s="5" t="s">
        <v>3409</v>
      </c>
      <c r="B97" s="106" t="s">
        <v>3288</v>
      </c>
      <c r="C97" s="107"/>
      <c r="D97" s="5" t="s">
        <v>3286</v>
      </c>
      <c r="E97" s="30">
        <f t="shared" si="3"/>
        <v>0</v>
      </c>
      <c r="F97" s="31">
        <v>15</v>
      </c>
      <c r="G97" s="31"/>
      <c r="H97" s="31">
        <v>214</v>
      </c>
      <c r="I97" s="31">
        <v>581</v>
      </c>
      <c r="J97" s="31"/>
      <c r="K97" s="31"/>
      <c r="L97" s="31"/>
      <c r="M97" s="31"/>
      <c r="N97" s="31"/>
    </row>
    <row r="98" spans="1:14" x14ac:dyDescent="0.25">
      <c r="A98" s="5" t="s">
        <v>3409</v>
      </c>
      <c r="B98" s="106" t="s">
        <v>3366</v>
      </c>
      <c r="C98" s="107"/>
      <c r="D98" s="5" t="s">
        <v>3286</v>
      </c>
      <c r="E98" s="30">
        <f t="shared" si="3"/>
        <v>0</v>
      </c>
      <c r="F98" s="31"/>
      <c r="G98" s="31"/>
      <c r="H98" s="31"/>
      <c r="I98" s="31"/>
      <c r="J98" s="31"/>
      <c r="K98" s="31"/>
      <c r="L98" s="31">
        <v>0</v>
      </c>
      <c r="M98" s="31">
        <v>0</v>
      </c>
      <c r="N98" s="31"/>
    </row>
    <row r="99" spans="1:14" x14ac:dyDescent="0.25">
      <c r="A99" s="5" t="s">
        <v>3409</v>
      </c>
      <c r="B99" s="106" t="s">
        <v>3341</v>
      </c>
      <c r="C99" s="107"/>
      <c r="D99" s="5" t="s">
        <v>3286</v>
      </c>
      <c r="E99" s="30">
        <f t="shared" si="3"/>
        <v>0</v>
      </c>
      <c r="F99" s="31"/>
      <c r="G99" s="31">
        <v>5</v>
      </c>
      <c r="H99" s="31">
        <v>2</v>
      </c>
      <c r="I99" s="31">
        <v>67424</v>
      </c>
      <c r="J99" s="31"/>
      <c r="K99" s="31"/>
      <c r="L99" s="31"/>
      <c r="M99" s="31"/>
      <c r="N99" s="31"/>
    </row>
    <row r="100" spans="1:14" x14ac:dyDescent="0.25">
      <c r="A100" s="5" t="s">
        <v>3409</v>
      </c>
      <c r="B100" s="106" t="s">
        <v>3339</v>
      </c>
      <c r="C100" s="107"/>
      <c r="D100" s="5" t="s">
        <v>3286</v>
      </c>
      <c r="E100" s="30">
        <f t="shared" si="3"/>
        <v>0</v>
      </c>
      <c r="F100" s="31">
        <v>0</v>
      </c>
      <c r="G100" s="31">
        <v>0</v>
      </c>
      <c r="H100" s="31">
        <v>0</v>
      </c>
      <c r="I100" s="31">
        <v>0</v>
      </c>
      <c r="J100" s="31">
        <v>600</v>
      </c>
      <c r="K100" s="31">
        <v>0</v>
      </c>
      <c r="L100" s="31">
        <v>0</v>
      </c>
      <c r="M100" s="31"/>
      <c r="N100" s="31"/>
    </row>
    <row r="101" spans="1:14" x14ac:dyDescent="0.25">
      <c r="A101" s="5" t="s">
        <v>3409</v>
      </c>
      <c r="B101" s="106" t="s">
        <v>3377</v>
      </c>
      <c r="C101" s="107"/>
      <c r="D101" s="5" t="s">
        <v>3286</v>
      </c>
      <c r="E101" s="30">
        <f t="shared" si="3"/>
        <v>0</v>
      </c>
      <c r="F101" s="31">
        <v>0</v>
      </c>
      <c r="G101" s="31">
        <v>0</v>
      </c>
      <c r="H101" s="31">
        <v>0</v>
      </c>
      <c r="I101" s="31">
        <v>0</v>
      </c>
      <c r="J101" s="31">
        <v>69</v>
      </c>
      <c r="K101" s="31">
        <v>239</v>
      </c>
      <c r="L101" s="31"/>
      <c r="M101" s="31"/>
      <c r="N101" s="31"/>
    </row>
    <row r="102" spans="1:14" x14ac:dyDescent="0.25">
      <c r="A102" s="5" t="s">
        <v>3409</v>
      </c>
      <c r="B102" s="106" t="s">
        <v>3380</v>
      </c>
      <c r="C102" s="107"/>
      <c r="D102" s="5" t="s">
        <v>3286</v>
      </c>
      <c r="E102" s="30">
        <f t="shared" si="3"/>
        <v>0</v>
      </c>
      <c r="F102" s="31">
        <v>0</v>
      </c>
      <c r="G102" s="31">
        <v>0</v>
      </c>
      <c r="H102" s="31">
        <v>0</v>
      </c>
      <c r="I102" s="31">
        <v>0</v>
      </c>
      <c r="J102" s="31">
        <v>0</v>
      </c>
      <c r="K102" s="31">
        <v>12</v>
      </c>
      <c r="L102" s="31"/>
      <c r="M102" s="31"/>
      <c r="N102" s="31"/>
    </row>
    <row r="103" spans="1:14" x14ac:dyDescent="0.25">
      <c r="A103" s="5" t="s">
        <v>3409</v>
      </c>
      <c r="B103" s="106" t="s">
        <v>7073</v>
      </c>
      <c r="C103" s="107"/>
      <c r="D103" s="5" t="s">
        <v>3286</v>
      </c>
      <c r="E103" s="30">
        <f t="shared" si="3"/>
        <v>0</v>
      </c>
      <c r="F103" s="31">
        <v>4</v>
      </c>
      <c r="G103" s="31">
        <v>3</v>
      </c>
      <c r="H103" s="31">
        <v>1</v>
      </c>
      <c r="I103" s="31">
        <v>1</v>
      </c>
      <c r="J103" s="31">
        <v>2</v>
      </c>
      <c r="K103" s="31"/>
      <c r="L103" s="31"/>
      <c r="M103" s="31"/>
      <c r="N103" s="31"/>
    </row>
    <row r="104" spans="1:14" x14ac:dyDescent="0.25">
      <c r="A104" s="5" t="s">
        <v>3409</v>
      </c>
      <c r="B104" s="106" t="s">
        <v>7074</v>
      </c>
      <c r="C104" s="107"/>
      <c r="D104" s="5" t="s">
        <v>3286</v>
      </c>
      <c r="E104" s="30">
        <f t="shared" si="3"/>
        <v>0</v>
      </c>
      <c r="F104" s="31">
        <v>0</v>
      </c>
      <c r="G104" s="31">
        <v>0</v>
      </c>
      <c r="H104" s="31">
        <v>22</v>
      </c>
      <c r="I104" s="31">
        <v>0</v>
      </c>
      <c r="J104" s="31">
        <v>0</v>
      </c>
      <c r="K104" s="31"/>
      <c r="L104" s="31"/>
      <c r="M104" s="31"/>
      <c r="N104" s="31"/>
    </row>
    <row r="105" spans="1:14" x14ac:dyDescent="0.25">
      <c r="A105" s="5" t="s">
        <v>3409</v>
      </c>
      <c r="B105" s="106" t="s">
        <v>9455</v>
      </c>
      <c r="C105" s="107"/>
      <c r="D105" s="5" t="s">
        <v>3286</v>
      </c>
      <c r="E105" s="30">
        <f t="shared" si="3"/>
        <v>0</v>
      </c>
      <c r="F105" s="31">
        <v>0</v>
      </c>
      <c r="G105" s="31">
        <v>0</v>
      </c>
      <c r="H105" s="31">
        <v>49</v>
      </c>
      <c r="I105" s="31">
        <v>0</v>
      </c>
      <c r="J105" s="31"/>
      <c r="K105" s="31"/>
      <c r="L105" s="31"/>
      <c r="M105" s="31"/>
      <c r="N105" s="31"/>
    </row>
    <row r="106" spans="1:14" x14ac:dyDescent="0.25">
      <c r="A106" s="5" t="s">
        <v>3409</v>
      </c>
      <c r="B106" s="106" t="s">
        <v>7075</v>
      </c>
      <c r="C106" s="107"/>
      <c r="D106" s="5" t="s">
        <v>3286</v>
      </c>
      <c r="E106" s="30">
        <f t="shared" si="3"/>
        <v>0</v>
      </c>
      <c r="F106" s="31"/>
      <c r="G106" s="31"/>
      <c r="H106" s="31"/>
      <c r="I106" s="31"/>
      <c r="J106" s="31"/>
      <c r="K106" s="31"/>
      <c r="L106" s="31"/>
      <c r="M106" s="31"/>
      <c r="N106" s="31"/>
    </row>
    <row r="108" spans="1:14" x14ac:dyDescent="0.25">
      <c r="A108" s="5" t="s">
        <v>3409</v>
      </c>
      <c r="B108" s="106" t="s">
        <v>3324</v>
      </c>
      <c r="C108" s="107" t="s">
        <v>3399</v>
      </c>
      <c r="D108" s="5" t="s">
        <v>3286</v>
      </c>
      <c r="E108" s="30">
        <v>47501.333333333336</v>
      </c>
      <c r="F108" s="31">
        <v>4976</v>
      </c>
      <c r="G108" s="31">
        <v>41234</v>
      </c>
      <c r="H108" s="31">
        <v>41922</v>
      </c>
      <c r="I108" s="31">
        <v>23626</v>
      </c>
      <c r="J108" s="31">
        <v>37278</v>
      </c>
      <c r="K108" s="31">
        <v>13698</v>
      </c>
      <c r="L108" s="31">
        <v>9396</v>
      </c>
      <c r="M108" s="31">
        <v>69832</v>
      </c>
      <c r="N108" s="31">
        <v>63276</v>
      </c>
    </row>
    <row r="109" spans="1:14" x14ac:dyDescent="0.25">
      <c r="A109" s="5" t="s">
        <v>3409</v>
      </c>
      <c r="B109" s="106" t="s">
        <v>3335</v>
      </c>
      <c r="C109" s="107" t="s">
        <v>3399</v>
      </c>
      <c r="D109" s="5" t="s">
        <v>3286</v>
      </c>
      <c r="E109" s="30">
        <v>48272.333333333336</v>
      </c>
      <c r="F109" s="31">
        <v>39959</v>
      </c>
      <c r="G109" s="31">
        <v>51521</v>
      </c>
      <c r="H109" s="31">
        <v>108938</v>
      </c>
      <c r="I109" s="31">
        <v>120966</v>
      </c>
      <c r="J109" s="31">
        <v>33956</v>
      </c>
      <c r="K109" s="31">
        <v>32306</v>
      </c>
      <c r="L109" s="31">
        <v>65857</v>
      </c>
      <c r="M109" s="31">
        <v>47665</v>
      </c>
      <c r="N109" s="31">
        <v>31295</v>
      </c>
    </row>
    <row r="110" spans="1:14" x14ac:dyDescent="0.25">
      <c r="A110" s="5" t="s">
        <v>3409</v>
      </c>
      <c r="B110" s="106" t="s">
        <v>3297</v>
      </c>
      <c r="C110" s="107" t="s">
        <v>3399</v>
      </c>
      <c r="D110" s="5" t="s">
        <v>3286</v>
      </c>
      <c r="E110" s="30">
        <v>2763.3333333333335</v>
      </c>
      <c r="F110" s="31">
        <v>15907</v>
      </c>
      <c r="G110" s="31">
        <v>18682</v>
      </c>
      <c r="H110" s="31">
        <v>18351</v>
      </c>
      <c r="I110" s="31">
        <v>51605</v>
      </c>
      <c r="J110" s="31">
        <v>21508</v>
      </c>
      <c r="K110" s="31">
        <v>5641</v>
      </c>
      <c r="L110" s="31">
        <v>3342</v>
      </c>
      <c r="M110" s="31">
        <v>0</v>
      </c>
      <c r="N110" s="31">
        <v>4948</v>
      </c>
    </row>
    <row r="111" spans="1:14" x14ac:dyDescent="0.25">
      <c r="A111" s="5" t="s">
        <v>3409</v>
      </c>
      <c r="B111" s="106" t="s">
        <v>3311</v>
      </c>
      <c r="C111" s="107" t="s">
        <v>3399</v>
      </c>
      <c r="D111" s="5" t="s">
        <v>3286</v>
      </c>
      <c r="E111" s="30">
        <v>3672.3333333333335</v>
      </c>
      <c r="F111" s="31">
        <v>5469</v>
      </c>
      <c r="G111" s="31">
        <v>31440</v>
      </c>
      <c r="H111" s="31">
        <v>54204</v>
      </c>
      <c r="I111" s="31">
        <v>10040</v>
      </c>
      <c r="J111" s="31">
        <v>2533</v>
      </c>
      <c r="K111" s="31">
        <v>3370</v>
      </c>
      <c r="L111" s="31">
        <v>2362</v>
      </c>
      <c r="M111" s="31">
        <v>3751</v>
      </c>
      <c r="N111" s="31">
        <v>4904</v>
      </c>
    </row>
    <row r="112" spans="1:14" x14ac:dyDescent="0.25">
      <c r="A112" s="5" t="s">
        <v>3409</v>
      </c>
      <c r="B112" s="106" t="s">
        <v>3310</v>
      </c>
      <c r="C112" s="107" t="s">
        <v>3399</v>
      </c>
      <c r="D112" s="5" t="s">
        <v>3286</v>
      </c>
      <c r="E112" s="30">
        <v>3389</v>
      </c>
      <c r="F112" s="31">
        <v>11990</v>
      </c>
      <c r="G112" s="31">
        <v>20262</v>
      </c>
      <c r="H112" s="31">
        <v>77062</v>
      </c>
      <c r="I112" s="31">
        <v>22938</v>
      </c>
      <c r="J112" s="31">
        <v>2268</v>
      </c>
      <c r="K112" s="31">
        <v>2991</v>
      </c>
      <c r="L112" s="31">
        <v>4576</v>
      </c>
      <c r="M112" s="31">
        <v>3440</v>
      </c>
      <c r="N112" s="31">
        <v>2151</v>
      </c>
    </row>
    <row r="113" spans="1:14" x14ac:dyDescent="0.25">
      <c r="A113" s="5" t="s">
        <v>3409</v>
      </c>
      <c r="B113" s="106" t="s">
        <v>3344</v>
      </c>
      <c r="C113" s="107" t="s">
        <v>3399</v>
      </c>
      <c r="D113" s="5" t="s">
        <v>3286</v>
      </c>
      <c r="E113" s="30">
        <v>711</v>
      </c>
      <c r="F113" s="31">
        <v>1285</v>
      </c>
      <c r="G113" s="31">
        <v>1040</v>
      </c>
      <c r="H113" s="31">
        <v>450</v>
      </c>
      <c r="I113" s="31">
        <v>66</v>
      </c>
      <c r="J113" s="31">
        <v>0</v>
      </c>
      <c r="K113" s="31">
        <v>315</v>
      </c>
      <c r="L113" s="31">
        <v>22</v>
      </c>
      <c r="M113" s="31">
        <v>235</v>
      </c>
      <c r="N113" s="31">
        <v>1876</v>
      </c>
    </row>
    <row r="114" spans="1:14" x14ac:dyDescent="0.25">
      <c r="A114" s="5" t="s">
        <v>3409</v>
      </c>
      <c r="B114" s="106" t="s">
        <v>3295</v>
      </c>
      <c r="C114" s="107" t="s">
        <v>3399</v>
      </c>
      <c r="D114" s="5" t="s">
        <v>3286</v>
      </c>
      <c r="E114" s="30">
        <v>2498.3333333333335</v>
      </c>
      <c r="F114" s="31">
        <v>6139</v>
      </c>
      <c r="G114" s="31">
        <v>23809</v>
      </c>
      <c r="H114" s="31">
        <v>3607</v>
      </c>
      <c r="I114" s="31">
        <v>2621</v>
      </c>
      <c r="J114" s="31">
        <v>1182</v>
      </c>
      <c r="K114" s="31">
        <v>1842</v>
      </c>
      <c r="L114" s="31">
        <v>3424</v>
      </c>
      <c r="M114" s="31">
        <v>2253</v>
      </c>
      <c r="N114" s="31">
        <v>1818</v>
      </c>
    </row>
    <row r="115" spans="1:14" x14ac:dyDescent="0.25">
      <c r="A115" s="5" t="s">
        <v>3409</v>
      </c>
      <c r="B115" s="106" t="s">
        <v>3321</v>
      </c>
      <c r="C115" s="107" t="s">
        <v>3399</v>
      </c>
      <c r="D115" s="5" t="s">
        <v>3286</v>
      </c>
      <c r="E115" s="30">
        <v>919.33333333333337</v>
      </c>
      <c r="F115" s="31">
        <v>1933</v>
      </c>
      <c r="G115" s="31">
        <v>1207</v>
      </c>
      <c r="H115" s="31">
        <v>23134</v>
      </c>
      <c r="I115" s="31">
        <v>123</v>
      </c>
      <c r="J115" s="31">
        <v>47</v>
      </c>
      <c r="K115" s="31">
        <v>67</v>
      </c>
      <c r="L115" s="31">
        <v>1224</v>
      </c>
      <c r="M115" s="31">
        <v>322</v>
      </c>
      <c r="N115" s="31">
        <v>1212</v>
      </c>
    </row>
    <row r="116" spans="1:14" x14ac:dyDescent="0.25">
      <c r="A116" s="5" t="s">
        <v>3409</v>
      </c>
      <c r="B116" s="106" t="s">
        <v>3292</v>
      </c>
      <c r="C116" s="107" t="s">
        <v>3399</v>
      </c>
      <c r="D116" s="5" t="s">
        <v>3286</v>
      </c>
      <c r="E116" s="30">
        <v>946.33333333333337</v>
      </c>
      <c r="F116" s="31">
        <v>10653</v>
      </c>
      <c r="G116" s="31">
        <v>12459</v>
      </c>
      <c r="H116" s="31">
        <v>9277</v>
      </c>
      <c r="I116" s="31">
        <v>2178</v>
      </c>
      <c r="J116" s="31">
        <v>648</v>
      </c>
      <c r="K116" s="31">
        <v>2035</v>
      </c>
      <c r="L116" s="31">
        <v>1419</v>
      </c>
      <c r="M116" s="31">
        <v>661</v>
      </c>
      <c r="N116" s="31">
        <v>759</v>
      </c>
    </row>
    <row r="117" spans="1:14" x14ac:dyDescent="0.25">
      <c r="A117" s="5" t="s">
        <v>3409</v>
      </c>
      <c r="B117" s="106" t="s">
        <v>3320</v>
      </c>
      <c r="C117" s="107" t="s">
        <v>3399</v>
      </c>
      <c r="D117" s="5" t="s">
        <v>3286</v>
      </c>
      <c r="E117" s="30">
        <v>4096.666666666667</v>
      </c>
      <c r="F117" s="31">
        <v>4216</v>
      </c>
      <c r="G117" s="31">
        <v>14353</v>
      </c>
      <c r="H117" s="31">
        <v>12265</v>
      </c>
      <c r="I117" s="31">
        <v>10787</v>
      </c>
      <c r="J117" s="31">
        <v>2114</v>
      </c>
      <c r="K117" s="31">
        <v>3764</v>
      </c>
      <c r="L117" s="31">
        <v>8406</v>
      </c>
      <c r="M117" s="31">
        <v>3175</v>
      </c>
      <c r="N117" s="31">
        <v>709</v>
      </c>
    </row>
    <row r="118" spans="1:14" x14ac:dyDescent="0.25">
      <c r="A118" s="5" t="s">
        <v>3409</v>
      </c>
      <c r="B118" s="106" t="s">
        <v>3375</v>
      </c>
      <c r="C118" s="107" t="s">
        <v>3399</v>
      </c>
      <c r="D118" s="5" t="s">
        <v>3286</v>
      </c>
      <c r="E118" s="30">
        <v>1002</v>
      </c>
      <c r="F118" s="31">
        <v>1893</v>
      </c>
      <c r="G118" s="31">
        <v>33858</v>
      </c>
      <c r="H118" s="31">
        <v>21487</v>
      </c>
      <c r="I118" s="31">
        <v>8592</v>
      </c>
      <c r="J118" s="31">
        <v>2260</v>
      </c>
      <c r="K118" s="31">
        <v>470</v>
      </c>
      <c r="L118" s="31">
        <v>1314</v>
      </c>
      <c r="M118" s="31">
        <v>1310</v>
      </c>
      <c r="N118" s="31">
        <v>382</v>
      </c>
    </row>
    <row r="119" spans="1:14" x14ac:dyDescent="0.25">
      <c r="A119" s="5" t="s">
        <v>3409</v>
      </c>
      <c r="B119" s="106" t="s">
        <v>3367</v>
      </c>
      <c r="C119" s="107" t="s">
        <v>3399</v>
      </c>
      <c r="D119" s="5" t="s">
        <v>3286</v>
      </c>
      <c r="E119" s="30">
        <v>509.66666666666669</v>
      </c>
      <c r="F119" s="31">
        <v>13687</v>
      </c>
      <c r="G119" s="31">
        <v>9774</v>
      </c>
      <c r="H119" s="31">
        <v>12811</v>
      </c>
      <c r="I119" s="31">
        <v>10707</v>
      </c>
      <c r="J119" s="31">
        <v>6897</v>
      </c>
      <c r="K119" s="31">
        <v>1230</v>
      </c>
      <c r="L119" s="31">
        <v>824</v>
      </c>
      <c r="M119" s="31">
        <v>351</v>
      </c>
      <c r="N119" s="31">
        <v>354</v>
      </c>
    </row>
    <row r="120" spans="1:14" x14ac:dyDescent="0.25">
      <c r="A120" s="5" t="s">
        <v>3409</v>
      </c>
      <c r="B120" s="106" t="s">
        <v>3368</v>
      </c>
      <c r="C120" s="107" t="s">
        <v>3399</v>
      </c>
      <c r="D120" s="5" t="s">
        <v>3286</v>
      </c>
      <c r="E120" s="30">
        <v>115</v>
      </c>
      <c r="F120" s="31">
        <v>3389</v>
      </c>
      <c r="G120" s="31">
        <v>1908</v>
      </c>
      <c r="H120" s="31">
        <v>1272</v>
      </c>
      <c r="I120" s="31">
        <v>1297</v>
      </c>
      <c r="J120" s="31">
        <v>41</v>
      </c>
      <c r="K120" s="31">
        <v>0</v>
      </c>
      <c r="L120" s="31">
        <v>0</v>
      </c>
      <c r="M120" s="31">
        <v>167</v>
      </c>
      <c r="N120" s="31">
        <v>178</v>
      </c>
    </row>
    <row r="121" spans="1:14" x14ac:dyDescent="0.25">
      <c r="A121" s="5" t="s">
        <v>3409</v>
      </c>
      <c r="B121" s="106" t="s">
        <v>3312</v>
      </c>
      <c r="C121" s="107" t="s">
        <v>3399</v>
      </c>
      <c r="D121" s="5" t="s">
        <v>3286</v>
      </c>
      <c r="E121" s="30">
        <v>49</v>
      </c>
      <c r="F121" s="31">
        <v>80</v>
      </c>
      <c r="G121" s="31">
        <v>9</v>
      </c>
      <c r="H121" s="31">
        <v>11</v>
      </c>
      <c r="I121" s="31">
        <v>111</v>
      </c>
      <c r="J121" s="31">
        <v>1</v>
      </c>
      <c r="K121" s="31">
        <v>17</v>
      </c>
      <c r="L121" s="31">
        <v>37</v>
      </c>
      <c r="M121" s="31">
        <v>57</v>
      </c>
      <c r="N121" s="31">
        <v>53</v>
      </c>
    </row>
    <row r="122" spans="1:14" x14ac:dyDescent="0.25">
      <c r="A122" s="5" t="s">
        <v>3409</v>
      </c>
      <c r="B122" s="106" t="s">
        <v>3330</v>
      </c>
      <c r="C122" s="107" t="s">
        <v>3399</v>
      </c>
      <c r="D122" s="5" t="s">
        <v>3286</v>
      </c>
      <c r="E122" s="30">
        <v>551</v>
      </c>
      <c r="F122" s="31">
        <v>4842</v>
      </c>
      <c r="G122" s="31">
        <v>1707</v>
      </c>
      <c r="H122" s="31">
        <v>5286</v>
      </c>
      <c r="I122" s="31">
        <v>12874</v>
      </c>
      <c r="J122" s="31">
        <v>506</v>
      </c>
      <c r="K122" s="31">
        <v>2992</v>
      </c>
      <c r="L122" s="31">
        <v>264</v>
      </c>
      <c r="M122" s="31">
        <v>1345</v>
      </c>
      <c r="N122" s="31">
        <v>44</v>
      </c>
    </row>
    <row r="123" spans="1:14" x14ac:dyDescent="0.25">
      <c r="A123" s="5" t="s">
        <v>3409</v>
      </c>
      <c r="B123" s="106" t="s">
        <v>3316</v>
      </c>
      <c r="C123" s="107" t="s">
        <v>3399</v>
      </c>
      <c r="D123" s="5" t="s">
        <v>3286</v>
      </c>
      <c r="E123" s="30">
        <v>160</v>
      </c>
      <c r="F123" s="31">
        <v>1632</v>
      </c>
      <c r="G123" s="31">
        <v>2149</v>
      </c>
      <c r="H123" s="31">
        <v>11351</v>
      </c>
      <c r="I123" s="31">
        <v>289</v>
      </c>
      <c r="J123" s="31">
        <v>17</v>
      </c>
      <c r="K123" s="31">
        <v>13</v>
      </c>
      <c r="L123" s="31">
        <v>437</v>
      </c>
      <c r="M123" s="31">
        <v>8</v>
      </c>
      <c r="N123" s="31">
        <v>35</v>
      </c>
    </row>
    <row r="124" spans="1:14" x14ac:dyDescent="0.25">
      <c r="A124" s="5" t="s">
        <v>3409</v>
      </c>
      <c r="B124" s="106" t="s">
        <v>3376</v>
      </c>
      <c r="C124" s="107" t="s">
        <v>3399</v>
      </c>
      <c r="D124" s="5" t="s">
        <v>3286</v>
      </c>
      <c r="E124" s="30">
        <v>4.666666666666667</v>
      </c>
      <c r="F124" s="31">
        <v>3</v>
      </c>
      <c r="G124" s="31">
        <v>2</v>
      </c>
      <c r="H124" s="31">
        <v>2</v>
      </c>
      <c r="I124" s="31">
        <v>6</v>
      </c>
      <c r="J124" s="31">
        <v>33</v>
      </c>
      <c r="K124" s="31">
        <v>11</v>
      </c>
      <c r="L124" s="31">
        <v>0</v>
      </c>
      <c r="M124" s="31">
        <v>0</v>
      </c>
      <c r="N124" s="31">
        <v>14</v>
      </c>
    </row>
    <row r="125" spans="1:14" x14ac:dyDescent="0.25">
      <c r="A125" s="5" t="s">
        <v>3409</v>
      </c>
      <c r="B125" s="106" t="s">
        <v>3345</v>
      </c>
      <c r="C125" s="107" t="s">
        <v>3399</v>
      </c>
      <c r="D125" s="5" t="s">
        <v>3286</v>
      </c>
      <c r="E125" s="30">
        <v>151</v>
      </c>
      <c r="F125" s="31">
        <v>0</v>
      </c>
      <c r="G125" s="31">
        <v>0</v>
      </c>
      <c r="H125" s="31">
        <v>324</v>
      </c>
      <c r="I125" s="31">
        <v>59</v>
      </c>
      <c r="J125" s="31">
        <v>108</v>
      </c>
      <c r="K125" s="31">
        <v>130</v>
      </c>
      <c r="L125" s="31">
        <v>195</v>
      </c>
      <c r="M125" s="31">
        <v>247</v>
      </c>
      <c r="N125" s="31">
        <v>11</v>
      </c>
    </row>
    <row r="126" spans="1:14" x14ac:dyDescent="0.25">
      <c r="A126" s="5" t="s">
        <v>3409</v>
      </c>
      <c r="B126" s="106" t="s">
        <v>3357</v>
      </c>
      <c r="C126" s="107" t="s">
        <v>3399</v>
      </c>
      <c r="D126" s="5" t="s">
        <v>3286</v>
      </c>
      <c r="E126" s="30">
        <v>633.66666666666663</v>
      </c>
      <c r="F126" s="31">
        <v>17246</v>
      </c>
      <c r="G126" s="31">
        <v>29047</v>
      </c>
      <c r="H126" s="31">
        <v>18981</v>
      </c>
      <c r="I126" s="31">
        <v>13936</v>
      </c>
      <c r="J126" s="31">
        <v>7613</v>
      </c>
      <c r="K126" s="31">
        <v>3137</v>
      </c>
      <c r="L126" s="31">
        <v>362</v>
      </c>
      <c r="M126" s="31">
        <v>1528</v>
      </c>
      <c r="N126" s="31">
        <v>11</v>
      </c>
    </row>
    <row r="127" spans="1:14" x14ac:dyDescent="0.25">
      <c r="A127" s="5" t="s">
        <v>3409</v>
      </c>
      <c r="B127" s="106" t="s">
        <v>7057</v>
      </c>
      <c r="C127" s="107" t="s">
        <v>3399</v>
      </c>
      <c r="D127" s="5" t="s">
        <v>3286</v>
      </c>
      <c r="E127" s="30">
        <v>9</v>
      </c>
      <c r="F127" s="31">
        <v>895</v>
      </c>
      <c r="G127" s="31">
        <v>1198</v>
      </c>
      <c r="H127" s="31">
        <v>8777</v>
      </c>
      <c r="I127" s="31">
        <v>2650</v>
      </c>
      <c r="J127" s="31">
        <v>16</v>
      </c>
      <c r="K127" s="31">
        <v>2</v>
      </c>
      <c r="L127" s="31">
        <v>3</v>
      </c>
      <c r="M127" s="31">
        <v>15</v>
      </c>
      <c r="N127" s="31">
        <v>9</v>
      </c>
    </row>
    <row r="128" spans="1:14" x14ac:dyDescent="0.25">
      <c r="A128" s="5" t="s">
        <v>3409</v>
      </c>
      <c r="B128" s="106" t="s">
        <v>3318</v>
      </c>
      <c r="C128" s="107" t="s">
        <v>3399</v>
      </c>
      <c r="D128" s="5" t="s">
        <v>3286</v>
      </c>
      <c r="E128" s="30">
        <v>3</v>
      </c>
      <c r="F128" s="31">
        <v>4</v>
      </c>
      <c r="G128" s="31">
        <v>97</v>
      </c>
      <c r="H128" s="31">
        <v>0</v>
      </c>
      <c r="I128" s="31">
        <v>2</v>
      </c>
      <c r="J128" s="31">
        <v>42</v>
      </c>
      <c r="K128" s="31">
        <v>19</v>
      </c>
      <c r="L128" s="31">
        <v>0</v>
      </c>
      <c r="M128" s="31">
        <v>4</v>
      </c>
      <c r="N128" s="31">
        <v>5</v>
      </c>
    </row>
    <row r="129" spans="1:14" x14ac:dyDescent="0.25">
      <c r="A129" s="5" t="s">
        <v>3409</v>
      </c>
      <c r="B129" s="106" t="s">
        <v>3329</v>
      </c>
      <c r="C129" s="107" t="s">
        <v>3399</v>
      </c>
      <c r="D129" s="5" t="s">
        <v>3286</v>
      </c>
      <c r="E129" s="30">
        <v>896.33333333333337</v>
      </c>
      <c r="F129" s="31">
        <v>1405</v>
      </c>
      <c r="G129" s="31">
        <v>18083</v>
      </c>
      <c r="H129" s="31">
        <v>17879</v>
      </c>
      <c r="I129" s="31">
        <v>6402</v>
      </c>
      <c r="J129" s="31">
        <v>614</v>
      </c>
      <c r="K129" s="31">
        <v>118</v>
      </c>
      <c r="L129" s="31">
        <v>180</v>
      </c>
      <c r="M129" s="31">
        <v>2506</v>
      </c>
      <c r="N129" s="31">
        <v>3</v>
      </c>
    </row>
    <row r="130" spans="1:14" x14ac:dyDescent="0.25">
      <c r="A130" s="5" t="s">
        <v>3409</v>
      </c>
      <c r="B130" s="106" t="s">
        <v>3333</v>
      </c>
      <c r="C130" s="107" t="s">
        <v>3399</v>
      </c>
      <c r="D130" s="5" t="s">
        <v>3286</v>
      </c>
      <c r="E130" s="30">
        <v>9</v>
      </c>
      <c r="F130" s="31">
        <v>2</v>
      </c>
      <c r="G130" s="31">
        <v>45</v>
      </c>
      <c r="H130" s="31">
        <v>45</v>
      </c>
      <c r="I130" s="31">
        <v>11</v>
      </c>
      <c r="J130" s="31">
        <v>0</v>
      </c>
      <c r="K130" s="31">
        <v>53</v>
      </c>
      <c r="L130" s="31">
        <v>21</v>
      </c>
      <c r="M130" s="31">
        <v>3</v>
      </c>
      <c r="N130" s="31">
        <v>3</v>
      </c>
    </row>
    <row r="131" spans="1:14" x14ac:dyDescent="0.25">
      <c r="A131" s="5" t="s">
        <v>3409</v>
      </c>
      <c r="B131" s="106" t="s">
        <v>3371</v>
      </c>
      <c r="C131" s="107" t="s">
        <v>3399</v>
      </c>
      <c r="D131" s="5" t="s">
        <v>3286</v>
      </c>
      <c r="E131" s="30">
        <v>1</v>
      </c>
      <c r="F131" s="31">
        <v>2206</v>
      </c>
      <c r="G131" s="31">
        <v>3040</v>
      </c>
      <c r="H131" s="31">
        <v>1677</v>
      </c>
      <c r="I131" s="31">
        <v>941</v>
      </c>
      <c r="J131" s="31">
        <v>0</v>
      </c>
      <c r="K131" s="31">
        <v>0</v>
      </c>
      <c r="L131" s="31">
        <v>0</v>
      </c>
      <c r="M131" s="31">
        <v>0</v>
      </c>
      <c r="N131" s="31">
        <v>3</v>
      </c>
    </row>
    <row r="132" spans="1:14" x14ac:dyDescent="0.25">
      <c r="A132" s="5" t="s">
        <v>3409</v>
      </c>
      <c r="B132" s="106" t="s">
        <v>3309</v>
      </c>
      <c r="C132" s="107" t="s">
        <v>3399</v>
      </c>
      <c r="D132" s="5" t="s">
        <v>3286</v>
      </c>
      <c r="E132" s="30">
        <v>0.66666666666666663</v>
      </c>
      <c r="F132" s="31">
        <v>0</v>
      </c>
      <c r="G132" s="31">
        <v>0</v>
      </c>
      <c r="H132" s="31">
        <v>0</v>
      </c>
      <c r="I132" s="31">
        <v>0</v>
      </c>
      <c r="J132" s="31">
        <v>40</v>
      </c>
      <c r="K132" s="31">
        <v>0</v>
      </c>
      <c r="L132" s="31">
        <v>0</v>
      </c>
      <c r="M132" s="31">
        <v>2</v>
      </c>
      <c r="N132" s="31">
        <v>0</v>
      </c>
    </row>
    <row r="133" spans="1:14" x14ac:dyDescent="0.25">
      <c r="A133" s="5" t="s">
        <v>3409</v>
      </c>
      <c r="B133" s="106" t="s">
        <v>3317</v>
      </c>
      <c r="C133" s="107" t="s">
        <v>3399</v>
      </c>
      <c r="D133" s="5" t="s">
        <v>3286</v>
      </c>
      <c r="E133" s="30">
        <v>2.3333333333333335</v>
      </c>
      <c r="F133" s="31">
        <v>6504</v>
      </c>
      <c r="G133" s="31">
        <v>15433</v>
      </c>
      <c r="H133" s="31">
        <v>12311</v>
      </c>
      <c r="I133" s="31">
        <v>25752</v>
      </c>
      <c r="J133" s="31">
        <v>1905</v>
      </c>
      <c r="K133" s="31">
        <v>5</v>
      </c>
      <c r="L133" s="31">
        <v>5</v>
      </c>
      <c r="M133" s="31">
        <v>2</v>
      </c>
      <c r="N133" s="31">
        <v>0</v>
      </c>
    </row>
    <row r="134" spans="1:14" x14ac:dyDescent="0.25">
      <c r="A134" s="5" t="s">
        <v>3409</v>
      </c>
      <c r="B134" s="106" t="s">
        <v>3346</v>
      </c>
      <c r="C134" s="107" t="s">
        <v>3399</v>
      </c>
      <c r="D134" s="5" t="s">
        <v>3286</v>
      </c>
      <c r="E134" s="30">
        <v>8.3333333333333339</v>
      </c>
      <c r="F134" s="31">
        <v>768</v>
      </c>
      <c r="G134" s="31">
        <v>370</v>
      </c>
      <c r="H134" s="31">
        <v>907</v>
      </c>
      <c r="I134" s="31">
        <v>277</v>
      </c>
      <c r="J134" s="31">
        <v>93</v>
      </c>
      <c r="K134" s="31">
        <v>10</v>
      </c>
      <c r="L134" s="31">
        <v>25</v>
      </c>
      <c r="M134" s="31">
        <v>0</v>
      </c>
      <c r="N134" s="31">
        <v>0</v>
      </c>
    </row>
  </sheetData>
  <autoFilter ref="A6:P106">
    <sortState ref="A7:N106">
      <sortCondition descending="1" ref="E6:E106"/>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75"/>
  <sheetViews>
    <sheetView showGridLines="0" topLeftCell="A78" workbookViewId="0">
      <selection activeCell="A72" sqref="A72"/>
    </sheetView>
  </sheetViews>
  <sheetFormatPr defaultColWidth="9.28515625" defaultRowHeight="12" x14ac:dyDescent="0.25"/>
  <cols>
    <col min="1" max="1" width="9.28515625" style="1"/>
    <col min="2" max="2" width="12.42578125" style="1" bestFit="1" customWidth="1"/>
    <col min="3" max="3" width="13.140625" style="1" bestFit="1" customWidth="1"/>
    <col min="4" max="4" width="8.42578125" style="1" customWidth="1"/>
    <col min="5" max="16384" width="9.28515625" style="1"/>
  </cols>
  <sheetData>
    <row r="1" spans="1:12" ht="15" x14ac:dyDescent="0.2">
      <c r="A1" s="3" t="s">
        <v>3270</v>
      </c>
      <c r="E1" s="141" t="s">
        <v>9512</v>
      </c>
      <c r="F1" s="141"/>
      <c r="G1" s="142"/>
    </row>
    <row r="3" spans="1:12" ht="15" x14ac:dyDescent="0.2">
      <c r="A3" s="144"/>
      <c r="B3" s="80" t="s">
        <v>9514</v>
      </c>
      <c r="C3" s="80" t="s">
        <v>9515</v>
      </c>
      <c r="D3" s="145"/>
      <c r="E3" s="145"/>
      <c r="F3" s="145"/>
      <c r="G3" s="145"/>
      <c r="H3" s="145"/>
      <c r="I3" s="145"/>
      <c r="J3" s="145"/>
      <c r="K3" s="145"/>
      <c r="L3" s="145"/>
    </row>
    <row r="4" spans="1:12" x14ac:dyDescent="0.2">
      <c r="A4" s="146">
        <v>2005</v>
      </c>
      <c r="B4" s="71">
        <v>795146</v>
      </c>
      <c r="C4" s="71">
        <v>1050775</v>
      </c>
    </row>
    <row r="5" spans="1:12" x14ac:dyDescent="0.2">
      <c r="A5" s="146">
        <v>2006</v>
      </c>
      <c r="B5" s="71">
        <v>901444</v>
      </c>
      <c r="C5" s="71">
        <v>1486200</v>
      </c>
    </row>
    <row r="6" spans="1:12" x14ac:dyDescent="0.2">
      <c r="A6" s="146">
        <v>2007</v>
      </c>
      <c r="B6" s="71">
        <v>1094470</v>
      </c>
      <c r="C6" s="71">
        <v>2054618</v>
      </c>
    </row>
    <row r="7" spans="1:12" x14ac:dyDescent="0.2">
      <c r="A7" s="146">
        <v>2008</v>
      </c>
      <c r="B7" s="71">
        <v>1063782</v>
      </c>
      <c r="C7" s="71">
        <v>3397736</v>
      </c>
    </row>
    <row r="8" spans="1:12" x14ac:dyDescent="0.2">
      <c r="A8" s="146">
        <v>2009</v>
      </c>
      <c r="B8" s="71">
        <v>914730</v>
      </c>
      <c r="C8" s="71">
        <v>2567365</v>
      </c>
    </row>
    <row r="9" spans="1:12" x14ac:dyDescent="0.2">
      <c r="A9" s="146">
        <v>2010</v>
      </c>
      <c r="B9" s="71">
        <v>1228869</v>
      </c>
      <c r="C9" s="71">
        <v>3112435</v>
      </c>
    </row>
    <row r="10" spans="1:12" x14ac:dyDescent="0.2">
      <c r="A10" s="146">
        <v>2011</v>
      </c>
      <c r="B10" s="71">
        <v>1211227</v>
      </c>
      <c r="C10" s="71">
        <v>4075424</v>
      </c>
    </row>
    <row r="11" spans="1:12" x14ac:dyDescent="0.2">
      <c r="A11" s="146">
        <v>2012</v>
      </c>
      <c r="B11" s="71">
        <v>1015726</v>
      </c>
      <c r="C11" s="71">
        <v>3907257</v>
      </c>
    </row>
    <row r="12" spans="1:12" x14ac:dyDescent="0.2">
      <c r="A12" s="146">
        <v>2013</v>
      </c>
      <c r="B12" s="71">
        <v>806949</v>
      </c>
      <c r="C12" s="71">
        <v>4094761</v>
      </c>
    </row>
    <row r="13" spans="1:12" ht="15" x14ac:dyDescent="0.2">
      <c r="A13" s="3"/>
    </row>
    <row r="14" spans="1:12" ht="15" x14ac:dyDescent="0.2">
      <c r="A14" s="3"/>
    </row>
    <row r="15" spans="1:12" ht="15" x14ac:dyDescent="0.2">
      <c r="A15" s="3"/>
    </row>
    <row r="16" spans="1:12" ht="15" x14ac:dyDescent="0.2">
      <c r="A16" s="3"/>
    </row>
    <row r="18" spans="1:6" ht="11.1" customHeight="1" x14ac:dyDescent="0.25">
      <c r="A18" s="47">
        <v>1</v>
      </c>
      <c r="B18" s="48" t="s">
        <v>3236</v>
      </c>
      <c r="C18" s="49"/>
      <c r="D18" s="50"/>
      <c r="E18" s="50"/>
      <c r="F18" s="50"/>
    </row>
    <row r="19" spans="1:6" ht="11.1" customHeight="1" x14ac:dyDescent="0.2">
      <c r="A19" s="47">
        <f>A18+1</f>
        <v>2</v>
      </c>
      <c r="B19" s="48" t="s">
        <v>3237</v>
      </c>
      <c r="C19" s="49"/>
      <c r="D19" s="50"/>
      <c r="E19" s="50"/>
      <c r="F19" s="50"/>
    </row>
    <row r="20" spans="1:6" ht="11.1" customHeight="1" x14ac:dyDescent="0.2">
      <c r="A20" s="47">
        <f t="shared" ref="A20:A38" si="0">A19+1</f>
        <v>3</v>
      </c>
      <c r="B20" s="48" t="s">
        <v>3238</v>
      </c>
      <c r="C20" s="49"/>
      <c r="D20" s="50"/>
      <c r="E20" s="50"/>
      <c r="F20" s="50"/>
    </row>
    <row r="21" spans="1:6" ht="11.1" customHeight="1" x14ac:dyDescent="0.25">
      <c r="A21" s="47">
        <f t="shared" si="0"/>
        <v>4</v>
      </c>
      <c r="B21" s="48" t="s">
        <v>3239</v>
      </c>
      <c r="C21" s="49"/>
      <c r="D21" s="50"/>
      <c r="E21" s="50"/>
      <c r="F21" s="50"/>
    </row>
    <row r="22" spans="1:6" ht="11.1" customHeight="1" x14ac:dyDescent="0.25">
      <c r="A22" s="47">
        <f t="shared" si="0"/>
        <v>5</v>
      </c>
      <c r="B22" s="48" t="s">
        <v>3240</v>
      </c>
      <c r="C22" s="49"/>
      <c r="D22" s="50"/>
      <c r="E22" s="50"/>
      <c r="F22" s="50"/>
    </row>
    <row r="23" spans="1:6" ht="11.1" customHeight="1" x14ac:dyDescent="0.25">
      <c r="A23" s="47">
        <f t="shared" si="0"/>
        <v>6</v>
      </c>
      <c r="B23" s="48" t="s">
        <v>3241</v>
      </c>
      <c r="C23" s="49"/>
      <c r="D23" s="50"/>
      <c r="E23" s="50"/>
      <c r="F23" s="50"/>
    </row>
    <row r="24" spans="1:6" ht="11.1" customHeight="1" x14ac:dyDescent="0.25">
      <c r="A24" s="47">
        <f t="shared" si="0"/>
        <v>7</v>
      </c>
      <c r="B24" s="48" t="s">
        <v>3242</v>
      </c>
      <c r="C24" s="49"/>
      <c r="D24" s="50"/>
      <c r="E24" s="50"/>
      <c r="F24" s="50"/>
    </row>
    <row r="25" spans="1:6" ht="11.1" customHeight="1" x14ac:dyDescent="0.25">
      <c r="A25" s="47">
        <f t="shared" si="0"/>
        <v>8</v>
      </c>
      <c r="B25" s="48" t="s">
        <v>3243</v>
      </c>
      <c r="C25" s="49"/>
      <c r="D25" s="50"/>
      <c r="E25" s="50"/>
      <c r="F25" s="50"/>
    </row>
    <row r="26" spans="1:6" ht="11.1" customHeight="1" x14ac:dyDescent="0.2">
      <c r="A26" s="47">
        <f t="shared" si="0"/>
        <v>9</v>
      </c>
      <c r="B26" s="48" t="s">
        <v>3244</v>
      </c>
      <c r="C26" s="49"/>
      <c r="D26" s="50"/>
      <c r="E26" s="50"/>
      <c r="F26" s="50"/>
    </row>
    <row r="27" spans="1:6" ht="11.1" customHeight="1" x14ac:dyDescent="0.25">
      <c r="A27" s="47">
        <f t="shared" si="0"/>
        <v>10</v>
      </c>
      <c r="B27" s="48" t="s">
        <v>3245</v>
      </c>
      <c r="C27" s="49"/>
      <c r="D27" s="50"/>
      <c r="E27" s="50"/>
      <c r="F27" s="50"/>
    </row>
    <row r="28" spans="1:6" ht="11.1" customHeight="1" x14ac:dyDescent="0.25">
      <c r="A28" s="47">
        <f t="shared" si="0"/>
        <v>11</v>
      </c>
      <c r="B28" s="48" t="s">
        <v>3246</v>
      </c>
      <c r="C28" s="49"/>
      <c r="D28" s="50"/>
      <c r="E28" s="50"/>
      <c r="F28" s="50"/>
    </row>
    <row r="29" spans="1:6" ht="11.1" customHeight="1" x14ac:dyDescent="0.25">
      <c r="A29" s="47">
        <f t="shared" si="0"/>
        <v>12</v>
      </c>
      <c r="B29" s="48" t="s">
        <v>3247</v>
      </c>
      <c r="C29" s="49"/>
      <c r="D29" s="50"/>
      <c r="E29" s="50"/>
      <c r="F29" s="50"/>
    </row>
    <row r="30" spans="1:6" ht="11.1" customHeight="1" x14ac:dyDescent="0.25">
      <c r="A30" s="47">
        <f t="shared" si="0"/>
        <v>13</v>
      </c>
      <c r="B30" s="48" t="s">
        <v>3248</v>
      </c>
      <c r="C30" s="49"/>
      <c r="D30" s="50"/>
      <c r="E30" s="50"/>
      <c r="F30" s="50"/>
    </row>
    <row r="31" spans="1:6" ht="11.1" customHeight="1" x14ac:dyDescent="0.25">
      <c r="A31" s="47">
        <f t="shared" si="0"/>
        <v>14</v>
      </c>
      <c r="B31" s="48" t="s">
        <v>3249</v>
      </c>
      <c r="C31" s="49"/>
      <c r="D31" s="50"/>
      <c r="E31" s="50"/>
      <c r="F31" s="50"/>
    </row>
    <row r="32" spans="1:6" ht="11.1" customHeight="1" x14ac:dyDescent="0.25">
      <c r="A32" s="47">
        <f t="shared" si="0"/>
        <v>15</v>
      </c>
      <c r="B32" s="48" t="s">
        <v>3250</v>
      </c>
      <c r="C32" s="49"/>
      <c r="D32" s="50"/>
      <c r="E32" s="50"/>
      <c r="F32" s="50"/>
    </row>
    <row r="33" spans="1:6" ht="11.1" customHeight="1" x14ac:dyDescent="0.25">
      <c r="A33" s="47">
        <f t="shared" si="0"/>
        <v>16</v>
      </c>
      <c r="B33" s="48" t="s">
        <v>3251</v>
      </c>
      <c r="C33" s="49"/>
      <c r="D33" s="50"/>
      <c r="E33" s="50"/>
      <c r="F33" s="50"/>
    </row>
    <row r="34" spans="1:6" ht="11.1" customHeight="1" x14ac:dyDescent="0.25">
      <c r="A34" s="47">
        <f t="shared" si="0"/>
        <v>17</v>
      </c>
      <c r="B34" s="48" t="s">
        <v>3252</v>
      </c>
      <c r="C34" s="49"/>
      <c r="D34" s="50"/>
      <c r="E34" s="50"/>
      <c r="F34" s="50"/>
    </row>
    <row r="35" spans="1:6" ht="11.1" customHeight="1" x14ac:dyDescent="0.25">
      <c r="A35" s="47">
        <f t="shared" si="0"/>
        <v>18</v>
      </c>
      <c r="B35" s="48" t="s">
        <v>3253</v>
      </c>
      <c r="C35" s="49"/>
      <c r="D35" s="50"/>
      <c r="E35" s="50"/>
      <c r="F35" s="50"/>
    </row>
    <row r="36" spans="1:6" ht="11.1" customHeight="1" x14ac:dyDescent="0.25">
      <c r="A36" s="47">
        <f t="shared" si="0"/>
        <v>19</v>
      </c>
      <c r="B36" s="48" t="s">
        <v>3254</v>
      </c>
      <c r="C36" s="49"/>
      <c r="D36" s="50"/>
      <c r="E36" s="50"/>
      <c r="F36" s="50"/>
    </row>
    <row r="37" spans="1:6" ht="11.1" customHeight="1" x14ac:dyDescent="0.25">
      <c r="A37" s="47">
        <f t="shared" si="0"/>
        <v>20</v>
      </c>
      <c r="B37" s="48" t="s">
        <v>3255</v>
      </c>
      <c r="C37" s="49"/>
      <c r="D37" s="50"/>
      <c r="E37" s="50"/>
      <c r="F37" s="50"/>
    </row>
    <row r="38" spans="1:6" ht="11.1" customHeight="1" x14ac:dyDescent="0.25">
      <c r="A38" s="47">
        <f t="shared" si="0"/>
        <v>21</v>
      </c>
      <c r="B38" s="48" t="s">
        <v>3256</v>
      </c>
      <c r="C38" s="49"/>
      <c r="D38" s="50"/>
      <c r="E38" s="50"/>
      <c r="F38" s="50"/>
    </row>
    <row r="40" spans="1:6" x14ac:dyDescent="0.2">
      <c r="A40" s="256" t="s">
        <v>3268</v>
      </c>
      <c r="B40" s="256"/>
      <c r="C40" s="256"/>
      <c r="E40" s="40" t="s">
        <v>3271</v>
      </c>
    </row>
    <row r="41" spans="1:6" ht="24" x14ac:dyDescent="0.2">
      <c r="A41" s="38" t="s">
        <v>3259</v>
      </c>
      <c r="B41" s="38" t="s">
        <v>3264</v>
      </c>
      <c r="C41" s="38" t="s">
        <v>3267</v>
      </c>
    </row>
    <row r="42" spans="1:6" x14ac:dyDescent="0.2">
      <c r="A42" s="35">
        <v>1</v>
      </c>
      <c r="B42" s="37">
        <v>4.9678858772525701E-3</v>
      </c>
      <c r="C42" s="36">
        <v>16</v>
      </c>
    </row>
    <row r="43" spans="1:6" x14ac:dyDescent="0.2">
      <c r="A43" s="35">
        <f>A42+1</f>
        <v>2</v>
      </c>
      <c r="B43" s="37">
        <v>0.10972816952372101</v>
      </c>
      <c r="C43" s="36">
        <v>101</v>
      </c>
    </row>
    <row r="44" spans="1:6" x14ac:dyDescent="0.2">
      <c r="A44" s="35">
        <f t="shared" ref="A44:A62" si="1">A43+1</f>
        <v>3</v>
      </c>
      <c r="B44" s="37">
        <v>4.85588718886425E-5</v>
      </c>
      <c r="C44" s="36">
        <v>6</v>
      </c>
    </row>
    <row r="45" spans="1:6" x14ac:dyDescent="0.2">
      <c r="A45" s="35">
        <f t="shared" si="1"/>
        <v>4</v>
      </c>
      <c r="B45" s="37">
        <v>7.7944821457382281E-3</v>
      </c>
      <c r="C45" s="36">
        <v>50</v>
      </c>
    </row>
    <row r="46" spans="1:6" x14ac:dyDescent="0.2">
      <c r="A46" s="35">
        <f t="shared" si="1"/>
        <v>5</v>
      </c>
      <c r="B46" s="37">
        <v>1.0019574968893604E-2</v>
      </c>
      <c r="C46" s="36">
        <v>25</v>
      </c>
    </row>
    <row r="47" spans="1:6" x14ac:dyDescent="0.2">
      <c r="A47" s="35">
        <f t="shared" si="1"/>
        <v>6</v>
      </c>
      <c r="B47" s="37">
        <v>3.0103889878921324E-3</v>
      </c>
      <c r="C47" s="36">
        <v>80</v>
      </c>
    </row>
    <row r="48" spans="1:6" x14ac:dyDescent="0.2">
      <c r="A48" s="35">
        <f t="shared" si="1"/>
        <v>7</v>
      </c>
      <c r="B48" s="37">
        <v>8.7452961856222932E-3</v>
      </c>
      <c r="C48" s="36">
        <v>76</v>
      </c>
    </row>
    <row r="49" spans="1:3" x14ac:dyDescent="0.2">
      <c r="A49" s="35">
        <f t="shared" si="1"/>
        <v>8</v>
      </c>
      <c r="B49" s="37">
        <v>3.1330915136322506E-3</v>
      </c>
      <c r="C49" s="36">
        <v>20</v>
      </c>
    </row>
    <row r="50" spans="1:3" x14ac:dyDescent="0.2">
      <c r="A50" s="35">
        <f t="shared" si="1"/>
        <v>9</v>
      </c>
      <c r="B50" s="37">
        <v>8.6152837221785075E-5</v>
      </c>
      <c r="C50" s="36">
        <v>9</v>
      </c>
    </row>
    <row r="51" spans="1:3" x14ac:dyDescent="0.2">
      <c r="A51" s="35">
        <f t="shared" si="1"/>
        <v>10</v>
      </c>
      <c r="B51" s="37">
        <v>2.2478058438774834E-4</v>
      </c>
      <c r="C51" s="36">
        <v>18</v>
      </c>
    </row>
    <row r="52" spans="1:3" x14ac:dyDescent="0.2">
      <c r="A52" s="35">
        <f t="shared" si="1"/>
        <v>11</v>
      </c>
      <c r="B52" s="37">
        <v>0.18978399656224074</v>
      </c>
      <c r="C52" s="36">
        <v>239</v>
      </c>
    </row>
    <row r="53" spans="1:3" x14ac:dyDescent="0.2">
      <c r="A53" s="35">
        <f t="shared" si="1"/>
        <v>12</v>
      </c>
      <c r="B53" s="37">
        <v>1.9919580242491519E-4</v>
      </c>
      <c r="C53" s="36">
        <v>21</v>
      </c>
    </row>
    <row r="54" spans="1:3" x14ac:dyDescent="0.2">
      <c r="A54" s="35">
        <f t="shared" si="1"/>
        <v>13</v>
      </c>
      <c r="B54" s="37">
        <v>6.5658904731148325E-4</v>
      </c>
      <c r="C54" s="36">
        <v>45</v>
      </c>
    </row>
    <row r="55" spans="1:3" x14ac:dyDescent="0.2">
      <c r="A55" s="35">
        <f t="shared" si="1"/>
        <v>14</v>
      </c>
      <c r="B55" s="37">
        <v>4.1927714114602072E-4</v>
      </c>
      <c r="C55" s="36">
        <v>14</v>
      </c>
    </row>
    <row r="56" spans="1:3" x14ac:dyDescent="0.2">
      <c r="A56" s="35">
        <f t="shared" si="1"/>
        <v>15</v>
      </c>
      <c r="B56" s="37">
        <v>0.64044322240850959</v>
      </c>
      <c r="C56" s="36">
        <v>116</v>
      </c>
    </row>
    <row r="57" spans="1:3" x14ac:dyDescent="0.2">
      <c r="A57" s="35">
        <f t="shared" si="1"/>
        <v>16</v>
      </c>
      <c r="B57" s="37">
        <v>7.5712679765726938E-3</v>
      </c>
      <c r="C57" s="36">
        <v>274</v>
      </c>
    </row>
    <row r="58" spans="1:3" x14ac:dyDescent="0.2">
      <c r="A58" s="35">
        <f t="shared" si="1"/>
        <v>17</v>
      </c>
      <c r="B58" s="37">
        <v>7.6506330144982173E-3</v>
      </c>
      <c r="C58" s="36">
        <v>52</v>
      </c>
    </row>
    <row r="59" spans="1:3" x14ac:dyDescent="0.2">
      <c r="A59" s="35">
        <f t="shared" si="1"/>
        <v>18</v>
      </c>
      <c r="B59" s="37">
        <v>2.7490587149860509E-4</v>
      </c>
      <c r="C59" s="36">
        <v>40</v>
      </c>
    </row>
    <row r="60" spans="1:3" x14ac:dyDescent="0.2">
      <c r="A60" s="35">
        <f t="shared" si="1"/>
        <v>19</v>
      </c>
      <c r="B60" s="37">
        <v>0</v>
      </c>
      <c r="C60" s="36">
        <v>0</v>
      </c>
    </row>
    <row r="61" spans="1:3" x14ac:dyDescent="0.2">
      <c r="A61" s="35">
        <f t="shared" si="1"/>
        <v>20</v>
      </c>
      <c r="B61" s="37">
        <v>1.325970485604383E-3</v>
      </c>
      <c r="C61" s="36">
        <v>48</v>
      </c>
    </row>
    <row r="62" spans="1:3" x14ac:dyDescent="0.2">
      <c r="A62" s="35">
        <f t="shared" si="1"/>
        <v>21</v>
      </c>
      <c r="B62" s="37">
        <v>3.9165601939430902E-3</v>
      </c>
      <c r="C62" s="36">
        <v>4</v>
      </c>
    </row>
    <row r="64" spans="1:3" x14ac:dyDescent="0.2">
      <c r="A64" s="255" t="s">
        <v>3261</v>
      </c>
      <c r="B64" s="256"/>
      <c r="C64" s="256"/>
    </row>
    <row r="65" spans="1:3" ht="24" x14ac:dyDescent="0.2">
      <c r="A65" s="38" t="s">
        <v>3259</v>
      </c>
      <c r="B65" s="38" t="s">
        <v>3264</v>
      </c>
      <c r="C65" s="38" t="s">
        <v>3267</v>
      </c>
    </row>
    <row r="66" spans="1:3" x14ac:dyDescent="0.2">
      <c r="A66" s="35">
        <v>1</v>
      </c>
      <c r="B66" s="37">
        <v>1.23740508879982E-2</v>
      </c>
      <c r="C66" s="36">
        <v>33</v>
      </c>
    </row>
    <row r="67" spans="1:3" x14ac:dyDescent="0.2">
      <c r="A67" s="35">
        <f>A66+1</f>
        <v>2</v>
      </c>
      <c r="B67" s="37">
        <v>0.11629242269889074</v>
      </c>
      <c r="C67" s="36">
        <v>114</v>
      </c>
    </row>
    <row r="68" spans="1:3" x14ac:dyDescent="0.2">
      <c r="A68" s="35">
        <f t="shared" ref="A68:A86" si="2">A67+1</f>
        <v>3</v>
      </c>
      <c r="B68" s="37">
        <v>7.2303651030580196E-5</v>
      </c>
      <c r="C68" s="36">
        <v>7</v>
      </c>
    </row>
    <row r="69" spans="1:3" x14ac:dyDescent="0.2">
      <c r="A69" s="35">
        <f t="shared" si="2"/>
        <v>4</v>
      </c>
      <c r="B69" s="37">
        <v>4.9130027078426175E-3</v>
      </c>
      <c r="C69" s="36">
        <v>57</v>
      </c>
    </row>
    <row r="70" spans="1:3" x14ac:dyDescent="0.2">
      <c r="A70" s="35">
        <f t="shared" si="2"/>
        <v>5</v>
      </c>
      <c r="B70" s="37">
        <v>8.7996986335217547E-2</v>
      </c>
      <c r="C70" s="36">
        <v>37</v>
      </c>
    </row>
    <row r="71" spans="1:3" x14ac:dyDescent="0.2">
      <c r="A71" s="35">
        <f t="shared" si="2"/>
        <v>6</v>
      </c>
      <c r="B71" s="37">
        <v>3.5758914918653326E-3</v>
      </c>
      <c r="C71" s="36">
        <v>98</v>
      </c>
    </row>
    <row r="72" spans="1:3" x14ac:dyDescent="0.2">
      <c r="A72" s="35">
        <f t="shared" si="2"/>
        <v>7</v>
      </c>
      <c r="B72" s="37">
        <v>6.0773547800409512E-3</v>
      </c>
      <c r="C72" s="36">
        <v>80</v>
      </c>
    </row>
    <row r="73" spans="1:3" x14ac:dyDescent="0.2">
      <c r="A73" s="35">
        <f t="shared" si="2"/>
        <v>8</v>
      </c>
      <c r="B73" s="37">
        <v>7.5175543948265422E-3</v>
      </c>
      <c r="C73" s="36">
        <v>22</v>
      </c>
    </row>
    <row r="74" spans="1:3" x14ac:dyDescent="0.2">
      <c r="A74" s="35">
        <f t="shared" si="2"/>
        <v>9</v>
      </c>
      <c r="B74" s="37">
        <v>5.5696089729438523E-5</v>
      </c>
      <c r="C74" s="36">
        <v>14</v>
      </c>
    </row>
    <row r="75" spans="1:3" x14ac:dyDescent="0.2">
      <c r="A75" s="35">
        <f t="shared" si="2"/>
        <v>10</v>
      </c>
      <c r="B75" s="37">
        <v>4.0101184605195739E-4</v>
      </c>
      <c r="C75" s="36">
        <v>24</v>
      </c>
    </row>
    <row r="76" spans="1:3" x14ac:dyDescent="0.2">
      <c r="A76" s="35">
        <f t="shared" si="2"/>
        <v>11</v>
      </c>
      <c r="B76" s="37">
        <v>0.1559778106778518</v>
      </c>
      <c r="C76" s="36">
        <v>267</v>
      </c>
    </row>
    <row r="77" spans="1:3" x14ac:dyDescent="0.2">
      <c r="A77" s="35">
        <f t="shared" si="2"/>
        <v>12</v>
      </c>
      <c r="B77" s="37">
        <v>1.2445544414087263E-3</v>
      </c>
      <c r="C77" s="36">
        <v>19</v>
      </c>
    </row>
    <row r="78" spans="1:3" x14ac:dyDescent="0.2">
      <c r="A78" s="35">
        <f t="shared" si="2"/>
        <v>13</v>
      </c>
      <c r="B78" s="37">
        <v>1.151592604369409E-3</v>
      </c>
      <c r="C78" s="36">
        <v>39</v>
      </c>
    </row>
    <row r="79" spans="1:3" x14ac:dyDescent="0.2">
      <c r="A79" s="35">
        <f t="shared" si="2"/>
        <v>14</v>
      </c>
      <c r="B79" s="37">
        <v>2.6051592806900642E-3</v>
      </c>
      <c r="C79" s="36">
        <v>14</v>
      </c>
    </row>
    <row r="80" spans="1:3" x14ac:dyDescent="0.2">
      <c r="A80" s="35">
        <f t="shared" si="2"/>
        <v>15</v>
      </c>
      <c r="B80" s="37">
        <v>0.58480732190922147</v>
      </c>
      <c r="C80" s="36">
        <v>129</v>
      </c>
    </row>
    <row r="81" spans="1:13" x14ac:dyDescent="0.2">
      <c r="A81" s="35">
        <f t="shared" si="2"/>
        <v>16</v>
      </c>
      <c r="B81" s="37">
        <v>9.4440315057589749E-3</v>
      </c>
      <c r="C81" s="36">
        <v>297</v>
      </c>
    </row>
    <row r="82" spans="1:13" x14ac:dyDescent="0.2">
      <c r="A82" s="35">
        <f t="shared" si="2"/>
        <v>17</v>
      </c>
      <c r="B82" s="37">
        <v>2.3734635474156004E-3</v>
      </c>
      <c r="C82" s="36">
        <v>53</v>
      </c>
    </row>
    <row r="83" spans="1:13" x14ac:dyDescent="0.2">
      <c r="A83" s="35">
        <f t="shared" si="2"/>
        <v>18</v>
      </c>
      <c r="B83" s="37">
        <v>2.110172941421891E-3</v>
      </c>
      <c r="C83" s="36">
        <v>53</v>
      </c>
    </row>
    <row r="84" spans="1:13" x14ac:dyDescent="0.2">
      <c r="A84" s="35">
        <f t="shared" si="2"/>
        <v>19</v>
      </c>
      <c r="B84" s="37">
        <v>3.8480934722157525E-6</v>
      </c>
      <c r="C84" s="36">
        <v>2</v>
      </c>
    </row>
    <row r="85" spans="1:13" x14ac:dyDescent="0.2">
      <c r="A85" s="35">
        <f t="shared" si="2"/>
        <v>20</v>
      </c>
      <c r="B85" s="37">
        <v>6.8313785693598593E-4</v>
      </c>
      <c r="C85" s="36">
        <v>51</v>
      </c>
    </row>
    <row r="86" spans="1:13" x14ac:dyDescent="0.2">
      <c r="A86" s="35">
        <f t="shared" si="2"/>
        <v>21</v>
      </c>
      <c r="B86" s="37">
        <v>3.2263225795998388E-4</v>
      </c>
      <c r="C86" s="36">
        <v>3</v>
      </c>
    </row>
    <row r="88" spans="1:13" x14ac:dyDescent="0.25">
      <c r="E88" s="240">
        <v>2005</v>
      </c>
      <c r="F88" s="240">
        <v>2006</v>
      </c>
      <c r="G88" s="240">
        <v>2007</v>
      </c>
      <c r="H88" s="240">
        <v>2008</v>
      </c>
      <c r="I88" s="240">
        <v>2009</v>
      </c>
      <c r="J88" s="240">
        <v>2010</v>
      </c>
      <c r="K88" s="240">
        <v>2011</v>
      </c>
      <c r="L88" s="240">
        <v>2012</v>
      </c>
      <c r="M88" s="240">
        <v>2013</v>
      </c>
    </row>
    <row r="89" spans="1:13" x14ac:dyDescent="0.25">
      <c r="E89" s="241"/>
      <c r="F89" s="241"/>
      <c r="G89" s="241"/>
      <c r="H89" s="241"/>
      <c r="I89" s="241"/>
      <c r="J89" s="241"/>
      <c r="K89" s="241"/>
      <c r="L89" s="241"/>
      <c r="M89" s="241"/>
    </row>
    <row r="90" spans="1:13" ht="11.4" customHeight="1" x14ac:dyDescent="0.2">
      <c r="A90" s="251" t="s">
        <v>3269</v>
      </c>
      <c r="B90" s="251"/>
      <c r="C90" s="251"/>
      <c r="D90" s="252"/>
      <c r="E90" s="44">
        <v>606</v>
      </c>
      <c r="F90" s="44">
        <v>578</v>
      </c>
      <c r="G90" s="44">
        <v>612</v>
      </c>
      <c r="H90" s="44">
        <v>615</v>
      </c>
      <c r="I90" s="44">
        <v>586</v>
      </c>
      <c r="J90" s="44">
        <v>616</v>
      </c>
      <c r="K90" s="44">
        <v>624</v>
      </c>
      <c r="L90" s="44">
        <v>614</v>
      </c>
      <c r="M90" s="44">
        <v>661</v>
      </c>
    </row>
    <row r="91" spans="1:13" x14ac:dyDescent="0.2">
      <c r="A91" s="253" t="s">
        <v>3388</v>
      </c>
      <c r="B91" s="253"/>
      <c r="C91" s="253"/>
      <c r="D91" s="254"/>
      <c r="E91" s="36">
        <v>73</v>
      </c>
      <c r="F91" s="36">
        <v>75</v>
      </c>
      <c r="G91" s="36">
        <v>82</v>
      </c>
      <c r="H91" s="36">
        <v>73</v>
      </c>
      <c r="I91" s="36">
        <v>79</v>
      </c>
      <c r="J91" s="36">
        <v>79</v>
      </c>
      <c r="K91" s="36">
        <v>69</v>
      </c>
      <c r="L91" s="36">
        <v>71</v>
      </c>
      <c r="M91" s="36">
        <v>73</v>
      </c>
    </row>
    <row r="112" spans="5:5" x14ac:dyDescent="0.25">
      <c r="E112" s="45" t="s">
        <v>3389</v>
      </c>
    </row>
    <row r="114" spans="1:4" x14ac:dyDescent="0.25">
      <c r="A114" s="255" t="s">
        <v>3396</v>
      </c>
      <c r="B114" s="255"/>
      <c r="C114" s="255"/>
      <c r="D114" s="255"/>
    </row>
    <row r="115" spans="1:4" ht="24" x14ac:dyDescent="0.25">
      <c r="A115" s="38" t="s">
        <v>3259</v>
      </c>
      <c r="B115" s="60" t="s">
        <v>3394</v>
      </c>
      <c r="C115" s="60" t="s">
        <v>3395</v>
      </c>
      <c r="D115" s="60" t="s">
        <v>3401</v>
      </c>
    </row>
    <row r="116" spans="1:4" x14ac:dyDescent="0.25">
      <c r="A116" s="35">
        <v>1</v>
      </c>
      <c r="B116" s="61">
        <f t="shared" ref="B116:B136" si="3">+B42</f>
        <v>4.9678858772525701E-3</v>
      </c>
      <c r="C116" s="61">
        <f t="shared" ref="C116:C136" si="4">+B66</f>
        <v>1.23740508879982E-2</v>
      </c>
      <c r="D116" s="98">
        <f>(+C116-B116)*100</f>
        <v>0.74061650107456301</v>
      </c>
    </row>
    <row r="117" spans="1:4" x14ac:dyDescent="0.25">
      <c r="A117" s="35">
        <f>A116+1</f>
        <v>2</v>
      </c>
      <c r="B117" s="61">
        <f t="shared" si="3"/>
        <v>0.10972816952372101</v>
      </c>
      <c r="C117" s="61">
        <f t="shared" si="4"/>
        <v>0.11629242269889074</v>
      </c>
      <c r="D117" s="98">
        <f t="shared" ref="D117:D136" si="5">(+C117-B117)*100</f>
        <v>0.65642531751697319</v>
      </c>
    </row>
    <row r="118" spans="1:4" x14ac:dyDescent="0.25">
      <c r="A118" s="35">
        <f t="shared" ref="A118:A136" si="6">A117+1</f>
        <v>3</v>
      </c>
      <c r="B118" s="61">
        <f t="shared" si="3"/>
        <v>4.85588718886425E-5</v>
      </c>
      <c r="C118" s="61">
        <f t="shared" si="4"/>
        <v>7.2303651030580196E-5</v>
      </c>
      <c r="D118" s="98">
        <f t="shared" si="5"/>
        <v>2.3744779141937696E-3</v>
      </c>
    </row>
    <row r="119" spans="1:4" x14ac:dyDescent="0.25">
      <c r="A119" s="35">
        <f t="shared" si="6"/>
        <v>4</v>
      </c>
      <c r="B119" s="61">
        <f t="shared" si="3"/>
        <v>7.7944821457382281E-3</v>
      </c>
      <c r="C119" s="61">
        <f t="shared" si="4"/>
        <v>4.9130027078426175E-3</v>
      </c>
      <c r="D119" s="98">
        <f t="shared" si="5"/>
        <v>-0.28814794378956105</v>
      </c>
    </row>
    <row r="120" spans="1:4" x14ac:dyDescent="0.25">
      <c r="A120" s="35">
        <f t="shared" si="6"/>
        <v>5</v>
      </c>
      <c r="B120" s="61">
        <f t="shared" si="3"/>
        <v>1.0019574968893604E-2</v>
      </c>
      <c r="C120" s="61">
        <f t="shared" si="4"/>
        <v>8.7996986335217547E-2</v>
      </c>
      <c r="D120" s="98">
        <f t="shared" si="5"/>
        <v>7.7977411366323937</v>
      </c>
    </row>
    <row r="121" spans="1:4" x14ac:dyDescent="0.25">
      <c r="A121" s="35">
        <f t="shared" si="6"/>
        <v>6</v>
      </c>
      <c r="B121" s="61">
        <f t="shared" si="3"/>
        <v>3.0103889878921324E-3</v>
      </c>
      <c r="C121" s="61">
        <f t="shared" si="4"/>
        <v>3.5758914918653326E-3</v>
      </c>
      <c r="D121" s="98">
        <f t="shared" si="5"/>
        <v>5.6550250397320027E-2</v>
      </c>
    </row>
    <row r="122" spans="1:4" x14ac:dyDescent="0.25">
      <c r="A122" s="35">
        <f t="shared" si="6"/>
        <v>7</v>
      </c>
      <c r="B122" s="61">
        <f t="shared" si="3"/>
        <v>8.7452961856222932E-3</v>
      </c>
      <c r="C122" s="61">
        <f t="shared" si="4"/>
        <v>6.0773547800409512E-3</v>
      </c>
      <c r="D122" s="98">
        <f t="shared" si="5"/>
        <v>-0.26679414055813422</v>
      </c>
    </row>
    <row r="123" spans="1:4" x14ac:dyDescent="0.25">
      <c r="A123" s="35">
        <f t="shared" si="6"/>
        <v>8</v>
      </c>
      <c r="B123" s="61">
        <f t="shared" si="3"/>
        <v>3.1330915136322506E-3</v>
      </c>
      <c r="C123" s="61">
        <f t="shared" si="4"/>
        <v>7.5175543948265422E-3</v>
      </c>
      <c r="D123" s="98">
        <f t="shared" si="5"/>
        <v>0.43844628811942915</v>
      </c>
    </row>
    <row r="124" spans="1:4" x14ac:dyDescent="0.25">
      <c r="A124" s="35">
        <f t="shared" si="6"/>
        <v>9</v>
      </c>
      <c r="B124" s="61">
        <f t="shared" si="3"/>
        <v>8.6152837221785075E-5</v>
      </c>
      <c r="C124" s="61">
        <f t="shared" si="4"/>
        <v>5.5696089729438523E-5</v>
      </c>
      <c r="D124" s="98">
        <f t="shared" si="5"/>
        <v>-3.0456747492346552E-3</v>
      </c>
    </row>
    <row r="125" spans="1:4" x14ac:dyDescent="0.25">
      <c r="A125" s="35">
        <f t="shared" si="6"/>
        <v>10</v>
      </c>
      <c r="B125" s="61">
        <f t="shared" si="3"/>
        <v>2.2478058438774834E-4</v>
      </c>
      <c r="C125" s="61">
        <f t="shared" si="4"/>
        <v>4.0101184605195739E-4</v>
      </c>
      <c r="D125" s="98">
        <f t="shared" si="5"/>
        <v>1.7623126166420904E-2</v>
      </c>
    </row>
    <row r="126" spans="1:4" x14ac:dyDescent="0.25">
      <c r="A126" s="35">
        <f t="shared" si="6"/>
        <v>11</v>
      </c>
      <c r="B126" s="61">
        <f t="shared" si="3"/>
        <v>0.18978399656224074</v>
      </c>
      <c r="C126" s="61">
        <f t="shared" si="4"/>
        <v>0.1559778106778518</v>
      </c>
      <c r="D126" s="98">
        <f t="shared" si="5"/>
        <v>-3.3806185884388942</v>
      </c>
    </row>
    <row r="127" spans="1:4" x14ac:dyDescent="0.25">
      <c r="A127" s="35">
        <f t="shared" si="6"/>
        <v>12</v>
      </c>
      <c r="B127" s="61">
        <f t="shared" si="3"/>
        <v>1.9919580242491519E-4</v>
      </c>
      <c r="C127" s="61">
        <f t="shared" si="4"/>
        <v>1.2445544414087263E-3</v>
      </c>
      <c r="D127" s="98">
        <f t="shared" si="5"/>
        <v>0.10453586389838111</v>
      </c>
    </row>
    <row r="128" spans="1:4" x14ac:dyDescent="0.25">
      <c r="A128" s="35">
        <f t="shared" si="6"/>
        <v>13</v>
      </c>
      <c r="B128" s="61">
        <f t="shared" si="3"/>
        <v>6.5658904731148325E-4</v>
      </c>
      <c r="C128" s="61">
        <f t="shared" si="4"/>
        <v>1.151592604369409E-3</v>
      </c>
      <c r="D128" s="98">
        <f t="shared" si="5"/>
        <v>4.9500355705792573E-2</v>
      </c>
    </row>
    <row r="129" spans="1:15" x14ac:dyDescent="0.25">
      <c r="A129" s="35">
        <f t="shared" si="6"/>
        <v>14</v>
      </c>
      <c r="B129" s="61">
        <f t="shared" si="3"/>
        <v>4.1927714114602072E-4</v>
      </c>
      <c r="C129" s="61">
        <f t="shared" si="4"/>
        <v>2.6051592806900642E-3</v>
      </c>
      <c r="D129" s="98">
        <f t="shared" si="5"/>
        <v>0.21858821395440436</v>
      </c>
    </row>
    <row r="130" spans="1:15" x14ac:dyDescent="0.25">
      <c r="A130" s="35">
        <f t="shared" si="6"/>
        <v>15</v>
      </c>
      <c r="B130" s="61">
        <f t="shared" si="3"/>
        <v>0.64044322240850959</v>
      </c>
      <c r="C130" s="61">
        <f t="shared" si="4"/>
        <v>0.58480732190922147</v>
      </c>
      <c r="D130" s="98">
        <f t="shared" si="5"/>
        <v>-5.5635900499288127</v>
      </c>
    </row>
    <row r="131" spans="1:15" x14ac:dyDescent="0.25">
      <c r="A131" s="35">
        <f t="shared" si="6"/>
        <v>16</v>
      </c>
      <c r="B131" s="61">
        <f t="shared" si="3"/>
        <v>7.5712679765726938E-3</v>
      </c>
      <c r="C131" s="61">
        <f t="shared" si="4"/>
        <v>9.4440315057589749E-3</v>
      </c>
      <c r="D131" s="98">
        <f t="shared" si="5"/>
        <v>0.1872763529186281</v>
      </c>
    </row>
    <row r="132" spans="1:15" x14ac:dyDescent="0.25">
      <c r="A132" s="35">
        <f t="shared" si="6"/>
        <v>17</v>
      </c>
      <c r="B132" s="61">
        <f t="shared" si="3"/>
        <v>7.6506330144982173E-3</v>
      </c>
      <c r="C132" s="61">
        <f t="shared" si="4"/>
        <v>2.3734635474156004E-3</v>
      </c>
      <c r="D132" s="98">
        <f t="shared" si="5"/>
        <v>-0.52771694670826175</v>
      </c>
    </row>
    <row r="133" spans="1:15" x14ac:dyDescent="0.25">
      <c r="A133" s="35">
        <f t="shared" si="6"/>
        <v>18</v>
      </c>
      <c r="B133" s="61">
        <f t="shared" si="3"/>
        <v>2.7490587149860509E-4</v>
      </c>
      <c r="C133" s="61">
        <f t="shared" si="4"/>
        <v>2.110172941421891E-3</v>
      </c>
      <c r="D133" s="98">
        <f t="shared" si="5"/>
        <v>0.18352670699232859</v>
      </c>
    </row>
    <row r="134" spans="1:15" x14ac:dyDescent="0.25">
      <c r="A134" s="35">
        <f t="shared" si="6"/>
        <v>19</v>
      </c>
      <c r="B134" s="61">
        <f t="shared" si="3"/>
        <v>0</v>
      </c>
      <c r="C134" s="61">
        <f t="shared" si="4"/>
        <v>3.8480934722157525E-6</v>
      </c>
      <c r="D134" s="98">
        <f t="shared" si="5"/>
        <v>3.8480934722157523E-4</v>
      </c>
    </row>
    <row r="135" spans="1:15" x14ac:dyDescent="0.25">
      <c r="A135" s="35">
        <f t="shared" si="6"/>
        <v>20</v>
      </c>
      <c r="B135" s="61">
        <f t="shared" si="3"/>
        <v>1.325970485604383E-3</v>
      </c>
      <c r="C135" s="61">
        <f t="shared" si="4"/>
        <v>6.8313785693598593E-4</v>
      </c>
      <c r="D135" s="98">
        <f t="shared" si="5"/>
        <v>-6.4283262866839705E-2</v>
      </c>
    </row>
    <row r="136" spans="1:15" x14ac:dyDescent="0.25">
      <c r="A136" s="35">
        <f t="shared" si="6"/>
        <v>21</v>
      </c>
      <c r="B136" s="61">
        <f t="shared" si="3"/>
        <v>3.9165601939430902E-3</v>
      </c>
      <c r="C136" s="61">
        <f t="shared" si="4"/>
        <v>3.2263225795998388E-4</v>
      </c>
      <c r="D136" s="98">
        <f t="shared" si="5"/>
        <v>-0.35939279359831061</v>
      </c>
    </row>
    <row r="138" spans="1:15" ht="14.4" x14ac:dyDescent="0.3">
      <c r="A138" s="78" t="s">
        <v>9461</v>
      </c>
      <c r="B138" s="55"/>
      <c r="C138" s="56"/>
      <c r="D138" s="55"/>
      <c r="E138" s="55"/>
      <c r="F138" s="55"/>
      <c r="G138" s="55"/>
      <c r="H138" s="55"/>
      <c r="I138" s="55"/>
      <c r="J138" s="55"/>
      <c r="K138" s="55"/>
      <c r="L138" s="55"/>
      <c r="M138" s="55"/>
      <c r="N138" s="55"/>
      <c r="O138" s="55"/>
    </row>
    <row r="139" spans="1:15" x14ac:dyDescent="0.25">
      <c r="A139" s="55"/>
      <c r="B139" s="55"/>
      <c r="C139" s="56"/>
      <c r="D139" s="55"/>
      <c r="E139" s="55"/>
      <c r="F139" s="55"/>
      <c r="G139" s="55"/>
      <c r="H139" s="55"/>
      <c r="I139" s="55"/>
      <c r="J139" s="55"/>
      <c r="K139" s="55"/>
      <c r="L139" s="55"/>
      <c r="M139" s="55"/>
      <c r="N139" s="55"/>
      <c r="O139" s="55"/>
    </row>
    <row r="140" spans="1:15" x14ac:dyDescent="0.25">
      <c r="A140" s="106" t="s">
        <v>10</v>
      </c>
      <c r="B140" s="5" t="s">
        <v>3762</v>
      </c>
      <c r="C140" s="62">
        <v>502530.33333333331</v>
      </c>
      <c r="D140" s="5" t="s">
        <v>3762</v>
      </c>
      <c r="E140" s="55"/>
      <c r="F140" s="55"/>
      <c r="G140" s="55"/>
      <c r="H140" s="55"/>
      <c r="I140" s="55"/>
      <c r="J140" s="55"/>
      <c r="K140" s="55"/>
      <c r="L140" s="55"/>
      <c r="M140" s="55"/>
      <c r="N140" s="55"/>
      <c r="O140" s="55"/>
    </row>
    <row r="141" spans="1:15" x14ac:dyDescent="0.25">
      <c r="A141" s="106" t="s">
        <v>655</v>
      </c>
      <c r="B141" s="5" t="s">
        <v>9462</v>
      </c>
      <c r="C141" s="62">
        <v>116161.66666666667</v>
      </c>
      <c r="D141" s="5" t="s">
        <v>5313</v>
      </c>
      <c r="E141" s="55"/>
      <c r="F141" s="55"/>
      <c r="G141" s="55"/>
      <c r="H141" s="55"/>
      <c r="I141" s="55"/>
      <c r="J141" s="55"/>
      <c r="K141" s="55"/>
      <c r="L141" s="55"/>
      <c r="M141" s="55"/>
      <c r="N141" s="55"/>
      <c r="O141" s="55"/>
    </row>
    <row r="142" spans="1:15" x14ac:dyDescent="0.25">
      <c r="A142" s="106" t="s">
        <v>87</v>
      </c>
      <c r="B142" s="5" t="s">
        <v>6182</v>
      </c>
      <c r="C142" s="62">
        <v>45073.333333333336</v>
      </c>
      <c r="D142" s="5" t="s">
        <v>6182</v>
      </c>
      <c r="E142" s="55"/>
      <c r="F142" s="55"/>
      <c r="G142" s="55"/>
      <c r="H142" s="55"/>
      <c r="I142" s="55"/>
      <c r="J142" s="55"/>
      <c r="K142" s="55"/>
      <c r="L142" s="55"/>
      <c r="M142" s="55"/>
      <c r="N142" s="55"/>
      <c r="O142" s="55"/>
    </row>
    <row r="143" spans="1:15" x14ac:dyDescent="0.25">
      <c r="A143" s="106" t="s">
        <v>7083</v>
      </c>
      <c r="B143" s="96" t="s">
        <v>9463</v>
      </c>
      <c r="C143" s="62">
        <v>44304</v>
      </c>
      <c r="D143" s="5" t="s">
        <v>7085</v>
      </c>
      <c r="E143" s="55"/>
      <c r="F143" s="55"/>
      <c r="G143" s="55"/>
      <c r="H143" s="55"/>
      <c r="I143" s="55"/>
      <c r="J143" s="55"/>
      <c r="K143" s="55"/>
      <c r="L143" s="55"/>
      <c r="M143" s="55"/>
      <c r="N143" s="55"/>
      <c r="O143" s="55"/>
    </row>
    <row r="144" spans="1:15" x14ac:dyDescent="0.25">
      <c r="A144" s="106" t="s">
        <v>7086</v>
      </c>
      <c r="B144" s="96" t="s">
        <v>9464</v>
      </c>
      <c r="C144" s="62">
        <v>28953.666666666668</v>
      </c>
      <c r="D144" s="5" t="s">
        <v>7087</v>
      </c>
      <c r="E144" s="55"/>
      <c r="F144" s="55"/>
      <c r="G144" s="55"/>
      <c r="H144" s="55"/>
      <c r="I144" s="55"/>
      <c r="J144" s="55"/>
      <c r="K144" s="55"/>
      <c r="L144" s="55"/>
      <c r="M144" s="55"/>
      <c r="N144" s="55"/>
      <c r="O144" s="55"/>
    </row>
    <row r="145" spans="1:15" x14ac:dyDescent="0.25">
      <c r="A145" s="106" t="s">
        <v>46</v>
      </c>
      <c r="B145" s="5" t="s">
        <v>9465</v>
      </c>
      <c r="C145" s="62">
        <v>21886.666666666668</v>
      </c>
      <c r="D145" s="5" t="s">
        <v>4387</v>
      </c>
      <c r="E145" s="55"/>
      <c r="F145" s="55"/>
      <c r="G145" s="55"/>
      <c r="H145" s="55"/>
      <c r="I145" s="55"/>
      <c r="J145" s="55"/>
      <c r="K145" s="55"/>
      <c r="L145" s="55"/>
      <c r="M145" s="55"/>
      <c r="N145" s="55"/>
      <c r="O145" s="55"/>
    </row>
    <row r="146" spans="1:15" x14ac:dyDescent="0.25">
      <c r="A146" s="106" t="s">
        <v>294</v>
      </c>
      <c r="B146" s="5" t="s">
        <v>9466</v>
      </c>
      <c r="C146" s="62">
        <v>17451.666666666668</v>
      </c>
      <c r="D146" s="5" t="s">
        <v>4518</v>
      </c>
      <c r="E146" s="55"/>
      <c r="F146" s="55"/>
      <c r="G146" s="55"/>
      <c r="H146" s="55"/>
      <c r="I146" s="55"/>
      <c r="J146" s="55"/>
      <c r="K146" s="55"/>
      <c r="L146" s="55"/>
      <c r="M146" s="55"/>
      <c r="N146" s="55"/>
      <c r="O146" s="55"/>
    </row>
    <row r="147" spans="1:15" x14ac:dyDescent="0.25">
      <c r="A147" s="106" t="s">
        <v>7089</v>
      </c>
      <c r="B147" s="5" t="s">
        <v>9467</v>
      </c>
      <c r="C147" s="62">
        <v>17401.333333333332</v>
      </c>
      <c r="D147" s="5" t="s">
        <v>7091</v>
      </c>
      <c r="E147" s="55"/>
      <c r="F147" s="55"/>
      <c r="G147" s="55"/>
      <c r="H147" s="55"/>
      <c r="I147" s="55"/>
      <c r="J147" s="55"/>
      <c r="K147" s="55"/>
      <c r="L147" s="55"/>
      <c r="M147" s="55"/>
      <c r="N147" s="55"/>
      <c r="O147" s="55"/>
    </row>
    <row r="148" spans="1:15" x14ac:dyDescent="0.25">
      <c r="A148" s="106" t="s">
        <v>282</v>
      </c>
      <c r="B148" s="5" t="s">
        <v>9468</v>
      </c>
      <c r="C148" s="62">
        <v>16497.333333333332</v>
      </c>
      <c r="D148" s="5" t="s">
        <v>3677</v>
      </c>
      <c r="E148" s="55"/>
      <c r="F148" s="55"/>
      <c r="G148" s="55"/>
      <c r="H148" s="55"/>
      <c r="I148" s="55"/>
      <c r="J148" s="55"/>
      <c r="K148" s="55"/>
      <c r="L148" s="55"/>
      <c r="M148" s="55"/>
      <c r="N148" s="55"/>
      <c r="O148" s="55"/>
    </row>
    <row r="149" spans="1:15" x14ac:dyDescent="0.25">
      <c r="A149" s="63"/>
      <c r="B149" s="64" t="s">
        <v>3398</v>
      </c>
      <c r="C149" s="62">
        <f>SUM('X by product'!E41:E4122)</f>
        <v>149233.33333333401</v>
      </c>
      <c r="D149" s="55"/>
      <c r="E149" s="55"/>
      <c r="F149" s="55"/>
      <c r="G149" s="55"/>
      <c r="H149" s="55"/>
      <c r="I149" s="55"/>
      <c r="J149" s="55"/>
      <c r="K149" s="55"/>
      <c r="L149" s="55"/>
      <c r="M149" s="55"/>
      <c r="N149" s="55"/>
      <c r="O149" s="55"/>
    </row>
    <row r="150" spans="1:15" s="68" customFormat="1" x14ac:dyDescent="0.25">
      <c r="A150" s="65" t="s">
        <v>3402</v>
      </c>
      <c r="B150" s="66"/>
      <c r="C150" s="67">
        <f>SUM(C140:C149)</f>
        <v>959493.33333333395</v>
      </c>
      <c r="D150" s="66"/>
      <c r="E150" s="66"/>
      <c r="F150" s="66"/>
      <c r="G150" s="66"/>
      <c r="H150" s="66"/>
      <c r="I150" s="66"/>
      <c r="J150" s="66"/>
      <c r="K150" s="66"/>
      <c r="L150" s="66"/>
      <c r="M150" s="66"/>
      <c r="N150" s="66"/>
      <c r="O150" s="66"/>
    </row>
    <row r="151" spans="1:15" x14ac:dyDescent="0.25">
      <c r="A151" s="55"/>
      <c r="B151" s="55"/>
      <c r="C151" s="56"/>
      <c r="D151" s="55"/>
      <c r="E151" s="55"/>
      <c r="F151" s="55"/>
      <c r="G151" s="55"/>
      <c r="H151" s="55"/>
      <c r="I151" s="55"/>
      <c r="J151" s="55"/>
      <c r="K151" s="55"/>
      <c r="L151" s="55"/>
      <c r="M151" s="55"/>
      <c r="N151" s="55"/>
      <c r="O151" s="55"/>
    </row>
    <row r="152" spans="1:15" x14ac:dyDescent="0.25">
      <c r="A152" s="55"/>
      <c r="B152" s="55"/>
      <c r="C152" s="56"/>
      <c r="D152" s="55"/>
      <c r="E152" s="55"/>
      <c r="F152" s="55"/>
      <c r="G152" s="55"/>
      <c r="H152" s="55"/>
      <c r="I152" s="55"/>
      <c r="J152" s="55"/>
      <c r="K152" s="55"/>
      <c r="L152" s="55"/>
      <c r="M152" s="55"/>
      <c r="N152" s="55"/>
      <c r="O152" s="55"/>
    </row>
    <row r="153" spans="1:15" x14ac:dyDescent="0.25">
      <c r="A153" s="55"/>
      <c r="B153" s="55"/>
      <c r="C153" s="56"/>
      <c r="D153" s="55"/>
      <c r="E153" s="55"/>
      <c r="F153" s="55"/>
      <c r="G153" s="55"/>
      <c r="H153" s="55"/>
      <c r="I153" s="55"/>
      <c r="J153" s="55"/>
      <c r="K153" s="55"/>
      <c r="L153" s="55"/>
      <c r="M153" s="55"/>
      <c r="N153" s="55"/>
      <c r="O153" s="55"/>
    </row>
    <row r="154" spans="1:15" x14ac:dyDescent="0.25">
      <c r="A154" s="55"/>
      <c r="B154" s="55"/>
      <c r="C154" s="56"/>
      <c r="D154" s="55"/>
      <c r="E154" s="55"/>
      <c r="F154" s="55"/>
      <c r="G154" s="55"/>
      <c r="H154" s="55"/>
      <c r="I154" s="55"/>
      <c r="J154" s="55"/>
      <c r="K154" s="55"/>
      <c r="L154" s="55"/>
      <c r="M154" s="55"/>
      <c r="N154" s="55"/>
      <c r="O154" s="55"/>
    </row>
    <row r="155" spans="1:15" x14ac:dyDescent="0.25">
      <c r="A155" s="55"/>
      <c r="B155" s="55"/>
      <c r="C155" s="56"/>
      <c r="D155" s="55"/>
      <c r="E155" s="55"/>
      <c r="F155" s="55"/>
      <c r="G155" s="55"/>
      <c r="H155" s="55"/>
      <c r="I155" s="55"/>
      <c r="J155" s="55"/>
      <c r="K155" s="55"/>
      <c r="L155" s="55"/>
      <c r="M155" s="55"/>
      <c r="N155" s="55"/>
      <c r="O155" s="55"/>
    </row>
    <row r="156" spans="1:15" x14ac:dyDescent="0.25">
      <c r="A156" s="55"/>
      <c r="B156" s="55"/>
      <c r="C156" s="56"/>
      <c r="D156" s="55"/>
      <c r="E156" s="55"/>
      <c r="F156" s="55"/>
      <c r="G156" s="55"/>
      <c r="H156" s="55"/>
      <c r="I156" s="55"/>
      <c r="J156" s="55"/>
      <c r="K156" s="55"/>
      <c r="L156" s="55"/>
      <c r="M156" s="55"/>
      <c r="N156" s="55"/>
      <c r="O156" s="55"/>
    </row>
    <row r="157" spans="1:15" x14ac:dyDescent="0.25">
      <c r="A157" s="106" t="s">
        <v>3382</v>
      </c>
      <c r="B157" s="114">
        <v>346939.66666666669</v>
      </c>
      <c r="D157" s="55"/>
      <c r="E157" s="55"/>
      <c r="F157" s="55"/>
      <c r="G157" s="55"/>
      <c r="H157" s="55"/>
      <c r="I157" s="55"/>
      <c r="J157" s="55"/>
      <c r="K157" s="55"/>
      <c r="L157" s="55"/>
      <c r="M157" s="55"/>
      <c r="N157" s="55"/>
      <c r="O157" s="55"/>
    </row>
    <row r="158" spans="1:15" x14ac:dyDescent="0.25">
      <c r="A158" s="123" t="s">
        <v>3399</v>
      </c>
      <c r="B158" s="115">
        <v>118875.66666666667</v>
      </c>
      <c r="D158" s="55"/>
      <c r="E158" s="55"/>
      <c r="F158" s="55"/>
      <c r="G158" s="55"/>
      <c r="H158" s="55"/>
      <c r="I158" s="55"/>
      <c r="J158" s="55"/>
      <c r="K158" s="55"/>
      <c r="L158" s="55"/>
      <c r="M158" s="55"/>
      <c r="N158" s="55"/>
      <c r="O158" s="55"/>
    </row>
    <row r="159" spans="1:15" x14ac:dyDescent="0.25">
      <c r="A159" s="106" t="s">
        <v>3306</v>
      </c>
      <c r="B159" s="115">
        <v>89936</v>
      </c>
      <c r="D159" s="55"/>
      <c r="E159" s="55"/>
      <c r="F159" s="55"/>
      <c r="G159" s="55"/>
      <c r="H159" s="55"/>
      <c r="I159" s="55"/>
      <c r="J159" s="55"/>
      <c r="K159" s="55"/>
      <c r="L159" s="55"/>
      <c r="M159" s="55"/>
      <c r="N159" s="55"/>
      <c r="O159" s="55"/>
    </row>
    <row r="160" spans="1:15" x14ac:dyDescent="0.25">
      <c r="A160" s="106" t="s">
        <v>9454</v>
      </c>
      <c r="B160" s="115">
        <v>75629.333333333328</v>
      </c>
      <c r="D160" s="55"/>
      <c r="E160" s="55"/>
      <c r="F160" s="55"/>
      <c r="G160" s="55"/>
      <c r="H160" s="55"/>
      <c r="I160" s="55"/>
      <c r="J160" s="55"/>
      <c r="K160" s="55"/>
      <c r="L160" s="55"/>
      <c r="M160" s="55"/>
      <c r="N160" s="55"/>
      <c r="O160" s="55"/>
    </row>
    <row r="161" spans="1:15" x14ac:dyDescent="0.25">
      <c r="A161" s="134" t="s">
        <v>9470</v>
      </c>
      <c r="B161" s="115">
        <v>64715.666666666664</v>
      </c>
      <c r="D161" s="55"/>
      <c r="E161" s="55"/>
      <c r="F161" s="55"/>
      <c r="G161" s="55"/>
      <c r="H161" s="55"/>
      <c r="I161" s="55"/>
      <c r="J161" s="55"/>
      <c r="K161" s="55"/>
      <c r="L161" s="55"/>
      <c r="M161" s="55"/>
      <c r="N161" s="55"/>
      <c r="O161" s="55"/>
    </row>
    <row r="162" spans="1:15" x14ac:dyDescent="0.25">
      <c r="A162" s="106" t="s">
        <v>9471</v>
      </c>
      <c r="B162" s="115">
        <v>64617.666666666664</v>
      </c>
      <c r="D162" s="55"/>
      <c r="E162" s="55"/>
      <c r="F162" s="55"/>
      <c r="G162" s="55"/>
      <c r="H162" s="55"/>
      <c r="I162" s="55"/>
      <c r="J162" s="55"/>
      <c r="K162" s="55"/>
      <c r="L162" s="55"/>
      <c r="M162" s="55"/>
      <c r="N162" s="55"/>
      <c r="O162" s="55"/>
    </row>
    <row r="163" spans="1:15" x14ac:dyDescent="0.25">
      <c r="A163" s="106" t="s">
        <v>3338</v>
      </c>
      <c r="B163" s="115">
        <v>62710.666666666664</v>
      </c>
      <c r="D163" s="55"/>
      <c r="E163" s="55"/>
      <c r="F163" s="55"/>
      <c r="G163" s="55"/>
      <c r="H163" s="55"/>
      <c r="I163" s="55"/>
      <c r="J163" s="55"/>
      <c r="K163" s="55"/>
      <c r="L163" s="55"/>
      <c r="M163" s="55"/>
      <c r="N163" s="55"/>
      <c r="O163" s="55"/>
    </row>
    <row r="164" spans="1:15" x14ac:dyDescent="0.25">
      <c r="A164" s="106" t="s">
        <v>3358</v>
      </c>
      <c r="B164" s="115">
        <v>29990.333333333332</v>
      </c>
      <c r="D164" s="55"/>
      <c r="E164" s="55"/>
      <c r="F164" s="55"/>
      <c r="G164" s="55"/>
      <c r="H164" s="55"/>
      <c r="I164" s="55"/>
      <c r="J164" s="55"/>
      <c r="K164" s="55"/>
      <c r="L164" s="55"/>
      <c r="M164" s="55"/>
      <c r="N164" s="55"/>
      <c r="O164" s="55"/>
    </row>
    <row r="165" spans="1:15" x14ac:dyDescent="0.25">
      <c r="A165" s="106" t="s">
        <v>3314</v>
      </c>
      <c r="B165" s="115">
        <v>27244</v>
      </c>
      <c r="D165" s="55"/>
      <c r="E165" s="55"/>
      <c r="F165" s="55"/>
      <c r="G165" s="55"/>
      <c r="H165" s="55"/>
      <c r="I165" s="55"/>
      <c r="J165" s="55"/>
      <c r="K165" s="55"/>
      <c r="L165" s="55"/>
      <c r="M165" s="55"/>
      <c r="N165" s="55"/>
      <c r="O165" s="55"/>
    </row>
    <row r="166" spans="1:15" x14ac:dyDescent="0.25">
      <c r="A166" s="57" t="s">
        <v>3400</v>
      </c>
      <c r="B166" s="62">
        <f>SUM('X by market'!E16:E106)</f>
        <v>130641.66666666669</v>
      </c>
      <c r="D166" s="55"/>
      <c r="E166" s="55"/>
      <c r="F166" s="55"/>
      <c r="G166" s="55"/>
      <c r="H166" s="55"/>
      <c r="I166" s="55"/>
      <c r="J166" s="55"/>
      <c r="K166" s="55"/>
      <c r="L166" s="55"/>
      <c r="M166" s="55"/>
      <c r="N166" s="55"/>
      <c r="O166" s="55"/>
    </row>
    <row r="167" spans="1:15" x14ac:dyDescent="0.25">
      <c r="A167" s="65" t="s">
        <v>3402</v>
      </c>
      <c r="B167" s="69">
        <f>SUM(B157:B166)</f>
        <v>1011300.6666666667</v>
      </c>
      <c r="D167" s="55"/>
      <c r="E167" s="55"/>
      <c r="F167" s="55"/>
      <c r="G167" s="55"/>
      <c r="H167" s="55"/>
      <c r="I167" s="55"/>
      <c r="J167" s="55"/>
      <c r="K167" s="55"/>
      <c r="L167" s="55"/>
      <c r="M167" s="55"/>
      <c r="N167" s="55"/>
      <c r="O167" s="55"/>
    </row>
    <row r="168" spans="1:15" x14ac:dyDescent="0.25">
      <c r="C168" s="56"/>
      <c r="D168" s="55"/>
      <c r="E168" s="55"/>
      <c r="F168" s="55"/>
      <c r="G168" s="55"/>
      <c r="H168" s="55"/>
      <c r="I168" s="55"/>
      <c r="J168" s="55"/>
      <c r="K168" s="55"/>
      <c r="L168" s="55"/>
      <c r="M168" s="55"/>
      <c r="N168" s="55"/>
      <c r="O168" s="55"/>
    </row>
    <row r="169" spans="1:15" x14ac:dyDescent="0.25">
      <c r="A169" s="55"/>
      <c r="B169" s="55"/>
      <c r="C169" s="56"/>
      <c r="D169" s="55"/>
      <c r="E169" s="55"/>
      <c r="F169" s="55"/>
      <c r="G169" s="55"/>
      <c r="H169" s="55"/>
      <c r="I169" s="55"/>
      <c r="J169" s="55"/>
      <c r="K169" s="55"/>
      <c r="L169" s="55"/>
      <c r="M169" s="55"/>
      <c r="N169" s="55"/>
      <c r="O169" s="55"/>
    </row>
    <row r="170" spans="1:15" x14ac:dyDescent="0.25">
      <c r="A170" s="55"/>
      <c r="B170" s="55"/>
      <c r="C170" s="56"/>
      <c r="D170" s="55"/>
      <c r="E170" s="55"/>
      <c r="F170" s="55"/>
      <c r="G170" s="55"/>
      <c r="H170" s="55"/>
      <c r="I170" s="55"/>
      <c r="J170" s="55"/>
      <c r="K170" s="55"/>
      <c r="L170" s="55"/>
      <c r="M170" s="55"/>
      <c r="N170" s="55"/>
      <c r="O170" s="55"/>
    </row>
    <row r="171" spans="1:15" x14ac:dyDescent="0.25">
      <c r="A171" s="55"/>
      <c r="B171" s="55"/>
      <c r="C171" s="56"/>
      <c r="D171" s="55"/>
      <c r="E171" s="55"/>
      <c r="F171" s="55"/>
      <c r="G171" s="55"/>
      <c r="H171" s="55"/>
      <c r="I171" s="55"/>
      <c r="J171" s="55"/>
      <c r="K171" s="55"/>
      <c r="L171" s="55"/>
      <c r="M171" s="55"/>
      <c r="N171" s="55"/>
      <c r="O171" s="55"/>
    </row>
    <row r="172" spans="1:15" x14ac:dyDescent="0.25">
      <c r="A172" s="55"/>
      <c r="B172" s="55"/>
      <c r="C172" s="56"/>
      <c r="D172" s="55"/>
      <c r="E172" s="55"/>
      <c r="F172" s="55"/>
      <c r="G172" s="55"/>
      <c r="H172" s="55"/>
      <c r="I172" s="55"/>
      <c r="J172" s="55"/>
      <c r="K172" s="55"/>
      <c r="L172" s="55"/>
      <c r="M172" s="55"/>
      <c r="N172" s="55"/>
      <c r="O172" s="55"/>
    </row>
    <row r="173" spans="1:15" x14ac:dyDescent="0.25">
      <c r="A173" s="55"/>
      <c r="B173" s="55"/>
      <c r="C173" s="56"/>
      <c r="D173" s="55"/>
      <c r="E173" s="55"/>
      <c r="F173" s="55"/>
      <c r="G173" s="55"/>
      <c r="H173" s="55"/>
      <c r="I173" s="55"/>
      <c r="J173" s="55"/>
      <c r="K173" s="55"/>
      <c r="L173" s="55"/>
      <c r="M173" s="55"/>
      <c r="N173" s="55"/>
      <c r="O173" s="55"/>
    </row>
    <row r="174" spans="1:15" x14ac:dyDescent="0.25">
      <c r="A174" s="55"/>
      <c r="B174" s="55"/>
      <c r="C174" s="56"/>
      <c r="D174" s="55"/>
      <c r="E174" s="55"/>
      <c r="F174" s="55"/>
      <c r="G174" s="55"/>
      <c r="H174" s="55"/>
      <c r="I174" s="55"/>
      <c r="J174" s="55"/>
      <c r="K174" s="55"/>
      <c r="L174" s="55"/>
      <c r="M174" s="55"/>
      <c r="N174" s="55"/>
      <c r="O174" s="55"/>
    </row>
    <row r="175" spans="1:15" x14ac:dyDescent="0.25">
      <c r="A175" s="55"/>
      <c r="B175" s="55"/>
      <c r="C175" s="56"/>
      <c r="D175" s="55"/>
      <c r="E175" s="55"/>
      <c r="F175" s="55"/>
      <c r="G175" s="55"/>
      <c r="H175" s="55"/>
      <c r="I175" s="55"/>
      <c r="J175" s="55"/>
      <c r="K175" s="55"/>
      <c r="L175" s="55"/>
      <c r="M175" s="55"/>
      <c r="N175" s="55"/>
      <c r="O175" s="55"/>
    </row>
  </sheetData>
  <mergeCells count="14">
    <mergeCell ref="A90:D90"/>
    <mergeCell ref="A91:D91"/>
    <mergeCell ref="A114:D114"/>
    <mergeCell ref="H88:H89"/>
    <mergeCell ref="A40:C40"/>
    <mergeCell ref="A64:C64"/>
    <mergeCell ref="E88:E89"/>
    <mergeCell ref="F88:F89"/>
    <mergeCell ref="G88:G89"/>
    <mergeCell ref="I88:I89"/>
    <mergeCell ref="J88:J89"/>
    <mergeCell ref="K88:K89"/>
    <mergeCell ref="L88:L89"/>
    <mergeCell ref="M88:M8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4481"/>
  <sheetViews>
    <sheetView topLeftCell="G1" workbookViewId="0">
      <selection activeCell="L7" sqref="L7:T7"/>
    </sheetView>
  </sheetViews>
  <sheetFormatPr defaultColWidth="9.28515625" defaultRowHeight="12" x14ac:dyDescent="0.25"/>
  <cols>
    <col min="1" max="1" width="9.28515625" style="1"/>
    <col min="2" max="2" width="3" style="1" customWidth="1"/>
    <col min="3" max="3" width="7.28515625" style="1" customWidth="1"/>
    <col min="4" max="4" width="39.7109375" style="1" customWidth="1"/>
    <col min="5" max="5" width="13.140625" style="12" customWidth="1"/>
    <col min="6" max="6" width="12.7109375" style="12" customWidth="1"/>
    <col min="7" max="7" width="10" style="17" customWidth="1"/>
    <col min="8" max="8" width="8.7109375" style="12" customWidth="1"/>
    <col min="9" max="9" width="12" style="12" customWidth="1"/>
    <col min="10" max="10" width="10" style="17" customWidth="1"/>
    <col min="11" max="11" width="8.85546875" style="12" customWidth="1"/>
    <col min="12" max="20" width="12.7109375" style="1" customWidth="1"/>
    <col min="21" max="21" width="11.42578125" style="1" bestFit="1" customWidth="1"/>
    <col min="22" max="16384" width="9.28515625" style="1"/>
  </cols>
  <sheetData>
    <row r="1" spans="1:20" ht="15" x14ac:dyDescent="0.2">
      <c r="A1" s="29" t="s">
        <v>7079</v>
      </c>
      <c r="E1" s="141" t="s">
        <v>9512</v>
      </c>
      <c r="F1" s="141"/>
    </row>
    <row r="2" spans="1:20" x14ac:dyDescent="0.2">
      <c r="A2" s="45" t="s">
        <v>3390</v>
      </c>
      <c r="B2" s="84" t="s">
        <v>8943</v>
      </c>
    </row>
    <row r="3" spans="1:20" ht="37.950000000000003" customHeight="1" x14ac:dyDescent="0.2">
      <c r="A3" s="72" t="s">
        <v>9485</v>
      </c>
      <c r="B3" s="247" t="s">
        <v>9513</v>
      </c>
      <c r="C3" s="247"/>
      <c r="D3" s="247"/>
      <c r="E3" s="247"/>
      <c r="F3" s="247"/>
      <c r="G3" s="247"/>
      <c r="H3" s="247"/>
      <c r="I3" s="247"/>
      <c r="J3" s="247"/>
      <c r="K3" s="247"/>
      <c r="L3" s="247"/>
    </row>
    <row r="4" spans="1:20" s="2" customFormat="1" ht="12.75" customHeight="1" x14ac:dyDescent="0.25">
      <c r="A4" s="240" t="s">
        <v>3257</v>
      </c>
      <c r="B4" s="240" t="s">
        <v>3258</v>
      </c>
      <c r="C4" s="240" t="s">
        <v>3259</v>
      </c>
      <c r="D4" s="240" t="s">
        <v>0</v>
      </c>
      <c r="E4" s="116" t="s">
        <v>3413</v>
      </c>
      <c r="F4" s="257" t="s">
        <v>3260</v>
      </c>
      <c r="G4" s="257"/>
      <c r="H4" s="257"/>
      <c r="I4" s="258" t="s">
        <v>3261</v>
      </c>
      <c r="J4" s="258"/>
      <c r="K4" s="258"/>
      <c r="L4" s="240" t="s">
        <v>3277</v>
      </c>
      <c r="M4" s="240" t="s">
        <v>3278</v>
      </c>
      <c r="N4" s="240" t="s">
        <v>3279</v>
      </c>
      <c r="O4" s="240" t="s">
        <v>3280</v>
      </c>
      <c r="P4" s="240" t="s">
        <v>3281</v>
      </c>
      <c r="Q4" s="240" t="s">
        <v>3282</v>
      </c>
      <c r="R4" s="240" t="s">
        <v>3283</v>
      </c>
      <c r="S4" s="240" t="s">
        <v>3284</v>
      </c>
      <c r="T4" s="240" t="s">
        <v>3285</v>
      </c>
    </row>
    <row r="5" spans="1:20" s="2" customFormat="1" ht="24.75" customHeight="1" x14ac:dyDescent="0.25">
      <c r="A5" s="241"/>
      <c r="B5" s="241"/>
      <c r="C5" s="241"/>
      <c r="D5" s="241"/>
      <c r="E5" s="83"/>
      <c r="F5" s="21" t="s">
        <v>3263</v>
      </c>
      <c r="G5" s="22" t="s">
        <v>3264</v>
      </c>
      <c r="H5" s="21" t="s">
        <v>3262</v>
      </c>
      <c r="I5" s="21" t="s">
        <v>3263</v>
      </c>
      <c r="J5" s="22" t="s">
        <v>3264</v>
      </c>
      <c r="K5" s="21" t="s">
        <v>3262</v>
      </c>
      <c r="L5" s="241"/>
      <c r="M5" s="241"/>
      <c r="N5" s="241"/>
      <c r="O5" s="241"/>
      <c r="P5" s="241"/>
      <c r="Q5" s="241"/>
      <c r="R5" s="241"/>
      <c r="S5" s="241"/>
      <c r="T5" s="241"/>
    </row>
    <row r="6" spans="1:20" s="2" customFormat="1" x14ac:dyDescent="0.2">
      <c r="A6" s="4"/>
      <c r="B6" s="4"/>
      <c r="C6" s="4"/>
      <c r="D6" s="34" t="s">
        <v>3266</v>
      </c>
      <c r="E6" s="82"/>
      <c r="F6" s="13"/>
      <c r="G6" s="18"/>
      <c r="H6" s="13"/>
      <c r="I6" s="13"/>
      <c r="J6" s="18"/>
      <c r="K6" s="13"/>
      <c r="L6" s="120">
        <f>COUNTIF(L32:L10001,"&gt;0")</f>
        <v>2342</v>
      </c>
      <c r="M6" s="120">
        <f t="shared" ref="M6:T6" si="0">COUNTIF(M32:M10001,"&gt;0")</f>
        <v>2397</v>
      </c>
      <c r="N6" s="120">
        <f t="shared" si="0"/>
        <v>2440</v>
      </c>
      <c r="O6" s="120">
        <f t="shared" si="0"/>
        <v>2496</v>
      </c>
      <c r="P6" s="120">
        <f t="shared" si="0"/>
        <v>2466</v>
      </c>
      <c r="Q6" s="120">
        <f t="shared" si="0"/>
        <v>2632</v>
      </c>
      <c r="R6" s="120">
        <f t="shared" si="0"/>
        <v>2667</v>
      </c>
      <c r="S6" s="120">
        <f t="shared" si="0"/>
        <v>2709</v>
      </c>
      <c r="T6" s="120">
        <f t="shared" si="0"/>
        <v>2680</v>
      </c>
    </row>
    <row r="7" spans="1:20" s="7" customFormat="1" x14ac:dyDescent="0.2">
      <c r="A7" s="6" t="s">
        <v>1</v>
      </c>
      <c r="B7" s="6"/>
      <c r="C7" s="6"/>
      <c r="D7" s="6" t="s">
        <v>2</v>
      </c>
      <c r="E7" s="32">
        <f>SUM(R7:T7)/3</f>
        <v>4025814</v>
      </c>
      <c r="F7" s="32">
        <f>SUM(L7:O7)/4</f>
        <v>1997332.25</v>
      </c>
      <c r="G7" s="19"/>
      <c r="H7" s="32"/>
      <c r="I7" s="32">
        <f>SUM(P7:T7)/5</f>
        <v>3551448.4</v>
      </c>
      <c r="J7" s="19"/>
      <c r="K7" s="14"/>
      <c r="L7" s="122">
        <v>1050775</v>
      </c>
      <c r="M7" s="122">
        <v>1486200</v>
      </c>
      <c r="N7" s="122">
        <v>2054618</v>
      </c>
      <c r="O7" s="122">
        <v>3397736</v>
      </c>
      <c r="P7" s="122">
        <v>2567365</v>
      </c>
      <c r="Q7" s="122">
        <v>3112435</v>
      </c>
      <c r="R7" s="122">
        <v>4075424</v>
      </c>
      <c r="S7" s="122">
        <v>3907257</v>
      </c>
      <c r="T7" s="122">
        <v>4094761</v>
      </c>
    </row>
    <row r="8" spans="1:20" s="7" customFormat="1" x14ac:dyDescent="0.2">
      <c r="A8" s="6"/>
      <c r="B8" s="6"/>
      <c r="C8" s="6"/>
      <c r="D8" s="6" t="s">
        <v>3265</v>
      </c>
      <c r="E8" s="32">
        <f t="shared" ref="E8:L8" si="1">SUM(E9:E29)</f>
        <v>3939785.0000000005</v>
      </c>
      <c r="F8" s="32">
        <f t="shared" si="1"/>
        <v>1957831.75</v>
      </c>
      <c r="G8" s="33">
        <f t="shared" si="1"/>
        <v>1.0000000000000002</v>
      </c>
      <c r="H8" s="32">
        <f>SUM(H9:H29)</f>
        <v>3421</v>
      </c>
      <c r="I8" s="32">
        <f t="shared" si="1"/>
        <v>3480681.3999999994</v>
      </c>
      <c r="J8" s="33">
        <f t="shared" si="1"/>
        <v>1</v>
      </c>
      <c r="K8" s="32">
        <f>SUM(K9:K29)</f>
        <v>3623</v>
      </c>
      <c r="L8" s="121">
        <f t="shared" si="1"/>
        <v>1030402</v>
      </c>
      <c r="M8" s="121">
        <f t="shared" ref="M8:T8" si="2">SUM(M9:M29)</f>
        <v>1444805</v>
      </c>
      <c r="N8" s="121">
        <f t="shared" si="2"/>
        <v>2018414</v>
      </c>
      <c r="O8" s="121">
        <f t="shared" si="2"/>
        <v>3337706</v>
      </c>
      <c r="P8" s="121">
        <f t="shared" si="2"/>
        <v>2526032</v>
      </c>
      <c r="Q8" s="121">
        <f t="shared" si="2"/>
        <v>3058020</v>
      </c>
      <c r="R8" s="121">
        <f t="shared" si="2"/>
        <v>3898540</v>
      </c>
      <c r="S8" s="121">
        <f t="shared" si="2"/>
        <v>3862311</v>
      </c>
      <c r="T8" s="121">
        <f t="shared" si="2"/>
        <v>4058504</v>
      </c>
    </row>
    <row r="9" spans="1:20" x14ac:dyDescent="0.25">
      <c r="A9" s="5"/>
      <c r="B9" s="5"/>
      <c r="C9" s="8">
        <v>1</v>
      </c>
      <c r="D9" s="10" t="s">
        <v>3236</v>
      </c>
      <c r="E9" s="15">
        <f t="shared" ref="E9:E29" si="3">SUM(R9:T9)/3</f>
        <v>49237</v>
      </c>
      <c r="F9" s="15">
        <f>SUM(L9:O9)/4</f>
        <v>26657.25</v>
      </c>
      <c r="G9" s="20">
        <f t="shared" ref="G9:G29" si="4">+F9/$F$8</f>
        <v>1.3615700123363512E-2</v>
      </c>
      <c r="H9" s="15">
        <f>COUNTIFS($C$32:$C$10001,$C9,F$32:F$10001,"&gt;0")</f>
        <v>79</v>
      </c>
      <c r="I9" s="15">
        <f>SUM(P9:T9)/5</f>
        <v>45808.6</v>
      </c>
      <c r="J9" s="20">
        <f t="shared" ref="J9:J29" si="5">+I9/$I$8</f>
        <v>1.3160813856735065E-2</v>
      </c>
      <c r="K9" s="15">
        <f>COUNTIFS($C$32:$C$10001,$C9,I$32:I$10001,"&gt;0")</f>
        <v>115</v>
      </c>
      <c r="L9" s="31">
        <f t="shared" ref="L9:T9" si="6">SUMIF($C$32:$C$10001,$C9,L$32:L$10001)</f>
        <v>8743</v>
      </c>
      <c r="M9" s="31">
        <f t="shared" si="6"/>
        <v>18926</v>
      </c>
      <c r="N9" s="31">
        <f t="shared" si="6"/>
        <v>31941</v>
      </c>
      <c r="O9" s="31">
        <f t="shared" si="6"/>
        <v>47019</v>
      </c>
      <c r="P9" s="31">
        <f t="shared" si="6"/>
        <v>36988</v>
      </c>
      <c r="Q9" s="31">
        <f t="shared" si="6"/>
        <v>44344</v>
      </c>
      <c r="R9" s="31">
        <f t="shared" si="6"/>
        <v>47567</v>
      </c>
      <c r="S9" s="31">
        <f t="shared" si="6"/>
        <v>38435</v>
      </c>
      <c r="T9" s="31">
        <f t="shared" si="6"/>
        <v>61709</v>
      </c>
    </row>
    <row r="10" spans="1:20" x14ac:dyDescent="0.2">
      <c r="A10" s="5"/>
      <c r="B10" s="5"/>
      <c r="C10" s="8">
        <f>C9+1</f>
        <v>2</v>
      </c>
      <c r="D10" s="10" t="s">
        <v>3237</v>
      </c>
      <c r="E10" s="15">
        <f t="shared" si="3"/>
        <v>273552.33333333331</v>
      </c>
      <c r="F10" s="15">
        <f>SUM(L10:O10)/4</f>
        <v>141893.75</v>
      </c>
      <c r="G10" s="20">
        <f t="shared" si="4"/>
        <v>7.2474945816973294E-2</v>
      </c>
      <c r="H10" s="15">
        <f t="shared" ref="H10:H29" si="7">COUNTIFS($C$32:$C$10001,$C10,F$32:F$10001,"&gt;0")</f>
        <v>131</v>
      </c>
      <c r="I10" s="15">
        <f>SUM(P10:T10)/5</f>
        <v>242316.6</v>
      </c>
      <c r="J10" s="20">
        <f t="shared" si="5"/>
        <v>6.9617575455196798E-2</v>
      </c>
      <c r="K10" s="15">
        <f t="shared" ref="K10:K29" si="8">COUNTIFS($C$32:$C$10001,$C10,I$32:I$10001,"&gt;0")</f>
        <v>174</v>
      </c>
      <c r="L10" s="31">
        <f t="shared" ref="L10:T29" si="9">SUMIF($C$32:$C$10001,$C10,L$32:L$10001)</f>
        <v>85548</v>
      </c>
      <c r="M10" s="31">
        <f t="shared" si="9"/>
        <v>91271</v>
      </c>
      <c r="N10" s="31">
        <f t="shared" si="9"/>
        <v>163150</v>
      </c>
      <c r="O10" s="31">
        <f t="shared" si="9"/>
        <v>227606</v>
      </c>
      <c r="P10" s="31">
        <f t="shared" si="9"/>
        <v>183530</v>
      </c>
      <c r="Q10" s="31">
        <f t="shared" si="9"/>
        <v>207396</v>
      </c>
      <c r="R10" s="31">
        <f t="shared" si="9"/>
        <v>241603</v>
      </c>
      <c r="S10" s="31">
        <f t="shared" si="9"/>
        <v>294172</v>
      </c>
      <c r="T10" s="31">
        <f t="shared" si="9"/>
        <v>284882</v>
      </c>
    </row>
    <row r="11" spans="1:20" x14ac:dyDescent="0.2">
      <c r="A11" s="5"/>
      <c r="B11" s="5"/>
      <c r="C11" s="8">
        <f t="shared" ref="C11:C29" si="10">C10+1</f>
        <v>3</v>
      </c>
      <c r="D11" s="10" t="s">
        <v>3238</v>
      </c>
      <c r="E11" s="15">
        <f t="shared" si="3"/>
        <v>42481.666666666664</v>
      </c>
      <c r="F11" s="15">
        <f>SUM(L11:O11)/4</f>
        <v>18077.5</v>
      </c>
      <c r="G11" s="20">
        <f t="shared" si="4"/>
        <v>9.2334287662869906E-3</v>
      </c>
      <c r="H11" s="15">
        <f t="shared" si="7"/>
        <v>26</v>
      </c>
      <c r="I11" s="15">
        <f t="shared" ref="I11:I29" si="11">SUM(P11:T11)/5</f>
        <v>36666.400000000001</v>
      </c>
      <c r="J11" s="20">
        <f t="shared" si="5"/>
        <v>1.0534259182699113E-2</v>
      </c>
      <c r="K11" s="15">
        <f t="shared" si="8"/>
        <v>30</v>
      </c>
      <c r="L11" s="31">
        <f t="shared" si="9"/>
        <v>15228</v>
      </c>
      <c r="M11" s="31">
        <f t="shared" si="9"/>
        <v>17533</v>
      </c>
      <c r="N11" s="31">
        <f t="shared" si="9"/>
        <v>18538</v>
      </c>
      <c r="O11" s="31">
        <f t="shared" si="9"/>
        <v>21011</v>
      </c>
      <c r="P11" s="31">
        <f t="shared" si="9"/>
        <v>20950</v>
      </c>
      <c r="Q11" s="31">
        <f t="shared" si="9"/>
        <v>34937</v>
      </c>
      <c r="R11" s="31">
        <f t="shared" si="9"/>
        <v>46114</v>
      </c>
      <c r="S11" s="31">
        <f t="shared" si="9"/>
        <v>38809</v>
      </c>
      <c r="T11" s="31">
        <f t="shared" si="9"/>
        <v>42522</v>
      </c>
    </row>
    <row r="12" spans="1:20" x14ac:dyDescent="0.25">
      <c r="A12" s="5"/>
      <c r="B12" s="5"/>
      <c r="C12" s="8">
        <f t="shared" si="10"/>
        <v>4</v>
      </c>
      <c r="D12" s="10" t="s">
        <v>3239</v>
      </c>
      <c r="E12" s="15">
        <f t="shared" si="3"/>
        <v>198375</v>
      </c>
      <c r="F12" s="15">
        <f>SUM(L12:O12)/4</f>
        <v>114003.25</v>
      </c>
      <c r="G12" s="20">
        <f t="shared" si="4"/>
        <v>5.8229339676404777E-2</v>
      </c>
      <c r="H12" s="15">
        <f t="shared" si="7"/>
        <v>156</v>
      </c>
      <c r="I12" s="15">
        <f t="shared" si="11"/>
        <v>181692</v>
      </c>
      <c r="J12" s="20">
        <f t="shared" si="5"/>
        <v>5.2200123803344954E-2</v>
      </c>
      <c r="K12" s="15">
        <f t="shared" si="8"/>
        <v>164</v>
      </c>
      <c r="L12" s="31">
        <f t="shared" si="9"/>
        <v>83417</v>
      </c>
      <c r="M12" s="31">
        <f t="shared" si="9"/>
        <v>137809</v>
      </c>
      <c r="N12" s="31">
        <f t="shared" si="9"/>
        <v>112167</v>
      </c>
      <c r="O12" s="31">
        <f t="shared" si="9"/>
        <v>122620</v>
      </c>
      <c r="P12" s="31">
        <f t="shared" si="9"/>
        <v>116370</v>
      </c>
      <c r="Q12" s="31">
        <f t="shared" si="9"/>
        <v>196965</v>
      </c>
      <c r="R12" s="31">
        <f t="shared" si="9"/>
        <v>215657</v>
      </c>
      <c r="S12" s="31">
        <f t="shared" si="9"/>
        <v>178618</v>
      </c>
      <c r="T12" s="31">
        <f t="shared" si="9"/>
        <v>200850</v>
      </c>
    </row>
    <row r="13" spans="1:20" x14ac:dyDescent="0.25">
      <c r="A13" s="5"/>
      <c r="B13" s="5"/>
      <c r="C13" s="8">
        <f t="shared" si="10"/>
        <v>5</v>
      </c>
      <c r="D13" s="10" t="s">
        <v>3240</v>
      </c>
      <c r="E13" s="15">
        <f t="shared" si="3"/>
        <v>512030.33333333331</v>
      </c>
      <c r="F13" s="15">
        <f t="shared" ref="F13:F29" si="12">SUM(L13:O13)/4</f>
        <v>262092.75</v>
      </c>
      <c r="G13" s="20">
        <f t="shared" si="4"/>
        <v>0.13386888326844223</v>
      </c>
      <c r="H13" s="15">
        <f t="shared" si="7"/>
        <v>82</v>
      </c>
      <c r="I13" s="15">
        <f t="shared" si="11"/>
        <v>438348</v>
      </c>
      <c r="J13" s="20">
        <f t="shared" si="5"/>
        <v>0.1259374098416477</v>
      </c>
      <c r="K13" s="15">
        <f t="shared" si="8"/>
        <v>87</v>
      </c>
      <c r="L13" s="31">
        <f t="shared" si="9"/>
        <v>128715</v>
      </c>
      <c r="M13" s="31">
        <f t="shared" si="9"/>
        <v>158812</v>
      </c>
      <c r="N13" s="31">
        <f t="shared" si="9"/>
        <v>301371</v>
      </c>
      <c r="O13" s="31">
        <f t="shared" si="9"/>
        <v>459473</v>
      </c>
      <c r="P13" s="31">
        <f t="shared" si="9"/>
        <v>265191</v>
      </c>
      <c r="Q13" s="31">
        <f t="shared" si="9"/>
        <v>390458</v>
      </c>
      <c r="R13" s="31">
        <f t="shared" si="9"/>
        <v>423228</v>
      </c>
      <c r="S13" s="31">
        <f t="shared" si="9"/>
        <v>583796</v>
      </c>
      <c r="T13" s="31">
        <f t="shared" si="9"/>
        <v>529067</v>
      </c>
    </row>
    <row r="14" spans="1:20" x14ac:dyDescent="0.25">
      <c r="A14" s="5"/>
      <c r="B14" s="5"/>
      <c r="C14" s="8">
        <f t="shared" si="10"/>
        <v>6</v>
      </c>
      <c r="D14" s="10" t="s">
        <v>3241</v>
      </c>
      <c r="E14" s="15">
        <f t="shared" si="3"/>
        <v>187338.66666666666</v>
      </c>
      <c r="F14" s="15">
        <f t="shared" si="12"/>
        <v>223210</v>
      </c>
      <c r="G14" s="20">
        <f t="shared" si="4"/>
        <v>0.11400877526886567</v>
      </c>
      <c r="H14" s="15">
        <f t="shared" si="7"/>
        <v>353</v>
      </c>
      <c r="I14" s="15">
        <f t="shared" si="11"/>
        <v>184602.6</v>
      </c>
      <c r="J14" s="20">
        <f t="shared" si="5"/>
        <v>5.303633937883543E-2</v>
      </c>
      <c r="K14" s="15">
        <f t="shared" si="8"/>
        <v>402</v>
      </c>
      <c r="L14" s="31">
        <f t="shared" si="9"/>
        <v>205271</v>
      </c>
      <c r="M14" s="31">
        <f t="shared" si="9"/>
        <v>271103</v>
      </c>
      <c r="N14" s="31">
        <f t="shared" si="9"/>
        <v>221417</v>
      </c>
      <c r="O14" s="31">
        <f t="shared" si="9"/>
        <v>195049</v>
      </c>
      <c r="P14" s="31">
        <f t="shared" si="9"/>
        <v>151592</v>
      </c>
      <c r="Q14" s="31">
        <f t="shared" si="9"/>
        <v>209405</v>
      </c>
      <c r="R14" s="31">
        <f t="shared" si="9"/>
        <v>188579</v>
      </c>
      <c r="S14" s="31">
        <f t="shared" si="9"/>
        <v>201963</v>
      </c>
      <c r="T14" s="31">
        <f t="shared" si="9"/>
        <v>171474</v>
      </c>
    </row>
    <row r="15" spans="1:20" x14ac:dyDescent="0.25">
      <c r="A15" s="5"/>
      <c r="B15" s="5"/>
      <c r="C15" s="8">
        <f t="shared" si="10"/>
        <v>7</v>
      </c>
      <c r="D15" s="10" t="s">
        <v>3242</v>
      </c>
      <c r="E15" s="15">
        <f t="shared" si="3"/>
        <v>133027.33333333334</v>
      </c>
      <c r="F15" s="15">
        <f t="shared" si="12"/>
        <v>59317.75</v>
      </c>
      <c r="G15" s="20">
        <f t="shared" si="4"/>
        <v>3.0297674966196661E-2</v>
      </c>
      <c r="H15" s="15">
        <f t="shared" si="7"/>
        <v>167</v>
      </c>
      <c r="I15" s="15">
        <f t="shared" si="11"/>
        <v>113177.4</v>
      </c>
      <c r="J15" s="20">
        <f t="shared" si="5"/>
        <v>3.2515874621561171E-2</v>
      </c>
      <c r="K15" s="15">
        <f t="shared" si="8"/>
        <v>179</v>
      </c>
      <c r="L15" s="31">
        <f t="shared" si="9"/>
        <v>38664</v>
      </c>
      <c r="M15" s="31">
        <f t="shared" si="9"/>
        <v>55749</v>
      </c>
      <c r="N15" s="31">
        <f t="shared" si="9"/>
        <v>61406</v>
      </c>
      <c r="O15" s="31">
        <f t="shared" si="9"/>
        <v>81452</v>
      </c>
      <c r="P15" s="31">
        <f t="shared" si="9"/>
        <v>72128</v>
      </c>
      <c r="Q15" s="31">
        <f t="shared" si="9"/>
        <v>94677</v>
      </c>
      <c r="R15" s="31">
        <f t="shared" si="9"/>
        <v>121560</v>
      </c>
      <c r="S15" s="31">
        <f t="shared" si="9"/>
        <v>116128</v>
      </c>
      <c r="T15" s="31">
        <f t="shared" si="9"/>
        <v>161394</v>
      </c>
    </row>
    <row r="16" spans="1:20" x14ac:dyDescent="0.25">
      <c r="A16" s="5"/>
      <c r="B16" s="5"/>
      <c r="C16" s="8">
        <f t="shared" si="10"/>
        <v>8</v>
      </c>
      <c r="D16" s="10" t="s">
        <v>3243</v>
      </c>
      <c r="E16" s="15">
        <f t="shared" si="3"/>
        <v>41760.333333333336</v>
      </c>
      <c r="F16" s="15">
        <f t="shared" si="12"/>
        <v>11579</v>
      </c>
      <c r="G16" s="20">
        <f t="shared" si="4"/>
        <v>5.9141956401514073E-3</v>
      </c>
      <c r="H16" s="15">
        <f t="shared" si="7"/>
        <v>26</v>
      </c>
      <c r="I16" s="15">
        <f t="shared" si="11"/>
        <v>32384.400000000001</v>
      </c>
      <c r="J16" s="20">
        <f t="shared" si="5"/>
        <v>9.3040402950985424E-3</v>
      </c>
      <c r="K16" s="15">
        <f t="shared" si="8"/>
        <v>30</v>
      </c>
      <c r="L16" s="31">
        <f t="shared" si="9"/>
        <v>1771</v>
      </c>
      <c r="M16" s="31">
        <f t="shared" si="9"/>
        <v>1636</v>
      </c>
      <c r="N16" s="31">
        <f t="shared" si="9"/>
        <v>7857</v>
      </c>
      <c r="O16" s="31">
        <f t="shared" si="9"/>
        <v>35052</v>
      </c>
      <c r="P16" s="31">
        <f t="shared" si="9"/>
        <v>13336</v>
      </c>
      <c r="Q16" s="31">
        <f t="shared" si="9"/>
        <v>23305</v>
      </c>
      <c r="R16" s="31">
        <f t="shared" si="9"/>
        <v>71359</v>
      </c>
      <c r="S16" s="31">
        <f t="shared" si="9"/>
        <v>28523</v>
      </c>
      <c r="T16" s="31">
        <f t="shared" si="9"/>
        <v>25399</v>
      </c>
    </row>
    <row r="17" spans="1:20" x14ac:dyDescent="0.2">
      <c r="A17" s="5"/>
      <c r="B17" s="5"/>
      <c r="C17" s="8">
        <f t="shared" si="10"/>
        <v>9</v>
      </c>
      <c r="D17" s="10" t="s">
        <v>3244</v>
      </c>
      <c r="E17" s="15">
        <f t="shared" si="3"/>
        <v>134048.66666666666</v>
      </c>
      <c r="F17" s="15">
        <f t="shared" si="12"/>
        <v>73577</v>
      </c>
      <c r="G17" s="20">
        <f t="shared" si="4"/>
        <v>3.7580859540152008E-2</v>
      </c>
      <c r="H17" s="15">
        <f t="shared" si="7"/>
        <v>76</v>
      </c>
      <c r="I17" s="15">
        <f t="shared" si="11"/>
        <v>116197.4</v>
      </c>
      <c r="J17" s="20">
        <f t="shared" si="5"/>
        <v>3.33835208243995E-2</v>
      </c>
      <c r="K17" s="15">
        <f t="shared" si="8"/>
        <v>60</v>
      </c>
      <c r="L17" s="31">
        <f t="shared" si="9"/>
        <v>36116</v>
      </c>
      <c r="M17" s="31">
        <f t="shared" si="9"/>
        <v>54185</v>
      </c>
      <c r="N17" s="31">
        <f t="shared" si="9"/>
        <v>78780</v>
      </c>
      <c r="O17" s="31">
        <f t="shared" si="9"/>
        <v>125227</v>
      </c>
      <c r="P17" s="31">
        <f t="shared" si="9"/>
        <v>86320</v>
      </c>
      <c r="Q17" s="31">
        <f t="shared" si="9"/>
        <v>92521</v>
      </c>
      <c r="R17" s="31">
        <f t="shared" si="9"/>
        <v>125110</v>
      </c>
      <c r="S17" s="31">
        <f t="shared" si="9"/>
        <v>129032</v>
      </c>
      <c r="T17" s="31">
        <f t="shared" si="9"/>
        <v>148004</v>
      </c>
    </row>
    <row r="18" spans="1:20" x14ac:dyDescent="0.25">
      <c r="A18" s="5"/>
      <c r="B18" s="5"/>
      <c r="C18" s="8">
        <f t="shared" si="10"/>
        <v>10</v>
      </c>
      <c r="D18" s="10" t="s">
        <v>3245</v>
      </c>
      <c r="E18" s="15">
        <f t="shared" si="3"/>
        <v>50422</v>
      </c>
      <c r="F18" s="15">
        <f t="shared" si="12"/>
        <v>25631.25</v>
      </c>
      <c r="G18" s="20">
        <f t="shared" si="4"/>
        <v>1.3091651006272628E-2</v>
      </c>
      <c r="H18" s="15">
        <f t="shared" si="7"/>
        <v>120</v>
      </c>
      <c r="I18" s="15">
        <f t="shared" si="11"/>
        <v>48046.400000000001</v>
      </c>
      <c r="J18" s="20">
        <f t="shared" si="5"/>
        <v>1.3803733947036925E-2</v>
      </c>
      <c r="K18" s="15">
        <f t="shared" si="8"/>
        <v>116</v>
      </c>
      <c r="L18" s="31">
        <f t="shared" si="9"/>
        <v>14156</v>
      </c>
      <c r="M18" s="31">
        <f t="shared" si="9"/>
        <v>19968</v>
      </c>
      <c r="N18" s="31">
        <f t="shared" si="9"/>
        <v>32453</v>
      </c>
      <c r="O18" s="31">
        <f t="shared" si="9"/>
        <v>35948</v>
      </c>
      <c r="P18" s="31">
        <f t="shared" si="9"/>
        <v>51808</v>
      </c>
      <c r="Q18" s="31">
        <f t="shared" si="9"/>
        <v>37158</v>
      </c>
      <c r="R18" s="31">
        <f t="shared" si="9"/>
        <v>56789</v>
      </c>
      <c r="S18" s="31">
        <f t="shared" si="9"/>
        <v>35310</v>
      </c>
      <c r="T18" s="31">
        <f t="shared" si="9"/>
        <v>59167</v>
      </c>
    </row>
    <row r="19" spans="1:20" x14ac:dyDescent="0.25">
      <c r="A19" s="5"/>
      <c r="B19" s="5"/>
      <c r="C19" s="8">
        <f t="shared" si="10"/>
        <v>11</v>
      </c>
      <c r="D19" s="10" t="s">
        <v>3246</v>
      </c>
      <c r="E19" s="15">
        <f t="shared" si="3"/>
        <v>880292</v>
      </c>
      <c r="F19" s="15">
        <f t="shared" si="12"/>
        <v>292605.25</v>
      </c>
      <c r="G19" s="20">
        <f t="shared" si="4"/>
        <v>0.14945372604157636</v>
      </c>
      <c r="H19" s="15">
        <f t="shared" si="7"/>
        <v>499</v>
      </c>
      <c r="I19" s="15">
        <f t="shared" si="11"/>
        <v>784017.4</v>
      </c>
      <c r="J19" s="20">
        <f t="shared" si="5"/>
        <v>0.22524825167853632</v>
      </c>
      <c r="K19" s="15">
        <f t="shared" si="8"/>
        <v>549</v>
      </c>
      <c r="L19" s="31">
        <f t="shared" si="9"/>
        <v>69492</v>
      </c>
      <c r="M19" s="31">
        <f t="shared" si="9"/>
        <v>113864</v>
      </c>
      <c r="N19" s="31">
        <f t="shared" si="9"/>
        <v>177190</v>
      </c>
      <c r="O19" s="31">
        <f t="shared" si="9"/>
        <v>809875</v>
      </c>
      <c r="P19" s="31">
        <f t="shared" si="9"/>
        <v>522966</v>
      </c>
      <c r="Q19" s="31">
        <f t="shared" si="9"/>
        <v>756245</v>
      </c>
      <c r="R19" s="31">
        <f t="shared" si="9"/>
        <v>1058553</v>
      </c>
      <c r="S19" s="31">
        <f t="shared" si="9"/>
        <v>797822</v>
      </c>
      <c r="T19" s="31">
        <f t="shared" si="9"/>
        <v>784501</v>
      </c>
    </row>
    <row r="20" spans="1:20" x14ac:dyDescent="0.25">
      <c r="A20" s="5"/>
      <c r="B20" s="5"/>
      <c r="C20" s="8">
        <f t="shared" si="10"/>
        <v>12</v>
      </c>
      <c r="D20" s="10" t="s">
        <v>3247</v>
      </c>
      <c r="E20" s="15">
        <f t="shared" si="3"/>
        <v>209163.33333333334</v>
      </c>
      <c r="F20" s="15">
        <f t="shared" si="12"/>
        <v>65305.25</v>
      </c>
      <c r="G20" s="20">
        <f t="shared" si="4"/>
        <v>3.3355905072026744E-2</v>
      </c>
      <c r="H20" s="15">
        <f t="shared" si="7"/>
        <v>38</v>
      </c>
      <c r="I20" s="15">
        <f t="shared" si="11"/>
        <v>184354.2</v>
      </c>
      <c r="J20" s="20">
        <f t="shared" si="5"/>
        <v>5.2964974042151641E-2</v>
      </c>
      <c r="K20" s="15">
        <f t="shared" si="8"/>
        <v>41</v>
      </c>
      <c r="L20" s="31">
        <f t="shared" si="9"/>
        <v>12530</v>
      </c>
      <c r="M20" s="31">
        <f t="shared" si="9"/>
        <v>18427</v>
      </c>
      <c r="N20" s="31">
        <f t="shared" si="9"/>
        <v>36096</v>
      </c>
      <c r="O20" s="31">
        <f t="shared" si="9"/>
        <v>194168</v>
      </c>
      <c r="P20" s="31">
        <f t="shared" si="9"/>
        <v>149438</v>
      </c>
      <c r="Q20" s="31">
        <f t="shared" si="9"/>
        <v>144843</v>
      </c>
      <c r="R20" s="31">
        <f t="shared" si="9"/>
        <v>280398</v>
      </c>
      <c r="S20" s="31">
        <f t="shared" si="9"/>
        <v>204813</v>
      </c>
      <c r="T20" s="31">
        <f t="shared" si="9"/>
        <v>142279</v>
      </c>
    </row>
    <row r="21" spans="1:20" x14ac:dyDescent="0.25">
      <c r="A21" s="5"/>
      <c r="B21" s="5"/>
      <c r="C21" s="8">
        <f t="shared" si="10"/>
        <v>13</v>
      </c>
      <c r="D21" s="10" t="s">
        <v>3248</v>
      </c>
      <c r="E21" s="15">
        <f t="shared" si="3"/>
        <v>151526.33333333334</v>
      </c>
      <c r="F21" s="15">
        <f>SUM(L21:O21)/4</f>
        <v>72359.75</v>
      </c>
      <c r="G21" s="20">
        <f t="shared" si="4"/>
        <v>3.6959125828866554E-2</v>
      </c>
      <c r="H21" s="15">
        <f t="shared" si="7"/>
        <v>144</v>
      </c>
      <c r="I21" s="15">
        <f>SUM(P21:T21)/5</f>
        <v>139135.4</v>
      </c>
      <c r="J21" s="20">
        <f t="shared" si="5"/>
        <v>3.9973609765030498E-2</v>
      </c>
      <c r="K21" s="15">
        <f t="shared" si="8"/>
        <v>135</v>
      </c>
      <c r="L21" s="31">
        <f t="shared" si="9"/>
        <v>41569</v>
      </c>
      <c r="M21" s="31">
        <f t="shared" si="9"/>
        <v>68871</v>
      </c>
      <c r="N21" s="31">
        <f t="shared" si="9"/>
        <v>79314</v>
      </c>
      <c r="O21" s="31">
        <f t="shared" si="9"/>
        <v>99685</v>
      </c>
      <c r="P21" s="31">
        <f t="shared" si="9"/>
        <v>118338</v>
      </c>
      <c r="Q21" s="31">
        <f t="shared" si="9"/>
        <v>122760</v>
      </c>
      <c r="R21" s="31">
        <f t="shared" si="9"/>
        <v>145209</v>
      </c>
      <c r="S21" s="31">
        <f t="shared" si="9"/>
        <v>123009</v>
      </c>
      <c r="T21" s="31">
        <f t="shared" si="9"/>
        <v>186361</v>
      </c>
    </row>
    <row r="22" spans="1:20" x14ac:dyDescent="0.25">
      <c r="A22" s="5"/>
      <c r="B22" s="5"/>
      <c r="C22" s="8">
        <f t="shared" si="10"/>
        <v>14</v>
      </c>
      <c r="D22" s="10" t="s">
        <v>3249</v>
      </c>
      <c r="E22" s="15">
        <f t="shared" si="3"/>
        <v>17846.333333333332</v>
      </c>
      <c r="F22" s="15">
        <f t="shared" si="12"/>
        <v>7027.75</v>
      </c>
      <c r="G22" s="20">
        <f t="shared" si="4"/>
        <v>3.5895576828805643E-3</v>
      </c>
      <c r="H22" s="15">
        <f t="shared" si="7"/>
        <v>11</v>
      </c>
      <c r="I22" s="15">
        <f t="shared" si="11"/>
        <v>15454.2</v>
      </c>
      <c r="J22" s="20">
        <f t="shared" si="5"/>
        <v>4.439992697981494E-3</v>
      </c>
      <c r="K22" s="15">
        <f t="shared" si="8"/>
        <v>12</v>
      </c>
      <c r="L22" s="31">
        <f t="shared" si="9"/>
        <v>1589</v>
      </c>
      <c r="M22" s="31">
        <f t="shared" si="9"/>
        <v>2769</v>
      </c>
      <c r="N22" s="31">
        <f t="shared" si="9"/>
        <v>4693</v>
      </c>
      <c r="O22" s="31">
        <f t="shared" si="9"/>
        <v>19060</v>
      </c>
      <c r="P22" s="31">
        <f t="shared" si="9"/>
        <v>7513</v>
      </c>
      <c r="Q22" s="31">
        <f t="shared" si="9"/>
        <v>16219</v>
      </c>
      <c r="R22" s="31">
        <f t="shared" si="9"/>
        <v>10199</v>
      </c>
      <c r="S22" s="31">
        <f t="shared" si="9"/>
        <v>15472</v>
      </c>
      <c r="T22" s="31">
        <f t="shared" si="9"/>
        <v>27868</v>
      </c>
    </row>
    <row r="23" spans="1:20" x14ac:dyDescent="0.25">
      <c r="A23" s="5"/>
      <c r="B23" s="5"/>
      <c r="C23" s="8">
        <f t="shared" si="10"/>
        <v>15</v>
      </c>
      <c r="D23" s="10" t="s">
        <v>3250</v>
      </c>
      <c r="E23" s="15">
        <f>SUM(R23:T23)/3</f>
        <v>305959</v>
      </c>
      <c r="F23" s="15">
        <f t="shared" si="12"/>
        <v>118396.25</v>
      </c>
      <c r="G23" s="20">
        <f t="shared" si="4"/>
        <v>6.0473148420440111E-2</v>
      </c>
      <c r="H23" s="15">
        <f t="shared" si="7"/>
        <v>424</v>
      </c>
      <c r="I23" s="15">
        <f t="shared" si="11"/>
        <v>268485.40000000002</v>
      </c>
      <c r="J23" s="20">
        <f t="shared" si="5"/>
        <v>7.7135873452824522E-2</v>
      </c>
      <c r="K23" s="15">
        <f t="shared" si="8"/>
        <v>431</v>
      </c>
      <c r="L23" s="31">
        <f t="shared" si="9"/>
        <v>47822</v>
      </c>
      <c r="M23" s="31">
        <f t="shared" si="9"/>
        <v>95599</v>
      </c>
      <c r="N23" s="31">
        <f t="shared" si="9"/>
        <v>129316</v>
      </c>
      <c r="O23" s="31">
        <f t="shared" si="9"/>
        <v>200848</v>
      </c>
      <c r="P23" s="31">
        <f t="shared" si="9"/>
        <v>234130</v>
      </c>
      <c r="Q23" s="31">
        <f t="shared" si="9"/>
        <v>190420</v>
      </c>
      <c r="R23" s="31">
        <f t="shared" si="9"/>
        <v>233416</v>
      </c>
      <c r="S23" s="31">
        <f t="shared" si="9"/>
        <v>287932</v>
      </c>
      <c r="T23" s="31">
        <f t="shared" si="9"/>
        <v>396529</v>
      </c>
    </row>
    <row r="24" spans="1:20" x14ac:dyDescent="0.25">
      <c r="A24" s="5"/>
      <c r="B24" s="5"/>
      <c r="C24" s="8">
        <f t="shared" si="10"/>
        <v>16</v>
      </c>
      <c r="D24" s="10" t="s">
        <v>3251</v>
      </c>
      <c r="E24" s="15">
        <f t="shared" si="3"/>
        <v>387169.33333333331</v>
      </c>
      <c r="F24" s="15">
        <f t="shared" si="12"/>
        <v>267384.25</v>
      </c>
      <c r="G24" s="20">
        <f t="shared" si="4"/>
        <v>0.13657161806677209</v>
      </c>
      <c r="H24" s="15">
        <f t="shared" si="7"/>
        <v>719</v>
      </c>
      <c r="I24" s="15">
        <f t="shared" si="11"/>
        <v>330229.8</v>
      </c>
      <c r="J24" s="20">
        <f t="shared" si="5"/>
        <v>9.4875043719887739E-2</v>
      </c>
      <c r="K24" s="15">
        <f t="shared" si="8"/>
        <v>711</v>
      </c>
      <c r="L24" s="31">
        <f t="shared" si="9"/>
        <v>146497</v>
      </c>
      <c r="M24" s="31">
        <f t="shared" si="9"/>
        <v>199788</v>
      </c>
      <c r="N24" s="31">
        <f t="shared" si="9"/>
        <v>353572</v>
      </c>
      <c r="O24" s="31">
        <f t="shared" si="9"/>
        <v>369680</v>
      </c>
      <c r="P24" s="31">
        <f t="shared" si="9"/>
        <v>234136</v>
      </c>
      <c r="Q24" s="31">
        <f t="shared" si="9"/>
        <v>255505</v>
      </c>
      <c r="R24" s="31">
        <f t="shared" si="9"/>
        <v>349677</v>
      </c>
      <c r="S24" s="31">
        <f t="shared" si="9"/>
        <v>379086</v>
      </c>
      <c r="T24" s="31">
        <f t="shared" si="9"/>
        <v>432745</v>
      </c>
    </row>
    <row r="25" spans="1:20" x14ac:dyDescent="0.25">
      <c r="A25" s="5"/>
      <c r="B25" s="5"/>
      <c r="C25" s="8">
        <f t="shared" si="10"/>
        <v>17</v>
      </c>
      <c r="D25" s="10" t="s">
        <v>3252</v>
      </c>
      <c r="E25" s="15">
        <f t="shared" si="3"/>
        <v>245039</v>
      </c>
      <c r="F25" s="15">
        <f t="shared" si="12"/>
        <v>128063</v>
      </c>
      <c r="G25" s="20">
        <f t="shared" si="4"/>
        <v>6.5410625810925785E-2</v>
      </c>
      <c r="H25" s="15">
        <f t="shared" si="7"/>
        <v>100</v>
      </c>
      <c r="I25" s="15">
        <f t="shared" si="11"/>
        <v>207745.4</v>
      </c>
      <c r="J25" s="20">
        <f t="shared" si="5"/>
        <v>5.9685267373221815E-2</v>
      </c>
      <c r="K25" s="15">
        <f t="shared" si="8"/>
        <v>104</v>
      </c>
      <c r="L25" s="31">
        <f t="shared" si="9"/>
        <v>65531</v>
      </c>
      <c r="M25" s="31">
        <f t="shared" si="9"/>
        <v>74226</v>
      </c>
      <c r="N25" s="31">
        <f t="shared" si="9"/>
        <v>157946</v>
      </c>
      <c r="O25" s="31">
        <f t="shared" si="9"/>
        <v>214549</v>
      </c>
      <c r="P25" s="31">
        <f t="shared" si="9"/>
        <v>151409</v>
      </c>
      <c r="Q25" s="31">
        <f t="shared" si="9"/>
        <v>152201</v>
      </c>
      <c r="R25" s="31">
        <f t="shared" si="9"/>
        <v>165808</v>
      </c>
      <c r="S25" s="31">
        <f t="shared" si="9"/>
        <v>295699</v>
      </c>
      <c r="T25" s="31">
        <f t="shared" si="9"/>
        <v>273610</v>
      </c>
    </row>
    <row r="26" spans="1:20" x14ac:dyDescent="0.25">
      <c r="A26" s="5"/>
      <c r="B26" s="5"/>
      <c r="C26" s="8">
        <f t="shared" si="10"/>
        <v>18</v>
      </c>
      <c r="D26" s="10" t="s">
        <v>3253</v>
      </c>
      <c r="E26" s="15">
        <f t="shared" si="3"/>
        <v>30617.333333333332</v>
      </c>
      <c r="F26" s="15">
        <f t="shared" si="12"/>
        <v>14777.75</v>
      </c>
      <c r="G26" s="20">
        <f t="shared" si="4"/>
        <v>7.5480183626606325E-3</v>
      </c>
      <c r="H26" s="15">
        <f t="shared" si="7"/>
        <v>150</v>
      </c>
      <c r="I26" s="15">
        <f t="shared" si="11"/>
        <v>26946.2</v>
      </c>
      <c r="J26" s="20">
        <f t="shared" si="5"/>
        <v>7.7416450698417861E-3</v>
      </c>
      <c r="K26" s="15">
        <f t="shared" si="8"/>
        <v>160</v>
      </c>
      <c r="L26" s="31">
        <f t="shared" si="9"/>
        <v>7370</v>
      </c>
      <c r="M26" s="31">
        <f t="shared" si="9"/>
        <v>13363</v>
      </c>
      <c r="N26" s="31">
        <f t="shared" si="9"/>
        <v>16843</v>
      </c>
      <c r="O26" s="31">
        <f t="shared" si="9"/>
        <v>21535</v>
      </c>
      <c r="P26" s="31">
        <f t="shared" si="9"/>
        <v>20863</v>
      </c>
      <c r="Q26" s="31">
        <f t="shared" si="9"/>
        <v>22016</v>
      </c>
      <c r="R26" s="31">
        <f t="shared" si="9"/>
        <v>29773</v>
      </c>
      <c r="S26" s="31">
        <f t="shared" si="9"/>
        <v>21206</v>
      </c>
      <c r="T26" s="31">
        <f t="shared" si="9"/>
        <v>40873</v>
      </c>
    </row>
    <row r="27" spans="1:20" x14ac:dyDescent="0.25">
      <c r="A27" s="5"/>
      <c r="B27" s="5"/>
      <c r="C27" s="8">
        <f t="shared" si="10"/>
        <v>19</v>
      </c>
      <c r="D27" s="10" t="s">
        <v>3254</v>
      </c>
      <c r="E27" s="15">
        <f t="shared" si="3"/>
        <v>521.66666666666663</v>
      </c>
      <c r="F27" s="15">
        <f t="shared" si="12"/>
        <v>33.25</v>
      </c>
      <c r="G27" s="20">
        <f t="shared" si="4"/>
        <v>1.6983073239056421E-5</v>
      </c>
      <c r="H27" s="15">
        <f t="shared" si="7"/>
        <v>9</v>
      </c>
      <c r="I27" s="15">
        <f t="shared" si="11"/>
        <v>440.8</v>
      </c>
      <c r="J27" s="20">
        <f t="shared" si="5"/>
        <v>1.266418696063363E-4</v>
      </c>
      <c r="K27" s="15">
        <f t="shared" si="8"/>
        <v>12</v>
      </c>
      <c r="L27" s="31">
        <f t="shared" si="9"/>
        <v>9</v>
      </c>
      <c r="M27" s="31">
        <f t="shared" si="9"/>
        <v>23</v>
      </c>
      <c r="N27" s="31">
        <f t="shared" si="9"/>
        <v>93</v>
      </c>
      <c r="O27" s="31">
        <f t="shared" si="9"/>
        <v>8</v>
      </c>
      <c r="P27" s="31">
        <f t="shared" si="9"/>
        <v>349</v>
      </c>
      <c r="Q27" s="31">
        <f t="shared" si="9"/>
        <v>290</v>
      </c>
      <c r="R27" s="31">
        <f t="shared" si="9"/>
        <v>432</v>
      </c>
      <c r="S27" s="31">
        <f t="shared" si="9"/>
        <v>598</v>
      </c>
      <c r="T27" s="31">
        <f t="shared" si="9"/>
        <v>535</v>
      </c>
    </row>
    <row r="28" spans="1:20" x14ac:dyDescent="0.25">
      <c r="A28" s="5"/>
      <c r="B28" s="5"/>
      <c r="C28" s="8">
        <f t="shared" si="10"/>
        <v>20</v>
      </c>
      <c r="D28" s="10" t="s">
        <v>3255</v>
      </c>
      <c r="E28" s="15">
        <f t="shared" si="3"/>
        <v>89369.333333333328</v>
      </c>
      <c r="F28" s="15">
        <f t="shared" si="12"/>
        <v>35294</v>
      </c>
      <c r="G28" s="20">
        <f t="shared" si="4"/>
        <v>1.8027085320278417E-2</v>
      </c>
      <c r="H28" s="15">
        <f t="shared" si="7"/>
        <v>106</v>
      </c>
      <c r="I28" s="15">
        <f t="shared" si="11"/>
        <v>84625</v>
      </c>
      <c r="J28" s="20">
        <f t="shared" si="5"/>
        <v>2.4312768183838949E-2</v>
      </c>
      <c r="K28" s="15">
        <f t="shared" si="8"/>
        <v>107</v>
      </c>
      <c r="L28" s="31">
        <f t="shared" si="9"/>
        <v>20362</v>
      </c>
      <c r="M28" s="31">
        <f t="shared" si="9"/>
        <v>30846</v>
      </c>
      <c r="N28" s="31">
        <f t="shared" si="9"/>
        <v>34268</v>
      </c>
      <c r="O28" s="31">
        <f t="shared" si="9"/>
        <v>55700</v>
      </c>
      <c r="P28" s="31">
        <f t="shared" si="9"/>
        <v>88665</v>
      </c>
      <c r="Q28" s="31">
        <f t="shared" si="9"/>
        <v>66352</v>
      </c>
      <c r="R28" s="31">
        <f t="shared" si="9"/>
        <v>87490</v>
      </c>
      <c r="S28" s="31">
        <f t="shared" si="9"/>
        <v>91887</v>
      </c>
      <c r="T28" s="31">
        <f t="shared" si="9"/>
        <v>88731</v>
      </c>
    </row>
    <row r="29" spans="1:20" x14ac:dyDescent="0.25">
      <c r="A29" s="5"/>
      <c r="B29" s="5"/>
      <c r="C29" s="8">
        <f t="shared" si="10"/>
        <v>21</v>
      </c>
      <c r="D29" s="10" t="s">
        <v>3256</v>
      </c>
      <c r="E29" s="15">
        <f t="shared" si="3"/>
        <v>8</v>
      </c>
      <c r="F29" s="15">
        <f t="shared" si="12"/>
        <v>545.75</v>
      </c>
      <c r="G29" s="20">
        <f t="shared" si="4"/>
        <v>2.7875224722451251E-4</v>
      </c>
      <c r="H29" s="15">
        <f t="shared" si="7"/>
        <v>5</v>
      </c>
      <c r="I29" s="15">
        <f t="shared" si="11"/>
        <v>7.8</v>
      </c>
      <c r="J29" s="20">
        <f t="shared" si="5"/>
        <v>2.2409405238870762E-6</v>
      </c>
      <c r="K29" s="15">
        <f t="shared" si="8"/>
        <v>4</v>
      </c>
      <c r="L29" s="31">
        <f t="shared" si="9"/>
        <v>2</v>
      </c>
      <c r="M29" s="31">
        <f t="shared" si="9"/>
        <v>37</v>
      </c>
      <c r="N29" s="31">
        <f t="shared" si="9"/>
        <v>3</v>
      </c>
      <c r="O29" s="31">
        <f t="shared" si="9"/>
        <v>2141</v>
      </c>
      <c r="P29" s="31">
        <f t="shared" si="9"/>
        <v>12</v>
      </c>
      <c r="Q29" s="31">
        <f t="shared" si="9"/>
        <v>3</v>
      </c>
      <c r="R29" s="31">
        <f t="shared" si="9"/>
        <v>19</v>
      </c>
      <c r="S29" s="31">
        <f t="shared" si="9"/>
        <v>1</v>
      </c>
      <c r="T29" s="31">
        <f t="shared" si="9"/>
        <v>4</v>
      </c>
    </row>
    <row r="30" spans="1:20" x14ac:dyDescent="0.25">
      <c r="A30" s="85"/>
      <c r="B30" s="85"/>
      <c r="C30" s="86"/>
      <c r="D30" s="87"/>
      <c r="E30" s="90">
        <f>SUBTOTAL(9,E32:E4481)</f>
        <v>3939784.9999999977</v>
      </c>
      <c r="F30" s="90">
        <f>SUBTOTAL(9,F32:F4481)</f>
        <v>1957831.75</v>
      </c>
      <c r="G30" s="89"/>
      <c r="H30" s="88"/>
      <c r="I30" s="90">
        <f>SUBTOTAL(9,I32:I4481)</f>
        <v>3480681.4000000115</v>
      </c>
      <c r="J30" s="89"/>
      <c r="K30" s="88"/>
      <c r="L30" s="90">
        <f t="shared" ref="L30:T30" si="13">SUBTOTAL(9,L32:L4481)</f>
        <v>1030402</v>
      </c>
      <c r="M30" s="90">
        <f t="shared" si="13"/>
        <v>1444805</v>
      </c>
      <c r="N30" s="90">
        <f t="shared" si="13"/>
        <v>2018414</v>
      </c>
      <c r="O30" s="90">
        <f t="shared" si="13"/>
        <v>3337706</v>
      </c>
      <c r="P30" s="90">
        <f t="shared" si="13"/>
        <v>2526032</v>
      </c>
      <c r="Q30" s="90">
        <f t="shared" si="13"/>
        <v>3058020</v>
      </c>
      <c r="R30" s="90">
        <f t="shared" si="13"/>
        <v>3898540</v>
      </c>
      <c r="S30" s="90">
        <f t="shared" si="13"/>
        <v>3862311</v>
      </c>
      <c r="T30" s="90">
        <f t="shared" si="13"/>
        <v>4058504</v>
      </c>
    </row>
    <row r="31" spans="1:20" x14ac:dyDescent="0.25">
      <c r="A31" s="25"/>
      <c r="B31" s="25"/>
      <c r="C31" s="25"/>
      <c r="D31" s="25"/>
      <c r="E31" s="26"/>
      <c r="F31" s="26"/>
      <c r="G31" s="27"/>
      <c r="H31" s="26"/>
      <c r="I31" s="26"/>
      <c r="J31" s="27"/>
      <c r="K31" s="26"/>
      <c r="L31" s="28"/>
      <c r="M31" s="28"/>
      <c r="N31" s="28"/>
      <c r="O31" s="28"/>
      <c r="P31" s="28"/>
      <c r="Q31" s="28"/>
      <c r="R31" s="28"/>
      <c r="S31" s="28"/>
      <c r="T31" s="28"/>
    </row>
    <row r="32" spans="1:20" x14ac:dyDescent="0.25">
      <c r="A32" s="110" t="s">
        <v>46</v>
      </c>
      <c r="B32" s="107" t="s">
        <v>7169</v>
      </c>
      <c r="C32" s="108">
        <v>5</v>
      </c>
      <c r="D32" s="41" t="s">
        <v>4387</v>
      </c>
      <c r="E32" s="24">
        <f t="shared" ref="E32:E95" si="14">SUM(R32:T32)/3</f>
        <v>175306.33333333334</v>
      </c>
      <c r="F32" s="24">
        <f t="shared" ref="F32:F95" si="15">SUM(L32:O32)/4</f>
        <v>84051.5</v>
      </c>
      <c r="G32" s="109"/>
      <c r="H32" s="24"/>
      <c r="I32" s="24">
        <f t="shared" ref="I32:I95" si="16">SUM(P32:T32)/5</f>
        <v>150232.20000000001</v>
      </c>
      <c r="J32" s="119"/>
      <c r="K32" s="30"/>
      <c r="L32" s="111">
        <v>23878</v>
      </c>
      <c r="M32" s="111">
        <v>66466</v>
      </c>
      <c r="N32" s="111">
        <v>97628</v>
      </c>
      <c r="O32" s="111">
        <v>148234</v>
      </c>
      <c r="P32" s="111">
        <v>87090</v>
      </c>
      <c r="Q32" s="111">
        <v>138152</v>
      </c>
      <c r="R32" s="111">
        <v>154956</v>
      </c>
      <c r="S32" s="111">
        <v>182447</v>
      </c>
      <c r="T32" s="111">
        <v>188516</v>
      </c>
    </row>
    <row r="33" spans="1:20" x14ac:dyDescent="0.25">
      <c r="A33" s="110" t="s">
        <v>277</v>
      </c>
      <c r="B33" s="107" t="s">
        <v>7160</v>
      </c>
      <c r="C33" s="108">
        <v>12</v>
      </c>
      <c r="D33" s="41" t="s">
        <v>4261</v>
      </c>
      <c r="E33" s="24">
        <f t="shared" si="14"/>
        <v>158136.66666666666</v>
      </c>
      <c r="F33" s="24">
        <f t="shared" si="15"/>
        <v>53982.5</v>
      </c>
      <c r="G33" s="109"/>
      <c r="H33" s="24"/>
      <c r="I33" s="24">
        <f t="shared" si="16"/>
        <v>150160.79999999999</v>
      </c>
      <c r="J33" s="119"/>
      <c r="K33" s="30"/>
      <c r="L33" s="111">
        <v>3328</v>
      </c>
      <c r="M33" s="111">
        <v>9892</v>
      </c>
      <c r="N33" s="111">
        <v>27076</v>
      </c>
      <c r="O33" s="111">
        <v>175634</v>
      </c>
      <c r="P33" s="111">
        <v>140520</v>
      </c>
      <c r="Q33" s="111">
        <v>135874</v>
      </c>
      <c r="R33" s="111">
        <v>261362</v>
      </c>
      <c r="S33" s="111">
        <v>189668</v>
      </c>
      <c r="T33" s="111">
        <v>23380</v>
      </c>
    </row>
    <row r="34" spans="1:20" x14ac:dyDescent="0.25">
      <c r="A34" s="110" t="s">
        <v>5415</v>
      </c>
      <c r="B34" s="107" t="s">
        <v>7129</v>
      </c>
      <c r="C34" s="108">
        <v>2</v>
      </c>
      <c r="D34" s="41" t="s">
        <v>5416</v>
      </c>
      <c r="E34" s="24">
        <f t="shared" si="14"/>
        <v>103199.66666666667</v>
      </c>
      <c r="F34" s="24">
        <f t="shared" si="15"/>
        <v>0</v>
      </c>
      <c r="G34" s="109"/>
      <c r="H34" s="24"/>
      <c r="I34" s="24">
        <f t="shared" si="16"/>
        <v>61919.8</v>
      </c>
      <c r="J34" s="119"/>
      <c r="K34" s="30"/>
      <c r="L34" s="111"/>
      <c r="M34" s="111"/>
      <c r="N34" s="111"/>
      <c r="O34" s="111"/>
      <c r="P34" s="111"/>
      <c r="Q34" s="111"/>
      <c r="R34" s="111"/>
      <c r="S34" s="111">
        <v>150339</v>
      </c>
      <c r="T34" s="111">
        <v>159260</v>
      </c>
    </row>
    <row r="35" spans="1:20" x14ac:dyDescent="0.25">
      <c r="A35" s="110" t="s">
        <v>7858</v>
      </c>
      <c r="B35" s="107" t="s">
        <v>7169</v>
      </c>
      <c r="C35" s="108">
        <v>5</v>
      </c>
      <c r="D35" s="41" t="s">
        <v>7859</v>
      </c>
      <c r="E35" s="24">
        <f t="shared" si="14"/>
        <v>100410</v>
      </c>
      <c r="F35" s="24">
        <f t="shared" si="15"/>
        <v>3483.25</v>
      </c>
      <c r="G35" s="109"/>
      <c r="H35" s="24"/>
      <c r="I35" s="24">
        <f t="shared" si="16"/>
        <v>64510.2</v>
      </c>
      <c r="J35" s="119"/>
      <c r="K35" s="30"/>
      <c r="L35" s="111"/>
      <c r="M35" s="111">
        <v>1915</v>
      </c>
      <c r="N35" s="111">
        <v>6442</v>
      </c>
      <c r="O35" s="111">
        <v>5576</v>
      </c>
      <c r="P35" s="111">
        <v>8188</v>
      </c>
      <c r="Q35" s="111">
        <v>13133</v>
      </c>
      <c r="R35" s="111">
        <v>48353</v>
      </c>
      <c r="S35" s="111">
        <v>140986</v>
      </c>
      <c r="T35" s="111">
        <v>111891</v>
      </c>
    </row>
    <row r="36" spans="1:20" x14ac:dyDescent="0.25">
      <c r="A36" s="110" t="s">
        <v>107</v>
      </c>
      <c r="B36" s="107" t="s">
        <v>7288</v>
      </c>
      <c r="C36" s="108">
        <v>2</v>
      </c>
      <c r="D36" s="41" t="s">
        <v>4538</v>
      </c>
      <c r="E36" s="24">
        <f t="shared" si="14"/>
        <v>92932.333333333328</v>
      </c>
      <c r="F36" s="24">
        <f t="shared" si="15"/>
        <v>88946.25</v>
      </c>
      <c r="G36" s="109"/>
      <c r="H36" s="24"/>
      <c r="I36" s="24">
        <f t="shared" si="16"/>
        <v>94058</v>
      </c>
      <c r="J36" s="119"/>
      <c r="K36" s="30"/>
      <c r="L36" s="111">
        <v>48690</v>
      </c>
      <c r="M36" s="111">
        <v>52140</v>
      </c>
      <c r="N36" s="111">
        <v>101117</v>
      </c>
      <c r="O36" s="111">
        <v>153838</v>
      </c>
      <c r="P36" s="111">
        <v>99309</v>
      </c>
      <c r="Q36" s="111">
        <v>92184</v>
      </c>
      <c r="R36" s="111">
        <v>101929</v>
      </c>
      <c r="S36" s="111">
        <v>90058</v>
      </c>
      <c r="T36" s="111">
        <v>86810</v>
      </c>
    </row>
    <row r="37" spans="1:20" x14ac:dyDescent="0.25">
      <c r="A37" s="110" t="s">
        <v>306</v>
      </c>
      <c r="B37" s="107" t="s">
        <v>7208</v>
      </c>
      <c r="C37" s="108">
        <v>9</v>
      </c>
      <c r="D37" s="41" t="s">
        <v>4602</v>
      </c>
      <c r="E37" s="24">
        <f t="shared" si="14"/>
        <v>92828.666666666672</v>
      </c>
      <c r="F37" s="24">
        <f t="shared" si="15"/>
        <v>58030.5</v>
      </c>
      <c r="G37" s="109"/>
      <c r="H37" s="24"/>
      <c r="I37" s="24">
        <f t="shared" si="16"/>
        <v>83345.399999999994</v>
      </c>
      <c r="J37" s="119"/>
      <c r="K37" s="30"/>
      <c r="L37" s="111">
        <v>28295</v>
      </c>
      <c r="M37" s="111">
        <v>42995</v>
      </c>
      <c r="N37" s="111">
        <v>64273</v>
      </c>
      <c r="O37" s="111">
        <v>96559</v>
      </c>
      <c r="P37" s="111">
        <v>68518</v>
      </c>
      <c r="Q37" s="111">
        <v>69723</v>
      </c>
      <c r="R37" s="111">
        <v>90732</v>
      </c>
      <c r="S37" s="111">
        <v>89024</v>
      </c>
      <c r="T37" s="111">
        <v>98730</v>
      </c>
    </row>
    <row r="38" spans="1:20" x14ac:dyDescent="0.25">
      <c r="A38" s="110" t="s">
        <v>2072</v>
      </c>
      <c r="B38" s="107" t="s">
        <v>7169</v>
      </c>
      <c r="C38" s="108">
        <v>5</v>
      </c>
      <c r="D38" s="41" t="s">
        <v>5701</v>
      </c>
      <c r="E38" s="24">
        <f t="shared" si="14"/>
        <v>71129</v>
      </c>
      <c r="F38" s="24">
        <f t="shared" si="15"/>
        <v>39141</v>
      </c>
      <c r="G38" s="109"/>
      <c r="H38" s="24"/>
      <c r="I38" s="24">
        <f t="shared" si="16"/>
        <v>42677.4</v>
      </c>
      <c r="J38" s="119"/>
      <c r="K38" s="30"/>
      <c r="L38" s="111">
        <v>7450</v>
      </c>
      <c r="M38" s="111"/>
      <c r="N38" s="111">
        <v>55770</v>
      </c>
      <c r="O38" s="111">
        <v>93344</v>
      </c>
      <c r="P38" s="111"/>
      <c r="Q38" s="111"/>
      <c r="R38" s="111"/>
      <c r="S38" s="111">
        <v>98333</v>
      </c>
      <c r="T38" s="111">
        <v>115054</v>
      </c>
    </row>
    <row r="39" spans="1:20" x14ac:dyDescent="0.25">
      <c r="A39" s="110" t="s">
        <v>7</v>
      </c>
      <c r="B39" s="107" t="s">
        <v>7143</v>
      </c>
      <c r="C39" s="108">
        <v>17</v>
      </c>
      <c r="D39" s="41" t="s">
        <v>3611</v>
      </c>
      <c r="E39" s="24">
        <f t="shared" si="14"/>
        <v>61418.333333333336</v>
      </c>
      <c r="F39" s="24">
        <f t="shared" si="15"/>
        <v>35095.25</v>
      </c>
      <c r="G39" s="109"/>
      <c r="H39" s="24"/>
      <c r="I39" s="24">
        <f t="shared" si="16"/>
        <v>47915.6</v>
      </c>
      <c r="J39" s="119"/>
      <c r="K39" s="30"/>
      <c r="L39" s="111">
        <v>19182</v>
      </c>
      <c r="M39" s="111">
        <v>17274</v>
      </c>
      <c r="N39" s="111">
        <v>46445</v>
      </c>
      <c r="O39" s="111">
        <v>57480</v>
      </c>
      <c r="P39" s="111">
        <v>25650</v>
      </c>
      <c r="Q39" s="111">
        <v>29673</v>
      </c>
      <c r="R39" s="111">
        <v>45480</v>
      </c>
      <c r="S39" s="111">
        <v>59312</v>
      </c>
      <c r="T39" s="111">
        <v>79463</v>
      </c>
    </row>
    <row r="40" spans="1:20" x14ac:dyDescent="0.25">
      <c r="A40" s="110" t="s">
        <v>2669</v>
      </c>
      <c r="B40" s="107" t="s">
        <v>7157</v>
      </c>
      <c r="C40" s="108">
        <v>11</v>
      </c>
      <c r="D40" s="41" t="s">
        <v>5933</v>
      </c>
      <c r="E40" s="24">
        <f t="shared" si="14"/>
        <v>60955.666666666664</v>
      </c>
      <c r="F40" s="24">
        <f t="shared" si="15"/>
        <v>984.25</v>
      </c>
      <c r="G40" s="109"/>
      <c r="H40" s="24"/>
      <c r="I40" s="24">
        <f t="shared" si="16"/>
        <v>48306.2</v>
      </c>
      <c r="J40" s="119"/>
      <c r="K40" s="30"/>
      <c r="L40" s="111">
        <v>169</v>
      </c>
      <c r="M40" s="111">
        <v>519</v>
      </c>
      <c r="N40" s="111">
        <v>58</v>
      </c>
      <c r="O40" s="111">
        <v>3191</v>
      </c>
      <c r="P40" s="111">
        <v>40330</v>
      </c>
      <c r="Q40" s="111">
        <v>18334</v>
      </c>
      <c r="R40" s="111">
        <v>52793</v>
      </c>
      <c r="S40" s="111">
        <v>67687</v>
      </c>
      <c r="T40" s="111">
        <v>62387</v>
      </c>
    </row>
    <row r="41" spans="1:20" x14ac:dyDescent="0.25">
      <c r="A41" s="110" t="s">
        <v>793</v>
      </c>
      <c r="B41" s="107" t="s">
        <v>7167</v>
      </c>
      <c r="C41" s="108">
        <v>11</v>
      </c>
      <c r="D41" s="41" t="s">
        <v>4290</v>
      </c>
      <c r="E41" s="24">
        <f t="shared" si="14"/>
        <v>60363.666666666664</v>
      </c>
      <c r="F41" s="24">
        <f t="shared" si="15"/>
        <v>6549.5</v>
      </c>
      <c r="G41" s="109"/>
      <c r="H41" s="24"/>
      <c r="I41" s="24">
        <f t="shared" si="16"/>
        <v>50368.4</v>
      </c>
      <c r="J41" s="119"/>
      <c r="K41" s="30"/>
      <c r="L41" s="111">
        <v>114</v>
      </c>
      <c r="M41" s="111">
        <v>129</v>
      </c>
      <c r="N41" s="111">
        <v>1482</v>
      </c>
      <c r="O41" s="111">
        <v>24473</v>
      </c>
      <c r="P41" s="111">
        <v>15684</v>
      </c>
      <c r="Q41" s="111">
        <v>55067</v>
      </c>
      <c r="R41" s="111">
        <v>77463</v>
      </c>
      <c r="S41" s="111">
        <v>58456</v>
      </c>
      <c r="T41" s="111">
        <v>45172</v>
      </c>
    </row>
    <row r="42" spans="1:20" x14ac:dyDescent="0.25">
      <c r="A42" s="110" t="s">
        <v>4385</v>
      </c>
      <c r="B42" s="107" t="s">
        <v>7169</v>
      </c>
      <c r="C42" s="108">
        <v>5</v>
      </c>
      <c r="D42" s="41" t="s">
        <v>4386</v>
      </c>
      <c r="E42" s="24">
        <f t="shared" si="14"/>
        <v>49344</v>
      </c>
      <c r="F42" s="24">
        <f t="shared" si="15"/>
        <v>0</v>
      </c>
      <c r="G42" s="109"/>
      <c r="H42" s="24"/>
      <c r="I42" s="24">
        <f t="shared" si="16"/>
        <v>29606.400000000001</v>
      </c>
      <c r="J42" s="119"/>
      <c r="K42" s="30"/>
      <c r="L42" s="111"/>
      <c r="M42" s="111"/>
      <c r="N42" s="111"/>
      <c r="O42" s="111"/>
      <c r="P42" s="111"/>
      <c r="Q42" s="111"/>
      <c r="R42" s="111"/>
      <c r="S42" s="111">
        <v>92176</v>
      </c>
      <c r="T42" s="111">
        <v>55856</v>
      </c>
    </row>
    <row r="43" spans="1:20" x14ac:dyDescent="0.25">
      <c r="A43" s="110" t="s">
        <v>796</v>
      </c>
      <c r="B43" s="107" t="s">
        <v>7157</v>
      </c>
      <c r="C43" s="108">
        <v>11</v>
      </c>
      <c r="D43" s="41" t="s">
        <v>3605</v>
      </c>
      <c r="E43" s="24">
        <f t="shared" si="14"/>
        <v>48063.666666666664</v>
      </c>
      <c r="F43" s="24">
        <f t="shared" si="15"/>
        <v>22660.75</v>
      </c>
      <c r="G43" s="109"/>
      <c r="H43" s="24"/>
      <c r="I43" s="24">
        <f t="shared" si="16"/>
        <v>42605.8</v>
      </c>
      <c r="J43" s="119"/>
      <c r="K43" s="30"/>
      <c r="L43" s="111">
        <v>622</v>
      </c>
      <c r="M43" s="111">
        <v>2273</v>
      </c>
      <c r="N43" s="111">
        <v>14682</v>
      </c>
      <c r="O43" s="111">
        <v>73066</v>
      </c>
      <c r="P43" s="111">
        <v>28520</v>
      </c>
      <c r="Q43" s="111">
        <v>40318</v>
      </c>
      <c r="R43" s="111">
        <v>64987</v>
      </c>
      <c r="S43" s="111">
        <v>38464</v>
      </c>
      <c r="T43" s="111">
        <v>40740</v>
      </c>
    </row>
    <row r="44" spans="1:20" x14ac:dyDescent="0.25">
      <c r="A44" s="110" t="s">
        <v>3190</v>
      </c>
      <c r="B44" s="107" t="s">
        <v>7169</v>
      </c>
      <c r="C44" s="108">
        <v>5</v>
      </c>
      <c r="D44" s="41" t="s">
        <v>4386</v>
      </c>
      <c r="E44" s="24">
        <f t="shared" si="14"/>
        <v>47666.333333333336</v>
      </c>
      <c r="F44" s="24">
        <f t="shared" si="15"/>
        <v>94991</v>
      </c>
      <c r="G44" s="109"/>
      <c r="H44" s="24"/>
      <c r="I44" s="24">
        <f t="shared" si="16"/>
        <v>92116.6</v>
      </c>
      <c r="J44" s="119"/>
      <c r="K44" s="30"/>
      <c r="L44" s="111">
        <v>64525</v>
      </c>
      <c r="M44" s="111">
        <v>66147</v>
      </c>
      <c r="N44" s="111">
        <v>95358</v>
      </c>
      <c r="O44" s="111">
        <v>153934</v>
      </c>
      <c r="P44" s="111">
        <v>139420</v>
      </c>
      <c r="Q44" s="111">
        <v>178164</v>
      </c>
      <c r="R44" s="111">
        <v>133444</v>
      </c>
      <c r="S44" s="111">
        <v>5895</v>
      </c>
      <c r="T44" s="111">
        <v>3660</v>
      </c>
    </row>
    <row r="45" spans="1:20" x14ac:dyDescent="0.25">
      <c r="A45" s="110" t="s">
        <v>7362</v>
      </c>
      <c r="B45" s="107" t="s">
        <v>7082</v>
      </c>
      <c r="C45" s="108">
        <v>11</v>
      </c>
      <c r="D45" s="41" t="s">
        <v>7363</v>
      </c>
      <c r="E45" s="24">
        <f t="shared" si="14"/>
        <v>41767</v>
      </c>
      <c r="F45" s="24">
        <f t="shared" si="15"/>
        <v>0</v>
      </c>
      <c r="G45" s="109"/>
      <c r="H45" s="24"/>
      <c r="I45" s="24">
        <f t="shared" si="16"/>
        <v>27640.2</v>
      </c>
      <c r="J45" s="119"/>
      <c r="K45" s="30"/>
      <c r="L45" s="111"/>
      <c r="M45" s="111"/>
      <c r="N45" s="111"/>
      <c r="O45" s="111"/>
      <c r="P45" s="111">
        <v>97</v>
      </c>
      <c r="Q45" s="111">
        <v>12803</v>
      </c>
      <c r="R45" s="111">
        <v>76602</v>
      </c>
      <c r="S45" s="111">
        <v>33092</v>
      </c>
      <c r="T45" s="111">
        <v>15607</v>
      </c>
    </row>
    <row r="46" spans="1:20" x14ac:dyDescent="0.25">
      <c r="A46" s="110" t="s">
        <v>147</v>
      </c>
      <c r="B46" s="107" t="s">
        <v>7143</v>
      </c>
      <c r="C46" s="108">
        <v>17</v>
      </c>
      <c r="D46" s="41" t="s">
        <v>4871</v>
      </c>
      <c r="E46" s="24">
        <f t="shared" si="14"/>
        <v>41123</v>
      </c>
      <c r="F46" s="24">
        <f t="shared" si="15"/>
        <v>10944</v>
      </c>
      <c r="G46" s="109"/>
      <c r="H46" s="24"/>
      <c r="I46" s="24">
        <f t="shared" si="16"/>
        <v>33438</v>
      </c>
      <c r="J46" s="119"/>
      <c r="K46" s="30"/>
      <c r="L46" s="111">
        <v>365</v>
      </c>
      <c r="M46" s="111">
        <v>6001</v>
      </c>
      <c r="N46" s="111">
        <v>12876</v>
      </c>
      <c r="O46" s="111">
        <v>24534</v>
      </c>
      <c r="P46" s="111">
        <v>22653</v>
      </c>
      <c r="Q46" s="111">
        <v>21168</v>
      </c>
      <c r="R46" s="111">
        <v>32207</v>
      </c>
      <c r="S46" s="111">
        <v>57154</v>
      </c>
      <c r="T46" s="111">
        <v>34008</v>
      </c>
    </row>
    <row r="47" spans="1:20" x14ac:dyDescent="0.25">
      <c r="A47" s="110" t="s">
        <v>4346</v>
      </c>
      <c r="B47" s="107" t="s">
        <v>7166</v>
      </c>
      <c r="C47" s="108">
        <v>13</v>
      </c>
      <c r="D47" s="41" t="s">
        <v>4347</v>
      </c>
      <c r="E47" s="24">
        <f t="shared" si="14"/>
        <v>37178.333333333336</v>
      </c>
      <c r="F47" s="24">
        <f t="shared" si="15"/>
        <v>1529</v>
      </c>
      <c r="G47" s="109"/>
      <c r="H47" s="24"/>
      <c r="I47" s="24">
        <f t="shared" si="16"/>
        <v>24975.200000000001</v>
      </c>
      <c r="J47" s="119"/>
      <c r="K47" s="30"/>
      <c r="L47" s="111"/>
      <c r="M47" s="111"/>
      <c r="N47" s="111">
        <v>146</v>
      </c>
      <c r="O47" s="111">
        <v>5970</v>
      </c>
      <c r="P47" s="111">
        <v>4743</v>
      </c>
      <c r="Q47" s="111">
        <v>8598</v>
      </c>
      <c r="R47" s="111">
        <v>22868</v>
      </c>
      <c r="S47" s="111">
        <v>22324</v>
      </c>
      <c r="T47" s="111">
        <v>66343</v>
      </c>
    </row>
    <row r="48" spans="1:20" x14ac:dyDescent="0.25">
      <c r="A48" s="110" t="s">
        <v>2087</v>
      </c>
      <c r="B48" s="107" t="s">
        <v>7157</v>
      </c>
      <c r="C48" s="108">
        <v>11</v>
      </c>
      <c r="D48" s="41" t="s">
        <v>6013</v>
      </c>
      <c r="E48" s="24">
        <f t="shared" si="14"/>
        <v>35707.666666666664</v>
      </c>
      <c r="F48" s="24">
        <f t="shared" si="15"/>
        <v>16.25</v>
      </c>
      <c r="G48" s="109"/>
      <c r="H48" s="24"/>
      <c r="I48" s="24">
        <f t="shared" si="16"/>
        <v>21433.200000000001</v>
      </c>
      <c r="J48" s="119"/>
      <c r="K48" s="30"/>
      <c r="L48" s="111">
        <v>14</v>
      </c>
      <c r="M48" s="111">
        <v>1</v>
      </c>
      <c r="N48" s="111">
        <v>9</v>
      </c>
      <c r="O48" s="111">
        <v>41</v>
      </c>
      <c r="P48" s="111">
        <v>24</v>
      </c>
      <c r="Q48" s="111">
        <v>19</v>
      </c>
      <c r="R48" s="111">
        <v>99850</v>
      </c>
      <c r="S48" s="111">
        <v>7245</v>
      </c>
      <c r="T48" s="111">
        <v>28</v>
      </c>
    </row>
    <row r="49" spans="1:20" x14ac:dyDescent="0.25">
      <c r="A49" s="110" t="s">
        <v>337</v>
      </c>
      <c r="B49" s="107" t="s">
        <v>7235</v>
      </c>
      <c r="C49" s="108">
        <v>4</v>
      </c>
      <c r="D49" s="41" t="s">
        <v>4453</v>
      </c>
      <c r="E49" s="24">
        <f t="shared" si="14"/>
        <v>35134</v>
      </c>
      <c r="F49" s="24">
        <f t="shared" si="15"/>
        <v>11885</v>
      </c>
      <c r="G49" s="109"/>
      <c r="H49" s="24"/>
      <c r="I49" s="24">
        <f t="shared" si="16"/>
        <v>29863.599999999999</v>
      </c>
      <c r="J49" s="119"/>
      <c r="K49" s="30"/>
      <c r="L49" s="111">
        <v>6008</v>
      </c>
      <c r="M49" s="111">
        <v>7665</v>
      </c>
      <c r="N49" s="111">
        <v>12673</v>
      </c>
      <c r="O49" s="111">
        <v>21194</v>
      </c>
      <c r="P49" s="111">
        <v>19528</v>
      </c>
      <c r="Q49" s="111">
        <v>24388</v>
      </c>
      <c r="R49" s="111">
        <v>34687</v>
      </c>
      <c r="S49" s="111">
        <v>35329</v>
      </c>
      <c r="T49" s="111">
        <v>35386</v>
      </c>
    </row>
    <row r="50" spans="1:20" x14ac:dyDescent="0.25">
      <c r="A50" s="110" t="s">
        <v>32</v>
      </c>
      <c r="B50" s="107" t="s">
        <v>7227</v>
      </c>
      <c r="C50" s="108">
        <v>6</v>
      </c>
      <c r="D50" s="41" t="s">
        <v>4694</v>
      </c>
      <c r="E50" s="24">
        <f t="shared" si="14"/>
        <v>34809.333333333336</v>
      </c>
      <c r="F50" s="24">
        <f t="shared" si="15"/>
        <v>16089.75</v>
      </c>
      <c r="G50" s="109"/>
      <c r="H50" s="24"/>
      <c r="I50" s="24">
        <f t="shared" si="16"/>
        <v>33680.800000000003</v>
      </c>
      <c r="J50" s="119"/>
      <c r="K50" s="30"/>
      <c r="L50" s="111">
        <v>6331</v>
      </c>
      <c r="M50" s="111">
        <v>10807</v>
      </c>
      <c r="N50" s="111">
        <v>22257</v>
      </c>
      <c r="O50" s="111">
        <v>24964</v>
      </c>
      <c r="P50" s="111">
        <v>25844</v>
      </c>
      <c r="Q50" s="111">
        <v>38132</v>
      </c>
      <c r="R50" s="111">
        <v>34689</v>
      </c>
      <c r="S50" s="111">
        <v>33209</v>
      </c>
      <c r="T50" s="111">
        <v>36530</v>
      </c>
    </row>
    <row r="51" spans="1:20" x14ac:dyDescent="0.25">
      <c r="A51" s="110" t="s">
        <v>1637</v>
      </c>
      <c r="B51" s="107" t="s">
        <v>7157</v>
      </c>
      <c r="C51" s="108">
        <v>11</v>
      </c>
      <c r="D51" s="41" t="s">
        <v>4140</v>
      </c>
      <c r="E51" s="24">
        <f t="shared" si="14"/>
        <v>32178.333333333332</v>
      </c>
      <c r="F51" s="24">
        <f t="shared" si="15"/>
        <v>8816.5</v>
      </c>
      <c r="G51" s="109"/>
      <c r="H51" s="24"/>
      <c r="I51" s="24">
        <f t="shared" si="16"/>
        <v>36648.800000000003</v>
      </c>
      <c r="J51" s="119"/>
      <c r="K51" s="30"/>
      <c r="L51" s="111">
        <v>1066</v>
      </c>
      <c r="M51" s="111">
        <v>1884</v>
      </c>
      <c r="N51" s="111">
        <v>13614</v>
      </c>
      <c r="O51" s="111">
        <v>18702</v>
      </c>
      <c r="P51" s="111">
        <v>28824</v>
      </c>
      <c r="Q51" s="111">
        <v>57885</v>
      </c>
      <c r="R51" s="111">
        <v>51392</v>
      </c>
      <c r="S51" s="111">
        <v>13769</v>
      </c>
      <c r="T51" s="111">
        <v>31374</v>
      </c>
    </row>
    <row r="52" spans="1:20" x14ac:dyDescent="0.25">
      <c r="A52" s="110" t="s">
        <v>3071</v>
      </c>
      <c r="B52" s="107" t="s">
        <v>7129</v>
      </c>
      <c r="C52" s="108">
        <v>2</v>
      </c>
      <c r="D52" s="41" t="s">
        <v>5414</v>
      </c>
      <c r="E52" s="24">
        <f t="shared" si="14"/>
        <v>31965</v>
      </c>
      <c r="F52" s="24">
        <f t="shared" si="15"/>
        <v>36077.5</v>
      </c>
      <c r="G52" s="109"/>
      <c r="H52" s="24"/>
      <c r="I52" s="24">
        <f t="shared" si="16"/>
        <v>47678.400000000001</v>
      </c>
      <c r="J52" s="119"/>
      <c r="K52" s="30"/>
      <c r="L52" s="111">
        <v>23774</v>
      </c>
      <c r="M52" s="111">
        <v>18953</v>
      </c>
      <c r="N52" s="111">
        <v>50171</v>
      </c>
      <c r="O52" s="111">
        <v>51412</v>
      </c>
      <c r="P52" s="111">
        <v>64028</v>
      </c>
      <c r="Q52" s="111">
        <v>78469</v>
      </c>
      <c r="R52" s="111">
        <v>95895</v>
      </c>
      <c r="S52" s="111"/>
      <c r="T52" s="111"/>
    </row>
    <row r="53" spans="1:20" x14ac:dyDescent="0.25">
      <c r="A53" s="110" t="s">
        <v>94</v>
      </c>
      <c r="B53" s="107" t="s">
        <v>7136</v>
      </c>
      <c r="C53" s="108">
        <v>15</v>
      </c>
      <c r="D53" s="41" t="s">
        <v>4366</v>
      </c>
      <c r="E53" s="24">
        <f t="shared" si="14"/>
        <v>31074.666666666668</v>
      </c>
      <c r="F53" s="24">
        <f t="shared" si="15"/>
        <v>8375.5</v>
      </c>
      <c r="G53" s="109"/>
      <c r="H53" s="24"/>
      <c r="I53" s="24">
        <f t="shared" si="16"/>
        <v>24553</v>
      </c>
      <c r="J53" s="119"/>
      <c r="K53" s="30"/>
      <c r="L53" s="111">
        <v>1756</v>
      </c>
      <c r="M53" s="111">
        <v>10388</v>
      </c>
      <c r="N53" s="111">
        <v>11775</v>
      </c>
      <c r="O53" s="111">
        <v>9583</v>
      </c>
      <c r="P53" s="111">
        <v>20018</v>
      </c>
      <c r="Q53" s="111">
        <v>9523</v>
      </c>
      <c r="R53" s="111">
        <v>22936</v>
      </c>
      <c r="S53" s="111">
        <v>35794</v>
      </c>
      <c r="T53" s="111">
        <v>34494</v>
      </c>
    </row>
    <row r="54" spans="1:20" x14ac:dyDescent="0.25">
      <c r="A54" s="110" t="s">
        <v>1485</v>
      </c>
      <c r="B54" s="107" t="s">
        <v>7167</v>
      </c>
      <c r="C54" s="108">
        <v>11</v>
      </c>
      <c r="D54" s="41" t="s">
        <v>4274</v>
      </c>
      <c r="E54" s="24">
        <f t="shared" si="14"/>
        <v>29543</v>
      </c>
      <c r="F54" s="24">
        <f t="shared" si="15"/>
        <v>1505.5</v>
      </c>
      <c r="G54" s="109"/>
      <c r="H54" s="24"/>
      <c r="I54" s="24">
        <f t="shared" si="16"/>
        <v>23311</v>
      </c>
      <c r="J54" s="119"/>
      <c r="K54" s="30"/>
      <c r="L54" s="111">
        <v>1126</v>
      </c>
      <c r="M54" s="111">
        <v>708</v>
      </c>
      <c r="N54" s="111">
        <v>302</v>
      </c>
      <c r="O54" s="111">
        <v>3886</v>
      </c>
      <c r="P54" s="111">
        <v>18088</v>
      </c>
      <c r="Q54" s="111">
        <v>9838</v>
      </c>
      <c r="R54" s="111">
        <v>37313</v>
      </c>
      <c r="S54" s="111">
        <v>42399</v>
      </c>
      <c r="T54" s="111">
        <v>8917</v>
      </c>
    </row>
    <row r="55" spans="1:20" x14ac:dyDescent="0.25">
      <c r="A55" s="110" t="s">
        <v>2842</v>
      </c>
      <c r="B55" s="107" t="s">
        <v>7140</v>
      </c>
      <c r="C55" s="108">
        <v>11</v>
      </c>
      <c r="D55" s="41" t="s">
        <v>4087</v>
      </c>
      <c r="E55" s="24">
        <f t="shared" si="14"/>
        <v>29187</v>
      </c>
      <c r="F55" s="24">
        <f t="shared" si="15"/>
        <v>9609.5</v>
      </c>
      <c r="G55" s="109"/>
      <c r="H55" s="24"/>
      <c r="I55" s="24">
        <f t="shared" si="16"/>
        <v>26281.4</v>
      </c>
      <c r="J55" s="119"/>
      <c r="K55" s="30"/>
      <c r="L55" s="111">
        <v>81</v>
      </c>
      <c r="M55" s="111">
        <v>203</v>
      </c>
      <c r="N55" s="111">
        <v>1757</v>
      </c>
      <c r="O55" s="111">
        <v>36397</v>
      </c>
      <c r="P55" s="111">
        <v>21178</v>
      </c>
      <c r="Q55" s="111">
        <v>22668</v>
      </c>
      <c r="R55" s="111">
        <v>23410</v>
      </c>
      <c r="S55" s="111">
        <v>28921</v>
      </c>
      <c r="T55" s="111">
        <v>35230</v>
      </c>
    </row>
    <row r="56" spans="1:20" x14ac:dyDescent="0.25">
      <c r="A56" s="110" t="s">
        <v>37</v>
      </c>
      <c r="B56" s="107" t="s">
        <v>7230</v>
      </c>
      <c r="C56" s="108">
        <v>4</v>
      </c>
      <c r="D56" s="41" t="s">
        <v>4456</v>
      </c>
      <c r="E56" s="24">
        <f t="shared" si="14"/>
        <v>27280</v>
      </c>
      <c r="F56" s="24">
        <f t="shared" si="15"/>
        <v>36100.25</v>
      </c>
      <c r="G56" s="109"/>
      <c r="H56" s="24"/>
      <c r="I56" s="24">
        <f t="shared" si="16"/>
        <v>34952.800000000003</v>
      </c>
      <c r="J56" s="119"/>
      <c r="K56" s="30"/>
      <c r="L56" s="111">
        <v>26052</v>
      </c>
      <c r="M56" s="111">
        <v>59162</v>
      </c>
      <c r="N56" s="111">
        <v>41250</v>
      </c>
      <c r="O56" s="111">
        <v>17937</v>
      </c>
      <c r="P56" s="111">
        <v>33808</v>
      </c>
      <c r="Q56" s="111">
        <v>59116</v>
      </c>
      <c r="R56" s="111">
        <v>49962</v>
      </c>
      <c r="S56" s="111">
        <v>18516</v>
      </c>
      <c r="T56" s="111">
        <v>13362</v>
      </c>
    </row>
    <row r="57" spans="1:20" x14ac:dyDescent="0.25">
      <c r="A57" s="110" t="s">
        <v>129</v>
      </c>
      <c r="B57" s="107" t="s">
        <v>7136</v>
      </c>
      <c r="C57" s="108">
        <v>15</v>
      </c>
      <c r="D57" s="41" t="s">
        <v>4327</v>
      </c>
      <c r="E57" s="24">
        <f t="shared" si="14"/>
        <v>26371</v>
      </c>
      <c r="F57" s="24">
        <f t="shared" si="15"/>
        <v>5743.5</v>
      </c>
      <c r="G57" s="109"/>
      <c r="H57" s="24"/>
      <c r="I57" s="24">
        <f t="shared" si="16"/>
        <v>22784</v>
      </c>
      <c r="J57" s="119"/>
      <c r="K57" s="30"/>
      <c r="L57" s="111">
        <v>2201</v>
      </c>
      <c r="M57" s="111">
        <v>2963</v>
      </c>
      <c r="N57" s="111">
        <v>8387</v>
      </c>
      <c r="O57" s="111">
        <v>9423</v>
      </c>
      <c r="P57" s="111">
        <v>15655</v>
      </c>
      <c r="Q57" s="111">
        <v>19152</v>
      </c>
      <c r="R57" s="111">
        <v>16386</v>
      </c>
      <c r="S57" s="111">
        <v>25940</v>
      </c>
      <c r="T57" s="111">
        <v>36787</v>
      </c>
    </row>
    <row r="58" spans="1:20" x14ac:dyDescent="0.25">
      <c r="A58" s="110" t="s">
        <v>240</v>
      </c>
      <c r="B58" s="107" t="s">
        <v>7161</v>
      </c>
      <c r="C58" s="108">
        <v>15</v>
      </c>
      <c r="D58" s="41" t="s">
        <v>3753</v>
      </c>
      <c r="E58" s="24">
        <f t="shared" si="14"/>
        <v>26276</v>
      </c>
      <c r="F58" s="24">
        <f t="shared" si="15"/>
        <v>1656.75</v>
      </c>
      <c r="G58" s="109"/>
      <c r="H58" s="24"/>
      <c r="I58" s="24">
        <f t="shared" si="16"/>
        <v>17566.2</v>
      </c>
      <c r="J58" s="119"/>
      <c r="K58" s="30"/>
      <c r="L58" s="111">
        <v>449</v>
      </c>
      <c r="M58" s="111">
        <v>2405</v>
      </c>
      <c r="N58" s="111">
        <v>1042</v>
      </c>
      <c r="O58" s="111">
        <v>2731</v>
      </c>
      <c r="P58" s="111">
        <v>5263</v>
      </c>
      <c r="Q58" s="111">
        <v>3740</v>
      </c>
      <c r="R58" s="111">
        <v>12123</v>
      </c>
      <c r="S58" s="111">
        <v>20041</v>
      </c>
      <c r="T58" s="111">
        <v>46664</v>
      </c>
    </row>
    <row r="59" spans="1:20" x14ac:dyDescent="0.25">
      <c r="A59" s="110" t="s">
        <v>1507</v>
      </c>
      <c r="B59" s="107" t="s">
        <v>7345</v>
      </c>
      <c r="C59" s="108">
        <v>11</v>
      </c>
      <c r="D59" s="41" t="s">
        <v>4067</v>
      </c>
      <c r="E59" s="24">
        <f t="shared" si="14"/>
        <v>25704</v>
      </c>
      <c r="F59" s="24">
        <f t="shared" si="15"/>
        <v>409.25</v>
      </c>
      <c r="G59" s="109"/>
      <c r="H59" s="24"/>
      <c r="I59" s="24">
        <f t="shared" si="16"/>
        <v>20802.8</v>
      </c>
      <c r="J59" s="119"/>
      <c r="K59" s="30"/>
      <c r="L59" s="111">
        <v>132</v>
      </c>
      <c r="M59" s="111">
        <v>226</v>
      </c>
      <c r="N59" s="111">
        <v>198</v>
      </c>
      <c r="O59" s="111">
        <v>1081</v>
      </c>
      <c r="P59" s="111">
        <v>1781</v>
      </c>
      <c r="Q59" s="111">
        <v>25121</v>
      </c>
      <c r="R59" s="111">
        <v>37467</v>
      </c>
      <c r="S59" s="111">
        <v>20705</v>
      </c>
      <c r="T59" s="111">
        <v>18940</v>
      </c>
    </row>
    <row r="60" spans="1:20" x14ac:dyDescent="0.25">
      <c r="A60" s="110" t="s">
        <v>74</v>
      </c>
      <c r="B60" s="107" t="s">
        <v>7191</v>
      </c>
      <c r="C60" s="108">
        <v>5</v>
      </c>
      <c r="D60" s="41" t="s">
        <v>4392</v>
      </c>
      <c r="E60" s="24">
        <f t="shared" si="14"/>
        <v>25604.666666666668</v>
      </c>
      <c r="F60" s="24">
        <f t="shared" si="15"/>
        <v>1708.5</v>
      </c>
      <c r="G60" s="109"/>
      <c r="H60" s="24"/>
      <c r="I60" s="24">
        <f t="shared" si="16"/>
        <v>20405.599999999999</v>
      </c>
      <c r="J60" s="119"/>
      <c r="K60" s="30"/>
      <c r="L60" s="111">
        <v>440</v>
      </c>
      <c r="M60" s="111">
        <v>367</v>
      </c>
      <c r="N60" s="111">
        <v>1683</v>
      </c>
      <c r="O60" s="111">
        <v>4344</v>
      </c>
      <c r="P60" s="111">
        <v>2083</v>
      </c>
      <c r="Q60" s="111">
        <v>23131</v>
      </c>
      <c r="R60" s="111">
        <v>27652</v>
      </c>
      <c r="S60" s="111">
        <v>23357</v>
      </c>
      <c r="T60" s="111">
        <v>25805</v>
      </c>
    </row>
    <row r="61" spans="1:20" x14ac:dyDescent="0.25">
      <c r="A61" s="110" t="s">
        <v>2385</v>
      </c>
      <c r="B61" s="107" t="s">
        <v>7157</v>
      </c>
      <c r="C61" s="108">
        <v>11</v>
      </c>
      <c r="D61" s="41" t="s">
        <v>4132</v>
      </c>
      <c r="E61" s="24">
        <f t="shared" si="14"/>
        <v>25429.666666666668</v>
      </c>
      <c r="F61" s="24">
        <f t="shared" si="15"/>
        <v>2089.25</v>
      </c>
      <c r="G61" s="109"/>
      <c r="H61" s="24"/>
      <c r="I61" s="24">
        <f t="shared" si="16"/>
        <v>18790.400000000001</v>
      </c>
      <c r="J61" s="119"/>
      <c r="K61" s="30"/>
      <c r="L61" s="111">
        <v>452</v>
      </c>
      <c r="M61" s="111">
        <v>36</v>
      </c>
      <c r="N61" s="111">
        <v>1067</v>
      </c>
      <c r="O61" s="111">
        <v>6802</v>
      </c>
      <c r="P61" s="111">
        <v>3164</v>
      </c>
      <c r="Q61" s="111">
        <v>14499</v>
      </c>
      <c r="R61" s="111">
        <v>23585</v>
      </c>
      <c r="S61" s="111">
        <v>10918</v>
      </c>
      <c r="T61" s="111">
        <v>41786</v>
      </c>
    </row>
    <row r="62" spans="1:20" x14ac:dyDescent="0.25">
      <c r="A62" s="110" t="s">
        <v>7833</v>
      </c>
      <c r="B62" s="107" t="s">
        <v>7193</v>
      </c>
      <c r="C62" s="108">
        <v>13</v>
      </c>
      <c r="D62" s="41" t="s">
        <v>7834</v>
      </c>
      <c r="E62" s="24">
        <f t="shared" si="14"/>
        <v>25384.333333333332</v>
      </c>
      <c r="F62" s="24">
        <f t="shared" si="15"/>
        <v>6549</v>
      </c>
      <c r="G62" s="109"/>
      <c r="H62" s="24"/>
      <c r="I62" s="24">
        <f t="shared" si="16"/>
        <v>24218.400000000001</v>
      </c>
      <c r="J62" s="119"/>
      <c r="K62" s="30"/>
      <c r="L62" s="111"/>
      <c r="M62" s="111"/>
      <c r="N62" s="111">
        <v>8118</v>
      </c>
      <c r="O62" s="111">
        <v>18078</v>
      </c>
      <c r="P62" s="111">
        <v>22807</v>
      </c>
      <c r="Q62" s="111">
        <v>22132</v>
      </c>
      <c r="R62" s="111">
        <v>24806</v>
      </c>
      <c r="S62" s="111">
        <v>26671</v>
      </c>
      <c r="T62" s="111">
        <v>24676</v>
      </c>
    </row>
    <row r="63" spans="1:20" x14ac:dyDescent="0.25">
      <c r="A63" s="110" t="s">
        <v>1235</v>
      </c>
      <c r="B63" s="107" t="s">
        <v>7157</v>
      </c>
      <c r="C63" s="108">
        <v>11</v>
      </c>
      <c r="D63" s="41" t="s">
        <v>4129</v>
      </c>
      <c r="E63" s="24">
        <f t="shared" si="14"/>
        <v>25260</v>
      </c>
      <c r="F63" s="24">
        <f t="shared" si="15"/>
        <v>4368.5</v>
      </c>
      <c r="G63" s="109"/>
      <c r="H63" s="24"/>
      <c r="I63" s="24">
        <f t="shared" si="16"/>
        <v>19154</v>
      </c>
      <c r="J63" s="119"/>
      <c r="K63" s="30"/>
      <c r="L63" s="111">
        <v>1318</v>
      </c>
      <c r="M63" s="111">
        <v>520</v>
      </c>
      <c r="N63" s="111">
        <v>9174</v>
      </c>
      <c r="O63" s="111">
        <v>6462</v>
      </c>
      <c r="P63" s="111">
        <v>5393</v>
      </c>
      <c r="Q63" s="111">
        <v>14597</v>
      </c>
      <c r="R63" s="111">
        <v>22024</v>
      </c>
      <c r="S63" s="111">
        <v>12049</v>
      </c>
      <c r="T63" s="111">
        <v>41707</v>
      </c>
    </row>
    <row r="64" spans="1:20" x14ac:dyDescent="0.25">
      <c r="A64" s="110" t="s">
        <v>2185</v>
      </c>
      <c r="B64" s="107" t="s">
        <v>7194</v>
      </c>
      <c r="C64" s="108">
        <v>11</v>
      </c>
      <c r="D64" s="41" t="s">
        <v>4108</v>
      </c>
      <c r="E64" s="24">
        <f t="shared" si="14"/>
        <v>24844</v>
      </c>
      <c r="F64" s="24">
        <f t="shared" si="15"/>
        <v>668</v>
      </c>
      <c r="G64" s="109"/>
      <c r="H64" s="24"/>
      <c r="I64" s="24">
        <f t="shared" si="16"/>
        <v>18930.8</v>
      </c>
      <c r="J64" s="119"/>
      <c r="K64" s="30"/>
      <c r="L64" s="111">
        <v>1</v>
      </c>
      <c r="M64" s="111">
        <v>270</v>
      </c>
      <c r="N64" s="111">
        <v>898</v>
      </c>
      <c r="O64" s="111">
        <v>1503</v>
      </c>
      <c r="P64" s="111">
        <v>1575</v>
      </c>
      <c r="Q64" s="111">
        <v>18547</v>
      </c>
      <c r="R64" s="111">
        <v>14170</v>
      </c>
      <c r="S64" s="111">
        <v>34110</v>
      </c>
      <c r="T64" s="111">
        <v>26252</v>
      </c>
    </row>
    <row r="65" spans="1:20" x14ac:dyDescent="0.25">
      <c r="A65" s="110" t="s">
        <v>1198</v>
      </c>
      <c r="B65" s="107" t="s">
        <v>7157</v>
      </c>
      <c r="C65" s="108">
        <v>11</v>
      </c>
      <c r="D65" s="41" t="s">
        <v>4128</v>
      </c>
      <c r="E65" s="24">
        <f t="shared" si="14"/>
        <v>24393.333333333332</v>
      </c>
      <c r="F65" s="24">
        <f t="shared" si="15"/>
        <v>8332.75</v>
      </c>
      <c r="G65" s="109"/>
      <c r="H65" s="24"/>
      <c r="I65" s="24">
        <f t="shared" si="16"/>
        <v>29117.8</v>
      </c>
      <c r="J65" s="119"/>
      <c r="K65" s="30"/>
      <c r="L65" s="111">
        <v>1667</v>
      </c>
      <c r="M65" s="111">
        <v>1271</v>
      </c>
      <c r="N65" s="111">
        <v>1937</v>
      </c>
      <c r="O65" s="111">
        <v>28456</v>
      </c>
      <c r="P65" s="111">
        <v>38399</v>
      </c>
      <c r="Q65" s="111">
        <v>34010</v>
      </c>
      <c r="R65" s="111">
        <v>34244</v>
      </c>
      <c r="S65" s="111">
        <v>27493</v>
      </c>
      <c r="T65" s="111">
        <v>11443</v>
      </c>
    </row>
    <row r="66" spans="1:20" x14ac:dyDescent="0.25">
      <c r="A66" s="110" t="s">
        <v>952</v>
      </c>
      <c r="B66" s="107" t="s">
        <v>7242</v>
      </c>
      <c r="C66" s="108">
        <v>8</v>
      </c>
      <c r="D66" s="41" t="s">
        <v>5399</v>
      </c>
      <c r="E66" s="24">
        <f t="shared" si="14"/>
        <v>23728</v>
      </c>
      <c r="F66" s="24">
        <f t="shared" si="15"/>
        <v>8217</v>
      </c>
      <c r="G66" s="109"/>
      <c r="H66" s="24"/>
      <c r="I66" s="24">
        <f t="shared" si="16"/>
        <v>16902</v>
      </c>
      <c r="J66" s="119"/>
      <c r="K66" s="30"/>
      <c r="L66" s="111">
        <v>1134</v>
      </c>
      <c r="M66" s="111">
        <v>60</v>
      </c>
      <c r="N66" s="111">
        <v>1144</v>
      </c>
      <c r="O66" s="111">
        <v>30530</v>
      </c>
      <c r="P66" s="111">
        <v>4895</v>
      </c>
      <c r="Q66" s="111">
        <v>8431</v>
      </c>
      <c r="R66" s="111">
        <v>46478</v>
      </c>
      <c r="S66" s="111">
        <v>18071</v>
      </c>
      <c r="T66" s="111">
        <v>6635</v>
      </c>
    </row>
    <row r="67" spans="1:20" x14ac:dyDescent="0.25">
      <c r="A67" s="110" t="s">
        <v>2602</v>
      </c>
      <c r="B67" s="107" t="s">
        <v>7092</v>
      </c>
      <c r="C67" s="108">
        <v>11</v>
      </c>
      <c r="D67" s="41" t="s">
        <v>4286</v>
      </c>
      <c r="E67" s="24">
        <f t="shared" si="14"/>
        <v>22693</v>
      </c>
      <c r="F67" s="24">
        <f t="shared" si="15"/>
        <v>3826.25</v>
      </c>
      <c r="G67" s="109"/>
      <c r="H67" s="24"/>
      <c r="I67" s="24">
        <f t="shared" si="16"/>
        <v>25871.4</v>
      </c>
      <c r="J67" s="119"/>
      <c r="K67" s="30"/>
      <c r="L67" s="111">
        <v>45</v>
      </c>
      <c r="M67" s="111">
        <v>110</v>
      </c>
      <c r="N67" s="111">
        <v>296</v>
      </c>
      <c r="O67" s="111">
        <v>14854</v>
      </c>
      <c r="P67" s="111">
        <v>10107</v>
      </c>
      <c r="Q67" s="111">
        <v>51171</v>
      </c>
      <c r="R67" s="111">
        <v>33229</v>
      </c>
      <c r="S67" s="111">
        <v>15044</v>
      </c>
      <c r="T67" s="111">
        <v>19806</v>
      </c>
    </row>
    <row r="68" spans="1:20" x14ac:dyDescent="0.25">
      <c r="A68" s="110" t="s">
        <v>4151</v>
      </c>
      <c r="B68" s="107" t="s">
        <v>7157</v>
      </c>
      <c r="C68" s="108">
        <v>11</v>
      </c>
      <c r="D68" s="41" t="s">
        <v>3621</v>
      </c>
      <c r="E68" s="24">
        <f t="shared" si="14"/>
        <v>21361.333333333332</v>
      </c>
      <c r="F68" s="24">
        <f t="shared" si="15"/>
        <v>30623</v>
      </c>
      <c r="G68" s="109"/>
      <c r="H68" s="24"/>
      <c r="I68" s="24">
        <f t="shared" si="16"/>
        <v>21357.200000000001</v>
      </c>
      <c r="J68" s="119"/>
      <c r="K68" s="30"/>
      <c r="L68" s="111"/>
      <c r="M68" s="111"/>
      <c r="N68" s="111">
        <v>15565</v>
      </c>
      <c r="O68" s="111">
        <v>106927</v>
      </c>
      <c r="P68" s="111">
        <v>15725</v>
      </c>
      <c r="Q68" s="111">
        <v>26977</v>
      </c>
      <c r="R68" s="111">
        <v>15630</v>
      </c>
      <c r="S68" s="111">
        <v>21440</v>
      </c>
      <c r="T68" s="111">
        <v>27014</v>
      </c>
    </row>
    <row r="69" spans="1:20" x14ac:dyDescent="0.25">
      <c r="A69" s="110" t="s">
        <v>1735</v>
      </c>
      <c r="B69" s="107" t="s">
        <v>7092</v>
      </c>
      <c r="C69" s="108">
        <v>11</v>
      </c>
      <c r="D69" s="41" t="s">
        <v>4148</v>
      </c>
      <c r="E69" s="24">
        <f t="shared" si="14"/>
        <v>19536.666666666668</v>
      </c>
      <c r="F69" s="24">
        <f t="shared" si="15"/>
        <v>3714.25</v>
      </c>
      <c r="G69" s="109"/>
      <c r="H69" s="24"/>
      <c r="I69" s="24">
        <f t="shared" si="16"/>
        <v>18883</v>
      </c>
      <c r="J69" s="119"/>
      <c r="K69" s="30"/>
      <c r="L69" s="111">
        <v>86</v>
      </c>
      <c r="M69" s="111">
        <v>693</v>
      </c>
      <c r="N69" s="111">
        <v>5688</v>
      </c>
      <c r="O69" s="111">
        <v>8390</v>
      </c>
      <c r="P69" s="111">
        <v>12144</v>
      </c>
      <c r="Q69" s="111">
        <v>23661</v>
      </c>
      <c r="R69" s="111">
        <v>21166</v>
      </c>
      <c r="S69" s="111">
        <v>12980</v>
      </c>
      <c r="T69" s="111">
        <v>24464</v>
      </c>
    </row>
    <row r="70" spans="1:20" x14ac:dyDescent="0.25">
      <c r="A70" s="110" t="s">
        <v>333</v>
      </c>
      <c r="B70" s="107" t="s">
        <v>7101</v>
      </c>
      <c r="C70" s="108">
        <v>16</v>
      </c>
      <c r="D70" s="41" t="s">
        <v>4005</v>
      </c>
      <c r="E70" s="24">
        <f t="shared" si="14"/>
        <v>18213.666666666668</v>
      </c>
      <c r="F70" s="24">
        <f t="shared" si="15"/>
        <v>5812.5</v>
      </c>
      <c r="G70" s="109"/>
      <c r="H70" s="24"/>
      <c r="I70" s="24">
        <f t="shared" si="16"/>
        <v>13125.2</v>
      </c>
      <c r="J70" s="119"/>
      <c r="K70" s="30"/>
      <c r="L70" s="111">
        <v>1106</v>
      </c>
      <c r="M70" s="111">
        <v>5703</v>
      </c>
      <c r="N70" s="111">
        <v>8789</v>
      </c>
      <c r="O70" s="111">
        <v>7652</v>
      </c>
      <c r="P70" s="111">
        <v>5913</v>
      </c>
      <c r="Q70" s="111">
        <v>5072</v>
      </c>
      <c r="R70" s="111">
        <v>15845</v>
      </c>
      <c r="S70" s="111">
        <v>22831</v>
      </c>
      <c r="T70" s="111">
        <v>15965</v>
      </c>
    </row>
    <row r="71" spans="1:20" x14ac:dyDescent="0.25">
      <c r="A71" s="110" t="s">
        <v>1044</v>
      </c>
      <c r="B71" s="107" t="s">
        <v>7160</v>
      </c>
      <c r="C71" s="108">
        <v>12</v>
      </c>
      <c r="D71" s="41" t="s">
        <v>4259</v>
      </c>
      <c r="E71" s="24">
        <f t="shared" si="14"/>
        <v>18119.666666666668</v>
      </c>
      <c r="F71" s="24">
        <f t="shared" si="15"/>
        <v>46.75</v>
      </c>
      <c r="G71" s="109"/>
      <c r="H71" s="24"/>
      <c r="I71" s="24">
        <f t="shared" si="16"/>
        <v>10875.2</v>
      </c>
      <c r="J71" s="119"/>
      <c r="K71" s="30"/>
      <c r="L71" s="111">
        <v>61</v>
      </c>
      <c r="M71" s="111">
        <v>63</v>
      </c>
      <c r="N71" s="111">
        <v>21</v>
      </c>
      <c r="O71" s="111">
        <v>42</v>
      </c>
      <c r="P71" s="111"/>
      <c r="Q71" s="111">
        <v>17</v>
      </c>
      <c r="R71" s="111">
        <v>180</v>
      </c>
      <c r="S71" s="111">
        <v>83</v>
      </c>
      <c r="T71" s="111">
        <v>54096</v>
      </c>
    </row>
    <row r="72" spans="1:20" x14ac:dyDescent="0.25">
      <c r="A72" s="110" t="s">
        <v>2923</v>
      </c>
      <c r="B72" s="107" t="s">
        <v>7179</v>
      </c>
      <c r="C72" s="108">
        <v>11</v>
      </c>
      <c r="D72" s="41" t="s">
        <v>7033</v>
      </c>
      <c r="E72" s="24">
        <f t="shared" si="14"/>
        <v>18105.666666666668</v>
      </c>
      <c r="F72" s="24">
        <f t="shared" si="15"/>
        <v>11431.5</v>
      </c>
      <c r="G72" s="109"/>
      <c r="H72" s="24"/>
      <c r="I72" s="24">
        <f t="shared" si="16"/>
        <v>15664.6</v>
      </c>
      <c r="J72" s="119"/>
      <c r="K72" s="30"/>
      <c r="L72" s="111">
        <v>4515</v>
      </c>
      <c r="M72" s="111">
        <v>20721</v>
      </c>
      <c r="N72" s="111">
        <v>5863</v>
      </c>
      <c r="O72" s="111">
        <v>14627</v>
      </c>
      <c r="P72" s="111">
        <v>14709</v>
      </c>
      <c r="Q72" s="111">
        <v>9297</v>
      </c>
      <c r="R72" s="111">
        <v>21141</v>
      </c>
      <c r="S72" s="111">
        <v>20724</v>
      </c>
      <c r="T72" s="111">
        <v>12452</v>
      </c>
    </row>
    <row r="73" spans="1:20" x14ac:dyDescent="0.25">
      <c r="A73" s="110" t="s">
        <v>179</v>
      </c>
      <c r="B73" s="107" t="s">
        <v>7097</v>
      </c>
      <c r="C73" s="108">
        <v>14</v>
      </c>
      <c r="D73" s="41" t="s">
        <v>3484</v>
      </c>
      <c r="E73" s="24">
        <f t="shared" si="14"/>
        <v>17503.666666666668</v>
      </c>
      <c r="F73" s="24">
        <f t="shared" si="15"/>
        <v>5808.5</v>
      </c>
      <c r="G73" s="109"/>
      <c r="H73" s="24"/>
      <c r="I73" s="24">
        <f t="shared" si="16"/>
        <v>15188.4</v>
      </c>
      <c r="J73" s="119"/>
      <c r="K73" s="30"/>
      <c r="L73" s="111">
        <v>1537</v>
      </c>
      <c r="M73" s="111">
        <v>2084</v>
      </c>
      <c r="N73" s="111">
        <v>2669</v>
      </c>
      <c r="O73" s="111">
        <v>16944</v>
      </c>
      <c r="P73" s="111">
        <v>7318</v>
      </c>
      <c r="Q73" s="111">
        <v>16113</v>
      </c>
      <c r="R73" s="111">
        <v>9718</v>
      </c>
      <c r="S73" s="111">
        <v>15036</v>
      </c>
      <c r="T73" s="111">
        <v>27757</v>
      </c>
    </row>
    <row r="74" spans="1:20" x14ac:dyDescent="0.25">
      <c r="A74" s="110" t="s">
        <v>2359</v>
      </c>
      <c r="B74" s="107" t="s">
        <v>7110</v>
      </c>
      <c r="C74" s="108">
        <v>7</v>
      </c>
      <c r="D74" s="41" t="s">
        <v>4735</v>
      </c>
      <c r="E74" s="24">
        <f t="shared" si="14"/>
        <v>17265.333333333332</v>
      </c>
      <c r="F74" s="24">
        <f t="shared" si="15"/>
        <v>3637</v>
      </c>
      <c r="G74" s="109"/>
      <c r="H74" s="24"/>
      <c r="I74" s="24">
        <f t="shared" si="16"/>
        <v>13651.8</v>
      </c>
      <c r="J74" s="119"/>
      <c r="K74" s="30"/>
      <c r="L74" s="111">
        <v>1201</v>
      </c>
      <c r="M74" s="111">
        <v>2498</v>
      </c>
      <c r="N74" s="111">
        <v>4140</v>
      </c>
      <c r="O74" s="111">
        <v>6709</v>
      </c>
      <c r="P74" s="111">
        <v>7158</v>
      </c>
      <c r="Q74" s="111">
        <v>9305</v>
      </c>
      <c r="R74" s="111">
        <v>14241</v>
      </c>
      <c r="S74" s="111">
        <v>19108</v>
      </c>
      <c r="T74" s="111">
        <v>18447</v>
      </c>
    </row>
    <row r="75" spans="1:20" x14ac:dyDescent="0.25">
      <c r="A75" s="110" t="s">
        <v>235</v>
      </c>
      <c r="B75" s="107" t="s">
        <v>7136</v>
      </c>
      <c r="C75" s="108">
        <v>15</v>
      </c>
      <c r="D75" s="41" t="s">
        <v>4328</v>
      </c>
      <c r="E75" s="24">
        <f t="shared" si="14"/>
        <v>17219.666666666668</v>
      </c>
      <c r="F75" s="24">
        <f t="shared" si="15"/>
        <v>384</v>
      </c>
      <c r="G75" s="109"/>
      <c r="H75" s="24"/>
      <c r="I75" s="24">
        <f t="shared" si="16"/>
        <v>11061.6</v>
      </c>
      <c r="J75" s="119"/>
      <c r="K75" s="30"/>
      <c r="L75" s="111">
        <v>17</v>
      </c>
      <c r="M75" s="111">
        <v>45</v>
      </c>
      <c r="N75" s="111">
        <v>507</v>
      </c>
      <c r="O75" s="111">
        <v>967</v>
      </c>
      <c r="P75" s="111">
        <v>1586</v>
      </c>
      <c r="Q75" s="111">
        <v>2063</v>
      </c>
      <c r="R75" s="111">
        <v>5770</v>
      </c>
      <c r="S75" s="111">
        <v>14913</v>
      </c>
      <c r="T75" s="111">
        <v>30976</v>
      </c>
    </row>
    <row r="76" spans="1:20" x14ac:dyDescent="0.25">
      <c r="A76" s="110" t="s">
        <v>140</v>
      </c>
      <c r="B76" s="107" t="s">
        <v>7230</v>
      </c>
      <c r="C76" s="108">
        <v>4</v>
      </c>
      <c r="D76" s="41" t="s">
        <v>3603</v>
      </c>
      <c r="E76" s="24">
        <f t="shared" si="14"/>
        <v>17021.333333333332</v>
      </c>
      <c r="F76" s="24">
        <f t="shared" si="15"/>
        <v>11258.75</v>
      </c>
      <c r="G76" s="109"/>
      <c r="H76" s="24"/>
      <c r="I76" s="24">
        <f t="shared" si="16"/>
        <v>16728.599999999999</v>
      </c>
      <c r="J76" s="119"/>
      <c r="K76" s="30"/>
      <c r="L76" s="111">
        <v>11113</v>
      </c>
      <c r="M76" s="111">
        <v>21881</v>
      </c>
      <c r="N76" s="111">
        <v>5016</v>
      </c>
      <c r="O76" s="111">
        <v>7025</v>
      </c>
      <c r="P76" s="111">
        <v>5285</v>
      </c>
      <c r="Q76" s="111">
        <v>27294</v>
      </c>
      <c r="R76" s="111">
        <v>23551</v>
      </c>
      <c r="S76" s="111">
        <v>12346</v>
      </c>
      <c r="T76" s="111">
        <v>15167</v>
      </c>
    </row>
    <row r="77" spans="1:20" x14ac:dyDescent="0.25">
      <c r="A77" s="110" t="s">
        <v>29</v>
      </c>
      <c r="B77" s="107" t="s">
        <v>7161</v>
      </c>
      <c r="C77" s="108">
        <v>15</v>
      </c>
      <c r="D77" s="41" t="s">
        <v>3616</v>
      </c>
      <c r="E77" s="24">
        <f t="shared" si="14"/>
        <v>16714.333333333332</v>
      </c>
      <c r="F77" s="24">
        <f t="shared" si="15"/>
        <v>11138</v>
      </c>
      <c r="G77" s="109"/>
      <c r="H77" s="24"/>
      <c r="I77" s="24">
        <f t="shared" si="16"/>
        <v>15372.8</v>
      </c>
      <c r="J77" s="119"/>
      <c r="K77" s="30"/>
      <c r="L77" s="111">
        <v>2964</v>
      </c>
      <c r="M77" s="111">
        <v>14899</v>
      </c>
      <c r="N77" s="111">
        <v>11757</v>
      </c>
      <c r="O77" s="111">
        <v>14932</v>
      </c>
      <c r="P77" s="111">
        <v>15732</v>
      </c>
      <c r="Q77" s="111">
        <v>10989</v>
      </c>
      <c r="R77" s="111">
        <v>4593</v>
      </c>
      <c r="S77" s="111">
        <v>23344</v>
      </c>
      <c r="T77" s="111">
        <v>22206</v>
      </c>
    </row>
    <row r="78" spans="1:20" x14ac:dyDescent="0.25">
      <c r="A78" s="110" t="s">
        <v>1573</v>
      </c>
      <c r="B78" s="107" t="s">
        <v>7157</v>
      </c>
      <c r="C78" s="108">
        <v>11</v>
      </c>
      <c r="D78" s="41" t="s">
        <v>5941</v>
      </c>
      <c r="E78" s="24">
        <f t="shared" si="14"/>
        <v>16580.666666666668</v>
      </c>
      <c r="F78" s="24">
        <f t="shared" si="15"/>
        <v>1630</v>
      </c>
      <c r="G78" s="109"/>
      <c r="H78" s="24"/>
      <c r="I78" s="24">
        <f t="shared" si="16"/>
        <v>12070.4</v>
      </c>
      <c r="J78" s="119"/>
      <c r="K78" s="30"/>
      <c r="L78" s="111">
        <v>80</v>
      </c>
      <c r="M78" s="111">
        <v>1</v>
      </c>
      <c r="N78" s="111">
        <v>157</v>
      </c>
      <c r="O78" s="111">
        <v>6282</v>
      </c>
      <c r="P78" s="111">
        <v>6958</v>
      </c>
      <c r="Q78" s="111">
        <v>3652</v>
      </c>
      <c r="R78" s="111">
        <v>26249</v>
      </c>
      <c r="S78" s="111">
        <v>22513</v>
      </c>
      <c r="T78" s="111">
        <v>980</v>
      </c>
    </row>
    <row r="79" spans="1:20" x14ac:dyDescent="0.25">
      <c r="A79" s="110" t="s">
        <v>75</v>
      </c>
      <c r="B79" s="107" t="s">
        <v>7244</v>
      </c>
      <c r="C79" s="108">
        <v>3</v>
      </c>
      <c r="D79" s="41" t="s">
        <v>3669</v>
      </c>
      <c r="E79" s="24">
        <f t="shared" si="14"/>
        <v>16212</v>
      </c>
      <c r="F79" s="24">
        <f t="shared" si="15"/>
        <v>2915.5</v>
      </c>
      <c r="G79" s="109"/>
      <c r="H79" s="24"/>
      <c r="I79" s="24">
        <f t="shared" si="16"/>
        <v>13822.8</v>
      </c>
      <c r="J79" s="119"/>
      <c r="K79" s="30"/>
      <c r="L79" s="111">
        <v>1685</v>
      </c>
      <c r="M79" s="111">
        <v>2014</v>
      </c>
      <c r="N79" s="111">
        <v>5180</v>
      </c>
      <c r="O79" s="111">
        <v>2783</v>
      </c>
      <c r="P79" s="111">
        <v>6317</v>
      </c>
      <c r="Q79" s="111">
        <v>14161</v>
      </c>
      <c r="R79" s="111">
        <v>13553</v>
      </c>
      <c r="S79" s="111">
        <v>17190</v>
      </c>
      <c r="T79" s="111">
        <v>17893</v>
      </c>
    </row>
    <row r="80" spans="1:20" x14ac:dyDescent="0.25">
      <c r="A80" s="110" t="s">
        <v>157</v>
      </c>
      <c r="B80" s="107" t="s">
        <v>7210</v>
      </c>
      <c r="C80" s="108">
        <v>1</v>
      </c>
      <c r="D80" s="41" t="s">
        <v>5503</v>
      </c>
      <c r="E80" s="24">
        <f t="shared" si="14"/>
        <v>15974</v>
      </c>
      <c r="F80" s="24">
        <f t="shared" si="15"/>
        <v>7549.75</v>
      </c>
      <c r="G80" s="109"/>
      <c r="H80" s="24"/>
      <c r="I80" s="24">
        <f t="shared" si="16"/>
        <v>14710.2</v>
      </c>
      <c r="J80" s="119"/>
      <c r="K80" s="30"/>
      <c r="L80" s="111">
        <v>789</v>
      </c>
      <c r="M80" s="111">
        <v>1816</v>
      </c>
      <c r="N80" s="111">
        <v>11471</v>
      </c>
      <c r="O80" s="111">
        <v>16123</v>
      </c>
      <c r="P80" s="111">
        <v>12489</v>
      </c>
      <c r="Q80" s="111">
        <v>13140</v>
      </c>
      <c r="R80" s="111">
        <v>13300</v>
      </c>
      <c r="S80" s="111">
        <v>12611</v>
      </c>
      <c r="T80" s="111">
        <v>22011</v>
      </c>
    </row>
    <row r="81" spans="1:20" x14ac:dyDescent="0.25">
      <c r="A81" s="110" t="s">
        <v>3704</v>
      </c>
      <c r="B81" s="107" t="s">
        <v>7154</v>
      </c>
      <c r="C81" s="108">
        <v>16</v>
      </c>
      <c r="D81" s="41" t="s">
        <v>3705</v>
      </c>
      <c r="E81" s="24">
        <f t="shared" si="14"/>
        <v>15935.666666666666</v>
      </c>
      <c r="F81" s="24">
        <f t="shared" si="15"/>
        <v>11825</v>
      </c>
      <c r="G81" s="109"/>
      <c r="H81" s="24"/>
      <c r="I81" s="24">
        <f t="shared" si="16"/>
        <v>12769.2</v>
      </c>
      <c r="J81" s="119"/>
      <c r="K81" s="30"/>
      <c r="L81" s="111"/>
      <c r="M81" s="111"/>
      <c r="N81" s="111">
        <v>33553</v>
      </c>
      <c r="O81" s="111">
        <v>13747</v>
      </c>
      <c r="P81" s="111">
        <v>6962</v>
      </c>
      <c r="Q81" s="111">
        <v>9077</v>
      </c>
      <c r="R81" s="111">
        <v>23394</v>
      </c>
      <c r="S81" s="111">
        <v>15426</v>
      </c>
      <c r="T81" s="111">
        <v>8987</v>
      </c>
    </row>
    <row r="82" spans="1:20" x14ac:dyDescent="0.25">
      <c r="A82" s="110" t="s">
        <v>3620</v>
      </c>
      <c r="B82" s="107" t="s">
        <v>7157</v>
      </c>
      <c r="C82" s="108">
        <v>11</v>
      </c>
      <c r="D82" s="41" t="s">
        <v>3621</v>
      </c>
      <c r="E82" s="24">
        <f t="shared" si="14"/>
        <v>15477</v>
      </c>
      <c r="F82" s="24">
        <f t="shared" si="15"/>
        <v>1885.75</v>
      </c>
      <c r="G82" s="109"/>
      <c r="H82" s="24"/>
      <c r="I82" s="24">
        <f t="shared" si="16"/>
        <v>12668.2</v>
      </c>
      <c r="J82" s="119"/>
      <c r="K82" s="30"/>
      <c r="L82" s="111"/>
      <c r="M82" s="111"/>
      <c r="N82" s="111">
        <v>2505</v>
      </c>
      <c r="O82" s="111">
        <v>5038</v>
      </c>
      <c r="P82" s="111">
        <v>11679</v>
      </c>
      <c r="Q82" s="111">
        <v>5231</v>
      </c>
      <c r="R82" s="111">
        <v>20947</v>
      </c>
      <c r="S82" s="111">
        <v>12392</v>
      </c>
      <c r="T82" s="111">
        <v>13092</v>
      </c>
    </row>
    <row r="83" spans="1:20" x14ac:dyDescent="0.25">
      <c r="A83" s="110" t="s">
        <v>560</v>
      </c>
      <c r="B83" s="107" t="s">
        <v>7136</v>
      </c>
      <c r="C83" s="108">
        <v>15</v>
      </c>
      <c r="D83" s="41" t="s">
        <v>5767</v>
      </c>
      <c r="E83" s="24">
        <f t="shared" si="14"/>
        <v>14776.333333333334</v>
      </c>
      <c r="F83" s="24">
        <f t="shared" si="15"/>
        <v>7055.25</v>
      </c>
      <c r="G83" s="109"/>
      <c r="H83" s="24"/>
      <c r="I83" s="24">
        <f t="shared" si="16"/>
        <v>11858.4</v>
      </c>
      <c r="J83" s="119"/>
      <c r="K83" s="30"/>
      <c r="L83" s="111">
        <v>853</v>
      </c>
      <c r="M83" s="111">
        <v>10016</v>
      </c>
      <c r="N83" s="111">
        <v>11401</v>
      </c>
      <c r="O83" s="111">
        <v>5951</v>
      </c>
      <c r="P83" s="111">
        <v>9018</v>
      </c>
      <c r="Q83" s="111">
        <v>5945</v>
      </c>
      <c r="R83" s="111">
        <v>13475</v>
      </c>
      <c r="S83" s="111">
        <v>17801</v>
      </c>
      <c r="T83" s="111">
        <v>13053</v>
      </c>
    </row>
    <row r="84" spans="1:20" x14ac:dyDescent="0.25">
      <c r="A84" s="110" t="s">
        <v>2964</v>
      </c>
      <c r="B84" s="107" t="s">
        <v>7144</v>
      </c>
      <c r="C84" s="108">
        <v>11</v>
      </c>
      <c r="D84" s="41" t="s">
        <v>4072</v>
      </c>
      <c r="E84" s="24">
        <f t="shared" si="14"/>
        <v>14479.333333333334</v>
      </c>
      <c r="F84" s="24">
        <f t="shared" si="15"/>
        <v>220.25</v>
      </c>
      <c r="G84" s="109"/>
      <c r="H84" s="24"/>
      <c r="I84" s="24">
        <f t="shared" si="16"/>
        <v>12088.4</v>
      </c>
      <c r="J84" s="119"/>
      <c r="K84" s="30"/>
      <c r="L84" s="111">
        <v>226</v>
      </c>
      <c r="M84" s="111">
        <v>7</v>
      </c>
      <c r="N84" s="111">
        <v>134</v>
      </c>
      <c r="O84" s="111">
        <v>514</v>
      </c>
      <c r="P84" s="111">
        <v>3144</v>
      </c>
      <c r="Q84" s="111">
        <v>13860</v>
      </c>
      <c r="R84" s="111">
        <v>13060</v>
      </c>
      <c r="S84" s="111">
        <v>17525</v>
      </c>
      <c r="T84" s="111">
        <v>12853</v>
      </c>
    </row>
    <row r="85" spans="1:20" x14ac:dyDescent="0.25">
      <c r="A85" s="110" t="s">
        <v>1162</v>
      </c>
      <c r="B85" s="107" t="s">
        <v>7167</v>
      </c>
      <c r="C85" s="108">
        <v>11</v>
      </c>
      <c r="D85" s="41" t="s">
        <v>4278</v>
      </c>
      <c r="E85" s="24">
        <f t="shared" si="14"/>
        <v>14250</v>
      </c>
      <c r="F85" s="24">
        <f t="shared" si="15"/>
        <v>1539.5</v>
      </c>
      <c r="G85" s="109"/>
      <c r="H85" s="24"/>
      <c r="I85" s="24">
        <f t="shared" si="16"/>
        <v>14055</v>
      </c>
      <c r="J85" s="119"/>
      <c r="K85" s="30"/>
      <c r="L85" s="111">
        <v>130</v>
      </c>
      <c r="M85" s="111">
        <v>25</v>
      </c>
      <c r="N85" s="111">
        <v>422</v>
      </c>
      <c r="O85" s="111">
        <v>5581</v>
      </c>
      <c r="P85" s="111">
        <v>8395</v>
      </c>
      <c r="Q85" s="111">
        <v>19130</v>
      </c>
      <c r="R85" s="111">
        <v>10797</v>
      </c>
      <c r="S85" s="111">
        <v>17681</v>
      </c>
      <c r="T85" s="111">
        <v>14272</v>
      </c>
    </row>
    <row r="86" spans="1:20" x14ac:dyDescent="0.25">
      <c r="A86" s="110" t="s">
        <v>202</v>
      </c>
      <c r="B86" s="107" t="s">
        <v>7160</v>
      </c>
      <c r="C86" s="108">
        <v>12</v>
      </c>
      <c r="D86" s="41" t="s">
        <v>4254</v>
      </c>
      <c r="E86" s="24">
        <f t="shared" si="14"/>
        <v>14148.666666666666</v>
      </c>
      <c r="F86" s="24">
        <f t="shared" si="15"/>
        <v>2845.75</v>
      </c>
      <c r="G86" s="109"/>
      <c r="H86" s="24"/>
      <c r="I86" s="24">
        <f t="shared" si="16"/>
        <v>9569</v>
      </c>
      <c r="J86" s="119"/>
      <c r="K86" s="30"/>
      <c r="L86" s="111">
        <v>2854</v>
      </c>
      <c r="M86" s="111">
        <v>3133</v>
      </c>
      <c r="N86" s="111">
        <v>2276</v>
      </c>
      <c r="O86" s="111">
        <v>3120</v>
      </c>
      <c r="P86" s="111">
        <v>2258</v>
      </c>
      <c r="Q86" s="111">
        <v>3141</v>
      </c>
      <c r="R86" s="111">
        <v>3291</v>
      </c>
      <c r="S86" s="111">
        <v>3628</v>
      </c>
      <c r="T86" s="111">
        <v>35527</v>
      </c>
    </row>
    <row r="87" spans="1:20" x14ac:dyDescent="0.25">
      <c r="A87" s="110" t="s">
        <v>8428</v>
      </c>
      <c r="B87" s="107" t="s">
        <v>7165</v>
      </c>
      <c r="C87" s="108">
        <v>6</v>
      </c>
      <c r="D87" s="41" t="s">
        <v>8429</v>
      </c>
      <c r="E87" s="24">
        <f t="shared" si="14"/>
        <v>14034.666666666666</v>
      </c>
      <c r="F87" s="24">
        <f t="shared" si="15"/>
        <v>115533.75</v>
      </c>
      <c r="G87" s="109"/>
      <c r="H87" s="24"/>
      <c r="I87" s="24">
        <f t="shared" si="16"/>
        <v>21228.799999999999</v>
      </c>
      <c r="J87" s="119"/>
      <c r="K87" s="30"/>
      <c r="L87" s="111">
        <v>127267</v>
      </c>
      <c r="M87" s="111">
        <v>166034</v>
      </c>
      <c r="N87" s="111">
        <v>109903</v>
      </c>
      <c r="O87" s="111">
        <v>58931</v>
      </c>
      <c r="P87" s="111">
        <v>30580</v>
      </c>
      <c r="Q87" s="111">
        <v>33460</v>
      </c>
      <c r="R87" s="111">
        <v>61</v>
      </c>
      <c r="S87" s="111">
        <v>42043</v>
      </c>
      <c r="T87" s="111"/>
    </row>
    <row r="88" spans="1:20" x14ac:dyDescent="0.25">
      <c r="A88" s="110" t="s">
        <v>5144</v>
      </c>
      <c r="B88" s="107" t="s">
        <v>7219</v>
      </c>
      <c r="C88" s="108">
        <v>20</v>
      </c>
      <c r="D88" s="41" t="s">
        <v>5145</v>
      </c>
      <c r="E88" s="24">
        <f t="shared" si="14"/>
        <v>13764.666666666666</v>
      </c>
      <c r="F88" s="24">
        <f t="shared" si="15"/>
        <v>0</v>
      </c>
      <c r="G88" s="109"/>
      <c r="H88" s="24"/>
      <c r="I88" s="24">
        <f t="shared" si="16"/>
        <v>8258.7999999999993</v>
      </c>
      <c r="J88" s="119"/>
      <c r="K88" s="30"/>
      <c r="L88" s="111"/>
      <c r="M88" s="111"/>
      <c r="N88" s="111"/>
      <c r="O88" s="111"/>
      <c r="P88" s="111"/>
      <c r="Q88" s="111"/>
      <c r="R88" s="111"/>
      <c r="S88" s="111">
        <v>19223</v>
      </c>
      <c r="T88" s="111">
        <v>22071</v>
      </c>
    </row>
    <row r="89" spans="1:20" x14ac:dyDescent="0.25">
      <c r="A89" s="110" t="s">
        <v>194</v>
      </c>
      <c r="B89" s="107" t="s">
        <v>7129</v>
      </c>
      <c r="C89" s="108">
        <v>2</v>
      </c>
      <c r="D89" s="41" t="s">
        <v>4536</v>
      </c>
      <c r="E89" s="24">
        <f t="shared" si="14"/>
        <v>13282.666666666666</v>
      </c>
      <c r="F89" s="24">
        <f t="shared" si="15"/>
        <v>1905.5</v>
      </c>
      <c r="G89" s="109"/>
      <c r="H89" s="24"/>
      <c r="I89" s="24">
        <f t="shared" si="16"/>
        <v>9835.6</v>
      </c>
      <c r="J89" s="119"/>
      <c r="K89" s="30"/>
      <c r="L89" s="111">
        <v>247</v>
      </c>
      <c r="M89" s="111">
        <v>1612</v>
      </c>
      <c r="N89" s="111">
        <v>2857</v>
      </c>
      <c r="O89" s="111">
        <v>2906</v>
      </c>
      <c r="P89" s="111">
        <v>6230</v>
      </c>
      <c r="Q89" s="111">
        <v>3100</v>
      </c>
      <c r="R89" s="111">
        <v>8942</v>
      </c>
      <c r="S89" s="111">
        <v>19591</v>
      </c>
      <c r="T89" s="111">
        <v>11315</v>
      </c>
    </row>
    <row r="90" spans="1:20" x14ac:dyDescent="0.25">
      <c r="A90" s="110" t="s">
        <v>1473</v>
      </c>
      <c r="B90" s="107" t="s">
        <v>7092</v>
      </c>
      <c r="C90" s="108">
        <v>11</v>
      </c>
      <c r="D90" s="41" t="s">
        <v>4168</v>
      </c>
      <c r="E90" s="24">
        <f t="shared" si="14"/>
        <v>13181</v>
      </c>
      <c r="F90" s="24">
        <f t="shared" si="15"/>
        <v>10.75</v>
      </c>
      <c r="G90" s="109"/>
      <c r="H90" s="24"/>
      <c r="I90" s="24">
        <f t="shared" si="16"/>
        <v>8456</v>
      </c>
      <c r="J90" s="119"/>
      <c r="K90" s="30"/>
      <c r="L90" s="111"/>
      <c r="M90" s="111"/>
      <c r="N90" s="111">
        <v>1</v>
      </c>
      <c r="O90" s="111">
        <v>42</v>
      </c>
      <c r="P90" s="111">
        <v>2076</v>
      </c>
      <c r="Q90" s="111">
        <v>661</v>
      </c>
      <c r="R90" s="111">
        <v>7407</v>
      </c>
      <c r="S90" s="111">
        <v>27961</v>
      </c>
      <c r="T90" s="111">
        <v>4175</v>
      </c>
    </row>
    <row r="91" spans="1:20" x14ac:dyDescent="0.25">
      <c r="A91" s="110" t="s">
        <v>1226</v>
      </c>
      <c r="B91" s="107" t="s">
        <v>7345</v>
      </c>
      <c r="C91" s="108">
        <v>11</v>
      </c>
      <c r="D91" s="41" t="s">
        <v>6023</v>
      </c>
      <c r="E91" s="24">
        <f t="shared" si="14"/>
        <v>12199.666666666666</v>
      </c>
      <c r="F91" s="24">
        <f t="shared" si="15"/>
        <v>168</v>
      </c>
      <c r="G91" s="109"/>
      <c r="H91" s="24"/>
      <c r="I91" s="24">
        <f t="shared" si="16"/>
        <v>8477.4</v>
      </c>
      <c r="J91" s="119"/>
      <c r="K91" s="30"/>
      <c r="L91" s="111">
        <v>22</v>
      </c>
      <c r="M91" s="111"/>
      <c r="N91" s="111"/>
      <c r="O91" s="111">
        <v>650</v>
      </c>
      <c r="P91" s="111">
        <v>8</v>
      </c>
      <c r="Q91" s="111">
        <v>5780</v>
      </c>
      <c r="R91" s="111">
        <v>1231</v>
      </c>
      <c r="S91" s="111">
        <v>28552</v>
      </c>
      <c r="T91" s="111">
        <v>6816</v>
      </c>
    </row>
    <row r="92" spans="1:20" x14ac:dyDescent="0.25">
      <c r="A92" s="110" t="s">
        <v>5340</v>
      </c>
      <c r="B92" s="107" t="s">
        <v>7208</v>
      </c>
      <c r="C92" s="108">
        <v>9</v>
      </c>
      <c r="D92" s="41" t="s">
        <v>5341</v>
      </c>
      <c r="E92" s="24">
        <f t="shared" si="14"/>
        <v>12164.666666666666</v>
      </c>
      <c r="F92" s="24">
        <f t="shared" si="15"/>
        <v>2108.75</v>
      </c>
      <c r="G92" s="109"/>
      <c r="H92" s="24"/>
      <c r="I92" s="24">
        <f t="shared" si="16"/>
        <v>9468.4</v>
      </c>
      <c r="J92" s="119"/>
      <c r="K92" s="30"/>
      <c r="L92" s="111"/>
      <c r="M92" s="111"/>
      <c r="N92" s="111">
        <v>2463</v>
      </c>
      <c r="O92" s="111">
        <v>5972</v>
      </c>
      <c r="P92" s="111">
        <v>4941</v>
      </c>
      <c r="Q92" s="111">
        <v>5907</v>
      </c>
      <c r="R92" s="111">
        <v>10976</v>
      </c>
      <c r="S92" s="111">
        <v>11379</v>
      </c>
      <c r="T92" s="111">
        <v>14139</v>
      </c>
    </row>
    <row r="93" spans="1:20" x14ac:dyDescent="0.25">
      <c r="A93" s="110" t="s">
        <v>2133</v>
      </c>
      <c r="B93" s="107" t="s">
        <v>7157</v>
      </c>
      <c r="C93" s="108">
        <v>11</v>
      </c>
      <c r="D93" s="41" t="s">
        <v>4075</v>
      </c>
      <c r="E93" s="24">
        <f t="shared" si="14"/>
        <v>12046.666666666666</v>
      </c>
      <c r="F93" s="24">
        <f t="shared" si="15"/>
        <v>4.25</v>
      </c>
      <c r="G93" s="109"/>
      <c r="H93" s="24"/>
      <c r="I93" s="24">
        <f t="shared" si="16"/>
        <v>8232.4</v>
      </c>
      <c r="J93" s="119"/>
      <c r="K93" s="30"/>
      <c r="L93" s="111">
        <v>1</v>
      </c>
      <c r="M93" s="111"/>
      <c r="N93" s="111">
        <v>11</v>
      </c>
      <c r="O93" s="111">
        <v>5</v>
      </c>
      <c r="P93" s="111">
        <v>3362</v>
      </c>
      <c r="Q93" s="111">
        <v>1660</v>
      </c>
      <c r="R93" s="111">
        <v>33838</v>
      </c>
      <c r="S93" s="111">
        <v>2103</v>
      </c>
      <c r="T93" s="111">
        <v>199</v>
      </c>
    </row>
    <row r="94" spans="1:20" x14ac:dyDescent="0.25">
      <c r="A94" s="110" t="s">
        <v>118</v>
      </c>
      <c r="B94" s="107" t="s">
        <v>7143</v>
      </c>
      <c r="C94" s="108">
        <v>17</v>
      </c>
      <c r="D94" s="41" t="s">
        <v>4883</v>
      </c>
      <c r="E94" s="24">
        <f t="shared" si="14"/>
        <v>11139.666666666666</v>
      </c>
      <c r="F94" s="24">
        <f t="shared" si="15"/>
        <v>2858.75</v>
      </c>
      <c r="G94" s="109"/>
      <c r="H94" s="24"/>
      <c r="I94" s="24">
        <f t="shared" si="16"/>
        <v>8792.6</v>
      </c>
      <c r="J94" s="119"/>
      <c r="K94" s="30"/>
      <c r="L94" s="111">
        <v>573</v>
      </c>
      <c r="M94" s="111">
        <v>1028</v>
      </c>
      <c r="N94" s="111">
        <v>3690</v>
      </c>
      <c r="O94" s="111">
        <v>6144</v>
      </c>
      <c r="P94" s="111">
        <v>3536</v>
      </c>
      <c r="Q94" s="111">
        <v>7008</v>
      </c>
      <c r="R94" s="111">
        <v>10265</v>
      </c>
      <c r="S94" s="111">
        <v>12092</v>
      </c>
      <c r="T94" s="111">
        <v>11062</v>
      </c>
    </row>
    <row r="95" spans="1:20" x14ac:dyDescent="0.25">
      <c r="A95" s="110" t="s">
        <v>4905</v>
      </c>
      <c r="B95" s="107" t="s">
        <v>7154</v>
      </c>
      <c r="C95" s="108">
        <v>16</v>
      </c>
      <c r="D95" s="41" t="s">
        <v>4906</v>
      </c>
      <c r="E95" s="24">
        <f t="shared" si="14"/>
        <v>11118</v>
      </c>
      <c r="F95" s="24">
        <f t="shared" si="15"/>
        <v>11539.75</v>
      </c>
      <c r="G95" s="109"/>
      <c r="H95" s="24"/>
      <c r="I95" s="24">
        <f t="shared" si="16"/>
        <v>12176.6</v>
      </c>
      <c r="J95" s="119"/>
      <c r="K95" s="30"/>
      <c r="L95" s="111"/>
      <c r="M95" s="111"/>
      <c r="N95" s="111">
        <v>29597</v>
      </c>
      <c r="O95" s="111">
        <v>16562</v>
      </c>
      <c r="P95" s="111">
        <v>11649</v>
      </c>
      <c r="Q95" s="111">
        <v>15880</v>
      </c>
      <c r="R95" s="111">
        <v>14770</v>
      </c>
      <c r="S95" s="111">
        <v>12166</v>
      </c>
      <c r="T95" s="111">
        <v>6418</v>
      </c>
    </row>
    <row r="96" spans="1:20" x14ac:dyDescent="0.25">
      <c r="A96" s="110" t="s">
        <v>4344</v>
      </c>
      <c r="B96" s="107" t="s">
        <v>7166</v>
      </c>
      <c r="C96" s="108">
        <v>13</v>
      </c>
      <c r="D96" s="41" t="s">
        <v>4345</v>
      </c>
      <c r="E96" s="24">
        <f t="shared" ref="E96:E159" si="17">SUM(R96:T96)/3</f>
        <v>11041</v>
      </c>
      <c r="F96" s="24">
        <f t="shared" ref="F96:F159" si="18">SUM(L96:O96)/4</f>
        <v>2.25</v>
      </c>
      <c r="G96" s="109"/>
      <c r="H96" s="24"/>
      <c r="I96" s="24">
        <f t="shared" ref="I96:I159" si="19">SUM(P96:T96)/5</f>
        <v>6821.8</v>
      </c>
      <c r="J96" s="119"/>
      <c r="K96" s="30"/>
      <c r="L96" s="111"/>
      <c r="M96" s="111"/>
      <c r="N96" s="111">
        <v>2</v>
      </c>
      <c r="O96" s="111">
        <v>7</v>
      </c>
      <c r="P96" s="111">
        <v>982</v>
      </c>
      <c r="Q96" s="111">
        <v>4</v>
      </c>
      <c r="R96" s="111">
        <v>1335</v>
      </c>
      <c r="S96" s="111">
        <v>22445</v>
      </c>
      <c r="T96" s="111">
        <v>9343</v>
      </c>
    </row>
    <row r="97" spans="1:20" x14ac:dyDescent="0.25">
      <c r="A97" s="110" t="s">
        <v>109</v>
      </c>
      <c r="B97" s="107" t="s">
        <v>7222</v>
      </c>
      <c r="C97" s="108">
        <v>6</v>
      </c>
      <c r="D97" s="41" t="s">
        <v>4769</v>
      </c>
      <c r="E97" s="24">
        <f t="shared" si="17"/>
        <v>11009.333333333334</v>
      </c>
      <c r="F97" s="24">
        <f t="shared" si="18"/>
        <v>11424.25</v>
      </c>
      <c r="G97" s="109"/>
      <c r="H97" s="24"/>
      <c r="I97" s="24">
        <f t="shared" si="19"/>
        <v>11801.6</v>
      </c>
      <c r="J97" s="119"/>
      <c r="K97" s="30"/>
      <c r="L97" s="111">
        <v>6642</v>
      </c>
      <c r="M97" s="111">
        <v>8099</v>
      </c>
      <c r="N97" s="111">
        <v>10244</v>
      </c>
      <c r="O97" s="111">
        <v>20712</v>
      </c>
      <c r="P97" s="111">
        <v>17322</v>
      </c>
      <c r="Q97" s="111">
        <v>8658</v>
      </c>
      <c r="R97" s="111">
        <v>9603</v>
      </c>
      <c r="S97" s="111">
        <v>11525</v>
      </c>
      <c r="T97" s="111">
        <v>11900</v>
      </c>
    </row>
    <row r="98" spans="1:20" x14ac:dyDescent="0.25">
      <c r="A98" s="110" t="s">
        <v>644</v>
      </c>
      <c r="B98" s="107" t="s">
        <v>7263</v>
      </c>
      <c r="C98" s="108">
        <v>4</v>
      </c>
      <c r="D98" s="41" t="s">
        <v>4446</v>
      </c>
      <c r="E98" s="24">
        <f t="shared" si="17"/>
        <v>10729</v>
      </c>
      <c r="F98" s="24">
        <f t="shared" si="18"/>
        <v>2822</v>
      </c>
      <c r="G98" s="109"/>
      <c r="H98" s="24"/>
      <c r="I98" s="24">
        <f t="shared" si="19"/>
        <v>8407.2000000000007</v>
      </c>
      <c r="J98" s="119"/>
      <c r="K98" s="30"/>
      <c r="L98" s="111">
        <v>892</v>
      </c>
      <c r="M98" s="111">
        <v>1755</v>
      </c>
      <c r="N98" s="111">
        <v>3500</v>
      </c>
      <c r="O98" s="111">
        <v>5141</v>
      </c>
      <c r="P98" s="111">
        <v>3353</v>
      </c>
      <c r="Q98" s="111">
        <v>6496</v>
      </c>
      <c r="R98" s="111">
        <v>8298</v>
      </c>
      <c r="S98" s="111">
        <v>11546</v>
      </c>
      <c r="T98" s="111">
        <v>12343</v>
      </c>
    </row>
    <row r="99" spans="1:20" x14ac:dyDescent="0.25">
      <c r="A99" s="110" t="s">
        <v>325</v>
      </c>
      <c r="B99" s="107" t="s">
        <v>7151</v>
      </c>
      <c r="C99" s="108">
        <v>20</v>
      </c>
      <c r="D99" s="41" t="s">
        <v>3499</v>
      </c>
      <c r="E99" s="24">
        <f t="shared" si="17"/>
        <v>10726</v>
      </c>
      <c r="F99" s="24">
        <f t="shared" si="18"/>
        <v>943.5</v>
      </c>
      <c r="G99" s="109"/>
      <c r="H99" s="24"/>
      <c r="I99" s="24">
        <f t="shared" si="19"/>
        <v>7796.4</v>
      </c>
      <c r="J99" s="119"/>
      <c r="K99" s="30"/>
      <c r="L99" s="111">
        <v>184</v>
      </c>
      <c r="M99" s="111">
        <v>260</v>
      </c>
      <c r="N99" s="111">
        <v>268</v>
      </c>
      <c r="O99" s="111">
        <v>3062</v>
      </c>
      <c r="P99" s="111">
        <v>4106</v>
      </c>
      <c r="Q99" s="111">
        <v>2698</v>
      </c>
      <c r="R99" s="111">
        <v>16800</v>
      </c>
      <c r="S99" s="111">
        <v>12784</v>
      </c>
      <c r="T99" s="111">
        <v>2594</v>
      </c>
    </row>
    <row r="100" spans="1:20" x14ac:dyDescent="0.25">
      <c r="A100" s="110" t="s">
        <v>2484</v>
      </c>
      <c r="B100" s="107" t="s">
        <v>7151</v>
      </c>
      <c r="C100" s="108">
        <v>20</v>
      </c>
      <c r="D100" s="41" t="s">
        <v>3698</v>
      </c>
      <c r="E100" s="24">
        <f t="shared" si="17"/>
        <v>10622.666666666666</v>
      </c>
      <c r="F100" s="24">
        <f t="shared" si="18"/>
        <v>152.5</v>
      </c>
      <c r="G100" s="109"/>
      <c r="H100" s="24"/>
      <c r="I100" s="24">
        <f t="shared" si="19"/>
        <v>11988.8</v>
      </c>
      <c r="J100" s="119"/>
      <c r="K100" s="30"/>
      <c r="L100" s="111">
        <v>108</v>
      </c>
      <c r="M100" s="111">
        <v>19</v>
      </c>
      <c r="N100" s="111">
        <v>107</v>
      </c>
      <c r="O100" s="111">
        <v>376</v>
      </c>
      <c r="P100" s="111">
        <v>15197</v>
      </c>
      <c r="Q100" s="111">
        <v>12879</v>
      </c>
      <c r="R100" s="111">
        <v>10088</v>
      </c>
      <c r="S100" s="111">
        <v>17411</v>
      </c>
      <c r="T100" s="111">
        <v>4369</v>
      </c>
    </row>
    <row r="101" spans="1:20" x14ac:dyDescent="0.25">
      <c r="A101" s="110" t="s">
        <v>99</v>
      </c>
      <c r="B101" s="107" t="s">
        <v>7101</v>
      </c>
      <c r="C101" s="108">
        <v>16</v>
      </c>
      <c r="D101" s="41" t="s">
        <v>4013</v>
      </c>
      <c r="E101" s="24">
        <f t="shared" si="17"/>
        <v>10615.333333333334</v>
      </c>
      <c r="F101" s="24">
        <f t="shared" si="18"/>
        <v>2390.25</v>
      </c>
      <c r="G101" s="109"/>
      <c r="H101" s="24"/>
      <c r="I101" s="24">
        <f t="shared" si="19"/>
        <v>7487</v>
      </c>
      <c r="J101" s="119"/>
      <c r="K101" s="30"/>
      <c r="L101" s="111">
        <v>1208</v>
      </c>
      <c r="M101" s="111">
        <v>1185</v>
      </c>
      <c r="N101" s="111">
        <v>2363</v>
      </c>
      <c r="O101" s="111">
        <v>4805</v>
      </c>
      <c r="P101" s="111">
        <v>2592</v>
      </c>
      <c r="Q101" s="111">
        <v>2997</v>
      </c>
      <c r="R101" s="111">
        <v>4051</v>
      </c>
      <c r="S101" s="111">
        <v>19426</v>
      </c>
      <c r="T101" s="111">
        <v>8369</v>
      </c>
    </row>
    <row r="102" spans="1:20" x14ac:dyDescent="0.25">
      <c r="A102" s="110" t="s">
        <v>1107</v>
      </c>
      <c r="B102" s="107" t="s">
        <v>7244</v>
      </c>
      <c r="C102" s="108">
        <v>3</v>
      </c>
      <c r="D102" s="41" t="s">
        <v>5635</v>
      </c>
      <c r="E102" s="24">
        <f t="shared" si="17"/>
        <v>10348</v>
      </c>
      <c r="F102" s="24">
        <f t="shared" si="18"/>
        <v>2172</v>
      </c>
      <c r="G102" s="109"/>
      <c r="H102" s="24"/>
      <c r="I102" s="24">
        <f t="shared" si="19"/>
        <v>8274.2000000000007</v>
      </c>
      <c r="J102" s="119"/>
      <c r="K102" s="30"/>
      <c r="L102" s="111">
        <v>549</v>
      </c>
      <c r="M102" s="111">
        <v>1142</v>
      </c>
      <c r="N102" s="111">
        <v>3378</v>
      </c>
      <c r="O102" s="111">
        <v>3619</v>
      </c>
      <c r="P102" s="111">
        <v>4069</v>
      </c>
      <c r="Q102" s="111">
        <v>6258</v>
      </c>
      <c r="R102" s="111">
        <v>11036</v>
      </c>
      <c r="S102" s="111">
        <v>9563</v>
      </c>
      <c r="T102" s="111">
        <v>10445</v>
      </c>
    </row>
    <row r="103" spans="1:20" x14ac:dyDescent="0.25">
      <c r="A103" s="110" t="s">
        <v>3040</v>
      </c>
      <c r="B103" s="107" t="s">
        <v>7130</v>
      </c>
      <c r="C103" s="108">
        <v>10</v>
      </c>
      <c r="D103" s="41" t="s">
        <v>4632</v>
      </c>
      <c r="E103" s="24">
        <f t="shared" si="17"/>
        <v>10188.333333333334</v>
      </c>
      <c r="F103" s="24">
        <f t="shared" si="18"/>
        <v>1290</v>
      </c>
      <c r="G103" s="109"/>
      <c r="H103" s="24"/>
      <c r="I103" s="24">
        <f t="shared" si="19"/>
        <v>9656.4</v>
      </c>
      <c r="J103" s="119"/>
      <c r="K103" s="30"/>
      <c r="L103" s="111">
        <v>154</v>
      </c>
      <c r="M103" s="111">
        <v>1610</v>
      </c>
      <c r="N103" s="111">
        <v>3379</v>
      </c>
      <c r="O103" s="111">
        <v>17</v>
      </c>
      <c r="P103" s="111">
        <v>15886</v>
      </c>
      <c r="Q103" s="111">
        <v>1831</v>
      </c>
      <c r="R103" s="111">
        <v>14365</v>
      </c>
      <c r="S103" s="111">
        <v>21</v>
      </c>
      <c r="T103" s="111">
        <v>16179</v>
      </c>
    </row>
    <row r="104" spans="1:20" x14ac:dyDescent="0.25">
      <c r="A104" s="110" t="s">
        <v>1963</v>
      </c>
      <c r="B104" s="107" t="s">
        <v>7157</v>
      </c>
      <c r="C104" s="108">
        <v>11</v>
      </c>
      <c r="D104" s="41" t="s">
        <v>5934</v>
      </c>
      <c r="E104" s="24">
        <f t="shared" si="17"/>
        <v>10069</v>
      </c>
      <c r="F104" s="24">
        <f t="shared" si="18"/>
        <v>924.5</v>
      </c>
      <c r="G104" s="109"/>
      <c r="H104" s="24"/>
      <c r="I104" s="24">
        <f t="shared" si="19"/>
        <v>7634.4</v>
      </c>
      <c r="J104" s="119"/>
      <c r="K104" s="30"/>
      <c r="L104" s="111">
        <v>481</v>
      </c>
      <c r="M104" s="111"/>
      <c r="N104" s="111">
        <v>8</v>
      </c>
      <c r="O104" s="111">
        <v>3209</v>
      </c>
      <c r="P104" s="111">
        <v>3026</v>
      </c>
      <c r="Q104" s="111">
        <v>4939</v>
      </c>
      <c r="R104" s="111">
        <v>5691</v>
      </c>
      <c r="S104" s="111">
        <v>12128</v>
      </c>
      <c r="T104" s="111">
        <v>12388</v>
      </c>
    </row>
    <row r="105" spans="1:20" x14ac:dyDescent="0.25">
      <c r="A105" s="110" t="s">
        <v>117</v>
      </c>
      <c r="B105" s="107" t="s">
        <v>7143</v>
      </c>
      <c r="C105" s="108">
        <v>17</v>
      </c>
      <c r="D105" s="41" t="s">
        <v>4998</v>
      </c>
      <c r="E105" s="24">
        <f t="shared" si="17"/>
        <v>10010</v>
      </c>
      <c r="F105" s="24">
        <f t="shared" si="18"/>
        <v>130.75</v>
      </c>
      <c r="G105" s="109"/>
      <c r="H105" s="24"/>
      <c r="I105" s="24">
        <f t="shared" si="19"/>
        <v>9939</v>
      </c>
      <c r="J105" s="119"/>
      <c r="K105" s="30"/>
      <c r="L105" s="111">
        <v>152</v>
      </c>
      <c r="M105" s="111">
        <v>142</v>
      </c>
      <c r="N105" s="111">
        <v>68</v>
      </c>
      <c r="O105" s="111">
        <v>161</v>
      </c>
      <c r="P105" s="111">
        <v>217</v>
      </c>
      <c r="Q105" s="111">
        <v>19448</v>
      </c>
      <c r="R105" s="111">
        <v>4531</v>
      </c>
      <c r="S105" s="111">
        <v>9289</v>
      </c>
      <c r="T105" s="111">
        <v>16210</v>
      </c>
    </row>
    <row r="106" spans="1:20" x14ac:dyDescent="0.25">
      <c r="A106" s="110" t="s">
        <v>198</v>
      </c>
      <c r="B106" s="107" t="s">
        <v>7154</v>
      </c>
      <c r="C106" s="108">
        <v>16</v>
      </c>
      <c r="D106" s="41" t="s">
        <v>3710</v>
      </c>
      <c r="E106" s="24">
        <f t="shared" si="17"/>
        <v>9987.6666666666661</v>
      </c>
      <c r="F106" s="24">
        <f t="shared" si="18"/>
        <v>2866</v>
      </c>
      <c r="G106" s="109"/>
      <c r="H106" s="24"/>
      <c r="I106" s="24">
        <f t="shared" si="19"/>
        <v>6648.2</v>
      </c>
      <c r="J106" s="119"/>
      <c r="K106" s="30"/>
      <c r="L106" s="111">
        <v>904</v>
      </c>
      <c r="M106" s="111">
        <v>3478</v>
      </c>
      <c r="N106" s="111">
        <v>5158</v>
      </c>
      <c r="O106" s="111">
        <v>1924</v>
      </c>
      <c r="P106" s="111">
        <v>2020</v>
      </c>
      <c r="Q106" s="111">
        <v>1258</v>
      </c>
      <c r="R106" s="111">
        <v>11576</v>
      </c>
      <c r="S106" s="111">
        <v>4839</v>
      </c>
      <c r="T106" s="111">
        <v>13548</v>
      </c>
    </row>
    <row r="107" spans="1:20" x14ac:dyDescent="0.25">
      <c r="A107" s="110" t="s">
        <v>564</v>
      </c>
      <c r="B107" s="107" t="s">
        <v>7167</v>
      </c>
      <c r="C107" s="108">
        <v>11</v>
      </c>
      <c r="D107" s="41" t="s">
        <v>4296</v>
      </c>
      <c r="E107" s="24">
        <f t="shared" si="17"/>
        <v>9729.3333333333339</v>
      </c>
      <c r="F107" s="24">
        <f t="shared" si="18"/>
        <v>1496.75</v>
      </c>
      <c r="G107" s="109"/>
      <c r="H107" s="24"/>
      <c r="I107" s="24">
        <f t="shared" si="19"/>
        <v>8365.6</v>
      </c>
      <c r="J107" s="119"/>
      <c r="K107" s="30"/>
      <c r="L107" s="111">
        <v>885</v>
      </c>
      <c r="M107" s="111">
        <v>1975</v>
      </c>
      <c r="N107" s="111">
        <v>797</v>
      </c>
      <c r="O107" s="111">
        <v>2330</v>
      </c>
      <c r="P107" s="111">
        <v>5209</v>
      </c>
      <c r="Q107" s="111">
        <v>7431</v>
      </c>
      <c r="R107" s="111">
        <v>6956</v>
      </c>
      <c r="S107" s="111">
        <v>9732</v>
      </c>
      <c r="T107" s="111">
        <v>12500</v>
      </c>
    </row>
    <row r="108" spans="1:20" x14ac:dyDescent="0.25">
      <c r="A108" s="110" t="s">
        <v>153</v>
      </c>
      <c r="B108" s="107" t="s">
        <v>7263</v>
      </c>
      <c r="C108" s="108">
        <v>4</v>
      </c>
      <c r="D108" s="41" t="s">
        <v>4451</v>
      </c>
      <c r="E108" s="24">
        <f t="shared" si="17"/>
        <v>9694.6666666666661</v>
      </c>
      <c r="F108" s="24">
        <f t="shared" si="18"/>
        <v>5072.5</v>
      </c>
      <c r="G108" s="109"/>
      <c r="H108" s="24"/>
      <c r="I108" s="24">
        <f t="shared" si="19"/>
        <v>8782.4</v>
      </c>
      <c r="J108" s="119"/>
      <c r="K108" s="30"/>
      <c r="L108" s="111">
        <v>4331</v>
      </c>
      <c r="M108" s="111">
        <v>5568</v>
      </c>
      <c r="N108" s="111">
        <v>3978</v>
      </c>
      <c r="O108" s="111">
        <v>6413</v>
      </c>
      <c r="P108" s="111">
        <v>4936</v>
      </c>
      <c r="Q108" s="111">
        <v>9892</v>
      </c>
      <c r="R108" s="111">
        <v>12669</v>
      </c>
      <c r="S108" s="111">
        <v>7766</v>
      </c>
      <c r="T108" s="111">
        <v>8649</v>
      </c>
    </row>
    <row r="109" spans="1:20" x14ac:dyDescent="0.25">
      <c r="A109" s="110" t="s">
        <v>138</v>
      </c>
      <c r="B109" s="107" t="s">
        <v>7154</v>
      </c>
      <c r="C109" s="108">
        <v>16</v>
      </c>
      <c r="D109" s="41" t="s">
        <v>4860</v>
      </c>
      <c r="E109" s="24">
        <f t="shared" si="17"/>
        <v>9693.3333333333339</v>
      </c>
      <c r="F109" s="24">
        <f t="shared" si="18"/>
        <v>2553.75</v>
      </c>
      <c r="G109" s="109"/>
      <c r="H109" s="24"/>
      <c r="I109" s="24">
        <f t="shared" si="19"/>
        <v>7277</v>
      </c>
      <c r="J109" s="119"/>
      <c r="K109" s="30"/>
      <c r="L109" s="111">
        <v>24</v>
      </c>
      <c r="M109" s="111">
        <v>107</v>
      </c>
      <c r="N109" s="111">
        <v>4731</v>
      </c>
      <c r="O109" s="111">
        <v>5353</v>
      </c>
      <c r="P109" s="111">
        <v>4694</v>
      </c>
      <c r="Q109" s="111">
        <v>2611</v>
      </c>
      <c r="R109" s="111">
        <v>9457</v>
      </c>
      <c r="S109" s="111">
        <v>7767</v>
      </c>
      <c r="T109" s="111">
        <v>11856</v>
      </c>
    </row>
    <row r="110" spans="1:20" x14ac:dyDescent="0.25">
      <c r="A110" s="110" t="s">
        <v>668</v>
      </c>
      <c r="B110" s="107" t="s">
        <v>7081</v>
      </c>
      <c r="C110" s="108">
        <v>15</v>
      </c>
      <c r="D110" s="41" t="s">
        <v>3791</v>
      </c>
      <c r="E110" s="24">
        <f t="shared" si="17"/>
        <v>9573</v>
      </c>
      <c r="F110" s="24">
        <f t="shared" si="18"/>
        <v>448.5</v>
      </c>
      <c r="G110" s="109"/>
      <c r="H110" s="24"/>
      <c r="I110" s="24">
        <f t="shared" si="19"/>
        <v>6535.8</v>
      </c>
      <c r="J110" s="119"/>
      <c r="K110" s="30"/>
      <c r="L110" s="111">
        <v>129</v>
      </c>
      <c r="M110" s="111">
        <v>320</v>
      </c>
      <c r="N110" s="111">
        <v>151</v>
      </c>
      <c r="O110" s="111">
        <v>1194</v>
      </c>
      <c r="P110" s="111">
        <v>1180</v>
      </c>
      <c r="Q110" s="111">
        <v>2780</v>
      </c>
      <c r="R110" s="111">
        <v>7488</v>
      </c>
      <c r="S110" s="111">
        <v>11338</v>
      </c>
      <c r="T110" s="111">
        <v>9893</v>
      </c>
    </row>
    <row r="111" spans="1:20" x14ac:dyDescent="0.25">
      <c r="A111" s="110" t="s">
        <v>205</v>
      </c>
      <c r="B111" s="107" t="s">
        <v>7143</v>
      </c>
      <c r="C111" s="108">
        <v>17</v>
      </c>
      <c r="D111" s="41" t="s">
        <v>4878</v>
      </c>
      <c r="E111" s="24">
        <f t="shared" si="17"/>
        <v>9405.3333333333339</v>
      </c>
      <c r="F111" s="24">
        <f t="shared" si="18"/>
        <v>1701.75</v>
      </c>
      <c r="G111" s="109"/>
      <c r="H111" s="24"/>
      <c r="I111" s="24">
        <f t="shared" si="19"/>
        <v>7193.4</v>
      </c>
      <c r="J111" s="119"/>
      <c r="K111" s="30"/>
      <c r="L111" s="111">
        <v>877</v>
      </c>
      <c r="M111" s="111">
        <v>1939</v>
      </c>
      <c r="N111" s="111">
        <v>1829</v>
      </c>
      <c r="O111" s="111">
        <v>2162</v>
      </c>
      <c r="P111" s="111">
        <v>4651</v>
      </c>
      <c r="Q111" s="111">
        <v>3100</v>
      </c>
      <c r="R111" s="111">
        <v>5117</v>
      </c>
      <c r="S111" s="111">
        <v>13326</v>
      </c>
      <c r="T111" s="111">
        <v>9773</v>
      </c>
    </row>
    <row r="112" spans="1:20" x14ac:dyDescent="0.25">
      <c r="A112" s="110" t="s">
        <v>97</v>
      </c>
      <c r="B112" s="107" t="s">
        <v>7154</v>
      </c>
      <c r="C112" s="108">
        <v>16</v>
      </c>
      <c r="D112" s="41" t="s">
        <v>3549</v>
      </c>
      <c r="E112" s="24">
        <f t="shared" si="17"/>
        <v>9380.3333333333339</v>
      </c>
      <c r="F112" s="24">
        <f t="shared" si="18"/>
        <v>7439</v>
      </c>
      <c r="G112" s="109"/>
      <c r="H112" s="24"/>
      <c r="I112" s="24">
        <f t="shared" si="19"/>
        <v>7514</v>
      </c>
      <c r="J112" s="119"/>
      <c r="K112" s="30"/>
      <c r="L112" s="111">
        <v>590</v>
      </c>
      <c r="M112" s="111">
        <v>1593</v>
      </c>
      <c r="N112" s="111">
        <v>12196</v>
      </c>
      <c r="O112" s="111">
        <v>15377</v>
      </c>
      <c r="P112" s="111">
        <v>6054</v>
      </c>
      <c r="Q112" s="111">
        <v>3375</v>
      </c>
      <c r="R112" s="111">
        <v>7604</v>
      </c>
      <c r="S112" s="111">
        <v>10287</v>
      </c>
      <c r="T112" s="111">
        <v>10250</v>
      </c>
    </row>
    <row r="113" spans="1:20" x14ac:dyDescent="0.25">
      <c r="A113" s="110" t="s">
        <v>561</v>
      </c>
      <c r="B113" s="107" t="s">
        <v>7110</v>
      </c>
      <c r="C113" s="108">
        <v>7</v>
      </c>
      <c r="D113" s="41" t="s">
        <v>4575</v>
      </c>
      <c r="E113" s="24">
        <f t="shared" si="17"/>
        <v>9190.3333333333339</v>
      </c>
      <c r="F113" s="24">
        <f t="shared" si="18"/>
        <v>3816</v>
      </c>
      <c r="G113" s="109"/>
      <c r="H113" s="24"/>
      <c r="I113" s="24">
        <f t="shared" si="19"/>
        <v>7521.2</v>
      </c>
      <c r="J113" s="119"/>
      <c r="K113" s="30"/>
      <c r="L113" s="111">
        <v>1498</v>
      </c>
      <c r="M113" s="111">
        <v>5286</v>
      </c>
      <c r="N113" s="111">
        <v>3562</v>
      </c>
      <c r="O113" s="111">
        <v>4918</v>
      </c>
      <c r="P113" s="111">
        <v>5752</v>
      </c>
      <c r="Q113" s="111">
        <v>4283</v>
      </c>
      <c r="R113" s="111">
        <v>7127</v>
      </c>
      <c r="S113" s="111">
        <v>7056</v>
      </c>
      <c r="T113" s="111">
        <v>13388</v>
      </c>
    </row>
    <row r="114" spans="1:20" x14ac:dyDescent="0.25">
      <c r="A114" s="110" t="s">
        <v>806</v>
      </c>
      <c r="B114" s="107" t="s">
        <v>7161</v>
      </c>
      <c r="C114" s="108">
        <v>15</v>
      </c>
      <c r="D114" s="41" t="s">
        <v>3731</v>
      </c>
      <c r="E114" s="24">
        <f t="shared" si="17"/>
        <v>9168.3333333333339</v>
      </c>
      <c r="F114" s="24">
        <f t="shared" si="18"/>
        <v>3171.25</v>
      </c>
      <c r="G114" s="109"/>
      <c r="H114" s="24"/>
      <c r="I114" s="24">
        <f t="shared" si="19"/>
        <v>8476.7999999999993</v>
      </c>
      <c r="J114" s="119"/>
      <c r="K114" s="30"/>
      <c r="L114" s="111">
        <v>1644</v>
      </c>
      <c r="M114" s="111">
        <v>2692</v>
      </c>
      <c r="N114" s="111">
        <v>3125</v>
      </c>
      <c r="O114" s="111">
        <v>5224</v>
      </c>
      <c r="P114" s="111">
        <v>8767</v>
      </c>
      <c r="Q114" s="111">
        <v>6112</v>
      </c>
      <c r="R114" s="111">
        <v>9547</v>
      </c>
      <c r="S114" s="111">
        <v>7909</v>
      </c>
      <c r="T114" s="111">
        <v>10049</v>
      </c>
    </row>
    <row r="115" spans="1:20" x14ac:dyDescent="0.25">
      <c r="A115" s="110" t="s">
        <v>2407</v>
      </c>
      <c r="B115" s="107" t="s">
        <v>7155</v>
      </c>
      <c r="C115" s="108">
        <v>10</v>
      </c>
      <c r="D115" s="41" t="s">
        <v>4663</v>
      </c>
      <c r="E115" s="24">
        <f t="shared" si="17"/>
        <v>8872.6666666666661</v>
      </c>
      <c r="F115" s="24">
        <f t="shared" si="18"/>
        <v>6404</v>
      </c>
      <c r="G115" s="109"/>
      <c r="H115" s="24"/>
      <c r="I115" s="24">
        <f t="shared" si="19"/>
        <v>7651.2</v>
      </c>
      <c r="J115" s="119"/>
      <c r="K115" s="30"/>
      <c r="L115" s="111">
        <v>3144</v>
      </c>
      <c r="M115" s="111">
        <v>7003</v>
      </c>
      <c r="N115" s="111">
        <v>8676</v>
      </c>
      <c r="O115" s="111">
        <v>6793</v>
      </c>
      <c r="P115" s="111">
        <v>6300</v>
      </c>
      <c r="Q115" s="111">
        <v>5338</v>
      </c>
      <c r="R115" s="111">
        <v>6549</v>
      </c>
      <c r="S115" s="111">
        <v>8120</v>
      </c>
      <c r="T115" s="111">
        <v>11949</v>
      </c>
    </row>
    <row r="116" spans="1:20" x14ac:dyDescent="0.25">
      <c r="A116" s="110" t="s">
        <v>143</v>
      </c>
      <c r="B116" s="107" t="s">
        <v>7218</v>
      </c>
      <c r="C116" s="108">
        <v>4</v>
      </c>
      <c r="D116" s="41" t="s">
        <v>3590</v>
      </c>
      <c r="E116" s="24">
        <f t="shared" si="17"/>
        <v>8833</v>
      </c>
      <c r="F116" s="24">
        <f t="shared" si="18"/>
        <v>2379.25</v>
      </c>
      <c r="G116" s="109"/>
      <c r="H116" s="24"/>
      <c r="I116" s="24">
        <f t="shared" si="19"/>
        <v>7154.6</v>
      </c>
      <c r="J116" s="119"/>
      <c r="K116" s="30"/>
      <c r="L116" s="111">
        <v>1372</v>
      </c>
      <c r="M116" s="111">
        <v>2457</v>
      </c>
      <c r="N116" s="111">
        <v>2752</v>
      </c>
      <c r="O116" s="111">
        <v>2936</v>
      </c>
      <c r="P116" s="111">
        <v>3188</v>
      </c>
      <c r="Q116" s="111">
        <v>6086</v>
      </c>
      <c r="R116" s="111">
        <v>8807</v>
      </c>
      <c r="S116" s="111">
        <v>6337</v>
      </c>
      <c r="T116" s="111">
        <v>11355</v>
      </c>
    </row>
    <row r="117" spans="1:20" x14ac:dyDescent="0.25">
      <c r="A117" s="110" t="s">
        <v>8</v>
      </c>
      <c r="B117" s="107" t="s">
        <v>7143</v>
      </c>
      <c r="C117" s="108">
        <v>17</v>
      </c>
      <c r="D117" s="41" t="s">
        <v>4869</v>
      </c>
      <c r="E117" s="24">
        <f t="shared" si="17"/>
        <v>8792.6666666666661</v>
      </c>
      <c r="F117" s="24">
        <f t="shared" si="18"/>
        <v>2665.5</v>
      </c>
      <c r="G117" s="109"/>
      <c r="H117" s="24"/>
      <c r="I117" s="24">
        <f t="shared" si="19"/>
        <v>6772.6</v>
      </c>
      <c r="J117" s="119"/>
      <c r="K117" s="30"/>
      <c r="L117" s="111">
        <v>2183</v>
      </c>
      <c r="M117" s="111">
        <v>1036</v>
      </c>
      <c r="N117" s="111">
        <v>3184</v>
      </c>
      <c r="O117" s="111">
        <v>4259</v>
      </c>
      <c r="P117" s="111">
        <v>2844</v>
      </c>
      <c r="Q117" s="111">
        <v>4641</v>
      </c>
      <c r="R117" s="111">
        <v>7101</v>
      </c>
      <c r="S117" s="111">
        <v>9249</v>
      </c>
      <c r="T117" s="111">
        <v>10028</v>
      </c>
    </row>
    <row r="118" spans="1:20" x14ac:dyDescent="0.25">
      <c r="A118" s="110" t="s">
        <v>256</v>
      </c>
      <c r="B118" s="107" t="s">
        <v>7277</v>
      </c>
      <c r="C118" s="108">
        <v>13</v>
      </c>
      <c r="D118" s="41" t="s">
        <v>4199</v>
      </c>
      <c r="E118" s="24">
        <f t="shared" si="17"/>
        <v>8745</v>
      </c>
      <c r="F118" s="24">
        <f t="shared" si="18"/>
        <v>1944.75</v>
      </c>
      <c r="G118" s="109"/>
      <c r="H118" s="24"/>
      <c r="I118" s="24">
        <f t="shared" si="19"/>
        <v>7926</v>
      </c>
      <c r="J118" s="119"/>
      <c r="K118" s="30"/>
      <c r="L118" s="111">
        <v>2229</v>
      </c>
      <c r="M118" s="111">
        <v>2843</v>
      </c>
      <c r="N118" s="111">
        <v>1081</v>
      </c>
      <c r="O118" s="111">
        <v>1626</v>
      </c>
      <c r="P118" s="111">
        <v>3017</v>
      </c>
      <c r="Q118" s="111">
        <v>10378</v>
      </c>
      <c r="R118" s="111">
        <v>14351</v>
      </c>
      <c r="S118" s="111">
        <v>5360</v>
      </c>
      <c r="T118" s="111">
        <v>6524</v>
      </c>
    </row>
    <row r="119" spans="1:20" x14ac:dyDescent="0.25">
      <c r="A119" s="110" t="s">
        <v>95</v>
      </c>
      <c r="B119" s="107" t="s">
        <v>7222</v>
      </c>
      <c r="C119" s="108">
        <v>6</v>
      </c>
      <c r="D119" s="41" t="s">
        <v>4774</v>
      </c>
      <c r="E119" s="24">
        <f t="shared" si="17"/>
        <v>8670</v>
      </c>
      <c r="F119" s="24">
        <f t="shared" si="18"/>
        <v>3183.75</v>
      </c>
      <c r="G119" s="109"/>
      <c r="H119" s="24"/>
      <c r="I119" s="24">
        <f t="shared" si="19"/>
        <v>9606.2000000000007</v>
      </c>
      <c r="J119" s="119"/>
      <c r="K119" s="30"/>
      <c r="L119" s="111">
        <v>2282</v>
      </c>
      <c r="M119" s="111">
        <v>2999</v>
      </c>
      <c r="N119" s="111">
        <v>2700</v>
      </c>
      <c r="O119" s="111">
        <v>4754</v>
      </c>
      <c r="P119" s="111">
        <v>8388</v>
      </c>
      <c r="Q119" s="111">
        <v>13633</v>
      </c>
      <c r="R119" s="111">
        <v>12889</v>
      </c>
      <c r="S119" s="111">
        <v>6260</v>
      </c>
      <c r="T119" s="111">
        <v>6861</v>
      </c>
    </row>
    <row r="120" spans="1:20" x14ac:dyDescent="0.25">
      <c r="A120" s="110" t="s">
        <v>288</v>
      </c>
      <c r="B120" s="107" t="s">
        <v>7110</v>
      </c>
      <c r="C120" s="108">
        <v>7</v>
      </c>
      <c r="D120" s="41" t="s">
        <v>4556</v>
      </c>
      <c r="E120" s="24">
        <f t="shared" si="17"/>
        <v>8503.3333333333339</v>
      </c>
      <c r="F120" s="24">
        <f t="shared" si="18"/>
        <v>3352</v>
      </c>
      <c r="G120" s="109"/>
      <c r="H120" s="24"/>
      <c r="I120" s="24">
        <f t="shared" si="19"/>
        <v>7174.4</v>
      </c>
      <c r="J120" s="119"/>
      <c r="K120" s="30"/>
      <c r="L120" s="111">
        <v>1095</v>
      </c>
      <c r="M120" s="111">
        <v>2220</v>
      </c>
      <c r="N120" s="111">
        <v>4597</v>
      </c>
      <c r="O120" s="111">
        <v>5496</v>
      </c>
      <c r="P120" s="111">
        <v>4777</v>
      </c>
      <c r="Q120" s="111">
        <v>5585</v>
      </c>
      <c r="R120" s="111">
        <v>6341</v>
      </c>
      <c r="S120" s="111">
        <v>8731</v>
      </c>
      <c r="T120" s="111">
        <v>10438</v>
      </c>
    </row>
    <row r="121" spans="1:20" x14ac:dyDescent="0.25">
      <c r="A121" s="110" t="s">
        <v>2595</v>
      </c>
      <c r="B121" s="107" t="s">
        <v>7169</v>
      </c>
      <c r="C121" s="108">
        <v>5</v>
      </c>
      <c r="D121" s="41" t="s">
        <v>6557</v>
      </c>
      <c r="E121" s="24">
        <f t="shared" si="17"/>
        <v>8500.6666666666661</v>
      </c>
      <c r="F121" s="24">
        <f t="shared" si="18"/>
        <v>8402.5</v>
      </c>
      <c r="G121" s="109"/>
      <c r="H121" s="24"/>
      <c r="I121" s="24">
        <f t="shared" si="19"/>
        <v>8344</v>
      </c>
      <c r="J121" s="119"/>
      <c r="K121" s="30"/>
      <c r="L121" s="111">
        <v>5787</v>
      </c>
      <c r="M121" s="111">
        <v>6918</v>
      </c>
      <c r="N121" s="111">
        <v>9863</v>
      </c>
      <c r="O121" s="111">
        <v>11042</v>
      </c>
      <c r="P121" s="111">
        <v>7441</v>
      </c>
      <c r="Q121" s="111">
        <v>8777</v>
      </c>
      <c r="R121" s="111">
        <v>8574</v>
      </c>
      <c r="S121" s="111">
        <v>11567</v>
      </c>
      <c r="T121" s="111">
        <v>5361</v>
      </c>
    </row>
    <row r="122" spans="1:20" x14ac:dyDescent="0.25">
      <c r="A122" s="110" t="s">
        <v>61</v>
      </c>
      <c r="B122" s="107" t="s">
        <v>7125</v>
      </c>
      <c r="C122" s="108">
        <v>7</v>
      </c>
      <c r="D122" s="41" t="s">
        <v>3532</v>
      </c>
      <c r="E122" s="24">
        <f t="shared" si="17"/>
        <v>8498</v>
      </c>
      <c r="F122" s="24">
        <f t="shared" si="18"/>
        <v>3972.25</v>
      </c>
      <c r="G122" s="109"/>
      <c r="H122" s="24"/>
      <c r="I122" s="24">
        <f t="shared" si="19"/>
        <v>6576.4</v>
      </c>
      <c r="J122" s="119"/>
      <c r="K122" s="30"/>
      <c r="L122" s="111">
        <v>2360</v>
      </c>
      <c r="M122" s="111">
        <v>2652</v>
      </c>
      <c r="N122" s="111">
        <v>5821</v>
      </c>
      <c r="O122" s="111">
        <v>5056</v>
      </c>
      <c r="P122" s="111">
        <v>4026</v>
      </c>
      <c r="Q122" s="111">
        <v>3362</v>
      </c>
      <c r="R122" s="111">
        <v>5111</v>
      </c>
      <c r="S122" s="111">
        <v>11487</v>
      </c>
      <c r="T122" s="111">
        <v>8896</v>
      </c>
    </row>
    <row r="123" spans="1:20" x14ac:dyDescent="0.25">
      <c r="A123" s="110" t="s">
        <v>1362</v>
      </c>
      <c r="B123" s="107" t="s">
        <v>7166</v>
      </c>
      <c r="C123" s="108">
        <v>13</v>
      </c>
      <c r="D123" s="41" t="s">
        <v>4333</v>
      </c>
      <c r="E123" s="24">
        <f t="shared" si="17"/>
        <v>8493.3333333333339</v>
      </c>
      <c r="F123" s="24">
        <f t="shared" si="18"/>
        <v>271.75</v>
      </c>
      <c r="G123" s="109"/>
      <c r="H123" s="24"/>
      <c r="I123" s="24">
        <f t="shared" si="19"/>
        <v>14422.4</v>
      </c>
      <c r="J123" s="119"/>
      <c r="K123" s="30"/>
      <c r="L123" s="111">
        <v>112</v>
      </c>
      <c r="M123" s="111">
        <v>48</v>
      </c>
      <c r="N123" s="111">
        <v>22</v>
      </c>
      <c r="O123" s="111">
        <v>905</v>
      </c>
      <c r="P123" s="111">
        <v>24476</v>
      </c>
      <c r="Q123" s="111">
        <v>22156</v>
      </c>
      <c r="R123" s="111">
        <v>21507</v>
      </c>
      <c r="S123" s="111">
        <v>3</v>
      </c>
      <c r="T123" s="111">
        <v>3970</v>
      </c>
    </row>
    <row r="124" spans="1:20" x14ac:dyDescent="0.25">
      <c r="A124" s="110" t="s">
        <v>7538</v>
      </c>
      <c r="B124" s="107" t="s">
        <v>7260</v>
      </c>
      <c r="C124" s="108">
        <v>17</v>
      </c>
      <c r="D124" s="41" t="s">
        <v>7539</v>
      </c>
      <c r="E124" s="24">
        <f t="shared" si="17"/>
        <v>7992</v>
      </c>
      <c r="F124" s="24">
        <f t="shared" si="18"/>
        <v>827.5</v>
      </c>
      <c r="G124" s="109"/>
      <c r="H124" s="24"/>
      <c r="I124" s="24">
        <f t="shared" si="19"/>
        <v>6060.6</v>
      </c>
      <c r="J124" s="119"/>
      <c r="K124" s="30"/>
      <c r="L124" s="111"/>
      <c r="M124" s="111">
        <v>154</v>
      </c>
      <c r="N124" s="111">
        <v>1868</v>
      </c>
      <c r="O124" s="111">
        <v>1288</v>
      </c>
      <c r="P124" s="111">
        <v>5091</v>
      </c>
      <c r="Q124" s="111">
        <v>1236</v>
      </c>
      <c r="R124" s="111">
        <v>155</v>
      </c>
      <c r="S124" s="111">
        <v>17654</v>
      </c>
      <c r="T124" s="111">
        <v>6167</v>
      </c>
    </row>
    <row r="125" spans="1:20" x14ac:dyDescent="0.25">
      <c r="A125" s="110" t="s">
        <v>442</v>
      </c>
      <c r="B125" s="107" t="s">
        <v>7210</v>
      </c>
      <c r="C125" s="108">
        <v>1</v>
      </c>
      <c r="D125" s="41" t="s">
        <v>4478</v>
      </c>
      <c r="E125" s="24">
        <f t="shared" si="17"/>
        <v>7808</v>
      </c>
      <c r="F125" s="24">
        <f t="shared" si="18"/>
        <v>2541.25</v>
      </c>
      <c r="G125" s="109"/>
      <c r="H125" s="24"/>
      <c r="I125" s="24">
        <f t="shared" si="19"/>
        <v>6543.2</v>
      </c>
      <c r="J125" s="119"/>
      <c r="K125" s="30"/>
      <c r="L125" s="111">
        <v>337</v>
      </c>
      <c r="M125" s="111">
        <v>1033</v>
      </c>
      <c r="N125" s="111">
        <v>4545</v>
      </c>
      <c r="O125" s="111">
        <v>4250</v>
      </c>
      <c r="P125" s="111">
        <v>4988</v>
      </c>
      <c r="Q125" s="111">
        <v>4304</v>
      </c>
      <c r="R125" s="111">
        <v>4932</v>
      </c>
      <c r="S125" s="111">
        <v>5488</v>
      </c>
      <c r="T125" s="111">
        <v>13004</v>
      </c>
    </row>
    <row r="126" spans="1:20" x14ac:dyDescent="0.25">
      <c r="A126" s="110" t="s">
        <v>491</v>
      </c>
      <c r="B126" s="107" t="s">
        <v>7155</v>
      </c>
      <c r="C126" s="108">
        <v>10</v>
      </c>
      <c r="D126" s="41" t="s">
        <v>4655</v>
      </c>
      <c r="E126" s="24">
        <f t="shared" si="17"/>
        <v>7714.333333333333</v>
      </c>
      <c r="F126" s="24">
        <f t="shared" si="18"/>
        <v>2098</v>
      </c>
      <c r="G126" s="109"/>
      <c r="H126" s="24"/>
      <c r="I126" s="24">
        <f t="shared" si="19"/>
        <v>7137.4</v>
      </c>
      <c r="J126" s="119"/>
      <c r="K126" s="30"/>
      <c r="L126" s="111">
        <v>1386</v>
      </c>
      <c r="M126" s="111">
        <v>1319</v>
      </c>
      <c r="N126" s="111">
        <v>1394</v>
      </c>
      <c r="O126" s="111">
        <v>4293</v>
      </c>
      <c r="P126" s="111">
        <v>6080</v>
      </c>
      <c r="Q126" s="111">
        <v>6464</v>
      </c>
      <c r="R126" s="111">
        <v>8319</v>
      </c>
      <c r="S126" s="111">
        <v>7065</v>
      </c>
      <c r="T126" s="111">
        <v>7759</v>
      </c>
    </row>
    <row r="127" spans="1:20" x14ac:dyDescent="0.25">
      <c r="A127" s="110" t="s">
        <v>2510</v>
      </c>
      <c r="B127" s="107" t="s">
        <v>7193</v>
      </c>
      <c r="C127" s="108">
        <v>13</v>
      </c>
      <c r="D127" s="41" t="s">
        <v>6832</v>
      </c>
      <c r="E127" s="24">
        <f t="shared" si="17"/>
        <v>7698</v>
      </c>
      <c r="F127" s="24">
        <f t="shared" si="18"/>
        <v>1887.75</v>
      </c>
      <c r="G127" s="109"/>
      <c r="H127" s="24"/>
      <c r="I127" s="24">
        <f t="shared" si="19"/>
        <v>4753</v>
      </c>
      <c r="J127" s="119"/>
      <c r="K127" s="30"/>
      <c r="L127" s="111">
        <v>2132</v>
      </c>
      <c r="M127" s="111">
        <v>1603</v>
      </c>
      <c r="N127" s="111">
        <v>1263</v>
      </c>
      <c r="O127" s="111">
        <v>2553</v>
      </c>
      <c r="P127" s="111">
        <v>500</v>
      </c>
      <c r="Q127" s="111">
        <v>171</v>
      </c>
      <c r="R127" s="111">
        <v>4616</v>
      </c>
      <c r="S127" s="111">
        <v>1018</v>
      </c>
      <c r="T127" s="111">
        <v>17460</v>
      </c>
    </row>
    <row r="128" spans="1:20" x14ac:dyDescent="0.25">
      <c r="A128" s="110" t="s">
        <v>1810</v>
      </c>
      <c r="B128" s="107" t="s">
        <v>7101</v>
      </c>
      <c r="C128" s="108">
        <v>16</v>
      </c>
      <c r="D128" s="41" t="s">
        <v>3856</v>
      </c>
      <c r="E128" s="24">
        <f t="shared" si="17"/>
        <v>7437</v>
      </c>
      <c r="F128" s="24">
        <f t="shared" si="18"/>
        <v>12877</v>
      </c>
      <c r="G128" s="109"/>
      <c r="H128" s="24"/>
      <c r="I128" s="24">
        <f t="shared" si="19"/>
        <v>4958.8</v>
      </c>
      <c r="J128" s="119"/>
      <c r="K128" s="30"/>
      <c r="L128" s="111"/>
      <c r="M128" s="111">
        <v>2239</v>
      </c>
      <c r="N128" s="111">
        <v>27587</v>
      </c>
      <c r="O128" s="111">
        <v>21682</v>
      </c>
      <c r="P128" s="111">
        <v>2146</v>
      </c>
      <c r="Q128" s="111">
        <v>337</v>
      </c>
      <c r="R128" s="111">
        <v>6977</v>
      </c>
      <c r="S128" s="111">
        <v>15162</v>
      </c>
      <c r="T128" s="111">
        <v>172</v>
      </c>
    </row>
    <row r="129" spans="1:20" x14ac:dyDescent="0.25">
      <c r="A129" s="110" t="s">
        <v>7705</v>
      </c>
      <c r="B129" s="107" t="s">
        <v>7260</v>
      </c>
      <c r="C129" s="108">
        <v>17</v>
      </c>
      <c r="D129" s="41" t="s">
        <v>7706</v>
      </c>
      <c r="E129" s="24">
        <f t="shared" si="17"/>
        <v>7425</v>
      </c>
      <c r="F129" s="24">
        <f t="shared" si="18"/>
        <v>0</v>
      </c>
      <c r="G129" s="109"/>
      <c r="H129" s="24"/>
      <c r="I129" s="24">
        <f t="shared" si="19"/>
        <v>4455</v>
      </c>
      <c r="J129" s="119"/>
      <c r="K129" s="30"/>
      <c r="L129" s="111"/>
      <c r="M129" s="111"/>
      <c r="N129" s="111"/>
      <c r="O129" s="111"/>
      <c r="P129" s="111"/>
      <c r="Q129" s="111"/>
      <c r="R129" s="111"/>
      <c r="S129" s="111">
        <v>18400</v>
      </c>
      <c r="T129" s="111">
        <v>3875</v>
      </c>
    </row>
    <row r="130" spans="1:20" x14ac:dyDescent="0.25">
      <c r="A130" s="110" t="s">
        <v>142</v>
      </c>
      <c r="B130" s="107" t="s">
        <v>7169</v>
      </c>
      <c r="C130" s="108">
        <v>5</v>
      </c>
      <c r="D130" s="41" t="s">
        <v>4390</v>
      </c>
      <c r="E130" s="24">
        <f t="shared" si="17"/>
        <v>7395.666666666667</v>
      </c>
      <c r="F130" s="24">
        <f t="shared" si="18"/>
        <v>2194.75</v>
      </c>
      <c r="G130" s="109"/>
      <c r="H130" s="24"/>
      <c r="I130" s="24">
        <f t="shared" si="19"/>
        <v>6550.2</v>
      </c>
      <c r="J130" s="119"/>
      <c r="K130" s="30"/>
      <c r="L130" s="111">
        <v>739</v>
      </c>
      <c r="M130" s="111">
        <v>362</v>
      </c>
      <c r="N130" s="111">
        <v>1587</v>
      </c>
      <c r="O130" s="111">
        <v>6091</v>
      </c>
      <c r="P130" s="111">
        <v>3726</v>
      </c>
      <c r="Q130" s="111">
        <v>6838</v>
      </c>
      <c r="R130" s="111">
        <v>9203</v>
      </c>
      <c r="S130" s="111">
        <v>5773</v>
      </c>
      <c r="T130" s="111">
        <v>7211</v>
      </c>
    </row>
    <row r="131" spans="1:20" x14ac:dyDescent="0.25">
      <c r="A131" s="110" t="s">
        <v>340</v>
      </c>
      <c r="B131" s="107" t="s">
        <v>7101</v>
      </c>
      <c r="C131" s="108">
        <v>16</v>
      </c>
      <c r="D131" s="41" t="s">
        <v>3805</v>
      </c>
      <c r="E131" s="24">
        <f t="shared" si="17"/>
        <v>7362.333333333333</v>
      </c>
      <c r="F131" s="24">
        <f t="shared" si="18"/>
        <v>2616.75</v>
      </c>
      <c r="G131" s="109"/>
      <c r="H131" s="24"/>
      <c r="I131" s="24">
        <f t="shared" si="19"/>
        <v>5388.8</v>
      </c>
      <c r="J131" s="119"/>
      <c r="K131" s="30"/>
      <c r="L131" s="111">
        <v>2488</v>
      </c>
      <c r="M131" s="111">
        <v>2463</v>
      </c>
      <c r="N131" s="111">
        <v>1837</v>
      </c>
      <c r="O131" s="111">
        <v>3679</v>
      </c>
      <c r="P131" s="111">
        <v>1643</v>
      </c>
      <c r="Q131" s="111">
        <v>3214</v>
      </c>
      <c r="R131" s="111">
        <v>6134</v>
      </c>
      <c r="S131" s="111">
        <v>7527</v>
      </c>
      <c r="T131" s="111">
        <v>8426</v>
      </c>
    </row>
    <row r="132" spans="1:20" x14ac:dyDescent="0.25">
      <c r="A132" s="110" t="s">
        <v>1464</v>
      </c>
      <c r="B132" s="107" t="s">
        <v>7157</v>
      </c>
      <c r="C132" s="108">
        <v>11</v>
      </c>
      <c r="D132" s="41" t="s">
        <v>3681</v>
      </c>
      <c r="E132" s="24">
        <f t="shared" si="17"/>
        <v>7312</v>
      </c>
      <c r="F132" s="24">
        <f t="shared" si="18"/>
        <v>2828.5</v>
      </c>
      <c r="G132" s="109"/>
      <c r="H132" s="24"/>
      <c r="I132" s="24">
        <f t="shared" si="19"/>
        <v>7727.2</v>
      </c>
      <c r="J132" s="119"/>
      <c r="K132" s="30"/>
      <c r="L132" s="111">
        <v>33</v>
      </c>
      <c r="M132" s="111">
        <v>240</v>
      </c>
      <c r="N132" s="111"/>
      <c r="O132" s="111">
        <v>11041</v>
      </c>
      <c r="P132" s="111">
        <v>243</v>
      </c>
      <c r="Q132" s="111">
        <v>16457</v>
      </c>
      <c r="R132" s="111">
        <v>12726</v>
      </c>
      <c r="S132" s="111">
        <v>1941</v>
      </c>
      <c r="T132" s="111">
        <v>7269</v>
      </c>
    </row>
    <row r="133" spans="1:20" x14ac:dyDescent="0.25">
      <c r="A133" s="110" t="s">
        <v>2992</v>
      </c>
      <c r="B133" s="107" t="s">
        <v>7179</v>
      </c>
      <c r="C133" s="108">
        <v>11</v>
      </c>
      <c r="D133" s="41" t="s">
        <v>4125</v>
      </c>
      <c r="E133" s="24">
        <f t="shared" si="17"/>
        <v>7241.333333333333</v>
      </c>
      <c r="F133" s="24">
        <f t="shared" si="18"/>
        <v>281.5</v>
      </c>
      <c r="G133" s="109"/>
      <c r="H133" s="24"/>
      <c r="I133" s="24">
        <f t="shared" si="19"/>
        <v>5211.3999999999996</v>
      </c>
      <c r="J133" s="119"/>
      <c r="K133" s="30"/>
      <c r="L133" s="111">
        <v>76</v>
      </c>
      <c r="M133" s="111">
        <v>160</v>
      </c>
      <c r="N133" s="111">
        <v>44</v>
      </c>
      <c r="O133" s="111">
        <v>846</v>
      </c>
      <c r="P133" s="111">
        <v>1420</v>
      </c>
      <c r="Q133" s="111">
        <v>2913</v>
      </c>
      <c r="R133" s="111">
        <v>4104</v>
      </c>
      <c r="S133" s="111">
        <v>10472</v>
      </c>
      <c r="T133" s="111">
        <v>7148</v>
      </c>
    </row>
    <row r="134" spans="1:20" x14ac:dyDescent="0.25">
      <c r="A134" s="110" t="s">
        <v>1544</v>
      </c>
      <c r="B134" s="107" t="s">
        <v>7242</v>
      </c>
      <c r="C134" s="108">
        <v>8</v>
      </c>
      <c r="D134" s="41" t="s">
        <v>3655</v>
      </c>
      <c r="E134" s="24">
        <f t="shared" si="17"/>
        <v>7223.333333333333</v>
      </c>
      <c r="F134" s="24">
        <f t="shared" si="18"/>
        <v>1402.25</v>
      </c>
      <c r="G134" s="109"/>
      <c r="H134" s="24"/>
      <c r="I134" s="24">
        <f t="shared" si="19"/>
        <v>6430.8</v>
      </c>
      <c r="J134" s="119"/>
      <c r="K134" s="30"/>
      <c r="L134" s="111">
        <v>42</v>
      </c>
      <c r="M134" s="111">
        <v>258</v>
      </c>
      <c r="N134" s="111">
        <v>3722</v>
      </c>
      <c r="O134" s="111">
        <v>1587</v>
      </c>
      <c r="P134" s="111">
        <v>2506</v>
      </c>
      <c r="Q134" s="111">
        <v>7978</v>
      </c>
      <c r="R134" s="111">
        <v>9054</v>
      </c>
      <c r="S134" s="111">
        <v>4126</v>
      </c>
      <c r="T134" s="111">
        <v>8490</v>
      </c>
    </row>
    <row r="135" spans="1:20" x14ac:dyDescent="0.25">
      <c r="A135" s="110" t="s">
        <v>197</v>
      </c>
      <c r="B135" s="107" t="s">
        <v>7180</v>
      </c>
      <c r="C135" s="108">
        <v>6</v>
      </c>
      <c r="D135" s="41" t="s">
        <v>4681</v>
      </c>
      <c r="E135" s="24">
        <f t="shared" si="17"/>
        <v>7191.666666666667</v>
      </c>
      <c r="F135" s="24">
        <f t="shared" si="18"/>
        <v>4523.5</v>
      </c>
      <c r="G135" s="109"/>
      <c r="H135" s="24"/>
      <c r="I135" s="24">
        <f t="shared" si="19"/>
        <v>7291.8</v>
      </c>
      <c r="J135" s="119"/>
      <c r="K135" s="30"/>
      <c r="L135" s="111">
        <v>6820</v>
      </c>
      <c r="M135" s="111">
        <v>8089</v>
      </c>
      <c r="N135" s="111">
        <v>930</v>
      </c>
      <c r="O135" s="111">
        <v>2255</v>
      </c>
      <c r="P135" s="111">
        <v>258</v>
      </c>
      <c r="Q135" s="111">
        <v>14626</v>
      </c>
      <c r="R135" s="111">
        <v>17758</v>
      </c>
      <c r="S135" s="111">
        <v>1747</v>
      </c>
      <c r="T135" s="111">
        <v>2070</v>
      </c>
    </row>
    <row r="136" spans="1:20" x14ac:dyDescent="0.25">
      <c r="A136" s="110" t="s">
        <v>7323</v>
      </c>
      <c r="B136" s="107" t="s">
        <v>7169</v>
      </c>
      <c r="C136" s="108">
        <v>5</v>
      </c>
      <c r="D136" s="41" t="s">
        <v>7324</v>
      </c>
      <c r="E136" s="24">
        <f t="shared" si="17"/>
        <v>7162.666666666667</v>
      </c>
      <c r="F136" s="24">
        <f t="shared" si="18"/>
        <v>10354.5</v>
      </c>
      <c r="G136" s="109"/>
      <c r="H136" s="24"/>
      <c r="I136" s="24">
        <f t="shared" si="19"/>
        <v>7720.4</v>
      </c>
      <c r="J136" s="119"/>
      <c r="K136" s="30"/>
      <c r="L136" s="111">
        <v>8631</v>
      </c>
      <c r="M136" s="111">
        <v>6204</v>
      </c>
      <c r="N136" s="111">
        <v>13788</v>
      </c>
      <c r="O136" s="111">
        <v>12795</v>
      </c>
      <c r="P136" s="111">
        <v>8012</v>
      </c>
      <c r="Q136" s="111">
        <v>9102</v>
      </c>
      <c r="R136" s="111">
        <v>13889</v>
      </c>
      <c r="S136" s="111">
        <v>6501</v>
      </c>
      <c r="T136" s="111">
        <v>1098</v>
      </c>
    </row>
    <row r="137" spans="1:20" x14ac:dyDescent="0.25">
      <c r="A137" s="110" t="s">
        <v>1177</v>
      </c>
      <c r="B137" s="107" t="s">
        <v>7242</v>
      </c>
      <c r="C137" s="108">
        <v>8</v>
      </c>
      <c r="D137" s="41" t="s">
        <v>3600</v>
      </c>
      <c r="E137" s="24">
        <f t="shared" si="17"/>
        <v>7053.666666666667</v>
      </c>
      <c r="F137" s="24">
        <f t="shared" si="18"/>
        <v>775.75</v>
      </c>
      <c r="G137" s="109"/>
      <c r="H137" s="24"/>
      <c r="I137" s="24">
        <f t="shared" si="19"/>
        <v>5780.4</v>
      </c>
      <c r="J137" s="119"/>
      <c r="K137" s="30"/>
      <c r="L137" s="111">
        <v>298</v>
      </c>
      <c r="M137" s="111">
        <v>673</v>
      </c>
      <c r="N137" s="111">
        <v>340</v>
      </c>
      <c r="O137" s="111">
        <v>1792</v>
      </c>
      <c r="P137" s="111">
        <v>3432</v>
      </c>
      <c r="Q137" s="111">
        <v>4309</v>
      </c>
      <c r="R137" s="111">
        <v>11548</v>
      </c>
      <c r="S137" s="111">
        <v>3397</v>
      </c>
      <c r="T137" s="111">
        <v>6216</v>
      </c>
    </row>
    <row r="138" spans="1:20" x14ac:dyDescent="0.25">
      <c r="A138" s="110" t="s">
        <v>176</v>
      </c>
      <c r="B138" s="107" t="s">
        <v>7101</v>
      </c>
      <c r="C138" s="108">
        <v>16</v>
      </c>
      <c r="D138" s="41" t="s">
        <v>4004</v>
      </c>
      <c r="E138" s="24">
        <f t="shared" si="17"/>
        <v>6980.666666666667</v>
      </c>
      <c r="F138" s="24">
        <f t="shared" si="18"/>
        <v>2724.25</v>
      </c>
      <c r="G138" s="109"/>
      <c r="H138" s="24"/>
      <c r="I138" s="24">
        <f t="shared" si="19"/>
        <v>5788.2</v>
      </c>
      <c r="J138" s="119"/>
      <c r="K138" s="30"/>
      <c r="L138" s="111">
        <v>289</v>
      </c>
      <c r="M138" s="111">
        <v>2696</v>
      </c>
      <c r="N138" s="111">
        <v>3004</v>
      </c>
      <c r="O138" s="111">
        <v>4908</v>
      </c>
      <c r="P138" s="111">
        <v>4738</v>
      </c>
      <c r="Q138" s="111">
        <v>3261</v>
      </c>
      <c r="R138" s="111">
        <v>4514</v>
      </c>
      <c r="S138" s="111">
        <v>7870</v>
      </c>
      <c r="T138" s="111">
        <v>8558</v>
      </c>
    </row>
    <row r="139" spans="1:20" x14ac:dyDescent="0.25">
      <c r="A139" s="110" t="s">
        <v>370</v>
      </c>
      <c r="B139" s="107" t="s">
        <v>7157</v>
      </c>
      <c r="C139" s="108">
        <v>11</v>
      </c>
      <c r="D139" s="41" t="s">
        <v>4138</v>
      </c>
      <c r="E139" s="24">
        <f t="shared" si="17"/>
        <v>6963.333333333333</v>
      </c>
      <c r="F139" s="24">
        <f t="shared" si="18"/>
        <v>4134.25</v>
      </c>
      <c r="G139" s="109"/>
      <c r="H139" s="24"/>
      <c r="I139" s="24">
        <f t="shared" si="19"/>
        <v>4976.6000000000004</v>
      </c>
      <c r="J139" s="119"/>
      <c r="K139" s="30"/>
      <c r="L139" s="111">
        <v>421</v>
      </c>
      <c r="M139" s="111">
        <v>40</v>
      </c>
      <c r="N139" s="111">
        <v>1270</v>
      </c>
      <c r="O139" s="111">
        <v>14806</v>
      </c>
      <c r="P139" s="111">
        <v>397</v>
      </c>
      <c r="Q139" s="111">
        <v>3596</v>
      </c>
      <c r="R139" s="111">
        <v>1823</v>
      </c>
      <c r="S139" s="111">
        <v>6445</v>
      </c>
      <c r="T139" s="111">
        <v>12622</v>
      </c>
    </row>
    <row r="140" spans="1:20" x14ac:dyDescent="0.25">
      <c r="A140" s="110" t="s">
        <v>4609</v>
      </c>
      <c r="B140" s="107" t="s">
        <v>7208</v>
      </c>
      <c r="C140" s="108">
        <v>9</v>
      </c>
      <c r="D140" s="41" t="s">
        <v>4610</v>
      </c>
      <c r="E140" s="24">
        <f t="shared" si="17"/>
        <v>6901.666666666667</v>
      </c>
      <c r="F140" s="24">
        <f t="shared" si="18"/>
        <v>2150.75</v>
      </c>
      <c r="G140" s="109"/>
      <c r="H140" s="24"/>
      <c r="I140" s="24">
        <f t="shared" si="19"/>
        <v>5930.8</v>
      </c>
      <c r="J140" s="119"/>
      <c r="K140" s="30"/>
      <c r="L140" s="111"/>
      <c r="M140" s="111"/>
      <c r="N140" s="111">
        <v>1549</v>
      </c>
      <c r="O140" s="111">
        <v>7054</v>
      </c>
      <c r="P140" s="111">
        <v>4429</v>
      </c>
      <c r="Q140" s="111">
        <v>4520</v>
      </c>
      <c r="R140" s="111">
        <v>6474</v>
      </c>
      <c r="S140" s="111">
        <v>7540</v>
      </c>
      <c r="T140" s="111">
        <v>6691</v>
      </c>
    </row>
    <row r="141" spans="1:20" x14ac:dyDescent="0.25">
      <c r="A141" s="110" t="s">
        <v>28</v>
      </c>
      <c r="B141" s="107" t="s">
        <v>7101</v>
      </c>
      <c r="C141" s="108">
        <v>16</v>
      </c>
      <c r="D141" s="41" t="s">
        <v>4017</v>
      </c>
      <c r="E141" s="24">
        <f t="shared" si="17"/>
        <v>6861</v>
      </c>
      <c r="F141" s="24">
        <f t="shared" si="18"/>
        <v>2684</v>
      </c>
      <c r="G141" s="109"/>
      <c r="H141" s="24"/>
      <c r="I141" s="24">
        <f t="shared" si="19"/>
        <v>5149</v>
      </c>
      <c r="J141" s="119"/>
      <c r="K141" s="30"/>
      <c r="L141" s="111">
        <v>1108</v>
      </c>
      <c r="M141" s="111">
        <v>3965</v>
      </c>
      <c r="N141" s="111">
        <v>3302</v>
      </c>
      <c r="O141" s="111">
        <v>2361</v>
      </c>
      <c r="P141" s="111">
        <v>2166</v>
      </c>
      <c r="Q141" s="111">
        <v>2996</v>
      </c>
      <c r="R141" s="111">
        <v>4441</v>
      </c>
      <c r="S141" s="111">
        <v>8497</v>
      </c>
      <c r="T141" s="111">
        <v>7645</v>
      </c>
    </row>
    <row r="142" spans="1:20" x14ac:dyDescent="0.25">
      <c r="A142" s="110" t="s">
        <v>2906</v>
      </c>
      <c r="B142" s="107" t="s">
        <v>7259</v>
      </c>
      <c r="C142" s="108">
        <v>11</v>
      </c>
      <c r="D142" s="41" t="s">
        <v>4066</v>
      </c>
      <c r="E142" s="24">
        <f t="shared" si="17"/>
        <v>6796.666666666667</v>
      </c>
      <c r="F142" s="24">
        <f t="shared" si="18"/>
        <v>91</v>
      </c>
      <c r="G142" s="109"/>
      <c r="H142" s="24"/>
      <c r="I142" s="24">
        <f t="shared" si="19"/>
        <v>4528.6000000000004</v>
      </c>
      <c r="J142" s="119"/>
      <c r="K142" s="30"/>
      <c r="L142" s="111"/>
      <c r="M142" s="111"/>
      <c r="N142" s="111">
        <v>12</v>
      </c>
      <c r="O142" s="111">
        <v>352</v>
      </c>
      <c r="P142" s="111">
        <v>315</v>
      </c>
      <c r="Q142" s="111">
        <v>1938</v>
      </c>
      <c r="R142" s="111">
        <v>5737</v>
      </c>
      <c r="S142" s="111">
        <v>7463</v>
      </c>
      <c r="T142" s="111">
        <v>7190</v>
      </c>
    </row>
    <row r="143" spans="1:20" x14ac:dyDescent="0.25">
      <c r="A143" s="110" t="s">
        <v>467</v>
      </c>
      <c r="B143" s="107" t="s">
        <v>7101</v>
      </c>
      <c r="C143" s="108">
        <v>16</v>
      </c>
      <c r="D143" s="41" t="s">
        <v>3811</v>
      </c>
      <c r="E143" s="24">
        <f t="shared" si="17"/>
        <v>6786.666666666667</v>
      </c>
      <c r="F143" s="24">
        <f t="shared" si="18"/>
        <v>2985</v>
      </c>
      <c r="G143" s="109"/>
      <c r="H143" s="24"/>
      <c r="I143" s="24">
        <f t="shared" si="19"/>
        <v>5341.4</v>
      </c>
      <c r="J143" s="119"/>
      <c r="K143" s="30"/>
      <c r="L143" s="111">
        <v>1437</v>
      </c>
      <c r="M143" s="111">
        <v>2105</v>
      </c>
      <c r="N143" s="111">
        <v>3461</v>
      </c>
      <c r="O143" s="111">
        <v>4937</v>
      </c>
      <c r="P143" s="111">
        <v>2285</v>
      </c>
      <c r="Q143" s="111">
        <v>4062</v>
      </c>
      <c r="R143" s="111">
        <v>7257</v>
      </c>
      <c r="S143" s="111">
        <v>5710</v>
      </c>
      <c r="T143" s="111">
        <v>7393</v>
      </c>
    </row>
    <row r="144" spans="1:20" x14ac:dyDescent="0.25">
      <c r="A144" s="110" t="s">
        <v>23</v>
      </c>
      <c r="B144" s="107" t="s">
        <v>7143</v>
      </c>
      <c r="C144" s="108">
        <v>17</v>
      </c>
      <c r="D144" s="41" t="s">
        <v>3475</v>
      </c>
      <c r="E144" s="24">
        <f t="shared" si="17"/>
        <v>6510.333333333333</v>
      </c>
      <c r="F144" s="24">
        <f t="shared" si="18"/>
        <v>4285.75</v>
      </c>
      <c r="G144" s="109"/>
      <c r="H144" s="24"/>
      <c r="I144" s="24">
        <f t="shared" si="19"/>
        <v>16041.8</v>
      </c>
      <c r="J144" s="119"/>
      <c r="K144" s="30"/>
      <c r="L144" s="111">
        <v>2807</v>
      </c>
      <c r="M144" s="111">
        <v>3513</v>
      </c>
      <c r="N144" s="111">
        <v>4627</v>
      </c>
      <c r="O144" s="111">
        <v>6196</v>
      </c>
      <c r="P144" s="111">
        <v>38749</v>
      </c>
      <c r="Q144" s="111">
        <v>21929</v>
      </c>
      <c r="R144" s="111">
        <v>5138</v>
      </c>
      <c r="S144" s="111">
        <v>5139</v>
      </c>
      <c r="T144" s="111">
        <v>9254</v>
      </c>
    </row>
    <row r="145" spans="1:20" x14ac:dyDescent="0.25">
      <c r="A145" s="110" t="s">
        <v>828</v>
      </c>
      <c r="B145" s="107" t="s">
        <v>7157</v>
      </c>
      <c r="C145" s="108">
        <v>11</v>
      </c>
      <c r="D145" s="41" t="s">
        <v>4139</v>
      </c>
      <c r="E145" s="24">
        <f t="shared" si="17"/>
        <v>6495</v>
      </c>
      <c r="F145" s="24">
        <f t="shared" si="18"/>
        <v>5994</v>
      </c>
      <c r="G145" s="109"/>
      <c r="H145" s="24"/>
      <c r="I145" s="24">
        <f t="shared" si="19"/>
        <v>8574</v>
      </c>
      <c r="J145" s="119"/>
      <c r="K145" s="30"/>
      <c r="L145" s="111">
        <v>1558</v>
      </c>
      <c r="M145" s="111">
        <v>623</v>
      </c>
      <c r="N145" s="111">
        <v>699</v>
      </c>
      <c r="O145" s="111">
        <v>21096</v>
      </c>
      <c r="P145" s="111">
        <v>12415</v>
      </c>
      <c r="Q145" s="111">
        <v>10970</v>
      </c>
      <c r="R145" s="111">
        <v>5777</v>
      </c>
      <c r="S145" s="111">
        <v>1712</v>
      </c>
      <c r="T145" s="111">
        <v>11996</v>
      </c>
    </row>
    <row r="146" spans="1:20" x14ac:dyDescent="0.25">
      <c r="A146" s="110" t="s">
        <v>49</v>
      </c>
      <c r="B146" s="107" t="s">
        <v>7243</v>
      </c>
      <c r="C146" s="108">
        <v>4</v>
      </c>
      <c r="D146" s="41" t="s">
        <v>4403</v>
      </c>
      <c r="E146" s="24">
        <f t="shared" si="17"/>
        <v>6395</v>
      </c>
      <c r="F146" s="24">
        <f t="shared" si="18"/>
        <v>2620.75</v>
      </c>
      <c r="G146" s="109"/>
      <c r="H146" s="24"/>
      <c r="I146" s="24">
        <f t="shared" si="19"/>
        <v>5451.2</v>
      </c>
      <c r="J146" s="119"/>
      <c r="K146" s="30"/>
      <c r="L146" s="111">
        <v>1689</v>
      </c>
      <c r="M146" s="111">
        <v>2948</v>
      </c>
      <c r="N146" s="111">
        <v>2661</v>
      </c>
      <c r="O146" s="111">
        <v>3185</v>
      </c>
      <c r="P146" s="111">
        <v>3771</v>
      </c>
      <c r="Q146" s="111">
        <v>4300</v>
      </c>
      <c r="R146" s="111">
        <v>6137</v>
      </c>
      <c r="S146" s="111">
        <v>6381</v>
      </c>
      <c r="T146" s="111">
        <v>6667</v>
      </c>
    </row>
    <row r="147" spans="1:20" x14ac:dyDescent="0.25">
      <c r="A147" s="110" t="s">
        <v>438</v>
      </c>
      <c r="B147" s="107" t="s">
        <v>7263</v>
      </c>
      <c r="C147" s="108">
        <v>4</v>
      </c>
      <c r="D147" s="41" t="s">
        <v>3591</v>
      </c>
      <c r="E147" s="24">
        <f t="shared" si="17"/>
        <v>6321</v>
      </c>
      <c r="F147" s="24">
        <f t="shared" si="18"/>
        <v>1339.75</v>
      </c>
      <c r="G147" s="109"/>
      <c r="H147" s="24"/>
      <c r="I147" s="24">
        <f t="shared" si="19"/>
        <v>4989.8</v>
      </c>
      <c r="J147" s="119"/>
      <c r="K147" s="30"/>
      <c r="L147" s="111">
        <v>1078</v>
      </c>
      <c r="M147" s="111">
        <v>610</v>
      </c>
      <c r="N147" s="111">
        <v>887</v>
      </c>
      <c r="O147" s="111">
        <v>2784</v>
      </c>
      <c r="P147" s="111">
        <v>2279</v>
      </c>
      <c r="Q147" s="111">
        <v>3707</v>
      </c>
      <c r="R147" s="111">
        <v>5094</v>
      </c>
      <c r="S147" s="111">
        <v>6001</v>
      </c>
      <c r="T147" s="111">
        <v>7868</v>
      </c>
    </row>
    <row r="148" spans="1:20" x14ac:dyDescent="0.25">
      <c r="A148" s="110" t="s">
        <v>204</v>
      </c>
      <c r="B148" s="107" t="s">
        <v>7136</v>
      </c>
      <c r="C148" s="108">
        <v>15</v>
      </c>
      <c r="D148" s="41" t="s">
        <v>4323</v>
      </c>
      <c r="E148" s="24">
        <f t="shared" si="17"/>
        <v>6275.666666666667</v>
      </c>
      <c r="F148" s="24">
        <f t="shared" si="18"/>
        <v>411.75</v>
      </c>
      <c r="G148" s="109"/>
      <c r="H148" s="24"/>
      <c r="I148" s="24">
        <f t="shared" si="19"/>
        <v>4670.2</v>
      </c>
      <c r="J148" s="119"/>
      <c r="K148" s="30"/>
      <c r="L148" s="111">
        <v>172</v>
      </c>
      <c r="M148" s="111">
        <v>429</v>
      </c>
      <c r="N148" s="111">
        <v>339</v>
      </c>
      <c r="O148" s="111">
        <v>707</v>
      </c>
      <c r="P148" s="111">
        <v>2035</v>
      </c>
      <c r="Q148" s="111">
        <v>2489</v>
      </c>
      <c r="R148" s="111">
        <v>4895</v>
      </c>
      <c r="S148" s="111">
        <v>4873</v>
      </c>
      <c r="T148" s="111">
        <v>9059</v>
      </c>
    </row>
    <row r="149" spans="1:20" x14ac:dyDescent="0.25">
      <c r="A149" s="110" t="s">
        <v>2938</v>
      </c>
      <c r="B149" s="107" t="s">
        <v>7165</v>
      </c>
      <c r="C149" s="108">
        <v>6</v>
      </c>
      <c r="D149" s="41" t="s">
        <v>6663</v>
      </c>
      <c r="E149" s="24">
        <f t="shared" si="17"/>
        <v>6211</v>
      </c>
      <c r="F149" s="24">
        <f t="shared" si="18"/>
        <v>10143</v>
      </c>
      <c r="G149" s="109"/>
      <c r="H149" s="24"/>
      <c r="I149" s="24">
        <f t="shared" si="19"/>
        <v>6922.6</v>
      </c>
      <c r="J149" s="119"/>
      <c r="K149" s="30"/>
      <c r="L149" s="111">
        <v>7631</v>
      </c>
      <c r="M149" s="111">
        <v>12967</v>
      </c>
      <c r="N149" s="111">
        <v>10854</v>
      </c>
      <c r="O149" s="111">
        <v>9120</v>
      </c>
      <c r="P149" s="111">
        <v>8149</v>
      </c>
      <c r="Q149" s="111">
        <v>7831</v>
      </c>
      <c r="R149" s="111">
        <v>9975</v>
      </c>
      <c r="S149" s="111">
        <v>5538</v>
      </c>
      <c r="T149" s="111">
        <v>3120</v>
      </c>
    </row>
    <row r="150" spans="1:20" x14ac:dyDescent="0.25">
      <c r="A150" s="110" t="s">
        <v>805</v>
      </c>
      <c r="B150" s="107" t="s">
        <v>7193</v>
      </c>
      <c r="C150" s="108">
        <v>13</v>
      </c>
      <c r="D150" s="41" t="s">
        <v>4239</v>
      </c>
      <c r="E150" s="24">
        <f t="shared" si="17"/>
        <v>6209.333333333333</v>
      </c>
      <c r="F150" s="24">
        <f t="shared" si="18"/>
        <v>1773.5</v>
      </c>
      <c r="G150" s="109"/>
      <c r="H150" s="24"/>
      <c r="I150" s="24">
        <f t="shared" si="19"/>
        <v>4980</v>
      </c>
      <c r="J150" s="119"/>
      <c r="K150" s="30"/>
      <c r="L150" s="111">
        <v>655</v>
      </c>
      <c r="M150" s="111">
        <v>1600</v>
      </c>
      <c r="N150" s="111">
        <v>2254</v>
      </c>
      <c r="O150" s="111">
        <v>2585</v>
      </c>
      <c r="P150" s="111">
        <v>2773</v>
      </c>
      <c r="Q150" s="111">
        <v>3499</v>
      </c>
      <c r="R150" s="111">
        <v>4397</v>
      </c>
      <c r="S150" s="111">
        <v>5674</v>
      </c>
      <c r="T150" s="111">
        <v>8557</v>
      </c>
    </row>
    <row r="151" spans="1:20" x14ac:dyDescent="0.25">
      <c r="A151" s="110" t="s">
        <v>553</v>
      </c>
      <c r="B151" s="107" t="s">
        <v>7110</v>
      </c>
      <c r="C151" s="108">
        <v>7</v>
      </c>
      <c r="D151" s="41" t="s">
        <v>3451</v>
      </c>
      <c r="E151" s="24">
        <f t="shared" si="17"/>
        <v>6185.666666666667</v>
      </c>
      <c r="F151" s="24">
        <f t="shared" si="18"/>
        <v>1231</v>
      </c>
      <c r="G151" s="109"/>
      <c r="H151" s="24"/>
      <c r="I151" s="24">
        <f t="shared" si="19"/>
        <v>5532</v>
      </c>
      <c r="J151" s="119"/>
      <c r="K151" s="30"/>
      <c r="L151" s="111">
        <v>146</v>
      </c>
      <c r="M151" s="111">
        <v>587</v>
      </c>
      <c r="N151" s="111">
        <v>745</v>
      </c>
      <c r="O151" s="111">
        <v>3446</v>
      </c>
      <c r="P151" s="111">
        <v>2992</v>
      </c>
      <c r="Q151" s="111">
        <v>6111</v>
      </c>
      <c r="R151" s="111">
        <v>9048</v>
      </c>
      <c r="S151" s="111">
        <v>4180</v>
      </c>
      <c r="T151" s="111">
        <v>5329</v>
      </c>
    </row>
    <row r="152" spans="1:20" x14ac:dyDescent="0.25">
      <c r="A152" s="110" t="s">
        <v>7418</v>
      </c>
      <c r="B152" s="107" t="s">
        <v>7260</v>
      </c>
      <c r="C152" s="108">
        <v>17</v>
      </c>
      <c r="D152" s="41" t="s">
        <v>7419</v>
      </c>
      <c r="E152" s="24">
        <f t="shared" si="17"/>
        <v>6181.666666666667</v>
      </c>
      <c r="F152" s="24">
        <f t="shared" si="18"/>
        <v>0</v>
      </c>
      <c r="G152" s="109"/>
      <c r="H152" s="24"/>
      <c r="I152" s="24">
        <f t="shared" si="19"/>
        <v>3933.2</v>
      </c>
      <c r="J152" s="119"/>
      <c r="K152" s="30"/>
      <c r="L152" s="111"/>
      <c r="M152" s="111"/>
      <c r="N152" s="111"/>
      <c r="O152" s="111"/>
      <c r="P152" s="111">
        <v>413</v>
      </c>
      <c r="Q152" s="111">
        <v>708</v>
      </c>
      <c r="R152" s="111"/>
      <c r="S152" s="111">
        <v>16005</v>
      </c>
      <c r="T152" s="111">
        <v>2540</v>
      </c>
    </row>
    <row r="153" spans="1:20" x14ac:dyDescent="0.25">
      <c r="A153" s="110" t="s">
        <v>831</v>
      </c>
      <c r="B153" s="107" t="s">
        <v>7234</v>
      </c>
      <c r="C153" s="108">
        <v>15</v>
      </c>
      <c r="D153" s="41" t="s">
        <v>3866</v>
      </c>
      <c r="E153" s="24">
        <f t="shared" si="17"/>
        <v>6159</v>
      </c>
      <c r="F153" s="24">
        <f t="shared" si="18"/>
        <v>565.5</v>
      </c>
      <c r="G153" s="109"/>
      <c r="H153" s="24"/>
      <c r="I153" s="24">
        <f t="shared" si="19"/>
        <v>4509.2</v>
      </c>
      <c r="J153" s="119"/>
      <c r="K153" s="30"/>
      <c r="L153" s="111">
        <v>326</v>
      </c>
      <c r="M153" s="111">
        <v>444</v>
      </c>
      <c r="N153" s="111">
        <v>521</v>
      </c>
      <c r="O153" s="111">
        <v>971</v>
      </c>
      <c r="P153" s="111">
        <v>825</v>
      </c>
      <c r="Q153" s="111">
        <v>3244</v>
      </c>
      <c r="R153" s="111">
        <v>8702</v>
      </c>
      <c r="S153" s="111">
        <v>3578</v>
      </c>
      <c r="T153" s="111">
        <v>6197</v>
      </c>
    </row>
    <row r="154" spans="1:20" x14ac:dyDescent="0.25">
      <c r="A154" s="110" t="s">
        <v>2739</v>
      </c>
      <c r="B154" s="107" t="s">
        <v>7179</v>
      </c>
      <c r="C154" s="108">
        <v>11</v>
      </c>
      <c r="D154" s="41" t="s">
        <v>5949</v>
      </c>
      <c r="E154" s="24">
        <f t="shared" si="17"/>
        <v>6133.666666666667</v>
      </c>
      <c r="F154" s="24">
        <f t="shared" si="18"/>
        <v>132.25</v>
      </c>
      <c r="G154" s="109"/>
      <c r="H154" s="24"/>
      <c r="I154" s="24">
        <f t="shared" si="19"/>
        <v>5073.3999999999996</v>
      </c>
      <c r="J154" s="119"/>
      <c r="K154" s="30"/>
      <c r="L154" s="111"/>
      <c r="M154" s="111"/>
      <c r="N154" s="111"/>
      <c r="O154" s="111">
        <v>529</v>
      </c>
      <c r="P154" s="111">
        <v>754</v>
      </c>
      <c r="Q154" s="111">
        <v>6212</v>
      </c>
      <c r="R154" s="111">
        <v>6741</v>
      </c>
      <c r="S154" s="111">
        <v>6067</v>
      </c>
      <c r="T154" s="111">
        <v>5593</v>
      </c>
    </row>
    <row r="155" spans="1:20" x14ac:dyDescent="0.25">
      <c r="A155" s="110" t="s">
        <v>275</v>
      </c>
      <c r="B155" s="107" t="s">
        <v>7154</v>
      </c>
      <c r="C155" s="108">
        <v>16</v>
      </c>
      <c r="D155" s="41" t="s">
        <v>4907</v>
      </c>
      <c r="E155" s="24">
        <f t="shared" si="17"/>
        <v>6124</v>
      </c>
      <c r="F155" s="24">
        <f t="shared" si="18"/>
        <v>4310.75</v>
      </c>
      <c r="G155" s="109"/>
      <c r="H155" s="24"/>
      <c r="I155" s="24">
        <f t="shared" si="19"/>
        <v>5318.6</v>
      </c>
      <c r="J155" s="119"/>
      <c r="K155" s="30"/>
      <c r="L155" s="111">
        <v>2096</v>
      </c>
      <c r="M155" s="111">
        <v>3193</v>
      </c>
      <c r="N155" s="111">
        <v>5073</v>
      </c>
      <c r="O155" s="111">
        <v>6881</v>
      </c>
      <c r="P155" s="111">
        <v>4049</v>
      </c>
      <c r="Q155" s="111">
        <v>4172</v>
      </c>
      <c r="R155" s="111">
        <v>4224</v>
      </c>
      <c r="S155" s="111">
        <v>6265</v>
      </c>
      <c r="T155" s="111">
        <v>7883</v>
      </c>
    </row>
    <row r="156" spans="1:20" x14ac:dyDescent="0.25">
      <c r="A156" s="110" t="s">
        <v>1126</v>
      </c>
      <c r="B156" s="107" t="s">
        <v>7110</v>
      </c>
      <c r="C156" s="108">
        <v>7</v>
      </c>
      <c r="D156" s="41" t="s">
        <v>4721</v>
      </c>
      <c r="E156" s="24">
        <f t="shared" si="17"/>
        <v>6052</v>
      </c>
      <c r="F156" s="24">
        <f t="shared" si="18"/>
        <v>10676.5</v>
      </c>
      <c r="G156" s="109"/>
      <c r="H156" s="24"/>
      <c r="I156" s="24">
        <f t="shared" si="19"/>
        <v>4991</v>
      </c>
      <c r="J156" s="119"/>
      <c r="K156" s="30"/>
      <c r="L156" s="111">
        <v>3973</v>
      </c>
      <c r="M156" s="111">
        <v>9609</v>
      </c>
      <c r="N156" s="111">
        <v>14322</v>
      </c>
      <c r="O156" s="111">
        <v>14802</v>
      </c>
      <c r="P156" s="111">
        <v>3076</v>
      </c>
      <c r="Q156" s="111">
        <v>3723</v>
      </c>
      <c r="R156" s="111">
        <v>3678</v>
      </c>
      <c r="S156" s="111">
        <v>3203</v>
      </c>
      <c r="T156" s="111">
        <v>11275</v>
      </c>
    </row>
    <row r="157" spans="1:20" x14ac:dyDescent="0.25">
      <c r="A157" s="110" t="s">
        <v>42</v>
      </c>
      <c r="B157" s="107" t="s">
        <v>7104</v>
      </c>
      <c r="C157" s="108">
        <v>4</v>
      </c>
      <c r="D157" s="41" t="s">
        <v>4411</v>
      </c>
      <c r="E157" s="24">
        <f t="shared" si="17"/>
        <v>6003.666666666667</v>
      </c>
      <c r="F157" s="24">
        <f t="shared" si="18"/>
        <v>1044.75</v>
      </c>
      <c r="G157" s="109"/>
      <c r="H157" s="24"/>
      <c r="I157" s="24">
        <f t="shared" si="19"/>
        <v>3941.2</v>
      </c>
      <c r="J157" s="119"/>
      <c r="K157" s="30"/>
      <c r="L157" s="111">
        <v>376</v>
      </c>
      <c r="M157" s="111">
        <v>329</v>
      </c>
      <c r="N157" s="111">
        <v>2085</v>
      </c>
      <c r="O157" s="111">
        <v>1389</v>
      </c>
      <c r="P157" s="111">
        <v>894</v>
      </c>
      <c r="Q157" s="111">
        <v>801</v>
      </c>
      <c r="R157" s="111">
        <v>2606</v>
      </c>
      <c r="S157" s="111">
        <v>5611</v>
      </c>
      <c r="T157" s="111">
        <v>9794</v>
      </c>
    </row>
    <row r="158" spans="1:20" x14ac:dyDescent="0.25">
      <c r="A158" s="110" t="s">
        <v>168</v>
      </c>
      <c r="B158" s="107" t="s">
        <v>7222</v>
      </c>
      <c r="C158" s="108">
        <v>6</v>
      </c>
      <c r="D158" s="41" t="s">
        <v>4768</v>
      </c>
      <c r="E158" s="24">
        <f t="shared" si="17"/>
        <v>5991.333333333333</v>
      </c>
      <c r="F158" s="24">
        <f t="shared" si="18"/>
        <v>3228.5</v>
      </c>
      <c r="G158" s="109"/>
      <c r="H158" s="24"/>
      <c r="I158" s="24">
        <f t="shared" si="19"/>
        <v>5625.2</v>
      </c>
      <c r="J158" s="119"/>
      <c r="K158" s="30"/>
      <c r="L158" s="111">
        <v>5306</v>
      </c>
      <c r="M158" s="111">
        <v>5403</v>
      </c>
      <c r="N158" s="111">
        <v>734</v>
      </c>
      <c r="O158" s="111">
        <v>1471</v>
      </c>
      <c r="P158" s="111">
        <v>1073</v>
      </c>
      <c r="Q158" s="111">
        <v>9079</v>
      </c>
      <c r="R158" s="111">
        <v>6803</v>
      </c>
      <c r="S158" s="111">
        <v>6311</v>
      </c>
      <c r="T158" s="111">
        <v>4860</v>
      </c>
    </row>
    <row r="159" spans="1:20" x14ac:dyDescent="0.25">
      <c r="A159" s="110" t="s">
        <v>7829</v>
      </c>
      <c r="B159" s="107" t="s">
        <v>7154</v>
      </c>
      <c r="C159" s="108">
        <v>16</v>
      </c>
      <c r="D159" s="41" t="s">
        <v>7830</v>
      </c>
      <c r="E159" s="24">
        <f t="shared" si="17"/>
        <v>5969.333333333333</v>
      </c>
      <c r="F159" s="24">
        <f t="shared" si="18"/>
        <v>8325</v>
      </c>
      <c r="G159" s="109"/>
      <c r="H159" s="24"/>
      <c r="I159" s="24">
        <f t="shared" si="19"/>
        <v>5226.2</v>
      </c>
      <c r="J159" s="119"/>
      <c r="K159" s="30"/>
      <c r="L159" s="111"/>
      <c r="M159" s="111">
        <v>979</v>
      </c>
      <c r="N159" s="111">
        <v>17490</v>
      </c>
      <c r="O159" s="111">
        <v>14831</v>
      </c>
      <c r="P159" s="111">
        <v>480</v>
      </c>
      <c r="Q159" s="111">
        <v>7743</v>
      </c>
      <c r="R159" s="111">
        <v>12948</v>
      </c>
      <c r="S159" s="111">
        <v>1539</v>
      </c>
      <c r="T159" s="111">
        <v>3421</v>
      </c>
    </row>
    <row r="160" spans="1:20" x14ac:dyDescent="0.25">
      <c r="A160" s="110" t="s">
        <v>2015</v>
      </c>
      <c r="B160" s="107" t="s">
        <v>7157</v>
      </c>
      <c r="C160" s="108">
        <v>11</v>
      </c>
      <c r="D160" s="41" t="s">
        <v>6837</v>
      </c>
      <c r="E160" s="24">
        <f t="shared" ref="E160:E223" si="20">SUM(R160:T160)/3</f>
        <v>5906.333333333333</v>
      </c>
      <c r="F160" s="24">
        <f t="shared" ref="F160:F223" si="21">SUM(L160:O160)/4</f>
        <v>128.75</v>
      </c>
      <c r="G160" s="109"/>
      <c r="H160" s="24"/>
      <c r="I160" s="24">
        <f t="shared" ref="I160:I223" si="22">SUM(P160:T160)/5</f>
        <v>3853.6</v>
      </c>
      <c r="J160" s="119"/>
      <c r="K160" s="30"/>
      <c r="L160" s="111">
        <v>17</v>
      </c>
      <c r="M160" s="111">
        <v>2</v>
      </c>
      <c r="N160" s="111">
        <v>60</v>
      </c>
      <c r="O160" s="111">
        <v>436</v>
      </c>
      <c r="P160" s="111">
        <v>1302</v>
      </c>
      <c r="Q160" s="111">
        <v>247</v>
      </c>
      <c r="R160" s="111">
        <v>8534</v>
      </c>
      <c r="S160" s="111">
        <v>8499</v>
      </c>
      <c r="T160" s="111">
        <v>686</v>
      </c>
    </row>
    <row r="161" spans="1:20" x14ac:dyDescent="0.25">
      <c r="A161" s="110" t="s">
        <v>190</v>
      </c>
      <c r="B161" s="107" t="s">
        <v>7244</v>
      </c>
      <c r="C161" s="108">
        <v>3</v>
      </c>
      <c r="D161" s="41" t="s">
        <v>4427</v>
      </c>
      <c r="E161" s="24">
        <f t="shared" si="20"/>
        <v>5766</v>
      </c>
      <c r="F161" s="24">
        <f t="shared" si="21"/>
        <v>2282</v>
      </c>
      <c r="G161" s="109"/>
      <c r="H161" s="24"/>
      <c r="I161" s="24">
        <f t="shared" si="22"/>
        <v>4804.3999999999996</v>
      </c>
      <c r="J161" s="119"/>
      <c r="K161" s="30"/>
      <c r="L161" s="111">
        <v>1252</v>
      </c>
      <c r="M161" s="111">
        <v>1530</v>
      </c>
      <c r="N161" s="111">
        <v>2510</v>
      </c>
      <c r="O161" s="111">
        <v>3836</v>
      </c>
      <c r="P161" s="111">
        <v>2545</v>
      </c>
      <c r="Q161" s="111">
        <v>4179</v>
      </c>
      <c r="R161" s="111">
        <v>5478</v>
      </c>
      <c r="S161" s="111">
        <v>6350</v>
      </c>
      <c r="T161" s="111">
        <v>5470</v>
      </c>
    </row>
    <row r="162" spans="1:20" x14ac:dyDescent="0.25">
      <c r="A162" s="110" t="s">
        <v>1340</v>
      </c>
      <c r="B162" s="107" t="s">
        <v>7157</v>
      </c>
      <c r="C162" s="108">
        <v>11</v>
      </c>
      <c r="D162" s="41" t="s">
        <v>4130</v>
      </c>
      <c r="E162" s="24">
        <f t="shared" si="20"/>
        <v>5684.666666666667</v>
      </c>
      <c r="F162" s="24">
        <f t="shared" si="21"/>
        <v>38.5</v>
      </c>
      <c r="G162" s="109"/>
      <c r="H162" s="24"/>
      <c r="I162" s="24">
        <f t="shared" si="22"/>
        <v>3564.4</v>
      </c>
      <c r="J162" s="119"/>
      <c r="K162" s="30"/>
      <c r="L162" s="111"/>
      <c r="M162" s="111">
        <v>1</v>
      </c>
      <c r="N162" s="111">
        <v>153</v>
      </c>
      <c r="O162" s="111"/>
      <c r="P162" s="111">
        <v>1</v>
      </c>
      <c r="Q162" s="111">
        <v>767</v>
      </c>
      <c r="R162" s="111">
        <v>3212</v>
      </c>
      <c r="S162" s="111">
        <v>9063</v>
      </c>
      <c r="T162" s="111">
        <v>4779</v>
      </c>
    </row>
    <row r="163" spans="1:20" x14ac:dyDescent="0.25">
      <c r="A163" s="110" t="s">
        <v>2189</v>
      </c>
      <c r="B163" s="107" t="s">
        <v>7092</v>
      </c>
      <c r="C163" s="108">
        <v>11</v>
      </c>
      <c r="D163" s="41" t="s">
        <v>4178</v>
      </c>
      <c r="E163" s="24">
        <f t="shared" si="20"/>
        <v>5674.666666666667</v>
      </c>
      <c r="F163" s="24">
        <f t="shared" si="21"/>
        <v>6579.25</v>
      </c>
      <c r="G163" s="109"/>
      <c r="H163" s="24"/>
      <c r="I163" s="24">
        <f t="shared" si="22"/>
        <v>6493.6</v>
      </c>
      <c r="J163" s="119"/>
      <c r="K163" s="30"/>
      <c r="L163" s="111">
        <v>1094</v>
      </c>
      <c r="M163" s="111">
        <v>1292</v>
      </c>
      <c r="N163" s="111">
        <v>8096</v>
      </c>
      <c r="O163" s="111">
        <v>15835</v>
      </c>
      <c r="P163" s="111">
        <v>7553</v>
      </c>
      <c r="Q163" s="111">
        <v>7891</v>
      </c>
      <c r="R163" s="111">
        <v>5423</v>
      </c>
      <c r="S163" s="111">
        <v>3739</v>
      </c>
      <c r="T163" s="111">
        <v>7862</v>
      </c>
    </row>
    <row r="164" spans="1:20" x14ac:dyDescent="0.25">
      <c r="A164" s="110" t="s">
        <v>430</v>
      </c>
      <c r="B164" s="107" t="s">
        <v>7227</v>
      </c>
      <c r="C164" s="108">
        <v>6</v>
      </c>
      <c r="D164" s="41" t="s">
        <v>4715</v>
      </c>
      <c r="E164" s="24">
        <f t="shared" si="20"/>
        <v>5528.666666666667</v>
      </c>
      <c r="F164" s="24">
        <f t="shared" si="21"/>
        <v>1670.25</v>
      </c>
      <c r="G164" s="109"/>
      <c r="H164" s="24"/>
      <c r="I164" s="24">
        <f t="shared" si="22"/>
        <v>5084.2</v>
      </c>
      <c r="J164" s="119"/>
      <c r="K164" s="30"/>
      <c r="L164" s="111">
        <v>543</v>
      </c>
      <c r="M164" s="111">
        <v>803</v>
      </c>
      <c r="N164" s="111">
        <v>2265</v>
      </c>
      <c r="O164" s="111">
        <v>3070</v>
      </c>
      <c r="P164" s="111">
        <v>3095</v>
      </c>
      <c r="Q164" s="111">
        <v>5740</v>
      </c>
      <c r="R164" s="111">
        <v>5943</v>
      </c>
      <c r="S164" s="111">
        <v>6173</v>
      </c>
      <c r="T164" s="111">
        <v>4470</v>
      </c>
    </row>
    <row r="165" spans="1:20" x14ac:dyDescent="0.25">
      <c r="A165" s="110" t="s">
        <v>5001</v>
      </c>
      <c r="B165" s="107" t="s">
        <v>7143</v>
      </c>
      <c r="C165" s="108">
        <v>17</v>
      </c>
      <c r="D165" s="41" t="s">
        <v>5002</v>
      </c>
      <c r="E165" s="24">
        <f t="shared" si="20"/>
        <v>5510.666666666667</v>
      </c>
      <c r="F165" s="24">
        <f t="shared" si="21"/>
        <v>127.5</v>
      </c>
      <c r="G165" s="109"/>
      <c r="H165" s="24"/>
      <c r="I165" s="24">
        <f t="shared" si="22"/>
        <v>5128</v>
      </c>
      <c r="J165" s="119"/>
      <c r="K165" s="30"/>
      <c r="L165" s="111"/>
      <c r="M165" s="111"/>
      <c r="N165" s="111">
        <v>127</v>
      </c>
      <c r="O165" s="111">
        <v>383</v>
      </c>
      <c r="P165" s="111">
        <v>273</v>
      </c>
      <c r="Q165" s="111">
        <v>8835</v>
      </c>
      <c r="R165" s="111">
        <v>3094</v>
      </c>
      <c r="S165" s="111">
        <v>4166</v>
      </c>
      <c r="T165" s="111">
        <v>9272</v>
      </c>
    </row>
    <row r="166" spans="1:20" x14ac:dyDescent="0.25">
      <c r="A166" s="110" t="s">
        <v>1076</v>
      </c>
      <c r="B166" s="107" t="s">
        <v>7234</v>
      </c>
      <c r="C166" s="108">
        <v>15</v>
      </c>
      <c r="D166" s="41" t="s">
        <v>3867</v>
      </c>
      <c r="E166" s="24">
        <f t="shared" si="20"/>
        <v>5495.666666666667</v>
      </c>
      <c r="F166" s="24">
        <f t="shared" si="21"/>
        <v>536.5</v>
      </c>
      <c r="G166" s="109"/>
      <c r="H166" s="24"/>
      <c r="I166" s="24">
        <f t="shared" si="22"/>
        <v>11368.4</v>
      </c>
      <c r="J166" s="119"/>
      <c r="K166" s="30"/>
      <c r="L166" s="111">
        <v>200</v>
      </c>
      <c r="M166" s="111">
        <v>131</v>
      </c>
      <c r="N166" s="111">
        <v>77</v>
      </c>
      <c r="O166" s="111">
        <v>1738</v>
      </c>
      <c r="P166" s="111">
        <v>29095</v>
      </c>
      <c r="Q166" s="111">
        <v>11260</v>
      </c>
      <c r="R166" s="111">
        <v>3079</v>
      </c>
      <c r="S166" s="111">
        <v>3883</v>
      </c>
      <c r="T166" s="111">
        <v>9525</v>
      </c>
    </row>
    <row r="167" spans="1:20" x14ac:dyDescent="0.25">
      <c r="A167" s="110" t="s">
        <v>417</v>
      </c>
      <c r="B167" s="107" t="s">
        <v>7110</v>
      </c>
      <c r="C167" s="108">
        <v>7</v>
      </c>
      <c r="D167" s="41" t="s">
        <v>4725</v>
      </c>
      <c r="E167" s="24">
        <f t="shared" si="20"/>
        <v>5468.333333333333</v>
      </c>
      <c r="F167" s="24">
        <f t="shared" si="21"/>
        <v>1043</v>
      </c>
      <c r="G167" s="109"/>
      <c r="H167" s="24"/>
      <c r="I167" s="24">
        <f t="shared" si="22"/>
        <v>4568.8</v>
      </c>
      <c r="J167" s="119"/>
      <c r="K167" s="30"/>
      <c r="L167" s="111">
        <v>1537</v>
      </c>
      <c r="M167" s="111">
        <v>1156</v>
      </c>
      <c r="N167" s="111">
        <v>695</v>
      </c>
      <c r="O167" s="111">
        <v>784</v>
      </c>
      <c r="P167" s="111">
        <v>1153</v>
      </c>
      <c r="Q167" s="111">
        <v>5286</v>
      </c>
      <c r="R167" s="111">
        <v>6476</v>
      </c>
      <c r="S167" s="111">
        <v>3291</v>
      </c>
      <c r="T167" s="111">
        <v>6638</v>
      </c>
    </row>
    <row r="168" spans="1:20" x14ac:dyDescent="0.25">
      <c r="A168" s="110" t="s">
        <v>167</v>
      </c>
      <c r="B168" s="107" t="s">
        <v>7151</v>
      </c>
      <c r="C168" s="108">
        <v>20</v>
      </c>
      <c r="D168" s="41" t="s">
        <v>5061</v>
      </c>
      <c r="E168" s="24">
        <f t="shared" si="20"/>
        <v>5435</v>
      </c>
      <c r="F168" s="24">
        <f t="shared" si="21"/>
        <v>1560</v>
      </c>
      <c r="G168" s="109"/>
      <c r="H168" s="24"/>
      <c r="I168" s="24">
        <f t="shared" si="22"/>
        <v>5310.8</v>
      </c>
      <c r="J168" s="119"/>
      <c r="K168" s="30"/>
      <c r="L168" s="111">
        <v>307</v>
      </c>
      <c r="M168" s="111">
        <v>2346</v>
      </c>
      <c r="N168" s="111">
        <v>2119</v>
      </c>
      <c r="O168" s="111">
        <v>1468</v>
      </c>
      <c r="P168" s="111">
        <v>6298</v>
      </c>
      <c r="Q168" s="111">
        <v>3951</v>
      </c>
      <c r="R168" s="111">
        <v>10128</v>
      </c>
      <c r="S168" s="111">
        <v>3003</v>
      </c>
      <c r="T168" s="111">
        <v>3174</v>
      </c>
    </row>
    <row r="169" spans="1:20" x14ac:dyDescent="0.25">
      <c r="A169" s="110" t="s">
        <v>7811</v>
      </c>
      <c r="B169" s="107" t="s">
        <v>7208</v>
      </c>
      <c r="C169" s="108">
        <v>9</v>
      </c>
      <c r="D169" s="41" t="s">
        <v>7812</v>
      </c>
      <c r="E169" s="24">
        <f t="shared" si="20"/>
        <v>5400</v>
      </c>
      <c r="F169" s="24">
        <f t="shared" si="21"/>
        <v>380.75</v>
      </c>
      <c r="G169" s="109"/>
      <c r="H169" s="24"/>
      <c r="I169" s="24">
        <f t="shared" si="22"/>
        <v>4131.6000000000004</v>
      </c>
      <c r="J169" s="119"/>
      <c r="K169" s="30"/>
      <c r="L169" s="111"/>
      <c r="M169" s="111"/>
      <c r="N169" s="111">
        <v>649</v>
      </c>
      <c r="O169" s="111">
        <v>874</v>
      </c>
      <c r="P169" s="111">
        <v>1199</v>
      </c>
      <c r="Q169" s="111">
        <v>3259</v>
      </c>
      <c r="R169" s="111">
        <v>4685</v>
      </c>
      <c r="S169" s="111">
        <v>5385</v>
      </c>
      <c r="T169" s="111">
        <v>6130</v>
      </c>
    </row>
    <row r="170" spans="1:20" x14ac:dyDescent="0.25">
      <c r="A170" s="110" t="s">
        <v>7630</v>
      </c>
      <c r="B170" s="107" t="s">
        <v>7169</v>
      </c>
      <c r="C170" s="108">
        <v>5</v>
      </c>
      <c r="D170" s="41" t="s">
        <v>7631</v>
      </c>
      <c r="E170" s="24">
        <f t="shared" si="20"/>
        <v>5367.666666666667</v>
      </c>
      <c r="F170" s="24">
        <f t="shared" si="21"/>
        <v>4294.75</v>
      </c>
      <c r="G170" s="109"/>
      <c r="H170" s="24"/>
      <c r="I170" s="24">
        <f t="shared" si="22"/>
        <v>4640.3999999999996</v>
      </c>
      <c r="J170" s="119"/>
      <c r="K170" s="30"/>
      <c r="L170" s="111">
        <v>2846</v>
      </c>
      <c r="M170" s="111">
        <v>4128</v>
      </c>
      <c r="N170" s="111">
        <v>4071</v>
      </c>
      <c r="O170" s="111">
        <v>6134</v>
      </c>
      <c r="P170" s="111">
        <v>2064</v>
      </c>
      <c r="Q170" s="111">
        <v>5035</v>
      </c>
      <c r="R170" s="111">
        <v>12283</v>
      </c>
      <c r="S170" s="111">
        <v>2888</v>
      </c>
      <c r="T170" s="111">
        <v>932</v>
      </c>
    </row>
    <row r="171" spans="1:20" x14ac:dyDescent="0.25">
      <c r="A171" s="110" t="s">
        <v>2685</v>
      </c>
      <c r="B171" s="107" t="s">
        <v>7092</v>
      </c>
      <c r="C171" s="108">
        <v>11</v>
      </c>
      <c r="D171" s="41" t="s">
        <v>6918</v>
      </c>
      <c r="E171" s="24">
        <f t="shared" si="20"/>
        <v>5352</v>
      </c>
      <c r="F171" s="24">
        <f t="shared" si="21"/>
        <v>645.5</v>
      </c>
      <c r="G171" s="109"/>
      <c r="H171" s="24"/>
      <c r="I171" s="24">
        <f t="shared" si="22"/>
        <v>4094</v>
      </c>
      <c r="J171" s="119"/>
      <c r="K171" s="30"/>
      <c r="L171" s="111"/>
      <c r="M171" s="111">
        <v>144</v>
      </c>
      <c r="N171" s="111">
        <v>720</v>
      </c>
      <c r="O171" s="111">
        <v>1718</v>
      </c>
      <c r="P171" s="111">
        <v>3575</v>
      </c>
      <c r="Q171" s="111">
        <v>839</v>
      </c>
      <c r="R171" s="111">
        <v>10065</v>
      </c>
      <c r="S171" s="111">
        <v>1186</v>
      </c>
      <c r="T171" s="111">
        <v>4805</v>
      </c>
    </row>
    <row r="172" spans="1:20" x14ac:dyDescent="0.25">
      <c r="A172" s="110" t="s">
        <v>2069</v>
      </c>
      <c r="B172" s="107" t="s">
        <v>7110</v>
      </c>
      <c r="C172" s="108">
        <v>7</v>
      </c>
      <c r="D172" s="41" t="s">
        <v>4573</v>
      </c>
      <c r="E172" s="24">
        <f t="shared" si="20"/>
        <v>5269</v>
      </c>
      <c r="F172" s="24">
        <f t="shared" si="21"/>
        <v>1698.5</v>
      </c>
      <c r="G172" s="109"/>
      <c r="H172" s="24"/>
      <c r="I172" s="24">
        <f t="shared" si="22"/>
        <v>4094.8</v>
      </c>
      <c r="J172" s="119"/>
      <c r="K172" s="30"/>
      <c r="L172" s="111">
        <v>1014</v>
      </c>
      <c r="M172" s="111">
        <v>2186</v>
      </c>
      <c r="N172" s="111">
        <v>1693</v>
      </c>
      <c r="O172" s="111">
        <v>1901</v>
      </c>
      <c r="P172" s="111">
        <v>2322</v>
      </c>
      <c r="Q172" s="111">
        <v>2345</v>
      </c>
      <c r="R172" s="111">
        <v>4087</v>
      </c>
      <c r="S172" s="111">
        <v>4637</v>
      </c>
      <c r="T172" s="111">
        <v>7083</v>
      </c>
    </row>
    <row r="173" spans="1:20" x14ac:dyDescent="0.25">
      <c r="A173" s="110" t="s">
        <v>62</v>
      </c>
      <c r="B173" s="107" t="s">
        <v>7101</v>
      </c>
      <c r="C173" s="108">
        <v>16</v>
      </c>
      <c r="D173" s="41" t="s">
        <v>3559</v>
      </c>
      <c r="E173" s="24">
        <f t="shared" si="20"/>
        <v>5212.666666666667</v>
      </c>
      <c r="F173" s="24">
        <f t="shared" si="21"/>
        <v>2267</v>
      </c>
      <c r="G173" s="109"/>
      <c r="H173" s="24"/>
      <c r="I173" s="24">
        <f t="shared" si="22"/>
        <v>4466.6000000000004</v>
      </c>
      <c r="J173" s="119"/>
      <c r="K173" s="30"/>
      <c r="L173" s="111">
        <v>2119</v>
      </c>
      <c r="M173" s="111">
        <v>663</v>
      </c>
      <c r="N173" s="111">
        <v>2989</v>
      </c>
      <c r="O173" s="111">
        <v>3297</v>
      </c>
      <c r="P173" s="111">
        <v>3083</v>
      </c>
      <c r="Q173" s="111">
        <v>3612</v>
      </c>
      <c r="R173" s="111">
        <v>1814</v>
      </c>
      <c r="S173" s="111">
        <v>3501</v>
      </c>
      <c r="T173" s="111">
        <v>10323</v>
      </c>
    </row>
    <row r="174" spans="1:20" x14ac:dyDescent="0.25">
      <c r="A174" s="110" t="s">
        <v>65</v>
      </c>
      <c r="B174" s="107" t="s">
        <v>7143</v>
      </c>
      <c r="C174" s="108">
        <v>17</v>
      </c>
      <c r="D174" s="41" t="s">
        <v>4870</v>
      </c>
      <c r="E174" s="24">
        <f t="shared" si="20"/>
        <v>5208</v>
      </c>
      <c r="F174" s="24">
        <f t="shared" si="21"/>
        <v>2330</v>
      </c>
      <c r="G174" s="109"/>
      <c r="H174" s="24"/>
      <c r="I174" s="24">
        <f t="shared" si="22"/>
        <v>4209.8</v>
      </c>
      <c r="J174" s="119"/>
      <c r="K174" s="30"/>
      <c r="L174" s="111">
        <v>1357</v>
      </c>
      <c r="M174" s="111">
        <v>1885</v>
      </c>
      <c r="N174" s="111">
        <v>1757</v>
      </c>
      <c r="O174" s="111">
        <v>4321</v>
      </c>
      <c r="P174" s="111">
        <v>3522</v>
      </c>
      <c r="Q174" s="111">
        <v>1903</v>
      </c>
      <c r="R174" s="111">
        <v>2935</v>
      </c>
      <c r="S174" s="111">
        <v>5044</v>
      </c>
      <c r="T174" s="111">
        <v>7645</v>
      </c>
    </row>
    <row r="175" spans="1:20" x14ac:dyDescent="0.25">
      <c r="A175" s="110" t="s">
        <v>1167</v>
      </c>
      <c r="B175" s="107" t="s">
        <v>7131</v>
      </c>
      <c r="C175" s="108">
        <v>15</v>
      </c>
      <c r="D175" s="41" t="s">
        <v>3906</v>
      </c>
      <c r="E175" s="24">
        <f t="shared" si="20"/>
        <v>5184.333333333333</v>
      </c>
      <c r="F175" s="24">
        <f t="shared" si="21"/>
        <v>579</v>
      </c>
      <c r="G175" s="109"/>
      <c r="H175" s="24"/>
      <c r="I175" s="24">
        <f t="shared" si="22"/>
        <v>6961.6</v>
      </c>
      <c r="J175" s="119"/>
      <c r="K175" s="30"/>
      <c r="L175" s="111">
        <v>227</v>
      </c>
      <c r="M175" s="111">
        <v>562</v>
      </c>
      <c r="N175" s="111">
        <v>121</v>
      </c>
      <c r="O175" s="111">
        <v>1406</v>
      </c>
      <c r="P175" s="111">
        <v>9951</v>
      </c>
      <c r="Q175" s="111">
        <v>9304</v>
      </c>
      <c r="R175" s="111">
        <v>5651</v>
      </c>
      <c r="S175" s="111">
        <v>4190</v>
      </c>
      <c r="T175" s="111">
        <v>5712</v>
      </c>
    </row>
    <row r="176" spans="1:20" x14ac:dyDescent="0.25">
      <c r="A176" s="110" t="s">
        <v>2519</v>
      </c>
      <c r="B176" s="107" t="s">
        <v>7167</v>
      </c>
      <c r="C176" s="108">
        <v>11</v>
      </c>
      <c r="D176" s="41" t="s">
        <v>4289</v>
      </c>
      <c r="E176" s="24">
        <f t="shared" si="20"/>
        <v>5085</v>
      </c>
      <c r="F176" s="24">
        <f t="shared" si="21"/>
        <v>310</v>
      </c>
      <c r="G176" s="109"/>
      <c r="H176" s="24"/>
      <c r="I176" s="24">
        <f t="shared" si="22"/>
        <v>4689.2</v>
      </c>
      <c r="J176" s="119"/>
      <c r="K176" s="30"/>
      <c r="L176" s="111">
        <v>67</v>
      </c>
      <c r="M176" s="111">
        <v>49</v>
      </c>
      <c r="N176" s="111">
        <v>1</v>
      </c>
      <c r="O176" s="111">
        <v>1123</v>
      </c>
      <c r="P176" s="111">
        <v>3782</v>
      </c>
      <c r="Q176" s="111">
        <v>4409</v>
      </c>
      <c r="R176" s="111">
        <v>7883</v>
      </c>
      <c r="S176" s="111">
        <v>4157</v>
      </c>
      <c r="T176" s="111">
        <v>3215</v>
      </c>
    </row>
    <row r="177" spans="1:20" x14ac:dyDescent="0.25">
      <c r="A177" s="110" t="s">
        <v>269</v>
      </c>
      <c r="B177" s="107" t="s">
        <v>7154</v>
      </c>
      <c r="C177" s="108">
        <v>16</v>
      </c>
      <c r="D177" s="41" t="s">
        <v>4921</v>
      </c>
      <c r="E177" s="24">
        <f t="shared" si="20"/>
        <v>5059</v>
      </c>
      <c r="F177" s="24">
        <f t="shared" si="21"/>
        <v>1829.25</v>
      </c>
      <c r="G177" s="109"/>
      <c r="H177" s="24"/>
      <c r="I177" s="24">
        <f t="shared" si="22"/>
        <v>4330.2</v>
      </c>
      <c r="J177" s="119"/>
      <c r="K177" s="30"/>
      <c r="L177" s="111">
        <v>920</v>
      </c>
      <c r="M177" s="111">
        <v>1362</v>
      </c>
      <c r="N177" s="111">
        <v>2417</v>
      </c>
      <c r="O177" s="111">
        <v>2618</v>
      </c>
      <c r="P177" s="111">
        <v>3026</v>
      </c>
      <c r="Q177" s="111">
        <v>3448</v>
      </c>
      <c r="R177" s="111">
        <v>3630</v>
      </c>
      <c r="S177" s="111">
        <v>5649</v>
      </c>
      <c r="T177" s="111">
        <v>5898</v>
      </c>
    </row>
    <row r="178" spans="1:20" x14ac:dyDescent="0.25">
      <c r="A178" s="110" t="s">
        <v>2769</v>
      </c>
      <c r="B178" s="107" t="s">
        <v>7092</v>
      </c>
      <c r="C178" s="108">
        <v>11</v>
      </c>
      <c r="D178" s="41" t="s">
        <v>6864</v>
      </c>
      <c r="E178" s="24">
        <f t="shared" si="20"/>
        <v>5010.666666666667</v>
      </c>
      <c r="F178" s="24">
        <f t="shared" si="21"/>
        <v>0</v>
      </c>
      <c r="G178" s="109"/>
      <c r="H178" s="24"/>
      <c r="I178" s="24">
        <f t="shared" si="22"/>
        <v>3006.4</v>
      </c>
      <c r="J178" s="119"/>
      <c r="K178" s="30"/>
      <c r="L178" s="111"/>
      <c r="M178" s="111"/>
      <c r="N178" s="111"/>
      <c r="O178" s="111"/>
      <c r="P178" s="111">
        <v>0</v>
      </c>
      <c r="Q178" s="111"/>
      <c r="R178" s="111">
        <v>1143</v>
      </c>
      <c r="S178" s="111">
        <v>81</v>
      </c>
      <c r="T178" s="111">
        <v>13808</v>
      </c>
    </row>
    <row r="179" spans="1:20" x14ac:dyDescent="0.25">
      <c r="A179" s="110" t="s">
        <v>2707</v>
      </c>
      <c r="B179" s="107" t="s">
        <v>7157</v>
      </c>
      <c r="C179" s="108">
        <v>11</v>
      </c>
      <c r="D179" s="41" t="s">
        <v>7038</v>
      </c>
      <c r="E179" s="24">
        <f t="shared" si="20"/>
        <v>4960</v>
      </c>
      <c r="F179" s="24">
        <f t="shared" si="21"/>
        <v>455.75</v>
      </c>
      <c r="G179" s="109"/>
      <c r="H179" s="24"/>
      <c r="I179" s="24">
        <f t="shared" si="22"/>
        <v>5955</v>
      </c>
      <c r="J179" s="119"/>
      <c r="K179" s="30"/>
      <c r="L179" s="111"/>
      <c r="M179" s="111">
        <v>49</v>
      </c>
      <c r="N179" s="111">
        <v>446</v>
      </c>
      <c r="O179" s="111">
        <v>1328</v>
      </c>
      <c r="P179" s="111">
        <v>10996</v>
      </c>
      <c r="Q179" s="111">
        <v>3899</v>
      </c>
      <c r="R179" s="111">
        <v>3016</v>
      </c>
      <c r="S179" s="111">
        <v>6267</v>
      </c>
      <c r="T179" s="111">
        <v>5597</v>
      </c>
    </row>
    <row r="180" spans="1:20" x14ac:dyDescent="0.25">
      <c r="A180" s="110" t="s">
        <v>149</v>
      </c>
      <c r="B180" s="107" t="s">
        <v>7143</v>
      </c>
      <c r="C180" s="108">
        <v>17</v>
      </c>
      <c r="D180" s="41" t="s">
        <v>4863</v>
      </c>
      <c r="E180" s="24">
        <f t="shared" si="20"/>
        <v>4957.666666666667</v>
      </c>
      <c r="F180" s="24">
        <f t="shared" si="21"/>
        <v>4515.25</v>
      </c>
      <c r="G180" s="109"/>
      <c r="H180" s="24"/>
      <c r="I180" s="24">
        <f t="shared" si="22"/>
        <v>3849.8</v>
      </c>
      <c r="J180" s="119"/>
      <c r="K180" s="30"/>
      <c r="L180" s="111">
        <v>4704</v>
      </c>
      <c r="M180" s="111">
        <v>2177</v>
      </c>
      <c r="N180" s="111">
        <v>7150</v>
      </c>
      <c r="O180" s="111">
        <v>4030</v>
      </c>
      <c r="P180" s="111">
        <v>1992</v>
      </c>
      <c r="Q180" s="111">
        <v>2384</v>
      </c>
      <c r="R180" s="111">
        <v>2993</v>
      </c>
      <c r="S180" s="111">
        <v>4218</v>
      </c>
      <c r="T180" s="111">
        <v>7662</v>
      </c>
    </row>
    <row r="181" spans="1:20" x14ac:dyDescent="0.25">
      <c r="A181" s="110" t="s">
        <v>603</v>
      </c>
      <c r="B181" s="107" t="s">
        <v>7165</v>
      </c>
      <c r="C181" s="108">
        <v>6</v>
      </c>
      <c r="D181" s="41" t="s">
        <v>5253</v>
      </c>
      <c r="E181" s="24">
        <f t="shared" si="20"/>
        <v>4935.666666666667</v>
      </c>
      <c r="F181" s="24">
        <f t="shared" si="21"/>
        <v>1283.5</v>
      </c>
      <c r="G181" s="109"/>
      <c r="H181" s="24"/>
      <c r="I181" s="24">
        <f t="shared" si="22"/>
        <v>4060.2</v>
      </c>
      <c r="J181" s="119"/>
      <c r="K181" s="30"/>
      <c r="L181" s="111">
        <v>1170</v>
      </c>
      <c r="M181" s="111">
        <v>1020</v>
      </c>
      <c r="N181" s="111">
        <v>1060</v>
      </c>
      <c r="O181" s="111">
        <v>1884</v>
      </c>
      <c r="P181" s="111">
        <v>1503</v>
      </c>
      <c r="Q181" s="111">
        <v>3991</v>
      </c>
      <c r="R181" s="111">
        <v>4271</v>
      </c>
      <c r="S181" s="111">
        <v>4955</v>
      </c>
      <c r="T181" s="111">
        <v>5581</v>
      </c>
    </row>
    <row r="182" spans="1:20" x14ac:dyDescent="0.25">
      <c r="A182" s="110" t="s">
        <v>2582</v>
      </c>
      <c r="B182" s="107" t="s">
        <v>7136</v>
      </c>
      <c r="C182" s="108">
        <v>15</v>
      </c>
      <c r="D182" s="41" t="s">
        <v>6625</v>
      </c>
      <c r="E182" s="24">
        <f t="shared" si="20"/>
        <v>4871.666666666667</v>
      </c>
      <c r="F182" s="24">
        <f t="shared" si="21"/>
        <v>3098.5</v>
      </c>
      <c r="G182" s="109"/>
      <c r="H182" s="24"/>
      <c r="I182" s="24">
        <f t="shared" si="22"/>
        <v>5001.8</v>
      </c>
      <c r="J182" s="119"/>
      <c r="K182" s="30"/>
      <c r="L182" s="111">
        <v>570</v>
      </c>
      <c r="M182" s="111">
        <v>1353</v>
      </c>
      <c r="N182" s="111">
        <v>3835</v>
      </c>
      <c r="O182" s="111">
        <v>6636</v>
      </c>
      <c r="P182" s="111">
        <v>6430</v>
      </c>
      <c r="Q182" s="111">
        <v>3964</v>
      </c>
      <c r="R182" s="111">
        <v>1041</v>
      </c>
      <c r="S182" s="111">
        <v>4658</v>
      </c>
      <c r="T182" s="111">
        <v>8916</v>
      </c>
    </row>
    <row r="183" spans="1:20" x14ac:dyDescent="0.25">
      <c r="A183" s="110" t="s">
        <v>151</v>
      </c>
      <c r="B183" s="107" t="s">
        <v>7143</v>
      </c>
      <c r="C183" s="108">
        <v>17</v>
      </c>
      <c r="D183" s="41" t="s">
        <v>4884</v>
      </c>
      <c r="E183" s="24">
        <f t="shared" si="20"/>
        <v>4807</v>
      </c>
      <c r="F183" s="24">
        <f t="shared" si="21"/>
        <v>3884</v>
      </c>
      <c r="G183" s="109"/>
      <c r="H183" s="24"/>
      <c r="I183" s="24">
        <f t="shared" si="22"/>
        <v>3389.2</v>
      </c>
      <c r="J183" s="119"/>
      <c r="K183" s="30"/>
      <c r="L183" s="111">
        <v>1268</v>
      </c>
      <c r="M183" s="111">
        <v>1146</v>
      </c>
      <c r="N183" s="111">
        <v>6652</v>
      </c>
      <c r="O183" s="111">
        <v>6470</v>
      </c>
      <c r="P183" s="111">
        <v>1227</v>
      </c>
      <c r="Q183" s="111">
        <v>1298</v>
      </c>
      <c r="R183" s="111">
        <v>6449</v>
      </c>
      <c r="S183" s="111">
        <v>5889</v>
      </c>
      <c r="T183" s="111">
        <v>2083</v>
      </c>
    </row>
    <row r="184" spans="1:20" x14ac:dyDescent="0.25">
      <c r="A184" s="110" t="s">
        <v>2178</v>
      </c>
      <c r="B184" s="107" t="s">
        <v>7092</v>
      </c>
      <c r="C184" s="108">
        <v>11</v>
      </c>
      <c r="D184" s="41" t="s">
        <v>5909</v>
      </c>
      <c r="E184" s="24">
        <f t="shared" si="20"/>
        <v>4785.666666666667</v>
      </c>
      <c r="F184" s="24">
        <f t="shared" si="21"/>
        <v>2013</v>
      </c>
      <c r="G184" s="109"/>
      <c r="H184" s="24"/>
      <c r="I184" s="24">
        <f t="shared" si="22"/>
        <v>4037.2</v>
      </c>
      <c r="J184" s="119"/>
      <c r="K184" s="30"/>
      <c r="L184" s="111">
        <v>12</v>
      </c>
      <c r="M184" s="111">
        <v>369</v>
      </c>
      <c r="N184" s="111">
        <v>621</v>
      </c>
      <c r="O184" s="111">
        <v>7050</v>
      </c>
      <c r="P184" s="111">
        <v>1365</v>
      </c>
      <c r="Q184" s="111">
        <v>4464</v>
      </c>
      <c r="R184" s="111">
        <v>7473</v>
      </c>
      <c r="S184" s="111">
        <v>2654</v>
      </c>
      <c r="T184" s="111">
        <v>4230</v>
      </c>
    </row>
    <row r="185" spans="1:20" x14ac:dyDescent="0.25">
      <c r="A185" s="110" t="s">
        <v>542</v>
      </c>
      <c r="B185" s="107" t="s">
        <v>7277</v>
      </c>
      <c r="C185" s="108">
        <v>13</v>
      </c>
      <c r="D185" s="41" t="s">
        <v>4194</v>
      </c>
      <c r="E185" s="24">
        <f t="shared" si="20"/>
        <v>4726</v>
      </c>
      <c r="F185" s="24">
        <f t="shared" si="21"/>
        <v>310.25</v>
      </c>
      <c r="G185" s="109"/>
      <c r="H185" s="24"/>
      <c r="I185" s="24">
        <f t="shared" si="22"/>
        <v>6201.8</v>
      </c>
      <c r="J185" s="119"/>
      <c r="K185" s="30"/>
      <c r="L185" s="111">
        <v>165</v>
      </c>
      <c r="M185" s="111">
        <v>85</v>
      </c>
      <c r="N185" s="111">
        <v>328</v>
      </c>
      <c r="O185" s="111">
        <v>663</v>
      </c>
      <c r="P185" s="111">
        <v>9777</v>
      </c>
      <c r="Q185" s="111">
        <v>7054</v>
      </c>
      <c r="R185" s="111">
        <v>5594</v>
      </c>
      <c r="S185" s="111">
        <v>2200</v>
      </c>
      <c r="T185" s="111">
        <v>6384</v>
      </c>
    </row>
    <row r="186" spans="1:20" x14ac:dyDescent="0.25">
      <c r="A186" s="110" t="s">
        <v>286</v>
      </c>
      <c r="B186" s="107" t="s">
        <v>7263</v>
      </c>
      <c r="C186" s="108">
        <v>4</v>
      </c>
      <c r="D186" s="41" t="s">
        <v>4452</v>
      </c>
      <c r="E186" s="24">
        <f t="shared" si="20"/>
        <v>4698.666666666667</v>
      </c>
      <c r="F186" s="24">
        <f t="shared" si="21"/>
        <v>3816</v>
      </c>
      <c r="G186" s="109"/>
      <c r="H186" s="24"/>
      <c r="I186" s="24">
        <f t="shared" si="22"/>
        <v>4811.8</v>
      </c>
      <c r="J186" s="119"/>
      <c r="K186" s="30"/>
      <c r="L186" s="111">
        <v>2753</v>
      </c>
      <c r="M186" s="111">
        <v>3607</v>
      </c>
      <c r="N186" s="111">
        <v>3580</v>
      </c>
      <c r="O186" s="111">
        <v>5324</v>
      </c>
      <c r="P186" s="111">
        <v>3016</v>
      </c>
      <c r="Q186" s="111">
        <v>6947</v>
      </c>
      <c r="R186" s="111">
        <v>5895</v>
      </c>
      <c r="S186" s="111">
        <v>3667</v>
      </c>
      <c r="T186" s="111">
        <v>4534</v>
      </c>
    </row>
    <row r="187" spans="1:20" x14ac:dyDescent="0.25">
      <c r="A187" s="110" t="s">
        <v>494</v>
      </c>
      <c r="B187" s="107" t="s">
        <v>7210</v>
      </c>
      <c r="C187" s="108">
        <v>1</v>
      </c>
      <c r="D187" s="41" t="s">
        <v>4504</v>
      </c>
      <c r="E187" s="24">
        <f t="shared" si="20"/>
        <v>4645.666666666667</v>
      </c>
      <c r="F187" s="24">
        <f t="shared" si="21"/>
        <v>4001.75</v>
      </c>
      <c r="G187" s="109"/>
      <c r="H187" s="24"/>
      <c r="I187" s="24">
        <f t="shared" si="22"/>
        <v>5266</v>
      </c>
      <c r="J187" s="119"/>
      <c r="K187" s="30"/>
      <c r="L187" s="111">
        <v>878</v>
      </c>
      <c r="M187" s="111">
        <v>1540</v>
      </c>
      <c r="N187" s="111">
        <v>4653</v>
      </c>
      <c r="O187" s="111">
        <v>8936</v>
      </c>
      <c r="P187" s="111">
        <v>6519</v>
      </c>
      <c r="Q187" s="111">
        <v>5874</v>
      </c>
      <c r="R187" s="111">
        <v>7687</v>
      </c>
      <c r="S187" s="111">
        <v>1939</v>
      </c>
      <c r="T187" s="111">
        <v>4311</v>
      </c>
    </row>
    <row r="188" spans="1:20" x14ac:dyDescent="0.25">
      <c r="A188" s="110" t="s">
        <v>299</v>
      </c>
      <c r="B188" s="107" t="s">
        <v>7161</v>
      </c>
      <c r="C188" s="108">
        <v>15</v>
      </c>
      <c r="D188" s="41" t="s">
        <v>4313</v>
      </c>
      <c r="E188" s="24">
        <f t="shared" si="20"/>
        <v>4627</v>
      </c>
      <c r="F188" s="24">
        <f t="shared" si="21"/>
        <v>3135</v>
      </c>
      <c r="G188" s="109"/>
      <c r="H188" s="24"/>
      <c r="I188" s="24">
        <f t="shared" si="22"/>
        <v>5407.2</v>
      </c>
      <c r="J188" s="119"/>
      <c r="K188" s="30"/>
      <c r="L188" s="111">
        <v>1831</v>
      </c>
      <c r="M188" s="111">
        <v>2738</v>
      </c>
      <c r="N188" s="111">
        <v>4943</v>
      </c>
      <c r="O188" s="111">
        <v>3028</v>
      </c>
      <c r="P188" s="111">
        <v>6277</v>
      </c>
      <c r="Q188" s="111">
        <v>6878</v>
      </c>
      <c r="R188" s="111">
        <v>7944</v>
      </c>
      <c r="S188" s="111">
        <v>2283</v>
      </c>
      <c r="T188" s="111">
        <v>3654</v>
      </c>
    </row>
    <row r="189" spans="1:20" x14ac:dyDescent="0.25">
      <c r="A189" s="110" t="s">
        <v>8214</v>
      </c>
      <c r="B189" s="107" t="s">
        <v>7207</v>
      </c>
      <c r="C189" s="108">
        <v>17</v>
      </c>
      <c r="D189" s="41" t="s">
        <v>8215</v>
      </c>
      <c r="E189" s="24">
        <f t="shared" si="20"/>
        <v>4600</v>
      </c>
      <c r="F189" s="24">
        <f t="shared" si="21"/>
        <v>4578.75</v>
      </c>
      <c r="G189" s="109"/>
      <c r="H189" s="24"/>
      <c r="I189" s="24">
        <f t="shared" si="22"/>
        <v>2760</v>
      </c>
      <c r="J189" s="119"/>
      <c r="K189" s="30"/>
      <c r="L189" s="111"/>
      <c r="M189" s="111"/>
      <c r="N189" s="111"/>
      <c r="O189" s="111">
        <v>18315</v>
      </c>
      <c r="P189" s="111"/>
      <c r="Q189" s="111"/>
      <c r="R189" s="111"/>
      <c r="S189" s="111">
        <v>13800</v>
      </c>
      <c r="T189" s="111"/>
    </row>
    <row r="190" spans="1:20" x14ac:dyDescent="0.25">
      <c r="A190" s="110" t="s">
        <v>2911</v>
      </c>
      <c r="B190" s="107" t="s">
        <v>7345</v>
      </c>
      <c r="C190" s="108">
        <v>11</v>
      </c>
      <c r="D190" s="41" t="s">
        <v>6836</v>
      </c>
      <c r="E190" s="24">
        <f t="shared" si="20"/>
        <v>4568.666666666667</v>
      </c>
      <c r="F190" s="24">
        <f t="shared" si="21"/>
        <v>390.75</v>
      </c>
      <c r="G190" s="109"/>
      <c r="H190" s="24"/>
      <c r="I190" s="24">
        <f t="shared" si="22"/>
        <v>3805.2</v>
      </c>
      <c r="J190" s="119"/>
      <c r="K190" s="30"/>
      <c r="L190" s="111">
        <v>2</v>
      </c>
      <c r="M190" s="111">
        <v>42</v>
      </c>
      <c r="N190" s="111">
        <v>120</v>
      </c>
      <c r="O190" s="111">
        <v>1399</v>
      </c>
      <c r="P190" s="111">
        <v>2759</v>
      </c>
      <c r="Q190" s="111">
        <v>2561</v>
      </c>
      <c r="R190" s="111">
        <v>2882</v>
      </c>
      <c r="S190" s="111">
        <v>3976</v>
      </c>
      <c r="T190" s="111">
        <v>6848</v>
      </c>
    </row>
    <row r="191" spans="1:20" x14ac:dyDescent="0.25">
      <c r="A191" s="110" t="s">
        <v>347</v>
      </c>
      <c r="B191" s="107" t="s">
        <v>7151</v>
      </c>
      <c r="C191" s="108">
        <v>20</v>
      </c>
      <c r="D191" s="41" t="s">
        <v>5129</v>
      </c>
      <c r="E191" s="24">
        <f t="shared" si="20"/>
        <v>4550.333333333333</v>
      </c>
      <c r="F191" s="24">
        <f t="shared" si="21"/>
        <v>4942</v>
      </c>
      <c r="G191" s="109"/>
      <c r="H191" s="24"/>
      <c r="I191" s="24">
        <f t="shared" si="22"/>
        <v>7162</v>
      </c>
      <c r="J191" s="119"/>
      <c r="K191" s="30"/>
      <c r="L191" s="111">
        <v>3255</v>
      </c>
      <c r="M191" s="111">
        <v>6624</v>
      </c>
      <c r="N191" s="111">
        <v>3855</v>
      </c>
      <c r="O191" s="111">
        <v>6034</v>
      </c>
      <c r="P191" s="111">
        <v>15264</v>
      </c>
      <c r="Q191" s="111">
        <v>6895</v>
      </c>
      <c r="R191" s="111">
        <v>3387</v>
      </c>
      <c r="S191" s="111">
        <v>3925</v>
      </c>
      <c r="T191" s="111">
        <v>6339</v>
      </c>
    </row>
    <row r="192" spans="1:20" x14ac:dyDescent="0.25">
      <c r="A192" s="110" t="s">
        <v>693</v>
      </c>
      <c r="B192" s="107" t="s">
        <v>7161</v>
      </c>
      <c r="C192" s="108">
        <v>15</v>
      </c>
      <c r="D192" s="41" t="s">
        <v>3734</v>
      </c>
      <c r="E192" s="24">
        <f t="shared" si="20"/>
        <v>4535.333333333333</v>
      </c>
      <c r="F192" s="24">
        <f t="shared" si="21"/>
        <v>2780.5</v>
      </c>
      <c r="G192" s="109"/>
      <c r="H192" s="24"/>
      <c r="I192" s="24">
        <f t="shared" si="22"/>
        <v>4367.8</v>
      </c>
      <c r="J192" s="119"/>
      <c r="K192" s="30"/>
      <c r="L192" s="111">
        <v>3324</v>
      </c>
      <c r="M192" s="111">
        <v>2512</v>
      </c>
      <c r="N192" s="111">
        <v>2775</v>
      </c>
      <c r="O192" s="111">
        <v>2511</v>
      </c>
      <c r="P192" s="111">
        <v>3758</v>
      </c>
      <c r="Q192" s="111">
        <v>4475</v>
      </c>
      <c r="R192" s="111">
        <v>3109</v>
      </c>
      <c r="S192" s="111">
        <v>4593</v>
      </c>
      <c r="T192" s="111">
        <v>5904</v>
      </c>
    </row>
    <row r="193" spans="1:20" x14ac:dyDescent="0.25">
      <c r="A193" s="110" t="s">
        <v>7546</v>
      </c>
      <c r="B193" s="107" t="s">
        <v>7154</v>
      </c>
      <c r="C193" s="108">
        <v>16</v>
      </c>
      <c r="D193" s="41" t="s">
        <v>7547</v>
      </c>
      <c r="E193" s="24">
        <f t="shared" si="20"/>
        <v>4526.333333333333</v>
      </c>
      <c r="F193" s="24">
        <f t="shared" si="21"/>
        <v>0</v>
      </c>
      <c r="G193" s="109"/>
      <c r="H193" s="24"/>
      <c r="I193" s="24">
        <f t="shared" si="22"/>
        <v>2715.8</v>
      </c>
      <c r="J193" s="119"/>
      <c r="K193" s="30"/>
      <c r="L193" s="111"/>
      <c r="M193" s="111"/>
      <c r="N193" s="111"/>
      <c r="O193" s="111"/>
      <c r="P193" s="111"/>
      <c r="Q193" s="111"/>
      <c r="R193" s="111"/>
      <c r="S193" s="111">
        <v>6131</v>
      </c>
      <c r="T193" s="111">
        <v>7448</v>
      </c>
    </row>
    <row r="194" spans="1:20" x14ac:dyDescent="0.25">
      <c r="A194" s="110" t="s">
        <v>7817</v>
      </c>
      <c r="B194" s="107" t="s">
        <v>7165</v>
      </c>
      <c r="C194" s="108">
        <v>6</v>
      </c>
      <c r="D194" s="41" t="s">
        <v>7818</v>
      </c>
      <c r="E194" s="24">
        <f t="shared" si="20"/>
        <v>4523.666666666667</v>
      </c>
      <c r="F194" s="24">
        <f t="shared" si="21"/>
        <v>7009.75</v>
      </c>
      <c r="G194" s="109"/>
      <c r="H194" s="24"/>
      <c r="I194" s="24">
        <f t="shared" si="22"/>
        <v>4810</v>
      </c>
      <c r="J194" s="119"/>
      <c r="K194" s="30"/>
      <c r="L194" s="111">
        <v>5893</v>
      </c>
      <c r="M194" s="111">
        <v>5261</v>
      </c>
      <c r="N194" s="111">
        <v>4582</v>
      </c>
      <c r="O194" s="111">
        <v>12303</v>
      </c>
      <c r="P194" s="111">
        <v>3480</v>
      </c>
      <c r="Q194" s="111">
        <v>6999</v>
      </c>
      <c r="R194" s="111">
        <v>6844</v>
      </c>
      <c r="S194" s="111">
        <v>3833</v>
      </c>
      <c r="T194" s="111">
        <v>2894</v>
      </c>
    </row>
    <row r="195" spans="1:20" x14ac:dyDescent="0.25">
      <c r="A195" s="110" t="s">
        <v>399</v>
      </c>
      <c r="B195" s="107" t="s">
        <v>7101</v>
      </c>
      <c r="C195" s="108">
        <v>16</v>
      </c>
      <c r="D195" s="41" t="s">
        <v>3812</v>
      </c>
      <c r="E195" s="24">
        <f t="shared" si="20"/>
        <v>4481.666666666667</v>
      </c>
      <c r="F195" s="24">
        <f t="shared" si="21"/>
        <v>1384.25</v>
      </c>
      <c r="G195" s="109"/>
      <c r="H195" s="24"/>
      <c r="I195" s="24">
        <f t="shared" si="22"/>
        <v>3429.4</v>
      </c>
      <c r="J195" s="119"/>
      <c r="K195" s="30"/>
      <c r="L195" s="111">
        <v>313</v>
      </c>
      <c r="M195" s="111">
        <v>461</v>
      </c>
      <c r="N195" s="111">
        <v>1726</v>
      </c>
      <c r="O195" s="111">
        <v>3037</v>
      </c>
      <c r="P195" s="111">
        <v>1492</v>
      </c>
      <c r="Q195" s="111">
        <v>2210</v>
      </c>
      <c r="R195" s="111">
        <v>3432</v>
      </c>
      <c r="S195" s="111">
        <v>3590</v>
      </c>
      <c r="T195" s="111">
        <v>6423</v>
      </c>
    </row>
    <row r="196" spans="1:20" x14ac:dyDescent="0.25">
      <c r="A196" s="110" t="s">
        <v>986</v>
      </c>
      <c r="B196" s="107" t="s">
        <v>7277</v>
      </c>
      <c r="C196" s="108">
        <v>13</v>
      </c>
      <c r="D196" s="41" t="s">
        <v>4202</v>
      </c>
      <c r="E196" s="24">
        <f t="shared" si="20"/>
        <v>4466.333333333333</v>
      </c>
      <c r="F196" s="24">
        <f t="shared" si="21"/>
        <v>2580.5</v>
      </c>
      <c r="G196" s="109"/>
      <c r="H196" s="24"/>
      <c r="I196" s="24">
        <f t="shared" si="22"/>
        <v>5202.8</v>
      </c>
      <c r="J196" s="119"/>
      <c r="K196" s="30"/>
      <c r="L196" s="111">
        <v>1226</v>
      </c>
      <c r="M196" s="111">
        <v>3704</v>
      </c>
      <c r="N196" s="111">
        <v>3083</v>
      </c>
      <c r="O196" s="111">
        <v>2309</v>
      </c>
      <c r="P196" s="111">
        <v>7702</v>
      </c>
      <c r="Q196" s="111">
        <v>4913</v>
      </c>
      <c r="R196" s="111">
        <v>2225</v>
      </c>
      <c r="S196" s="111">
        <v>4885</v>
      </c>
      <c r="T196" s="111">
        <v>6289</v>
      </c>
    </row>
    <row r="197" spans="1:20" x14ac:dyDescent="0.25">
      <c r="A197" s="110" t="s">
        <v>327</v>
      </c>
      <c r="B197" s="107" t="s">
        <v>7126</v>
      </c>
      <c r="C197" s="108">
        <v>4</v>
      </c>
      <c r="D197" s="41" t="s">
        <v>4429</v>
      </c>
      <c r="E197" s="24">
        <f t="shared" si="20"/>
        <v>4460.333333333333</v>
      </c>
      <c r="F197" s="24">
        <f t="shared" si="21"/>
        <v>4219.75</v>
      </c>
      <c r="G197" s="109"/>
      <c r="H197" s="24"/>
      <c r="I197" s="24">
        <f t="shared" si="22"/>
        <v>4726.8</v>
      </c>
      <c r="J197" s="119"/>
      <c r="K197" s="30"/>
      <c r="L197" s="111">
        <v>1537</v>
      </c>
      <c r="M197" s="111">
        <v>1761</v>
      </c>
      <c r="N197" s="111">
        <v>4056</v>
      </c>
      <c r="O197" s="111">
        <v>9525</v>
      </c>
      <c r="P197" s="111">
        <v>5405</v>
      </c>
      <c r="Q197" s="111">
        <v>4848</v>
      </c>
      <c r="R197" s="111">
        <v>4682</v>
      </c>
      <c r="S197" s="111">
        <v>4519</v>
      </c>
      <c r="T197" s="111">
        <v>4180</v>
      </c>
    </row>
    <row r="198" spans="1:20" x14ac:dyDescent="0.25">
      <c r="A198" s="110" t="s">
        <v>343</v>
      </c>
      <c r="B198" s="107" t="s">
        <v>7169</v>
      </c>
      <c r="C198" s="108">
        <v>5</v>
      </c>
      <c r="D198" s="41" t="s">
        <v>5697</v>
      </c>
      <c r="E198" s="24">
        <f t="shared" si="20"/>
        <v>4432.333333333333</v>
      </c>
      <c r="F198" s="24">
        <f t="shared" si="21"/>
        <v>918</v>
      </c>
      <c r="G198" s="109"/>
      <c r="H198" s="24"/>
      <c r="I198" s="24">
        <f t="shared" si="22"/>
        <v>3187.8</v>
      </c>
      <c r="J198" s="119"/>
      <c r="K198" s="30"/>
      <c r="L198" s="111"/>
      <c r="M198" s="111">
        <v>1</v>
      </c>
      <c r="N198" s="111"/>
      <c r="O198" s="111">
        <v>3671</v>
      </c>
      <c r="P198" s="111">
        <v>854</v>
      </c>
      <c r="Q198" s="111">
        <v>1788</v>
      </c>
      <c r="R198" s="111">
        <v>4649</v>
      </c>
      <c r="S198" s="111">
        <v>6226</v>
      </c>
      <c r="T198" s="111">
        <v>2422</v>
      </c>
    </row>
    <row r="199" spans="1:20" x14ac:dyDescent="0.25">
      <c r="A199" s="110" t="s">
        <v>731</v>
      </c>
      <c r="B199" s="107" t="s">
        <v>7148</v>
      </c>
      <c r="C199" s="108">
        <v>6</v>
      </c>
      <c r="D199" s="41" t="s">
        <v>4765</v>
      </c>
      <c r="E199" s="24">
        <f t="shared" si="20"/>
        <v>4425.666666666667</v>
      </c>
      <c r="F199" s="24">
        <f t="shared" si="21"/>
        <v>2855.25</v>
      </c>
      <c r="G199" s="109"/>
      <c r="H199" s="24"/>
      <c r="I199" s="24">
        <f t="shared" si="22"/>
        <v>4060.4</v>
      </c>
      <c r="J199" s="119"/>
      <c r="K199" s="30"/>
      <c r="L199" s="111">
        <v>2486</v>
      </c>
      <c r="M199" s="111">
        <v>2875</v>
      </c>
      <c r="N199" s="111">
        <v>2853</v>
      </c>
      <c r="O199" s="111">
        <v>3207</v>
      </c>
      <c r="P199" s="111">
        <v>3398</v>
      </c>
      <c r="Q199" s="111">
        <v>3627</v>
      </c>
      <c r="R199" s="111">
        <v>4366</v>
      </c>
      <c r="S199" s="111">
        <v>4538</v>
      </c>
      <c r="T199" s="111">
        <v>4373</v>
      </c>
    </row>
    <row r="200" spans="1:20" x14ac:dyDescent="0.25">
      <c r="A200" s="110" t="s">
        <v>533</v>
      </c>
      <c r="B200" s="107" t="s">
        <v>7101</v>
      </c>
      <c r="C200" s="108">
        <v>16</v>
      </c>
      <c r="D200" s="41" t="s">
        <v>3931</v>
      </c>
      <c r="E200" s="24">
        <f t="shared" si="20"/>
        <v>4352.333333333333</v>
      </c>
      <c r="F200" s="24">
        <f t="shared" si="21"/>
        <v>828</v>
      </c>
      <c r="G200" s="109"/>
      <c r="H200" s="24"/>
      <c r="I200" s="24">
        <f t="shared" si="22"/>
        <v>3256</v>
      </c>
      <c r="J200" s="119"/>
      <c r="K200" s="30"/>
      <c r="L200" s="111">
        <v>332</v>
      </c>
      <c r="M200" s="111">
        <v>55</v>
      </c>
      <c r="N200" s="111">
        <v>108</v>
      </c>
      <c r="O200" s="111">
        <v>2817</v>
      </c>
      <c r="P200" s="111">
        <v>2286</v>
      </c>
      <c r="Q200" s="111">
        <v>937</v>
      </c>
      <c r="R200" s="111">
        <v>2075</v>
      </c>
      <c r="S200" s="111">
        <v>4565</v>
      </c>
      <c r="T200" s="111">
        <v>6417</v>
      </c>
    </row>
    <row r="201" spans="1:20" x14ac:dyDescent="0.25">
      <c r="A201" s="110" t="s">
        <v>418</v>
      </c>
      <c r="B201" s="107" t="s">
        <v>7230</v>
      </c>
      <c r="C201" s="108">
        <v>4</v>
      </c>
      <c r="D201" s="41" t="s">
        <v>4450</v>
      </c>
      <c r="E201" s="24">
        <f t="shared" si="20"/>
        <v>4346.666666666667</v>
      </c>
      <c r="F201" s="24">
        <f t="shared" si="21"/>
        <v>3179.5</v>
      </c>
      <c r="G201" s="109"/>
      <c r="H201" s="24"/>
      <c r="I201" s="24">
        <f t="shared" si="22"/>
        <v>3271.2</v>
      </c>
      <c r="J201" s="119"/>
      <c r="K201" s="30"/>
      <c r="L201" s="111">
        <v>5102</v>
      </c>
      <c r="M201" s="111">
        <v>5094</v>
      </c>
      <c r="N201" s="111">
        <v>952</v>
      </c>
      <c r="O201" s="111">
        <v>1570</v>
      </c>
      <c r="P201" s="111">
        <v>567</v>
      </c>
      <c r="Q201" s="111">
        <v>2749</v>
      </c>
      <c r="R201" s="111">
        <v>3198</v>
      </c>
      <c r="S201" s="111">
        <v>5225</v>
      </c>
      <c r="T201" s="111">
        <v>4617</v>
      </c>
    </row>
    <row r="202" spans="1:20" x14ac:dyDescent="0.25">
      <c r="A202" s="110" t="s">
        <v>647</v>
      </c>
      <c r="B202" s="107" t="s">
        <v>7110</v>
      </c>
      <c r="C202" s="108">
        <v>7</v>
      </c>
      <c r="D202" s="41" t="s">
        <v>4723</v>
      </c>
      <c r="E202" s="24">
        <f t="shared" si="20"/>
        <v>4303.333333333333</v>
      </c>
      <c r="F202" s="24">
        <f t="shared" si="21"/>
        <v>654</v>
      </c>
      <c r="G202" s="109"/>
      <c r="H202" s="24"/>
      <c r="I202" s="24">
        <f t="shared" si="22"/>
        <v>3763.8</v>
      </c>
      <c r="J202" s="119"/>
      <c r="K202" s="30"/>
      <c r="L202" s="111">
        <v>149</v>
      </c>
      <c r="M202" s="111">
        <v>273</v>
      </c>
      <c r="N202" s="111">
        <v>549</v>
      </c>
      <c r="O202" s="111">
        <v>1645</v>
      </c>
      <c r="P202" s="111">
        <v>3322</v>
      </c>
      <c r="Q202" s="111">
        <v>2587</v>
      </c>
      <c r="R202" s="111">
        <v>4134</v>
      </c>
      <c r="S202" s="111">
        <v>3359</v>
      </c>
      <c r="T202" s="111">
        <v>5417</v>
      </c>
    </row>
    <row r="203" spans="1:20" x14ac:dyDescent="0.25">
      <c r="A203" s="110" t="s">
        <v>83</v>
      </c>
      <c r="B203" s="107" t="s">
        <v>7243</v>
      </c>
      <c r="C203" s="108">
        <v>4</v>
      </c>
      <c r="D203" s="41" t="s">
        <v>4399</v>
      </c>
      <c r="E203" s="24">
        <f t="shared" si="20"/>
        <v>4291</v>
      </c>
      <c r="F203" s="24">
        <f t="shared" si="21"/>
        <v>607.5</v>
      </c>
      <c r="G203" s="109"/>
      <c r="H203" s="24"/>
      <c r="I203" s="24">
        <f t="shared" si="22"/>
        <v>3358</v>
      </c>
      <c r="J203" s="119"/>
      <c r="K203" s="30"/>
      <c r="L203" s="111">
        <v>216</v>
      </c>
      <c r="M203" s="111">
        <v>407</v>
      </c>
      <c r="N203" s="111">
        <v>557</v>
      </c>
      <c r="O203" s="111">
        <v>1250</v>
      </c>
      <c r="P203" s="111">
        <v>1496</v>
      </c>
      <c r="Q203" s="111">
        <v>2421</v>
      </c>
      <c r="R203" s="111">
        <v>4392</v>
      </c>
      <c r="S203" s="111">
        <v>4493</v>
      </c>
      <c r="T203" s="111">
        <v>3988</v>
      </c>
    </row>
    <row r="204" spans="1:20" x14ac:dyDescent="0.25">
      <c r="A204" s="110" t="s">
        <v>80</v>
      </c>
      <c r="B204" s="107" t="s">
        <v>7125</v>
      </c>
      <c r="C204" s="108">
        <v>7</v>
      </c>
      <c r="D204" s="41" t="s">
        <v>3602</v>
      </c>
      <c r="E204" s="24">
        <f t="shared" si="20"/>
        <v>4283</v>
      </c>
      <c r="F204" s="24">
        <f t="shared" si="21"/>
        <v>1214.25</v>
      </c>
      <c r="G204" s="109"/>
      <c r="H204" s="24"/>
      <c r="I204" s="24">
        <f t="shared" si="22"/>
        <v>3103.6</v>
      </c>
      <c r="J204" s="119"/>
      <c r="K204" s="30"/>
      <c r="L204" s="111">
        <v>1450</v>
      </c>
      <c r="M204" s="111">
        <v>494</v>
      </c>
      <c r="N204" s="111">
        <v>1461</v>
      </c>
      <c r="O204" s="111">
        <v>1452</v>
      </c>
      <c r="P204" s="111">
        <v>1314</v>
      </c>
      <c r="Q204" s="111">
        <v>1355</v>
      </c>
      <c r="R204" s="111">
        <v>962</v>
      </c>
      <c r="S204" s="111">
        <v>4603</v>
      </c>
      <c r="T204" s="111">
        <v>7284</v>
      </c>
    </row>
    <row r="205" spans="1:20" x14ac:dyDescent="0.25">
      <c r="A205" s="110" t="s">
        <v>38</v>
      </c>
      <c r="B205" s="107" t="s">
        <v>7143</v>
      </c>
      <c r="C205" s="108">
        <v>17</v>
      </c>
      <c r="D205" s="41" t="s">
        <v>4868</v>
      </c>
      <c r="E205" s="24">
        <f t="shared" si="20"/>
        <v>4159</v>
      </c>
      <c r="F205" s="24">
        <f t="shared" si="21"/>
        <v>2562.75</v>
      </c>
      <c r="G205" s="109"/>
      <c r="H205" s="24"/>
      <c r="I205" s="24">
        <f t="shared" si="22"/>
        <v>2770.6</v>
      </c>
      <c r="J205" s="119"/>
      <c r="K205" s="30"/>
      <c r="L205" s="111">
        <v>598</v>
      </c>
      <c r="M205" s="111">
        <v>2749</v>
      </c>
      <c r="N205" s="111">
        <v>6589</v>
      </c>
      <c r="O205" s="111">
        <v>315</v>
      </c>
      <c r="P205" s="111">
        <v>606</v>
      </c>
      <c r="Q205" s="111">
        <v>770</v>
      </c>
      <c r="R205" s="111">
        <v>3861</v>
      </c>
      <c r="S205" s="111">
        <v>4242</v>
      </c>
      <c r="T205" s="111">
        <v>4374</v>
      </c>
    </row>
    <row r="206" spans="1:20" x14ac:dyDescent="0.25">
      <c r="A206" s="110" t="s">
        <v>516</v>
      </c>
      <c r="B206" s="107" t="s">
        <v>7235</v>
      </c>
      <c r="C206" s="108">
        <v>4</v>
      </c>
      <c r="D206" s="41" t="s">
        <v>3666</v>
      </c>
      <c r="E206" s="24">
        <f t="shared" si="20"/>
        <v>4145.666666666667</v>
      </c>
      <c r="F206" s="24">
        <f t="shared" si="21"/>
        <v>2777.5</v>
      </c>
      <c r="G206" s="109"/>
      <c r="H206" s="24"/>
      <c r="I206" s="24">
        <f t="shared" si="22"/>
        <v>3486.2</v>
      </c>
      <c r="J206" s="119"/>
      <c r="K206" s="30"/>
      <c r="L206" s="111">
        <v>2976</v>
      </c>
      <c r="M206" s="111">
        <v>2654</v>
      </c>
      <c r="N206" s="111">
        <v>2264</v>
      </c>
      <c r="O206" s="111">
        <v>3216</v>
      </c>
      <c r="P206" s="111">
        <v>2835</v>
      </c>
      <c r="Q206" s="111">
        <v>2159</v>
      </c>
      <c r="R206" s="111">
        <v>2403</v>
      </c>
      <c r="S206" s="111">
        <v>3410</v>
      </c>
      <c r="T206" s="111">
        <v>6624</v>
      </c>
    </row>
    <row r="207" spans="1:20" x14ac:dyDescent="0.25">
      <c r="A207" s="110" t="s">
        <v>353</v>
      </c>
      <c r="B207" s="107" t="s">
        <v>7151</v>
      </c>
      <c r="C207" s="108">
        <v>20</v>
      </c>
      <c r="D207" s="41" t="s">
        <v>5132</v>
      </c>
      <c r="E207" s="24">
        <f t="shared" si="20"/>
        <v>4085</v>
      </c>
      <c r="F207" s="24">
        <f t="shared" si="21"/>
        <v>2556</v>
      </c>
      <c r="G207" s="109"/>
      <c r="H207" s="24"/>
      <c r="I207" s="24">
        <f t="shared" si="22"/>
        <v>3652</v>
      </c>
      <c r="J207" s="119"/>
      <c r="K207" s="30"/>
      <c r="L207" s="111">
        <v>842</v>
      </c>
      <c r="M207" s="111">
        <v>762</v>
      </c>
      <c r="N207" s="111">
        <v>3059</v>
      </c>
      <c r="O207" s="111">
        <v>5561</v>
      </c>
      <c r="P207" s="111">
        <v>3270</v>
      </c>
      <c r="Q207" s="111">
        <v>2735</v>
      </c>
      <c r="R207" s="111">
        <v>3388</v>
      </c>
      <c r="S207" s="111">
        <v>3221</v>
      </c>
      <c r="T207" s="111">
        <v>5646</v>
      </c>
    </row>
    <row r="208" spans="1:20" x14ac:dyDescent="0.25">
      <c r="A208" s="110" t="s">
        <v>2406</v>
      </c>
      <c r="B208" s="107" t="s">
        <v>7081</v>
      </c>
      <c r="C208" s="108">
        <v>15</v>
      </c>
      <c r="D208" s="41" t="s">
        <v>3764</v>
      </c>
      <c r="E208" s="24">
        <f t="shared" si="20"/>
        <v>4027.6666666666665</v>
      </c>
      <c r="F208" s="24">
        <f t="shared" si="21"/>
        <v>299</v>
      </c>
      <c r="G208" s="109"/>
      <c r="H208" s="24"/>
      <c r="I208" s="24">
        <f t="shared" si="22"/>
        <v>2888.8</v>
      </c>
      <c r="J208" s="119"/>
      <c r="K208" s="30"/>
      <c r="L208" s="111">
        <v>315</v>
      </c>
      <c r="M208" s="111">
        <v>222</v>
      </c>
      <c r="N208" s="111">
        <v>198</v>
      </c>
      <c r="O208" s="111">
        <v>461</v>
      </c>
      <c r="P208" s="111">
        <v>919</v>
      </c>
      <c r="Q208" s="111">
        <v>1442</v>
      </c>
      <c r="R208" s="111">
        <v>3419</v>
      </c>
      <c r="S208" s="111">
        <v>4489</v>
      </c>
      <c r="T208" s="111">
        <v>4175</v>
      </c>
    </row>
    <row r="209" spans="1:20" x14ac:dyDescent="0.25">
      <c r="A209" s="110" t="s">
        <v>877</v>
      </c>
      <c r="B209" s="107" t="s">
        <v>7223</v>
      </c>
      <c r="C209" s="108">
        <v>1</v>
      </c>
      <c r="D209" s="41" t="s">
        <v>4488</v>
      </c>
      <c r="E209" s="24">
        <f t="shared" si="20"/>
        <v>4022</v>
      </c>
      <c r="F209" s="24">
        <f t="shared" si="21"/>
        <v>935.25</v>
      </c>
      <c r="G209" s="109"/>
      <c r="H209" s="24"/>
      <c r="I209" s="24">
        <f t="shared" si="22"/>
        <v>3104</v>
      </c>
      <c r="J209" s="119"/>
      <c r="K209" s="30"/>
      <c r="L209" s="111">
        <v>405</v>
      </c>
      <c r="M209" s="111">
        <v>616</v>
      </c>
      <c r="N209" s="111">
        <v>988</v>
      </c>
      <c r="O209" s="111">
        <v>1732</v>
      </c>
      <c r="P209" s="111">
        <v>1581</v>
      </c>
      <c r="Q209" s="111">
        <v>1873</v>
      </c>
      <c r="R209" s="111">
        <v>2245</v>
      </c>
      <c r="S209" s="111">
        <v>3938</v>
      </c>
      <c r="T209" s="111">
        <v>5883</v>
      </c>
    </row>
    <row r="210" spans="1:20" x14ac:dyDescent="0.25">
      <c r="A210" s="110" t="s">
        <v>3007</v>
      </c>
      <c r="B210" s="107" t="s">
        <v>7155</v>
      </c>
      <c r="C210" s="108">
        <v>10</v>
      </c>
      <c r="D210" s="41" t="s">
        <v>4647</v>
      </c>
      <c r="E210" s="24">
        <f t="shared" si="20"/>
        <v>4001.6666666666665</v>
      </c>
      <c r="F210" s="24">
        <f t="shared" si="21"/>
        <v>3740.75</v>
      </c>
      <c r="G210" s="109"/>
      <c r="H210" s="24"/>
      <c r="I210" s="24">
        <f t="shared" si="22"/>
        <v>6776.4</v>
      </c>
      <c r="J210" s="119"/>
      <c r="K210" s="30"/>
      <c r="L210" s="111">
        <v>1273</v>
      </c>
      <c r="M210" s="111">
        <v>2257</v>
      </c>
      <c r="N210" s="111">
        <v>3649</v>
      </c>
      <c r="O210" s="111">
        <v>7784</v>
      </c>
      <c r="P210" s="111">
        <v>10888</v>
      </c>
      <c r="Q210" s="111">
        <v>10989</v>
      </c>
      <c r="R210" s="111">
        <v>12005</v>
      </c>
      <c r="S210" s="111"/>
      <c r="T210" s="111"/>
    </row>
    <row r="211" spans="1:20" x14ac:dyDescent="0.25">
      <c r="A211" s="110" t="s">
        <v>1922</v>
      </c>
      <c r="B211" s="107" t="s">
        <v>7263</v>
      </c>
      <c r="C211" s="108">
        <v>4</v>
      </c>
      <c r="D211" s="41" t="s">
        <v>3543</v>
      </c>
      <c r="E211" s="24">
        <f t="shared" si="20"/>
        <v>3986.3333333333335</v>
      </c>
      <c r="F211" s="24">
        <f t="shared" si="21"/>
        <v>2691.75</v>
      </c>
      <c r="G211" s="109"/>
      <c r="H211" s="24"/>
      <c r="I211" s="24">
        <f t="shared" si="22"/>
        <v>3451.8</v>
      </c>
      <c r="J211" s="119"/>
      <c r="K211" s="30"/>
      <c r="L211" s="111">
        <v>1622</v>
      </c>
      <c r="M211" s="111">
        <v>1598</v>
      </c>
      <c r="N211" s="111">
        <v>2825</v>
      </c>
      <c r="O211" s="111">
        <v>4722</v>
      </c>
      <c r="P211" s="111">
        <v>2559</v>
      </c>
      <c r="Q211" s="111">
        <v>2741</v>
      </c>
      <c r="R211" s="111">
        <v>3897</v>
      </c>
      <c r="S211" s="111">
        <v>3738</v>
      </c>
      <c r="T211" s="111">
        <v>4324</v>
      </c>
    </row>
    <row r="212" spans="1:20" x14ac:dyDescent="0.25">
      <c r="A212" s="110" t="s">
        <v>201</v>
      </c>
      <c r="B212" s="107" t="s">
        <v>7143</v>
      </c>
      <c r="C212" s="108">
        <v>17</v>
      </c>
      <c r="D212" s="41" t="s">
        <v>4881</v>
      </c>
      <c r="E212" s="24">
        <f t="shared" si="20"/>
        <v>3964</v>
      </c>
      <c r="F212" s="24">
        <f t="shared" si="21"/>
        <v>720.75</v>
      </c>
      <c r="G212" s="109"/>
      <c r="H212" s="24"/>
      <c r="I212" s="24">
        <f t="shared" si="22"/>
        <v>3270.4</v>
      </c>
      <c r="J212" s="119"/>
      <c r="K212" s="30"/>
      <c r="L212" s="111">
        <v>22</v>
      </c>
      <c r="M212" s="111">
        <v>1272</v>
      </c>
      <c r="N212" s="111">
        <v>552</v>
      </c>
      <c r="O212" s="111">
        <v>1037</v>
      </c>
      <c r="P212" s="111">
        <v>1951</v>
      </c>
      <c r="Q212" s="111">
        <v>2509</v>
      </c>
      <c r="R212" s="111">
        <v>4729</v>
      </c>
      <c r="S212" s="111">
        <v>3385</v>
      </c>
      <c r="T212" s="111">
        <v>3778</v>
      </c>
    </row>
    <row r="213" spans="1:20" x14ac:dyDescent="0.25">
      <c r="A213" s="110" t="s">
        <v>273</v>
      </c>
      <c r="B213" s="107" t="s">
        <v>7154</v>
      </c>
      <c r="C213" s="108">
        <v>16</v>
      </c>
      <c r="D213" s="41" t="s">
        <v>4861</v>
      </c>
      <c r="E213" s="24">
        <f t="shared" si="20"/>
        <v>3926.6666666666665</v>
      </c>
      <c r="F213" s="24">
        <f t="shared" si="21"/>
        <v>2375.5</v>
      </c>
      <c r="G213" s="109"/>
      <c r="H213" s="24"/>
      <c r="I213" s="24">
        <f t="shared" si="22"/>
        <v>3370</v>
      </c>
      <c r="J213" s="119"/>
      <c r="K213" s="30"/>
      <c r="L213" s="111">
        <v>312</v>
      </c>
      <c r="M213" s="111">
        <v>628</v>
      </c>
      <c r="N213" s="111">
        <v>5083</v>
      </c>
      <c r="O213" s="111">
        <v>3479</v>
      </c>
      <c r="P213" s="111">
        <v>1606</v>
      </c>
      <c r="Q213" s="111">
        <v>3464</v>
      </c>
      <c r="R213" s="111">
        <v>3696</v>
      </c>
      <c r="S213" s="111">
        <v>589</v>
      </c>
      <c r="T213" s="111">
        <v>7495</v>
      </c>
    </row>
    <row r="214" spans="1:20" x14ac:dyDescent="0.25">
      <c r="A214" s="110" t="s">
        <v>586</v>
      </c>
      <c r="B214" s="107" t="s">
        <v>7166</v>
      </c>
      <c r="C214" s="108">
        <v>13</v>
      </c>
      <c r="D214" s="41" t="s">
        <v>4215</v>
      </c>
      <c r="E214" s="24">
        <f t="shared" si="20"/>
        <v>3882.3333333333335</v>
      </c>
      <c r="F214" s="24">
        <f t="shared" si="21"/>
        <v>724.5</v>
      </c>
      <c r="G214" s="109"/>
      <c r="H214" s="24"/>
      <c r="I214" s="24">
        <f t="shared" si="22"/>
        <v>3338.2</v>
      </c>
      <c r="J214" s="119"/>
      <c r="K214" s="30"/>
      <c r="L214" s="111">
        <v>74</v>
      </c>
      <c r="M214" s="111">
        <v>675</v>
      </c>
      <c r="N214" s="111">
        <v>790</v>
      </c>
      <c r="O214" s="111">
        <v>1359</v>
      </c>
      <c r="P214" s="111">
        <v>2265</v>
      </c>
      <c r="Q214" s="111">
        <v>2779</v>
      </c>
      <c r="R214" s="111">
        <v>2913</v>
      </c>
      <c r="S214" s="111">
        <v>3116</v>
      </c>
      <c r="T214" s="111">
        <v>5618</v>
      </c>
    </row>
    <row r="215" spans="1:20" x14ac:dyDescent="0.25">
      <c r="A215" s="110" t="s">
        <v>36</v>
      </c>
      <c r="B215" s="107" t="s">
        <v>7143</v>
      </c>
      <c r="C215" s="108">
        <v>17</v>
      </c>
      <c r="D215" s="41" t="s">
        <v>4865</v>
      </c>
      <c r="E215" s="24">
        <f t="shared" si="20"/>
        <v>3844.6666666666665</v>
      </c>
      <c r="F215" s="24">
        <f t="shared" si="21"/>
        <v>3446.75</v>
      </c>
      <c r="G215" s="109"/>
      <c r="H215" s="24"/>
      <c r="I215" s="24">
        <f t="shared" si="22"/>
        <v>3584.4</v>
      </c>
      <c r="J215" s="119"/>
      <c r="K215" s="30"/>
      <c r="L215" s="111">
        <v>1396</v>
      </c>
      <c r="M215" s="111">
        <v>1881</v>
      </c>
      <c r="N215" s="111">
        <v>4729</v>
      </c>
      <c r="O215" s="111">
        <v>5781</v>
      </c>
      <c r="P215" s="111">
        <v>2555</v>
      </c>
      <c r="Q215" s="111">
        <v>3833</v>
      </c>
      <c r="R215" s="111">
        <v>3724</v>
      </c>
      <c r="S215" s="111">
        <v>3713</v>
      </c>
      <c r="T215" s="111">
        <v>4097</v>
      </c>
    </row>
    <row r="216" spans="1:20" x14ac:dyDescent="0.25">
      <c r="A216" s="110" t="s">
        <v>60</v>
      </c>
      <c r="B216" s="107" t="s">
        <v>7161</v>
      </c>
      <c r="C216" s="108">
        <v>15</v>
      </c>
      <c r="D216" s="41" t="s">
        <v>3571</v>
      </c>
      <c r="E216" s="24">
        <f t="shared" si="20"/>
        <v>3832.3333333333335</v>
      </c>
      <c r="F216" s="24">
        <f t="shared" si="21"/>
        <v>1531.5</v>
      </c>
      <c r="G216" s="109"/>
      <c r="H216" s="24"/>
      <c r="I216" s="24">
        <f t="shared" si="22"/>
        <v>3005.2</v>
      </c>
      <c r="J216" s="119"/>
      <c r="K216" s="30"/>
      <c r="L216" s="111">
        <v>1186</v>
      </c>
      <c r="M216" s="111">
        <v>1349</v>
      </c>
      <c r="N216" s="111">
        <v>1929</v>
      </c>
      <c r="O216" s="111">
        <v>1662</v>
      </c>
      <c r="P216" s="111">
        <v>1302</v>
      </c>
      <c r="Q216" s="111">
        <v>2227</v>
      </c>
      <c r="R216" s="111">
        <v>3879</v>
      </c>
      <c r="S216" s="111">
        <v>2436</v>
      </c>
      <c r="T216" s="111">
        <v>5182</v>
      </c>
    </row>
    <row r="217" spans="1:20" x14ac:dyDescent="0.25">
      <c r="A217" s="110" t="s">
        <v>4841</v>
      </c>
      <c r="B217" s="107" t="s">
        <v>7154</v>
      </c>
      <c r="C217" s="108">
        <v>16</v>
      </c>
      <c r="D217" s="41" t="s">
        <v>4842</v>
      </c>
      <c r="E217" s="24">
        <f t="shared" si="20"/>
        <v>3793</v>
      </c>
      <c r="F217" s="24">
        <f t="shared" si="21"/>
        <v>1333.75</v>
      </c>
      <c r="G217" s="109"/>
      <c r="H217" s="24"/>
      <c r="I217" s="24">
        <f t="shared" si="22"/>
        <v>3216.6</v>
      </c>
      <c r="J217" s="119"/>
      <c r="K217" s="30"/>
      <c r="L217" s="111"/>
      <c r="M217" s="111"/>
      <c r="N217" s="111">
        <v>2124</v>
      </c>
      <c r="O217" s="111">
        <v>3211</v>
      </c>
      <c r="P217" s="111">
        <v>2585</v>
      </c>
      <c r="Q217" s="111">
        <v>2119</v>
      </c>
      <c r="R217" s="111">
        <v>2931</v>
      </c>
      <c r="S217" s="111">
        <v>4252</v>
      </c>
      <c r="T217" s="111">
        <v>4196</v>
      </c>
    </row>
    <row r="218" spans="1:20" x14ac:dyDescent="0.25">
      <c r="A218" s="110" t="s">
        <v>2656</v>
      </c>
      <c r="B218" s="107" t="s">
        <v>7157</v>
      </c>
      <c r="C218" s="108">
        <v>11</v>
      </c>
      <c r="D218" s="41" t="s">
        <v>4131</v>
      </c>
      <c r="E218" s="24">
        <f t="shared" si="20"/>
        <v>3761</v>
      </c>
      <c r="F218" s="24">
        <f t="shared" si="21"/>
        <v>189.25</v>
      </c>
      <c r="G218" s="109"/>
      <c r="H218" s="24"/>
      <c r="I218" s="24">
        <f t="shared" si="22"/>
        <v>4311.6000000000004</v>
      </c>
      <c r="J218" s="119"/>
      <c r="K218" s="30"/>
      <c r="L218" s="111"/>
      <c r="M218" s="111">
        <v>329</v>
      </c>
      <c r="N218" s="111">
        <v>25</v>
      </c>
      <c r="O218" s="111">
        <v>403</v>
      </c>
      <c r="P218" s="111">
        <v>2148</v>
      </c>
      <c r="Q218" s="111">
        <v>8127</v>
      </c>
      <c r="R218" s="111">
        <v>2681</v>
      </c>
      <c r="S218" s="111">
        <v>1311</v>
      </c>
      <c r="T218" s="111">
        <v>7291</v>
      </c>
    </row>
    <row r="219" spans="1:20" x14ac:dyDescent="0.25">
      <c r="A219" s="110" t="s">
        <v>1294</v>
      </c>
      <c r="B219" s="107" t="s">
        <v>7151</v>
      </c>
      <c r="C219" s="108">
        <v>20</v>
      </c>
      <c r="D219" s="41" t="s">
        <v>5060</v>
      </c>
      <c r="E219" s="24">
        <f t="shared" si="20"/>
        <v>3724.3333333333335</v>
      </c>
      <c r="F219" s="24">
        <f t="shared" si="21"/>
        <v>97</v>
      </c>
      <c r="G219" s="109"/>
      <c r="H219" s="24"/>
      <c r="I219" s="24">
        <f t="shared" si="22"/>
        <v>3986.8</v>
      </c>
      <c r="J219" s="119"/>
      <c r="K219" s="30"/>
      <c r="L219" s="111">
        <v>53</v>
      </c>
      <c r="M219" s="111">
        <v>62</v>
      </c>
      <c r="N219" s="111">
        <v>144</v>
      </c>
      <c r="O219" s="111">
        <v>129</v>
      </c>
      <c r="P219" s="111">
        <v>1471</v>
      </c>
      <c r="Q219" s="111">
        <v>7290</v>
      </c>
      <c r="R219" s="111">
        <v>3721</v>
      </c>
      <c r="S219" s="111">
        <v>1085</v>
      </c>
      <c r="T219" s="111">
        <v>6367</v>
      </c>
    </row>
    <row r="220" spans="1:20" x14ac:dyDescent="0.25">
      <c r="A220" s="110" t="s">
        <v>3504</v>
      </c>
      <c r="B220" s="107" t="s">
        <v>7154</v>
      </c>
      <c r="C220" s="108">
        <v>16</v>
      </c>
      <c r="D220" s="41" t="s">
        <v>3505</v>
      </c>
      <c r="E220" s="24">
        <f t="shared" si="20"/>
        <v>3719</v>
      </c>
      <c r="F220" s="24">
        <f t="shared" si="21"/>
        <v>3299.25</v>
      </c>
      <c r="G220" s="109"/>
      <c r="H220" s="24"/>
      <c r="I220" s="24">
        <f t="shared" si="22"/>
        <v>2886.4</v>
      </c>
      <c r="J220" s="119"/>
      <c r="K220" s="30"/>
      <c r="L220" s="111"/>
      <c r="M220" s="111"/>
      <c r="N220" s="111">
        <v>3666</v>
      </c>
      <c r="O220" s="111">
        <v>9531</v>
      </c>
      <c r="P220" s="111">
        <v>1544</v>
      </c>
      <c r="Q220" s="111">
        <v>1731</v>
      </c>
      <c r="R220" s="111">
        <v>2114</v>
      </c>
      <c r="S220" s="111">
        <v>2077</v>
      </c>
      <c r="T220" s="111">
        <v>6966</v>
      </c>
    </row>
    <row r="221" spans="1:20" x14ac:dyDescent="0.25">
      <c r="A221" s="110" t="s">
        <v>4340</v>
      </c>
      <c r="B221" s="107" t="s">
        <v>7166</v>
      </c>
      <c r="C221" s="108">
        <v>13</v>
      </c>
      <c r="D221" s="41" t="s">
        <v>4341</v>
      </c>
      <c r="E221" s="24">
        <f t="shared" si="20"/>
        <v>3650</v>
      </c>
      <c r="F221" s="24">
        <f t="shared" si="21"/>
        <v>650.5</v>
      </c>
      <c r="G221" s="109"/>
      <c r="H221" s="24"/>
      <c r="I221" s="24">
        <f t="shared" si="22"/>
        <v>4292.8</v>
      </c>
      <c r="J221" s="119"/>
      <c r="K221" s="30"/>
      <c r="L221" s="111"/>
      <c r="M221" s="111"/>
      <c r="N221" s="111">
        <v>1655</v>
      </c>
      <c r="O221" s="111">
        <v>947</v>
      </c>
      <c r="P221" s="111">
        <v>5251</v>
      </c>
      <c r="Q221" s="111">
        <v>5263</v>
      </c>
      <c r="R221" s="111">
        <v>2718</v>
      </c>
      <c r="S221" s="111">
        <v>4732</v>
      </c>
      <c r="T221" s="111">
        <v>3500</v>
      </c>
    </row>
    <row r="222" spans="1:20" x14ac:dyDescent="0.25">
      <c r="A222" s="110" t="s">
        <v>310</v>
      </c>
      <c r="B222" s="107" t="s">
        <v>7370</v>
      </c>
      <c r="C222" s="108">
        <v>4</v>
      </c>
      <c r="D222" s="41" t="s">
        <v>7012</v>
      </c>
      <c r="E222" s="24">
        <f t="shared" si="20"/>
        <v>3612.6666666666665</v>
      </c>
      <c r="F222" s="24">
        <f t="shared" si="21"/>
        <v>464</v>
      </c>
      <c r="G222" s="109"/>
      <c r="H222" s="24"/>
      <c r="I222" s="24">
        <f t="shared" si="22"/>
        <v>3037</v>
      </c>
      <c r="J222" s="119"/>
      <c r="K222" s="30"/>
      <c r="L222" s="111">
        <v>148</v>
      </c>
      <c r="M222" s="111">
        <v>309</v>
      </c>
      <c r="N222" s="111">
        <v>278</v>
      </c>
      <c r="O222" s="111">
        <v>1121</v>
      </c>
      <c r="P222" s="111">
        <v>2554</v>
      </c>
      <c r="Q222" s="111">
        <v>1793</v>
      </c>
      <c r="R222" s="111">
        <v>1947</v>
      </c>
      <c r="S222" s="111">
        <v>3625</v>
      </c>
      <c r="T222" s="111">
        <v>5266</v>
      </c>
    </row>
    <row r="223" spans="1:20" x14ac:dyDescent="0.25">
      <c r="A223" s="110" t="s">
        <v>880</v>
      </c>
      <c r="B223" s="107" t="s">
        <v>7227</v>
      </c>
      <c r="C223" s="108">
        <v>6</v>
      </c>
      <c r="D223" s="41" t="s">
        <v>3561</v>
      </c>
      <c r="E223" s="24">
        <f t="shared" si="20"/>
        <v>3489</v>
      </c>
      <c r="F223" s="24">
        <f t="shared" si="21"/>
        <v>1108.75</v>
      </c>
      <c r="G223" s="109"/>
      <c r="H223" s="24"/>
      <c r="I223" s="24">
        <f t="shared" si="22"/>
        <v>3235.8</v>
      </c>
      <c r="J223" s="119"/>
      <c r="K223" s="30"/>
      <c r="L223" s="111">
        <v>269</v>
      </c>
      <c r="M223" s="111">
        <v>623</v>
      </c>
      <c r="N223" s="111">
        <v>1549</v>
      </c>
      <c r="O223" s="111">
        <v>1994</v>
      </c>
      <c r="P223" s="111">
        <v>2442</v>
      </c>
      <c r="Q223" s="111">
        <v>3270</v>
      </c>
      <c r="R223" s="111">
        <v>3139</v>
      </c>
      <c r="S223" s="111">
        <v>3250</v>
      </c>
      <c r="T223" s="111">
        <v>4078</v>
      </c>
    </row>
    <row r="224" spans="1:20" x14ac:dyDescent="0.25">
      <c r="A224" s="110" t="s">
        <v>2052</v>
      </c>
      <c r="B224" s="107" t="s">
        <v>7092</v>
      </c>
      <c r="C224" s="108">
        <v>11</v>
      </c>
      <c r="D224" s="41" t="s">
        <v>4287</v>
      </c>
      <c r="E224" s="24">
        <f t="shared" ref="E224:E287" si="23">SUM(R224:T224)/3</f>
        <v>3478</v>
      </c>
      <c r="F224" s="24">
        <f t="shared" ref="F224:F287" si="24">SUM(L224:O224)/4</f>
        <v>187.25</v>
      </c>
      <c r="G224" s="109"/>
      <c r="H224" s="24"/>
      <c r="I224" s="24">
        <f t="shared" ref="I224:I287" si="25">SUM(P224:T224)/5</f>
        <v>4937.2</v>
      </c>
      <c r="J224" s="119"/>
      <c r="K224" s="30"/>
      <c r="L224" s="111">
        <v>311</v>
      </c>
      <c r="M224" s="111">
        <v>19</v>
      </c>
      <c r="N224" s="111">
        <v>8</v>
      </c>
      <c r="O224" s="111">
        <v>411</v>
      </c>
      <c r="P224" s="111">
        <v>1655</v>
      </c>
      <c r="Q224" s="111">
        <v>12597</v>
      </c>
      <c r="R224" s="111">
        <v>8672</v>
      </c>
      <c r="S224" s="111">
        <v>1679</v>
      </c>
      <c r="T224" s="111">
        <v>83</v>
      </c>
    </row>
    <row r="225" spans="1:20" x14ac:dyDescent="0.25">
      <c r="A225" s="110" t="s">
        <v>936</v>
      </c>
      <c r="B225" s="107" t="s">
        <v>7140</v>
      </c>
      <c r="C225" s="108">
        <v>11</v>
      </c>
      <c r="D225" s="41" t="s">
        <v>4065</v>
      </c>
      <c r="E225" s="24">
        <f t="shared" si="23"/>
        <v>3475.6666666666665</v>
      </c>
      <c r="F225" s="24">
        <f t="shared" si="24"/>
        <v>249.5</v>
      </c>
      <c r="G225" s="109"/>
      <c r="H225" s="24"/>
      <c r="I225" s="24">
        <f t="shared" si="25"/>
        <v>2203.4</v>
      </c>
      <c r="J225" s="119"/>
      <c r="K225" s="30"/>
      <c r="L225" s="111">
        <v>17</v>
      </c>
      <c r="M225" s="111">
        <v>125</v>
      </c>
      <c r="N225" s="111">
        <v>431</v>
      </c>
      <c r="O225" s="111">
        <v>425</v>
      </c>
      <c r="P225" s="111">
        <v>176</v>
      </c>
      <c r="Q225" s="111">
        <v>414</v>
      </c>
      <c r="R225" s="111">
        <v>1076</v>
      </c>
      <c r="S225" s="111">
        <v>2961</v>
      </c>
      <c r="T225" s="111">
        <v>6390</v>
      </c>
    </row>
    <row r="226" spans="1:20" x14ac:dyDescent="0.25">
      <c r="A226" s="110" t="s">
        <v>1818</v>
      </c>
      <c r="B226" s="107" t="s">
        <v>7192</v>
      </c>
      <c r="C226" s="108">
        <v>20</v>
      </c>
      <c r="D226" s="41" t="s">
        <v>5086</v>
      </c>
      <c r="E226" s="24">
        <f t="shared" si="23"/>
        <v>3468.3333333333335</v>
      </c>
      <c r="F226" s="24">
        <f t="shared" si="24"/>
        <v>225.75</v>
      </c>
      <c r="G226" s="109"/>
      <c r="H226" s="24"/>
      <c r="I226" s="24">
        <f t="shared" si="25"/>
        <v>2229.4</v>
      </c>
      <c r="J226" s="119"/>
      <c r="K226" s="30"/>
      <c r="L226" s="111">
        <v>6</v>
      </c>
      <c r="M226" s="111">
        <v>9</v>
      </c>
      <c r="N226" s="111">
        <v>78</v>
      </c>
      <c r="O226" s="111">
        <v>810</v>
      </c>
      <c r="P226" s="111">
        <v>512</v>
      </c>
      <c r="Q226" s="111">
        <v>230</v>
      </c>
      <c r="R226" s="111">
        <v>7943</v>
      </c>
      <c r="S226" s="111">
        <v>2456</v>
      </c>
      <c r="T226" s="111">
        <v>6</v>
      </c>
    </row>
    <row r="227" spans="1:20" x14ac:dyDescent="0.25">
      <c r="A227" s="110" t="s">
        <v>3614</v>
      </c>
      <c r="B227" s="107" t="s">
        <v>7154</v>
      </c>
      <c r="C227" s="108">
        <v>16</v>
      </c>
      <c r="D227" s="41" t="s">
        <v>3615</v>
      </c>
      <c r="E227" s="24">
        <f t="shared" si="23"/>
        <v>3392</v>
      </c>
      <c r="F227" s="24">
        <f t="shared" si="24"/>
        <v>1037.25</v>
      </c>
      <c r="G227" s="109"/>
      <c r="H227" s="24"/>
      <c r="I227" s="24">
        <f t="shared" si="25"/>
        <v>2689.8</v>
      </c>
      <c r="J227" s="119"/>
      <c r="K227" s="30"/>
      <c r="L227" s="111"/>
      <c r="M227" s="111"/>
      <c r="N227" s="111">
        <v>2576</v>
      </c>
      <c r="O227" s="111">
        <v>1573</v>
      </c>
      <c r="P227" s="111">
        <v>1363</v>
      </c>
      <c r="Q227" s="111">
        <v>1910</v>
      </c>
      <c r="R227" s="111">
        <v>3287</v>
      </c>
      <c r="S227" s="111">
        <v>3299</v>
      </c>
      <c r="T227" s="111">
        <v>3590</v>
      </c>
    </row>
    <row r="228" spans="1:20" x14ac:dyDescent="0.25">
      <c r="A228" s="110" t="s">
        <v>181</v>
      </c>
      <c r="B228" s="107" t="s">
        <v>7154</v>
      </c>
      <c r="C228" s="108">
        <v>16</v>
      </c>
      <c r="D228" s="41" t="s">
        <v>3551</v>
      </c>
      <c r="E228" s="24">
        <f t="shared" si="23"/>
        <v>3389.3333333333335</v>
      </c>
      <c r="F228" s="24">
        <f t="shared" si="24"/>
        <v>2422.5</v>
      </c>
      <c r="G228" s="109"/>
      <c r="H228" s="24"/>
      <c r="I228" s="24">
        <f t="shared" si="25"/>
        <v>2688.6</v>
      </c>
      <c r="J228" s="119"/>
      <c r="K228" s="30"/>
      <c r="L228" s="111">
        <v>1028</v>
      </c>
      <c r="M228" s="111">
        <v>3382</v>
      </c>
      <c r="N228" s="111">
        <v>3632</v>
      </c>
      <c r="O228" s="111">
        <v>1648</v>
      </c>
      <c r="P228" s="111">
        <v>1643</v>
      </c>
      <c r="Q228" s="111">
        <v>1632</v>
      </c>
      <c r="R228" s="111">
        <v>3963</v>
      </c>
      <c r="S228" s="111">
        <v>2854</v>
      </c>
      <c r="T228" s="111">
        <v>3351</v>
      </c>
    </row>
    <row r="229" spans="1:20" x14ac:dyDescent="0.25">
      <c r="A229" s="110" t="s">
        <v>1872</v>
      </c>
      <c r="B229" s="107" t="s">
        <v>7216</v>
      </c>
      <c r="C229" s="108">
        <v>2</v>
      </c>
      <c r="D229" s="41" t="s">
        <v>4523</v>
      </c>
      <c r="E229" s="24">
        <f t="shared" si="23"/>
        <v>3385</v>
      </c>
      <c r="F229" s="24">
        <f t="shared" si="24"/>
        <v>787.5</v>
      </c>
      <c r="G229" s="109"/>
      <c r="H229" s="24"/>
      <c r="I229" s="24">
        <f t="shared" si="25"/>
        <v>2651.8</v>
      </c>
      <c r="J229" s="119"/>
      <c r="K229" s="30"/>
      <c r="L229" s="111">
        <v>724</v>
      </c>
      <c r="M229" s="111">
        <v>794</v>
      </c>
      <c r="N229" s="111">
        <v>689</v>
      </c>
      <c r="O229" s="111">
        <v>943</v>
      </c>
      <c r="P229" s="111">
        <v>1346</v>
      </c>
      <c r="Q229" s="111">
        <v>1758</v>
      </c>
      <c r="R229" s="111">
        <v>3199</v>
      </c>
      <c r="S229" s="111">
        <v>3342</v>
      </c>
      <c r="T229" s="111">
        <v>3614</v>
      </c>
    </row>
    <row r="230" spans="1:20" x14ac:dyDescent="0.25">
      <c r="A230" s="110" t="s">
        <v>733</v>
      </c>
      <c r="B230" s="107" t="s">
        <v>7180</v>
      </c>
      <c r="C230" s="108">
        <v>6</v>
      </c>
      <c r="D230" s="41" t="s">
        <v>4678</v>
      </c>
      <c r="E230" s="24">
        <f t="shared" si="23"/>
        <v>3379.3333333333335</v>
      </c>
      <c r="F230" s="24">
        <f t="shared" si="24"/>
        <v>1325.75</v>
      </c>
      <c r="G230" s="109"/>
      <c r="H230" s="24"/>
      <c r="I230" s="24">
        <f t="shared" si="25"/>
        <v>2912.4</v>
      </c>
      <c r="J230" s="119"/>
      <c r="K230" s="30"/>
      <c r="L230" s="111">
        <v>580</v>
      </c>
      <c r="M230" s="111">
        <v>894</v>
      </c>
      <c r="N230" s="111">
        <v>1509</v>
      </c>
      <c r="O230" s="111">
        <v>2320</v>
      </c>
      <c r="P230" s="111">
        <v>1757</v>
      </c>
      <c r="Q230" s="111">
        <v>2667</v>
      </c>
      <c r="R230" s="111">
        <v>2855</v>
      </c>
      <c r="S230" s="111">
        <v>3092</v>
      </c>
      <c r="T230" s="111">
        <v>4191</v>
      </c>
    </row>
    <row r="231" spans="1:20" x14ac:dyDescent="0.25">
      <c r="A231" s="110" t="s">
        <v>249</v>
      </c>
      <c r="B231" s="107" t="s">
        <v>7218</v>
      </c>
      <c r="C231" s="108">
        <v>4</v>
      </c>
      <c r="D231" s="41" t="s">
        <v>3580</v>
      </c>
      <c r="E231" s="24">
        <f t="shared" si="23"/>
        <v>3371.6666666666665</v>
      </c>
      <c r="F231" s="24">
        <f t="shared" si="24"/>
        <v>1653.5</v>
      </c>
      <c r="G231" s="109"/>
      <c r="H231" s="24"/>
      <c r="I231" s="24">
        <f t="shared" si="25"/>
        <v>2762</v>
      </c>
      <c r="J231" s="119"/>
      <c r="K231" s="30"/>
      <c r="L231" s="111">
        <v>779</v>
      </c>
      <c r="M231" s="111">
        <v>536</v>
      </c>
      <c r="N231" s="111">
        <v>1463</v>
      </c>
      <c r="O231" s="111">
        <v>3836</v>
      </c>
      <c r="P231" s="111">
        <v>1803</v>
      </c>
      <c r="Q231" s="111">
        <v>1892</v>
      </c>
      <c r="R231" s="111">
        <v>2089</v>
      </c>
      <c r="S231" s="111">
        <v>2618</v>
      </c>
      <c r="T231" s="111">
        <v>5408</v>
      </c>
    </row>
    <row r="232" spans="1:20" x14ac:dyDescent="0.25">
      <c r="A232" s="110" t="s">
        <v>127</v>
      </c>
      <c r="B232" s="107" t="s">
        <v>7218</v>
      </c>
      <c r="C232" s="108">
        <v>4</v>
      </c>
      <c r="D232" s="41" t="s">
        <v>4406</v>
      </c>
      <c r="E232" s="24">
        <f t="shared" si="23"/>
        <v>3371.3333333333335</v>
      </c>
      <c r="F232" s="24">
        <f t="shared" si="24"/>
        <v>2785.5</v>
      </c>
      <c r="G232" s="109"/>
      <c r="H232" s="24"/>
      <c r="I232" s="24">
        <f t="shared" si="25"/>
        <v>2470</v>
      </c>
      <c r="J232" s="119"/>
      <c r="K232" s="30"/>
      <c r="L232" s="111">
        <v>2089</v>
      </c>
      <c r="M232" s="111">
        <v>3763</v>
      </c>
      <c r="N232" s="111">
        <v>3514</v>
      </c>
      <c r="O232" s="111">
        <v>1776</v>
      </c>
      <c r="P232" s="111">
        <v>1216</v>
      </c>
      <c r="Q232" s="111">
        <v>1020</v>
      </c>
      <c r="R232" s="111">
        <v>1460</v>
      </c>
      <c r="S232" s="111">
        <v>3502</v>
      </c>
      <c r="T232" s="111">
        <v>5152</v>
      </c>
    </row>
    <row r="233" spans="1:20" x14ac:dyDescent="0.25">
      <c r="A233" s="110" t="s">
        <v>555</v>
      </c>
      <c r="B233" s="107" t="s">
        <v>7136</v>
      </c>
      <c r="C233" s="108">
        <v>15</v>
      </c>
      <c r="D233" s="41" t="s">
        <v>4320</v>
      </c>
      <c r="E233" s="24">
        <f t="shared" si="23"/>
        <v>3364.3333333333335</v>
      </c>
      <c r="F233" s="24">
        <f t="shared" si="24"/>
        <v>774.5</v>
      </c>
      <c r="G233" s="109"/>
      <c r="H233" s="24"/>
      <c r="I233" s="24">
        <f t="shared" si="25"/>
        <v>3040.4</v>
      </c>
      <c r="J233" s="119"/>
      <c r="K233" s="30"/>
      <c r="L233" s="111">
        <v>196</v>
      </c>
      <c r="M233" s="111">
        <v>715</v>
      </c>
      <c r="N233" s="111">
        <v>574</v>
      </c>
      <c r="O233" s="111">
        <v>1613</v>
      </c>
      <c r="P233" s="111">
        <v>1890</v>
      </c>
      <c r="Q233" s="111">
        <v>3219</v>
      </c>
      <c r="R233" s="111">
        <v>4694</v>
      </c>
      <c r="S233" s="111">
        <v>1893</v>
      </c>
      <c r="T233" s="111">
        <v>3506</v>
      </c>
    </row>
    <row r="234" spans="1:20" x14ac:dyDescent="0.25">
      <c r="A234" s="110" t="s">
        <v>367</v>
      </c>
      <c r="B234" s="107" t="s">
        <v>7101</v>
      </c>
      <c r="C234" s="108">
        <v>16</v>
      </c>
      <c r="D234" s="41" t="s">
        <v>3690</v>
      </c>
      <c r="E234" s="24">
        <f t="shared" si="23"/>
        <v>3345.6666666666665</v>
      </c>
      <c r="F234" s="24">
        <f t="shared" si="24"/>
        <v>1109.5</v>
      </c>
      <c r="G234" s="109"/>
      <c r="H234" s="24"/>
      <c r="I234" s="24">
        <f t="shared" si="25"/>
        <v>2416.1999999999998</v>
      </c>
      <c r="J234" s="119"/>
      <c r="K234" s="30"/>
      <c r="L234" s="111">
        <v>504</v>
      </c>
      <c r="M234" s="111">
        <v>850</v>
      </c>
      <c r="N234" s="111">
        <v>1931</v>
      </c>
      <c r="O234" s="111">
        <v>1153</v>
      </c>
      <c r="P234" s="111">
        <v>806</v>
      </c>
      <c r="Q234" s="111">
        <v>1238</v>
      </c>
      <c r="R234" s="111">
        <v>1870</v>
      </c>
      <c r="S234" s="111">
        <v>3032</v>
      </c>
      <c r="T234" s="111">
        <v>5135</v>
      </c>
    </row>
    <row r="235" spans="1:20" x14ac:dyDescent="0.25">
      <c r="A235" s="110" t="s">
        <v>454</v>
      </c>
      <c r="B235" s="107" t="s">
        <v>7193</v>
      </c>
      <c r="C235" s="108">
        <v>13</v>
      </c>
      <c r="D235" s="41" t="s">
        <v>4236</v>
      </c>
      <c r="E235" s="24">
        <f t="shared" si="23"/>
        <v>3300.3333333333335</v>
      </c>
      <c r="F235" s="24">
        <f t="shared" si="24"/>
        <v>992.5</v>
      </c>
      <c r="G235" s="109"/>
      <c r="H235" s="24"/>
      <c r="I235" s="24">
        <f t="shared" si="25"/>
        <v>2154.6</v>
      </c>
      <c r="J235" s="119"/>
      <c r="K235" s="30"/>
      <c r="L235" s="111">
        <v>31</v>
      </c>
      <c r="M235" s="111">
        <v>164</v>
      </c>
      <c r="N235" s="111">
        <v>179</v>
      </c>
      <c r="O235" s="111">
        <v>3596</v>
      </c>
      <c r="P235" s="111">
        <v>320</v>
      </c>
      <c r="Q235" s="111">
        <v>552</v>
      </c>
      <c r="R235" s="111">
        <v>4557</v>
      </c>
      <c r="S235" s="111">
        <v>1663</v>
      </c>
      <c r="T235" s="111">
        <v>3681</v>
      </c>
    </row>
    <row r="236" spans="1:20" x14ac:dyDescent="0.25">
      <c r="A236" s="110" t="s">
        <v>489</v>
      </c>
      <c r="B236" s="107" t="s">
        <v>7110</v>
      </c>
      <c r="C236" s="108">
        <v>7</v>
      </c>
      <c r="D236" s="41" t="s">
        <v>4731</v>
      </c>
      <c r="E236" s="24">
        <f t="shared" si="23"/>
        <v>3281</v>
      </c>
      <c r="F236" s="24">
        <f t="shared" si="24"/>
        <v>979</v>
      </c>
      <c r="G236" s="109"/>
      <c r="H236" s="24"/>
      <c r="I236" s="24">
        <f t="shared" si="25"/>
        <v>2478</v>
      </c>
      <c r="J236" s="119"/>
      <c r="K236" s="30"/>
      <c r="L236" s="111">
        <v>729</v>
      </c>
      <c r="M236" s="111">
        <v>595</v>
      </c>
      <c r="N236" s="111">
        <v>797</v>
      </c>
      <c r="O236" s="111">
        <v>1795</v>
      </c>
      <c r="P236" s="111">
        <v>1022</v>
      </c>
      <c r="Q236" s="111">
        <v>1525</v>
      </c>
      <c r="R236" s="111">
        <v>775</v>
      </c>
      <c r="S236" s="111">
        <v>5109</v>
      </c>
      <c r="T236" s="111">
        <v>3959</v>
      </c>
    </row>
    <row r="237" spans="1:20" x14ac:dyDescent="0.25">
      <c r="A237" s="110" t="s">
        <v>125</v>
      </c>
      <c r="B237" s="107" t="s">
        <v>7244</v>
      </c>
      <c r="C237" s="108">
        <v>3</v>
      </c>
      <c r="D237" s="41" t="s">
        <v>5613</v>
      </c>
      <c r="E237" s="24">
        <f t="shared" si="23"/>
        <v>3279.3333333333335</v>
      </c>
      <c r="F237" s="24">
        <f t="shared" si="24"/>
        <v>3771.75</v>
      </c>
      <c r="G237" s="109"/>
      <c r="H237" s="24"/>
      <c r="I237" s="24">
        <f t="shared" si="25"/>
        <v>2827</v>
      </c>
      <c r="J237" s="119"/>
      <c r="K237" s="30"/>
      <c r="L237" s="111">
        <v>4702</v>
      </c>
      <c r="M237" s="111">
        <v>4325</v>
      </c>
      <c r="N237" s="111">
        <v>3384</v>
      </c>
      <c r="O237" s="111">
        <v>2676</v>
      </c>
      <c r="P237" s="111">
        <v>1704</v>
      </c>
      <c r="Q237" s="111">
        <v>2593</v>
      </c>
      <c r="R237" s="111">
        <v>6807</v>
      </c>
      <c r="S237" s="111">
        <v>1631</v>
      </c>
      <c r="T237" s="111">
        <v>1400</v>
      </c>
    </row>
    <row r="238" spans="1:20" x14ac:dyDescent="0.25">
      <c r="A238" s="110" t="s">
        <v>674</v>
      </c>
      <c r="B238" s="107" t="s">
        <v>7143</v>
      </c>
      <c r="C238" s="108">
        <v>17</v>
      </c>
      <c r="D238" s="41" t="s">
        <v>6407</v>
      </c>
      <c r="E238" s="24">
        <f t="shared" si="23"/>
        <v>3238</v>
      </c>
      <c r="F238" s="24">
        <f t="shared" si="24"/>
        <v>1907.5</v>
      </c>
      <c r="G238" s="109"/>
      <c r="H238" s="24"/>
      <c r="I238" s="24">
        <f t="shared" si="25"/>
        <v>2433.1999999999998</v>
      </c>
      <c r="J238" s="119"/>
      <c r="K238" s="30"/>
      <c r="L238" s="111">
        <v>644</v>
      </c>
      <c r="M238" s="111">
        <v>1532</v>
      </c>
      <c r="N238" s="111">
        <v>1158</v>
      </c>
      <c r="O238" s="111">
        <v>4296</v>
      </c>
      <c r="P238" s="111">
        <v>1081</v>
      </c>
      <c r="Q238" s="111">
        <v>1371</v>
      </c>
      <c r="R238" s="111">
        <v>1638</v>
      </c>
      <c r="S238" s="111">
        <v>2444</v>
      </c>
      <c r="T238" s="111">
        <v>5632</v>
      </c>
    </row>
    <row r="239" spans="1:20" x14ac:dyDescent="0.25">
      <c r="A239" s="110" t="s">
        <v>4316</v>
      </c>
      <c r="B239" s="107" t="s">
        <v>7161</v>
      </c>
      <c r="C239" s="108">
        <v>15</v>
      </c>
      <c r="D239" s="41" t="s">
        <v>4317</v>
      </c>
      <c r="E239" s="24">
        <f t="shared" si="23"/>
        <v>3212</v>
      </c>
      <c r="F239" s="24">
        <f t="shared" si="24"/>
        <v>375</v>
      </c>
      <c r="G239" s="109"/>
      <c r="H239" s="24"/>
      <c r="I239" s="24">
        <f t="shared" si="25"/>
        <v>2604.8000000000002</v>
      </c>
      <c r="J239" s="119"/>
      <c r="K239" s="30"/>
      <c r="L239" s="111"/>
      <c r="M239" s="111"/>
      <c r="N239" s="111">
        <v>1314</v>
      </c>
      <c r="O239" s="111">
        <v>186</v>
      </c>
      <c r="P239" s="111">
        <v>1822</v>
      </c>
      <c r="Q239" s="111">
        <v>1566</v>
      </c>
      <c r="R239" s="111">
        <v>4651</v>
      </c>
      <c r="S239" s="111">
        <v>1950</v>
      </c>
      <c r="T239" s="111">
        <v>3035</v>
      </c>
    </row>
    <row r="240" spans="1:20" x14ac:dyDescent="0.25">
      <c r="A240" s="110" t="s">
        <v>1594</v>
      </c>
      <c r="B240" s="107" t="s">
        <v>7167</v>
      </c>
      <c r="C240" s="108">
        <v>11</v>
      </c>
      <c r="D240" s="41" t="s">
        <v>4282</v>
      </c>
      <c r="E240" s="24">
        <f t="shared" si="23"/>
        <v>3168.3333333333335</v>
      </c>
      <c r="F240" s="24">
        <f t="shared" si="24"/>
        <v>88.25</v>
      </c>
      <c r="G240" s="109"/>
      <c r="H240" s="24"/>
      <c r="I240" s="24">
        <f t="shared" si="25"/>
        <v>3572.2</v>
      </c>
      <c r="J240" s="119"/>
      <c r="K240" s="30"/>
      <c r="L240" s="111">
        <v>2</v>
      </c>
      <c r="M240" s="111">
        <v>1</v>
      </c>
      <c r="N240" s="111">
        <v>258</v>
      </c>
      <c r="O240" s="111">
        <v>92</v>
      </c>
      <c r="P240" s="111">
        <v>5891</v>
      </c>
      <c r="Q240" s="111">
        <v>2465</v>
      </c>
      <c r="R240" s="111">
        <v>90</v>
      </c>
      <c r="S240" s="111">
        <v>323</v>
      </c>
      <c r="T240" s="111">
        <v>9092</v>
      </c>
    </row>
    <row r="241" spans="1:20" x14ac:dyDescent="0.25">
      <c r="A241" s="110" t="s">
        <v>2035</v>
      </c>
      <c r="B241" s="107" t="s">
        <v>7219</v>
      </c>
      <c r="C241" s="108">
        <v>20</v>
      </c>
      <c r="D241" s="41" t="s">
        <v>5142</v>
      </c>
      <c r="E241" s="24">
        <f t="shared" si="23"/>
        <v>3128.6666666666665</v>
      </c>
      <c r="F241" s="24">
        <f t="shared" si="24"/>
        <v>3110.25</v>
      </c>
      <c r="G241" s="109"/>
      <c r="H241" s="24"/>
      <c r="I241" s="24">
        <f t="shared" si="25"/>
        <v>3980.8</v>
      </c>
      <c r="J241" s="119"/>
      <c r="K241" s="30"/>
      <c r="L241" s="111">
        <v>2463</v>
      </c>
      <c r="M241" s="111">
        <v>2128</v>
      </c>
      <c r="N241" s="111">
        <v>2975</v>
      </c>
      <c r="O241" s="111">
        <v>4875</v>
      </c>
      <c r="P241" s="111">
        <v>6026</v>
      </c>
      <c r="Q241" s="111">
        <v>4492</v>
      </c>
      <c r="R241" s="111">
        <v>2070</v>
      </c>
      <c r="S241" s="111">
        <v>4139</v>
      </c>
      <c r="T241" s="111">
        <v>3177</v>
      </c>
    </row>
    <row r="242" spans="1:20" x14ac:dyDescent="0.25">
      <c r="A242" s="110" t="s">
        <v>815</v>
      </c>
      <c r="B242" s="107" t="s">
        <v>7167</v>
      </c>
      <c r="C242" s="108">
        <v>11</v>
      </c>
      <c r="D242" s="41" t="s">
        <v>4275</v>
      </c>
      <c r="E242" s="24">
        <f t="shared" si="23"/>
        <v>3119</v>
      </c>
      <c r="F242" s="24">
        <f t="shared" si="24"/>
        <v>169.75</v>
      </c>
      <c r="G242" s="109"/>
      <c r="H242" s="24"/>
      <c r="I242" s="24">
        <f t="shared" si="25"/>
        <v>1888.6</v>
      </c>
      <c r="J242" s="119"/>
      <c r="K242" s="30"/>
      <c r="L242" s="111">
        <v>267</v>
      </c>
      <c r="M242" s="111">
        <v>36</v>
      </c>
      <c r="N242" s="111">
        <v>161</v>
      </c>
      <c r="O242" s="111">
        <v>215</v>
      </c>
      <c r="P242" s="111">
        <v>9</v>
      </c>
      <c r="Q242" s="111">
        <v>77</v>
      </c>
      <c r="R242" s="111">
        <v>12</v>
      </c>
      <c r="S242" s="111">
        <v>271</v>
      </c>
      <c r="T242" s="111">
        <v>9074</v>
      </c>
    </row>
    <row r="243" spans="1:20" x14ac:dyDescent="0.25">
      <c r="A243" s="110" t="s">
        <v>7351</v>
      </c>
      <c r="B243" s="107" t="s">
        <v>7092</v>
      </c>
      <c r="C243" s="108">
        <v>11</v>
      </c>
      <c r="D243" s="41" t="s">
        <v>7352</v>
      </c>
      <c r="E243" s="24">
        <f t="shared" si="23"/>
        <v>3109</v>
      </c>
      <c r="F243" s="24">
        <f t="shared" si="24"/>
        <v>0.25</v>
      </c>
      <c r="G243" s="109"/>
      <c r="H243" s="24"/>
      <c r="I243" s="24">
        <f t="shared" si="25"/>
        <v>2299</v>
      </c>
      <c r="J243" s="119"/>
      <c r="K243" s="30"/>
      <c r="L243" s="111">
        <v>1</v>
      </c>
      <c r="M243" s="111"/>
      <c r="N243" s="111"/>
      <c r="O243" s="111"/>
      <c r="P243" s="111"/>
      <c r="Q243" s="111">
        <v>2168</v>
      </c>
      <c r="R243" s="111">
        <v>1080</v>
      </c>
      <c r="S243" s="111">
        <v>3853</v>
      </c>
      <c r="T243" s="111">
        <v>4394</v>
      </c>
    </row>
    <row r="244" spans="1:20" x14ac:dyDescent="0.25">
      <c r="A244" s="110" t="s">
        <v>1957</v>
      </c>
      <c r="B244" s="107" t="s">
        <v>7157</v>
      </c>
      <c r="C244" s="108">
        <v>11</v>
      </c>
      <c r="D244" s="41" t="s">
        <v>5938</v>
      </c>
      <c r="E244" s="24">
        <f t="shared" si="23"/>
        <v>3083.3333333333335</v>
      </c>
      <c r="F244" s="24">
        <f t="shared" si="24"/>
        <v>833.25</v>
      </c>
      <c r="G244" s="109"/>
      <c r="H244" s="24"/>
      <c r="I244" s="24">
        <f t="shared" si="25"/>
        <v>4638.6000000000004</v>
      </c>
      <c r="J244" s="119"/>
      <c r="K244" s="30"/>
      <c r="L244" s="111">
        <v>4</v>
      </c>
      <c r="M244" s="111">
        <v>8</v>
      </c>
      <c r="N244" s="111">
        <v>318</v>
      </c>
      <c r="O244" s="111">
        <v>3003</v>
      </c>
      <c r="P244" s="111">
        <v>10051</v>
      </c>
      <c r="Q244" s="111">
        <v>3892</v>
      </c>
      <c r="R244" s="111">
        <v>5903</v>
      </c>
      <c r="S244" s="111">
        <v>1811</v>
      </c>
      <c r="T244" s="111">
        <v>1536</v>
      </c>
    </row>
    <row r="245" spans="1:20" x14ac:dyDescent="0.25">
      <c r="A245" s="110" t="s">
        <v>66</v>
      </c>
      <c r="B245" s="107" t="s">
        <v>7161</v>
      </c>
      <c r="C245" s="108">
        <v>15</v>
      </c>
      <c r="D245" s="41" t="s">
        <v>3754</v>
      </c>
      <c r="E245" s="24">
        <f t="shared" si="23"/>
        <v>3053.3333333333335</v>
      </c>
      <c r="F245" s="24">
        <f t="shared" si="24"/>
        <v>1372.75</v>
      </c>
      <c r="G245" s="109"/>
      <c r="H245" s="24"/>
      <c r="I245" s="24">
        <f t="shared" si="25"/>
        <v>2151.6</v>
      </c>
      <c r="J245" s="119"/>
      <c r="K245" s="30"/>
      <c r="L245" s="111">
        <v>740</v>
      </c>
      <c r="M245" s="111">
        <v>1117</v>
      </c>
      <c r="N245" s="111">
        <v>1872</v>
      </c>
      <c r="O245" s="111">
        <v>1762</v>
      </c>
      <c r="P245" s="111">
        <v>1000</v>
      </c>
      <c r="Q245" s="111">
        <v>598</v>
      </c>
      <c r="R245" s="111">
        <v>782</v>
      </c>
      <c r="S245" s="111">
        <v>2528</v>
      </c>
      <c r="T245" s="111">
        <v>5850</v>
      </c>
    </row>
    <row r="246" spans="1:20" x14ac:dyDescent="0.25">
      <c r="A246" s="110" t="s">
        <v>304</v>
      </c>
      <c r="B246" s="107" t="s">
        <v>7156</v>
      </c>
      <c r="C246" s="108">
        <v>18</v>
      </c>
      <c r="D246" s="41" t="s">
        <v>5110</v>
      </c>
      <c r="E246" s="24">
        <f t="shared" si="23"/>
        <v>3052.3333333333335</v>
      </c>
      <c r="F246" s="24">
        <f t="shared" si="24"/>
        <v>137.75</v>
      </c>
      <c r="G246" s="109"/>
      <c r="H246" s="24"/>
      <c r="I246" s="24">
        <f t="shared" si="25"/>
        <v>1900.6</v>
      </c>
      <c r="J246" s="119"/>
      <c r="K246" s="30"/>
      <c r="L246" s="111">
        <v>122</v>
      </c>
      <c r="M246" s="111">
        <v>149</v>
      </c>
      <c r="N246" s="111">
        <v>180</v>
      </c>
      <c r="O246" s="111">
        <v>100</v>
      </c>
      <c r="P246" s="111">
        <v>262</v>
      </c>
      <c r="Q246" s="111">
        <v>84</v>
      </c>
      <c r="R246" s="111">
        <v>181</v>
      </c>
      <c r="S246" s="111">
        <v>241</v>
      </c>
      <c r="T246" s="111">
        <v>8735</v>
      </c>
    </row>
    <row r="247" spans="1:20" x14ac:dyDescent="0.25">
      <c r="A247" s="110" t="s">
        <v>4605</v>
      </c>
      <c r="B247" s="107" t="s">
        <v>7208</v>
      </c>
      <c r="C247" s="108">
        <v>9</v>
      </c>
      <c r="D247" s="41" t="s">
        <v>4606</v>
      </c>
      <c r="E247" s="24">
        <f t="shared" si="23"/>
        <v>3041.6666666666665</v>
      </c>
      <c r="F247" s="24">
        <f t="shared" si="24"/>
        <v>112</v>
      </c>
      <c r="G247" s="109"/>
      <c r="H247" s="24"/>
      <c r="I247" s="24">
        <f t="shared" si="25"/>
        <v>2173.6</v>
      </c>
      <c r="J247" s="119"/>
      <c r="K247" s="30"/>
      <c r="L247" s="111"/>
      <c r="M247" s="111"/>
      <c r="N247" s="111">
        <v>267</v>
      </c>
      <c r="O247" s="111">
        <v>181</v>
      </c>
      <c r="P247" s="111">
        <v>833</v>
      </c>
      <c r="Q247" s="111">
        <v>910</v>
      </c>
      <c r="R247" s="111">
        <v>2217</v>
      </c>
      <c r="S247" s="111">
        <v>3064</v>
      </c>
      <c r="T247" s="111">
        <v>3844</v>
      </c>
    </row>
    <row r="248" spans="1:20" x14ac:dyDescent="0.25">
      <c r="A248" s="110" t="s">
        <v>11</v>
      </c>
      <c r="B248" s="107" t="s">
        <v>7143</v>
      </c>
      <c r="C248" s="108">
        <v>17</v>
      </c>
      <c r="D248" s="41" t="s">
        <v>5004</v>
      </c>
      <c r="E248" s="24">
        <f t="shared" si="23"/>
        <v>2920.6666666666665</v>
      </c>
      <c r="F248" s="24">
        <f t="shared" si="24"/>
        <v>20988.5</v>
      </c>
      <c r="G248" s="109"/>
      <c r="H248" s="24"/>
      <c r="I248" s="24">
        <f t="shared" si="25"/>
        <v>3402.2</v>
      </c>
      <c r="J248" s="119"/>
      <c r="K248" s="30"/>
      <c r="L248" s="111">
        <v>9073</v>
      </c>
      <c r="M248" s="111">
        <v>9839</v>
      </c>
      <c r="N248" s="111">
        <v>28628</v>
      </c>
      <c r="O248" s="111">
        <v>36414</v>
      </c>
      <c r="P248" s="111">
        <v>5774</v>
      </c>
      <c r="Q248" s="111">
        <v>2475</v>
      </c>
      <c r="R248" s="111">
        <v>2951</v>
      </c>
      <c r="S248" s="111">
        <v>2708</v>
      </c>
      <c r="T248" s="111">
        <v>3103</v>
      </c>
    </row>
    <row r="249" spans="1:20" x14ac:dyDescent="0.25">
      <c r="A249" s="110" t="s">
        <v>592</v>
      </c>
      <c r="B249" s="107" t="s">
        <v>7234</v>
      </c>
      <c r="C249" s="108">
        <v>15</v>
      </c>
      <c r="D249" s="41" t="s">
        <v>3859</v>
      </c>
      <c r="E249" s="24">
        <f t="shared" si="23"/>
        <v>2878</v>
      </c>
      <c r="F249" s="24">
        <f t="shared" si="24"/>
        <v>1917</v>
      </c>
      <c r="G249" s="109"/>
      <c r="H249" s="24"/>
      <c r="I249" s="24">
        <f t="shared" si="25"/>
        <v>2319.1999999999998</v>
      </c>
      <c r="J249" s="119"/>
      <c r="K249" s="30"/>
      <c r="L249" s="111">
        <v>1002</v>
      </c>
      <c r="M249" s="111">
        <v>2094</v>
      </c>
      <c r="N249" s="111">
        <v>2870</v>
      </c>
      <c r="O249" s="111">
        <v>1702</v>
      </c>
      <c r="P249" s="111">
        <v>1194</v>
      </c>
      <c r="Q249" s="111">
        <v>1768</v>
      </c>
      <c r="R249" s="111">
        <v>2416</v>
      </c>
      <c r="S249" s="111">
        <v>3001</v>
      </c>
      <c r="T249" s="111">
        <v>3217</v>
      </c>
    </row>
    <row r="250" spans="1:20" x14ac:dyDescent="0.25">
      <c r="A250" s="110" t="s">
        <v>199</v>
      </c>
      <c r="B250" s="107" t="s">
        <v>7101</v>
      </c>
      <c r="C250" s="108">
        <v>16</v>
      </c>
      <c r="D250" s="41" t="s">
        <v>3842</v>
      </c>
      <c r="E250" s="24">
        <f t="shared" si="23"/>
        <v>2846.6666666666665</v>
      </c>
      <c r="F250" s="24">
        <f t="shared" si="24"/>
        <v>2045.25</v>
      </c>
      <c r="G250" s="109"/>
      <c r="H250" s="24"/>
      <c r="I250" s="24">
        <f t="shared" si="25"/>
        <v>2741.2</v>
      </c>
      <c r="J250" s="119"/>
      <c r="K250" s="30"/>
      <c r="L250" s="111">
        <v>768</v>
      </c>
      <c r="M250" s="111">
        <v>1210</v>
      </c>
      <c r="N250" s="111">
        <v>1881</v>
      </c>
      <c r="O250" s="111">
        <v>4322</v>
      </c>
      <c r="P250" s="111">
        <v>3774</v>
      </c>
      <c r="Q250" s="111">
        <v>1392</v>
      </c>
      <c r="R250" s="111">
        <v>2960</v>
      </c>
      <c r="S250" s="111">
        <v>2130</v>
      </c>
      <c r="T250" s="111">
        <v>3450</v>
      </c>
    </row>
    <row r="251" spans="1:20" x14ac:dyDescent="0.25">
      <c r="A251" s="110" t="s">
        <v>769</v>
      </c>
      <c r="B251" s="107" t="s">
        <v>7284</v>
      </c>
      <c r="C251" s="108">
        <v>2</v>
      </c>
      <c r="D251" s="41" t="s">
        <v>3511</v>
      </c>
      <c r="E251" s="24">
        <f t="shared" si="23"/>
        <v>2809.3333333333335</v>
      </c>
      <c r="F251" s="24">
        <f t="shared" si="24"/>
        <v>349.75</v>
      </c>
      <c r="G251" s="109"/>
      <c r="H251" s="24"/>
      <c r="I251" s="24">
        <f t="shared" si="25"/>
        <v>1933.2</v>
      </c>
      <c r="J251" s="119"/>
      <c r="K251" s="30"/>
      <c r="L251" s="111"/>
      <c r="M251" s="111">
        <v>8</v>
      </c>
      <c r="N251" s="111">
        <v>120</v>
      </c>
      <c r="O251" s="111">
        <v>1271</v>
      </c>
      <c r="P251" s="111">
        <v>552</v>
      </c>
      <c r="Q251" s="111">
        <v>686</v>
      </c>
      <c r="R251" s="111">
        <v>881</v>
      </c>
      <c r="S251" s="111">
        <v>2046</v>
      </c>
      <c r="T251" s="111">
        <v>5501</v>
      </c>
    </row>
    <row r="252" spans="1:20" x14ac:dyDescent="0.25">
      <c r="A252" s="110" t="s">
        <v>443</v>
      </c>
      <c r="B252" s="107" t="s">
        <v>7101</v>
      </c>
      <c r="C252" s="108">
        <v>16</v>
      </c>
      <c r="D252" s="41" t="s">
        <v>4000</v>
      </c>
      <c r="E252" s="24">
        <f t="shared" si="23"/>
        <v>2794</v>
      </c>
      <c r="F252" s="24">
        <f t="shared" si="24"/>
        <v>2057.25</v>
      </c>
      <c r="G252" s="109"/>
      <c r="H252" s="24"/>
      <c r="I252" s="24">
        <f t="shared" si="25"/>
        <v>1988</v>
      </c>
      <c r="J252" s="119"/>
      <c r="K252" s="30"/>
      <c r="L252" s="111">
        <v>1222</v>
      </c>
      <c r="M252" s="111">
        <v>3239</v>
      </c>
      <c r="N252" s="111">
        <v>1779</v>
      </c>
      <c r="O252" s="111">
        <v>1989</v>
      </c>
      <c r="P252" s="111">
        <v>856</v>
      </c>
      <c r="Q252" s="111">
        <v>702</v>
      </c>
      <c r="R252" s="111">
        <v>3995</v>
      </c>
      <c r="S252" s="111">
        <v>3574</v>
      </c>
      <c r="T252" s="111">
        <v>813</v>
      </c>
    </row>
    <row r="253" spans="1:20" x14ac:dyDescent="0.25">
      <c r="A253" s="110" t="s">
        <v>3165</v>
      </c>
      <c r="B253" s="107" t="s">
        <v>7090</v>
      </c>
      <c r="C253" s="108">
        <v>2</v>
      </c>
      <c r="D253" s="41" t="s">
        <v>6685</v>
      </c>
      <c r="E253" s="24">
        <f t="shared" si="23"/>
        <v>2788</v>
      </c>
      <c r="F253" s="24">
        <f t="shared" si="24"/>
        <v>721</v>
      </c>
      <c r="G253" s="109"/>
      <c r="H253" s="24"/>
      <c r="I253" s="24">
        <f t="shared" si="25"/>
        <v>3705.8</v>
      </c>
      <c r="J253" s="119"/>
      <c r="K253" s="30"/>
      <c r="L253" s="111">
        <v>564</v>
      </c>
      <c r="M253" s="111">
        <v>2214</v>
      </c>
      <c r="N253" s="111"/>
      <c r="O253" s="111">
        <v>106</v>
      </c>
      <c r="P253" s="111">
        <v>0</v>
      </c>
      <c r="Q253" s="111">
        <v>10165</v>
      </c>
      <c r="R253" s="111">
        <v>8364</v>
      </c>
      <c r="S253" s="111"/>
      <c r="T253" s="111">
        <v>0</v>
      </c>
    </row>
    <row r="254" spans="1:20" x14ac:dyDescent="0.25">
      <c r="A254" s="110" t="s">
        <v>750</v>
      </c>
      <c r="B254" s="107" t="s">
        <v>7219</v>
      </c>
      <c r="C254" s="108">
        <v>20</v>
      </c>
      <c r="D254" s="41" t="s">
        <v>3492</v>
      </c>
      <c r="E254" s="24">
        <f t="shared" si="23"/>
        <v>2784.6666666666665</v>
      </c>
      <c r="F254" s="24">
        <f t="shared" si="24"/>
        <v>1316.75</v>
      </c>
      <c r="G254" s="109"/>
      <c r="H254" s="24"/>
      <c r="I254" s="24">
        <f t="shared" si="25"/>
        <v>3390.2</v>
      </c>
      <c r="J254" s="119"/>
      <c r="K254" s="30"/>
      <c r="L254" s="111">
        <v>401</v>
      </c>
      <c r="M254" s="111">
        <v>348</v>
      </c>
      <c r="N254" s="111">
        <v>1013</v>
      </c>
      <c r="O254" s="111">
        <v>3505</v>
      </c>
      <c r="P254" s="111">
        <v>2231</v>
      </c>
      <c r="Q254" s="111">
        <v>6366</v>
      </c>
      <c r="R254" s="111">
        <v>2289</v>
      </c>
      <c r="S254" s="111">
        <v>1904</v>
      </c>
      <c r="T254" s="111">
        <v>4161</v>
      </c>
    </row>
    <row r="255" spans="1:20" x14ac:dyDescent="0.25">
      <c r="A255" s="110" t="s">
        <v>7253</v>
      </c>
      <c r="B255" s="107" t="s">
        <v>7244</v>
      </c>
      <c r="C255" s="108">
        <v>3</v>
      </c>
      <c r="D255" s="41" t="s">
        <v>7254</v>
      </c>
      <c r="E255" s="24">
        <f t="shared" si="23"/>
        <v>2784.6666666666665</v>
      </c>
      <c r="F255" s="24">
        <f t="shared" si="24"/>
        <v>1773</v>
      </c>
      <c r="G255" s="109"/>
      <c r="H255" s="24"/>
      <c r="I255" s="24">
        <f t="shared" si="25"/>
        <v>2391</v>
      </c>
      <c r="J255" s="119"/>
      <c r="K255" s="30"/>
      <c r="L255" s="111">
        <v>1145</v>
      </c>
      <c r="M255" s="111">
        <v>1472</v>
      </c>
      <c r="N255" s="111">
        <v>1204</v>
      </c>
      <c r="O255" s="111">
        <v>3271</v>
      </c>
      <c r="P255" s="111">
        <v>2568</v>
      </c>
      <c r="Q255" s="111">
        <v>1033</v>
      </c>
      <c r="R255" s="111">
        <v>3472</v>
      </c>
      <c r="S255" s="111">
        <v>1274</v>
      </c>
      <c r="T255" s="111">
        <v>3608</v>
      </c>
    </row>
    <row r="256" spans="1:20" x14ac:dyDescent="0.25">
      <c r="A256" s="110" t="s">
        <v>551</v>
      </c>
      <c r="B256" s="107" t="s">
        <v>7136</v>
      </c>
      <c r="C256" s="108">
        <v>15</v>
      </c>
      <c r="D256" s="41" t="s">
        <v>4322</v>
      </c>
      <c r="E256" s="24">
        <f t="shared" si="23"/>
        <v>2776.6666666666665</v>
      </c>
      <c r="F256" s="24">
        <f t="shared" si="24"/>
        <v>1854</v>
      </c>
      <c r="G256" s="109"/>
      <c r="H256" s="24"/>
      <c r="I256" s="24">
        <f t="shared" si="25"/>
        <v>2292.8000000000002</v>
      </c>
      <c r="J256" s="119"/>
      <c r="K256" s="30"/>
      <c r="L256" s="111">
        <v>1223</v>
      </c>
      <c r="M256" s="111">
        <v>1790</v>
      </c>
      <c r="N256" s="111">
        <v>2290</v>
      </c>
      <c r="O256" s="111">
        <v>2113</v>
      </c>
      <c r="P256" s="111">
        <v>1326</v>
      </c>
      <c r="Q256" s="111">
        <v>1808</v>
      </c>
      <c r="R256" s="111">
        <v>2656</v>
      </c>
      <c r="S256" s="111">
        <v>2615</v>
      </c>
      <c r="T256" s="111">
        <v>3059</v>
      </c>
    </row>
    <row r="257" spans="1:20" x14ac:dyDescent="0.25">
      <c r="A257" s="110" t="s">
        <v>177</v>
      </c>
      <c r="B257" s="107" t="s">
        <v>7110</v>
      </c>
      <c r="C257" s="108">
        <v>7</v>
      </c>
      <c r="D257" s="41" t="s">
        <v>5175</v>
      </c>
      <c r="E257" s="24">
        <f t="shared" si="23"/>
        <v>2776</v>
      </c>
      <c r="F257" s="24">
        <f t="shared" si="24"/>
        <v>686.75</v>
      </c>
      <c r="G257" s="109"/>
      <c r="H257" s="24"/>
      <c r="I257" s="24">
        <f t="shared" si="25"/>
        <v>2521.1999999999998</v>
      </c>
      <c r="J257" s="119"/>
      <c r="K257" s="30"/>
      <c r="L257" s="111">
        <v>9</v>
      </c>
      <c r="M257" s="111">
        <v>340</v>
      </c>
      <c r="N257" s="111">
        <v>1594</v>
      </c>
      <c r="O257" s="111">
        <v>804</v>
      </c>
      <c r="P257" s="111">
        <v>1010</v>
      </c>
      <c r="Q257" s="111">
        <v>3268</v>
      </c>
      <c r="R257" s="111">
        <v>2507</v>
      </c>
      <c r="S257" s="111">
        <v>2500</v>
      </c>
      <c r="T257" s="111">
        <v>3321</v>
      </c>
    </row>
    <row r="258" spans="1:20" x14ac:dyDescent="0.25">
      <c r="A258" s="110" t="s">
        <v>119</v>
      </c>
      <c r="B258" s="107" t="s">
        <v>7136</v>
      </c>
      <c r="C258" s="108">
        <v>15</v>
      </c>
      <c r="D258" s="41" t="s">
        <v>5765</v>
      </c>
      <c r="E258" s="24">
        <f t="shared" si="23"/>
        <v>2726.6666666666665</v>
      </c>
      <c r="F258" s="24">
        <f t="shared" si="24"/>
        <v>1425.5</v>
      </c>
      <c r="G258" s="109"/>
      <c r="H258" s="24"/>
      <c r="I258" s="24">
        <f t="shared" si="25"/>
        <v>2359.6</v>
      </c>
      <c r="J258" s="119"/>
      <c r="K258" s="30"/>
      <c r="L258" s="111">
        <v>178</v>
      </c>
      <c r="M258" s="111">
        <v>882</v>
      </c>
      <c r="N258" s="111">
        <v>2248</v>
      </c>
      <c r="O258" s="111">
        <v>2394</v>
      </c>
      <c r="P258" s="111">
        <v>2301</v>
      </c>
      <c r="Q258" s="111">
        <v>1317</v>
      </c>
      <c r="R258" s="111">
        <v>1696</v>
      </c>
      <c r="S258" s="111">
        <v>2654</v>
      </c>
      <c r="T258" s="111">
        <v>3830</v>
      </c>
    </row>
    <row r="259" spans="1:20" x14ac:dyDescent="0.25">
      <c r="A259" s="110" t="s">
        <v>513</v>
      </c>
      <c r="B259" s="107" t="s">
        <v>7154</v>
      </c>
      <c r="C259" s="108">
        <v>16</v>
      </c>
      <c r="D259" s="41" t="s">
        <v>6373</v>
      </c>
      <c r="E259" s="24">
        <f t="shared" si="23"/>
        <v>2723.3333333333335</v>
      </c>
      <c r="F259" s="24">
        <f t="shared" si="24"/>
        <v>662</v>
      </c>
      <c r="G259" s="109"/>
      <c r="H259" s="24"/>
      <c r="I259" s="24">
        <f t="shared" si="25"/>
        <v>2213.1999999999998</v>
      </c>
      <c r="J259" s="119"/>
      <c r="K259" s="30"/>
      <c r="L259" s="111">
        <v>264</v>
      </c>
      <c r="M259" s="111">
        <v>549</v>
      </c>
      <c r="N259" s="111">
        <v>815</v>
      </c>
      <c r="O259" s="111">
        <v>1020</v>
      </c>
      <c r="P259" s="111">
        <v>1245</v>
      </c>
      <c r="Q259" s="111">
        <v>1651</v>
      </c>
      <c r="R259" s="111">
        <v>1839</v>
      </c>
      <c r="S259" s="111">
        <v>1678</v>
      </c>
      <c r="T259" s="111">
        <v>4653</v>
      </c>
    </row>
    <row r="260" spans="1:20" x14ac:dyDescent="0.25">
      <c r="A260" s="110" t="s">
        <v>124</v>
      </c>
      <c r="B260" s="107" t="s">
        <v>7101</v>
      </c>
      <c r="C260" s="108">
        <v>16</v>
      </c>
      <c r="D260" s="41" t="s">
        <v>4012</v>
      </c>
      <c r="E260" s="24">
        <f t="shared" si="23"/>
        <v>2702</v>
      </c>
      <c r="F260" s="24">
        <f t="shared" si="24"/>
        <v>1539.5</v>
      </c>
      <c r="G260" s="109"/>
      <c r="H260" s="24"/>
      <c r="I260" s="24">
        <f t="shared" si="25"/>
        <v>2289.6</v>
      </c>
      <c r="J260" s="119"/>
      <c r="K260" s="30"/>
      <c r="L260" s="111">
        <v>947</v>
      </c>
      <c r="M260" s="111">
        <v>197</v>
      </c>
      <c r="N260" s="111">
        <v>615</v>
      </c>
      <c r="O260" s="111">
        <v>4399</v>
      </c>
      <c r="P260" s="111">
        <v>2140</v>
      </c>
      <c r="Q260" s="111">
        <v>1202</v>
      </c>
      <c r="R260" s="111">
        <v>2325</v>
      </c>
      <c r="S260" s="111">
        <v>2811</v>
      </c>
      <c r="T260" s="111">
        <v>2970</v>
      </c>
    </row>
    <row r="261" spans="1:20" x14ac:dyDescent="0.25">
      <c r="A261" s="110" t="s">
        <v>800</v>
      </c>
      <c r="B261" s="107" t="s">
        <v>7234</v>
      </c>
      <c r="C261" s="108">
        <v>15</v>
      </c>
      <c r="D261" s="41" t="s">
        <v>3863</v>
      </c>
      <c r="E261" s="24">
        <f t="shared" si="23"/>
        <v>2697.3333333333335</v>
      </c>
      <c r="F261" s="24">
        <f t="shared" si="24"/>
        <v>676</v>
      </c>
      <c r="G261" s="109"/>
      <c r="H261" s="24"/>
      <c r="I261" s="24">
        <f t="shared" si="25"/>
        <v>3378.4</v>
      </c>
      <c r="J261" s="119"/>
      <c r="K261" s="30"/>
      <c r="L261" s="111">
        <v>270</v>
      </c>
      <c r="M261" s="111">
        <v>611</v>
      </c>
      <c r="N261" s="111">
        <v>816</v>
      </c>
      <c r="O261" s="111">
        <v>1007</v>
      </c>
      <c r="P261" s="111">
        <v>1141</v>
      </c>
      <c r="Q261" s="111">
        <v>7659</v>
      </c>
      <c r="R261" s="111">
        <v>3131</v>
      </c>
      <c r="S261" s="111">
        <v>1918</v>
      </c>
      <c r="T261" s="111">
        <v>3043</v>
      </c>
    </row>
    <row r="262" spans="1:20" x14ac:dyDescent="0.25">
      <c r="A262" s="110" t="s">
        <v>4607</v>
      </c>
      <c r="B262" s="107" t="s">
        <v>7208</v>
      </c>
      <c r="C262" s="108">
        <v>9</v>
      </c>
      <c r="D262" s="41" t="s">
        <v>4608</v>
      </c>
      <c r="E262" s="24">
        <f t="shared" si="23"/>
        <v>2690.3333333333335</v>
      </c>
      <c r="F262" s="24">
        <f t="shared" si="24"/>
        <v>86</v>
      </c>
      <c r="G262" s="109"/>
      <c r="H262" s="24"/>
      <c r="I262" s="24">
        <f t="shared" si="25"/>
        <v>1779.2</v>
      </c>
      <c r="J262" s="119"/>
      <c r="K262" s="30"/>
      <c r="L262" s="111"/>
      <c r="M262" s="111"/>
      <c r="N262" s="111">
        <v>132</v>
      </c>
      <c r="O262" s="111">
        <v>212</v>
      </c>
      <c r="P262" s="111">
        <v>156</v>
      </c>
      <c r="Q262" s="111">
        <v>669</v>
      </c>
      <c r="R262" s="111">
        <v>1546</v>
      </c>
      <c r="S262" s="111">
        <v>2055</v>
      </c>
      <c r="T262" s="111">
        <v>4470</v>
      </c>
    </row>
    <row r="263" spans="1:20" x14ac:dyDescent="0.25">
      <c r="A263" s="110" t="s">
        <v>8364</v>
      </c>
      <c r="B263" s="107" t="s">
        <v>7082</v>
      </c>
      <c r="C263" s="108">
        <v>11</v>
      </c>
      <c r="D263" s="41" t="s">
        <v>8365</v>
      </c>
      <c r="E263" s="24">
        <f t="shared" si="23"/>
        <v>2669.3333333333335</v>
      </c>
      <c r="F263" s="24">
        <f t="shared" si="24"/>
        <v>0</v>
      </c>
      <c r="G263" s="109"/>
      <c r="H263" s="24"/>
      <c r="I263" s="24">
        <f t="shared" si="25"/>
        <v>3055.2</v>
      </c>
      <c r="J263" s="119"/>
      <c r="K263" s="30"/>
      <c r="L263" s="111"/>
      <c r="M263" s="111"/>
      <c r="N263" s="111"/>
      <c r="O263" s="111"/>
      <c r="P263" s="111">
        <v>5881</v>
      </c>
      <c r="Q263" s="111">
        <v>1387</v>
      </c>
      <c r="R263" s="111">
        <v>8008</v>
      </c>
      <c r="S263" s="111"/>
      <c r="T263" s="111"/>
    </row>
    <row r="264" spans="1:20" x14ac:dyDescent="0.25">
      <c r="A264" s="110" t="s">
        <v>1058</v>
      </c>
      <c r="B264" s="107" t="s">
        <v>7235</v>
      </c>
      <c r="C264" s="108">
        <v>4</v>
      </c>
      <c r="D264" s="41" t="s">
        <v>3667</v>
      </c>
      <c r="E264" s="24">
        <f t="shared" si="23"/>
        <v>2658.3333333333335</v>
      </c>
      <c r="F264" s="24">
        <f t="shared" si="24"/>
        <v>1664.75</v>
      </c>
      <c r="G264" s="109"/>
      <c r="H264" s="24"/>
      <c r="I264" s="24">
        <f t="shared" si="25"/>
        <v>2593</v>
      </c>
      <c r="J264" s="119"/>
      <c r="K264" s="30"/>
      <c r="L264" s="111">
        <v>1061</v>
      </c>
      <c r="M264" s="111">
        <v>1258</v>
      </c>
      <c r="N264" s="111">
        <v>1926</v>
      </c>
      <c r="O264" s="111">
        <v>2414</v>
      </c>
      <c r="P264" s="111">
        <v>1917</v>
      </c>
      <c r="Q264" s="111">
        <v>3073</v>
      </c>
      <c r="R264" s="111">
        <v>2796</v>
      </c>
      <c r="S264" s="111">
        <v>2521</v>
      </c>
      <c r="T264" s="111">
        <v>2658</v>
      </c>
    </row>
    <row r="265" spans="1:20" x14ac:dyDescent="0.25">
      <c r="A265" s="110" t="s">
        <v>7751</v>
      </c>
      <c r="B265" s="107" t="s">
        <v>7277</v>
      </c>
      <c r="C265" s="108">
        <v>13</v>
      </c>
      <c r="D265" s="41" t="s">
        <v>7752</v>
      </c>
      <c r="E265" s="24">
        <f t="shared" si="23"/>
        <v>2658</v>
      </c>
      <c r="F265" s="24">
        <f t="shared" si="24"/>
        <v>4033.75</v>
      </c>
      <c r="G265" s="109"/>
      <c r="H265" s="24"/>
      <c r="I265" s="24">
        <f t="shared" si="25"/>
        <v>3322.8</v>
      </c>
      <c r="J265" s="119"/>
      <c r="K265" s="30"/>
      <c r="L265" s="111">
        <v>4249</v>
      </c>
      <c r="M265" s="111">
        <v>2968</v>
      </c>
      <c r="N265" s="111">
        <v>4877</v>
      </c>
      <c r="O265" s="111">
        <v>4041</v>
      </c>
      <c r="P265" s="111">
        <v>4005</v>
      </c>
      <c r="Q265" s="111">
        <v>4635</v>
      </c>
      <c r="R265" s="111">
        <v>2591</v>
      </c>
      <c r="S265" s="111">
        <v>3749</v>
      </c>
      <c r="T265" s="111">
        <v>1634</v>
      </c>
    </row>
    <row r="266" spans="1:20" x14ac:dyDescent="0.25">
      <c r="A266" s="110" t="s">
        <v>2841</v>
      </c>
      <c r="B266" s="107" t="s">
        <v>7407</v>
      </c>
      <c r="C266" s="108">
        <v>12</v>
      </c>
      <c r="D266" s="41" t="s">
        <v>4268</v>
      </c>
      <c r="E266" s="24">
        <f t="shared" si="23"/>
        <v>2639</v>
      </c>
      <c r="F266" s="24">
        <f t="shared" si="24"/>
        <v>147.75</v>
      </c>
      <c r="G266" s="109"/>
      <c r="H266" s="24"/>
      <c r="I266" s="24">
        <f t="shared" si="25"/>
        <v>2054.8000000000002</v>
      </c>
      <c r="J266" s="119"/>
      <c r="K266" s="30"/>
      <c r="L266" s="111">
        <v>133</v>
      </c>
      <c r="M266" s="111">
        <v>1</v>
      </c>
      <c r="N266" s="111">
        <v>110</v>
      </c>
      <c r="O266" s="111">
        <v>347</v>
      </c>
      <c r="P266" s="111">
        <v>1492</v>
      </c>
      <c r="Q266" s="111">
        <v>865</v>
      </c>
      <c r="R266" s="111">
        <v>5301</v>
      </c>
      <c r="S266" s="111">
        <v>802</v>
      </c>
      <c r="T266" s="111">
        <v>1814</v>
      </c>
    </row>
    <row r="267" spans="1:20" x14ac:dyDescent="0.25">
      <c r="A267" s="110" t="s">
        <v>89</v>
      </c>
      <c r="B267" s="107" t="s">
        <v>7143</v>
      </c>
      <c r="C267" s="108">
        <v>17</v>
      </c>
      <c r="D267" s="41" t="s">
        <v>5000</v>
      </c>
      <c r="E267" s="24">
        <f t="shared" si="23"/>
        <v>2637</v>
      </c>
      <c r="F267" s="24">
        <f t="shared" si="24"/>
        <v>21.5</v>
      </c>
      <c r="G267" s="109"/>
      <c r="H267" s="24"/>
      <c r="I267" s="24">
        <f t="shared" si="25"/>
        <v>1694.2</v>
      </c>
      <c r="J267" s="119"/>
      <c r="K267" s="30"/>
      <c r="L267" s="111">
        <v>11</v>
      </c>
      <c r="M267" s="111">
        <v>20</v>
      </c>
      <c r="N267" s="111">
        <v>17</v>
      </c>
      <c r="O267" s="111">
        <v>38</v>
      </c>
      <c r="P267" s="111">
        <v>162</v>
      </c>
      <c r="Q267" s="111">
        <v>398</v>
      </c>
      <c r="R267" s="111">
        <v>1563</v>
      </c>
      <c r="S267" s="111">
        <v>1723</v>
      </c>
      <c r="T267" s="111">
        <v>4625</v>
      </c>
    </row>
    <row r="268" spans="1:20" x14ac:dyDescent="0.25">
      <c r="A268" s="110" t="s">
        <v>570</v>
      </c>
      <c r="B268" s="107" t="s">
        <v>7154</v>
      </c>
      <c r="C268" s="108">
        <v>16</v>
      </c>
      <c r="D268" s="41" t="s">
        <v>4957</v>
      </c>
      <c r="E268" s="24">
        <f t="shared" si="23"/>
        <v>2614.3333333333335</v>
      </c>
      <c r="F268" s="24">
        <f t="shared" si="24"/>
        <v>3098</v>
      </c>
      <c r="G268" s="109"/>
      <c r="H268" s="24"/>
      <c r="I268" s="24">
        <f t="shared" si="25"/>
        <v>3152.2</v>
      </c>
      <c r="J268" s="119"/>
      <c r="K268" s="30"/>
      <c r="L268" s="111">
        <v>1241</v>
      </c>
      <c r="M268" s="111">
        <v>1312</v>
      </c>
      <c r="N268" s="111">
        <v>2826</v>
      </c>
      <c r="O268" s="111">
        <v>7013</v>
      </c>
      <c r="P268" s="111">
        <v>3765</v>
      </c>
      <c r="Q268" s="111">
        <v>4153</v>
      </c>
      <c r="R268" s="111">
        <v>3884</v>
      </c>
      <c r="S268" s="111">
        <v>2550</v>
      </c>
      <c r="T268" s="111">
        <v>1409</v>
      </c>
    </row>
    <row r="269" spans="1:20" x14ac:dyDescent="0.25">
      <c r="A269" s="110" t="s">
        <v>7340</v>
      </c>
      <c r="B269" s="107" t="s">
        <v>7189</v>
      </c>
      <c r="C269" s="108">
        <v>6</v>
      </c>
      <c r="D269" s="41" t="s">
        <v>7341</v>
      </c>
      <c r="E269" s="24">
        <f t="shared" si="23"/>
        <v>2596.6666666666665</v>
      </c>
      <c r="F269" s="24">
        <f t="shared" si="24"/>
        <v>872.75</v>
      </c>
      <c r="G269" s="109"/>
      <c r="H269" s="24"/>
      <c r="I269" s="24">
        <f t="shared" si="25"/>
        <v>1979.8</v>
      </c>
      <c r="J269" s="119"/>
      <c r="K269" s="30"/>
      <c r="L269" s="111">
        <v>241</v>
      </c>
      <c r="M269" s="111">
        <v>741</v>
      </c>
      <c r="N269" s="111">
        <v>1147</v>
      </c>
      <c r="O269" s="111">
        <v>1362</v>
      </c>
      <c r="P269" s="111">
        <v>889</v>
      </c>
      <c r="Q269" s="111">
        <v>1220</v>
      </c>
      <c r="R269" s="111">
        <v>1725</v>
      </c>
      <c r="S269" s="111">
        <v>3279</v>
      </c>
      <c r="T269" s="111">
        <v>2786</v>
      </c>
    </row>
    <row r="270" spans="1:20" x14ac:dyDescent="0.25">
      <c r="A270" s="110" t="s">
        <v>502</v>
      </c>
      <c r="B270" s="107" t="s">
        <v>7130</v>
      </c>
      <c r="C270" s="108">
        <v>10</v>
      </c>
      <c r="D270" s="41" t="s">
        <v>4631</v>
      </c>
      <c r="E270" s="24">
        <f t="shared" si="23"/>
        <v>2590</v>
      </c>
      <c r="F270" s="24">
        <f t="shared" si="24"/>
        <v>2038.5</v>
      </c>
      <c r="G270" s="109"/>
      <c r="H270" s="24"/>
      <c r="I270" s="24">
        <f t="shared" si="25"/>
        <v>2352.1999999999998</v>
      </c>
      <c r="J270" s="119"/>
      <c r="K270" s="30"/>
      <c r="L270" s="111">
        <v>801</v>
      </c>
      <c r="M270" s="111">
        <v>1364</v>
      </c>
      <c r="N270" s="111">
        <v>1964</v>
      </c>
      <c r="O270" s="111">
        <v>4025</v>
      </c>
      <c r="P270" s="111">
        <v>1690</v>
      </c>
      <c r="Q270" s="111">
        <v>2301</v>
      </c>
      <c r="R270" s="111">
        <v>1376</v>
      </c>
      <c r="S270" s="111">
        <v>1600</v>
      </c>
      <c r="T270" s="111">
        <v>4794</v>
      </c>
    </row>
    <row r="271" spans="1:20" x14ac:dyDescent="0.25">
      <c r="A271" s="110" t="s">
        <v>1336</v>
      </c>
      <c r="B271" s="107" t="s">
        <v>7124</v>
      </c>
      <c r="C271" s="108">
        <v>4</v>
      </c>
      <c r="D271" s="41" t="s">
        <v>4467</v>
      </c>
      <c r="E271" s="24">
        <f t="shared" si="23"/>
        <v>2582.3333333333335</v>
      </c>
      <c r="F271" s="24">
        <f t="shared" si="24"/>
        <v>79.5</v>
      </c>
      <c r="G271" s="109"/>
      <c r="H271" s="24"/>
      <c r="I271" s="24">
        <f t="shared" si="25"/>
        <v>1863.6</v>
      </c>
      <c r="J271" s="119"/>
      <c r="K271" s="30"/>
      <c r="L271" s="111">
        <v>12</v>
      </c>
      <c r="M271" s="111">
        <v>13</v>
      </c>
      <c r="N271" s="111">
        <v>74</v>
      </c>
      <c r="O271" s="111">
        <v>219</v>
      </c>
      <c r="P271" s="111">
        <v>628</v>
      </c>
      <c r="Q271" s="111">
        <v>943</v>
      </c>
      <c r="R271" s="111">
        <v>1601</v>
      </c>
      <c r="S271" s="111">
        <v>3064</v>
      </c>
      <c r="T271" s="111">
        <v>3082</v>
      </c>
    </row>
    <row r="272" spans="1:20" x14ac:dyDescent="0.25">
      <c r="A272" s="110" t="s">
        <v>1887</v>
      </c>
      <c r="B272" s="107" t="s">
        <v>7157</v>
      </c>
      <c r="C272" s="108">
        <v>11</v>
      </c>
      <c r="D272" s="41" t="s">
        <v>4156</v>
      </c>
      <c r="E272" s="24">
        <f t="shared" si="23"/>
        <v>2570.6666666666665</v>
      </c>
      <c r="F272" s="24">
        <f t="shared" si="24"/>
        <v>474.5</v>
      </c>
      <c r="G272" s="109"/>
      <c r="H272" s="24"/>
      <c r="I272" s="24">
        <f t="shared" si="25"/>
        <v>3056.6</v>
      </c>
      <c r="J272" s="119"/>
      <c r="K272" s="30"/>
      <c r="L272" s="111">
        <v>184</v>
      </c>
      <c r="M272" s="111">
        <v>293</v>
      </c>
      <c r="N272" s="111">
        <v>713</v>
      </c>
      <c r="O272" s="111">
        <v>708</v>
      </c>
      <c r="P272" s="111">
        <v>3620</v>
      </c>
      <c r="Q272" s="111">
        <v>3951</v>
      </c>
      <c r="R272" s="111">
        <v>4655</v>
      </c>
      <c r="S272" s="111">
        <v>1620</v>
      </c>
      <c r="T272" s="111">
        <v>1437</v>
      </c>
    </row>
    <row r="273" spans="1:20" x14ac:dyDescent="0.25">
      <c r="A273" s="110" t="s">
        <v>1109</v>
      </c>
      <c r="B273" s="107" t="s">
        <v>7227</v>
      </c>
      <c r="C273" s="108">
        <v>6</v>
      </c>
      <c r="D273" s="41" t="s">
        <v>4714</v>
      </c>
      <c r="E273" s="24">
        <f t="shared" si="23"/>
        <v>2557.3333333333335</v>
      </c>
      <c r="F273" s="24">
        <f t="shared" si="24"/>
        <v>2130</v>
      </c>
      <c r="G273" s="109"/>
      <c r="H273" s="24"/>
      <c r="I273" s="24">
        <f t="shared" si="25"/>
        <v>2889</v>
      </c>
      <c r="J273" s="119"/>
      <c r="K273" s="30"/>
      <c r="L273" s="111">
        <v>957</v>
      </c>
      <c r="M273" s="111">
        <v>1440</v>
      </c>
      <c r="N273" s="111">
        <v>2460</v>
      </c>
      <c r="O273" s="111">
        <v>3663</v>
      </c>
      <c r="P273" s="111">
        <v>3104</v>
      </c>
      <c r="Q273" s="111">
        <v>3669</v>
      </c>
      <c r="R273" s="111">
        <v>2583</v>
      </c>
      <c r="S273" s="111">
        <v>2519</v>
      </c>
      <c r="T273" s="111">
        <v>2570</v>
      </c>
    </row>
    <row r="274" spans="1:20" x14ac:dyDescent="0.25">
      <c r="A274" s="110" t="s">
        <v>745</v>
      </c>
      <c r="B274" s="107" t="s">
        <v>7143</v>
      </c>
      <c r="C274" s="108">
        <v>17</v>
      </c>
      <c r="D274" s="41" t="s">
        <v>4877</v>
      </c>
      <c r="E274" s="24">
        <f t="shared" si="23"/>
        <v>2545.6666666666665</v>
      </c>
      <c r="F274" s="24">
        <f t="shared" si="24"/>
        <v>1526.5</v>
      </c>
      <c r="G274" s="109"/>
      <c r="H274" s="24"/>
      <c r="I274" s="24">
        <f t="shared" si="25"/>
        <v>1897.6</v>
      </c>
      <c r="J274" s="119"/>
      <c r="K274" s="30"/>
      <c r="L274" s="111">
        <v>398</v>
      </c>
      <c r="M274" s="111">
        <v>1619</v>
      </c>
      <c r="N274" s="111">
        <v>2023</v>
      </c>
      <c r="O274" s="111">
        <v>2066</v>
      </c>
      <c r="P274" s="111">
        <v>1077</v>
      </c>
      <c r="Q274" s="111">
        <v>774</v>
      </c>
      <c r="R274" s="111">
        <v>1218</v>
      </c>
      <c r="S274" s="111">
        <v>3077</v>
      </c>
      <c r="T274" s="111">
        <v>3342</v>
      </c>
    </row>
    <row r="275" spans="1:20" x14ac:dyDescent="0.25">
      <c r="A275" s="110" t="s">
        <v>1153</v>
      </c>
      <c r="B275" s="107" t="s">
        <v>7227</v>
      </c>
      <c r="C275" s="108">
        <v>6</v>
      </c>
      <c r="D275" s="41" t="s">
        <v>4700</v>
      </c>
      <c r="E275" s="24">
        <f t="shared" si="23"/>
        <v>2526</v>
      </c>
      <c r="F275" s="24">
        <f t="shared" si="24"/>
        <v>2147.5</v>
      </c>
      <c r="G275" s="109"/>
      <c r="H275" s="24"/>
      <c r="I275" s="24">
        <f t="shared" si="25"/>
        <v>3639</v>
      </c>
      <c r="J275" s="119"/>
      <c r="K275" s="30"/>
      <c r="L275" s="111">
        <v>453</v>
      </c>
      <c r="M275" s="111">
        <v>241</v>
      </c>
      <c r="N275" s="111">
        <v>6282</v>
      </c>
      <c r="O275" s="111">
        <v>1614</v>
      </c>
      <c r="P275" s="111">
        <v>3931</v>
      </c>
      <c r="Q275" s="111">
        <v>6686</v>
      </c>
      <c r="R275" s="111">
        <v>2640</v>
      </c>
      <c r="S275" s="111">
        <v>2697</v>
      </c>
      <c r="T275" s="111">
        <v>2241</v>
      </c>
    </row>
    <row r="276" spans="1:20" x14ac:dyDescent="0.25">
      <c r="A276" s="110" t="s">
        <v>671</v>
      </c>
      <c r="B276" s="107" t="s">
        <v>7101</v>
      </c>
      <c r="C276" s="108">
        <v>16</v>
      </c>
      <c r="D276" s="41" t="s">
        <v>4009</v>
      </c>
      <c r="E276" s="24">
        <f t="shared" si="23"/>
        <v>2505.6666666666665</v>
      </c>
      <c r="F276" s="24">
        <f t="shared" si="24"/>
        <v>475.25</v>
      </c>
      <c r="G276" s="109"/>
      <c r="H276" s="24"/>
      <c r="I276" s="24">
        <f t="shared" si="25"/>
        <v>1959</v>
      </c>
      <c r="J276" s="119"/>
      <c r="K276" s="30"/>
      <c r="L276" s="111">
        <v>163</v>
      </c>
      <c r="M276" s="111">
        <v>311</v>
      </c>
      <c r="N276" s="111">
        <v>712</v>
      </c>
      <c r="O276" s="111">
        <v>715</v>
      </c>
      <c r="P276" s="111">
        <v>925</v>
      </c>
      <c r="Q276" s="111">
        <v>1353</v>
      </c>
      <c r="R276" s="111">
        <v>2471</v>
      </c>
      <c r="S276" s="111">
        <v>2968</v>
      </c>
      <c r="T276" s="111">
        <v>2078</v>
      </c>
    </row>
    <row r="277" spans="1:20" x14ac:dyDescent="0.25">
      <c r="A277" s="110" t="s">
        <v>1032</v>
      </c>
      <c r="B277" s="107" t="s">
        <v>7101</v>
      </c>
      <c r="C277" s="108">
        <v>16</v>
      </c>
      <c r="D277" s="41" t="s">
        <v>3918</v>
      </c>
      <c r="E277" s="24">
        <f t="shared" si="23"/>
        <v>2486</v>
      </c>
      <c r="F277" s="24">
        <f t="shared" si="24"/>
        <v>793.75</v>
      </c>
      <c r="G277" s="109"/>
      <c r="H277" s="24"/>
      <c r="I277" s="24">
        <f t="shared" si="25"/>
        <v>2231.4</v>
      </c>
      <c r="J277" s="119"/>
      <c r="K277" s="30"/>
      <c r="L277" s="111">
        <v>160</v>
      </c>
      <c r="M277" s="111">
        <v>462</v>
      </c>
      <c r="N277" s="111">
        <v>1228</v>
      </c>
      <c r="O277" s="111">
        <v>1325</v>
      </c>
      <c r="P277" s="111">
        <v>1714</v>
      </c>
      <c r="Q277" s="111">
        <v>1985</v>
      </c>
      <c r="R277" s="111">
        <v>2086</v>
      </c>
      <c r="S277" s="111">
        <v>3002</v>
      </c>
      <c r="T277" s="111">
        <v>2370</v>
      </c>
    </row>
    <row r="278" spans="1:20" x14ac:dyDescent="0.25">
      <c r="A278" s="110" t="s">
        <v>1086</v>
      </c>
      <c r="B278" s="107" t="s">
        <v>7154</v>
      </c>
      <c r="C278" s="108">
        <v>16</v>
      </c>
      <c r="D278" s="41" t="s">
        <v>4913</v>
      </c>
      <c r="E278" s="24">
        <f t="shared" si="23"/>
        <v>2482.3333333333335</v>
      </c>
      <c r="F278" s="24">
        <f t="shared" si="24"/>
        <v>131</v>
      </c>
      <c r="G278" s="109"/>
      <c r="H278" s="24"/>
      <c r="I278" s="24">
        <f t="shared" si="25"/>
        <v>1613</v>
      </c>
      <c r="J278" s="119"/>
      <c r="K278" s="30"/>
      <c r="L278" s="111">
        <v>27</v>
      </c>
      <c r="M278" s="111">
        <v>22</v>
      </c>
      <c r="N278" s="111">
        <v>80</v>
      </c>
      <c r="O278" s="111">
        <v>395</v>
      </c>
      <c r="P278" s="111">
        <v>495</v>
      </c>
      <c r="Q278" s="111">
        <v>123</v>
      </c>
      <c r="R278" s="111">
        <v>1458</v>
      </c>
      <c r="S278" s="111">
        <v>3288</v>
      </c>
      <c r="T278" s="111">
        <v>2701</v>
      </c>
    </row>
    <row r="279" spans="1:20" x14ac:dyDescent="0.25">
      <c r="A279" s="110" t="s">
        <v>278</v>
      </c>
      <c r="B279" s="107" t="s">
        <v>7160</v>
      </c>
      <c r="C279" s="108">
        <v>12</v>
      </c>
      <c r="D279" s="41" t="s">
        <v>4257</v>
      </c>
      <c r="E279" s="24">
        <f t="shared" si="23"/>
        <v>2482</v>
      </c>
      <c r="F279" s="24">
        <f t="shared" si="24"/>
        <v>84</v>
      </c>
      <c r="G279" s="109"/>
      <c r="H279" s="24"/>
      <c r="I279" s="24">
        <f t="shared" si="25"/>
        <v>1659.8</v>
      </c>
      <c r="J279" s="119"/>
      <c r="K279" s="30"/>
      <c r="L279" s="111">
        <v>58</v>
      </c>
      <c r="M279" s="111">
        <v>99</v>
      </c>
      <c r="N279" s="111">
        <v>51</v>
      </c>
      <c r="O279" s="111">
        <v>128</v>
      </c>
      <c r="P279" s="111">
        <v>324</v>
      </c>
      <c r="Q279" s="111">
        <v>529</v>
      </c>
      <c r="R279" s="111">
        <v>1088</v>
      </c>
      <c r="S279" s="111">
        <v>1419</v>
      </c>
      <c r="T279" s="111">
        <v>4939</v>
      </c>
    </row>
    <row r="280" spans="1:20" x14ac:dyDescent="0.25">
      <c r="A280" s="110" t="s">
        <v>270</v>
      </c>
      <c r="B280" s="107" t="s">
        <v>7101</v>
      </c>
      <c r="C280" s="108">
        <v>16</v>
      </c>
      <c r="D280" s="41" t="s">
        <v>4023</v>
      </c>
      <c r="E280" s="24">
        <f t="shared" si="23"/>
        <v>2480</v>
      </c>
      <c r="F280" s="24">
        <f t="shared" si="24"/>
        <v>337.25</v>
      </c>
      <c r="G280" s="109"/>
      <c r="H280" s="24"/>
      <c r="I280" s="24">
        <f t="shared" si="25"/>
        <v>2636.2</v>
      </c>
      <c r="J280" s="119"/>
      <c r="K280" s="30"/>
      <c r="L280" s="111">
        <v>130</v>
      </c>
      <c r="M280" s="111">
        <v>41</v>
      </c>
      <c r="N280" s="111">
        <v>441</v>
      </c>
      <c r="O280" s="111">
        <v>737</v>
      </c>
      <c r="P280" s="111">
        <v>4626</v>
      </c>
      <c r="Q280" s="111">
        <v>1115</v>
      </c>
      <c r="R280" s="111">
        <v>2444</v>
      </c>
      <c r="S280" s="111">
        <v>1595</v>
      </c>
      <c r="T280" s="111">
        <v>3401</v>
      </c>
    </row>
    <row r="281" spans="1:20" x14ac:dyDescent="0.25">
      <c r="A281" s="110" t="s">
        <v>250</v>
      </c>
      <c r="B281" s="107" t="s">
        <v>7136</v>
      </c>
      <c r="C281" s="108">
        <v>15</v>
      </c>
      <c r="D281" s="41" t="s">
        <v>5724</v>
      </c>
      <c r="E281" s="24">
        <f t="shared" si="23"/>
        <v>2462.3333333333335</v>
      </c>
      <c r="F281" s="24">
        <f t="shared" si="24"/>
        <v>392.25</v>
      </c>
      <c r="G281" s="109"/>
      <c r="H281" s="24"/>
      <c r="I281" s="24">
        <f t="shared" si="25"/>
        <v>2100.1999999999998</v>
      </c>
      <c r="J281" s="119"/>
      <c r="K281" s="30"/>
      <c r="L281" s="111">
        <v>412</v>
      </c>
      <c r="M281" s="111">
        <v>170</v>
      </c>
      <c r="N281" s="111">
        <v>476</v>
      </c>
      <c r="O281" s="111">
        <v>511</v>
      </c>
      <c r="P281" s="111">
        <v>1720</v>
      </c>
      <c r="Q281" s="111">
        <v>1394</v>
      </c>
      <c r="R281" s="111">
        <v>1869</v>
      </c>
      <c r="S281" s="111">
        <v>1976</v>
      </c>
      <c r="T281" s="111">
        <v>3542</v>
      </c>
    </row>
    <row r="282" spans="1:20" x14ac:dyDescent="0.25">
      <c r="A282" s="110" t="s">
        <v>923</v>
      </c>
      <c r="B282" s="107" t="s">
        <v>7161</v>
      </c>
      <c r="C282" s="108">
        <v>15</v>
      </c>
      <c r="D282" s="41" t="s">
        <v>3711</v>
      </c>
      <c r="E282" s="24">
        <f t="shared" si="23"/>
        <v>2441.3333333333335</v>
      </c>
      <c r="F282" s="24">
        <f t="shared" si="24"/>
        <v>591.75</v>
      </c>
      <c r="G282" s="109"/>
      <c r="H282" s="24"/>
      <c r="I282" s="24">
        <f t="shared" si="25"/>
        <v>1594.8</v>
      </c>
      <c r="J282" s="119"/>
      <c r="K282" s="30"/>
      <c r="L282" s="111">
        <v>155</v>
      </c>
      <c r="M282" s="111">
        <v>416</v>
      </c>
      <c r="N282" s="111">
        <v>642</v>
      </c>
      <c r="O282" s="111">
        <v>1154</v>
      </c>
      <c r="P282" s="111">
        <v>428</v>
      </c>
      <c r="Q282" s="111">
        <v>222</v>
      </c>
      <c r="R282" s="111">
        <v>549</v>
      </c>
      <c r="S282" s="111">
        <v>1666</v>
      </c>
      <c r="T282" s="111">
        <v>5109</v>
      </c>
    </row>
    <row r="283" spans="1:20" x14ac:dyDescent="0.25">
      <c r="A283" s="110" t="s">
        <v>3194</v>
      </c>
      <c r="B283" s="107" t="s">
        <v>7260</v>
      </c>
      <c r="C283" s="108">
        <v>17</v>
      </c>
      <c r="D283" s="41" t="s">
        <v>6405</v>
      </c>
      <c r="E283" s="24">
        <f t="shared" si="23"/>
        <v>2431</v>
      </c>
      <c r="F283" s="24">
        <f t="shared" si="24"/>
        <v>72.75</v>
      </c>
      <c r="G283" s="109"/>
      <c r="H283" s="24"/>
      <c r="I283" s="24">
        <f t="shared" si="25"/>
        <v>3094.6</v>
      </c>
      <c r="J283" s="119"/>
      <c r="K283" s="30"/>
      <c r="L283" s="111">
        <v>97</v>
      </c>
      <c r="M283" s="111">
        <v>194</v>
      </c>
      <c r="N283" s="111"/>
      <c r="O283" s="111"/>
      <c r="P283" s="111">
        <v>6710</v>
      </c>
      <c r="Q283" s="111">
        <v>1470</v>
      </c>
      <c r="R283" s="111"/>
      <c r="S283" s="111">
        <v>3900</v>
      </c>
      <c r="T283" s="111">
        <v>3393</v>
      </c>
    </row>
    <row r="284" spans="1:20" x14ac:dyDescent="0.25">
      <c r="A284" s="110" t="s">
        <v>350</v>
      </c>
      <c r="B284" s="107" t="s">
        <v>7157</v>
      </c>
      <c r="C284" s="108">
        <v>11</v>
      </c>
      <c r="D284" s="41" t="s">
        <v>4137</v>
      </c>
      <c r="E284" s="24">
        <f t="shared" si="23"/>
        <v>2430.6666666666665</v>
      </c>
      <c r="F284" s="24">
        <f t="shared" si="24"/>
        <v>4758.75</v>
      </c>
      <c r="G284" s="109"/>
      <c r="H284" s="24"/>
      <c r="I284" s="24">
        <f t="shared" si="25"/>
        <v>1843</v>
      </c>
      <c r="J284" s="119"/>
      <c r="K284" s="30"/>
      <c r="L284" s="111">
        <v>775</v>
      </c>
      <c r="M284" s="111">
        <v>1282</v>
      </c>
      <c r="N284" s="111">
        <v>1633</v>
      </c>
      <c r="O284" s="111">
        <v>15345</v>
      </c>
      <c r="P284" s="111">
        <v>1156</v>
      </c>
      <c r="Q284" s="111">
        <v>767</v>
      </c>
      <c r="R284" s="111">
        <v>1713</v>
      </c>
      <c r="S284" s="111">
        <v>2876</v>
      </c>
      <c r="T284" s="111">
        <v>2703</v>
      </c>
    </row>
    <row r="285" spans="1:20" x14ac:dyDescent="0.25">
      <c r="A285" s="110" t="s">
        <v>257</v>
      </c>
      <c r="B285" s="107" t="s">
        <v>7327</v>
      </c>
      <c r="C285" s="108">
        <v>6</v>
      </c>
      <c r="D285" s="41" t="s">
        <v>5208</v>
      </c>
      <c r="E285" s="24">
        <f t="shared" si="23"/>
        <v>2389.6666666666665</v>
      </c>
      <c r="F285" s="24">
        <f t="shared" si="24"/>
        <v>22.75</v>
      </c>
      <c r="G285" s="109"/>
      <c r="H285" s="24"/>
      <c r="I285" s="24">
        <f t="shared" si="25"/>
        <v>1498.6</v>
      </c>
      <c r="J285" s="119"/>
      <c r="K285" s="30"/>
      <c r="L285" s="111"/>
      <c r="M285" s="111"/>
      <c r="N285" s="111">
        <v>1</v>
      </c>
      <c r="O285" s="111">
        <v>90</v>
      </c>
      <c r="P285" s="111">
        <v>282</v>
      </c>
      <c r="Q285" s="111">
        <v>42</v>
      </c>
      <c r="R285" s="111">
        <v>1998</v>
      </c>
      <c r="S285" s="111">
        <v>2429</v>
      </c>
      <c r="T285" s="111">
        <v>2742</v>
      </c>
    </row>
    <row r="286" spans="1:20" x14ac:dyDescent="0.25">
      <c r="A286" s="110" t="s">
        <v>492</v>
      </c>
      <c r="B286" s="107" t="s">
        <v>7101</v>
      </c>
      <c r="C286" s="108">
        <v>16</v>
      </c>
      <c r="D286" s="41" t="s">
        <v>4979</v>
      </c>
      <c r="E286" s="24">
        <f t="shared" si="23"/>
        <v>2385</v>
      </c>
      <c r="F286" s="24">
        <f t="shared" si="24"/>
        <v>165.75</v>
      </c>
      <c r="G286" s="109"/>
      <c r="H286" s="24"/>
      <c r="I286" s="24">
        <f t="shared" si="25"/>
        <v>1509.4</v>
      </c>
      <c r="J286" s="119"/>
      <c r="K286" s="30"/>
      <c r="L286" s="111">
        <v>30</v>
      </c>
      <c r="M286" s="111">
        <v>14</v>
      </c>
      <c r="N286" s="111">
        <v>446</v>
      </c>
      <c r="O286" s="111">
        <v>173</v>
      </c>
      <c r="P286" s="111">
        <v>215</v>
      </c>
      <c r="Q286" s="111">
        <v>177</v>
      </c>
      <c r="R286" s="111">
        <v>941</v>
      </c>
      <c r="S286" s="111">
        <v>1860</v>
      </c>
      <c r="T286" s="111">
        <v>4354</v>
      </c>
    </row>
    <row r="287" spans="1:20" x14ac:dyDescent="0.25">
      <c r="A287" s="110" t="s">
        <v>5076</v>
      </c>
      <c r="B287" s="107" t="s">
        <v>7151</v>
      </c>
      <c r="C287" s="108">
        <v>20</v>
      </c>
      <c r="D287" s="41" t="s">
        <v>5077</v>
      </c>
      <c r="E287" s="24">
        <f t="shared" si="23"/>
        <v>2361.6666666666665</v>
      </c>
      <c r="F287" s="24">
        <f t="shared" si="24"/>
        <v>97.25</v>
      </c>
      <c r="G287" s="109"/>
      <c r="H287" s="24"/>
      <c r="I287" s="24">
        <f t="shared" si="25"/>
        <v>1645</v>
      </c>
      <c r="J287" s="119"/>
      <c r="K287" s="30"/>
      <c r="L287" s="111"/>
      <c r="M287" s="111"/>
      <c r="N287" s="111">
        <v>35</v>
      </c>
      <c r="O287" s="111">
        <v>354</v>
      </c>
      <c r="P287" s="111">
        <v>439</v>
      </c>
      <c r="Q287" s="111">
        <v>701</v>
      </c>
      <c r="R287" s="111">
        <v>1667</v>
      </c>
      <c r="S287" s="111">
        <v>2349</v>
      </c>
      <c r="T287" s="111">
        <v>3069</v>
      </c>
    </row>
    <row r="288" spans="1:20" x14ac:dyDescent="0.25">
      <c r="A288" s="110" t="s">
        <v>2004</v>
      </c>
      <c r="B288" s="107" t="s">
        <v>7101</v>
      </c>
      <c r="C288" s="108">
        <v>16</v>
      </c>
      <c r="D288" s="41" t="s">
        <v>6038</v>
      </c>
      <c r="E288" s="24">
        <f t="shared" ref="E288:E351" si="26">SUM(R288:T288)/3</f>
        <v>2351.6666666666665</v>
      </c>
      <c r="F288" s="24">
        <f t="shared" ref="F288:F351" si="27">SUM(L288:O288)/4</f>
        <v>0.75</v>
      </c>
      <c r="G288" s="109"/>
      <c r="H288" s="24"/>
      <c r="I288" s="24">
        <f t="shared" ref="I288:I351" si="28">SUM(P288:T288)/5</f>
        <v>1422.2</v>
      </c>
      <c r="J288" s="119"/>
      <c r="K288" s="30"/>
      <c r="L288" s="111"/>
      <c r="M288" s="111"/>
      <c r="N288" s="111">
        <v>3</v>
      </c>
      <c r="O288" s="111"/>
      <c r="P288" s="111">
        <v>43</v>
      </c>
      <c r="Q288" s="111">
        <v>13</v>
      </c>
      <c r="R288" s="111">
        <v>6883</v>
      </c>
      <c r="S288" s="111">
        <v>107</v>
      </c>
      <c r="T288" s="111">
        <v>65</v>
      </c>
    </row>
    <row r="289" spans="1:20" x14ac:dyDescent="0.25">
      <c r="A289" s="110" t="s">
        <v>4078</v>
      </c>
      <c r="B289" s="107" t="s">
        <v>7157</v>
      </c>
      <c r="C289" s="108">
        <v>11</v>
      </c>
      <c r="D289" s="41" t="s">
        <v>4079</v>
      </c>
      <c r="E289" s="24">
        <f t="shared" si="26"/>
        <v>2337.6666666666665</v>
      </c>
      <c r="F289" s="24">
        <f t="shared" si="27"/>
        <v>791</v>
      </c>
      <c r="G289" s="109"/>
      <c r="H289" s="24"/>
      <c r="I289" s="24">
        <f t="shared" si="28"/>
        <v>4850.2</v>
      </c>
      <c r="J289" s="119"/>
      <c r="K289" s="30"/>
      <c r="L289" s="111"/>
      <c r="M289" s="111"/>
      <c r="N289" s="111">
        <v>475</v>
      </c>
      <c r="O289" s="111">
        <v>2689</v>
      </c>
      <c r="P289" s="111">
        <v>12061</v>
      </c>
      <c r="Q289" s="111">
        <v>5177</v>
      </c>
      <c r="R289" s="111">
        <v>3043</v>
      </c>
      <c r="S289" s="111">
        <v>3277</v>
      </c>
      <c r="T289" s="111">
        <v>693</v>
      </c>
    </row>
    <row r="290" spans="1:20" x14ac:dyDescent="0.25">
      <c r="A290" s="110" t="s">
        <v>184</v>
      </c>
      <c r="B290" s="107" t="s">
        <v>7151</v>
      </c>
      <c r="C290" s="108">
        <v>20</v>
      </c>
      <c r="D290" s="41" t="s">
        <v>5133</v>
      </c>
      <c r="E290" s="24">
        <f t="shared" si="26"/>
        <v>2332.3333333333335</v>
      </c>
      <c r="F290" s="24">
        <f t="shared" si="27"/>
        <v>2421.5</v>
      </c>
      <c r="G290" s="109"/>
      <c r="H290" s="24"/>
      <c r="I290" s="24">
        <f t="shared" si="28"/>
        <v>2022</v>
      </c>
      <c r="J290" s="119"/>
      <c r="K290" s="30"/>
      <c r="L290" s="111">
        <v>1272</v>
      </c>
      <c r="M290" s="111">
        <v>1472</v>
      </c>
      <c r="N290" s="111">
        <v>2201</v>
      </c>
      <c r="O290" s="111">
        <v>4741</v>
      </c>
      <c r="P290" s="111">
        <v>1546</v>
      </c>
      <c r="Q290" s="111">
        <v>1567</v>
      </c>
      <c r="R290" s="111">
        <v>2345</v>
      </c>
      <c r="S290" s="111">
        <v>2532</v>
      </c>
      <c r="T290" s="111">
        <v>2120</v>
      </c>
    </row>
    <row r="291" spans="1:20" x14ac:dyDescent="0.25">
      <c r="A291" s="110" t="s">
        <v>1011</v>
      </c>
      <c r="B291" s="107" t="s">
        <v>7191</v>
      </c>
      <c r="C291" s="108">
        <v>5</v>
      </c>
      <c r="D291" s="41" t="s">
        <v>4413</v>
      </c>
      <c r="E291" s="24">
        <f t="shared" si="26"/>
        <v>2327</v>
      </c>
      <c r="F291" s="24">
        <f t="shared" si="27"/>
        <v>407</v>
      </c>
      <c r="G291" s="109"/>
      <c r="H291" s="24"/>
      <c r="I291" s="24">
        <f t="shared" si="28"/>
        <v>1873.8</v>
      </c>
      <c r="J291" s="119"/>
      <c r="K291" s="30"/>
      <c r="L291" s="111">
        <v>408</v>
      </c>
      <c r="M291" s="111">
        <v>225</v>
      </c>
      <c r="N291" s="111">
        <v>449</v>
      </c>
      <c r="O291" s="111">
        <v>546</v>
      </c>
      <c r="P291" s="111">
        <v>962</v>
      </c>
      <c r="Q291" s="111">
        <v>1426</v>
      </c>
      <c r="R291" s="111">
        <v>1883</v>
      </c>
      <c r="S291" s="111">
        <v>2238</v>
      </c>
      <c r="T291" s="111">
        <v>2860</v>
      </c>
    </row>
    <row r="292" spans="1:20" x14ac:dyDescent="0.25">
      <c r="A292" s="110" t="s">
        <v>31</v>
      </c>
      <c r="B292" s="107" t="s">
        <v>7101</v>
      </c>
      <c r="C292" s="108">
        <v>16</v>
      </c>
      <c r="D292" s="41" t="s">
        <v>3977</v>
      </c>
      <c r="E292" s="24">
        <f t="shared" si="26"/>
        <v>2304</v>
      </c>
      <c r="F292" s="24">
        <f t="shared" si="27"/>
        <v>1081.75</v>
      </c>
      <c r="G292" s="109"/>
      <c r="H292" s="24"/>
      <c r="I292" s="24">
        <f t="shared" si="28"/>
        <v>2674.8</v>
      </c>
      <c r="J292" s="119"/>
      <c r="K292" s="30"/>
      <c r="L292" s="111">
        <v>679</v>
      </c>
      <c r="M292" s="111">
        <v>960</v>
      </c>
      <c r="N292" s="111">
        <v>1474</v>
      </c>
      <c r="O292" s="111">
        <v>1214</v>
      </c>
      <c r="P292" s="111">
        <v>4114</v>
      </c>
      <c r="Q292" s="111">
        <v>2348</v>
      </c>
      <c r="R292" s="111">
        <v>2205</v>
      </c>
      <c r="S292" s="111">
        <v>2691</v>
      </c>
      <c r="T292" s="111">
        <v>2016</v>
      </c>
    </row>
    <row r="293" spans="1:20" x14ac:dyDescent="0.25">
      <c r="A293" s="110" t="s">
        <v>231</v>
      </c>
      <c r="B293" s="107" t="s">
        <v>7156</v>
      </c>
      <c r="C293" s="108">
        <v>18</v>
      </c>
      <c r="D293" s="41" t="s">
        <v>3608</v>
      </c>
      <c r="E293" s="24">
        <f t="shared" si="26"/>
        <v>2296</v>
      </c>
      <c r="F293" s="24">
        <f t="shared" si="27"/>
        <v>824.25</v>
      </c>
      <c r="G293" s="109"/>
      <c r="H293" s="24"/>
      <c r="I293" s="24">
        <f t="shared" si="28"/>
        <v>1702.8</v>
      </c>
      <c r="J293" s="119"/>
      <c r="K293" s="30"/>
      <c r="L293" s="111">
        <v>399</v>
      </c>
      <c r="M293" s="111">
        <v>780</v>
      </c>
      <c r="N293" s="111">
        <v>1273</v>
      </c>
      <c r="O293" s="111">
        <v>845</v>
      </c>
      <c r="P293" s="111">
        <v>1113</v>
      </c>
      <c r="Q293" s="111">
        <v>513</v>
      </c>
      <c r="R293" s="111">
        <v>3659</v>
      </c>
      <c r="S293" s="111">
        <v>1521</v>
      </c>
      <c r="T293" s="111">
        <v>1708</v>
      </c>
    </row>
    <row r="294" spans="1:20" x14ac:dyDescent="0.25">
      <c r="A294" s="110" t="s">
        <v>1959</v>
      </c>
      <c r="B294" s="107" t="s">
        <v>7110</v>
      </c>
      <c r="C294" s="108">
        <v>7</v>
      </c>
      <c r="D294" s="41" t="s">
        <v>4579</v>
      </c>
      <c r="E294" s="24">
        <f t="shared" si="26"/>
        <v>2277.6666666666665</v>
      </c>
      <c r="F294" s="24">
        <f t="shared" si="27"/>
        <v>316.25</v>
      </c>
      <c r="G294" s="109"/>
      <c r="H294" s="24"/>
      <c r="I294" s="24">
        <f t="shared" si="28"/>
        <v>2884.4</v>
      </c>
      <c r="J294" s="119"/>
      <c r="K294" s="30"/>
      <c r="L294" s="111">
        <v>132</v>
      </c>
      <c r="M294" s="111">
        <v>175</v>
      </c>
      <c r="N294" s="111">
        <v>350</v>
      </c>
      <c r="O294" s="111">
        <v>608</v>
      </c>
      <c r="P294" s="111">
        <v>3318</v>
      </c>
      <c r="Q294" s="111">
        <v>4271</v>
      </c>
      <c r="R294" s="111">
        <v>2095</v>
      </c>
      <c r="S294" s="111">
        <v>1339</v>
      </c>
      <c r="T294" s="111">
        <v>3399</v>
      </c>
    </row>
    <row r="295" spans="1:20" x14ac:dyDescent="0.25">
      <c r="A295" s="110" t="s">
        <v>165</v>
      </c>
      <c r="B295" s="107" t="s">
        <v>7143</v>
      </c>
      <c r="C295" s="108">
        <v>17</v>
      </c>
      <c r="D295" s="41" t="s">
        <v>4986</v>
      </c>
      <c r="E295" s="24">
        <f t="shared" si="26"/>
        <v>2268.3333333333335</v>
      </c>
      <c r="F295" s="24">
        <f t="shared" si="27"/>
        <v>277</v>
      </c>
      <c r="G295" s="109"/>
      <c r="H295" s="24"/>
      <c r="I295" s="24">
        <f t="shared" si="28"/>
        <v>1711.6</v>
      </c>
      <c r="J295" s="119"/>
      <c r="K295" s="30"/>
      <c r="L295" s="111">
        <v>119</v>
      </c>
      <c r="M295" s="111">
        <v>134</v>
      </c>
      <c r="N295" s="111">
        <v>269</v>
      </c>
      <c r="O295" s="111">
        <v>586</v>
      </c>
      <c r="P295" s="111">
        <v>892</v>
      </c>
      <c r="Q295" s="111">
        <v>861</v>
      </c>
      <c r="R295" s="111">
        <v>2816</v>
      </c>
      <c r="S295" s="111">
        <v>1644</v>
      </c>
      <c r="T295" s="111">
        <v>2345</v>
      </c>
    </row>
    <row r="296" spans="1:20" x14ac:dyDescent="0.25">
      <c r="A296" s="110" t="s">
        <v>609</v>
      </c>
      <c r="B296" s="107" t="s">
        <v>7154</v>
      </c>
      <c r="C296" s="108">
        <v>16</v>
      </c>
      <c r="D296" s="41" t="s">
        <v>6375</v>
      </c>
      <c r="E296" s="24">
        <f t="shared" si="26"/>
        <v>2254.3333333333335</v>
      </c>
      <c r="F296" s="24">
        <f t="shared" si="27"/>
        <v>1772.5</v>
      </c>
      <c r="G296" s="109"/>
      <c r="H296" s="24"/>
      <c r="I296" s="24">
        <f t="shared" si="28"/>
        <v>1471.8</v>
      </c>
      <c r="J296" s="119"/>
      <c r="K296" s="30"/>
      <c r="L296" s="111">
        <v>2069</v>
      </c>
      <c r="M296" s="111">
        <v>1830</v>
      </c>
      <c r="N296" s="111">
        <v>1317</v>
      </c>
      <c r="O296" s="111">
        <v>1874</v>
      </c>
      <c r="P296" s="111">
        <v>303</v>
      </c>
      <c r="Q296" s="111">
        <v>293</v>
      </c>
      <c r="R296" s="111">
        <v>853</v>
      </c>
      <c r="S296" s="111">
        <v>1618</v>
      </c>
      <c r="T296" s="111">
        <v>4292</v>
      </c>
    </row>
    <row r="297" spans="1:20" x14ac:dyDescent="0.25">
      <c r="A297" s="110" t="s">
        <v>911</v>
      </c>
      <c r="B297" s="107" t="s">
        <v>7157</v>
      </c>
      <c r="C297" s="108">
        <v>11</v>
      </c>
      <c r="D297" s="41" t="s">
        <v>4134</v>
      </c>
      <c r="E297" s="24">
        <f t="shared" si="26"/>
        <v>2235.3333333333335</v>
      </c>
      <c r="F297" s="24">
        <f t="shared" si="27"/>
        <v>3.25</v>
      </c>
      <c r="G297" s="109"/>
      <c r="H297" s="24"/>
      <c r="I297" s="24">
        <f t="shared" si="28"/>
        <v>1356.4</v>
      </c>
      <c r="J297" s="119"/>
      <c r="K297" s="30"/>
      <c r="L297" s="111">
        <v>1</v>
      </c>
      <c r="M297" s="111">
        <v>11</v>
      </c>
      <c r="N297" s="111"/>
      <c r="O297" s="111">
        <v>1</v>
      </c>
      <c r="P297" s="111">
        <v>8</v>
      </c>
      <c r="Q297" s="111">
        <v>68</v>
      </c>
      <c r="R297" s="111">
        <v>1452</v>
      </c>
      <c r="S297" s="111">
        <v>2630</v>
      </c>
      <c r="T297" s="111">
        <v>2624</v>
      </c>
    </row>
    <row r="298" spans="1:20" x14ac:dyDescent="0.25">
      <c r="A298" s="110" t="s">
        <v>860</v>
      </c>
      <c r="B298" s="107" t="s">
        <v>7154</v>
      </c>
      <c r="C298" s="108">
        <v>16</v>
      </c>
      <c r="D298" s="41" t="s">
        <v>4912</v>
      </c>
      <c r="E298" s="24">
        <f t="shared" si="26"/>
        <v>2231.6666666666665</v>
      </c>
      <c r="F298" s="24">
        <f t="shared" si="27"/>
        <v>309.75</v>
      </c>
      <c r="G298" s="109"/>
      <c r="H298" s="24"/>
      <c r="I298" s="24">
        <f t="shared" si="28"/>
        <v>1764.8</v>
      </c>
      <c r="J298" s="119"/>
      <c r="K298" s="30"/>
      <c r="L298" s="111">
        <v>20</v>
      </c>
      <c r="M298" s="111">
        <v>58</v>
      </c>
      <c r="N298" s="111">
        <v>101</v>
      </c>
      <c r="O298" s="111">
        <v>1060</v>
      </c>
      <c r="P298" s="111">
        <v>1751</v>
      </c>
      <c r="Q298" s="111">
        <v>378</v>
      </c>
      <c r="R298" s="111">
        <v>359</v>
      </c>
      <c r="S298" s="111">
        <v>2420</v>
      </c>
      <c r="T298" s="111">
        <v>3916</v>
      </c>
    </row>
    <row r="299" spans="1:20" x14ac:dyDescent="0.25">
      <c r="A299" s="110" t="s">
        <v>148</v>
      </c>
      <c r="B299" s="107" t="s">
        <v>7222</v>
      </c>
      <c r="C299" s="108">
        <v>6</v>
      </c>
      <c r="D299" s="41" t="s">
        <v>3522</v>
      </c>
      <c r="E299" s="24">
        <f t="shared" si="26"/>
        <v>2207</v>
      </c>
      <c r="F299" s="24">
        <f t="shared" si="27"/>
        <v>194</v>
      </c>
      <c r="G299" s="109"/>
      <c r="H299" s="24"/>
      <c r="I299" s="24">
        <f t="shared" si="28"/>
        <v>1578.2</v>
      </c>
      <c r="J299" s="119"/>
      <c r="K299" s="30"/>
      <c r="L299" s="111">
        <v>309</v>
      </c>
      <c r="M299" s="111">
        <v>255</v>
      </c>
      <c r="N299" s="111">
        <v>95</v>
      </c>
      <c r="O299" s="111">
        <v>117</v>
      </c>
      <c r="P299" s="111">
        <v>397</v>
      </c>
      <c r="Q299" s="111">
        <v>873</v>
      </c>
      <c r="R299" s="111">
        <v>1366</v>
      </c>
      <c r="S299" s="111">
        <v>2010</v>
      </c>
      <c r="T299" s="111">
        <v>3245</v>
      </c>
    </row>
    <row r="300" spans="1:20" x14ac:dyDescent="0.25">
      <c r="A300" s="110" t="s">
        <v>4887</v>
      </c>
      <c r="B300" s="107" t="s">
        <v>7154</v>
      </c>
      <c r="C300" s="108">
        <v>16</v>
      </c>
      <c r="D300" s="41" t="s">
        <v>4888</v>
      </c>
      <c r="E300" s="24">
        <f t="shared" si="26"/>
        <v>2184.3333333333335</v>
      </c>
      <c r="F300" s="24">
        <f t="shared" si="27"/>
        <v>369.5</v>
      </c>
      <c r="G300" s="109"/>
      <c r="H300" s="24"/>
      <c r="I300" s="24">
        <f t="shared" si="28"/>
        <v>1479.2</v>
      </c>
      <c r="J300" s="119"/>
      <c r="K300" s="30"/>
      <c r="L300" s="111"/>
      <c r="M300" s="111"/>
      <c r="N300" s="111">
        <v>883</v>
      </c>
      <c r="O300" s="111">
        <v>595</v>
      </c>
      <c r="P300" s="111">
        <v>607</v>
      </c>
      <c r="Q300" s="111">
        <v>236</v>
      </c>
      <c r="R300" s="111">
        <v>3704</v>
      </c>
      <c r="S300" s="111">
        <v>688</v>
      </c>
      <c r="T300" s="111">
        <v>2161</v>
      </c>
    </row>
    <row r="301" spans="1:20" x14ac:dyDescent="0.25">
      <c r="A301" s="110" t="s">
        <v>2470</v>
      </c>
      <c r="B301" s="107" t="s">
        <v>7194</v>
      </c>
      <c r="C301" s="108">
        <v>11</v>
      </c>
      <c r="D301" s="41" t="s">
        <v>4109</v>
      </c>
      <c r="E301" s="24">
        <f t="shared" si="26"/>
        <v>2178.6666666666665</v>
      </c>
      <c r="F301" s="24">
        <f t="shared" si="27"/>
        <v>27.75</v>
      </c>
      <c r="G301" s="109"/>
      <c r="H301" s="24"/>
      <c r="I301" s="24">
        <f t="shared" si="28"/>
        <v>1938</v>
      </c>
      <c r="J301" s="119"/>
      <c r="K301" s="30"/>
      <c r="L301" s="111">
        <v>31</v>
      </c>
      <c r="M301" s="111">
        <v>12</v>
      </c>
      <c r="N301" s="111">
        <v>13</v>
      </c>
      <c r="O301" s="111">
        <v>55</v>
      </c>
      <c r="P301" s="111">
        <v>723</v>
      </c>
      <c r="Q301" s="111">
        <v>2431</v>
      </c>
      <c r="R301" s="111">
        <v>1200</v>
      </c>
      <c r="S301" s="111">
        <v>2550</v>
      </c>
      <c r="T301" s="111">
        <v>2786</v>
      </c>
    </row>
    <row r="302" spans="1:20" x14ac:dyDescent="0.25">
      <c r="A302" s="110" t="s">
        <v>321</v>
      </c>
      <c r="B302" s="107" t="s">
        <v>7110</v>
      </c>
      <c r="C302" s="108">
        <v>7</v>
      </c>
      <c r="D302" s="41" t="s">
        <v>4751</v>
      </c>
      <c r="E302" s="24">
        <f t="shared" si="26"/>
        <v>2178</v>
      </c>
      <c r="F302" s="24">
        <f t="shared" si="27"/>
        <v>22.5</v>
      </c>
      <c r="G302" s="109"/>
      <c r="H302" s="24"/>
      <c r="I302" s="24">
        <f t="shared" si="28"/>
        <v>1616.8</v>
      </c>
      <c r="J302" s="119"/>
      <c r="K302" s="30"/>
      <c r="L302" s="111">
        <v>26</v>
      </c>
      <c r="M302" s="111">
        <v>55</v>
      </c>
      <c r="N302" s="111"/>
      <c r="O302" s="111">
        <v>9</v>
      </c>
      <c r="P302" s="111">
        <v>82</v>
      </c>
      <c r="Q302" s="111">
        <v>1468</v>
      </c>
      <c r="R302" s="111">
        <v>2746</v>
      </c>
      <c r="S302" s="111">
        <v>1262</v>
      </c>
      <c r="T302" s="111">
        <v>2526</v>
      </c>
    </row>
    <row r="303" spans="1:20" x14ac:dyDescent="0.25">
      <c r="A303" s="110" t="s">
        <v>716</v>
      </c>
      <c r="B303" s="107" t="s">
        <v>7161</v>
      </c>
      <c r="C303" s="108">
        <v>15</v>
      </c>
      <c r="D303" s="41" t="s">
        <v>3717</v>
      </c>
      <c r="E303" s="24">
        <f t="shared" si="26"/>
        <v>2171.3333333333335</v>
      </c>
      <c r="F303" s="24">
        <f t="shared" si="27"/>
        <v>1055</v>
      </c>
      <c r="G303" s="109"/>
      <c r="H303" s="24"/>
      <c r="I303" s="24">
        <f t="shared" si="28"/>
        <v>2080.1999999999998</v>
      </c>
      <c r="J303" s="119"/>
      <c r="K303" s="30"/>
      <c r="L303" s="111">
        <v>108</v>
      </c>
      <c r="M303" s="111">
        <v>192</v>
      </c>
      <c r="N303" s="111">
        <v>996</v>
      </c>
      <c r="O303" s="111">
        <v>2924</v>
      </c>
      <c r="P303" s="111">
        <v>2589</v>
      </c>
      <c r="Q303" s="111">
        <v>1298</v>
      </c>
      <c r="R303" s="111">
        <v>1383</v>
      </c>
      <c r="S303" s="111">
        <v>2161</v>
      </c>
      <c r="T303" s="111">
        <v>2970</v>
      </c>
    </row>
    <row r="304" spans="1:20" x14ac:dyDescent="0.25">
      <c r="A304" s="110" t="s">
        <v>1163</v>
      </c>
      <c r="B304" s="107" t="s">
        <v>7160</v>
      </c>
      <c r="C304" s="108">
        <v>12</v>
      </c>
      <c r="D304" s="41" t="s">
        <v>4253</v>
      </c>
      <c r="E304" s="24">
        <f t="shared" si="26"/>
        <v>2168</v>
      </c>
      <c r="F304" s="24">
        <f t="shared" si="27"/>
        <v>551.25</v>
      </c>
      <c r="G304" s="109"/>
      <c r="H304" s="24"/>
      <c r="I304" s="24">
        <f t="shared" si="28"/>
        <v>1401.8</v>
      </c>
      <c r="J304" s="119"/>
      <c r="K304" s="30"/>
      <c r="L304" s="111">
        <v>89</v>
      </c>
      <c r="M304" s="111">
        <v>418</v>
      </c>
      <c r="N304" s="111">
        <v>650</v>
      </c>
      <c r="O304" s="111">
        <v>1048</v>
      </c>
      <c r="P304" s="111">
        <v>438</v>
      </c>
      <c r="Q304" s="111">
        <v>67</v>
      </c>
      <c r="R304" s="111">
        <v>213</v>
      </c>
      <c r="S304" s="111">
        <v>41</v>
      </c>
      <c r="T304" s="111">
        <v>6250</v>
      </c>
    </row>
    <row r="305" spans="1:20" x14ac:dyDescent="0.25">
      <c r="A305" s="110" t="s">
        <v>295</v>
      </c>
      <c r="B305" s="107" t="s">
        <v>7110</v>
      </c>
      <c r="C305" s="108">
        <v>7</v>
      </c>
      <c r="D305" s="41" t="s">
        <v>4720</v>
      </c>
      <c r="E305" s="24">
        <f t="shared" si="26"/>
        <v>2165.3333333333335</v>
      </c>
      <c r="F305" s="24">
        <f t="shared" si="27"/>
        <v>788</v>
      </c>
      <c r="G305" s="109"/>
      <c r="H305" s="24"/>
      <c r="I305" s="24">
        <f t="shared" si="28"/>
        <v>2003.2</v>
      </c>
      <c r="J305" s="119"/>
      <c r="K305" s="30"/>
      <c r="L305" s="111">
        <v>410</v>
      </c>
      <c r="M305" s="111">
        <v>479</v>
      </c>
      <c r="N305" s="111">
        <v>712</v>
      </c>
      <c r="O305" s="111">
        <v>1551</v>
      </c>
      <c r="P305" s="111">
        <v>1486</v>
      </c>
      <c r="Q305" s="111">
        <v>2034</v>
      </c>
      <c r="R305" s="111">
        <v>1964</v>
      </c>
      <c r="S305" s="111">
        <v>2020</v>
      </c>
      <c r="T305" s="111">
        <v>2512</v>
      </c>
    </row>
    <row r="306" spans="1:20" x14ac:dyDescent="0.25">
      <c r="A306" s="110" t="s">
        <v>365</v>
      </c>
      <c r="B306" s="107" t="s">
        <v>7101</v>
      </c>
      <c r="C306" s="108">
        <v>16</v>
      </c>
      <c r="D306" s="41" t="s">
        <v>6054</v>
      </c>
      <c r="E306" s="24">
        <f t="shared" si="26"/>
        <v>2160.6666666666665</v>
      </c>
      <c r="F306" s="24">
        <f t="shared" si="27"/>
        <v>583.25</v>
      </c>
      <c r="G306" s="109"/>
      <c r="H306" s="24"/>
      <c r="I306" s="24">
        <f t="shared" si="28"/>
        <v>1491.2</v>
      </c>
      <c r="J306" s="119"/>
      <c r="K306" s="30"/>
      <c r="L306" s="111">
        <v>92</v>
      </c>
      <c r="M306" s="111">
        <v>715</v>
      </c>
      <c r="N306" s="111">
        <v>1297</v>
      </c>
      <c r="O306" s="111">
        <v>229</v>
      </c>
      <c r="P306" s="111">
        <v>676</v>
      </c>
      <c r="Q306" s="111">
        <v>298</v>
      </c>
      <c r="R306" s="111">
        <v>1709</v>
      </c>
      <c r="S306" s="111">
        <v>3610</v>
      </c>
      <c r="T306" s="111">
        <v>1163</v>
      </c>
    </row>
    <row r="307" spans="1:20" x14ac:dyDescent="0.25">
      <c r="A307" s="110" t="s">
        <v>96</v>
      </c>
      <c r="B307" s="107" t="s">
        <v>7101</v>
      </c>
      <c r="C307" s="108">
        <v>16</v>
      </c>
      <c r="D307" s="41" t="s">
        <v>3534</v>
      </c>
      <c r="E307" s="24">
        <f t="shared" si="26"/>
        <v>2156</v>
      </c>
      <c r="F307" s="24">
        <f t="shared" si="27"/>
        <v>1091.5</v>
      </c>
      <c r="G307" s="109"/>
      <c r="H307" s="24"/>
      <c r="I307" s="24">
        <f t="shared" si="28"/>
        <v>2950.8</v>
      </c>
      <c r="J307" s="119"/>
      <c r="K307" s="30"/>
      <c r="L307" s="111">
        <v>2348</v>
      </c>
      <c r="M307" s="111">
        <v>608</v>
      </c>
      <c r="N307" s="111">
        <v>468</v>
      </c>
      <c r="O307" s="111">
        <v>942</v>
      </c>
      <c r="P307" s="111">
        <v>2128</v>
      </c>
      <c r="Q307" s="111">
        <v>6158</v>
      </c>
      <c r="R307" s="111">
        <v>2368</v>
      </c>
      <c r="S307" s="111">
        <v>1698</v>
      </c>
      <c r="T307" s="111">
        <v>2402</v>
      </c>
    </row>
    <row r="308" spans="1:20" x14ac:dyDescent="0.25">
      <c r="A308" s="110" t="s">
        <v>2990</v>
      </c>
      <c r="B308" s="107" t="s">
        <v>7179</v>
      </c>
      <c r="C308" s="108">
        <v>11</v>
      </c>
      <c r="D308" s="41" t="s">
        <v>4116</v>
      </c>
      <c r="E308" s="24">
        <f t="shared" si="26"/>
        <v>2136.3333333333335</v>
      </c>
      <c r="F308" s="24">
        <f t="shared" si="27"/>
        <v>0.5</v>
      </c>
      <c r="G308" s="109"/>
      <c r="H308" s="24"/>
      <c r="I308" s="24">
        <f t="shared" si="28"/>
        <v>1533</v>
      </c>
      <c r="J308" s="119"/>
      <c r="K308" s="30"/>
      <c r="L308" s="111"/>
      <c r="M308" s="111"/>
      <c r="N308" s="111"/>
      <c r="O308" s="111">
        <v>2</v>
      </c>
      <c r="P308" s="111">
        <v>1256</v>
      </c>
      <c r="Q308" s="111"/>
      <c r="R308" s="111">
        <v>485</v>
      </c>
      <c r="S308" s="111">
        <v>5331</v>
      </c>
      <c r="T308" s="111">
        <v>593</v>
      </c>
    </row>
    <row r="309" spans="1:20" x14ac:dyDescent="0.25">
      <c r="A309" s="110" t="s">
        <v>371</v>
      </c>
      <c r="B309" s="107" t="s">
        <v>7180</v>
      </c>
      <c r="C309" s="108">
        <v>6</v>
      </c>
      <c r="D309" s="41" t="s">
        <v>4682</v>
      </c>
      <c r="E309" s="24">
        <f t="shared" si="26"/>
        <v>2118.3333333333335</v>
      </c>
      <c r="F309" s="24">
        <f t="shared" si="27"/>
        <v>1225</v>
      </c>
      <c r="G309" s="109"/>
      <c r="H309" s="24"/>
      <c r="I309" s="24">
        <f t="shared" si="28"/>
        <v>2073.6</v>
      </c>
      <c r="J309" s="119"/>
      <c r="K309" s="30"/>
      <c r="L309" s="111">
        <v>726</v>
      </c>
      <c r="M309" s="111">
        <v>997</v>
      </c>
      <c r="N309" s="111">
        <v>1223</v>
      </c>
      <c r="O309" s="111">
        <v>1954</v>
      </c>
      <c r="P309" s="111">
        <v>1549</v>
      </c>
      <c r="Q309" s="111">
        <v>2464</v>
      </c>
      <c r="R309" s="111">
        <v>2526</v>
      </c>
      <c r="S309" s="111">
        <v>1856</v>
      </c>
      <c r="T309" s="111">
        <v>1973</v>
      </c>
    </row>
    <row r="310" spans="1:20" x14ac:dyDescent="0.25">
      <c r="A310" s="110" t="s">
        <v>185</v>
      </c>
      <c r="B310" s="107" t="s">
        <v>7110</v>
      </c>
      <c r="C310" s="108">
        <v>7</v>
      </c>
      <c r="D310" s="41" t="s">
        <v>4558</v>
      </c>
      <c r="E310" s="24">
        <f t="shared" si="26"/>
        <v>2094.3333333333335</v>
      </c>
      <c r="F310" s="24">
        <f t="shared" si="27"/>
        <v>1365.75</v>
      </c>
      <c r="G310" s="109"/>
      <c r="H310" s="24"/>
      <c r="I310" s="24">
        <f t="shared" si="28"/>
        <v>1557.4</v>
      </c>
      <c r="J310" s="119"/>
      <c r="K310" s="30"/>
      <c r="L310" s="111">
        <v>1984</v>
      </c>
      <c r="M310" s="111">
        <v>1160</v>
      </c>
      <c r="N310" s="111">
        <v>770</v>
      </c>
      <c r="O310" s="111">
        <v>1549</v>
      </c>
      <c r="P310" s="111">
        <v>667</v>
      </c>
      <c r="Q310" s="111">
        <v>837</v>
      </c>
      <c r="R310" s="111">
        <v>1496</v>
      </c>
      <c r="S310" s="111">
        <v>281</v>
      </c>
      <c r="T310" s="111">
        <v>4506</v>
      </c>
    </row>
    <row r="311" spans="1:20" x14ac:dyDescent="0.25">
      <c r="A311" s="110" t="s">
        <v>156</v>
      </c>
      <c r="B311" s="107" t="s">
        <v>7161</v>
      </c>
      <c r="C311" s="108">
        <v>15</v>
      </c>
      <c r="D311" s="41" t="s">
        <v>3480</v>
      </c>
      <c r="E311" s="24">
        <f t="shared" si="26"/>
        <v>2091.6666666666665</v>
      </c>
      <c r="F311" s="24">
        <f t="shared" si="27"/>
        <v>387.5</v>
      </c>
      <c r="G311" s="109"/>
      <c r="H311" s="24"/>
      <c r="I311" s="24">
        <f t="shared" si="28"/>
        <v>1613.4</v>
      </c>
      <c r="J311" s="119"/>
      <c r="K311" s="30"/>
      <c r="L311" s="111">
        <v>306</v>
      </c>
      <c r="M311" s="111">
        <v>343</v>
      </c>
      <c r="N311" s="111">
        <v>317</v>
      </c>
      <c r="O311" s="111">
        <v>584</v>
      </c>
      <c r="P311" s="111">
        <v>1112</v>
      </c>
      <c r="Q311" s="111">
        <v>680</v>
      </c>
      <c r="R311" s="111">
        <v>1951</v>
      </c>
      <c r="S311" s="111">
        <v>1882</v>
      </c>
      <c r="T311" s="111">
        <v>2442</v>
      </c>
    </row>
    <row r="312" spans="1:20" x14ac:dyDescent="0.25">
      <c r="A312" s="110" t="s">
        <v>1341</v>
      </c>
      <c r="B312" s="107" t="s">
        <v>7167</v>
      </c>
      <c r="C312" s="108">
        <v>11</v>
      </c>
      <c r="D312" s="41" t="s">
        <v>4293</v>
      </c>
      <c r="E312" s="24">
        <f t="shared" si="26"/>
        <v>2073</v>
      </c>
      <c r="F312" s="24">
        <f t="shared" si="27"/>
        <v>591.25</v>
      </c>
      <c r="G312" s="109"/>
      <c r="H312" s="24"/>
      <c r="I312" s="24">
        <f t="shared" si="28"/>
        <v>2502.4</v>
      </c>
      <c r="J312" s="119"/>
      <c r="K312" s="30"/>
      <c r="L312" s="111">
        <v>100</v>
      </c>
      <c r="M312" s="111">
        <v>223</v>
      </c>
      <c r="N312" s="111">
        <v>721</v>
      </c>
      <c r="O312" s="111">
        <v>1321</v>
      </c>
      <c r="P312" s="111">
        <v>2656</v>
      </c>
      <c r="Q312" s="111">
        <v>3637</v>
      </c>
      <c r="R312" s="111">
        <v>3919</v>
      </c>
      <c r="S312" s="111">
        <v>1595</v>
      </c>
      <c r="T312" s="111">
        <v>705</v>
      </c>
    </row>
    <row r="313" spans="1:20" x14ac:dyDescent="0.25">
      <c r="A313" s="110" t="s">
        <v>535</v>
      </c>
      <c r="B313" s="107" t="s">
        <v>7154</v>
      </c>
      <c r="C313" s="108">
        <v>16</v>
      </c>
      <c r="D313" s="41" t="s">
        <v>4937</v>
      </c>
      <c r="E313" s="24">
        <f t="shared" si="26"/>
        <v>2065.3333333333335</v>
      </c>
      <c r="F313" s="24">
        <f t="shared" si="27"/>
        <v>629</v>
      </c>
      <c r="G313" s="109"/>
      <c r="H313" s="24"/>
      <c r="I313" s="24">
        <f t="shared" si="28"/>
        <v>1693.4</v>
      </c>
      <c r="J313" s="119"/>
      <c r="K313" s="30"/>
      <c r="L313" s="111">
        <v>244</v>
      </c>
      <c r="M313" s="111">
        <v>355</v>
      </c>
      <c r="N313" s="111">
        <v>870</v>
      </c>
      <c r="O313" s="111">
        <v>1047</v>
      </c>
      <c r="P313" s="111">
        <v>503</v>
      </c>
      <c r="Q313" s="111">
        <v>1768</v>
      </c>
      <c r="R313" s="111">
        <v>2364</v>
      </c>
      <c r="S313" s="111">
        <v>3267</v>
      </c>
      <c r="T313" s="111">
        <v>565</v>
      </c>
    </row>
    <row r="314" spans="1:20" x14ac:dyDescent="0.25">
      <c r="A314" s="110" t="s">
        <v>79</v>
      </c>
      <c r="B314" s="107" t="s">
        <v>7110</v>
      </c>
      <c r="C314" s="108">
        <v>7</v>
      </c>
      <c r="D314" s="41" t="s">
        <v>3476</v>
      </c>
      <c r="E314" s="24">
        <f t="shared" si="26"/>
        <v>2054</v>
      </c>
      <c r="F314" s="24">
        <f t="shared" si="27"/>
        <v>1333.75</v>
      </c>
      <c r="G314" s="109"/>
      <c r="H314" s="24"/>
      <c r="I314" s="24">
        <f t="shared" si="28"/>
        <v>2204.4</v>
      </c>
      <c r="J314" s="119"/>
      <c r="K314" s="30"/>
      <c r="L314" s="111">
        <v>936</v>
      </c>
      <c r="M314" s="111">
        <v>1189</v>
      </c>
      <c r="N314" s="111">
        <v>868</v>
      </c>
      <c r="O314" s="111">
        <v>2342</v>
      </c>
      <c r="P314" s="111">
        <v>2517</v>
      </c>
      <c r="Q314" s="111">
        <v>2343</v>
      </c>
      <c r="R314" s="111">
        <v>3050</v>
      </c>
      <c r="S314" s="111">
        <v>1376</v>
      </c>
      <c r="T314" s="111">
        <v>1736</v>
      </c>
    </row>
    <row r="315" spans="1:20" x14ac:dyDescent="0.25">
      <c r="A315" s="110" t="s">
        <v>470</v>
      </c>
      <c r="B315" s="107" t="s">
        <v>7234</v>
      </c>
      <c r="C315" s="108">
        <v>15</v>
      </c>
      <c r="D315" s="41" t="s">
        <v>3909</v>
      </c>
      <c r="E315" s="24">
        <f t="shared" si="26"/>
        <v>2046.6666666666667</v>
      </c>
      <c r="F315" s="24">
        <f t="shared" si="27"/>
        <v>162.25</v>
      </c>
      <c r="G315" s="109"/>
      <c r="H315" s="24"/>
      <c r="I315" s="24">
        <f t="shared" si="28"/>
        <v>1563.8</v>
      </c>
      <c r="J315" s="119"/>
      <c r="K315" s="30"/>
      <c r="L315" s="111">
        <v>72</v>
      </c>
      <c r="M315" s="111">
        <v>47</v>
      </c>
      <c r="N315" s="111">
        <v>182</v>
      </c>
      <c r="O315" s="111">
        <v>348</v>
      </c>
      <c r="P315" s="111">
        <v>402</v>
      </c>
      <c r="Q315" s="111">
        <v>1277</v>
      </c>
      <c r="R315" s="111">
        <v>1201</v>
      </c>
      <c r="S315" s="111">
        <v>1582</v>
      </c>
      <c r="T315" s="111">
        <v>3357</v>
      </c>
    </row>
    <row r="316" spans="1:20" x14ac:dyDescent="0.25">
      <c r="A316" s="110" t="s">
        <v>1609</v>
      </c>
      <c r="B316" s="107" t="s">
        <v>7101</v>
      </c>
      <c r="C316" s="108">
        <v>16</v>
      </c>
      <c r="D316" s="41" t="s">
        <v>3919</v>
      </c>
      <c r="E316" s="24">
        <f t="shared" si="26"/>
        <v>2038.6666666666667</v>
      </c>
      <c r="F316" s="24">
        <f t="shared" si="27"/>
        <v>189.25</v>
      </c>
      <c r="G316" s="109"/>
      <c r="H316" s="24"/>
      <c r="I316" s="24">
        <f t="shared" si="28"/>
        <v>1366.4</v>
      </c>
      <c r="J316" s="119"/>
      <c r="K316" s="30"/>
      <c r="L316" s="111">
        <v>102</v>
      </c>
      <c r="M316" s="111">
        <v>4</v>
      </c>
      <c r="N316" s="111">
        <v>106</v>
      </c>
      <c r="O316" s="111">
        <v>545</v>
      </c>
      <c r="P316" s="111">
        <v>214</v>
      </c>
      <c r="Q316" s="111">
        <v>502</v>
      </c>
      <c r="R316" s="111">
        <v>708</v>
      </c>
      <c r="S316" s="111">
        <v>2303</v>
      </c>
      <c r="T316" s="111">
        <v>3105</v>
      </c>
    </row>
    <row r="317" spans="1:20" x14ac:dyDescent="0.25">
      <c r="A317" s="110" t="s">
        <v>736</v>
      </c>
      <c r="B317" s="107" t="s">
        <v>7180</v>
      </c>
      <c r="C317" s="108">
        <v>6</v>
      </c>
      <c r="D317" s="41" t="s">
        <v>5225</v>
      </c>
      <c r="E317" s="24">
        <f t="shared" si="26"/>
        <v>2031.6666666666667</v>
      </c>
      <c r="F317" s="24">
        <f t="shared" si="27"/>
        <v>1433.5</v>
      </c>
      <c r="G317" s="109"/>
      <c r="H317" s="24"/>
      <c r="I317" s="24">
        <f t="shared" si="28"/>
        <v>1651.4</v>
      </c>
      <c r="J317" s="119"/>
      <c r="K317" s="30"/>
      <c r="L317" s="111">
        <v>1158</v>
      </c>
      <c r="M317" s="111">
        <v>1213</v>
      </c>
      <c r="N317" s="111">
        <v>2170</v>
      </c>
      <c r="O317" s="111">
        <v>1193</v>
      </c>
      <c r="P317" s="111">
        <v>1106</v>
      </c>
      <c r="Q317" s="111">
        <v>1056</v>
      </c>
      <c r="R317" s="111">
        <v>2663</v>
      </c>
      <c r="S317" s="111">
        <v>1893</v>
      </c>
      <c r="T317" s="111">
        <v>1539</v>
      </c>
    </row>
    <row r="318" spans="1:20" x14ac:dyDescent="0.25">
      <c r="A318" s="110" t="s">
        <v>7504</v>
      </c>
      <c r="B318" s="107" t="s">
        <v>7129</v>
      </c>
      <c r="C318" s="108">
        <v>2</v>
      </c>
      <c r="D318" s="41" t="s">
        <v>7505</v>
      </c>
      <c r="E318" s="24">
        <f t="shared" si="26"/>
        <v>2031</v>
      </c>
      <c r="F318" s="24">
        <f t="shared" si="27"/>
        <v>0</v>
      </c>
      <c r="G318" s="109"/>
      <c r="H318" s="24"/>
      <c r="I318" s="24">
        <f t="shared" si="28"/>
        <v>1218.5999999999999</v>
      </c>
      <c r="J318" s="119"/>
      <c r="K318" s="30"/>
      <c r="L318" s="111"/>
      <c r="M318" s="111"/>
      <c r="N318" s="111"/>
      <c r="O318" s="111"/>
      <c r="P318" s="111"/>
      <c r="Q318" s="111"/>
      <c r="R318" s="111"/>
      <c r="S318" s="111">
        <v>5962</v>
      </c>
      <c r="T318" s="111">
        <v>131</v>
      </c>
    </row>
    <row r="319" spans="1:20" x14ac:dyDescent="0.25">
      <c r="A319" s="110" t="s">
        <v>191</v>
      </c>
      <c r="B319" s="107" t="s">
        <v>7101</v>
      </c>
      <c r="C319" s="108">
        <v>16</v>
      </c>
      <c r="D319" s="41" t="s">
        <v>4016</v>
      </c>
      <c r="E319" s="24">
        <f t="shared" si="26"/>
        <v>2025</v>
      </c>
      <c r="F319" s="24">
        <f t="shared" si="27"/>
        <v>1041.25</v>
      </c>
      <c r="G319" s="109"/>
      <c r="H319" s="24"/>
      <c r="I319" s="24">
        <f t="shared" si="28"/>
        <v>1625.4</v>
      </c>
      <c r="J319" s="119"/>
      <c r="K319" s="30"/>
      <c r="L319" s="111">
        <v>206</v>
      </c>
      <c r="M319" s="111">
        <v>608</v>
      </c>
      <c r="N319" s="111">
        <v>964</v>
      </c>
      <c r="O319" s="111">
        <v>2387</v>
      </c>
      <c r="P319" s="111">
        <v>1002</v>
      </c>
      <c r="Q319" s="111">
        <v>1050</v>
      </c>
      <c r="R319" s="111">
        <v>2010</v>
      </c>
      <c r="S319" s="111">
        <v>1620</v>
      </c>
      <c r="T319" s="111">
        <v>2445</v>
      </c>
    </row>
    <row r="320" spans="1:20" x14ac:dyDescent="0.25">
      <c r="A320" s="110" t="s">
        <v>581</v>
      </c>
      <c r="B320" s="107" t="s">
        <v>7154</v>
      </c>
      <c r="C320" s="108">
        <v>16</v>
      </c>
      <c r="D320" s="41" t="s">
        <v>4922</v>
      </c>
      <c r="E320" s="24">
        <f t="shared" si="26"/>
        <v>2019</v>
      </c>
      <c r="F320" s="24">
        <f t="shared" si="27"/>
        <v>795.75</v>
      </c>
      <c r="G320" s="109"/>
      <c r="H320" s="24"/>
      <c r="I320" s="24">
        <f t="shared" si="28"/>
        <v>1596.2</v>
      </c>
      <c r="J320" s="119"/>
      <c r="K320" s="30"/>
      <c r="L320" s="111">
        <v>240</v>
      </c>
      <c r="M320" s="111">
        <v>451</v>
      </c>
      <c r="N320" s="111">
        <v>1088</v>
      </c>
      <c r="O320" s="111">
        <v>1404</v>
      </c>
      <c r="P320" s="111">
        <v>817</v>
      </c>
      <c r="Q320" s="111">
        <v>1107</v>
      </c>
      <c r="R320" s="111">
        <v>1688</v>
      </c>
      <c r="S320" s="111">
        <v>2338</v>
      </c>
      <c r="T320" s="111">
        <v>2031</v>
      </c>
    </row>
    <row r="321" spans="1:20" x14ac:dyDescent="0.25">
      <c r="A321" s="110" t="s">
        <v>241</v>
      </c>
      <c r="B321" s="107" t="s">
        <v>7208</v>
      </c>
      <c r="C321" s="108">
        <v>9</v>
      </c>
      <c r="D321" s="41" t="s">
        <v>4620</v>
      </c>
      <c r="E321" s="24">
        <f t="shared" si="26"/>
        <v>2014.6666666666667</v>
      </c>
      <c r="F321" s="24">
        <f t="shared" si="27"/>
        <v>1272.75</v>
      </c>
      <c r="G321" s="109"/>
      <c r="H321" s="24"/>
      <c r="I321" s="24">
        <f t="shared" si="28"/>
        <v>1493.8</v>
      </c>
      <c r="J321" s="119"/>
      <c r="K321" s="30"/>
      <c r="L321" s="111">
        <v>217</v>
      </c>
      <c r="M321" s="111">
        <v>1099</v>
      </c>
      <c r="N321" s="111">
        <v>1875</v>
      </c>
      <c r="O321" s="111">
        <v>1900</v>
      </c>
      <c r="P321" s="111">
        <v>530</v>
      </c>
      <c r="Q321" s="111">
        <v>895</v>
      </c>
      <c r="R321" s="111">
        <v>1226</v>
      </c>
      <c r="S321" s="111">
        <v>1859</v>
      </c>
      <c r="T321" s="111">
        <v>2959</v>
      </c>
    </row>
    <row r="322" spans="1:20" x14ac:dyDescent="0.25">
      <c r="A322" s="110" t="s">
        <v>953</v>
      </c>
      <c r="B322" s="107" t="s">
        <v>7151</v>
      </c>
      <c r="C322" s="108">
        <v>20</v>
      </c>
      <c r="D322" s="41" t="s">
        <v>5128</v>
      </c>
      <c r="E322" s="24">
        <f t="shared" si="26"/>
        <v>2012</v>
      </c>
      <c r="F322" s="24">
        <f t="shared" si="27"/>
        <v>1402.5</v>
      </c>
      <c r="G322" s="109"/>
      <c r="H322" s="24"/>
      <c r="I322" s="24">
        <f t="shared" si="28"/>
        <v>1631.4</v>
      </c>
      <c r="J322" s="119"/>
      <c r="K322" s="30"/>
      <c r="L322" s="111">
        <v>862</v>
      </c>
      <c r="M322" s="111">
        <v>1226</v>
      </c>
      <c r="N322" s="111">
        <v>1071</v>
      </c>
      <c r="O322" s="111">
        <v>2451</v>
      </c>
      <c r="P322" s="111">
        <v>1050</v>
      </c>
      <c r="Q322" s="111">
        <v>1071</v>
      </c>
      <c r="R322" s="111">
        <v>3318</v>
      </c>
      <c r="S322" s="111">
        <v>896</v>
      </c>
      <c r="T322" s="111">
        <v>1822</v>
      </c>
    </row>
    <row r="323" spans="1:20" x14ac:dyDescent="0.25">
      <c r="A323" s="110" t="s">
        <v>1239</v>
      </c>
      <c r="B323" s="107" t="s">
        <v>7167</v>
      </c>
      <c r="C323" s="108">
        <v>11</v>
      </c>
      <c r="D323" s="41" t="s">
        <v>4279</v>
      </c>
      <c r="E323" s="24">
        <f t="shared" si="26"/>
        <v>2011.6666666666667</v>
      </c>
      <c r="F323" s="24">
        <f t="shared" si="27"/>
        <v>502</v>
      </c>
      <c r="G323" s="109"/>
      <c r="H323" s="24"/>
      <c r="I323" s="24">
        <f t="shared" si="28"/>
        <v>2159.6</v>
      </c>
      <c r="J323" s="119"/>
      <c r="K323" s="30"/>
      <c r="L323" s="111">
        <v>184</v>
      </c>
      <c r="M323" s="111">
        <v>11</v>
      </c>
      <c r="N323" s="111">
        <v>1498</v>
      </c>
      <c r="O323" s="111">
        <v>315</v>
      </c>
      <c r="P323" s="111">
        <v>1805</v>
      </c>
      <c r="Q323" s="111">
        <v>2958</v>
      </c>
      <c r="R323" s="111">
        <v>2418</v>
      </c>
      <c r="S323" s="111">
        <v>1270</v>
      </c>
      <c r="T323" s="111">
        <v>2347</v>
      </c>
    </row>
    <row r="324" spans="1:20" x14ac:dyDescent="0.25">
      <c r="A324" s="110" t="s">
        <v>342</v>
      </c>
      <c r="B324" s="107" t="s">
        <v>7136</v>
      </c>
      <c r="C324" s="108">
        <v>15</v>
      </c>
      <c r="D324" s="41" t="s">
        <v>7041</v>
      </c>
      <c r="E324" s="24">
        <f t="shared" si="26"/>
        <v>2008.3333333333333</v>
      </c>
      <c r="F324" s="24">
        <f t="shared" si="27"/>
        <v>1012.5</v>
      </c>
      <c r="G324" s="109"/>
      <c r="H324" s="24"/>
      <c r="I324" s="24">
        <f t="shared" si="28"/>
        <v>1866</v>
      </c>
      <c r="J324" s="119"/>
      <c r="K324" s="30"/>
      <c r="L324" s="111">
        <v>336</v>
      </c>
      <c r="M324" s="111">
        <v>928</v>
      </c>
      <c r="N324" s="111">
        <v>987</v>
      </c>
      <c r="O324" s="111">
        <v>1799</v>
      </c>
      <c r="P324" s="111">
        <v>1365</v>
      </c>
      <c r="Q324" s="111">
        <v>1940</v>
      </c>
      <c r="R324" s="111">
        <v>723</v>
      </c>
      <c r="S324" s="111">
        <v>980</v>
      </c>
      <c r="T324" s="111">
        <v>4322</v>
      </c>
    </row>
    <row r="325" spans="1:20" x14ac:dyDescent="0.25">
      <c r="A325" s="110" t="s">
        <v>576</v>
      </c>
      <c r="B325" s="107" t="s">
        <v>7161</v>
      </c>
      <c r="C325" s="108">
        <v>15</v>
      </c>
      <c r="D325" s="41" t="s">
        <v>3756</v>
      </c>
      <c r="E325" s="24">
        <f t="shared" si="26"/>
        <v>2000</v>
      </c>
      <c r="F325" s="24">
        <f t="shared" si="27"/>
        <v>131.75</v>
      </c>
      <c r="G325" s="109"/>
      <c r="H325" s="24"/>
      <c r="I325" s="24">
        <f t="shared" si="28"/>
        <v>1218.5999999999999</v>
      </c>
      <c r="J325" s="119"/>
      <c r="K325" s="30"/>
      <c r="L325" s="111">
        <v>65</v>
      </c>
      <c r="M325" s="111">
        <v>105</v>
      </c>
      <c r="N325" s="111">
        <v>27</v>
      </c>
      <c r="O325" s="111">
        <v>330</v>
      </c>
      <c r="P325" s="111">
        <v>91</v>
      </c>
      <c r="Q325" s="111">
        <v>2</v>
      </c>
      <c r="R325" s="111">
        <v>52</v>
      </c>
      <c r="S325" s="111">
        <v>2500</v>
      </c>
      <c r="T325" s="111">
        <v>3448</v>
      </c>
    </row>
    <row r="326" spans="1:20" x14ac:dyDescent="0.25">
      <c r="A326" s="110" t="s">
        <v>7907</v>
      </c>
      <c r="B326" s="107" t="s">
        <v>7295</v>
      </c>
      <c r="C326" s="108">
        <v>18</v>
      </c>
      <c r="D326" s="41" t="s">
        <v>7908</v>
      </c>
      <c r="E326" s="24">
        <f t="shared" si="26"/>
        <v>1988</v>
      </c>
      <c r="F326" s="24">
        <f t="shared" si="27"/>
        <v>7.75</v>
      </c>
      <c r="G326" s="109"/>
      <c r="H326" s="24"/>
      <c r="I326" s="24">
        <f t="shared" si="28"/>
        <v>1548</v>
      </c>
      <c r="J326" s="119"/>
      <c r="K326" s="30"/>
      <c r="L326" s="111">
        <v>29</v>
      </c>
      <c r="M326" s="111">
        <v>2</v>
      </c>
      <c r="N326" s="111"/>
      <c r="O326" s="111"/>
      <c r="P326" s="111">
        <v>656</v>
      </c>
      <c r="Q326" s="111">
        <v>1120</v>
      </c>
      <c r="R326" s="111">
        <v>3558</v>
      </c>
      <c r="S326" s="111">
        <v>351</v>
      </c>
      <c r="T326" s="111">
        <v>2055</v>
      </c>
    </row>
    <row r="327" spans="1:20" x14ac:dyDescent="0.25">
      <c r="A327" s="110" t="s">
        <v>523</v>
      </c>
      <c r="B327" s="107" t="s">
        <v>7136</v>
      </c>
      <c r="C327" s="108">
        <v>15</v>
      </c>
      <c r="D327" s="41" t="s">
        <v>5723</v>
      </c>
      <c r="E327" s="24">
        <f t="shared" si="26"/>
        <v>1985.3333333333333</v>
      </c>
      <c r="F327" s="24">
        <f t="shared" si="27"/>
        <v>1290.25</v>
      </c>
      <c r="G327" s="109"/>
      <c r="H327" s="24"/>
      <c r="I327" s="24">
        <f t="shared" si="28"/>
        <v>1734.2</v>
      </c>
      <c r="J327" s="119"/>
      <c r="K327" s="30"/>
      <c r="L327" s="111">
        <v>224</v>
      </c>
      <c r="M327" s="111">
        <v>1166</v>
      </c>
      <c r="N327" s="111">
        <v>1527</v>
      </c>
      <c r="O327" s="111">
        <v>2244</v>
      </c>
      <c r="P327" s="111">
        <v>1748</v>
      </c>
      <c r="Q327" s="111">
        <v>967</v>
      </c>
      <c r="R327" s="111">
        <v>1075</v>
      </c>
      <c r="S327" s="111">
        <v>2083</v>
      </c>
      <c r="T327" s="111">
        <v>2798</v>
      </c>
    </row>
    <row r="328" spans="1:20" x14ac:dyDescent="0.25">
      <c r="A328" s="110" t="s">
        <v>40</v>
      </c>
      <c r="B328" s="107" t="s">
        <v>7148</v>
      </c>
      <c r="C328" s="108">
        <v>6</v>
      </c>
      <c r="D328" s="41" t="s">
        <v>3579</v>
      </c>
      <c r="E328" s="24">
        <f t="shared" si="26"/>
        <v>1983.6666666666667</v>
      </c>
      <c r="F328" s="24">
        <f t="shared" si="27"/>
        <v>824.25</v>
      </c>
      <c r="G328" s="109"/>
      <c r="H328" s="24"/>
      <c r="I328" s="24">
        <f t="shared" si="28"/>
        <v>1657</v>
      </c>
      <c r="J328" s="119"/>
      <c r="K328" s="30"/>
      <c r="L328" s="111">
        <v>815</v>
      </c>
      <c r="M328" s="111">
        <v>629</v>
      </c>
      <c r="N328" s="111">
        <v>782</v>
      </c>
      <c r="O328" s="111">
        <v>1071</v>
      </c>
      <c r="P328" s="111">
        <v>1025</v>
      </c>
      <c r="Q328" s="111">
        <v>1309</v>
      </c>
      <c r="R328" s="111">
        <v>1855</v>
      </c>
      <c r="S328" s="111">
        <v>1967</v>
      </c>
      <c r="T328" s="111">
        <v>2129</v>
      </c>
    </row>
    <row r="329" spans="1:20" x14ac:dyDescent="0.25">
      <c r="A329" s="110" t="s">
        <v>285</v>
      </c>
      <c r="B329" s="107" t="s">
        <v>7110</v>
      </c>
      <c r="C329" s="108">
        <v>7</v>
      </c>
      <c r="D329" s="41" t="s">
        <v>4563</v>
      </c>
      <c r="E329" s="24">
        <f t="shared" si="26"/>
        <v>1973.3333333333333</v>
      </c>
      <c r="F329" s="24">
        <f t="shared" si="27"/>
        <v>441.75</v>
      </c>
      <c r="G329" s="109"/>
      <c r="H329" s="24"/>
      <c r="I329" s="24">
        <f t="shared" si="28"/>
        <v>1684.8</v>
      </c>
      <c r="J329" s="119"/>
      <c r="K329" s="30"/>
      <c r="L329" s="111">
        <v>416</v>
      </c>
      <c r="M329" s="111">
        <v>486</v>
      </c>
      <c r="N329" s="111">
        <v>325</v>
      </c>
      <c r="O329" s="111">
        <v>540</v>
      </c>
      <c r="P329" s="111">
        <v>1080</v>
      </c>
      <c r="Q329" s="111">
        <v>1424</v>
      </c>
      <c r="R329" s="111">
        <v>2270</v>
      </c>
      <c r="S329" s="111">
        <v>2688</v>
      </c>
      <c r="T329" s="111">
        <v>962</v>
      </c>
    </row>
    <row r="330" spans="1:20" x14ac:dyDescent="0.25">
      <c r="A330" s="110" t="s">
        <v>1606</v>
      </c>
      <c r="B330" s="107" t="s">
        <v>7161</v>
      </c>
      <c r="C330" s="108">
        <v>15</v>
      </c>
      <c r="D330" s="41" t="s">
        <v>3581</v>
      </c>
      <c r="E330" s="24">
        <f t="shared" si="26"/>
        <v>1954.6666666666667</v>
      </c>
      <c r="F330" s="24">
        <f t="shared" si="27"/>
        <v>97</v>
      </c>
      <c r="G330" s="109"/>
      <c r="H330" s="24"/>
      <c r="I330" s="24">
        <f t="shared" si="28"/>
        <v>1387</v>
      </c>
      <c r="J330" s="119"/>
      <c r="K330" s="30"/>
      <c r="L330" s="111">
        <v>150</v>
      </c>
      <c r="M330" s="111">
        <v>36</v>
      </c>
      <c r="N330" s="111">
        <v>36</v>
      </c>
      <c r="O330" s="111">
        <v>166</v>
      </c>
      <c r="P330" s="111">
        <v>286</v>
      </c>
      <c r="Q330" s="111">
        <v>785</v>
      </c>
      <c r="R330" s="111">
        <v>2279</v>
      </c>
      <c r="S330" s="111">
        <v>1886</v>
      </c>
      <c r="T330" s="111">
        <v>1699</v>
      </c>
    </row>
    <row r="331" spans="1:20" x14ac:dyDescent="0.25">
      <c r="A331" s="110" t="s">
        <v>4614</v>
      </c>
      <c r="B331" s="107" t="s">
        <v>7208</v>
      </c>
      <c r="C331" s="108">
        <v>9</v>
      </c>
      <c r="D331" s="41" t="s">
        <v>4613</v>
      </c>
      <c r="E331" s="24">
        <f t="shared" si="26"/>
        <v>1952.6666666666667</v>
      </c>
      <c r="F331" s="24">
        <f t="shared" si="27"/>
        <v>517</v>
      </c>
      <c r="G331" s="109"/>
      <c r="H331" s="24"/>
      <c r="I331" s="24">
        <f t="shared" si="28"/>
        <v>1466.6</v>
      </c>
      <c r="J331" s="119"/>
      <c r="K331" s="30"/>
      <c r="L331" s="111"/>
      <c r="M331" s="111"/>
      <c r="N331" s="111">
        <v>1026</v>
      </c>
      <c r="O331" s="111">
        <v>1042</v>
      </c>
      <c r="P331" s="111">
        <v>530</v>
      </c>
      <c r="Q331" s="111">
        <v>945</v>
      </c>
      <c r="R331" s="111">
        <v>1326</v>
      </c>
      <c r="S331" s="111">
        <v>1760</v>
      </c>
      <c r="T331" s="111">
        <v>2772</v>
      </c>
    </row>
    <row r="332" spans="1:20" x14ac:dyDescent="0.25">
      <c r="A332" s="110" t="s">
        <v>35</v>
      </c>
      <c r="B332" s="107" t="s">
        <v>7101</v>
      </c>
      <c r="C332" s="108">
        <v>16</v>
      </c>
      <c r="D332" s="41" t="s">
        <v>3688</v>
      </c>
      <c r="E332" s="24">
        <f t="shared" si="26"/>
        <v>1951.3333333333333</v>
      </c>
      <c r="F332" s="24">
        <f t="shared" si="27"/>
        <v>989.25</v>
      </c>
      <c r="G332" s="109"/>
      <c r="H332" s="24"/>
      <c r="I332" s="24">
        <f t="shared" si="28"/>
        <v>1556.4</v>
      </c>
      <c r="J332" s="119"/>
      <c r="K332" s="30"/>
      <c r="L332" s="111">
        <v>559</v>
      </c>
      <c r="M332" s="111">
        <v>807</v>
      </c>
      <c r="N332" s="111">
        <v>1347</v>
      </c>
      <c r="O332" s="111">
        <v>1244</v>
      </c>
      <c r="P332" s="111">
        <v>806</v>
      </c>
      <c r="Q332" s="111">
        <v>1122</v>
      </c>
      <c r="R332" s="111">
        <v>1199</v>
      </c>
      <c r="S332" s="111">
        <v>1920</v>
      </c>
      <c r="T332" s="111">
        <v>2735</v>
      </c>
    </row>
    <row r="333" spans="1:20" x14ac:dyDescent="0.25">
      <c r="A333" s="110" t="s">
        <v>816</v>
      </c>
      <c r="B333" s="107" t="s">
        <v>7110</v>
      </c>
      <c r="C333" s="108">
        <v>7</v>
      </c>
      <c r="D333" s="41" t="s">
        <v>3659</v>
      </c>
      <c r="E333" s="24">
        <f t="shared" si="26"/>
        <v>1948.3333333333333</v>
      </c>
      <c r="F333" s="24">
        <f t="shared" si="27"/>
        <v>211.5</v>
      </c>
      <c r="G333" s="109"/>
      <c r="H333" s="24"/>
      <c r="I333" s="24">
        <f t="shared" si="28"/>
        <v>1639.8</v>
      </c>
      <c r="J333" s="119"/>
      <c r="K333" s="30"/>
      <c r="L333" s="111">
        <v>186</v>
      </c>
      <c r="M333" s="111">
        <v>212</v>
      </c>
      <c r="N333" s="111">
        <v>171</v>
      </c>
      <c r="O333" s="111">
        <v>277</v>
      </c>
      <c r="P333" s="111">
        <v>1158</v>
      </c>
      <c r="Q333" s="111">
        <v>1196</v>
      </c>
      <c r="R333" s="111">
        <v>582</v>
      </c>
      <c r="S333" s="111">
        <v>1042</v>
      </c>
      <c r="T333" s="111">
        <v>4221</v>
      </c>
    </row>
    <row r="334" spans="1:20" x14ac:dyDescent="0.25">
      <c r="A334" s="110" t="s">
        <v>724</v>
      </c>
      <c r="B334" s="107" t="s">
        <v>7101</v>
      </c>
      <c r="C334" s="108">
        <v>16</v>
      </c>
      <c r="D334" s="41" t="s">
        <v>6978</v>
      </c>
      <c r="E334" s="24">
        <f t="shared" si="26"/>
        <v>1932</v>
      </c>
      <c r="F334" s="24">
        <f t="shared" si="27"/>
        <v>17.25</v>
      </c>
      <c r="G334" s="109"/>
      <c r="H334" s="24"/>
      <c r="I334" s="24">
        <f t="shared" si="28"/>
        <v>1159.2</v>
      </c>
      <c r="J334" s="119"/>
      <c r="K334" s="30"/>
      <c r="L334" s="111">
        <v>69</v>
      </c>
      <c r="M334" s="111"/>
      <c r="N334" s="111"/>
      <c r="O334" s="111"/>
      <c r="P334" s="111"/>
      <c r="Q334" s="111"/>
      <c r="R334" s="111">
        <v>264</v>
      </c>
      <c r="S334" s="111"/>
      <c r="T334" s="111">
        <v>5532</v>
      </c>
    </row>
    <row r="335" spans="1:20" x14ac:dyDescent="0.25">
      <c r="A335" s="110" t="s">
        <v>6444</v>
      </c>
      <c r="B335" s="107" t="s">
        <v>7154</v>
      </c>
      <c r="C335" s="108">
        <v>16</v>
      </c>
      <c r="D335" s="41" t="s">
        <v>6445</v>
      </c>
      <c r="E335" s="24">
        <f t="shared" si="26"/>
        <v>1911.3333333333333</v>
      </c>
      <c r="F335" s="24">
        <f t="shared" si="27"/>
        <v>679.75</v>
      </c>
      <c r="G335" s="109"/>
      <c r="H335" s="24"/>
      <c r="I335" s="24">
        <f t="shared" si="28"/>
        <v>3573.8</v>
      </c>
      <c r="J335" s="119"/>
      <c r="K335" s="30"/>
      <c r="L335" s="111"/>
      <c r="M335" s="111"/>
      <c r="N335" s="111">
        <v>1771</v>
      </c>
      <c r="O335" s="111">
        <v>948</v>
      </c>
      <c r="P335" s="111">
        <v>7859</v>
      </c>
      <c r="Q335" s="111">
        <v>4276</v>
      </c>
      <c r="R335" s="111">
        <v>5648</v>
      </c>
      <c r="S335" s="111">
        <v>26</v>
      </c>
      <c r="T335" s="111">
        <v>60</v>
      </c>
    </row>
    <row r="336" spans="1:20" x14ac:dyDescent="0.25">
      <c r="A336" s="110" t="s">
        <v>1505</v>
      </c>
      <c r="B336" s="107" t="s">
        <v>7193</v>
      </c>
      <c r="C336" s="108">
        <v>13</v>
      </c>
      <c r="D336" s="41" t="s">
        <v>5849</v>
      </c>
      <c r="E336" s="24">
        <f t="shared" si="26"/>
        <v>1904.3333333333333</v>
      </c>
      <c r="F336" s="24">
        <f t="shared" si="27"/>
        <v>630.5</v>
      </c>
      <c r="G336" s="109"/>
      <c r="H336" s="24"/>
      <c r="I336" s="24">
        <f t="shared" si="28"/>
        <v>1777.8</v>
      </c>
      <c r="J336" s="119"/>
      <c r="K336" s="30"/>
      <c r="L336" s="111">
        <v>78</v>
      </c>
      <c r="M336" s="111">
        <v>203</v>
      </c>
      <c r="N336" s="111">
        <v>546</v>
      </c>
      <c r="O336" s="111">
        <v>1695</v>
      </c>
      <c r="P336" s="111">
        <v>1730</v>
      </c>
      <c r="Q336" s="111">
        <v>1446</v>
      </c>
      <c r="R336" s="111">
        <v>1790</v>
      </c>
      <c r="S336" s="111">
        <v>1910</v>
      </c>
      <c r="T336" s="111">
        <v>2013</v>
      </c>
    </row>
    <row r="337" spans="1:20" x14ac:dyDescent="0.25">
      <c r="A337" s="110" t="s">
        <v>253</v>
      </c>
      <c r="B337" s="107" t="s">
        <v>7169</v>
      </c>
      <c r="C337" s="108">
        <v>5</v>
      </c>
      <c r="D337" s="41" t="s">
        <v>5696</v>
      </c>
      <c r="E337" s="24">
        <f t="shared" si="26"/>
        <v>1880.6666666666667</v>
      </c>
      <c r="F337" s="24">
        <f t="shared" si="27"/>
        <v>0</v>
      </c>
      <c r="G337" s="109"/>
      <c r="H337" s="24"/>
      <c r="I337" s="24">
        <f t="shared" si="28"/>
        <v>1286.5999999999999</v>
      </c>
      <c r="J337" s="119"/>
      <c r="K337" s="30"/>
      <c r="L337" s="111"/>
      <c r="M337" s="111"/>
      <c r="N337" s="111"/>
      <c r="O337" s="111"/>
      <c r="P337" s="111">
        <v>452</v>
      </c>
      <c r="Q337" s="111">
        <v>339</v>
      </c>
      <c r="R337" s="111">
        <v>40</v>
      </c>
      <c r="S337" s="111">
        <v>385</v>
      </c>
      <c r="T337" s="111">
        <v>5217</v>
      </c>
    </row>
    <row r="338" spans="1:20" x14ac:dyDescent="0.25">
      <c r="A338" s="110" t="s">
        <v>267</v>
      </c>
      <c r="B338" s="107" t="s">
        <v>7136</v>
      </c>
      <c r="C338" s="108">
        <v>15</v>
      </c>
      <c r="D338" s="41" t="s">
        <v>5760</v>
      </c>
      <c r="E338" s="24">
        <f t="shared" si="26"/>
        <v>1880.6666666666667</v>
      </c>
      <c r="F338" s="24">
        <f t="shared" si="27"/>
        <v>392.25</v>
      </c>
      <c r="G338" s="109"/>
      <c r="H338" s="24"/>
      <c r="I338" s="24">
        <f t="shared" si="28"/>
        <v>1805.4</v>
      </c>
      <c r="J338" s="119"/>
      <c r="K338" s="30"/>
      <c r="L338" s="111">
        <v>162</v>
      </c>
      <c r="M338" s="111">
        <v>189</v>
      </c>
      <c r="N338" s="111">
        <v>799</v>
      </c>
      <c r="O338" s="111">
        <v>419</v>
      </c>
      <c r="P338" s="111">
        <v>1913</v>
      </c>
      <c r="Q338" s="111">
        <v>1472</v>
      </c>
      <c r="R338" s="111">
        <v>3141</v>
      </c>
      <c r="S338" s="111">
        <v>780</v>
      </c>
      <c r="T338" s="111">
        <v>1721</v>
      </c>
    </row>
    <row r="339" spans="1:20" x14ac:dyDescent="0.25">
      <c r="A339" s="110" t="s">
        <v>134</v>
      </c>
      <c r="B339" s="107" t="s">
        <v>7243</v>
      </c>
      <c r="C339" s="108">
        <v>4</v>
      </c>
      <c r="D339" s="41" t="s">
        <v>4400</v>
      </c>
      <c r="E339" s="24">
        <f t="shared" si="26"/>
        <v>1875</v>
      </c>
      <c r="F339" s="24">
        <f t="shared" si="27"/>
        <v>225.25</v>
      </c>
      <c r="G339" s="109"/>
      <c r="H339" s="24"/>
      <c r="I339" s="24">
        <f t="shared" si="28"/>
        <v>1409.6</v>
      </c>
      <c r="J339" s="119"/>
      <c r="K339" s="30"/>
      <c r="L339" s="111">
        <v>235</v>
      </c>
      <c r="M339" s="111">
        <v>164</v>
      </c>
      <c r="N339" s="111">
        <v>177</v>
      </c>
      <c r="O339" s="111">
        <v>325</v>
      </c>
      <c r="P339" s="111">
        <v>381</v>
      </c>
      <c r="Q339" s="111">
        <v>1042</v>
      </c>
      <c r="R339" s="111">
        <v>1476</v>
      </c>
      <c r="S339" s="111">
        <v>1842</v>
      </c>
      <c r="T339" s="111">
        <v>2307</v>
      </c>
    </row>
    <row r="340" spans="1:20" x14ac:dyDescent="0.25">
      <c r="A340" s="110" t="s">
        <v>1256</v>
      </c>
      <c r="B340" s="107" t="s">
        <v>7101</v>
      </c>
      <c r="C340" s="108">
        <v>16</v>
      </c>
      <c r="D340" s="41" t="s">
        <v>3995</v>
      </c>
      <c r="E340" s="24">
        <f t="shared" si="26"/>
        <v>1874</v>
      </c>
      <c r="F340" s="24">
        <f t="shared" si="27"/>
        <v>840.75</v>
      </c>
      <c r="G340" s="109"/>
      <c r="H340" s="24"/>
      <c r="I340" s="24">
        <f t="shared" si="28"/>
        <v>1389.8</v>
      </c>
      <c r="J340" s="119"/>
      <c r="K340" s="30"/>
      <c r="L340" s="111">
        <v>151</v>
      </c>
      <c r="M340" s="111">
        <v>352</v>
      </c>
      <c r="N340" s="111">
        <v>1449</v>
      </c>
      <c r="O340" s="111">
        <v>1411</v>
      </c>
      <c r="P340" s="111">
        <v>816</v>
      </c>
      <c r="Q340" s="111">
        <v>511</v>
      </c>
      <c r="R340" s="111">
        <v>1746</v>
      </c>
      <c r="S340" s="111">
        <v>1903</v>
      </c>
      <c r="T340" s="111">
        <v>1973</v>
      </c>
    </row>
    <row r="341" spans="1:20" x14ac:dyDescent="0.25">
      <c r="A341" s="110" t="s">
        <v>1183</v>
      </c>
      <c r="B341" s="107" t="s">
        <v>7156</v>
      </c>
      <c r="C341" s="108">
        <v>18</v>
      </c>
      <c r="D341" s="41" t="s">
        <v>5024</v>
      </c>
      <c r="E341" s="24">
        <f t="shared" si="26"/>
        <v>1862.6666666666667</v>
      </c>
      <c r="F341" s="24">
        <f t="shared" si="27"/>
        <v>1643</v>
      </c>
      <c r="G341" s="109"/>
      <c r="H341" s="24"/>
      <c r="I341" s="24">
        <f t="shared" si="28"/>
        <v>1783.6</v>
      </c>
      <c r="J341" s="119"/>
      <c r="K341" s="30"/>
      <c r="L341" s="111">
        <v>1089</v>
      </c>
      <c r="M341" s="111">
        <v>1727</v>
      </c>
      <c r="N341" s="111">
        <v>1638</v>
      </c>
      <c r="O341" s="111">
        <v>2118</v>
      </c>
      <c r="P341" s="111">
        <v>2090</v>
      </c>
      <c r="Q341" s="111">
        <v>1240</v>
      </c>
      <c r="R341" s="111">
        <v>1711</v>
      </c>
      <c r="S341" s="111">
        <v>1744</v>
      </c>
      <c r="T341" s="111">
        <v>2133</v>
      </c>
    </row>
    <row r="342" spans="1:20" x14ac:dyDescent="0.25">
      <c r="A342" s="110" t="s">
        <v>630</v>
      </c>
      <c r="B342" s="107" t="s">
        <v>7243</v>
      </c>
      <c r="C342" s="108">
        <v>4</v>
      </c>
      <c r="D342" s="41" t="s">
        <v>4396</v>
      </c>
      <c r="E342" s="24">
        <f t="shared" si="26"/>
        <v>1859.6666666666667</v>
      </c>
      <c r="F342" s="24">
        <f t="shared" si="27"/>
        <v>1378.5</v>
      </c>
      <c r="G342" s="109"/>
      <c r="H342" s="24"/>
      <c r="I342" s="24">
        <f t="shared" si="28"/>
        <v>2574.1999999999998</v>
      </c>
      <c r="J342" s="119"/>
      <c r="K342" s="30"/>
      <c r="L342" s="111">
        <v>1136</v>
      </c>
      <c r="M342" s="111">
        <v>1818</v>
      </c>
      <c r="N342" s="111">
        <v>1281</v>
      </c>
      <c r="O342" s="111">
        <v>1279</v>
      </c>
      <c r="P342" s="111">
        <v>2370</v>
      </c>
      <c r="Q342" s="111">
        <v>4922</v>
      </c>
      <c r="R342" s="111">
        <v>3306</v>
      </c>
      <c r="S342" s="111">
        <v>1467</v>
      </c>
      <c r="T342" s="111">
        <v>806</v>
      </c>
    </row>
    <row r="343" spans="1:20" x14ac:dyDescent="0.25">
      <c r="A343" s="110" t="s">
        <v>1212</v>
      </c>
      <c r="B343" s="107" t="s">
        <v>7101</v>
      </c>
      <c r="C343" s="108">
        <v>16</v>
      </c>
      <c r="D343" s="41" t="s">
        <v>3806</v>
      </c>
      <c r="E343" s="24">
        <f t="shared" si="26"/>
        <v>1848</v>
      </c>
      <c r="F343" s="24">
        <f t="shared" si="27"/>
        <v>463</v>
      </c>
      <c r="G343" s="109"/>
      <c r="H343" s="24"/>
      <c r="I343" s="24">
        <f t="shared" si="28"/>
        <v>1364.4</v>
      </c>
      <c r="J343" s="119"/>
      <c r="K343" s="30"/>
      <c r="L343" s="111">
        <v>314</v>
      </c>
      <c r="M343" s="111">
        <v>67</v>
      </c>
      <c r="N343" s="111">
        <v>476</v>
      </c>
      <c r="O343" s="111">
        <v>995</v>
      </c>
      <c r="P343" s="111">
        <v>244</v>
      </c>
      <c r="Q343" s="111">
        <v>1034</v>
      </c>
      <c r="R343" s="111">
        <v>2623</v>
      </c>
      <c r="S343" s="111">
        <v>1814</v>
      </c>
      <c r="T343" s="111">
        <v>1107</v>
      </c>
    </row>
    <row r="344" spans="1:20" x14ac:dyDescent="0.25">
      <c r="A344" s="110" t="s">
        <v>115</v>
      </c>
      <c r="B344" s="107" t="s">
        <v>7156</v>
      </c>
      <c r="C344" s="108">
        <v>18</v>
      </c>
      <c r="D344" s="41" t="s">
        <v>3576</v>
      </c>
      <c r="E344" s="24">
        <f t="shared" si="26"/>
        <v>1830.6666666666667</v>
      </c>
      <c r="F344" s="24">
        <f t="shared" si="27"/>
        <v>1004.5</v>
      </c>
      <c r="G344" s="109"/>
      <c r="H344" s="24"/>
      <c r="I344" s="24">
        <f t="shared" si="28"/>
        <v>1789.8</v>
      </c>
      <c r="J344" s="119"/>
      <c r="K344" s="30"/>
      <c r="L344" s="111">
        <v>425</v>
      </c>
      <c r="M344" s="111">
        <v>906</v>
      </c>
      <c r="N344" s="111">
        <v>491</v>
      </c>
      <c r="O344" s="111">
        <v>2196</v>
      </c>
      <c r="P344" s="111">
        <v>1173</v>
      </c>
      <c r="Q344" s="111">
        <v>2284</v>
      </c>
      <c r="R344" s="111">
        <v>2483</v>
      </c>
      <c r="S344" s="111">
        <v>1243</v>
      </c>
      <c r="T344" s="111">
        <v>1766</v>
      </c>
    </row>
    <row r="345" spans="1:20" x14ac:dyDescent="0.25">
      <c r="A345" s="110" t="s">
        <v>3587</v>
      </c>
      <c r="B345" s="107" t="s">
        <v>7241</v>
      </c>
      <c r="C345" s="108">
        <v>12</v>
      </c>
      <c r="D345" s="41" t="s">
        <v>3588</v>
      </c>
      <c r="E345" s="24">
        <f t="shared" si="26"/>
        <v>1828.3333333333333</v>
      </c>
      <c r="F345" s="24">
        <f t="shared" si="27"/>
        <v>0</v>
      </c>
      <c r="G345" s="109"/>
      <c r="H345" s="24"/>
      <c r="I345" s="24">
        <f t="shared" si="28"/>
        <v>1097</v>
      </c>
      <c r="J345" s="119"/>
      <c r="K345" s="30"/>
      <c r="L345" s="111"/>
      <c r="M345" s="111"/>
      <c r="N345" s="111"/>
      <c r="O345" s="111"/>
      <c r="P345" s="111"/>
      <c r="Q345" s="111"/>
      <c r="R345" s="111"/>
      <c r="S345" s="111">
        <v>2417</v>
      </c>
      <c r="T345" s="111">
        <v>3068</v>
      </c>
    </row>
    <row r="346" spans="1:20" x14ac:dyDescent="0.25">
      <c r="A346" s="110" t="s">
        <v>7460</v>
      </c>
      <c r="B346" s="107" t="s">
        <v>7161</v>
      </c>
      <c r="C346" s="108">
        <v>15</v>
      </c>
      <c r="D346" s="41" t="s">
        <v>7461</v>
      </c>
      <c r="E346" s="24">
        <f t="shared" si="26"/>
        <v>1822</v>
      </c>
      <c r="F346" s="24">
        <f t="shared" si="27"/>
        <v>398</v>
      </c>
      <c r="G346" s="109"/>
      <c r="H346" s="24"/>
      <c r="I346" s="24">
        <f t="shared" si="28"/>
        <v>1624</v>
      </c>
      <c r="J346" s="119"/>
      <c r="K346" s="30"/>
      <c r="L346" s="111"/>
      <c r="M346" s="111">
        <v>198</v>
      </c>
      <c r="N346" s="111">
        <v>420</v>
      </c>
      <c r="O346" s="111">
        <v>974</v>
      </c>
      <c r="P346" s="111">
        <v>524</v>
      </c>
      <c r="Q346" s="111">
        <v>2130</v>
      </c>
      <c r="R346" s="111">
        <v>1518</v>
      </c>
      <c r="S346" s="111">
        <v>2887</v>
      </c>
      <c r="T346" s="111">
        <v>1061</v>
      </c>
    </row>
    <row r="347" spans="1:20" x14ac:dyDescent="0.25">
      <c r="A347" s="110" t="s">
        <v>784</v>
      </c>
      <c r="B347" s="107" t="s">
        <v>7223</v>
      </c>
      <c r="C347" s="108">
        <v>1</v>
      </c>
      <c r="D347" s="41" t="s">
        <v>4491</v>
      </c>
      <c r="E347" s="24">
        <f t="shared" si="26"/>
        <v>1811.3333333333333</v>
      </c>
      <c r="F347" s="24">
        <f t="shared" si="27"/>
        <v>2204.25</v>
      </c>
      <c r="G347" s="109"/>
      <c r="H347" s="24"/>
      <c r="I347" s="24">
        <f t="shared" si="28"/>
        <v>2070.6</v>
      </c>
      <c r="J347" s="119"/>
      <c r="K347" s="30"/>
      <c r="L347" s="111">
        <v>324</v>
      </c>
      <c r="M347" s="111">
        <v>1244</v>
      </c>
      <c r="N347" s="111">
        <v>2495</v>
      </c>
      <c r="O347" s="111">
        <v>4754</v>
      </c>
      <c r="P347" s="111">
        <v>2042</v>
      </c>
      <c r="Q347" s="111">
        <v>2877</v>
      </c>
      <c r="R347" s="111">
        <v>4105</v>
      </c>
      <c r="S347" s="111">
        <v>516</v>
      </c>
      <c r="T347" s="111">
        <v>813</v>
      </c>
    </row>
    <row r="348" spans="1:20" x14ac:dyDescent="0.25">
      <c r="A348" s="110" t="s">
        <v>2182</v>
      </c>
      <c r="B348" s="107" t="s">
        <v>7092</v>
      </c>
      <c r="C348" s="108">
        <v>11</v>
      </c>
      <c r="D348" s="41" t="s">
        <v>5885</v>
      </c>
      <c r="E348" s="24">
        <f t="shared" si="26"/>
        <v>1806</v>
      </c>
      <c r="F348" s="24">
        <f t="shared" si="27"/>
        <v>3</v>
      </c>
      <c r="G348" s="109"/>
      <c r="H348" s="24"/>
      <c r="I348" s="24">
        <f t="shared" si="28"/>
        <v>1088.2</v>
      </c>
      <c r="J348" s="119"/>
      <c r="K348" s="30"/>
      <c r="L348" s="111">
        <v>4</v>
      </c>
      <c r="M348" s="111"/>
      <c r="N348" s="111"/>
      <c r="O348" s="111">
        <v>8</v>
      </c>
      <c r="P348" s="111">
        <v>22</v>
      </c>
      <c r="Q348" s="111">
        <v>1</v>
      </c>
      <c r="R348" s="111">
        <v>220</v>
      </c>
      <c r="S348" s="111">
        <v>4655</v>
      </c>
      <c r="T348" s="111">
        <v>543</v>
      </c>
    </row>
    <row r="349" spans="1:20" x14ac:dyDescent="0.25">
      <c r="A349" s="110" t="s">
        <v>212</v>
      </c>
      <c r="B349" s="107" t="s">
        <v>7156</v>
      </c>
      <c r="C349" s="108">
        <v>18</v>
      </c>
      <c r="D349" s="41" t="s">
        <v>5105</v>
      </c>
      <c r="E349" s="24">
        <f t="shared" si="26"/>
        <v>1796.3333333333333</v>
      </c>
      <c r="F349" s="24">
        <f t="shared" si="27"/>
        <v>1234.75</v>
      </c>
      <c r="G349" s="109"/>
      <c r="H349" s="24"/>
      <c r="I349" s="24">
        <f t="shared" si="28"/>
        <v>1599.4</v>
      </c>
      <c r="J349" s="119"/>
      <c r="K349" s="30"/>
      <c r="L349" s="111">
        <v>118</v>
      </c>
      <c r="M349" s="111">
        <v>9</v>
      </c>
      <c r="N349" s="111">
        <v>708</v>
      </c>
      <c r="O349" s="111">
        <v>4104</v>
      </c>
      <c r="P349" s="111">
        <v>1128</v>
      </c>
      <c r="Q349" s="111">
        <v>1480</v>
      </c>
      <c r="R349" s="111">
        <v>1007</v>
      </c>
      <c r="S349" s="111">
        <v>234</v>
      </c>
      <c r="T349" s="111">
        <v>4148</v>
      </c>
    </row>
    <row r="350" spans="1:20" x14ac:dyDescent="0.25">
      <c r="A350" s="110" t="s">
        <v>2629</v>
      </c>
      <c r="B350" s="107" t="s">
        <v>7082</v>
      </c>
      <c r="C350" s="108">
        <v>11</v>
      </c>
      <c r="D350" s="41" t="s">
        <v>5993</v>
      </c>
      <c r="E350" s="24">
        <f t="shared" si="26"/>
        <v>1791</v>
      </c>
      <c r="F350" s="24">
        <f t="shared" si="27"/>
        <v>0</v>
      </c>
      <c r="G350" s="109"/>
      <c r="H350" s="24"/>
      <c r="I350" s="24">
        <f t="shared" si="28"/>
        <v>1106</v>
      </c>
      <c r="J350" s="119"/>
      <c r="K350" s="30"/>
      <c r="L350" s="111"/>
      <c r="M350" s="111"/>
      <c r="N350" s="111"/>
      <c r="O350" s="111"/>
      <c r="P350" s="111">
        <v>81</v>
      </c>
      <c r="Q350" s="111">
        <v>76</v>
      </c>
      <c r="R350" s="111">
        <v>2845</v>
      </c>
      <c r="S350" s="111">
        <v>2496</v>
      </c>
      <c r="T350" s="111">
        <v>32</v>
      </c>
    </row>
    <row r="351" spans="1:20" x14ac:dyDescent="0.25">
      <c r="A351" s="110" t="s">
        <v>2507</v>
      </c>
      <c r="B351" s="107" t="s">
        <v>7101</v>
      </c>
      <c r="C351" s="108">
        <v>16</v>
      </c>
      <c r="D351" s="41" t="s">
        <v>6947</v>
      </c>
      <c r="E351" s="24">
        <f t="shared" si="26"/>
        <v>1775.6666666666667</v>
      </c>
      <c r="F351" s="24">
        <f t="shared" si="27"/>
        <v>0</v>
      </c>
      <c r="G351" s="109"/>
      <c r="H351" s="24"/>
      <c r="I351" s="24">
        <f t="shared" si="28"/>
        <v>1066.5999999999999</v>
      </c>
      <c r="J351" s="119"/>
      <c r="K351" s="30"/>
      <c r="L351" s="111"/>
      <c r="M351" s="111"/>
      <c r="N351" s="111"/>
      <c r="O351" s="111"/>
      <c r="P351" s="111">
        <v>6</v>
      </c>
      <c r="Q351" s="111"/>
      <c r="R351" s="111"/>
      <c r="S351" s="111"/>
      <c r="T351" s="111">
        <v>5327</v>
      </c>
    </row>
    <row r="352" spans="1:20" x14ac:dyDescent="0.25">
      <c r="A352" s="110" t="s">
        <v>1144</v>
      </c>
      <c r="B352" s="107" t="s">
        <v>7201</v>
      </c>
      <c r="C352" s="108">
        <v>1</v>
      </c>
      <c r="D352" s="41" t="s">
        <v>3449</v>
      </c>
      <c r="E352" s="24">
        <f t="shared" ref="E352:E415" si="29">SUM(R352:T352)/3</f>
        <v>1769</v>
      </c>
      <c r="F352" s="24">
        <f t="shared" ref="F352:F415" si="30">SUM(L352:O352)/4</f>
        <v>366.5</v>
      </c>
      <c r="G352" s="109"/>
      <c r="H352" s="24"/>
      <c r="I352" s="24">
        <f t="shared" ref="I352:I415" si="31">SUM(P352:T352)/5</f>
        <v>1220.5999999999999</v>
      </c>
      <c r="J352" s="119"/>
      <c r="K352" s="30"/>
      <c r="L352" s="111">
        <v>113</v>
      </c>
      <c r="M352" s="111">
        <v>179</v>
      </c>
      <c r="N352" s="111">
        <v>470</v>
      </c>
      <c r="O352" s="111">
        <v>704</v>
      </c>
      <c r="P352" s="111"/>
      <c r="Q352" s="111">
        <v>796</v>
      </c>
      <c r="R352" s="111">
        <v>1933</v>
      </c>
      <c r="S352" s="111">
        <v>1685</v>
      </c>
      <c r="T352" s="111">
        <v>1689</v>
      </c>
    </row>
    <row r="353" spans="1:20" x14ac:dyDescent="0.25">
      <c r="A353" s="110" t="s">
        <v>530</v>
      </c>
      <c r="B353" s="107" t="s">
        <v>7101</v>
      </c>
      <c r="C353" s="108">
        <v>16</v>
      </c>
      <c r="D353" s="41" t="s">
        <v>3535</v>
      </c>
      <c r="E353" s="24">
        <f t="shared" si="29"/>
        <v>1763.6666666666667</v>
      </c>
      <c r="F353" s="24">
        <f t="shared" si="30"/>
        <v>769.5</v>
      </c>
      <c r="G353" s="109"/>
      <c r="H353" s="24"/>
      <c r="I353" s="24">
        <f t="shared" si="31"/>
        <v>1486.8</v>
      </c>
      <c r="J353" s="119"/>
      <c r="K353" s="30"/>
      <c r="L353" s="111">
        <v>397</v>
      </c>
      <c r="M353" s="111">
        <v>1090</v>
      </c>
      <c r="N353" s="111">
        <v>737</v>
      </c>
      <c r="O353" s="111">
        <v>854</v>
      </c>
      <c r="P353" s="111">
        <v>1134</v>
      </c>
      <c r="Q353" s="111">
        <v>1009</v>
      </c>
      <c r="R353" s="111">
        <v>1063</v>
      </c>
      <c r="S353" s="111">
        <v>822</v>
      </c>
      <c r="T353" s="111">
        <v>3406</v>
      </c>
    </row>
    <row r="354" spans="1:20" x14ac:dyDescent="0.25">
      <c r="A354" s="110" t="s">
        <v>64</v>
      </c>
      <c r="B354" s="107" t="s">
        <v>7143</v>
      </c>
      <c r="C354" s="108">
        <v>17</v>
      </c>
      <c r="D354" s="41" t="s">
        <v>4866</v>
      </c>
      <c r="E354" s="24">
        <f t="shared" si="29"/>
        <v>1762</v>
      </c>
      <c r="F354" s="24">
        <f t="shared" si="30"/>
        <v>807.5</v>
      </c>
      <c r="G354" s="109"/>
      <c r="H354" s="24"/>
      <c r="I354" s="24">
        <f t="shared" si="31"/>
        <v>1755.2</v>
      </c>
      <c r="J354" s="119"/>
      <c r="K354" s="30"/>
      <c r="L354" s="111">
        <v>315</v>
      </c>
      <c r="M354" s="111">
        <v>289</v>
      </c>
      <c r="N354" s="111">
        <v>686</v>
      </c>
      <c r="O354" s="111">
        <v>1940</v>
      </c>
      <c r="P354" s="111">
        <v>1573</v>
      </c>
      <c r="Q354" s="111">
        <v>1917</v>
      </c>
      <c r="R354" s="111">
        <v>1039</v>
      </c>
      <c r="S354" s="111">
        <v>1650</v>
      </c>
      <c r="T354" s="111">
        <v>2597</v>
      </c>
    </row>
    <row r="355" spans="1:20" x14ac:dyDescent="0.25">
      <c r="A355" s="110" t="s">
        <v>1047</v>
      </c>
      <c r="B355" s="107" t="s">
        <v>7151</v>
      </c>
      <c r="C355" s="108">
        <v>20</v>
      </c>
      <c r="D355" s="41" t="s">
        <v>5123</v>
      </c>
      <c r="E355" s="24">
        <f t="shared" si="29"/>
        <v>1756</v>
      </c>
      <c r="F355" s="24">
        <f t="shared" si="30"/>
        <v>862.75</v>
      </c>
      <c r="G355" s="109"/>
      <c r="H355" s="24"/>
      <c r="I355" s="24">
        <f t="shared" si="31"/>
        <v>1488.8</v>
      </c>
      <c r="J355" s="119"/>
      <c r="K355" s="30"/>
      <c r="L355" s="111">
        <v>396</v>
      </c>
      <c r="M355" s="111">
        <v>1102</v>
      </c>
      <c r="N355" s="111">
        <v>640</v>
      </c>
      <c r="O355" s="111">
        <v>1313</v>
      </c>
      <c r="P355" s="111">
        <v>1632</v>
      </c>
      <c r="Q355" s="111">
        <v>544</v>
      </c>
      <c r="R355" s="111">
        <v>1727</v>
      </c>
      <c r="S355" s="111">
        <v>1542</v>
      </c>
      <c r="T355" s="111">
        <v>1999</v>
      </c>
    </row>
    <row r="356" spans="1:20" x14ac:dyDescent="0.25">
      <c r="A356" s="110" t="s">
        <v>164</v>
      </c>
      <c r="B356" s="107" t="s">
        <v>7154</v>
      </c>
      <c r="C356" s="108">
        <v>16</v>
      </c>
      <c r="D356" s="41" t="s">
        <v>3498</v>
      </c>
      <c r="E356" s="24">
        <f t="shared" si="29"/>
        <v>1753.3333333333333</v>
      </c>
      <c r="F356" s="24">
        <f t="shared" si="30"/>
        <v>3546.5</v>
      </c>
      <c r="G356" s="109"/>
      <c r="H356" s="24"/>
      <c r="I356" s="24">
        <f t="shared" si="31"/>
        <v>1630.6</v>
      </c>
      <c r="J356" s="119"/>
      <c r="K356" s="30"/>
      <c r="L356" s="111">
        <v>2864</v>
      </c>
      <c r="M356" s="111">
        <v>1562</v>
      </c>
      <c r="N356" s="111">
        <v>3177</v>
      </c>
      <c r="O356" s="111">
        <v>6583</v>
      </c>
      <c r="P356" s="111">
        <v>1778</v>
      </c>
      <c r="Q356" s="111">
        <v>1115</v>
      </c>
      <c r="R356" s="111">
        <v>2657</v>
      </c>
      <c r="S356" s="111">
        <v>1088</v>
      </c>
      <c r="T356" s="111">
        <v>1515</v>
      </c>
    </row>
    <row r="357" spans="1:20" x14ac:dyDescent="0.25">
      <c r="A357" s="110" t="s">
        <v>226</v>
      </c>
      <c r="B357" s="107" t="s">
        <v>7143</v>
      </c>
      <c r="C357" s="108">
        <v>17</v>
      </c>
      <c r="D357" s="41" t="s">
        <v>3552</v>
      </c>
      <c r="E357" s="24">
        <f t="shared" si="29"/>
        <v>1748.3333333333333</v>
      </c>
      <c r="F357" s="24">
        <f t="shared" si="30"/>
        <v>244.25</v>
      </c>
      <c r="G357" s="109"/>
      <c r="H357" s="24"/>
      <c r="I357" s="24">
        <f t="shared" si="31"/>
        <v>1577.8</v>
      </c>
      <c r="J357" s="119"/>
      <c r="K357" s="30"/>
      <c r="L357" s="111">
        <v>66</v>
      </c>
      <c r="M357" s="111">
        <v>193</v>
      </c>
      <c r="N357" s="111">
        <v>157</v>
      </c>
      <c r="O357" s="111">
        <v>561</v>
      </c>
      <c r="P357" s="111">
        <v>722</v>
      </c>
      <c r="Q357" s="111">
        <v>1922</v>
      </c>
      <c r="R357" s="111">
        <v>1447</v>
      </c>
      <c r="S357" s="111">
        <v>1407</v>
      </c>
      <c r="T357" s="111">
        <v>2391</v>
      </c>
    </row>
    <row r="358" spans="1:20" x14ac:dyDescent="0.25">
      <c r="A358" s="110" t="s">
        <v>158</v>
      </c>
      <c r="B358" s="107" t="s">
        <v>7101</v>
      </c>
      <c r="C358" s="108">
        <v>16</v>
      </c>
      <c r="D358" s="41" t="s">
        <v>3565</v>
      </c>
      <c r="E358" s="24">
        <f t="shared" si="29"/>
        <v>1737</v>
      </c>
      <c r="F358" s="24">
        <f t="shared" si="30"/>
        <v>474</v>
      </c>
      <c r="G358" s="109"/>
      <c r="H358" s="24"/>
      <c r="I358" s="24">
        <f t="shared" si="31"/>
        <v>1122.8</v>
      </c>
      <c r="J358" s="119"/>
      <c r="K358" s="30"/>
      <c r="L358" s="111">
        <v>99</v>
      </c>
      <c r="M358" s="111">
        <v>380</v>
      </c>
      <c r="N358" s="111">
        <v>1117</v>
      </c>
      <c r="O358" s="111">
        <v>300</v>
      </c>
      <c r="P358" s="111">
        <v>278</v>
      </c>
      <c r="Q358" s="111">
        <v>125</v>
      </c>
      <c r="R358" s="111">
        <v>549</v>
      </c>
      <c r="S358" s="111">
        <v>653</v>
      </c>
      <c r="T358" s="111">
        <v>4009</v>
      </c>
    </row>
    <row r="359" spans="1:20" x14ac:dyDescent="0.25">
      <c r="A359" s="110" t="s">
        <v>2613</v>
      </c>
      <c r="B359" s="107" t="s">
        <v>7179</v>
      </c>
      <c r="C359" s="108">
        <v>11</v>
      </c>
      <c r="D359" s="41" t="s">
        <v>4119</v>
      </c>
      <c r="E359" s="24">
        <f t="shared" si="29"/>
        <v>1730.6666666666667</v>
      </c>
      <c r="F359" s="24">
        <f t="shared" si="30"/>
        <v>166.5</v>
      </c>
      <c r="G359" s="109"/>
      <c r="H359" s="24"/>
      <c r="I359" s="24">
        <f t="shared" si="31"/>
        <v>1494</v>
      </c>
      <c r="J359" s="119"/>
      <c r="K359" s="30"/>
      <c r="L359" s="111">
        <v>41</v>
      </c>
      <c r="M359" s="111">
        <v>2</v>
      </c>
      <c r="N359" s="111">
        <v>233</v>
      </c>
      <c r="O359" s="111">
        <v>390</v>
      </c>
      <c r="P359" s="111">
        <v>1108</v>
      </c>
      <c r="Q359" s="111">
        <v>1170</v>
      </c>
      <c r="R359" s="111">
        <v>1892</v>
      </c>
      <c r="S359" s="111">
        <v>1533</v>
      </c>
      <c r="T359" s="111">
        <v>1767</v>
      </c>
    </row>
    <row r="360" spans="1:20" x14ac:dyDescent="0.25">
      <c r="A360" s="110" t="s">
        <v>611</v>
      </c>
      <c r="B360" s="107" t="s">
        <v>7263</v>
      </c>
      <c r="C360" s="108">
        <v>4</v>
      </c>
      <c r="D360" s="41" t="s">
        <v>4455</v>
      </c>
      <c r="E360" s="24">
        <f t="shared" si="29"/>
        <v>1730</v>
      </c>
      <c r="F360" s="24">
        <f t="shared" si="30"/>
        <v>797.25</v>
      </c>
      <c r="G360" s="109"/>
      <c r="H360" s="24"/>
      <c r="I360" s="24">
        <f t="shared" si="31"/>
        <v>1450.8</v>
      </c>
      <c r="J360" s="119"/>
      <c r="K360" s="30"/>
      <c r="L360" s="111">
        <v>67</v>
      </c>
      <c r="M360" s="111">
        <v>232</v>
      </c>
      <c r="N360" s="111">
        <v>1007</v>
      </c>
      <c r="O360" s="111">
        <v>1883</v>
      </c>
      <c r="P360" s="111">
        <v>891</v>
      </c>
      <c r="Q360" s="111">
        <v>1173</v>
      </c>
      <c r="R360" s="111">
        <v>1279</v>
      </c>
      <c r="S360" s="111">
        <v>1753</v>
      </c>
      <c r="T360" s="111">
        <v>2158</v>
      </c>
    </row>
    <row r="361" spans="1:20" x14ac:dyDescent="0.25">
      <c r="A361" s="110" t="s">
        <v>380</v>
      </c>
      <c r="B361" s="107" t="s">
        <v>7234</v>
      </c>
      <c r="C361" s="108">
        <v>15</v>
      </c>
      <c r="D361" s="41" t="s">
        <v>3857</v>
      </c>
      <c r="E361" s="24">
        <f t="shared" si="29"/>
        <v>1726</v>
      </c>
      <c r="F361" s="24">
        <f t="shared" si="30"/>
        <v>1020.25</v>
      </c>
      <c r="G361" s="109"/>
      <c r="H361" s="24"/>
      <c r="I361" s="24">
        <f t="shared" si="31"/>
        <v>1693.2</v>
      </c>
      <c r="J361" s="119"/>
      <c r="K361" s="30"/>
      <c r="L361" s="111">
        <v>257</v>
      </c>
      <c r="M361" s="111">
        <v>849</v>
      </c>
      <c r="N361" s="111">
        <v>1278</v>
      </c>
      <c r="O361" s="111">
        <v>1697</v>
      </c>
      <c r="P361" s="111">
        <v>1388</v>
      </c>
      <c r="Q361" s="111">
        <v>1900</v>
      </c>
      <c r="R361" s="111">
        <v>1563</v>
      </c>
      <c r="S361" s="111">
        <v>1068</v>
      </c>
      <c r="T361" s="111">
        <v>2547</v>
      </c>
    </row>
    <row r="362" spans="1:20" x14ac:dyDescent="0.25">
      <c r="A362" s="110" t="s">
        <v>1934</v>
      </c>
      <c r="B362" s="107" t="s">
        <v>7193</v>
      </c>
      <c r="C362" s="108">
        <v>13</v>
      </c>
      <c r="D362" s="41" t="s">
        <v>6679</v>
      </c>
      <c r="E362" s="24">
        <f t="shared" si="29"/>
        <v>1719</v>
      </c>
      <c r="F362" s="24">
        <f t="shared" si="30"/>
        <v>798.5</v>
      </c>
      <c r="G362" s="109"/>
      <c r="H362" s="24"/>
      <c r="I362" s="24">
        <f t="shared" si="31"/>
        <v>1776.2</v>
      </c>
      <c r="J362" s="119"/>
      <c r="K362" s="30"/>
      <c r="L362" s="111">
        <v>398</v>
      </c>
      <c r="M362" s="111">
        <v>686</v>
      </c>
      <c r="N362" s="111">
        <v>1190</v>
      </c>
      <c r="O362" s="111">
        <v>920</v>
      </c>
      <c r="P362" s="111">
        <v>842</v>
      </c>
      <c r="Q362" s="111">
        <v>2882</v>
      </c>
      <c r="R362" s="111">
        <v>2315</v>
      </c>
      <c r="S362" s="111">
        <v>1439</v>
      </c>
      <c r="T362" s="111">
        <v>1403</v>
      </c>
    </row>
    <row r="363" spans="1:20" x14ac:dyDescent="0.25">
      <c r="A363" s="110" t="s">
        <v>927</v>
      </c>
      <c r="B363" s="107" t="s">
        <v>7263</v>
      </c>
      <c r="C363" s="108">
        <v>4</v>
      </c>
      <c r="D363" s="41" t="s">
        <v>3668</v>
      </c>
      <c r="E363" s="24">
        <f t="shared" si="29"/>
        <v>1716</v>
      </c>
      <c r="F363" s="24">
        <f t="shared" si="30"/>
        <v>1113.25</v>
      </c>
      <c r="G363" s="109"/>
      <c r="H363" s="24"/>
      <c r="I363" s="24">
        <f t="shared" si="31"/>
        <v>1261.2</v>
      </c>
      <c r="J363" s="119"/>
      <c r="K363" s="30"/>
      <c r="L363" s="111">
        <v>2476</v>
      </c>
      <c r="M363" s="111">
        <v>1829</v>
      </c>
      <c r="N363" s="111">
        <v>126</v>
      </c>
      <c r="O363" s="111">
        <v>22</v>
      </c>
      <c r="P363" s="111">
        <v>287</v>
      </c>
      <c r="Q363" s="111">
        <v>871</v>
      </c>
      <c r="R363" s="111">
        <v>2059</v>
      </c>
      <c r="S363" s="111">
        <v>1832</v>
      </c>
      <c r="T363" s="111">
        <v>1257</v>
      </c>
    </row>
    <row r="364" spans="1:20" x14ac:dyDescent="0.25">
      <c r="A364" s="110" t="s">
        <v>1520</v>
      </c>
      <c r="B364" s="107" t="s">
        <v>7101</v>
      </c>
      <c r="C364" s="108">
        <v>16</v>
      </c>
      <c r="D364" s="41" t="s">
        <v>6059</v>
      </c>
      <c r="E364" s="24">
        <f t="shared" si="29"/>
        <v>1712.6666666666667</v>
      </c>
      <c r="F364" s="24">
        <f t="shared" si="30"/>
        <v>50.75</v>
      </c>
      <c r="G364" s="109"/>
      <c r="H364" s="24"/>
      <c r="I364" s="24">
        <f t="shared" si="31"/>
        <v>1111.5999999999999</v>
      </c>
      <c r="J364" s="119"/>
      <c r="K364" s="30"/>
      <c r="L364" s="111"/>
      <c r="M364" s="111">
        <v>1</v>
      </c>
      <c r="N364" s="111">
        <v>202</v>
      </c>
      <c r="O364" s="111"/>
      <c r="P364" s="111">
        <v>10</v>
      </c>
      <c r="Q364" s="111">
        <v>410</v>
      </c>
      <c r="R364" s="111">
        <v>2655</v>
      </c>
      <c r="S364" s="111">
        <v>1309</v>
      </c>
      <c r="T364" s="111">
        <v>1174</v>
      </c>
    </row>
    <row r="365" spans="1:20" x14ac:dyDescent="0.25">
      <c r="A365" s="110" t="s">
        <v>1468</v>
      </c>
      <c r="B365" s="107" t="s">
        <v>7243</v>
      </c>
      <c r="C365" s="108">
        <v>4</v>
      </c>
      <c r="D365" s="41" t="s">
        <v>3544</v>
      </c>
      <c r="E365" s="24">
        <f t="shared" si="29"/>
        <v>1709.3333333333333</v>
      </c>
      <c r="F365" s="24">
        <f t="shared" si="30"/>
        <v>1212</v>
      </c>
      <c r="G365" s="109"/>
      <c r="H365" s="24"/>
      <c r="I365" s="24">
        <f t="shared" si="31"/>
        <v>1463.8</v>
      </c>
      <c r="J365" s="119"/>
      <c r="K365" s="30"/>
      <c r="L365" s="111">
        <v>1017</v>
      </c>
      <c r="M365" s="111">
        <v>675</v>
      </c>
      <c r="N365" s="111">
        <v>1846</v>
      </c>
      <c r="O365" s="111">
        <v>1310</v>
      </c>
      <c r="P365" s="111">
        <v>776</v>
      </c>
      <c r="Q365" s="111">
        <v>1415</v>
      </c>
      <c r="R365" s="111">
        <v>1416</v>
      </c>
      <c r="S365" s="111">
        <v>1933</v>
      </c>
      <c r="T365" s="111">
        <v>1779</v>
      </c>
    </row>
    <row r="366" spans="1:20" x14ac:dyDescent="0.25">
      <c r="A366" s="110" t="s">
        <v>7781</v>
      </c>
      <c r="B366" s="107" t="s">
        <v>7327</v>
      </c>
      <c r="C366" s="108">
        <v>6</v>
      </c>
      <c r="D366" s="41" t="s">
        <v>7782</v>
      </c>
      <c r="E366" s="24">
        <f t="shared" si="29"/>
        <v>1708</v>
      </c>
      <c r="F366" s="24">
        <f t="shared" si="30"/>
        <v>231.75</v>
      </c>
      <c r="G366" s="109"/>
      <c r="H366" s="24"/>
      <c r="I366" s="24">
        <f t="shared" si="31"/>
        <v>1139</v>
      </c>
      <c r="J366" s="119"/>
      <c r="K366" s="30"/>
      <c r="L366" s="111">
        <v>171</v>
      </c>
      <c r="M366" s="111">
        <v>31</v>
      </c>
      <c r="N366" s="111">
        <v>118</v>
      </c>
      <c r="O366" s="111">
        <v>607</v>
      </c>
      <c r="P366" s="111">
        <v>507</v>
      </c>
      <c r="Q366" s="111">
        <v>64</v>
      </c>
      <c r="R366" s="111">
        <v>977</v>
      </c>
      <c r="S366" s="111">
        <v>2262</v>
      </c>
      <c r="T366" s="111">
        <v>1885</v>
      </c>
    </row>
    <row r="367" spans="1:20" x14ac:dyDescent="0.25">
      <c r="A367" s="110" t="s">
        <v>946</v>
      </c>
      <c r="B367" s="107" t="s">
        <v>7110</v>
      </c>
      <c r="C367" s="108">
        <v>7</v>
      </c>
      <c r="D367" s="41" t="s">
        <v>4733</v>
      </c>
      <c r="E367" s="24">
        <f t="shared" si="29"/>
        <v>1699.6666666666667</v>
      </c>
      <c r="F367" s="24">
        <f t="shared" si="30"/>
        <v>308</v>
      </c>
      <c r="G367" s="109"/>
      <c r="H367" s="24"/>
      <c r="I367" s="24">
        <f t="shared" si="31"/>
        <v>1609.2</v>
      </c>
      <c r="J367" s="119"/>
      <c r="K367" s="30"/>
      <c r="L367" s="111">
        <v>133</v>
      </c>
      <c r="M367" s="111">
        <v>296</v>
      </c>
      <c r="N367" s="111">
        <v>304</v>
      </c>
      <c r="O367" s="111">
        <v>499</v>
      </c>
      <c r="P367" s="111">
        <v>1144</v>
      </c>
      <c r="Q367" s="111">
        <v>1803</v>
      </c>
      <c r="R367" s="111">
        <v>1877</v>
      </c>
      <c r="S367" s="111">
        <v>1691</v>
      </c>
      <c r="T367" s="111">
        <v>1531</v>
      </c>
    </row>
    <row r="368" spans="1:20" x14ac:dyDescent="0.25">
      <c r="A368" s="110" t="s">
        <v>474</v>
      </c>
      <c r="B368" s="107" t="s">
        <v>7154</v>
      </c>
      <c r="C368" s="108">
        <v>16</v>
      </c>
      <c r="D368" s="41" t="s">
        <v>4862</v>
      </c>
      <c r="E368" s="24">
        <f t="shared" si="29"/>
        <v>1698</v>
      </c>
      <c r="F368" s="24">
        <f t="shared" si="30"/>
        <v>850.75</v>
      </c>
      <c r="G368" s="109"/>
      <c r="H368" s="24"/>
      <c r="I368" s="24">
        <f t="shared" si="31"/>
        <v>1504</v>
      </c>
      <c r="J368" s="119"/>
      <c r="K368" s="30"/>
      <c r="L368" s="111">
        <v>120</v>
      </c>
      <c r="M368" s="111">
        <v>1448</v>
      </c>
      <c r="N368" s="111">
        <v>400</v>
      </c>
      <c r="O368" s="111">
        <v>1435</v>
      </c>
      <c r="P368" s="111">
        <v>1585</v>
      </c>
      <c r="Q368" s="111">
        <v>841</v>
      </c>
      <c r="R368" s="111">
        <v>2169</v>
      </c>
      <c r="S368" s="111">
        <v>446</v>
      </c>
      <c r="T368" s="111">
        <v>2479</v>
      </c>
    </row>
    <row r="369" spans="1:20" x14ac:dyDescent="0.25">
      <c r="A369" s="110" t="s">
        <v>632</v>
      </c>
      <c r="B369" s="107" t="s">
        <v>7154</v>
      </c>
      <c r="C369" s="108">
        <v>16</v>
      </c>
      <c r="D369" s="41" t="s">
        <v>4851</v>
      </c>
      <c r="E369" s="24">
        <f t="shared" si="29"/>
        <v>1688</v>
      </c>
      <c r="F369" s="24">
        <f t="shared" si="30"/>
        <v>285.25</v>
      </c>
      <c r="G369" s="109"/>
      <c r="H369" s="24"/>
      <c r="I369" s="24">
        <f t="shared" si="31"/>
        <v>1262</v>
      </c>
      <c r="J369" s="119"/>
      <c r="K369" s="30"/>
      <c r="L369" s="111">
        <v>58</v>
      </c>
      <c r="M369" s="111"/>
      <c r="N369" s="111">
        <v>341</v>
      </c>
      <c r="O369" s="111">
        <v>742</v>
      </c>
      <c r="P369" s="111">
        <v>282</v>
      </c>
      <c r="Q369" s="111">
        <v>964</v>
      </c>
      <c r="R369" s="111">
        <v>1205</v>
      </c>
      <c r="S369" s="111">
        <v>2389</v>
      </c>
      <c r="T369" s="111">
        <v>1470</v>
      </c>
    </row>
    <row r="370" spans="1:20" x14ac:dyDescent="0.25">
      <c r="A370" s="110" t="s">
        <v>873</v>
      </c>
      <c r="B370" s="107" t="s">
        <v>7160</v>
      </c>
      <c r="C370" s="108">
        <v>12</v>
      </c>
      <c r="D370" s="41" t="s">
        <v>5830</v>
      </c>
      <c r="E370" s="24">
        <f t="shared" si="29"/>
        <v>1686.3333333333333</v>
      </c>
      <c r="F370" s="24">
        <f t="shared" si="30"/>
        <v>40</v>
      </c>
      <c r="G370" s="109"/>
      <c r="H370" s="24"/>
      <c r="I370" s="24">
        <f t="shared" si="31"/>
        <v>1227.2</v>
      </c>
      <c r="J370" s="119"/>
      <c r="K370" s="30"/>
      <c r="L370" s="111">
        <v>95</v>
      </c>
      <c r="M370" s="111">
        <v>13</v>
      </c>
      <c r="N370" s="111">
        <v>52</v>
      </c>
      <c r="O370" s="111"/>
      <c r="P370" s="111"/>
      <c r="Q370" s="111">
        <v>1077</v>
      </c>
      <c r="R370" s="111">
        <v>973</v>
      </c>
      <c r="S370" s="111">
        <v>1924</v>
      </c>
      <c r="T370" s="111">
        <v>2162</v>
      </c>
    </row>
    <row r="371" spans="1:20" x14ac:dyDescent="0.25">
      <c r="A371" s="110" t="s">
        <v>435</v>
      </c>
      <c r="B371" s="107" t="s">
        <v>7101</v>
      </c>
      <c r="C371" s="108">
        <v>16</v>
      </c>
      <c r="D371" s="41" t="s">
        <v>3502</v>
      </c>
      <c r="E371" s="24">
        <f t="shared" si="29"/>
        <v>1677</v>
      </c>
      <c r="F371" s="24">
        <f t="shared" si="30"/>
        <v>240.25</v>
      </c>
      <c r="G371" s="109"/>
      <c r="H371" s="24"/>
      <c r="I371" s="24">
        <f t="shared" si="31"/>
        <v>1355.6</v>
      </c>
      <c r="J371" s="119"/>
      <c r="K371" s="30"/>
      <c r="L371" s="111">
        <v>252</v>
      </c>
      <c r="M371" s="111">
        <v>207</v>
      </c>
      <c r="N371" s="111">
        <v>462</v>
      </c>
      <c r="O371" s="111">
        <v>40</v>
      </c>
      <c r="P371" s="111">
        <v>1016</v>
      </c>
      <c r="Q371" s="111">
        <v>731</v>
      </c>
      <c r="R371" s="111">
        <v>4505</v>
      </c>
      <c r="S371" s="111">
        <v>208</v>
      </c>
      <c r="T371" s="111">
        <v>318</v>
      </c>
    </row>
    <row r="372" spans="1:20" x14ac:dyDescent="0.25">
      <c r="A372" s="110" t="s">
        <v>495</v>
      </c>
      <c r="B372" s="107" t="s">
        <v>7154</v>
      </c>
      <c r="C372" s="108">
        <v>16</v>
      </c>
      <c r="D372" s="41" t="s">
        <v>4812</v>
      </c>
      <c r="E372" s="24">
        <f t="shared" si="29"/>
        <v>1652.3333333333333</v>
      </c>
      <c r="F372" s="24">
        <f t="shared" si="30"/>
        <v>223.5</v>
      </c>
      <c r="G372" s="109"/>
      <c r="H372" s="24"/>
      <c r="I372" s="24">
        <f t="shared" si="31"/>
        <v>1102.5999999999999</v>
      </c>
      <c r="J372" s="119"/>
      <c r="K372" s="30"/>
      <c r="L372" s="111">
        <v>113</v>
      </c>
      <c r="M372" s="111">
        <v>344</v>
      </c>
      <c r="N372" s="111">
        <v>100</v>
      </c>
      <c r="O372" s="111">
        <v>337</v>
      </c>
      <c r="P372" s="111">
        <v>38</v>
      </c>
      <c r="Q372" s="111">
        <v>518</v>
      </c>
      <c r="R372" s="111">
        <v>891</v>
      </c>
      <c r="S372" s="111">
        <v>807</v>
      </c>
      <c r="T372" s="111">
        <v>3259</v>
      </c>
    </row>
    <row r="373" spans="1:20" x14ac:dyDescent="0.25">
      <c r="A373" s="110" t="s">
        <v>904</v>
      </c>
      <c r="B373" s="107" t="s">
        <v>7154</v>
      </c>
      <c r="C373" s="108">
        <v>16</v>
      </c>
      <c r="D373" s="41" t="s">
        <v>4804</v>
      </c>
      <c r="E373" s="24">
        <f t="shared" si="29"/>
        <v>1647</v>
      </c>
      <c r="F373" s="24">
        <f t="shared" si="30"/>
        <v>582</v>
      </c>
      <c r="G373" s="109"/>
      <c r="H373" s="24"/>
      <c r="I373" s="24">
        <f t="shared" si="31"/>
        <v>1246.8</v>
      </c>
      <c r="J373" s="119"/>
      <c r="K373" s="30"/>
      <c r="L373" s="111">
        <v>335</v>
      </c>
      <c r="M373" s="111">
        <v>452</v>
      </c>
      <c r="N373" s="111">
        <v>652</v>
      </c>
      <c r="O373" s="111">
        <v>889</v>
      </c>
      <c r="P373" s="111">
        <v>523</v>
      </c>
      <c r="Q373" s="111">
        <v>770</v>
      </c>
      <c r="R373" s="111">
        <v>982</v>
      </c>
      <c r="S373" s="111">
        <v>1419</v>
      </c>
      <c r="T373" s="111">
        <v>2540</v>
      </c>
    </row>
    <row r="374" spans="1:20" x14ac:dyDescent="0.25">
      <c r="A374" s="110" t="s">
        <v>162</v>
      </c>
      <c r="B374" s="107" t="s">
        <v>7148</v>
      </c>
      <c r="C374" s="108">
        <v>6</v>
      </c>
      <c r="D374" s="41" t="s">
        <v>4761</v>
      </c>
      <c r="E374" s="24">
        <f t="shared" si="29"/>
        <v>1645.3333333333333</v>
      </c>
      <c r="F374" s="24">
        <f t="shared" si="30"/>
        <v>4443</v>
      </c>
      <c r="G374" s="109"/>
      <c r="H374" s="24"/>
      <c r="I374" s="24">
        <f t="shared" si="31"/>
        <v>1301.2</v>
      </c>
      <c r="J374" s="119"/>
      <c r="K374" s="30"/>
      <c r="L374" s="111">
        <v>3364</v>
      </c>
      <c r="M374" s="111">
        <v>5854</v>
      </c>
      <c r="N374" s="111">
        <v>7581</v>
      </c>
      <c r="O374" s="111">
        <v>973</v>
      </c>
      <c r="P374" s="111">
        <v>858</v>
      </c>
      <c r="Q374" s="111">
        <v>712</v>
      </c>
      <c r="R374" s="111">
        <v>1286</v>
      </c>
      <c r="S374" s="111">
        <v>1545</v>
      </c>
      <c r="T374" s="111">
        <v>2105</v>
      </c>
    </row>
    <row r="375" spans="1:20" x14ac:dyDescent="0.25">
      <c r="A375" s="110" t="s">
        <v>512</v>
      </c>
      <c r="B375" s="107" t="s">
        <v>7101</v>
      </c>
      <c r="C375" s="108">
        <v>16</v>
      </c>
      <c r="D375" s="41" t="s">
        <v>4008</v>
      </c>
      <c r="E375" s="24">
        <f t="shared" si="29"/>
        <v>1643.6666666666667</v>
      </c>
      <c r="F375" s="24">
        <f t="shared" si="30"/>
        <v>295.5</v>
      </c>
      <c r="G375" s="109"/>
      <c r="H375" s="24"/>
      <c r="I375" s="24">
        <f t="shared" si="31"/>
        <v>1036.8</v>
      </c>
      <c r="J375" s="119"/>
      <c r="K375" s="30"/>
      <c r="L375" s="111">
        <v>133</v>
      </c>
      <c r="M375" s="111"/>
      <c r="N375" s="111">
        <v>1011</v>
      </c>
      <c r="O375" s="111">
        <v>38</v>
      </c>
      <c r="P375" s="111">
        <v>253</v>
      </c>
      <c r="Q375" s="111"/>
      <c r="R375" s="111">
        <v>1646</v>
      </c>
      <c r="S375" s="111">
        <v>2363</v>
      </c>
      <c r="T375" s="111">
        <v>922</v>
      </c>
    </row>
    <row r="376" spans="1:20" x14ac:dyDescent="0.25">
      <c r="A376" s="110" t="s">
        <v>33</v>
      </c>
      <c r="B376" s="107" t="s">
        <v>7143</v>
      </c>
      <c r="C376" s="108">
        <v>17</v>
      </c>
      <c r="D376" s="41" t="s">
        <v>4872</v>
      </c>
      <c r="E376" s="24">
        <f t="shared" si="29"/>
        <v>1640.3333333333333</v>
      </c>
      <c r="F376" s="24">
        <f t="shared" si="30"/>
        <v>1302.75</v>
      </c>
      <c r="G376" s="109"/>
      <c r="H376" s="24"/>
      <c r="I376" s="24">
        <f t="shared" si="31"/>
        <v>1384</v>
      </c>
      <c r="J376" s="119"/>
      <c r="K376" s="30"/>
      <c r="L376" s="111">
        <v>659</v>
      </c>
      <c r="M376" s="111">
        <v>829</v>
      </c>
      <c r="N376" s="111">
        <v>1372</v>
      </c>
      <c r="O376" s="111">
        <v>2351</v>
      </c>
      <c r="P376" s="111">
        <v>1316</v>
      </c>
      <c r="Q376" s="111">
        <v>683</v>
      </c>
      <c r="R376" s="111">
        <v>938</v>
      </c>
      <c r="S376" s="111">
        <v>1291</v>
      </c>
      <c r="T376" s="111">
        <v>2692</v>
      </c>
    </row>
    <row r="377" spans="1:20" x14ac:dyDescent="0.25">
      <c r="A377" s="110" t="s">
        <v>338</v>
      </c>
      <c r="B377" s="107" t="s">
        <v>7136</v>
      </c>
      <c r="C377" s="108">
        <v>15</v>
      </c>
      <c r="D377" s="41" t="s">
        <v>4331</v>
      </c>
      <c r="E377" s="24">
        <f t="shared" si="29"/>
        <v>1639.6666666666667</v>
      </c>
      <c r="F377" s="24">
        <f t="shared" si="30"/>
        <v>948.25</v>
      </c>
      <c r="G377" s="109"/>
      <c r="H377" s="24"/>
      <c r="I377" s="24">
        <f t="shared" si="31"/>
        <v>1589.8</v>
      </c>
      <c r="J377" s="119"/>
      <c r="K377" s="30"/>
      <c r="L377" s="111">
        <v>199</v>
      </c>
      <c r="M377" s="111">
        <v>761</v>
      </c>
      <c r="N377" s="111">
        <v>1245</v>
      </c>
      <c r="O377" s="111">
        <v>1588</v>
      </c>
      <c r="P377" s="111">
        <v>2260</v>
      </c>
      <c r="Q377" s="111">
        <v>770</v>
      </c>
      <c r="R377" s="111">
        <v>1110</v>
      </c>
      <c r="S377" s="111">
        <v>1313</v>
      </c>
      <c r="T377" s="111">
        <v>2496</v>
      </c>
    </row>
    <row r="378" spans="1:20" x14ac:dyDescent="0.25">
      <c r="A378" s="110" t="s">
        <v>4847</v>
      </c>
      <c r="B378" s="107" t="s">
        <v>7154</v>
      </c>
      <c r="C378" s="108">
        <v>16</v>
      </c>
      <c r="D378" s="41" t="s">
        <v>4848</v>
      </c>
      <c r="E378" s="24">
        <f t="shared" si="29"/>
        <v>1631.6666666666667</v>
      </c>
      <c r="F378" s="24">
        <f t="shared" si="30"/>
        <v>92.75</v>
      </c>
      <c r="G378" s="109"/>
      <c r="H378" s="24"/>
      <c r="I378" s="24">
        <f t="shared" si="31"/>
        <v>1072.5999999999999</v>
      </c>
      <c r="J378" s="119"/>
      <c r="K378" s="30"/>
      <c r="L378" s="111"/>
      <c r="M378" s="111"/>
      <c r="N378" s="111">
        <v>115</v>
      </c>
      <c r="O378" s="111">
        <v>256</v>
      </c>
      <c r="P378" s="111">
        <v>316</v>
      </c>
      <c r="Q378" s="111">
        <v>152</v>
      </c>
      <c r="R378" s="111">
        <v>596</v>
      </c>
      <c r="S378" s="111">
        <v>582</v>
      </c>
      <c r="T378" s="111">
        <v>3717</v>
      </c>
    </row>
    <row r="379" spans="1:20" x14ac:dyDescent="0.25">
      <c r="A379" s="110" t="s">
        <v>1597</v>
      </c>
      <c r="B379" s="107" t="s">
        <v>7136</v>
      </c>
      <c r="C379" s="108">
        <v>15</v>
      </c>
      <c r="D379" s="41" t="s">
        <v>4362</v>
      </c>
      <c r="E379" s="24">
        <f t="shared" si="29"/>
        <v>1616.6666666666667</v>
      </c>
      <c r="F379" s="24">
        <f t="shared" si="30"/>
        <v>48</v>
      </c>
      <c r="G379" s="109"/>
      <c r="H379" s="24"/>
      <c r="I379" s="24">
        <f t="shared" si="31"/>
        <v>1210.2</v>
      </c>
      <c r="J379" s="119"/>
      <c r="K379" s="30"/>
      <c r="L379" s="111">
        <v>38</v>
      </c>
      <c r="M379" s="111">
        <v>45</v>
      </c>
      <c r="N379" s="111">
        <v>45</v>
      </c>
      <c r="O379" s="111">
        <v>64</v>
      </c>
      <c r="P379" s="111">
        <v>210</v>
      </c>
      <c r="Q379" s="111">
        <v>991</v>
      </c>
      <c r="R379" s="111">
        <v>1366</v>
      </c>
      <c r="S379" s="111">
        <v>1408</v>
      </c>
      <c r="T379" s="111">
        <v>2076</v>
      </c>
    </row>
    <row r="380" spans="1:20" x14ac:dyDescent="0.25">
      <c r="A380" s="110" t="s">
        <v>1211</v>
      </c>
      <c r="B380" s="107" t="s">
        <v>7101</v>
      </c>
      <c r="C380" s="108">
        <v>16</v>
      </c>
      <c r="D380" s="41" t="s">
        <v>3930</v>
      </c>
      <c r="E380" s="24">
        <f t="shared" si="29"/>
        <v>1615</v>
      </c>
      <c r="F380" s="24">
        <f t="shared" si="30"/>
        <v>67.25</v>
      </c>
      <c r="G380" s="109"/>
      <c r="H380" s="24"/>
      <c r="I380" s="24">
        <f t="shared" si="31"/>
        <v>1081.4000000000001</v>
      </c>
      <c r="J380" s="119"/>
      <c r="K380" s="30"/>
      <c r="L380" s="111">
        <v>35</v>
      </c>
      <c r="M380" s="111">
        <v>11</v>
      </c>
      <c r="N380" s="111">
        <v>27</v>
      </c>
      <c r="O380" s="111">
        <v>196</v>
      </c>
      <c r="P380" s="111">
        <v>194</v>
      </c>
      <c r="Q380" s="111">
        <v>368</v>
      </c>
      <c r="R380" s="111">
        <v>110</v>
      </c>
      <c r="S380" s="111">
        <v>991</v>
      </c>
      <c r="T380" s="111">
        <v>3744</v>
      </c>
    </row>
    <row r="381" spans="1:20" x14ac:dyDescent="0.25">
      <c r="A381" s="110" t="s">
        <v>1459</v>
      </c>
      <c r="B381" s="107" t="s">
        <v>7154</v>
      </c>
      <c r="C381" s="108">
        <v>16</v>
      </c>
      <c r="D381" s="41" t="s">
        <v>6409</v>
      </c>
      <c r="E381" s="24">
        <f t="shared" si="29"/>
        <v>1606.6666666666667</v>
      </c>
      <c r="F381" s="24">
        <f t="shared" si="30"/>
        <v>3413.25</v>
      </c>
      <c r="G381" s="109"/>
      <c r="H381" s="24"/>
      <c r="I381" s="24">
        <f t="shared" si="31"/>
        <v>2137.6</v>
      </c>
      <c r="J381" s="119"/>
      <c r="K381" s="30"/>
      <c r="L381" s="111">
        <v>4177</v>
      </c>
      <c r="M381" s="111">
        <v>1743</v>
      </c>
      <c r="N381" s="111">
        <v>3826</v>
      </c>
      <c r="O381" s="111">
        <v>3907</v>
      </c>
      <c r="P381" s="111">
        <v>2687</v>
      </c>
      <c r="Q381" s="111">
        <v>3181</v>
      </c>
      <c r="R381" s="111">
        <v>2975</v>
      </c>
      <c r="S381" s="111">
        <v>1514</v>
      </c>
      <c r="T381" s="111">
        <v>331</v>
      </c>
    </row>
    <row r="382" spans="1:20" x14ac:dyDescent="0.25">
      <c r="A382" s="110" t="s">
        <v>1774</v>
      </c>
      <c r="B382" s="107" t="s">
        <v>7277</v>
      </c>
      <c r="C382" s="108">
        <v>13</v>
      </c>
      <c r="D382" s="41" t="s">
        <v>4197</v>
      </c>
      <c r="E382" s="24">
        <f t="shared" si="29"/>
        <v>1606</v>
      </c>
      <c r="F382" s="24">
        <f t="shared" si="30"/>
        <v>176</v>
      </c>
      <c r="G382" s="109"/>
      <c r="H382" s="24"/>
      <c r="I382" s="24">
        <f t="shared" si="31"/>
        <v>1320.2</v>
      </c>
      <c r="J382" s="119"/>
      <c r="K382" s="30"/>
      <c r="L382" s="111">
        <v>29</v>
      </c>
      <c r="M382" s="111">
        <v>129</v>
      </c>
      <c r="N382" s="111">
        <v>224</v>
      </c>
      <c r="O382" s="111">
        <v>322</v>
      </c>
      <c r="P382" s="111">
        <v>516</v>
      </c>
      <c r="Q382" s="111">
        <v>1267</v>
      </c>
      <c r="R382" s="111">
        <v>2645</v>
      </c>
      <c r="S382" s="111">
        <v>762</v>
      </c>
      <c r="T382" s="111">
        <v>1411</v>
      </c>
    </row>
    <row r="383" spans="1:20" x14ac:dyDescent="0.25">
      <c r="A383" s="110" t="s">
        <v>1451</v>
      </c>
      <c r="B383" s="107" t="s">
        <v>7157</v>
      </c>
      <c r="C383" s="108">
        <v>11</v>
      </c>
      <c r="D383" s="41" t="s">
        <v>4127</v>
      </c>
      <c r="E383" s="24">
        <f t="shared" si="29"/>
        <v>1603</v>
      </c>
      <c r="F383" s="24">
        <f t="shared" si="30"/>
        <v>62.25</v>
      </c>
      <c r="G383" s="109"/>
      <c r="H383" s="24"/>
      <c r="I383" s="24">
        <f t="shared" si="31"/>
        <v>1172</v>
      </c>
      <c r="J383" s="119"/>
      <c r="K383" s="30"/>
      <c r="L383" s="111">
        <v>1</v>
      </c>
      <c r="M383" s="111">
        <v>1</v>
      </c>
      <c r="N383" s="111"/>
      <c r="O383" s="111">
        <v>247</v>
      </c>
      <c r="P383" s="111">
        <v>252</v>
      </c>
      <c r="Q383" s="111">
        <v>799</v>
      </c>
      <c r="R383" s="111">
        <v>55</v>
      </c>
      <c r="S383" s="111">
        <v>222</v>
      </c>
      <c r="T383" s="111">
        <v>4532</v>
      </c>
    </row>
    <row r="384" spans="1:20" x14ac:dyDescent="0.25">
      <c r="A384" s="110" t="s">
        <v>645</v>
      </c>
      <c r="B384" s="107" t="s">
        <v>7223</v>
      </c>
      <c r="C384" s="108">
        <v>1</v>
      </c>
      <c r="D384" s="41" t="s">
        <v>4486</v>
      </c>
      <c r="E384" s="24">
        <f t="shared" si="29"/>
        <v>1601.6666666666667</v>
      </c>
      <c r="F384" s="24">
        <f t="shared" si="30"/>
        <v>477.25</v>
      </c>
      <c r="G384" s="109"/>
      <c r="H384" s="24"/>
      <c r="I384" s="24">
        <f t="shared" si="31"/>
        <v>1373</v>
      </c>
      <c r="J384" s="119"/>
      <c r="K384" s="30"/>
      <c r="L384" s="111">
        <v>297</v>
      </c>
      <c r="M384" s="111">
        <v>595</v>
      </c>
      <c r="N384" s="111">
        <v>356</v>
      </c>
      <c r="O384" s="111">
        <v>661</v>
      </c>
      <c r="P384" s="111">
        <v>923</v>
      </c>
      <c r="Q384" s="111">
        <v>1137</v>
      </c>
      <c r="R384" s="111">
        <v>1225</v>
      </c>
      <c r="S384" s="111">
        <v>1241</v>
      </c>
      <c r="T384" s="111">
        <v>2339</v>
      </c>
    </row>
    <row r="385" spans="1:20" x14ac:dyDescent="0.25">
      <c r="A385" s="110" t="s">
        <v>69</v>
      </c>
      <c r="B385" s="107" t="s">
        <v>7370</v>
      </c>
      <c r="C385" s="108">
        <v>4</v>
      </c>
      <c r="D385" s="41" t="s">
        <v>4415</v>
      </c>
      <c r="E385" s="24">
        <f t="shared" si="29"/>
        <v>1592.6666666666667</v>
      </c>
      <c r="F385" s="24">
        <f t="shared" si="30"/>
        <v>560.75</v>
      </c>
      <c r="G385" s="109"/>
      <c r="H385" s="24"/>
      <c r="I385" s="24">
        <f t="shared" si="31"/>
        <v>1372.4</v>
      </c>
      <c r="J385" s="119"/>
      <c r="K385" s="30"/>
      <c r="L385" s="111">
        <v>331</v>
      </c>
      <c r="M385" s="111">
        <v>49</v>
      </c>
      <c r="N385" s="111">
        <v>789</v>
      </c>
      <c r="O385" s="111">
        <v>1074</v>
      </c>
      <c r="P385" s="111">
        <v>670</v>
      </c>
      <c r="Q385" s="111">
        <v>1414</v>
      </c>
      <c r="R385" s="111">
        <v>1633</v>
      </c>
      <c r="S385" s="111">
        <v>1769</v>
      </c>
      <c r="T385" s="111">
        <v>1376</v>
      </c>
    </row>
    <row r="386" spans="1:20" x14ac:dyDescent="0.25">
      <c r="A386" s="110" t="s">
        <v>1136</v>
      </c>
      <c r="B386" s="107" t="s">
        <v>7131</v>
      </c>
      <c r="C386" s="108">
        <v>15</v>
      </c>
      <c r="D386" s="41" t="s">
        <v>3890</v>
      </c>
      <c r="E386" s="24">
        <f t="shared" si="29"/>
        <v>1591</v>
      </c>
      <c r="F386" s="24">
        <f t="shared" si="30"/>
        <v>322</v>
      </c>
      <c r="G386" s="109"/>
      <c r="H386" s="24"/>
      <c r="I386" s="24">
        <f t="shared" si="31"/>
        <v>1289.2</v>
      </c>
      <c r="J386" s="119"/>
      <c r="K386" s="30"/>
      <c r="L386" s="111">
        <v>144</v>
      </c>
      <c r="M386" s="111">
        <v>164</v>
      </c>
      <c r="N386" s="111">
        <v>529</v>
      </c>
      <c r="O386" s="111">
        <v>451</v>
      </c>
      <c r="P386" s="111">
        <v>1066</v>
      </c>
      <c r="Q386" s="111">
        <v>607</v>
      </c>
      <c r="R386" s="111">
        <v>1031</v>
      </c>
      <c r="S386" s="111">
        <v>1040</v>
      </c>
      <c r="T386" s="111">
        <v>2702</v>
      </c>
    </row>
    <row r="387" spans="1:20" x14ac:dyDescent="0.25">
      <c r="A387" s="110" t="s">
        <v>1491</v>
      </c>
      <c r="B387" s="107" t="s">
        <v>7166</v>
      </c>
      <c r="C387" s="108">
        <v>13</v>
      </c>
      <c r="D387" s="41" t="s">
        <v>4211</v>
      </c>
      <c r="E387" s="24">
        <f t="shared" si="29"/>
        <v>1583</v>
      </c>
      <c r="F387" s="24">
        <f t="shared" si="30"/>
        <v>101</v>
      </c>
      <c r="G387" s="109"/>
      <c r="H387" s="24"/>
      <c r="I387" s="24">
        <f t="shared" si="31"/>
        <v>1520.6</v>
      </c>
      <c r="J387" s="119"/>
      <c r="K387" s="30"/>
      <c r="L387" s="111">
        <v>119</v>
      </c>
      <c r="M387" s="111">
        <v>52</v>
      </c>
      <c r="N387" s="111">
        <v>41</v>
      </c>
      <c r="O387" s="111">
        <v>192</v>
      </c>
      <c r="P387" s="111">
        <v>1384</v>
      </c>
      <c r="Q387" s="111">
        <v>1470</v>
      </c>
      <c r="R387" s="111">
        <v>1102</v>
      </c>
      <c r="S387" s="111">
        <v>1625</v>
      </c>
      <c r="T387" s="111">
        <v>2022</v>
      </c>
    </row>
    <row r="388" spans="1:20" x14ac:dyDescent="0.25">
      <c r="A388" s="110" t="s">
        <v>485</v>
      </c>
      <c r="B388" s="107" t="s">
        <v>7101</v>
      </c>
      <c r="C388" s="108">
        <v>16</v>
      </c>
      <c r="D388" s="41" t="s">
        <v>3838</v>
      </c>
      <c r="E388" s="24">
        <f t="shared" si="29"/>
        <v>1581</v>
      </c>
      <c r="F388" s="24">
        <f t="shared" si="30"/>
        <v>394</v>
      </c>
      <c r="G388" s="109"/>
      <c r="H388" s="24"/>
      <c r="I388" s="24">
        <f t="shared" si="31"/>
        <v>1160.2</v>
      </c>
      <c r="J388" s="119"/>
      <c r="K388" s="30"/>
      <c r="L388" s="111">
        <v>223</v>
      </c>
      <c r="M388" s="111">
        <v>160</v>
      </c>
      <c r="N388" s="111">
        <v>662</v>
      </c>
      <c r="O388" s="111">
        <v>531</v>
      </c>
      <c r="P388" s="111">
        <v>718</v>
      </c>
      <c r="Q388" s="111">
        <v>340</v>
      </c>
      <c r="R388" s="111">
        <v>1057</v>
      </c>
      <c r="S388" s="111">
        <v>1903</v>
      </c>
      <c r="T388" s="111">
        <v>1783</v>
      </c>
    </row>
    <row r="389" spans="1:20" x14ac:dyDescent="0.25">
      <c r="A389" s="110" t="s">
        <v>574</v>
      </c>
      <c r="B389" s="107" t="s">
        <v>7216</v>
      </c>
      <c r="C389" s="108">
        <v>2</v>
      </c>
      <c r="D389" s="41" t="s">
        <v>4524</v>
      </c>
      <c r="E389" s="24">
        <f t="shared" si="29"/>
        <v>1574</v>
      </c>
      <c r="F389" s="24">
        <f t="shared" si="30"/>
        <v>2574</v>
      </c>
      <c r="G389" s="109"/>
      <c r="H389" s="24"/>
      <c r="I389" s="24">
        <f t="shared" si="31"/>
        <v>1614.6</v>
      </c>
      <c r="J389" s="119"/>
      <c r="K389" s="30"/>
      <c r="L389" s="111">
        <v>5077</v>
      </c>
      <c r="M389" s="111">
        <v>4180</v>
      </c>
      <c r="N389" s="111">
        <v>206</v>
      </c>
      <c r="O389" s="111">
        <v>833</v>
      </c>
      <c r="P389" s="111">
        <v>527</v>
      </c>
      <c r="Q389" s="111">
        <v>2824</v>
      </c>
      <c r="R389" s="111">
        <v>3082</v>
      </c>
      <c r="S389" s="111">
        <v>700</v>
      </c>
      <c r="T389" s="111">
        <v>940</v>
      </c>
    </row>
    <row r="390" spans="1:20" x14ac:dyDescent="0.25">
      <c r="A390" s="110" t="s">
        <v>20</v>
      </c>
      <c r="B390" s="107" t="s">
        <v>7090</v>
      </c>
      <c r="C390" s="108">
        <v>2</v>
      </c>
      <c r="D390" s="41" t="s">
        <v>4533</v>
      </c>
      <c r="E390" s="24">
        <f t="shared" si="29"/>
        <v>1573.6666666666667</v>
      </c>
      <c r="F390" s="24">
        <f t="shared" si="30"/>
        <v>25.5</v>
      </c>
      <c r="G390" s="109"/>
      <c r="H390" s="24"/>
      <c r="I390" s="24">
        <f t="shared" si="31"/>
        <v>1646.4</v>
      </c>
      <c r="J390" s="119"/>
      <c r="K390" s="30"/>
      <c r="L390" s="111">
        <v>70</v>
      </c>
      <c r="M390" s="111">
        <v>13</v>
      </c>
      <c r="N390" s="111"/>
      <c r="O390" s="111">
        <v>19</v>
      </c>
      <c r="P390" s="111">
        <v>422</v>
      </c>
      <c r="Q390" s="111">
        <v>3089</v>
      </c>
      <c r="R390" s="111">
        <v>1191</v>
      </c>
      <c r="S390" s="111">
        <v>1288</v>
      </c>
      <c r="T390" s="111">
        <v>2242</v>
      </c>
    </row>
    <row r="391" spans="1:20" x14ac:dyDescent="0.25">
      <c r="A391" s="110" t="s">
        <v>1355</v>
      </c>
      <c r="B391" s="107" t="s">
        <v>7092</v>
      </c>
      <c r="C391" s="108">
        <v>11</v>
      </c>
      <c r="D391" s="41" t="s">
        <v>4173</v>
      </c>
      <c r="E391" s="24">
        <f t="shared" si="29"/>
        <v>1562</v>
      </c>
      <c r="F391" s="24">
        <f t="shared" si="30"/>
        <v>83.25</v>
      </c>
      <c r="G391" s="109"/>
      <c r="H391" s="24"/>
      <c r="I391" s="24">
        <f t="shared" si="31"/>
        <v>1464.8</v>
      </c>
      <c r="J391" s="119"/>
      <c r="K391" s="30"/>
      <c r="L391" s="111">
        <v>19</v>
      </c>
      <c r="M391" s="111">
        <v>1</v>
      </c>
      <c r="N391" s="111">
        <v>128</v>
      </c>
      <c r="O391" s="111">
        <v>185</v>
      </c>
      <c r="P391" s="111">
        <v>41</v>
      </c>
      <c r="Q391" s="111">
        <v>2597</v>
      </c>
      <c r="R391" s="111">
        <v>1927</v>
      </c>
      <c r="S391" s="111">
        <v>877</v>
      </c>
      <c r="T391" s="111">
        <v>1882</v>
      </c>
    </row>
    <row r="392" spans="1:20" x14ac:dyDescent="0.25">
      <c r="A392" s="110" t="s">
        <v>329</v>
      </c>
      <c r="B392" s="107" t="s">
        <v>7110</v>
      </c>
      <c r="C392" s="108">
        <v>7</v>
      </c>
      <c r="D392" s="41" t="s">
        <v>4555</v>
      </c>
      <c r="E392" s="24">
        <f t="shared" si="29"/>
        <v>1560.3333333333333</v>
      </c>
      <c r="F392" s="24">
        <f t="shared" si="30"/>
        <v>293.75</v>
      </c>
      <c r="G392" s="109"/>
      <c r="H392" s="24"/>
      <c r="I392" s="24">
        <f t="shared" si="31"/>
        <v>1845.2</v>
      </c>
      <c r="J392" s="119"/>
      <c r="K392" s="30"/>
      <c r="L392" s="111">
        <v>41</v>
      </c>
      <c r="M392" s="111">
        <v>31</v>
      </c>
      <c r="N392" s="111">
        <v>183</v>
      </c>
      <c r="O392" s="111">
        <v>920</v>
      </c>
      <c r="P392" s="111">
        <v>2239</v>
      </c>
      <c r="Q392" s="111">
        <v>2306</v>
      </c>
      <c r="R392" s="111">
        <v>3210</v>
      </c>
      <c r="S392" s="111">
        <v>591</v>
      </c>
      <c r="T392" s="111">
        <v>880</v>
      </c>
    </row>
    <row r="393" spans="1:20" x14ac:dyDescent="0.25">
      <c r="A393" s="110" t="s">
        <v>9</v>
      </c>
      <c r="B393" s="107" t="s">
        <v>7101</v>
      </c>
      <c r="C393" s="108">
        <v>16</v>
      </c>
      <c r="D393" s="41" t="s">
        <v>3963</v>
      </c>
      <c r="E393" s="24">
        <f t="shared" si="29"/>
        <v>1554.3333333333333</v>
      </c>
      <c r="F393" s="24">
        <f t="shared" si="30"/>
        <v>103.5</v>
      </c>
      <c r="G393" s="109"/>
      <c r="H393" s="24"/>
      <c r="I393" s="24">
        <f t="shared" si="31"/>
        <v>1006</v>
      </c>
      <c r="J393" s="119"/>
      <c r="K393" s="30"/>
      <c r="L393" s="111">
        <v>21</v>
      </c>
      <c r="M393" s="111">
        <v>66</v>
      </c>
      <c r="N393" s="111">
        <v>136</v>
      </c>
      <c r="O393" s="111">
        <v>191</v>
      </c>
      <c r="P393" s="111">
        <v>72</v>
      </c>
      <c r="Q393" s="111">
        <v>295</v>
      </c>
      <c r="R393" s="111">
        <v>441</v>
      </c>
      <c r="S393" s="111">
        <v>2208</v>
      </c>
      <c r="T393" s="111">
        <v>2014</v>
      </c>
    </row>
    <row r="394" spans="1:20" x14ac:dyDescent="0.25">
      <c r="A394" s="110" t="s">
        <v>1432</v>
      </c>
      <c r="B394" s="107" t="s">
        <v>7167</v>
      </c>
      <c r="C394" s="108">
        <v>11</v>
      </c>
      <c r="D394" s="41" t="s">
        <v>4299</v>
      </c>
      <c r="E394" s="24">
        <f t="shared" si="29"/>
        <v>1540</v>
      </c>
      <c r="F394" s="24">
        <f t="shared" si="30"/>
        <v>23.75</v>
      </c>
      <c r="G394" s="109"/>
      <c r="H394" s="24"/>
      <c r="I394" s="24">
        <f t="shared" si="31"/>
        <v>936</v>
      </c>
      <c r="J394" s="119"/>
      <c r="K394" s="30"/>
      <c r="L394" s="111"/>
      <c r="M394" s="111">
        <v>16</v>
      </c>
      <c r="N394" s="111">
        <v>9</v>
      </c>
      <c r="O394" s="111">
        <v>70</v>
      </c>
      <c r="P394" s="111">
        <v>44</v>
      </c>
      <c r="Q394" s="111">
        <v>16</v>
      </c>
      <c r="R394" s="111">
        <v>1784</v>
      </c>
      <c r="S394" s="111">
        <v>2768</v>
      </c>
      <c r="T394" s="111">
        <v>68</v>
      </c>
    </row>
    <row r="395" spans="1:20" x14ac:dyDescent="0.25">
      <c r="A395" s="110" t="s">
        <v>788</v>
      </c>
      <c r="B395" s="107" t="s">
        <v>7126</v>
      </c>
      <c r="C395" s="108">
        <v>4</v>
      </c>
      <c r="D395" s="41" t="s">
        <v>5621</v>
      </c>
      <c r="E395" s="24">
        <f t="shared" si="29"/>
        <v>1539.3333333333333</v>
      </c>
      <c r="F395" s="24">
        <f t="shared" si="30"/>
        <v>198.5</v>
      </c>
      <c r="G395" s="109"/>
      <c r="H395" s="24"/>
      <c r="I395" s="24">
        <f t="shared" si="31"/>
        <v>1448.4</v>
      </c>
      <c r="J395" s="119"/>
      <c r="K395" s="30"/>
      <c r="L395" s="111">
        <v>97</v>
      </c>
      <c r="M395" s="111">
        <v>392</v>
      </c>
      <c r="N395" s="111">
        <v>137</v>
      </c>
      <c r="O395" s="111">
        <v>168</v>
      </c>
      <c r="P395" s="111">
        <v>1188</v>
      </c>
      <c r="Q395" s="111">
        <v>1436</v>
      </c>
      <c r="R395" s="111">
        <v>1603</v>
      </c>
      <c r="S395" s="111">
        <v>1767</v>
      </c>
      <c r="T395" s="111">
        <v>1248</v>
      </c>
    </row>
    <row r="396" spans="1:20" x14ac:dyDescent="0.25">
      <c r="A396" s="110" t="s">
        <v>5335</v>
      </c>
      <c r="B396" s="107" t="s">
        <v>7208</v>
      </c>
      <c r="C396" s="108">
        <v>9</v>
      </c>
      <c r="D396" s="41" t="s">
        <v>5336</v>
      </c>
      <c r="E396" s="24">
        <f t="shared" si="29"/>
        <v>1516.6666666666667</v>
      </c>
      <c r="F396" s="24">
        <f t="shared" si="30"/>
        <v>232</v>
      </c>
      <c r="G396" s="109"/>
      <c r="H396" s="24"/>
      <c r="I396" s="24">
        <f t="shared" si="31"/>
        <v>1025.5999999999999</v>
      </c>
      <c r="J396" s="119"/>
      <c r="K396" s="30"/>
      <c r="L396" s="111"/>
      <c r="M396" s="111"/>
      <c r="N396" s="111"/>
      <c r="O396" s="111">
        <v>928</v>
      </c>
      <c r="P396" s="111">
        <v>136</v>
      </c>
      <c r="Q396" s="111">
        <v>442</v>
      </c>
      <c r="R396" s="111">
        <v>941</v>
      </c>
      <c r="S396" s="111">
        <v>1319</v>
      </c>
      <c r="T396" s="111">
        <v>2290</v>
      </c>
    </row>
    <row r="397" spans="1:20" x14ac:dyDescent="0.25">
      <c r="A397" s="110" t="s">
        <v>939</v>
      </c>
      <c r="B397" s="107" t="s">
        <v>7088</v>
      </c>
      <c r="C397" s="108">
        <v>2</v>
      </c>
      <c r="D397" s="41" t="s">
        <v>4510</v>
      </c>
      <c r="E397" s="24">
        <f t="shared" si="29"/>
        <v>1512.6666666666667</v>
      </c>
      <c r="F397" s="24">
        <f t="shared" si="30"/>
        <v>1433.25</v>
      </c>
      <c r="G397" s="109"/>
      <c r="H397" s="24"/>
      <c r="I397" s="24">
        <f t="shared" si="31"/>
        <v>1635</v>
      </c>
      <c r="J397" s="119"/>
      <c r="K397" s="30"/>
      <c r="L397" s="111">
        <v>714</v>
      </c>
      <c r="M397" s="111">
        <v>1035</v>
      </c>
      <c r="N397" s="111">
        <v>1272</v>
      </c>
      <c r="O397" s="111">
        <v>2712</v>
      </c>
      <c r="P397" s="111">
        <v>1939</v>
      </c>
      <c r="Q397" s="111">
        <v>1698</v>
      </c>
      <c r="R397" s="111">
        <v>1457</v>
      </c>
      <c r="S397" s="111">
        <v>1561</v>
      </c>
      <c r="T397" s="111">
        <v>1520</v>
      </c>
    </row>
    <row r="398" spans="1:20" x14ac:dyDescent="0.25">
      <c r="A398" s="110" t="s">
        <v>1237</v>
      </c>
      <c r="B398" s="107" t="s">
        <v>7167</v>
      </c>
      <c r="C398" s="108">
        <v>11</v>
      </c>
      <c r="D398" s="41" t="s">
        <v>4281</v>
      </c>
      <c r="E398" s="24">
        <f t="shared" si="29"/>
        <v>1508.3333333333333</v>
      </c>
      <c r="F398" s="24">
        <f t="shared" si="30"/>
        <v>284.5</v>
      </c>
      <c r="G398" s="109"/>
      <c r="H398" s="24"/>
      <c r="I398" s="24">
        <f t="shared" si="31"/>
        <v>9099.2000000000007</v>
      </c>
      <c r="J398" s="119"/>
      <c r="K398" s="30"/>
      <c r="L398" s="111">
        <v>1021</v>
      </c>
      <c r="M398" s="111">
        <v>10</v>
      </c>
      <c r="N398" s="111">
        <v>3</v>
      </c>
      <c r="O398" s="111">
        <v>104</v>
      </c>
      <c r="P398" s="111">
        <v>35341</v>
      </c>
      <c r="Q398" s="111">
        <v>5630</v>
      </c>
      <c r="R398" s="111">
        <v>2389</v>
      </c>
      <c r="S398" s="111">
        <v>247</v>
      </c>
      <c r="T398" s="111">
        <v>1889</v>
      </c>
    </row>
    <row r="399" spans="1:20" x14ac:dyDescent="0.25">
      <c r="A399" s="110" t="s">
        <v>1059</v>
      </c>
      <c r="B399" s="107" t="s">
        <v>7161</v>
      </c>
      <c r="C399" s="108">
        <v>15</v>
      </c>
      <c r="D399" s="41" t="s">
        <v>3718</v>
      </c>
      <c r="E399" s="24">
        <f t="shared" si="29"/>
        <v>1500.6666666666667</v>
      </c>
      <c r="F399" s="24">
        <f t="shared" si="30"/>
        <v>264.5</v>
      </c>
      <c r="G399" s="109"/>
      <c r="H399" s="24"/>
      <c r="I399" s="24">
        <f t="shared" si="31"/>
        <v>1179.5999999999999</v>
      </c>
      <c r="J399" s="119"/>
      <c r="K399" s="30"/>
      <c r="L399" s="111">
        <v>168</v>
      </c>
      <c r="M399" s="111">
        <v>191</v>
      </c>
      <c r="N399" s="111">
        <v>228</v>
      </c>
      <c r="O399" s="111">
        <v>471</v>
      </c>
      <c r="P399" s="111">
        <v>728</v>
      </c>
      <c r="Q399" s="111">
        <v>668</v>
      </c>
      <c r="R399" s="111">
        <v>987</v>
      </c>
      <c r="S399" s="111">
        <v>1606</v>
      </c>
      <c r="T399" s="111">
        <v>1909</v>
      </c>
    </row>
    <row r="400" spans="1:20" x14ac:dyDescent="0.25">
      <c r="A400" s="110" t="s">
        <v>411</v>
      </c>
      <c r="B400" s="107" t="s">
        <v>7143</v>
      </c>
      <c r="C400" s="108">
        <v>17</v>
      </c>
      <c r="D400" s="41" t="s">
        <v>6399</v>
      </c>
      <c r="E400" s="24">
        <f t="shared" si="29"/>
        <v>1485.3333333333333</v>
      </c>
      <c r="F400" s="24">
        <f t="shared" si="30"/>
        <v>2405.25</v>
      </c>
      <c r="G400" s="109"/>
      <c r="H400" s="24"/>
      <c r="I400" s="24">
        <f t="shared" si="31"/>
        <v>2428.8000000000002</v>
      </c>
      <c r="J400" s="119"/>
      <c r="K400" s="30"/>
      <c r="L400" s="111">
        <v>3465</v>
      </c>
      <c r="M400" s="111">
        <v>3764</v>
      </c>
      <c r="N400" s="111">
        <v>1181</v>
      </c>
      <c r="O400" s="111">
        <v>1211</v>
      </c>
      <c r="P400" s="111">
        <v>7513</v>
      </c>
      <c r="Q400" s="111">
        <v>175</v>
      </c>
      <c r="R400" s="111">
        <v>140</v>
      </c>
      <c r="S400" s="111">
        <v>228</v>
      </c>
      <c r="T400" s="111">
        <v>4088</v>
      </c>
    </row>
    <row r="401" spans="1:20" x14ac:dyDescent="0.25">
      <c r="A401" s="110" t="s">
        <v>1476</v>
      </c>
      <c r="B401" s="107" t="s">
        <v>7227</v>
      </c>
      <c r="C401" s="108">
        <v>6</v>
      </c>
      <c r="D401" s="41" t="s">
        <v>4699</v>
      </c>
      <c r="E401" s="24">
        <f t="shared" si="29"/>
        <v>1473</v>
      </c>
      <c r="F401" s="24">
        <f t="shared" si="30"/>
        <v>547.25</v>
      </c>
      <c r="G401" s="109"/>
      <c r="H401" s="24"/>
      <c r="I401" s="24">
        <f t="shared" si="31"/>
        <v>1220.2</v>
      </c>
      <c r="J401" s="119"/>
      <c r="K401" s="30"/>
      <c r="L401" s="111">
        <v>41</v>
      </c>
      <c r="M401" s="111">
        <v>289</v>
      </c>
      <c r="N401" s="111">
        <v>568</v>
      </c>
      <c r="O401" s="111">
        <v>1291</v>
      </c>
      <c r="P401" s="111">
        <v>755</v>
      </c>
      <c r="Q401" s="111">
        <v>927</v>
      </c>
      <c r="R401" s="111">
        <v>1041</v>
      </c>
      <c r="S401" s="111">
        <v>1331</v>
      </c>
      <c r="T401" s="111">
        <v>2047</v>
      </c>
    </row>
    <row r="402" spans="1:20" x14ac:dyDescent="0.25">
      <c r="A402" s="110" t="s">
        <v>1429</v>
      </c>
      <c r="B402" s="107" t="s">
        <v>7136</v>
      </c>
      <c r="C402" s="108">
        <v>15</v>
      </c>
      <c r="D402" s="41" t="s">
        <v>5780</v>
      </c>
      <c r="E402" s="24">
        <f t="shared" si="29"/>
        <v>1471.3333333333333</v>
      </c>
      <c r="F402" s="24">
        <f t="shared" si="30"/>
        <v>522</v>
      </c>
      <c r="G402" s="109"/>
      <c r="H402" s="24"/>
      <c r="I402" s="24">
        <f t="shared" si="31"/>
        <v>1567.8</v>
      </c>
      <c r="J402" s="119"/>
      <c r="K402" s="30"/>
      <c r="L402" s="111">
        <v>113</v>
      </c>
      <c r="M402" s="111">
        <v>196</v>
      </c>
      <c r="N402" s="111">
        <v>341</v>
      </c>
      <c r="O402" s="111">
        <v>1438</v>
      </c>
      <c r="P402" s="111">
        <v>1586</v>
      </c>
      <c r="Q402" s="111">
        <v>1839</v>
      </c>
      <c r="R402" s="111">
        <v>1150</v>
      </c>
      <c r="S402" s="111">
        <v>1800</v>
      </c>
      <c r="T402" s="111">
        <v>1464</v>
      </c>
    </row>
    <row r="403" spans="1:20" x14ac:dyDescent="0.25">
      <c r="A403" s="110" t="s">
        <v>1101</v>
      </c>
      <c r="B403" s="107" t="s">
        <v>7081</v>
      </c>
      <c r="C403" s="108">
        <v>15</v>
      </c>
      <c r="D403" s="41" t="s">
        <v>3765</v>
      </c>
      <c r="E403" s="24">
        <f t="shared" si="29"/>
        <v>1470</v>
      </c>
      <c r="F403" s="24">
        <f t="shared" si="30"/>
        <v>329</v>
      </c>
      <c r="G403" s="109"/>
      <c r="H403" s="24"/>
      <c r="I403" s="24">
        <f t="shared" si="31"/>
        <v>1125.2</v>
      </c>
      <c r="J403" s="119"/>
      <c r="K403" s="30"/>
      <c r="L403" s="111">
        <v>241</v>
      </c>
      <c r="M403" s="111">
        <v>482</v>
      </c>
      <c r="N403" s="111">
        <v>359</v>
      </c>
      <c r="O403" s="111">
        <v>234</v>
      </c>
      <c r="P403" s="111">
        <v>574</v>
      </c>
      <c r="Q403" s="111">
        <v>642</v>
      </c>
      <c r="R403" s="111">
        <v>1193</v>
      </c>
      <c r="S403" s="111">
        <v>1417</v>
      </c>
      <c r="T403" s="111">
        <v>1800</v>
      </c>
    </row>
    <row r="404" spans="1:20" x14ac:dyDescent="0.25">
      <c r="A404" s="110" t="s">
        <v>1924</v>
      </c>
      <c r="B404" s="107" t="s">
        <v>7101</v>
      </c>
      <c r="C404" s="108">
        <v>16</v>
      </c>
      <c r="D404" s="41" t="s">
        <v>3823</v>
      </c>
      <c r="E404" s="24">
        <f t="shared" si="29"/>
        <v>1457</v>
      </c>
      <c r="F404" s="24">
        <f t="shared" si="30"/>
        <v>38.5</v>
      </c>
      <c r="G404" s="109"/>
      <c r="H404" s="24"/>
      <c r="I404" s="24">
        <f t="shared" si="31"/>
        <v>1795.8</v>
      </c>
      <c r="J404" s="119"/>
      <c r="K404" s="30"/>
      <c r="L404" s="111">
        <v>12</v>
      </c>
      <c r="M404" s="111">
        <v>39</v>
      </c>
      <c r="N404" s="111">
        <v>11</v>
      </c>
      <c r="O404" s="111">
        <v>92</v>
      </c>
      <c r="P404" s="111">
        <v>2636</v>
      </c>
      <c r="Q404" s="111">
        <v>1972</v>
      </c>
      <c r="R404" s="111">
        <v>3246</v>
      </c>
      <c r="S404" s="111">
        <v>915</v>
      </c>
      <c r="T404" s="111">
        <v>210</v>
      </c>
    </row>
    <row r="405" spans="1:20" x14ac:dyDescent="0.25">
      <c r="A405" s="110" t="s">
        <v>743</v>
      </c>
      <c r="B405" s="107" t="s">
        <v>7165</v>
      </c>
      <c r="C405" s="108">
        <v>6</v>
      </c>
      <c r="D405" s="41" t="s">
        <v>4383</v>
      </c>
      <c r="E405" s="24">
        <f t="shared" si="29"/>
        <v>1444.6666666666667</v>
      </c>
      <c r="F405" s="24">
        <f t="shared" si="30"/>
        <v>1548.25</v>
      </c>
      <c r="G405" s="109"/>
      <c r="H405" s="24"/>
      <c r="I405" s="24">
        <f t="shared" si="31"/>
        <v>1264</v>
      </c>
      <c r="J405" s="119"/>
      <c r="K405" s="30"/>
      <c r="L405" s="111">
        <v>1135</v>
      </c>
      <c r="M405" s="111">
        <v>1671</v>
      </c>
      <c r="N405" s="111">
        <v>1440</v>
      </c>
      <c r="O405" s="111">
        <v>1947</v>
      </c>
      <c r="P405" s="111">
        <v>937</v>
      </c>
      <c r="Q405" s="111">
        <v>1049</v>
      </c>
      <c r="R405" s="111">
        <v>1948</v>
      </c>
      <c r="S405" s="111">
        <v>971</v>
      </c>
      <c r="T405" s="111">
        <v>1415</v>
      </c>
    </row>
    <row r="406" spans="1:20" x14ac:dyDescent="0.25">
      <c r="A406" s="110" t="s">
        <v>1960</v>
      </c>
      <c r="B406" s="107" t="s">
        <v>7345</v>
      </c>
      <c r="C406" s="108">
        <v>11</v>
      </c>
      <c r="D406" s="41" t="s">
        <v>6026</v>
      </c>
      <c r="E406" s="24">
        <f t="shared" si="29"/>
        <v>1433.6666666666667</v>
      </c>
      <c r="F406" s="24">
        <f t="shared" si="30"/>
        <v>105.75</v>
      </c>
      <c r="G406" s="109"/>
      <c r="H406" s="24"/>
      <c r="I406" s="24">
        <f t="shared" si="31"/>
        <v>866.6</v>
      </c>
      <c r="J406" s="119"/>
      <c r="K406" s="30"/>
      <c r="L406" s="111">
        <v>104</v>
      </c>
      <c r="M406" s="111">
        <v>241</v>
      </c>
      <c r="N406" s="111">
        <v>46</v>
      </c>
      <c r="O406" s="111">
        <v>32</v>
      </c>
      <c r="P406" s="111">
        <v>21</v>
      </c>
      <c r="Q406" s="111">
        <v>11</v>
      </c>
      <c r="R406" s="111">
        <v>14</v>
      </c>
      <c r="S406" s="111">
        <v>1841</v>
      </c>
      <c r="T406" s="111">
        <v>2446</v>
      </c>
    </row>
    <row r="407" spans="1:20" x14ac:dyDescent="0.25">
      <c r="A407" s="110" t="s">
        <v>50</v>
      </c>
      <c r="B407" s="107" t="s">
        <v>7207</v>
      </c>
      <c r="C407" s="108">
        <v>17</v>
      </c>
      <c r="D407" s="41" t="s">
        <v>3699</v>
      </c>
      <c r="E407" s="24">
        <f t="shared" si="29"/>
        <v>1425</v>
      </c>
      <c r="F407" s="24">
        <f t="shared" si="30"/>
        <v>320.5</v>
      </c>
      <c r="G407" s="109"/>
      <c r="H407" s="24"/>
      <c r="I407" s="24">
        <f t="shared" si="31"/>
        <v>1197.5999999999999</v>
      </c>
      <c r="J407" s="119"/>
      <c r="K407" s="30"/>
      <c r="L407" s="111">
        <v>373</v>
      </c>
      <c r="M407" s="111">
        <v>339</v>
      </c>
      <c r="N407" s="111">
        <v>345</v>
      </c>
      <c r="O407" s="111">
        <v>225</v>
      </c>
      <c r="P407" s="111">
        <v>538</v>
      </c>
      <c r="Q407" s="111">
        <v>1175</v>
      </c>
      <c r="R407" s="111">
        <v>1621</v>
      </c>
      <c r="S407" s="111">
        <v>1550</v>
      </c>
      <c r="T407" s="111">
        <v>1104</v>
      </c>
    </row>
    <row r="408" spans="1:20" x14ac:dyDescent="0.25">
      <c r="A408" s="110" t="s">
        <v>150</v>
      </c>
      <c r="B408" s="107" t="s">
        <v>7148</v>
      </c>
      <c r="C408" s="108">
        <v>6</v>
      </c>
      <c r="D408" s="41" t="s">
        <v>3635</v>
      </c>
      <c r="E408" s="24">
        <f t="shared" si="29"/>
        <v>1424.6666666666667</v>
      </c>
      <c r="F408" s="24">
        <f t="shared" si="30"/>
        <v>833.25</v>
      </c>
      <c r="G408" s="109"/>
      <c r="H408" s="24"/>
      <c r="I408" s="24">
        <f t="shared" si="31"/>
        <v>1298.8</v>
      </c>
      <c r="J408" s="119"/>
      <c r="K408" s="30"/>
      <c r="L408" s="111">
        <v>262</v>
      </c>
      <c r="M408" s="111">
        <v>553</v>
      </c>
      <c r="N408" s="111">
        <v>967</v>
      </c>
      <c r="O408" s="111">
        <v>1551</v>
      </c>
      <c r="P408" s="111">
        <v>1135</v>
      </c>
      <c r="Q408" s="111">
        <v>1085</v>
      </c>
      <c r="R408" s="111">
        <v>1560</v>
      </c>
      <c r="S408" s="111">
        <v>950</v>
      </c>
      <c r="T408" s="111">
        <v>1764</v>
      </c>
    </row>
    <row r="409" spans="1:20" x14ac:dyDescent="0.25">
      <c r="A409" s="110" t="s">
        <v>1229</v>
      </c>
      <c r="B409" s="107" t="s">
        <v>7227</v>
      </c>
      <c r="C409" s="108">
        <v>6</v>
      </c>
      <c r="D409" s="41" t="s">
        <v>4702</v>
      </c>
      <c r="E409" s="24">
        <f t="shared" si="29"/>
        <v>1424.3333333333333</v>
      </c>
      <c r="F409" s="24">
        <f t="shared" si="30"/>
        <v>371.75</v>
      </c>
      <c r="G409" s="109"/>
      <c r="H409" s="24"/>
      <c r="I409" s="24">
        <f t="shared" si="31"/>
        <v>1416.8</v>
      </c>
      <c r="J409" s="119"/>
      <c r="K409" s="30"/>
      <c r="L409" s="111">
        <v>81</v>
      </c>
      <c r="M409" s="111">
        <v>607</v>
      </c>
      <c r="N409" s="111">
        <v>317</v>
      </c>
      <c r="O409" s="111">
        <v>482</v>
      </c>
      <c r="P409" s="111">
        <v>450</v>
      </c>
      <c r="Q409" s="111">
        <v>2361</v>
      </c>
      <c r="R409" s="111">
        <v>2058</v>
      </c>
      <c r="S409" s="111">
        <v>1228</v>
      </c>
      <c r="T409" s="111">
        <v>987</v>
      </c>
    </row>
    <row r="410" spans="1:20" x14ac:dyDescent="0.25">
      <c r="A410" s="110" t="s">
        <v>2922</v>
      </c>
      <c r="B410" s="107" t="s">
        <v>7179</v>
      </c>
      <c r="C410" s="108">
        <v>11</v>
      </c>
      <c r="D410" s="41" t="s">
        <v>4120</v>
      </c>
      <c r="E410" s="24">
        <f t="shared" si="29"/>
        <v>1424.3333333333333</v>
      </c>
      <c r="F410" s="24">
        <f t="shared" si="30"/>
        <v>550.25</v>
      </c>
      <c r="G410" s="109"/>
      <c r="H410" s="24"/>
      <c r="I410" s="24">
        <f t="shared" si="31"/>
        <v>1350.8</v>
      </c>
      <c r="J410" s="119"/>
      <c r="K410" s="30"/>
      <c r="L410" s="111"/>
      <c r="M410" s="111"/>
      <c r="N410" s="111"/>
      <c r="O410" s="111">
        <v>2201</v>
      </c>
      <c r="P410" s="111">
        <v>22</v>
      </c>
      <c r="Q410" s="111">
        <v>2459</v>
      </c>
      <c r="R410" s="111">
        <v>4273</v>
      </c>
      <c r="S410" s="111"/>
      <c r="T410" s="111"/>
    </row>
    <row r="411" spans="1:20" x14ac:dyDescent="0.25">
      <c r="A411" s="110" t="s">
        <v>948</v>
      </c>
      <c r="B411" s="107" t="s">
        <v>7147</v>
      </c>
      <c r="C411" s="108">
        <v>6</v>
      </c>
      <c r="D411" s="41" t="s">
        <v>4777</v>
      </c>
      <c r="E411" s="24">
        <f t="shared" si="29"/>
        <v>1418.3333333333333</v>
      </c>
      <c r="F411" s="24">
        <f t="shared" si="30"/>
        <v>484</v>
      </c>
      <c r="G411" s="109"/>
      <c r="H411" s="24"/>
      <c r="I411" s="24">
        <f t="shared" si="31"/>
        <v>1446.4</v>
      </c>
      <c r="J411" s="119"/>
      <c r="K411" s="30"/>
      <c r="L411" s="111">
        <v>680</v>
      </c>
      <c r="M411" s="111">
        <v>841</v>
      </c>
      <c r="N411" s="111">
        <v>168</v>
      </c>
      <c r="O411" s="111">
        <v>247</v>
      </c>
      <c r="P411" s="111">
        <v>648</v>
      </c>
      <c r="Q411" s="111">
        <v>2329</v>
      </c>
      <c r="R411" s="111">
        <v>2255</v>
      </c>
      <c r="S411" s="111">
        <v>888</v>
      </c>
      <c r="T411" s="111">
        <v>1112</v>
      </c>
    </row>
    <row r="412" spans="1:20" x14ac:dyDescent="0.25">
      <c r="A412" s="110" t="s">
        <v>13</v>
      </c>
      <c r="B412" s="107" t="s">
        <v>7129</v>
      </c>
      <c r="C412" s="108">
        <v>2</v>
      </c>
      <c r="D412" s="41" t="s">
        <v>4546</v>
      </c>
      <c r="E412" s="24">
        <f t="shared" si="29"/>
        <v>1412.6666666666667</v>
      </c>
      <c r="F412" s="24">
        <f t="shared" si="30"/>
        <v>184</v>
      </c>
      <c r="G412" s="109"/>
      <c r="H412" s="24"/>
      <c r="I412" s="24">
        <f t="shared" si="31"/>
        <v>1268.8</v>
      </c>
      <c r="J412" s="119"/>
      <c r="K412" s="30"/>
      <c r="L412" s="111"/>
      <c r="M412" s="111"/>
      <c r="N412" s="111"/>
      <c r="O412" s="111">
        <v>736</v>
      </c>
      <c r="P412" s="111">
        <v>1193</v>
      </c>
      <c r="Q412" s="111">
        <v>913</v>
      </c>
      <c r="R412" s="111">
        <v>1507</v>
      </c>
      <c r="S412" s="111">
        <v>1927</v>
      </c>
      <c r="T412" s="111">
        <v>804</v>
      </c>
    </row>
    <row r="413" spans="1:20" x14ac:dyDescent="0.25">
      <c r="A413" s="110" t="s">
        <v>213</v>
      </c>
      <c r="B413" s="107" t="s">
        <v>7161</v>
      </c>
      <c r="C413" s="108">
        <v>15</v>
      </c>
      <c r="D413" s="41" t="s">
        <v>3509</v>
      </c>
      <c r="E413" s="24">
        <f t="shared" si="29"/>
        <v>1409</v>
      </c>
      <c r="F413" s="24">
        <f t="shared" si="30"/>
        <v>417.5</v>
      </c>
      <c r="G413" s="109"/>
      <c r="H413" s="24"/>
      <c r="I413" s="24">
        <f t="shared" si="31"/>
        <v>1017</v>
      </c>
      <c r="J413" s="119"/>
      <c r="K413" s="30"/>
      <c r="L413" s="111">
        <v>75</v>
      </c>
      <c r="M413" s="111">
        <v>162</v>
      </c>
      <c r="N413" s="111">
        <v>987</v>
      </c>
      <c r="O413" s="111">
        <v>446</v>
      </c>
      <c r="P413" s="111">
        <v>279</v>
      </c>
      <c r="Q413" s="111">
        <v>579</v>
      </c>
      <c r="R413" s="111">
        <v>1998</v>
      </c>
      <c r="S413" s="111">
        <v>737</v>
      </c>
      <c r="T413" s="111">
        <v>1492</v>
      </c>
    </row>
    <row r="414" spans="1:20" x14ac:dyDescent="0.25">
      <c r="A414" s="110" t="s">
        <v>1179</v>
      </c>
      <c r="B414" s="107" t="s">
        <v>7156</v>
      </c>
      <c r="C414" s="108">
        <v>18</v>
      </c>
      <c r="D414" s="41" t="s">
        <v>5035</v>
      </c>
      <c r="E414" s="24">
        <f t="shared" si="29"/>
        <v>1401.3333333333333</v>
      </c>
      <c r="F414" s="24">
        <f t="shared" si="30"/>
        <v>417.5</v>
      </c>
      <c r="G414" s="109"/>
      <c r="H414" s="24"/>
      <c r="I414" s="24">
        <f t="shared" si="31"/>
        <v>1059</v>
      </c>
      <c r="J414" s="119"/>
      <c r="K414" s="30"/>
      <c r="L414" s="111">
        <v>169</v>
      </c>
      <c r="M414" s="111">
        <v>70</v>
      </c>
      <c r="N414" s="111">
        <v>20</v>
      </c>
      <c r="O414" s="111">
        <v>1411</v>
      </c>
      <c r="P414" s="111">
        <v>957</v>
      </c>
      <c r="Q414" s="111">
        <v>134</v>
      </c>
      <c r="R414" s="111">
        <v>1817</v>
      </c>
      <c r="S414" s="111">
        <v>1164</v>
      </c>
      <c r="T414" s="111">
        <v>1223</v>
      </c>
    </row>
    <row r="415" spans="1:20" x14ac:dyDescent="0.25">
      <c r="A415" s="110" t="s">
        <v>361</v>
      </c>
      <c r="B415" s="107" t="s">
        <v>7156</v>
      </c>
      <c r="C415" s="108">
        <v>18</v>
      </c>
      <c r="D415" s="41" t="s">
        <v>5050</v>
      </c>
      <c r="E415" s="24">
        <f t="shared" si="29"/>
        <v>1398.3333333333333</v>
      </c>
      <c r="F415" s="24">
        <f t="shared" si="30"/>
        <v>125</v>
      </c>
      <c r="G415" s="109"/>
      <c r="H415" s="24"/>
      <c r="I415" s="24">
        <f t="shared" si="31"/>
        <v>1068.2</v>
      </c>
      <c r="J415" s="119"/>
      <c r="K415" s="30"/>
      <c r="L415" s="111">
        <v>114</v>
      </c>
      <c r="M415" s="111">
        <v>117</v>
      </c>
      <c r="N415" s="111">
        <v>97</v>
      </c>
      <c r="O415" s="111">
        <v>172</v>
      </c>
      <c r="P415" s="111">
        <v>502</v>
      </c>
      <c r="Q415" s="111">
        <v>644</v>
      </c>
      <c r="R415" s="111">
        <v>863</v>
      </c>
      <c r="S415" s="111">
        <v>3095</v>
      </c>
      <c r="T415" s="111">
        <v>237</v>
      </c>
    </row>
    <row r="416" spans="1:20" x14ac:dyDescent="0.25">
      <c r="A416" s="110" t="s">
        <v>282</v>
      </c>
      <c r="B416" s="107" t="s">
        <v>7092</v>
      </c>
      <c r="C416" s="108">
        <v>11</v>
      </c>
      <c r="D416" s="41" t="s">
        <v>3677</v>
      </c>
      <c r="E416" s="24">
        <f t="shared" ref="E416:E479" si="32">SUM(R416:T416)/3</f>
        <v>1385.3333333333333</v>
      </c>
      <c r="F416" s="24">
        <f t="shared" ref="F416:F479" si="33">SUM(L416:O416)/4</f>
        <v>74.25</v>
      </c>
      <c r="G416" s="109"/>
      <c r="H416" s="24"/>
      <c r="I416" s="24">
        <f t="shared" ref="I416:I479" si="34">SUM(P416:T416)/5</f>
        <v>886.2</v>
      </c>
      <c r="J416" s="119"/>
      <c r="K416" s="30"/>
      <c r="L416" s="111">
        <v>136</v>
      </c>
      <c r="M416" s="111">
        <v>77</v>
      </c>
      <c r="N416" s="111">
        <v>71</v>
      </c>
      <c r="O416" s="111">
        <v>13</v>
      </c>
      <c r="P416" s="111">
        <v>22</v>
      </c>
      <c r="Q416" s="111">
        <v>253</v>
      </c>
      <c r="R416" s="111">
        <v>208</v>
      </c>
      <c r="S416" s="111">
        <v>119</v>
      </c>
      <c r="T416" s="111">
        <v>3829</v>
      </c>
    </row>
    <row r="417" spans="1:20" x14ac:dyDescent="0.25">
      <c r="A417" s="110" t="s">
        <v>1209</v>
      </c>
      <c r="B417" s="107" t="s">
        <v>7242</v>
      </c>
      <c r="C417" s="108">
        <v>8</v>
      </c>
      <c r="D417" s="41" t="s">
        <v>4554</v>
      </c>
      <c r="E417" s="24">
        <f t="shared" si="32"/>
        <v>1376</v>
      </c>
      <c r="F417" s="24">
        <f t="shared" si="33"/>
        <v>534.25</v>
      </c>
      <c r="G417" s="109"/>
      <c r="H417" s="24"/>
      <c r="I417" s="24">
        <f t="shared" si="34"/>
        <v>1228.8</v>
      </c>
      <c r="J417" s="119"/>
      <c r="K417" s="30"/>
      <c r="L417" s="111">
        <v>130</v>
      </c>
      <c r="M417" s="111">
        <v>136</v>
      </c>
      <c r="N417" s="111">
        <v>1013</v>
      </c>
      <c r="O417" s="111">
        <v>858</v>
      </c>
      <c r="P417" s="111">
        <v>1314</v>
      </c>
      <c r="Q417" s="111">
        <v>702</v>
      </c>
      <c r="R417" s="111">
        <v>1435</v>
      </c>
      <c r="S417" s="111">
        <v>1254</v>
      </c>
      <c r="T417" s="111">
        <v>1439</v>
      </c>
    </row>
    <row r="418" spans="1:20" x14ac:dyDescent="0.25">
      <c r="A418" s="110" t="s">
        <v>7646</v>
      </c>
      <c r="B418" s="107" t="s">
        <v>7259</v>
      </c>
      <c r="C418" s="108">
        <v>11</v>
      </c>
      <c r="D418" s="41" t="s">
        <v>7647</v>
      </c>
      <c r="E418" s="24">
        <f t="shared" si="32"/>
        <v>1372.3333333333333</v>
      </c>
      <c r="F418" s="24">
        <f t="shared" si="33"/>
        <v>0</v>
      </c>
      <c r="G418" s="109"/>
      <c r="H418" s="24"/>
      <c r="I418" s="24">
        <f t="shared" si="34"/>
        <v>823.4</v>
      </c>
      <c r="J418" s="119"/>
      <c r="K418" s="30"/>
      <c r="L418" s="111"/>
      <c r="M418" s="111"/>
      <c r="N418" s="111"/>
      <c r="O418" s="111"/>
      <c r="P418" s="111"/>
      <c r="Q418" s="111"/>
      <c r="R418" s="111"/>
      <c r="S418" s="111">
        <v>1678</v>
      </c>
      <c r="T418" s="111">
        <v>2439</v>
      </c>
    </row>
    <row r="419" spans="1:20" x14ac:dyDescent="0.25">
      <c r="A419" s="110" t="s">
        <v>362</v>
      </c>
      <c r="B419" s="107" t="s">
        <v>7101</v>
      </c>
      <c r="C419" s="108">
        <v>16</v>
      </c>
      <c r="D419" s="41" t="s">
        <v>3826</v>
      </c>
      <c r="E419" s="24">
        <f t="shared" si="32"/>
        <v>1370</v>
      </c>
      <c r="F419" s="24">
        <f t="shared" si="33"/>
        <v>225.75</v>
      </c>
      <c r="G419" s="109"/>
      <c r="H419" s="24"/>
      <c r="I419" s="24">
        <f t="shared" si="34"/>
        <v>867.2</v>
      </c>
      <c r="J419" s="119"/>
      <c r="K419" s="30"/>
      <c r="L419" s="111">
        <v>75</v>
      </c>
      <c r="M419" s="111">
        <v>115</v>
      </c>
      <c r="N419" s="111">
        <v>596</v>
      </c>
      <c r="O419" s="111">
        <v>117</v>
      </c>
      <c r="P419" s="111">
        <v>94</v>
      </c>
      <c r="Q419" s="111">
        <v>132</v>
      </c>
      <c r="R419" s="111">
        <v>342</v>
      </c>
      <c r="S419" s="111">
        <v>3445</v>
      </c>
      <c r="T419" s="111">
        <v>323</v>
      </c>
    </row>
    <row r="420" spans="1:20" x14ac:dyDescent="0.25">
      <c r="A420" s="110" t="s">
        <v>546</v>
      </c>
      <c r="B420" s="107" t="s">
        <v>7235</v>
      </c>
      <c r="C420" s="108">
        <v>4</v>
      </c>
      <c r="D420" s="41" t="s">
        <v>5588</v>
      </c>
      <c r="E420" s="24">
        <f t="shared" si="32"/>
        <v>1354.6666666666667</v>
      </c>
      <c r="F420" s="24">
        <f t="shared" si="33"/>
        <v>1383</v>
      </c>
      <c r="G420" s="109"/>
      <c r="H420" s="24"/>
      <c r="I420" s="24">
        <f t="shared" si="34"/>
        <v>1649.8</v>
      </c>
      <c r="J420" s="119"/>
      <c r="K420" s="30"/>
      <c r="L420" s="111">
        <v>332</v>
      </c>
      <c r="M420" s="111">
        <v>568</v>
      </c>
      <c r="N420" s="111">
        <v>1546</v>
      </c>
      <c r="O420" s="111">
        <v>3086</v>
      </c>
      <c r="P420" s="111">
        <v>1932</v>
      </c>
      <c r="Q420" s="111">
        <v>2253</v>
      </c>
      <c r="R420" s="111">
        <v>1736</v>
      </c>
      <c r="S420" s="111">
        <v>1390</v>
      </c>
      <c r="T420" s="111">
        <v>938</v>
      </c>
    </row>
    <row r="421" spans="1:20" x14ac:dyDescent="0.25">
      <c r="A421" s="110" t="s">
        <v>503</v>
      </c>
      <c r="B421" s="107" t="s">
        <v>7101</v>
      </c>
      <c r="C421" s="108">
        <v>16</v>
      </c>
      <c r="D421" s="41" t="s">
        <v>4003</v>
      </c>
      <c r="E421" s="24">
        <f t="shared" si="32"/>
        <v>1342.3333333333333</v>
      </c>
      <c r="F421" s="24">
        <f t="shared" si="33"/>
        <v>1355.75</v>
      </c>
      <c r="G421" s="109"/>
      <c r="H421" s="24"/>
      <c r="I421" s="24">
        <f t="shared" si="34"/>
        <v>1173.8</v>
      </c>
      <c r="J421" s="119"/>
      <c r="K421" s="30"/>
      <c r="L421" s="111">
        <v>421</v>
      </c>
      <c r="M421" s="111">
        <v>1430</v>
      </c>
      <c r="N421" s="111">
        <v>1925</v>
      </c>
      <c r="O421" s="111">
        <v>1647</v>
      </c>
      <c r="P421" s="111">
        <v>1332</v>
      </c>
      <c r="Q421" s="111">
        <v>510</v>
      </c>
      <c r="R421" s="111">
        <v>435</v>
      </c>
      <c r="S421" s="111">
        <v>1965</v>
      </c>
      <c r="T421" s="111">
        <v>1627</v>
      </c>
    </row>
    <row r="422" spans="1:20" x14ac:dyDescent="0.25">
      <c r="A422" s="110" t="s">
        <v>683</v>
      </c>
      <c r="B422" s="107" t="s">
        <v>7101</v>
      </c>
      <c r="C422" s="108">
        <v>16</v>
      </c>
      <c r="D422" s="41" t="s">
        <v>4973</v>
      </c>
      <c r="E422" s="24">
        <f t="shared" si="32"/>
        <v>1340.6666666666667</v>
      </c>
      <c r="F422" s="24">
        <f t="shared" si="33"/>
        <v>289.75</v>
      </c>
      <c r="G422" s="109"/>
      <c r="H422" s="24"/>
      <c r="I422" s="24">
        <f t="shared" si="34"/>
        <v>978.2</v>
      </c>
      <c r="J422" s="119"/>
      <c r="K422" s="30"/>
      <c r="L422" s="111">
        <v>45</v>
      </c>
      <c r="M422" s="111">
        <v>271</v>
      </c>
      <c r="N422" s="111">
        <v>196</v>
      </c>
      <c r="O422" s="111">
        <v>647</v>
      </c>
      <c r="P422" s="111">
        <v>211</v>
      </c>
      <c r="Q422" s="111">
        <v>658</v>
      </c>
      <c r="R422" s="111">
        <v>133</v>
      </c>
      <c r="S422" s="111">
        <v>3154</v>
      </c>
      <c r="T422" s="111">
        <v>735</v>
      </c>
    </row>
    <row r="423" spans="1:20" x14ac:dyDescent="0.25">
      <c r="A423" s="110" t="s">
        <v>541</v>
      </c>
      <c r="B423" s="107" t="s">
        <v>7180</v>
      </c>
      <c r="C423" s="108">
        <v>6</v>
      </c>
      <c r="D423" s="41" t="s">
        <v>4679</v>
      </c>
      <c r="E423" s="24">
        <f t="shared" si="32"/>
        <v>1332</v>
      </c>
      <c r="F423" s="24">
        <f t="shared" si="33"/>
        <v>677.5</v>
      </c>
      <c r="G423" s="109"/>
      <c r="H423" s="24"/>
      <c r="I423" s="24">
        <f t="shared" si="34"/>
        <v>1173.2</v>
      </c>
      <c r="J423" s="119"/>
      <c r="K423" s="30"/>
      <c r="L423" s="111">
        <v>178</v>
      </c>
      <c r="M423" s="111">
        <v>411</v>
      </c>
      <c r="N423" s="111">
        <v>788</v>
      </c>
      <c r="O423" s="111">
        <v>1333</v>
      </c>
      <c r="P423" s="111">
        <v>855</v>
      </c>
      <c r="Q423" s="111">
        <v>1015</v>
      </c>
      <c r="R423" s="111">
        <v>1409</v>
      </c>
      <c r="S423" s="111">
        <v>1097</v>
      </c>
      <c r="T423" s="111">
        <v>1490</v>
      </c>
    </row>
    <row r="424" spans="1:20" x14ac:dyDescent="0.25">
      <c r="A424" s="110" t="s">
        <v>221</v>
      </c>
      <c r="B424" s="107" t="s">
        <v>7155</v>
      </c>
      <c r="C424" s="108">
        <v>10</v>
      </c>
      <c r="D424" s="41" t="s">
        <v>5321</v>
      </c>
      <c r="E424" s="24">
        <f t="shared" si="32"/>
        <v>1325.3333333333333</v>
      </c>
      <c r="F424" s="24">
        <f t="shared" si="33"/>
        <v>711</v>
      </c>
      <c r="G424" s="109"/>
      <c r="H424" s="24"/>
      <c r="I424" s="24">
        <f t="shared" si="34"/>
        <v>1105.8</v>
      </c>
      <c r="J424" s="119"/>
      <c r="K424" s="30"/>
      <c r="L424" s="111">
        <v>473</v>
      </c>
      <c r="M424" s="111">
        <v>627</v>
      </c>
      <c r="N424" s="111">
        <v>950</v>
      </c>
      <c r="O424" s="111">
        <v>794</v>
      </c>
      <c r="P424" s="111">
        <v>930</v>
      </c>
      <c r="Q424" s="111">
        <v>623</v>
      </c>
      <c r="R424" s="111">
        <v>1231</v>
      </c>
      <c r="S424" s="111">
        <v>1350</v>
      </c>
      <c r="T424" s="111">
        <v>1395</v>
      </c>
    </row>
    <row r="425" spans="1:20" x14ac:dyDescent="0.25">
      <c r="A425" s="110" t="s">
        <v>517</v>
      </c>
      <c r="B425" s="107" t="s">
        <v>7092</v>
      </c>
      <c r="C425" s="108">
        <v>11</v>
      </c>
      <c r="D425" s="41" t="s">
        <v>4176</v>
      </c>
      <c r="E425" s="24">
        <f t="shared" si="32"/>
        <v>1321.6666666666667</v>
      </c>
      <c r="F425" s="24">
        <f t="shared" si="33"/>
        <v>200.75</v>
      </c>
      <c r="G425" s="109"/>
      <c r="H425" s="24"/>
      <c r="I425" s="24">
        <f t="shared" si="34"/>
        <v>867.2</v>
      </c>
      <c r="J425" s="119"/>
      <c r="K425" s="30"/>
      <c r="L425" s="111">
        <v>457</v>
      </c>
      <c r="M425" s="111">
        <v>135</v>
      </c>
      <c r="N425" s="111">
        <v>159</v>
      </c>
      <c r="O425" s="111">
        <v>52</v>
      </c>
      <c r="P425" s="111">
        <v>267</v>
      </c>
      <c r="Q425" s="111">
        <v>104</v>
      </c>
      <c r="R425" s="111">
        <v>560</v>
      </c>
      <c r="S425" s="111">
        <v>1464</v>
      </c>
      <c r="T425" s="111">
        <v>1941</v>
      </c>
    </row>
    <row r="426" spans="1:20" x14ac:dyDescent="0.25">
      <c r="A426" s="110" t="s">
        <v>2174</v>
      </c>
      <c r="B426" s="107" t="s">
        <v>7288</v>
      </c>
      <c r="C426" s="108">
        <v>2</v>
      </c>
      <c r="D426" s="41" t="s">
        <v>3485</v>
      </c>
      <c r="E426" s="24">
        <f t="shared" si="32"/>
        <v>1317.3333333333333</v>
      </c>
      <c r="F426" s="24">
        <f t="shared" si="33"/>
        <v>234.25</v>
      </c>
      <c r="G426" s="109"/>
      <c r="H426" s="24"/>
      <c r="I426" s="24">
        <f t="shared" si="34"/>
        <v>897</v>
      </c>
      <c r="J426" s="119"/>
      <c r="K426" s="30"/>
      <c r="L426" s="111">
        <v>163</v>
      </c>
      <c r="M426" s="111">
        <v>157</v>
      </c>
      <c r="N426" s="111">
        <v>207</v>
      </c>
      <c r="O426" s="111">
        <v>410</v>
      </c>
      <c r="P426" s="111">
        <v>315</v>
      </c>
      <c r="Q426" s="111">
        <v>218</v>
      </c>
      <c r="R426" s="111">
        <v>677</v>
      </c>
      <c r="S426" s="111">
        <v>1466</v>
      </c>
      <c r="T426" s="111">
        <v>1809</v>
      </c>
    </row>
    <row r="427" spans="1:20" x14ac:dyDescent="0.25">
      <c r="A427" s="110" t="s">
        <v>123</v>
      </c>
      <c r="B427" s="107" t="s">
        <v>7155</v>
      </c>
      <c r="C427" s="108">
        <v>10</v>
      </c>
      <c r="D427" s="41" t="s">
        <v>4626</v>
      </c>
      <c r="E427" s="24">
        <f t="shared" si="32"/>
        <v>1317</v>
      </c>
      <c r="F427" s="24">
        <f t="shared" si="33"/>
        <v>601</v>
      </c>
      <c r="G427" s="109"/>
      <c r="H427" s="24"/>
      <c r="I427" s="24">
        <f t="shared" si="34"/>
        <v>1186.4000000000001</v>
      </c>
      <c r="J427" s="119"/>
      <c r="K427" s="30"/>
      <c r="L427" s="111">
        <v>378</v>
      </c>
      <c r="M427" s="111">
        <v>564</v>
      </c>
      <c r="N427" s="111">
        <v>593</v>
      </c>
      <c r="O427" s="111">
        <v>869</v>
      </c>
      <c r="P427" s="111">
        <v>911</v>
      </c>
      <c r="Q427" s="111">
        <v>1070</v>
      </c>
      <c r="R427" s="111">
        <v>1092</v>
      </c>
      <c r="S427" s="111">
        <v>1156</v>
      </c>
      <c r="T427" s="111">
        <v>1703</v>
      </c>
    </row>
    <row r="428" spans="1:20" x14ac:dyDescent="0.25">
      <c r="A428" s="110" t="s">
        <v>811</v>
      </c>
      <c r="B428" s="107" t="s">
        <v>7110</v>
      </c>
      <c r="C428" s="108">
        <v>7</v>
      </c>
      <c r="D428" s="41" t="s">
        <v>4727</v>
      </c>
      <c r="E428" s="24">
        <f t="shared" si="32"/>
        <v>1316</v>
      </c>
      <c r="F428" s="24">
        <f t="shared" si="33"/>
        <v>85</v>
      </c>
      <c r="G428" s="109"/>
      <c r="H428" s="24"/>
      <c r="I428" s="24">
        <f t="shared" si="34"/>
        <v>967.2</v>
      </c>
      <c r="J428" s="119"/>
      <c r="K428" s="30"/>
      <c r="L428" s="111">
        <v>48</v>
      </c>
      <c r="M428" s="111">
        <v>135</v>
      </c>
      <c r="N428" s="111">
        <v>76</v>
      </c>
      <c r="O428" s="111">
        <v>81</v>
      </c>
      <c r="P428" s="111">
        <v>692</v>
      </c>
      <c r="Q428" s="111">
        <v>196</v>
      </c>
      <c r="R428" s="111">
        <v>766</v>
      </c>
      <c r="S428" s="111">
        <v>1691</v>
      </c>
      <c r="T428" s="111">
        <v>1491</v>
      </c>
    </row>
    <row r="429" spans="1:20" x14ac:dyDescent="0.25">
      <c r="A429" s="110" t="s">
        <v>2798</v>
      </c>
      <c r="B429" s="107" t="s">
        <v>7193</v>
      </c>
      <c r="C429" s="108">
        <v>13</v>
      </c>
      <c r="D429" s="41" t="s">
        <v>5850</v>
      </c>
      <c r="E429" s="24">
        <f t="shared" si="32"/>
        <v>1310.3333333333333</v>
      </c>
      <c r="F429" s="24">
        <f t="shared" si="33"/>
        <v>897.5</v>
      </c>
      <c r="G429" s="109"/>
      <c r="H429" s="24"/>
      <c r="I429" s="24">
        <f t="shared" si="34"/>
        <v>2977.2</v>
      </c>
      <c r="J429" s="119"/>
      <c r="K429" s="30"/>
      <c r="L429" s="111"/>
      <c r="M429" s="111"/>
      <c r="N429" s="111">
        <v>13</v>
      </c>
      <c r="O429" s="111">
        <v>3577</v>
      </c>
      <c r="P429" s="111">
        <v>4751</v>
      </c>
      <c r="Q429" s="111">
        <v>6204</v>
      </c>
      <c r="R429" s="111">
        <v>3931</v>
      </c>
      <c r="S429" s="111"/>
      <c r="T429" s="111"/>
    </row>
    <row r="430" spans="1:20" x14ac:dyDescent="0.25">
      <c r="A430" s="110" t="s">
        <v>1152</v>
      </c>
      <c r="B430" s="107" t="s">
        <v>7154</v>
      </c>
      <c r="C430" s="108">
        <v>16</v>
      </c>
      <c r="D430" s="41" t="s">
        <v>4956</v>
      </c>
      <c r="E430" s="24">
        <f t="shared" si="32"/>
        <v>1289.3333333333333</v>
      </c>
      <c r="F430" s="24">
        <f t="shared" si="33"/>
        <v>11057.25</v>
      </c>
      <c r="G430" s="109"/>
      <c r="H430" s="24"/>
      <c r="I430" s="24">
        <f t="shared" si="34"/>
        <v>810</v>
      </c>
      <c r="J430" s="119"/>
      <c r="K430" s="30"/>
      <c r="L430" s="111"/>
      <c r="M430" s="111">
        <v>4</v>
      </c>
      <c r="N430" s="111">
        <v>32441</v>
      </c>
      <c r="O430" s="111">
        <v>11784</v>
      </c>
      <c r="P430" s="111"/>
      <c r="Q430" s="111">
        <v>182</v>
      </c>
      <c r="R430" s="111"/>
      <c r="S430" s="111">
        <v>771</v>
      </c>
      <c r="T430" s="111">
        <v>3097</v>
      </c>
    </row>
    <row r="431" spans="1:20" x14ac:dyDescent="0.25">
      <c r="A431" s="110" t="s">
        <v>1159</v>
      </c>
      <c r="B431" s="107" t="s">
        <v>7092</v>
      </c>
      <c r="C431" s="108">
        <v>11</v>
      </c>
      <c r="D431" s="41" t="s">
        <v>4179</v>
      </c>
      <c r="E431" s="24">
        <f t="shared" si="32"/>
        <v>1284.6666666666667</v>
      </c>
      <c r="F431" s="24">
        <f t="shared" si="33"/>
        <v>819.5</v>
      </c>
      <c r="G431" s="109"/>
      <c r="H431" s="24"/>
      <c r="I431" s="24">
        <f t="shared" si="34"/>
        <v>1118.2</v>
      </c>
      <c r="J431" s="119"/>
      <c r="K431" s="30"/>
      <c r="L431" s="111">
        <v>1033</v>
      </c>
      <c r="M431" s="111">
        <v>126</v>
      </c>
      <c r="N431" s="111">
        <v>668</v>
      </c>
      <c r="O431" s="111">
        <v>1451</v>
      </c>
      <c r="P431" s="111">
        <v>1641</v>
      </c>
      <c r="Q431" s="111">
        <v>96</v>
      </c>
      <c r="R431" s="111">
        <v>744</v>
      </c>
      <c r="S431" s="111">
        <v>1238</v>
      </c>
      <c r="T431" s="111">
        <v>1872</v>
      </c>
    </row>
    <row r="432" spans="1:20" x14ac:dyDescent="0.25">
      <c r="A432" s="110" t="s">
        <v>195</v>
      </c>
      <c r="B432" s="107" t="s">
        <v>7101</v>
      </c>
      <c r="C432" s="108">
        <v>16</v>
      </c>
      <c r="D432" s="41" t="s">
        <v>4002</v>
      </c>
      <c r="E432" s="24">
        <f t="shared" si="32"/>
        <v>1280.3333333333333</v>
      </c>
      <c r="F432" s="24">
        <f t="shared" si="33"/>
        <v>624</v>
      </c>
      <c r="G432" s="109"/>
      <c r="H432" s="24"/>
      <c r="I432" s="24">
        <f t="shared" si="34"/>
        <v>1721.4</v>
      </c>
      <c r="J432" s="119"/>
      <c r="K432" s="30"/>
      <c r="L432" s="111">
        <v>185</v>
      </c>
      <c r="M432" s="111">
        <v>828</v>
      </c>
      <c r="N432" s="111">
        <v>1412</v>
      </c>
      <c r="O432" s="111">
        <v>71</v>
      </c>
      <c r="P432" s="111">
        <v>4231</v>
      </c>
      <c r="Q432" s="111">
        <v>535</v>
      </c>
      <c r="R432" s="111">
        <v>700</v>
      </c>
      <c r="S432" s="111">
        <v>1296</v>
      </c>
      <c r="T432" s="111">
        <v>1845</v>
      </c>
    </row>
    <row r="433" spans="1:20" x14ac:dyDescent="0.25">
      <c r="A433" s="110" t="s">
        <v>723</v>
      </c>
      <c r="B433" s="107" t="s">
        <v>7101</v>
      </c>
      <c r="C433" s="108">
        <v>16</v>
      </c>
      <c r="D433" s="41" t="s">
        <v>3500</v>
      </c>
      <c r="E433" s="24">
        <f t="shared" si="32"/>
        <v>1280</v>
      </c>
      <c r="F433" s="24">
        <f t="shared" si="33"/>
        <v>967.75</v>
      </c>
      <c r="G433" s="109"/>
      <c r="H433" s="24"/>
      <c r="I433" s="24">
        <f t="shared" si="34"/>
        <v>1295.4000000000001</v>
      </c>
      <c r="J433" s="119"/>
      <c r="K433" s="30"/>
      <c r="L433" s="111">
        <v>979</v>
      </c>
      <c r="M433" s="111">
        <v>783</v>
      </c>
      <c r="N433" s="111">
        <v>537</v>
      </c>
      <c r="O433" s="111">
        <v>1572</v>
      </c>
      <c r="P433" s="111">
        <v>872</v>
      </c>
      <c r="Q433" s="111">
        <v>1765</v>
      </c>
      <c r="R433" s="111">
        <v>561</v>
      </c>
      <c r="S433" s="111">
        <v>1210</v>
      </c>
      <c r="T433" s="111">
        <v>2069</v>
      </c>
    </row>
    <row r="434" spans="1:20" x14ac:dyDescent="0.25">
      <c r="A434" s="110" t="s">
        <v>4890</v>
      </c>
      <c r="B434" s="107" t="s">
        <v>7154</v>
      </c>
      <c r="C434" s="108">
        <v>16</v>
      </c>
      <c r="D434" s="41" t="s">
        <v>4891</v>
      </c>
      <c r="E434" s="24">
        <f t="shared" si="32"/>
        <v>1275.6666666666667</v>
      </c>
      <c r="F434" s="24">
        <f t="shared" si="33"/>
        <v>451.75</v>
      </c>
      <c r="G434" s="109"/>
      <c r="H434" s="24"/>
      <c r="I434" s="24">
        <f t="shared" si="34"/>
        <v>826.2</v>
      </c>
      <c r="J434" s="119"/>
      <c r="K434" s="30"/>
      <c r="L434" s="111"/>
      <c r="M434" s="111"/>
      <c r="N434" s="111">
        <v>510</v>
      </c>
      <c r="O434" s="111">
        <v>1297</v>
      </c>
      <c r="P434" s="111">
        <v>222</v>
      </c>
      <c r="Q434" s="111">
        <v>82</v>
      </c>
      <c r="R434" s="111">
        <v>355</v>
      </c>
      <c r="S434" s="111">
        <v>2086</v>
      </c>
      <c r="T434" s="111">
        <v>1386</v>
      </c>
    </row>
    <row r="435" spans="1:20" x14ac:dyDescent="0.25">
      <c r="A435" s="110" t="s">
        <v>2438</v>
      </c>
      <c r="B435" s="107" t="s">
        <v>7151</v>
      </c>
      <c r="C435" s="108">
        <v>20</v>
      </c>
      <c r="D435" s="41" t="s">
        <v>5059</v>
      </c>
      <c r="E435" s="24">
        <f t="shared" si="32"/>
        <v>1272.6666666666667</v>
      </c>
      <c r="F435" s="24">
        <f t="shared" si="33"/>
        <v>2224.5</v>
      </c>
      <c r="G435" s="109"/>
      <c r="H435" s="24"/>
      <c r="I435" s="24">
        <f t="shared" si="34"/>
        <v>1604.4</v>
      </c>
      <c r="J435" s="119"/>
      <c r="K435" s="30"/>
      <c r="L435" s="111">
        <v>46</v>
      </c>
      <c r="M435" s="111">
        <v>3414</v>
      </c>
      <c r="N435" s="111">
        <v>3789</v>
      </c>
      <c r="O435" s="111">
        <v>1649</v>
      </c>
      <c r="P435" s="111">
        <v>2441</v>
      </c>
      <c r="Q435" s="111">
        <v>1763</v>
      </c>
      <c r="R435" s="111">
        <v>1108</v>
      </c>
      <c r="S435" s="111">
        <v>1501</v>
      </c>
      <c r="T435" s="111">
        <v>1209</v>
      </c>
    </row>
    <row r="436" spans="1:20" x14ac:dyDescent="0.25">
      <c r="A436" s="110" t="s">
        <v>265</v>
      </c>
      <c r="B436" s="107" t="s">
        <v>7124</v>
      </c>
      <c r="C436" s="108">
        <v>4</v>
      </c>
      <c r="D436" s="41" t="s">
        <v>4463</v>
      </c>
      <c r="E436" s="24">
        <f t="shared" si="32"/>
        <v>1270.6666666666667</v>
      </c>
      <c r="F436" s="24">
        <f t="shared" si="33"/>
        <v>86.25</v>
      </c>
      <c r="G436" s="109"/>
      <c r="H436" s="24"/>
      <c r="I436" s="24">
        <f t="shared" si="34"/>
        <v>859.8</v>
      </c>
      <c r="J436" s="119"/>
      <c r="K436" s="30"/>
      <c r="L436" s="111">
        <v>78</v>
      </c>
      <c r="M436" s="111">
        <v>42</v>
      </c>
      <c r="N436" s="111">
        <v>71</v>
      </c>
      <c r="O436" s="111">
        <v>154</v>
      </c>
      <c r="P436" s="111">
        <v>208</v>
      </c>
      <c r="Q436" s="111">
        <v>279</v>
      </c>
      <c r="R436" s="111">
        <v>617</v>
      </c>
      <c r="S436" s="111">
        <v>1211</v>
      </c>
      <c r="T436" s="111">
        <v>1984</v>
      </c>
    </row>
    <row r="437" spans="1:20" x14ac:dyDescent="0.25">
      <c r="A437" s="110" t="s">
        <v>225</v>
      </c>
      <c r="B437" s="107" t="s">
        <v>7101</v>
      </c>
      <c r="C437" s="108">
        <v>16</v>
      </c>
      <c r="D437" s="41" t="s">
        <v>3831</v>
      </c>
      <c r="E437" s="24">
        <f t="shared" si="32"/>
        <v>1267.6666666666667</v>
      </c>
      <c r="F437" s="24">
        <f t="shared" si="33"/>
        <v>534</v>
      </c>
      <c r="G437" s="109"/>
      <c r="H437" s="24"/>
      <c r="I437" s="24">
        <f t="shared" si="34"/>
        <v>923.4</v>
      </c>
      <c r="J437" s="119"/>
      <c r="K437" s="30"/>
      <c r="L437" s="111">
        <v>255</v>
      </c>
      <c r="M437" s="111">
        <v>121</v>
      </c>
      <c r="N437" s="111">
        <v>980</v>
      </c>
      <c r="O437" s="111">
        <v>780</v>
      </c>
      <c r="P437" s="111">
        <v>154</v>
      </c>
      <c r="Q437" s="111">
        <v>660</v>
      </c>
      <c r="R437" s="111">
        <v>1064</v>
      </c>
      <c r="S437" s="111">
        <v>748</v>
      </c>
      <c r="T437" s="111">
        <v>1991</v>
      </c>
    </row>
    <row r="438" spans="1:20" x14ac:dyDescent="0.25">
      <c r="A438" s="110" t="s">
        <v>2234</v>
      </c>
      <c r="B438" s="107" t="s">
        <v>7101</v>
      </c>
      <c r="C438" s="108">
        <v>16</v>
      </c>
      <c r="D438" s="41" t="s">
        <v>6745</v>
      </c>
      <c r="E438" s="24">
        <f t="shared" si="32"/>
        <v>1263</v>
      </c>
      <c r="F438" s="24">
        <f t="shared" si="33"/>
        <v>12</v>
      </c>
      <c r="G438" s="109"/>
      <c r="H438" s="24"/>
      <c r="I438" s="24">
        <f t="shared" si="34"/>
        <v>757.8</v>
      </c>
      <c r="J438" s="119"/>
      <c r="K438" s="30"/>
      <c r="L438" s="111"/>
      <c r="M438" s="111"/>
      <c r="N438" s="111">
        <v>48</v>
      </c>
      <c r="O438" s="111"/>
      <c r="P438" s="111"/>
      <c r="Q438" s="111"/>
      <c r="R438" s="111"/>
      <c r="S438" s="111">
        <v>694</v>
      </c>
      <c r="T438" s="111">
        <v>3095</v>
      </c>
    </row>
    <row r="439" spans="1:20" x14ac:dyDescent="0.25">
      <c r="A439" s="110" t="s">
        <v>1503</v>
      </c>
      <c r="B439" s="107" t="s">
        <v>7092</v>
      </c>
      <c r="C439" s="108">
        <v>11</v>
      </c>
      <c r="D439" s="41" t="s">
        <v>4185</v>
      </c>
      <c r="E439" s="24">
        <f t="shared" si="32"/>
        <v>1261.6666666666667</v>
      </c>
      <c r="F439" s="24">
        <f t="shared" si="33"/>
        <v>37.5</v>
      </c>
      <c r="G439" s="109"/>
      <c r="H439" s="24"/>
      <c r="I439" s="24">
        <f t="shared" si="34"/>
        <v>757.2</v>
      </c>
      <c r="J439" s="119"/>
      <c r="K439" s="30"/>
      <c r="L439" s="111">
        <v>111</v>
      </c>
      <c r="M439" s="111">
        <v>2</v>
      </c>
      <c r="N439" s="111"/>
      <c r="O439" s="111">
        <v>37</v>
      </c>
      <c r="P439" s="111">
        <v>0</v>
      </c>
      <c r="Q439" s="111">
        <v>1</v>
      </c>
      <c r="R439" s="111">
        <v>425</v>
      </c>
      <c r="S439" s="111">
        <v>1439</v>
      </c>
      <c r="T439" s="111">
        <v>1921</v>
      </c>
    </row>
    <row r="440" spans="1:20" x14ac:dyDescent="0.25">
      <c r="A440" s="110" t="s">
        <v>133</v>
      </c>
      <c r="B440" s="107" t="s">
        <v>7148</v>
      </c>
      <c r="C440" s="108">
        <v>6</v>
      </c>
      <c r="D440" s="41" t="s">
        <v>4757</v>
      </c>
      <c r="E440" s="24">
        <f t="shared" si="32"/>
        <v>1260.3333333333333</v>
      </c>
      <c r="F440" s="24">
        <f t="shared" si="33"/>
        <v>796.25</v>
      </c>
      <c r="G440" s="109"/>
      <c r="H440" s="24"/>
      <c r="I440" s="24">
        <f t="shared" si="34"/>
        <v>1031.4000000000001</v>
      </c>
      <c r="J440" s="119"/>
      <c r="K440" s="30"/>
      <c r="L440" s="111">
        <v>534</v>
      </c>
      <c r="M440" s="111">
        <v>679</v>
      </c>
      <c r="N440" s="111">
        <v>1177</v>
      </c>
      <c r="O440" s="111">
        <v>795</v>
      </c>
      <c r="P440" s="111">
        <v>564</v>
      </c>
      <c r="Q440" s="111">
        <v>812</v>
      </c>
      <c r="R440" s="111">
        <v>838</v>
      </c>
      <c r="S440" s="111">
        <v>1250</v>
      </c>
      <c r="T440" s="111">
        <v>1693</v>
      </c>
    </row>
    <row r="441" spans="1:20" x14ac:dyDescent="0.25">
      <c r="A441" s="110" t="s">
        <v>2574</v>
      </c>
      <c r="B441" s="107" t="s">
        <v>7266</v>
      </c>
      <c r="C441" s="108">
        <v>11</v>
      </c>
      <c r="D441" s="41" t="s">
        <v>4093</v>
      </c>
      <c r="E441" s="24">
        <f t="shared" si="32"/>
        <v>1258.6666666666667</v>
      </c>
      <c r="F441" s="24">
        <f t="shared" si="33"/>
        <v>241.5</v>
      </c>
      <c r="G441" s="109"/>
      <c r="H441" s="24"/>
      <c r="I441" s="24">
        <f t="shared" si="34"/>
        <v>1053.2</v>
      </c>
      <c r="J441" s="119"/>
      <c r="K441" s="30"/>
      <c r="L441" s="111">
        <v>101</v>
      </c>
      <c r="M441" s="111">
        <v>306</v>
      </c>
      <c r="N441" s="111">
        <v>225</v>
      </c>
      <c r="O441" s="111">
        <v>334</v>
      </c>
      <c r="P441" s="111">
        <v>407</v>
      </c>
      <c r="Q441" s="111">
        <v>1083</v>
      </c>
      <c r="R441" s="111">
        <v>1171</v>
      </c>
      <c r="S441" s="111">
        <v>938</v>
      </c>
      <c r="T441" s="111">
        <v>1667</v>
      </c>
    </row>
    <row r="442" spans="1:20" x14ac:dyDescent="0.25">
      <c r="A442" s="110" t="s">
        <v>1213</v>
      </c>
      <c r="B442" s="107" t="s">
        <v>7156</v>
      </c>
      <c r="C442" s="108">
        <v>18</v>
      </c>
      <c r="D442" s="41" t="s">
        <v>6233</v>
      </c>
      <c r="E442" s="24">
        <f t="shared" si="32"/>
        <v>1257.3333333333333</v>
      </c>
      <c r="F442" s="24">
        <f t="shared" si="33"/>
        <v>12.5</v>
      </c>
      <c r="G442" s="109"/>
      <c r="H442" s="24"/>
      <c r="I442" s="24">
        <f t="shared" si="34"/>
        <v>769.8</v>
      </c>
      <c r="J442" s="119"/>
      <c r="K442" s="30"/>
      <c r="L442" s="111">
        <v>36</v>
      </c>
      <c r="M442" s="111">
        <v>1</v>
      </c>
      <c r="N442" s="111">
        <v>4</v>
      </c>
      <c r="O442" s="111">
        <v>9</v>
      </c>
      <c r="P442" s="111">
        <v>1</v>
      </c>
      <c r="Q442" s="111">
        <v>76</v>
      </c>
      <c r="R442" s="111">
        <v>3716</v>
      </c>
      <c r="S442" s="111">
        <v>26</v>
      </c>
      <c r="T442" s="111">
        <v>30</v>
      </c>
    </row>
    <row r="443" spans="1:20" x14ac:dyDescent="0.25">
      <c r="A443" s="110" t="s">
        <v>112</v>
      </c>
      <c r="B443" s="107" t="s">
        <v>7101</v>
      </c>
      <c r="C443" s="108">
        <v>16</v>
      </c>
      <c r="D443" s="41" t="s">
        <v>4026</v>
      </c>
      <c r="E443" s="24">
        <f t="shared" si="32"/>
        <v>1255</v>
      </c>
      <c r="F443" s="24">
        <f t="shared" si="33"/>
        <v>84.25</v>
      </c>
      <c r="G443" s="109"/>
      <c r="H443" s="24"/>
      <c r="I443" s="24">
        <f t="shared" si="34"/>
        <v>914.6</v>
      </c>
      <c r="J443" s="119"/>
      <c r="K443" s="30"/>
      <c r="L443" s="111">
        <v>92</v>
      </c>
      <c r="M443" s="111">
        <v>60</v>
      </c>
      <c r="N443" s="111">
        <v>84</v>
      </c>
      <c r="O443" s="111">
        <v>101</v>
      </c>
      <c r="P443" s="111">
        <v>429</v>
      </c>
      <c r="Q443" s="111">
        <v>379</v>
      </c>
      <c r="R443" s="111">
        <v>1051</v>
      </c>
      <c r="S443" s="111">
        <v>922</v>
      </c>
      <c r="T443" s="111">
        <v>1792</v>
      </c>
    </row>
    <row r="444" spans="1:20" x14ac:dyDescent="0.25">
      <c r="A444" s="110" t="s">
        <v>1920</v>
      </c>
      <c r="B444" s="107" t="s">
        <v>7157</v>
      </c>
      <c r="C444" s="108">
        <v>11</v>
      </c>
      <c r="D444" s="41" t="s">
        <v>6862</v>
      </c>
      <c r="E444" s="24">
        <f t="shared" si="32"/>
        <v>1251</v>
      </c>
      <c r="F444" s="24">
        <f t="shared" si="33"/>
        <v>20</v>
      </c>
      <c r="G444" s="109"/>
      <c r="H444" s="24"/>
      <c r="I444" s="24">
        <f t="shared" si="34"/>
        <v>961</v>
      </c>
      <c r="J444" s="119"/>
      <c r="K444" s="30"/>
      <c r="L444" s="111">
        <v>11</v>
      </c>
      <c r="M444" s="111">
        <v>5</v>
      </c>
      <c r="N444" s="111">
        <v>63</v>
      </c>
      <c r="O444" s="111">
        <v>1</v>
      </c>
      <c r="P444" s="111">
        <v>2</v>
      </c>
      <c r="Q444" s="111">
        <v>1050</v>
      </c>
      <c r="R444" s="111">
        <v>934</v>
      </c>
      <c r="S444" s="111">
        <v>1905</v>
      </c>
      <c r="T444" s="111">
        <v>914</v>
      </c>
    </row>
    <row r="445" spans="1:20" x14ac:dyDescent="0.25">
      <c r="A445" s="110" t="s">
        <v>1798</v>
      </c>
      <c r="B445" s="107" t="s">
        <v>7136</v>
      </c>
      <c r="C445" s="108">
        <v>15</v>
      </c>
      <c r="D445" s="41" t="s">
        <v>5764</v>
      </c>
      <c r="E445" s="24">
        <f t="shared" si="32"/>
        <v>1237</v>
      </c>
      <c r="F445" s="24">
        <f t="shared" si="33"/>
        <v>62.25</v>
      </c>
      <c r="G445" s="109"/>
      <c r="H445" s="24"/>
      <c r="I445" s="24">
        <f t="shared" si="34"/>
        <v>827</v>
      </c>
      <c r="J445" s="119"/>
      <c r="K445" s="30"/>
      <c r="L445" s="111">
        <v>38</v>
      </c>
      <c r="M445" s="111">
        <v>21</v>
      </c>
      <c r="N445" s="111">
        <v>45</v>
      </c>
      <c r="O445" s="111">
        <v>145</v>
      </c>
      <c r="P445" s="111">
        <v>111</v>
      </c>
      <c r="Q445" s="111">
        <v>313</v>
      </c>
      <c r="R445" s="111">
        <v>604</v>
      </c>
      <c r="S445" s="111">
        <v>961</v>
      </c>
      <c r="T445" s="111">
        <v>2146</v>
      </c>
    </row>
    <row r="446" spans="1:20" x14ac:dyDescent="0.25">
      <c r="A446" s="110" t="s">
        <v>1384</v>
      </c>
      <c r="B446" s="107" t="s">
        <v>7092</v>
      </c>
      <c r="C446" s="108">
        <v>11</v>
      </c>
      <c r="D446" s="41" t="s">
        <v>4181</v>
      </c>
      <c r="E446" s="24">
        <f t="shared" si="32"/>
        <v>1233</v>
      </c>
      <c r="F446" s="24">
        <f t="shared" si="33"/>
        <v>6829.75</v>
      </c>
      <c r="G446" s="109"/>
      <c r="H446" s="24"/>
      <c r="I446" s="24">
        <f t="shared" si="34"/>
        <v>3428.6</v>
      </c>
      <c r="J446" s="119"/>
      <c r="K446" s="30"/>
      <c r="L446" s="111">
        <v>700</v>
      </c>
      <c r="M446" s="111">
        <v>19019</v>
      </c>
      <c r="N446" s="111">
        <v>5377</v>
      </c>
      <c r="O446" s="111">
        <v>2223</v>
      </c>
      <c r="P446" s="111">
        <v>367</v>
      </c>
      <c r="Q446" s="111">
        <v>13077</v>
      </c>
      <c r="R446" s="111">
        <v>3342</v>
      </c>
      <c r="S446" s="111">
        <v>274</v>
      </c>
      <c r="T446" s="111">
        <v>83</v>
      </c>
    </row>
    <row r="447" spans="1:20" x14ac:dyDescent="0.25">
      <c r="A447" s="110" t="s">
        <v>1534</v>
      </c>
      <c r="B447" s="107" t="s">
        <v>7219</v>
      </c>
      <c r="C447" s="108">
        <v>20</v>
      </c>
      <c r="D447" s="41" t="s">
        <v>5089</v>
      </c>
      <c r="E447" s="24">
        <f t="shared" si="32"/>
        <v>1225</v>
      </c>
      <c r="F447" s="24">
        <f t="shared" si="33"/>
        <v>197.5</v>
      </c>
      <c r="G447" s="109"/>
      <c r="H447" s="24"/>
      <c r="I447" s="24">
        <f t="shared" si="34"/>
        <v>1654.8</v>
      </c>
      <c r="J447" s="119"/>
      <c r="K447" s="30"/>
      <c r="L447" s="111">
        <v>100</v>
      </c>
      <c r="M447" s="111">
        <v>231</v>
      </c>
      <c r="N447" s="111">
        <v>151</v>
      </c>
      <c r="O447" s="111">
        <v>308</v>
      </c>
      <c r="P447" s="111">
        <v>3249</v>
      </c>
      <c r="Q447" s="111">
        <v>1350</v>
      </c>
      <c r="R447" s="111">
        <v>705</v>
      </c>
      <c r="S447" s="111">
        <v>1255</v>
      </c>
      <c r="T447" s="111">
        <v>1715</v>
      </c>
    </row>
    <row r="448" spans="1:20" x14ac:dyDescent="0.25">
      <c r="A448" s="110" t="s">
        <v>206</v>
      </c>
      <c r="B448" s="107" t="s">
        <v>7148</v>
      </c>
      <c r="C448" s="108">
        <v>6</v>
      </c>
      <c r="D448" s="41" t="s">
        <v>4762</v>
      </c>
      <c r="E448" s="24">
        <f t="shared" si="32"/>
        <v>1223.6666666666667</v>
      </c>
      <c r="F448" s="24">
        <f t="shared" si="33"/>
        <v>981</v>
      </c>
      <c r="G448" s="109"/>
      <c r="H448" s="24"/>
      <c r="I448" s="24">
        <f t="shared" si="34"/>
        <v>1098.5999999999999</v>
      </c>
      <c r="J448" s="119"/>
      <c r="K448" s="30"/>
      <c r="L448" s="111">
        <v>1165</v>
      </c>
      <c r="M448" s="111">
        <v>1087</v>
      </c>
      <c r="N448" s="111">
        <v>804</v>
      </c>
      <c r="O448" s="111">
        <v>868</v>
      </c>
      <c r="P448" s="111">
        <v>669</v>
      </c>
      <c r="Q448" s="111">
        <v>1153</v>
      </c>
      <c r="R448" s="111">
        <v>1087</v>
      </c>
      <c r="S448" s="111">
        <v>1122</v>
      </c>
      <c r="T448" s="111">
        <v>1462</v>
      </c>
    </row>
    <row r="449" spans="1:20" x14ac:dyDescent="0.25">
      <c r="A449" s="110" t="s">
        <v>919</v>
      </c>
      <c r="B449" s="107" t="s">
        <v>7193</v>
      </c>
      <c r="C449" s="108">
        <v>13</v>
      </c>
      <c r="D449" s="41" t="s">
        <v>4234</v>
      </c>
      <c r="E449" s="24">
        <f t="shared" si="32"/>
        <v>1217.3333333333333</v>
      </c>
      <c r="F449" s="24">
        <f t="shared" si="33"/>
        <v>30.75</v>
      </c>
      <c r="G449" s="109"/>
      <c r="H449" s="24"/>
      <c r="I449" s="24">
        <f t="shared" si="34"/>
        <v>776.2</v>
      </c>
      <c r="J449" s="119"/>
      <c r="K449" s="30"/>
      <c r="L449" s="111"/>
      <c r="M449" s="111">
        <v>42</v>
      </c>
      <c r="N449" s="111">
        <v>59</v>
      </c>
      <c r="O449" s="111">
        <v>22</v>
      </c>
      <c r="P449" s="111">
        <v>68</v>
      </c>
      <c r="Q449" s="111">
        <v>161</v>
      </c>
      <c r="R449" s="111">
        <v>1647</v>
      </c>
      <c r="S449" s="111">
        <v>1360</v>
      </c>
      <c r="T449" s="111">
        <v>645</v>
      </c>
    </row>
    <row r="450" spans="1:20" x14ac:dyDescent="0.25">
      <c r="A450" s="110" t="s">
        <v>408</v>
      </c>
      <c r="B450" s="107" t="s">
        <v>7101</v>
      </c>
      <c r="C450" s="108">
        <v>16</v>
      </c>
      <c r="D450" s="41" t="s">
        <v>3818</v>
      </c>
      <c r="E450" s="24">
        <f t="shared" si="32"/>
        <v>1214.6666666666667</v>
      </c>
      <c r="F450" s="24">
        <f t="shared" si="33"/>
        <v>1481.5</v>
      </c>
      <c r="G450" s="109"/>
      <c r="H450" s="24"/>
      <c r="I450" s="24">
        <f t="shared" si="34"/>
        <v>828.6</v>
      </c>
      <c r="J450" s="119"/>
      <c r="K450" s="30"/>
      <c r="L450" s="111">
        <v>285</v>
      </c>
      <c r="M450" s="111">
        <v>404</v>
      </c>
      <c r="N450" s="111">
        <v>3871</v>
      </c>
      <c r="O450" s="111">
        <v>1366</v>
      </c>
      <c r="P450" s="111">
        <v>143</v>
      </c>
      <c r="Q450" s="111">
        <v>356</v>
      </c>
      <c r="R450" s="111">
        <v>215</v>
      </c>
      <c r="S450" s="111">
        <v>3098</v>
      </c>
      <c r="T450" s="111">
        <v>331</v>
      </c>
    </row>
    <row r="451" spans="1:20" x14ac:dyDescent="0.25">
      <c r="A451" s="110" t="s">
        <v>1708</v>
      </c>
      <c r="B451" s="107" t="s">
        <v>7157</v>
      </c>
      <c r="C451" s="108">
        <v>11</v>
      </c>
      <c r="D451" s="41" t="s">
        <v>5919</v>
      </c>
      <c r="E451" s="24">
        <f t="shared" si="32"/>
        <v>1209.6666666666667</v>
      </c>
      <c r="F451" s="24">
        <f t="shared" si="33"/>
        <v>4.5</v>
      </c>
      <c r="G451" s="109"/>
      <c r="H451" s="24"/>
      <c r="I451" s="24">
        <f t="shared" si="34"/>
        <v>725.8</v>
      </c>
      <c r="J451" s="119"/>
      <c r="K451" s="30"/>
      <c r="L451" s="111">
        <v>12</v>
      </c>
      <c r="M451" s="111">
        <v>6</v>
      </c>
      <c r="N451" s="111"/>
      <c r="O451" s="111"/>
      <c r="P451" s="111"/>
      <c r="Q451" s="111"/>
      <c r="R451" s="111">
        <v>3629</v>
      </c>
      <c r="S451" s="111"/>
      <c r="T451" s="111">
        <v>0</v>
      </c>
    </row>
    <row r="452" spans="1:20" x14ac:dyDescent="0.25">
      <c r="A452" s="110" t="s">
        <v>2321</v>
      </c>
      <c r="B452" s="107" t="s">
        <v>7157</v>
      </c>
      <c r="C452" s="108">
        <v>11</v>
      </c>
      <c r="D452" s="41" t="s">
        <v>5932</v>
      </c>
      <c r="E452" s="24">
        <f t="shared" si="32"/>
        <v>1203.3333333333333</v>
      </c>
      <c r="F452" s="24">
        <f t="shared" si="33"/>
        <v>404.75</v>
      </c>
      <c r="G452" s="109"/>
      <c r="H452" s="24"/>
      <c r="I452" s="24">
        <f t="shared" si="34"/>
        <v>1814.6</v>
      </c>
      <c r="J452" s="119"/>
      <c r="K452" s="30"/>
      <c r="L452" s="111">
        <v>530</v>
      </c>
      <c r="M452" s="111">
        <v>559</v>
      </c>
      <c r="N452" s="111">
        <v>4</v>
      </c>
      <c r="O452" s="111">
        <v>526</v>
      </c>
      <c r="P452" s="111">
        <v>1437</v>
      </c>
      <c r="Q452" s="111">
        <v>4026</v>
      </c>
      <c r="R452" s="111">
        <v>501</v>
      </c>
      <c r="S452" s="111">
        <v>419</v>
      </c>
      <c r="T452" s="111">
        <v>2690</v>
      </c>
    </row>
    <row r="453" spans="1:20" x14ac:dyDescent="0.25">
      <c r="A453" s="110" t="s">
        <v>352</v>
      </c>
      <c r="B453" s="107" t="s">
        <v>7143</v>
      </c>
      <c r="C453" s="108">
        <v>17</v>
      </c>
      <c r="D453" s="41" t="s">
        <v>5003</v>
      </c>
      <c r="E453" s="24">
        <f t="shared" si="32"/>
        <v>1197.6666666666667</v>
      </c>
      <c r="F453" s="24">
        <f t="shared" si="33"/>
        <v>7321</v>
      </c>
      <c r="G453" s="109"/>
      <c r="H453" s="24"/>
      <c r="I453" s="24">
        <f t="shared" si="34"/>
        <v>1251</v>
      </c>
      <c r="J453" s="119"/>
      <c r="K453" s="30"/>
      <c r="L453" s="111">
        <v>1332</v>
      </c>
      <c r="M453" s="111">
        <v>6008</v>
      </c>
      <c r="N453" s="111">
        <v>12074</v>
      </c>
      <c r="O453" s="111">
        <v>9870</v>
      </c>
      <c r="P453" s="111">
        <v>1466</v>
      </c>
      <c r="Q453" s="111">
        <v>1196</v>
      </c>
      <c r="R453" s="111">
        <v>1454</v>
      </c>
      <c r="S453" s="111">
        <v>1188</v>
      </c>
      <c r="T453" s="111">
        <v>951</v>
      </c>
    </row>
    <row r="454" spans="1:20" x14ac:dyDescent="0.25">
      <c r="A454" s="110" t="s">
        <v>1138</v>
      </c>
      <c r="B454" s="107" t="s">
        <v>7277</v>
      </c>
      <c r="C454" s="108">
        <v>13</v>
      </c>
      <c r="D454" s="41" t="s">
        <v>4200</v>
      </c>
      <c r="E454" s="24">
        <f t="shared" si="32"/>
        <v>1192</v>
      </c>
      <c r="F454" s="24">
        <f t="shared" si="33"/>
        <v>306.25</v>
      </c>
      <c r="G454" s="109"/>
      <c r="H454" s="24"/>
      <c r="I454" s="24">
        <f t="shared" si="34"/>
        <v>911</v>
      </c>
      <c r="J454" s="119"/>
      <c r="K454" s="30"/>
      <c r="L454" s="111">
        <v>324</v>
      </c>
      <c r="M454" s="111">
        <v>291</v>
      </c>
      <c r="N454" s="111">
        <v>233</v>
      </c>
      <c r="O454" s="111">
        <v>377</v>
      </c>
      <c r="P454" s="111">
        <v>319</v>
      </c>
      <c r="Q454" s="111">
        <v>660</v>
      </c>
      <c r="R454" s="111">
        <v>754</v>
      </c>
      <c r="S454" s="111">
        <v>910</v>
      </c>
      <c r="T454" s="111">
        <v>1912</v>
      </c>
    </row>
    <row r="455" spans="1:20" x14ac:dyDescent="0.25">
      <c r="A455" s="110" t="s">
        <v>602</v>
      </c>
      <c r="B455" s="107" t="s">
        <v>7101</v>
      </c>
      <c r="C455" s="108">
        <v>16</v>
      </c>
      <c r="D455" s="41" t="s">
        <v>3997</v>
      </c>
      <c r="E455" s="24">
        <f t="shared" si="32"/>
        <v>1172.3333333333333</v>
      </c>
      <c r="F455" s="24">
        <f t="shared" si="33"/>
        <v>336.5</v>
      </c>
      <c r="G455" s="109"/>
      <c r="H455" s="24"/>
      <c r="I455" s="24">
        <f t="shared" si="34"/>
        <v>861.8</v>
      </c>
      <c r="J455" s="119"/>
      <c r="K455" s="30"/>
      <c r="L455" s="111">
        <v>685</v>
      </c>
      <c r="M455" s="111">
        <v>41</v>
      </c>
      <c r="N455" s="111">
        <v>134</v>
      </c>
      <c r="O455" s="111">
        <v>486</v>
      </c>
      <c r="P455" s="111">
        <v>326</v>
      </c>
      <c r="Q455" s="111">
        <v>466</v>
      </c>
      <c r="R455" s="111">
        <v>621</v>
      </c>
      <c r="S455" s="111">
        <v>1792</v>
      </c>
      <c r="T455" s="111">
        <v>1104</v>
      </c>
    </row>
    <row r="456" spans="1:20" x14ac:dyDescent="0.25">
      <c r="A456" s="110" t="s">
        <v>1201</v>
      </c>
      <c r="B456" s="107" t="s">
        <v>7160</v>
      </c>
      <c r="C456" s="108">
        <v>12</v>
      </c>
      <c r="D456" s="41" t="s">
        <v>4248</v>
      </c>
      <c r="E456" s="24">
        <f t="shared" si="32"/>
        <v>1171.3333333333333</v>
      </c>
      <c r="F456" s="24">
        <f t="shared" si="33"/>
        <v>523.75</v>
      </c>
      <c r="G456" s="109"/>
      <c r="H456" s="24"/>
      <c r="I456" s="24">
        <f t="shared" si="34"/>
        <v>863.2</v>
      </c>
      <c r="J456" s="119"/>
      <c r="K456" s="30"/>
      <c r="L456" s="111">
        <v>1250</v>
      </c>
      <c r="M456" s="111">
        <v>241</v>
      </c>
      <c r="N456" s="111">
        <v>127</v>
      </c>
      <c r="O456" s="111">
        <v>477</v>
      </c>
      <c r="P456" s="111">
        <v>252</v>
      </c>
      <c r="Q456" s="111">
        <v>550</v>
      </c>
      <c r="R456" s="111">
        <v>384</v>
      </c>
      <c r="S456" s="111">
        <v>74</v>
      </c>
      <c r="T456" s="111">
        <v>3056</v>
      </c>
    </row>
    <row r="457" spans="1:20" x14ac:dyDescent="0.25">
      <c r="A457" s="110" t="s">
        <v>801</v>
      </c>
      <c r="B457" s="107" t="s">
        <v>7101</v>
      </c>
      <c r="C457" s="108">
        <v>16</v>
      </c>
      <c r="D457" s="41" t="s">
        <v>4062</v>
      </c>
      <c r="E457" s="24">
        <f t="shared" si="32"/>
        <v>1157</v>
      </c>
      <c r="F457" s="24">
        <f t="shared" si="33"/>
        <v>188</v>
      </c>
      <c r="G457" s="109"/>
      <c r="H457" s="24"/>
      <c r="I457" s="24">
        <f t="shared" si="34"/>
        <v>803.8</v>
      </c>
      <c r="J457" s="119"/>
      <c r="K457" s="30"/>
      <c r="L457" s="111">
        <v>35</v>
      </c>
      <c r="M457" s="111">
        <v>126</v>
      </c>
      <c r="N457" s="111">
        <v>187</v>
      </c>
      <c r="O457" s="111">
        <v>404</v>
      </c>
      <c r="P457" s="111">
        <v>296</v>
      </c>
      <c r="Q457" s="111">
        <v>252</v>
      </c>
      <c r="R457" s="111">
        <v>881</v>
      </c>
      <c r="S457" s="111">
        <v>1549</v>
      </c>
      <c r="T457" s="111">
        <v>1041</v>
      </c>
    </row>
    <row r="458" spans="1:20" x14ac:dyDescent="0.25">
      <c r="A458" s="110" t="s">
        <v>1375</v>
      </c>
      <c r="B458" s="107" t="s">
        <v>7288</v>
      </c>
      <c r="C458" s="108">
        <v>2</v>
      </c>
      <c r="D458" s="41" t="s">
        <v>5425</v>
      </c>
      <c r="E458" s="24">
        <f t="shared" si="32"/>
        <v>1153.3333333333333</v>
      </c>
      <c r="F458" s="24">
        <f t="shared" si="33"/>
        <v>1369.75</v>
      </c>
      <c r="G458" s="109"/>
      <c r="H458" s="24"/>
      <c r="I458" s="24">
        <f t="shared" si="34"/>
        <v>985.8</v>
      </c>
      <c r="J458" s="119"/>
      <c r="K458" s="30"/>
      <c r="L458" s="111">
        <v>968</v>
      </c>
      <c r="M458" s="111">
        <v>1574</v>
      </c>
      <c r="N458" s="111">
        <v>1126</v>
      </c>
      <c r="O458" s="111">
        <v>1811</v>
      </c>
      <c r="P458" s="111">
        <v>607</v>
      </c>
      <c r="Q458" s="111">
        <v>862</v>
      </c>
      <c r="R458" s="111">
        <v>1247</v>
      </c>
      <c r="S458" s="111">
        <v>1210</v>
      </c>
      <c r="T458" s="111">
        <v>1003</v>
      </c>
    </row>
    <row r="459" spans="1:20" x14ac:dyDescent="0.25">
      <c r="A459" s="110" t="s">
        <v>220</v>
      </c>
      <c r="B459" s="107" t="s">
        <v>7260</v>
      </c>
      <c r="C459" s="108">
        <v>17</v>
      </c>
      <c r="D459" s="41" t="s">
        <v>6891</v>
      </c>
      <c r="E459" s="24">
        <f t="shared" si="32"/>
        <v>1151</v>
      </c>
      <c r="F459" s="24">
        <f t="shared" si="33"/>
        <v>477</v>
      </c>
      <c r="G459" s="109"/>
      <c r="H459" s="24"/>
      <c r="I459" s="24">
        <f t="shared" si="34"/>
        <v>805.4</v>
      </c>
      <c r="J459" s="119"/>
      <c r="K459" s="30"/>
      <c r="L459" s="111">
        <v>281</v>
      </c>
      <c r="M459" s="111"/>
      <c r="N459" s="111">
        <v>677</v>
      </c>
      <c r="O459" s="111">
        <v>950</v>
      </c>
      <c r="P459" s="111">
        <v>357</v>
      </c>
      <c r="Q459" s="111">
        <v>217</v>
      </c>
      <c r="R459" s="111">
        <v>1101</v>
      </c>
      <c r="S459" s="111">
        <v>2143</v>
      </c>
      <c r="T459" s="111">
        <v>209</v>
      </c>
    </row>
    <row r="460" spans="1:20" x14ac:dyDescent="0.25">
      <c r="A460" s="110" t="s">
        <v>1240</v>
      </c>
      <c r="B460" s="107" t="s">
        <v>7161</v>
      </c>
      <c r="C460" s="108">
        <v>15</v>
      </c>
      <c r="D460" s="41" t="s">
        <v>5793</v>
      </c>
      <c r="E460" s="24">
        <f t="shared" si="32"/>
        <v>1149.3333333333333</v>
      </c>
      <c r="F460" s="24">
        <f t="shared" si="33"/>
        <v>496.25</v>
      </c>
      <c r="G460" s="109"/>
      <c r="H460" s="24"/>
      <c r="I460" s="24">
        <f t="shared" si="34"/>
        <v>929.8</v>
      </c>
      <c r="J460" s="119"/>
      <c r="K460" s="30"/>
      <c r="L460" s="111">
        <v>130</v>
      </c>
      <c r="M460" s="111">
        <v>96</v>
      </c>
      <c r="N460" s="111">
        <v>1228</v>
      </c>
      <c r="O460" s="111">
        <v>531</v>
      </c>
      <c r="P460" s="111">
        <v>740</v>
      </c>
      <c r="Q460" s="111">
        <v>461</v>
      </c>
      <c r="R460" s="111">
        <v>396</v>
      </c>
      <c r="S460" s="111">
        <v>2508</v>
      </c>
      <c r="T460" s="111">
        <v>544</v>
      </c>
    </row>
    <row r="461" spans="1:20" x14ac:dyDescent="0.25">
      <c r="A461" s="110" t="s">
        <v>681</v>
      </c>
      <c r="B461" s="107" t="s">
        <v>7166</v>
      </c>
      <c r="C461" s="108">
        <v>13</v>
      </c>
      <c r="D461" s="41" t="s">
        <v>3623</v>
      </c>
      <c r="E461" s="24">
        <f t="shared" si="32"/>
        <v>1148</v>
      </c>
      <c r="F461" s="24">
        <f t="shared" si="33"/>
        <v>39.75</v>
      </c>
      <c r="G461" s="109"/>
      <c r="H461" s="24"/>
      <c r="I461" s="24">
        <f t="shared" si="34"/>
        <v>790</v>
      </c>
      <c r="J461" s="119"/>
      <c r="K461" s="30"/>
      <c r="L461" s="111">
        <v>15</v>
      </c>
      <c r="M461" s="111">
        <v>75</v>
      </c>
      <c r="N461" s="111">
        <v>49</v>
      </c>
      <c r="O461" s="111">
        <v>20</v>
      </c>
      <c r="P461" s="111">
        <v>166</v>
      </c>
      <c r="Q461" s="111">
        <v>340</v>
      </c>
      <c r="R461" s="111">
        <v>972</v>
      </c>
      <c r="S461" s="111">
        <v>1185</v>
      </c>
      <c r="T461" s="111">
        <v>1287</v>
      </c>
    </row>
    <row r="462" spans="1:20" x14ac:dyDescent="0.25">
      <c r="A462" s="110" t="s">
        <v>7821</v>
      </c>
      <c r="B462" s="107" t="s">
        <v>7129</v>
      </c>
      <c r="C462" s="108">
        <v>2</v>
      </c>
      <c r="D462" s="41" t="s">
        <v>7822</v>
      </c>
      <c r="E462" s="24">
        <f t="shared" si="32"/>
        <v>1148</v>
      </c>
      <c r="F462" s="24">
        <f t="shared" si="33"/>
        <v>0</v>
      </c>
      <c r="G462" s="109"/>
      <c r="H462" s="24"/>
      <c r="I462" s="24">
        <f t="shared" si="34"/>
        <v>688.8</v>
      </c>
      <c r="J462" s="119"/>
      <c r="K462" s="30"/>
      <c r="L462" s="111"/>
      <c r="M462" s="111"/>
      <c r="N462" s="111"/>
      <c r="O462" s="111"/>
      <c r="P462" s="111"/>
      <c r="Q462" s="111"/>
      <c r="R462" s="111"/>
      <c r="S462" s="111">
        <v>2416</v>
      </c>
      <c r="T462" s="111">
        <v>1028</v>
      </c>
    </row>
    <row r="463" spans="1:20" x14ac:dyDescent="0.25">
      <c r="A463" s="110" t="s">
        <v>1096</v>
      </c>
      <c r="B463" s="107" t="s">
        <v>7101</v>
      </c>
      <c r="C463" s="108">
        <v>16</v>
      </c>
      <c r="D463" s="41" t="s">
        <v>6134</v>
      </c>
      <c r="E463" s="24">
        <f t="shared" si="32"/>
        <v>1144.3333333333333</v>
      </c>
      <c r="F463" s="24">
        <f t="shared" si="33"/>
        <v>162</v>
      </c>
      <c r="G463" s="109"/>
      <c r="H463" s="24"/>
      <c r="I463" s="24">
        <f t="shared" si="34"/>
        <v>991.8</v>
      </c>
      <c r="J463" s="119"/>
      <c r="K463" s="30"/>
      <c r="L463" s="111"/>
      <c r="M463" s="111">
        <v>5</v>
      </c>
      <c r="N463" s="111">
        <v>75</v>
      </c>
      <c r="O463" s="111">
        <v>568</v>
      </c>
      <c r="P463" s="111">
        <v>66</v>
      </c>
      <c r="Q463" s="111">
        <v>1460</v>
      </c>
      <c r="R463" s="111">
        <v>15</v>
      </c>
      <c r="S463" s="111">
        <v>23</v>
      </c>
      <c r="T463" s="111">
        <v>3395</v>
      </c>
    </row>
    <row r="464" spans="1:20" x14ac:dyDescent="0.25">
      <c r="A464" s="110" t="s">
        <v>1579</v>
      </c>
      <c r="B464" s="107" t="s">
        <v>7157</v>
      </c>
      <c r="C464" s="108">
        <v>11</v>
      </c>
      <c r="D464" s="41" t="s">
        <v>6011</v>
      </c>
      <c r="E464" s="24">
        <f t="shared" si="32"/>
        <v>1142</v>
      </c>
      <c r="F464" s="24">
        <f t="shared" si="33"/>
        <v>429.5</v>
      </c>
      <c r="G464" s="109"/>
      <c r="H464" s="24"/>
      <c r="I464" s="24">
        <f t="shared" si="34"/>
        <v>2974.8</v>
      </c>
      <c r="J464" s="119"/>
      <c r="K464" s="30"/>
      <c r="L464" s="111">
        <v>121</v>
      </c>
      <c r="M464" s="111">
        <v>160</v>
      </c>
      <c r="N464" s="111">
        <v>95</v>
      </c>
      <c r="O464" s="111">
        <v>1342</v>
      </c>
      <c r="P464" s="111">
        <v>4060</v>
      </c>
      <c r="Q464" s="111">
        <v>7388</v>
      </c>
      <c r="R464" s="111">
        <v>1102</v>
      </c>
      <c r="S464" s="111">
        <v>1599</v>
      </c>
      <c r="T464" s="111">
        <v>725</v>
      </c>
    </row>
    <row r="465" spans="1:20" x14ac:dyDescent="0.25">
      <c r="A465" s="110" t="s">
        <v>131</v>
      </c>
      <c r="B465" s="107" t="s">
        <v>7101</v>
      </c>
      <c r="C465" s="108">
        <v>16</v>
      </c>
      <c r="D465" s="41" t="s">
        <v>3618</v>
      </c>
      <c r="E465" s="24">
        <f t="shared" si="32"/>
        <v>1139</v>
      </c>
      <c r="F465" s="24">
        <f t="shared" si="33"/>
        <v>1611</v>
      </c>
      <c r="G465" s="109"/>
      <c r="H465" s="24"/>
      <c r="I465" s="24">
        <f t="shared" si="34"/>
        <v>1062.8</v>
      </c>
      <c r="J465" s="119"/>
      <c r="K465" s="30"/>
      <c r="L465" s="111">
        <v>576</v>
      </c>
      <c r="M465" s="111">
        <v>813</v>
      </c>
      <c r="N465" s="111">
        <v>795</v>
      </c>
      <c r="O465" s="111">
        <v>4260</v>
      </c>
      <c r="P465" s="111">
        <v>1351</v>
      </c>
      <c r="Q465" s="111">
        <v>546</v>
      </c>
      <c r="R465" s="111">
        <v>842</v>
      </c>
      <c r="S465" s="111">
        <v>648</v>
      </c>
      <c r="T465" s="111">
        <v>1927</v>
      </c>
    </row>
    <row r="466" spans="1:20" x14ac:dyDescent="0.25">
      <c r="A466" s="110" t="s">
        <v>652</v>
      </c>
      <c r="B466" s="107" t="s">
        <v>7161</v>
      </c>
      <c r="C466" s="108">
        <v>15</v>
      </c>
      <c r="D466" s="41" t="s">
        <v>5794</v>
      </c>
      <c r="E466" s="24">
        <f t="shared" si="32"/>
        <v>1133.3333333333333</v>
      </c>
      <c r="F466" s="24">
        <f t="shared" si="33"/>
        <v>740.75</v>
      </c>
      <c r="G466" s="109"/>
      <c r="H466" s="24"/>
      <c r="I466" s="24">
        <f t="shared" si="34"/>
        <v>966.6</v>
      </c>
      <c r="J466" s="119"/>
      <c r="K466" s="30"/>
      <c r="L466" s="111">
        <v>310</v>
      </c>
      <c r="M466" s="111">
        <v>250</v>
      </c>
      <c r="N466" s="111">
        <v>649</v>
      </c>
      <c r="O466" s="111">
        <v>1754</v>
      </c>
      <c r="P466" s="111">
        <v>1114</v>
      </c>
      <c r="Q466" s="111">
        <v>319</v>
      </c>
      <c r="R466" s="111">
        <v>815</v>
      </c>
      <c r="S466" s="111">
        <v>770</v>
      </c>
      <c r="T466" s="111">
        <v>1815</v>
      </c>
    </row>
    <row r="467" spans="1:20" x14ac:dyDescent="0.25">
      <c r="A467" s="110" t="s">
        <v>4843</v>
      </c>
      <c r="B467" s="107" t="s">
        <v>7154</v>
      </c>
      <c r="C467" s="108">
        <v>16</v>
      </c>
      <c r="D467" s="41" t="s">
        <v>4844</v>
      </c>
      <c r="E467" s="24">
        <f t="shared" si="32"/>
        <v>1128.3333333333333</v>
      </c>
      <c r="F467" s="24">
        <f t="shared" si="33"/>
        <v>89</v>
      </c>
      <c r="G467" s="109"/>
      <c r="H467" s="24"/>
      <c r="I467" s="24">
        <f t="shared" si="34"/>
        <v>686.4</v>
      </c>
      <c r="J467" s="119"/>
      <c r="K467" s="30"/>
      <c r="L467" s="111"/>
      <c r="M467" s="111"/>
      <c r="N467" s="111">
        <v>340</v>
      </c>
      <c r="O467" s="111">
        <v>16</v>
      </c>
      <c r="P467" s="111">
        <v>36</v>
      </c>
      <c r="Q467" s="111">
        <v>11</v>
      </c>
      <c r="R467" s="111">
        <v>1990</v>
      </c>
      <c r="S467" s="111">
        <v>680</v>
      </c>
      <c r="T467" s="111">
        <v>715</v>
      </c>
    </row>
    <row r="468" spans="1:20" x14ac:dyDescent="0.25">
      <c r="A468" s="110" t="s">
        <v>1824</v>
      </c>
      <c r="B468" s="107" t="s">
        <v>7101</v>
      </c>
      <c r="C468" s="108">
        <v>16</v>
      </c>
      <c r="D468" s="41" t="s">
        <v>3953</v>
      </c>
      <c r="E468" s="24">
        <f t="shared" si="32"/>
        <v>1123</v>
      </c>
      <c r="F468" s="24">
        <f t="shared" si="33"/>
        <v>118</v>
      </c>
      <c r="G468" s="109"/>
      <c r="H468" s="24"/>
      <c r="I468" s="24">
        <f t="shared" si="34"/>
        <v>753.2</v>
      </c>
      <c r="J468" s="119"/>
      <c r="K468" s="30"/>
      <c r="L468" s="111">
        <v>91</v>
      </c>
      <c r="M468" s="111">
        <v>33</v>
      </c>
      <c r="N468" s="111">
        <v>165</v>
      </c>
      <c r="O468" s="111">
        <v>183</v>
      </c>
      <c r="P468" s="111">
        <v>199</v>
      </c>
      <c r="Q468" s="111">
        <v>198</v>
      </c>
      <c r="R468" s="111">
        <v>251</v>
      </c>
      <c r="S468" s="111">
        <v>844</v>
      </c>
      <c r="T468" s="111">
        <v>2274</v>
      </c>
    </row>
    <row r="469" spans="1:20" x14ac:dyDescent="0.25">
      <c r="A469" s="110" t="s">
        <v>4498</v>
      </c>
      <c r="B469" s="107" t="s">
        <v>7223</v>
      </c>
      <c r="C469" s="108">
        <v>1</v>
      </c>
      <c r="D469" s="41" t="s">
        <v>4499</v>
      </c>
      <c r="E469" s="24">
        <f t="shared" si="32"/>
        <v>1118.6666666666667</v>
      </c>
      <c r="F469" s="24">
        <f t="shared" si="33"/>
        <v>0</v>
      </c>
      <c r="G469" s="109"/>
      <c r="H469" s="24"/>
      <c r="I469" s="24">
        <f t="shared" si="34"/>
        <v>671.2</v>
      </c>
      <c r="J469" s="119"/>
      <c r="K469" s="30"/>
      <c r="L469" s="111"/>
      <c r="M469" s="111"/>
      <c r="N469" s="111"/>
      <c r="O469" s="111"/>
      <c r="P469" s="111"/>
      <c r="Q469" s="111"/>
      <c r="R469" s="111"/>
      <c r="S469" s="111">
        <v>2206</v>
      </c>
      <c r="T469" s="111">
        <v>1150</v>
      </c>
    </row>
    <row r="470" spans="1:20" x14ac:dyDescent="0.25">
      <c r="A470" s="110" t="s">
        <v>7524</v>
      </c>
      <c r="B470" s="107" t="s">
        <v>7266</v>
      </c>
      <c r="C470" s="108">
        <v>11</v>
      </c>
      <c r="D470" s="41" t="s">
        <v>7525</v>
      </c>
      <c r="E470" s="24">
        <f t="shared" si="32"/>
        <v>1117.6666666666667</v>
      </c>
      <c r="F470" s="24">
        <f t="shared" si="33"/>
        <v>2.75</v>
      </c>
      <c r="G470" s="109"/>
      <c r="H470" s="24"/>
      <c r="I470" s="24">
        <f t="shared" si="34"/>
        <v>716.8</v>
      </c>
      <c r="J470" s="119"/>
      <c r="K470" s="30"/>
      <c r="L470" s="111"/>
      <c r="M470" s="111">
        <v>4</v>
      </c>
      <c r="N470" s="111">
        <v>2</v>
      </c>
      <c r="O470" s="111">
        <v>5</v>
      </c>
      <c r="P470" s="111">
        <v>103</v>
      </c>
      <c r="Q470" s="111">
        <v>128</v>
      </c>
      <c r="R470" s="111">
        <v>670</v>
      </c>
      <c r="S470" s="111">
        <v>1417</v>
      </c>
      <c r="T470" s="111">
        <v>1266</v>
      </c>
    </row>
    <row r="471" spans="1:20" x14ac:dyDescent="0.25">
      <c r="A471" s="110" t="s">
        <v>7990</v>
      </c>
      <c r="B471" s="107" t="s">
        <v>7161</v>
      </c>
      <c r="C471" s="108">
        <v>15</v>
      </c>
      <c r="D471" s="41" t="s">
        <v>7991</v>
      </c>
      <c r="E471" s="24">
        <f t="shared" si="32"/>
        <v>1117</v>
      </c>
      <c r="F471" s="24">
        <f t="shared" si="33"/>
        <v>451</v>
      </c>
      <c r="G471" s="109"/>
      <c r="H471" s="24"/>
      <c r="I471" s="24">
        <f t="shared" si="34"/>
        <v>703.4</v>
      </c>
      <c r="J471" s="119"/>
      <c r="K471" s="30"/>
      <c r="L471" s="111">
        <v>27</v>
      </c>
      <c r="M471" s="111">
        <v>26</v>
      </c>
      <c r="N471" s="111">
        <v>467</v>
      </c>
      <c r="O471" s="111">
        <v>1284</v>
      </c>
      <c r="P471" s="111"/>
      <c r="Q471" s="111">
        <v>166</v>
      </c>
      <c r="R471" s="111">
        <v>1158</v>
      </c>
      <c r="S471" s="111">
        <v>973</v>
      </c>
      <c r="T471" s="111">
        <v>1220</v>
      </c>
    </row>
    <row r="472" spans="1:20" x14ac:dyDescent="0.25">
      <c r="A472" s="110" t="s">
        <v>290</v>
      </c>
      <c r="B472" s="107" t="s">
        <v>7081</v>
      </c>
      <c r="C472" s="108">
        <v>15</v>
      </c>
      <c r="D472" s="41" t="s">
        <v>3803</v>
      </c>
      <c r="E472" s="24">
        <f t="shared" si="32"/>
        <v>1115.6666666666667</v>
      </c>
      <c r="F472" s="24">
        <f t="shared" si="33"/>
        <v>397.25</v>
      </c>
      <c r="G472" s="109"/>
      <c r="H472" s="24"/>
      <c r="I472" s="24">
        <f t="shared" si="34"/>
        <v>909.2</v>
      </c>
      <c r="J472" s="119"/>
      <c r="K472" s="30"/>
      <c r="L472" s="111">
        <v>216</v>
      </c>
      <c r="M472" s="111">
        <v>304</v>
      </c>
      <c r="N472" s="111">
        <v>230</v>
      </c>
      <c r="O472" s="111">
        <v>839</v>
      </c>
      <c r="P472" s="111">
        <v>554</v>
      </c>
      <c r="Q472" s="111">
        <v>645</v>
      </c>
      <c r="R472" s="111">
        <v>652</v>
      </c>
      <c r="S472" s="111">
        <v>952</v>
      </c>
      <c r="T472" s="111">
        <v>1743</v>
      </c>
    </row>
    <row r="473" spans="1:20" x14ac:dyDescent="0.25">
      <c r="A473" s="110" t="s">
        <v>704</v>
      </c>
      <c r="B473" s="107" t="s">
        <v>7092</v>
      </c>
      <c r="C473" s="108">
        <v>11</v>
      </c>
      <c r="D473" s="41" t="s">
        <v>5824</v>
      </c>
      <c r="E473" s="24">
        <f t="shared" si="32"/>
        <v>1114.3333333333333</v>
      </c>
      <c r="F473" s="24">
        <f t="shared" si="33"/>
        <v>203</v>
      </c>
      <c r="G473" s="109"/>
      <c r="H473" s="24"/>
      <c r="I473" s="24">
        <f t="shared" si="34"/>
        <v>1036.2</v>
      </c>
      <c r="J473" s="119"/>
      <c r="K473" s="30"/>
      <c r="L473" s="111">
        <v>150</v>
      </c>
      <c r="M473" s="111">
        <v>209</v>
      </c>
      <c r="N473" s="111">
        <v>306</v>
      </c>
      <c r="O473" s="111">
        <v>147</v>
      </c>
      <c r="P473" s="111">
        <v>436</v>
      </c>
      <c r="Q473" s="111">
        <v>1402</v>
      </c>
      <c r="R473" s="111">
        <v>355</v>
      </c>
      <c r="S473" s="111">
        <v>1013</v>
      </c>
      <c r="T473" s="111">
        <v>1975</v>
      </c>
    </row>
    <row r="474" spans="1:20" x14ac:dyDescent="0.25">
      <c r="A474" s="110" t="s">
        <v>161</v>
      </c>
      <c r="B474" s="107" t="s">
        <v>7131</v>
      </c>
      <c r="C474" s="108">
        <v>15</v>
      </c>
      <c r="D474" s="41" t="s">
        <v>3885</v>
      </c>
      <c r="E474" s="24">
        <f t="shared" si="32"/>
        <v>1113.3333333333333</v>
      </c>
      <c r="F474" s="24">
        <f t="shared" si="33"/>
        <v>105.5</v>
      </c>
      <c r="G474" s="109"/>
      <c r="H474" s="24"/>
      <c r="I474" s="24">
        <f t="shared" si="34"/>
        <v>1177.5999999999999</v>
      </c>
      <c r="J474" s="119"/>
      <c r="K474" s="30"/>
      <c r="L474" s="111">
        <v>82</v>
      </c>
      <c r="M474" s="111">
        <v>40</v>
      </c>
      <c r="N474" s="111">
        <v>137</v>
      </c>
      <c r="O474" s="111">
        <v>163</v>
      </c>
      <c r="P474" s="111">
        <v>1461</v>
      </c>
      <c r="Q474" s="111">
        <v>1087</v>
      </c>
      <c r="R474" s="111">
        <v>1836</v>
      </c>
      <c r="S474" s="111">
        <v>1017</v>
      </c>
      <c r="T474" s="111">
        <v>487</v>
      </c>
    </row>
    <row r="475" spans="1:20" x14ac:dyDescent="0.25">
      <c r="A475" s="110" t="s">
        <v>420</v>
      </c>
      <c r="B475" s="107" t="s">
        <v>7154</v>
      </c>
      <c r="C475" s="108">
        <v>16</v>
      </c>
      <c r="D475" s="41" t="s">
        <v>3575</v>
      </c>
      <c r="E475" s="24">
        <f t="shared" si="32"/>
        <v>1113</v>
      </c>
      <c r="F475" s="24">
        <f t="shared" si="33"/>
        <v>479.25</v>
      </c>
      <c r="G475" s="109"/>
      <c r="H475" s="24"/>
      <c r="I475" s="24">
        <f t="shared" si="34"/>
        <v>878.8</v>
      </c>
      <c r="J475" s="119"/>
      <c r="K475" s="30"/>
      <c r="L475" s="111">
        <v>312</v>
      </c>
      <c r="M475" s="111">
        <v>416</v>
      </c>
      <c r="N475" s="111">
        <v>488</v>
      </c>
      <c r="O475" s="111">
        <v>701</v>
      </c>
      <c r="P475" s="111">
        <v>549</v>
      </c>
      <c r="Q475" s="111">
        <v>506</v>
      </c>
      <c r="R475" s="111">
        <v>724</v>
      </c>
      <c r="S475" s="111">
        <v>746</v>
      </c>
      <c r="T475" s="111">
        <v>1869</v>
      </c>
    </row>
    <row r="476" spans="1:20" x14ac:dyDescent="0.25">
      <c r="A476" s="110" t="s">
        <v>2789</v>
      </c>
      <c r="B476" s="107" t="s">
        <v>7082</v>
      </c>
      <c r="C476" s="108">
        <v>11</v>
      </c>
      <c r="D476" s="41" t="s">
        <v>6536</v>
      </c>
      <c r="E476" s="24">
        <f t="shared" si="32"/>
        <v>1110</v>
      </c>
      <c r="F476" s="24">
        <f t="shared" si="33"/>
        <v>0.25</v>
      </c>
      <c r="G476" s="109"/>
      <c r="H476" s="24"/>
      <c r="I476" s="24">
        <f t="shared" si="34"/>
        <v>5016.6000000000004</v>
      </c>
      <c r="J476" s="119"/>
      <c r="K476" s="30"/>
      <c r="L476" s="111"/>
      <c r="M476" s="111"/>
      <c r="N476" s="111"/>
      <c r="O476" s="111">
        <v>1</v>
      </c>
      <c r="P476" s="111">
        <v>1231</v>
      </c>
      <c r="Q476" s="111">
        <v>20522</v>
      </c>
      <c r="R476" s="111">
        <v>2317</v>
      </c>
      <c r="S476" s="111">
        <v>219</v>
      </c>
      <c r="T476" s="111">
        <v>794</v>
      </c>
    </row>
    <row r="477" spans="1:20" x14ac:dyDescent="0.25">
      <c r="A477" s="110" t="s">
        <v>1206</v>
      </c>
      <c r="B477" s="107" t="s">
        <v>7131</v>
      </c>
      <c r="C477" s="108">
        <v>15</v>
      </c>
      <c r="D477" s="41" t="s">
        <v>3900</v>
      </c>
      <c r="E477" s="24">
        <f t="shared" si="32"/>
        <v>1107.6666666666667</v>
      </c>
      <c r="F477" s="24">
        <f t="shared" si="33"/>
        <v>498.5</v>
      </c>
      <c r="G477" s="109"/>
      <c r="H477" s="24"/>
      <c r="I477" s="24">
        <f t="shared" si="34"/>
        <v>861.4</v>
      </c>
      <c r="J477" s="119"/>
      <c r="K477" s="30"/>
      <c r="L477" s="111">
        <v>359</v>
      </c>
      <c r="M477" s="111">
        <v>367</v>
      </c>
      <c r="N477" s="111">
        <v>477</v>
      </c>
      <c r="O477" s="111">
        <v>791</v>
      </c>
      <c r="P477" s="111">
        <v>311</v>
      </c>
      <c r="Q477" s="111">
        <v>673</v>
      </c>
      <c r="R477" s="111">
        <v>845</v>
      </c>
      <c r="S477" s="111">
        <v>1277</v>
      </c>
      <c r="T477" s="111">
        <v>1201</v>
      </c>
    </row>
    <row r="478" spans="1:20" x14ac:dyDescent="0.25">
      <c r="A478" s="110" t="s">
        <v>2825</v>
      </c>
      <c r="B478" s="107" t="s">
        <v>7179</v>
      </c>
      <c r="C478" s="108">
        <v>11</v>
      </c>
      <c r="D478" s="41" t="s">
        <v>4123</v>
      </c>
      <c r="E478" s="24">
        <f t="shared" si="32"/>
        <v>1105.6666666666667</v>
      </c>
      <c r="F478" s="24">
        <f t="shared" si="33"/>
        <v>4.25</v>
      </c>
      <c r="G478" s="109"/>
      <c r="H478" s="24"/>
      <c r="I478" s="24">
        <f t="shared" si="34"/>
        <v>663.4</v>
      </c>
      <c r="J478" s="119"/>
      <c r="K478" s="30"/>
      <c r="L478" s="111"/>
      <c r="M478" s="111">
        <v>11</v>
      </c>
      <c r="N478" s="111">
        <v>6</v>
      </c>
      <c r="O478" s="111"/>
      <c r="P478" s="111"/>
      <c r="Q478" s="111"/>
      <c r="R478" s="111"/>
      <c r="S478" s="111">
        <v>1292</v>
      </c>
      <c r="T478" s="111">
        <v>2025</v>
      </c>
    </row>
    <row r="479" spans="1:20" x14ac:dyDescent="0.25">
      <c r="A479" s="110" t="s">
        <v>685</v>
      </c>
      <c r="B479" s="107" t="s">
        <v>7155</v>
      </c>
      <c r="C479" s="108">
        <v>10</v>
      </c>
      <c r="D479" s="41" t="s">
        <v>4626</v>
      </c>
      <c r="E479" s="24">
        <f t="shared" si="32"/>
        <v>1099.3333333333333</v>
      </c>
      <c r="F479" s="24">
        <f t="shared" si="33"/>
        <v>342.25</v>
      </c>
      <c r="G479" s="109"/>
      <c r="H479" s="24"/>
      <c r="I479" s="24">
        <f t="shared" si="34"/>
        <v>958</v>
      </c>
      <c r="J479" s="119"/>
      <c r="K479" s="30"/>
      <c r="L479" s="111">
        <v>357</v>
      </c>
      <c r="M479" s="111">
        <v>217</v>
      </c>
      <c r="N479" s="111">
        <v>477</v>
      </c>
      <c r="O479" s="111">
        <v>318</v>
      </c>
      <c r="P479" s="111">
        <v>474</v>
      </c>
      <c r="Q479" s="111">
        <v>1018</v>
      </c>
      <c r="R479" s="111">
        <v>1098</v>
      </c>
      <c r="S479" s="111">
        <v>1025</v>
      </c>
      <c r="T479" s="111">
        <v>1175</v>
      </c>
    </row>
    <row r="480" spans="1:20" x14ac:dyDescent="0.25">
      <c r="A480" s="110" t="s">
        <v>130</v>
      </c>
      <c r="B480" s="107" t="s">
        <v>7155</v>
      </c>
      <c r="C480" s="108">
        <v>10</v>
      </c>
      <c r="D480" s="41" t="s">
        <v>4651</v>
      </c>
      <c r="E480" s="24">
        <f t="shared" ref="E480:E543" si="35">SUM(R480:T480)/3</f>
        <v>1091.3333333333333</v>
      </c>
      <c r="F480" s="24">
        <f t="shared" ref="F480:F543" si="36">SUM(L480:O480)/4</f>
        <v>288.25</v>
      </c>
      <c r="G480" s="109"/>
      <c r="H480" s="24"/>
      <c r="I480" s="24">
        <f t="shared" ref="I480:I543" si="37">SUM(P480:T480)/5</f>
        <v>1043.8</v>
      </c>
      <c r="J480" s="119"/>
      <c r="K480" s="30"/>
      <c r="L480" s="111">
        <v>264</v>
      </c>
      <c r="M480" s="111">
        <v>104</v>
      </c>
      <c r="N480" s="111">
        <v>72</v>
      </c>
      <c r="O480" s="111">
        <v>713</v>
      </c>
      <c r="P480" s="111">
        <v>970</v>
      </c>
      <c r="Q480" s="111">
        <v>975</v>
      </c>
      <c r="R480" s="111">
        <v>1696</v>
      </c>
      <c r="S480" s="111">
        <v>716</v>
      </c>
      <c r="T480" s="111">
        <v>862</v>
      </c>
    </row>
    <row r="481" spans="1:20" x14ac:dyDescent="0.25">
      <c r="A481" s="110" t="s">
        <v>173</v>
      </c>
      <c r="B481" s="107" t="s">
        <v>7166</v>
      </c>
      <c r="C481" s="108">
        <v>13</v>
      </c>
      <c r="D481" s="41" t="s">
        <v>4337</v>
      </c>
      <c r="E481" s="24">
        <f t="shared" si="35"/>
        <v>1090</v>
      </c>
      <c r="F481" s="24">
        <f t="shared" si="36"/>
        <v>413.75</v>
      </c>
      <c r="G481" s="109"/>
      <c r="H481" s="24"/>
      <c r="I481" s="24">
        <f t="shared" si="37"/>
        <v>877</v>
      </c>
      <c r="J481" s="119"/>
      <c r="K481" s="30"/>
      <c r="L481" s="111">
        <v>230</v>
      </c>
      <c r="M481" s="111">
        <v>287</v>
      </c>
      <c r="N481" s="111">
        <v>391</v>
      </c>
      <c r="O481" s="111">
        <v>747</v>
      </c>
      <c r="P481" s="111">
        <v>706</v>
      </c>
      <c r="Q481" s="111">
        <v>409</v>
      </c>
      <c r="R481" s="111">
        <v>1146</v>
      </c>
      <c r="S481" s="111">
        <v>1002</v>
      </c>
      <c r="T481" s="111">
        <v>1122</v>
      </c>
    </row>
    <row r="482" spans="1:20" x14ac:dyDescent="0.25">
      <c r="A482" s="110" t="s">
        <v>562</v>
      </c>
      <c r="B482" s="107" t="s">
        <v>7227</v>
      </c>
      <c r="C482" s="108">
        <v>6</v>
      </c>
      <c r="D482" s="41" t="s">
        <v>4719</v>
      </c>
      <c r="E482" s="24">
        <f t="shared" si="35"/>
        <v>1088.3333333333333</v>
      </c>
      <c r="F482" s="24">
        <f t="shared" si="36"/>
        <v>570</v>
      </c>
      <c r="G482" s="109"/>
      <c r="H482" s="24"/>
      <c r="I482" s="24">
        <f t="shared" si="37"/>
        <v>1138.2</v>
      </c>
      <c r="J482" s="119"/>
      <c r="K482" s="30"/>
      <c r="L482" s="111">
        <v>204</v>
      </c>
      <c r="M482" s="111">
        <v>402</v>
      </c>
      <c r="N482" s="111">
        <v>693</v>
      </c>
      <c r="O482" s="111">
        <v>981</v>
      </c>
      <c r="P482" s="111">
        <v>857</v>
      </c>
      <c r="Q482" s="111">
        <v>1569</v>
      </c>
      <c r="R482" s="111">
        <v>1073</v>
      </c>
      <c r="S482" s="111">
        <v>995</v>
      </c>
      <c r="T482" s="111">
        <v>1197</v>
      </c>
    </row>
    <row r="483" spans="1:20" x14ac:dyDescent="0.25">
      <c r="A483" s="110" t="s">
        <v>2119</v>
      </c>
      <c r="B483" s="107" t="s">
        <v>7110</v>
      </c>
      <c r="C483" s="108">
        <v>7</v>
      </c>
      <c r="D483" s="41" t="s">
        <v>4730</v>
      </c>
      <c r="E483" s="24">
        <f t="shared" si="35"/>
        <v>1085</v>
      </c>
      <c r="F483" s="24">
        <f t="shared" si="36"/>
        <v>418.25</v>
      </c>
      <c r="G483" s="109"/>
      <c r="H483" s="24"/>
      <c r="I483" s="24">
        <f t="shared" si="37"/>
        <v>769</v>
      </c>
      <c r="J483" s="119"/>
      <c r="K483" s="30"/>
      <c r="L483" s="111">
        <v>125</v>
      </c>
      <c r="M483" s="111">
        <v>172</v>
      </c>
      <c r="N483" s="111">
        <v>850</v>
      </c>
      <c r="O483" s="111">
        <v>526</v>
      </c>
      <c r="P483" s="111">
        <v>135</v>
      </c>
      <c r="Q483" s="111">
        <v>455</v>
      </c>
      <c r="R483" s="111">
        <v>747</v>
      </c>
      <c r="S483" s="111">
        <v>1009</v>
      </c>
      <c r="T483" s="111">
        <v>1499</v>
      </c>
    </row>
    <row r="484" spans="1:20" x14ac:dyDescent="0.25">
      <c r="A484" s="110" t="s">
        <v>1975</v>
      </c>
      <c r="B484" s="107" t="s">
        <v>7234</v>
      </c>
      <c r="C484" s="108">
        <v>15</v>
      </c>
      <c r="D484" s="41" t="s">
        <v>3860</v>
      </c>
      <c r="E484" s="24">
        <f t="shared" si="35"/>
        <v>1080.3333333333333</v>
      </c>
      <c r="F484" s="24">
        <f t="shared" si="36"/>
        <v>553.5</v>
      </c>
      <c r="G484" s="109"/>
      <c r="H484" s="24"/>
      <c r="I484" s="24">
        <f t="shared" si="37"/>
        <v>1076.8</v>
      </c>
      <c r="J484" s="119"/>
      <c r="K484" s="30"/>
      <c r="L484" s="111">
        <v>397</v>
      </c>
      <c r="M484" s="111">
        <v>516</v>
      </c>
      <c r="N484" s="111">
        <v>579</v>
      </c>
      <c r="O484" s="111">
        <v>722</v>
      </c>
      <c r="P484" s="111">
        <v>1254</v>
      </c>
      <c r="Q484" s="111">
        <v>889</v>
      </c>
      <c r="R484" s="111">
        <v>1822</v>
      </c>
      <c r="S484" s="111">
        <v>816</v>
      </c>
      <c r="T484" s="111">
        <v>603</v>
      </c>
    </row>
    <row r="485" spans="1:20" x14ac:dyDescent="0.25">
      <c r="A485" s="110" t="s">
        <v>171</v>
      </c>
      <c r="B485" s="107" t="s">
        <v>7110</v>
      </c>
      <c r="C485" s="108">
        <v>7</v>
      </c>
      <c r="D485" s="41" t="s">
        <v>3453</v>
      </c>
      <c r="E485" s="24">
        <f t="shared" si="35"/>
        <v>1080</v>
      </c>
      <c r="F485" s="24">
        <f t="shared" si="36"/>
        <v>100.5</v>
      </c>
      <c r="G485" s="109"/>
      <c r="H485" s="24"/>
      <c r="I485" s="24">
        <f t="shared" si="37"/>
        <v>673.4</v>
      </c>
      <c r="J485" s="119"/>
      <c r="K485" s="30"/>
      <c r="L485" s="111">
        <v>95</v>
      </c>
      <c r="M485" s="111">
        <v>160</v>
      </c>
      <c r="N485" s="111">
        <v>13</v>
      </c>
      <c r="O485" s="111">
        <v>134</v>
      </c>
      <c r="P485" s="111">
        <v>60</v>
      </c>
      <c r="Q485" s="111">
        <v>67</v>
      </c>
      <c r="R485" s="111">
        <v>804</v>
      </c>
      <c r="S485" s="111">
        <v>976</v>
      </c>
      <c r="T485" s="111">
        <v>1460</v>
      </c>
    </row>
    <row r="486" spans="1:20" x14ac:dyDescent="0.25">
      <c r="A486" s="110" t="s">
        <v>456</v>
      </c>
      <c r="B486" s="107" t="s">
        <v>7081</v>
      </c>
      <c r="C486" s="108">
        <v>15</v>
      </c>
      <c r="D486" s="41" t="s">
        <v>3795</v>
      </c>
      <c r="E486" s="24">
        <f t="shared" si="35"/>
        <v>1073.6666666666667</v>
      </c>
      <c r="F486" s="24">
        <f t="shared" si="36"/>
        <v>617.75</v>
      </c>
      <c r="G486" s="109"/>
      <c r="H486" s="24"/>
      <c r="I486" s="24">
        <f t="shared" si="37"/>
        <v>1129.2</v>
      </c>
      <c r="J486" s="119"/>
      <c r="K486" s="30"/>
      <c r="L486" s="111">
        <v>124</v>
      </c>
      <c r="M486" s="111">
        <v>91</v>
      </c>
      <c r="N486" s="111">
        <v>516</v>
      </c>
      <c r="O486" s="111">
        <v>1740</v>
      </c>
      <c r="P486" s="111">
        <v>2073</v>
      </c>
      <c r="Q486" s="111">
        <v>352</v>
      </c>
      <c r="R486" s="111">
        <v>856</v>
      </c>
      <c r="S486" s="111">
        <v>1306</v>
      </c>
      <c r="T486" s="111">
        <v>1059</v>
      </c>
    </row>
    <row r="487" spans="1:20" x14ac:dyDescent="0.25">
      <c r="A487" s="110" t="s">
        <v>1145</v>
      </c>
      <c r="B487" s="107" t="s">
        <v>7154</v>
      </c>
      <c r="C487" s="108">
        <v>16</v>
      </c>
      <c r="D487" s="41" t="s">
        <v>6466</v>
      </c>
      <c r="E487" s="24">
        <f t="shared" si="35"/>
        <v>1072.6666666666667</v>
      </c>
      <c r="F487" s="24">
        <f t="shared" si="36"/>
        <v>5065</v>
      </c>
      <c r="G487" s="109"/>
      <c r="H487" s="24"/>
      <c r="I487" s="24">
        <f t="shared" si="37"/>
        <v>1022.2</v>
      </c>
      <c r="J487" s="119"/>
      <c r="K487" s="30"/>
      <c r="L487" s="111">
        <v>1250</v>
      </c>
      <c r="M487" s="111">
        <v>4686</v>
      </c>
      <c r="N487" s="111">
        <v>1830</v>
      </c>
      <c r="O487" s="111">
        <v>12494</v>
      </c>
      <c r="P487" s="111">
        <v>616</v>
      </c>
      <c r="Q487" s="111">
        <v>1277</v>
      </c>
      <c r="R487" s="111">
        <v>2817</v>
      </c>
      <c r="S487" s="111">
        <v>1</v>
      </c>
      <c r="T487" s="111">
        <v>400</v>
      </c>
    </row>
    <row r="488" spans="1:20" x14ac:dyDescent="0.25">
      <c r="A488" s="110" t="s">
        <v>413</v>
      </c>
      <c r="B488" s="107" t="s">
        <v>7189</v>
      </c>
      <c r="C488" s="108">
        <v>6</v>
      </c>
      <c r="D488" s="41" t="s">
        <v>4753</v>
      </c>
      <c r="E488" s="24">
        <f t="shared" si="35"/>
        <v>1071.6666666666667</v>
      </c>
      <c r="F488" s="24">
        <f t="shared" si="36"/>
        <v>977.25</v>
      </c>
      <c r="G488" s="109"/>
      <c r="H488" s="24"/>
      <c r="I488" s="24">
        <f t="shared" si="37"/>
        <v>902.2</v>
      </c>
      <c r="J488" s="119"/>
      <c r="K488" s="30"/>
      <c r="L488" s="111">
        <v>138</v>
      </c>
      <c r="M488" s="111">
        <v>1735</v>
      </c>
      <c r="N488" s="111">
        <v>1444</v>
      </c>
      <c r="O488" s="111">
        <v>592</v>
      </c>
      <c r="P488" s="111">
        <v>470</v>
      </c>
      <c r="Q488" s="111">
        <v>826</v>
      </c>
      <c r="R488" s="111">
        <v>1358</v>
      </c>
      <c r="S488" s="111">
        <v>1238</v>
      </c>
      <c r="T488" s="111">
        <v>619</v>
      </c>
    </row>
    <row r="489" spans="1:20" x14ac:dyDescent="0.25">
      <c r="A489" s="110" t="s">
        <v>291</v>
      </c>
      <c r="B489" s="107" t="s">
        <v>7101</v>
      </c>
      <c r="C489" s="108">
        <v>16</v>
      </c>
      <c r="D489" s="41" t="s">
        <v>3816</v>
      </c>
      <c r="E489" s="24">
        <f t="shared" si="35"/>
        <v>1071.3333333333333</v>
      </c>
      <c r="F489" s="24">
        <f t="shared" si="36"/>
        <v>517.25</v>
      </c>
      <c r="G489" s="109"/>
      <c r="H489" s="24"/>
      <c r="I489" s="24">
        <f t="shared" si="37"/>
        <v>903.6</v>
      </c>
      <c r="J489" s="119"/>
      <c r="K489" s="30"/>
      <c r="L489" s="111">
        <v>426</v>
      </c>
      <c r="M489" s="111">
        <v>794</v>
      </c>
      <c r="N489" s="111">
        <v>530</v>
      </c>
      <c r="O489" s="111">
        <v>319</v>
      </c>
      <c r="P489" s="111">
        <v>422</v>
      </c>
      <c r="Q489" s="111">
        <v>882</v>
      </c>
      <c r="R489" s="111">
        <v>1303</v>
      </c>
      <c r="S489" s="111">
        <v>853</v>
      </c>
      <c r="T489" s="111">
        <v>1058</v>
      </c>
    </row>
    <row r="490" spans="1:20" x14ac:dyDescent="0.25">
      <c r="A490" s="110" t="s">
        <v>1761</v>
      </c>
      <c r="B490" s="107" t="s">
        <v>7166</v>
      </c>
      <c r="C490" s="108">
        <v>13</v>
      </c>
      <c r="D490" s="41" t="s">
        <v>4210</v>
      </c>
      <c r="E490" s="24">
        <f t="shared" si="35"/>
        <v>1067.3333333333333</v>
      </c>
      <c r="F490" s="24">
        <f t="shared" si="36"/>
        <v>239.75</v>
      </c>
      <c r="G490" s="109"/>
      <c r="H490" s="24"/>
      <c r="I490" s="24">
        <f t="shared" si="37"/>
        <v>1046.4000000000001</v>
      </c>
      <c r="J490" s="119"/>
      <c r="K490" s="30"/>
      <c r="L490" s="111">
        <v>164</v>
      </c>
      <c r="M490" s="111">
        <v>205</v>
      </c>
      <c r="N490" s="111">
        <v>218</v>
      </c>
      <c r="O490" s="111">
        <v>372</v>
      </c>
      <c r="P490" s="111">
        <v>1228</v>
      </c>
      <c r="Q490" s="111">
        <v>802</v>
      </c>
      <c r="R490" s="111">
        <v>1175</v>
      </c>
      <c r="S490" s="111">
        <v>760</v>
      </c>
      <c r="T490" s="111">
        <v>1267</v>
      </c>
    </row>
    <row r="491" spans="1:20" x14ac:dyDescent="0.25">
      <c r="A491" s="110" t="s">
        <v>144</v>
      </c>
      <c r="B491" s="107" t="s">
        <v>7130</v>
      </c>
      <c r="C491" s="108">
        <v>10</v>
      </c>
      <c r="D491" s="41" t="s">
        <v>3652</v>
      </c>
      <c r="E491" s="24">
        <f t="shared" si="35"/>
        <v>1067</v>
      </c>
      <c r="F491" s="24">
        <f t="shared" si="36"/>
        <v>1789.75</v>
      </c>
      <c r="G491" s="109"/>
      <c r="H491" s="24"/>
      <c r="I491" s="24">
        <f t="shared" si="37"/>
        <v>1040</v>
      </c>
      <c r="J491" s="119"/>
      <c r="K491" s="30"/>
      <c r="L491" s="111">
        <v>2024</v>
      </c>
      <c r="M491" s="111">
        <v>1254</v>
      </c>
      <c r="N491" s="111">
        <v>1996</v>
      </c>
      <c r="O491" s="111">
        <v>1885</v>
      </c>
      <c r="P491" s="111">
        <v>1617</v>
      </c>
      <c r="Q491" s="111">
        <v>382</v>
      </c>
      <c r="R491" s="111">
        <v>763</v>
      </c>
      <c r="S491" s="111">
        <v>1619</v>
      </c>
      <c r="T491" s="111">
        <v>819</v>
      </c>
    </row>
    <row r="492" spans="1:20" x14ac:dyDescent="0.25">
      <c r="A492" s="110" t="s">
        <v>1345</v>
      </c>
      <c r="B492" s="107" t="s">
        <v>7263</v>
      </c>
      <c r="C492" s="108">
        <v>4</v>
      </c>
      <c r="D492" s="41" t="s">
        <v>5595</v>
      </c>
      <c r="E492" s="24">
        <f t="shared" si="35"/>
        <v>1063.6666666666667</v>
      </c>
      <c r="F492" s="24">
        <f t="shared" si="36"/>
        <v>527</v>
      </c>
      <c r="G492" s="109"/>
      <c r="H492" s="24"/>
      <c r="I492" s="24">
        <f t="shared" si="37"/>
        <v>949.4</v>
      </c>
      <c r="J492" s="119"/>
      <c r="K492" s="30"/>
      <c r="L492" s="111">
        <v>170</v>
      </c>
      <c r="M492" s="111">
        <v>267</v>
      </c>
      <c r="N492" s="111">
        <v>689</v>
      </c>
      <c r="O492" s="111">
        <v>982</v>
      </c>
      <c r="P492" s="111">
        <v>850</v>
      </c>
      <c r="Q492" s="111">
        <v>706</v>
      </c>
      <c r="R492" s="111">
        <v>808</v>
      </c>
      <c r="S492" s="111">
        <v>1378</v>
      </c>
      <c r="T492" s="111">
        <v>1005</v>
      </c>
    </row>
    <row r="493" spans="1:20" x14ac:dyDescent="0.25">
      <c r="A493" s="110" t="s">
        <v>767</v>
      </c>
      <c r="B493" s="107" t="s">
        <v>7370</v>
      </c>
      <c r="C493" s="108">
        <v>4</v>
      </c>
      <c r="D493" s="41" t="s">
        <v>5649</v>
      </c>
      <c r="E493" s="24">
        <f t="shared" si="35"/>
        <v>1061</v>
      </c>
      <c r="F493" s="24">
        <f t="shared" si="36"/>
        <v>98.75</v>
      </c>
      <c r="G493" s="109"/>
      <c r="H493" s="24"/>
      <c r="I493" s="24">
        <f t="shared" si="37"/>
        <v>742.6</v>
      </c>
      <c r="J493" s="119"/>
      <c r="K493" s="30"/>
      <c r="L493" s="111">
        <v>38</v>
      </c>
      <c r="M493" s="111">
        <v>98</v>
      </c>
      <c r="N493" s="111">
        <v>102</v>
      </c>
      <c r="O493" s="111">
        <v>157</v>
      </c>
      <c r="P493" s="111">
        <v>302</v>
      </c>
      <c r="Q493" s="111">
        <v>228</v>
      </c>
      <c r="R493" s="111">
        <v>822</v>
      </c>
      <c r="S493" s="111">
        <v>633</v>
      </c>
      <c r="T493" s="111">
        <v>1728</v>
      </c>
    </row>
    <row r="494" spans="1:20" x14ac:dyDescent="0.25">
      <c r="A494" s="110" t="s">
        <v>1790</v>
      </c>
      <c r="B494" s="107" t="s">
        <v>7092</v>
      </c>
      <c r="C494" s="108">
        <v>11</v>
      </c>
      <c r="D494" s="41" t="s">
        <v>5886</v>
      </c>
      <c r="E494" s="24">
        <f t="shared" si="35"/>
        <v>1054</v>
      </c>
      <c r="F494" s="24">
        <f t="shared" si="36"/>
        <v>132.25</v>
      </c>
      <c r="G494" s="109"/>
      <c r="H494" s="24"/>
      <c r="I494" s="24">
        <f t="shared" si="37"/>
        <v>632.4</v>
      </c>
      <c r="J494" s="119"/>
      <c r="K494" s="30"/>
      <c r="L494" s="111">
        <v>358</v>
      </c>
      <c r="M494" s="111">
        <v>82</v>
      </c>
      <c r="N494" s="111">
        <v>89</v>
      </c>
      <c r="O494" s="111"/>
      <c r="P494" s="111"/>
      <c r="Q494" s="111"/>
      <c r="R494" s="111">
        <v>404</v>
      </c>
      <c r="S494" s="111">
        <v>1202</v>
      </c>
      <c r="T494" s="111">
        <v>1556</v>
      </c>
    </row>
    <row r="495" spans="1:20" x14ac:dyDescent="0.25">
      <c r="A495" s="110" t="s">
        <v>283</v>
      </c>
      <c r="B495" s="107" t="s">
        <v>7110</v>
      </c>
      <c r="C495" s="108">
        <v>7</v>
      </c>
      <c r="D495" s="41" t="s">
        <v>4729</v>
      </c>
      <c r="E495" s="24">
        <f t="shared" si="35"/>
        <v>1051</v>
      </c>
      <c r="F495" s="24">
        <f t="shared" si="36"/>
        <v>812.5</v>
      </c>
      <c r="G495" s="109"/>
      <c r="H495" s="24"/>
      <c r="I495" s="24">
        <f t="shared" si="37"/>
        <v>1285</v>
      </c>
      <c r="J495" s="119"/>
      <c r="K495" s="30"/>
      <c r="L495" s="111">
        <v>874</v>
      </c>
      <c r="M495" s="111">
        <v>887</v>
      </c>
      <c r="N495" s="111">
        <v>532</v>
      </c>
      <c r="O495" s="111">
        <v>957</v>
      </c>
      <c r="P495" s="111">
        <v>1235</v>
      </c>
      <c r="Q495" s="111">
        <v>2037</v>
      </c>
      <c r="R495" s="111">
        <v>1579</v>
      </c>
      <c r="S495" s="111">
        <v>692</v>
      </c>
      <c r="T495" s="111">
        <v>882</v>
      </c>
    </row>
    <row r="496" spans="1:20" x14ac:dyDescent="0.25">
      <c r="A496" s="110" t="s">
        <v>3036</v>
      </c>
      <c r="B496" s="107" t="s">
        <v>7259</v>
      </c>
      <c r="C496" s="108">
        <v>11</v>
      </c>
      <c r="D496" s="41" t="s">
        <v>6835</v>
      </c>
      <c r="E496" s="24">
        <f t="shared" si="35"/>
        <v>1043</v>
      </c>
      <c r="F496" s="24">
        <f t="shared" si="36"/>
        <v>148.5</v>
      </c>
      <c r="G496" s="109"/>
      <c r="H496" s="24"/>
      <c r="I496" s="24">
        <f t="shared" si="37"/>
        <v>996.2</v>
      </c>
      <c r="J496" s="119"/>
      <c r="K496" s="30"/>
      <c r="L496" s="111">
        <v>49</v>
      </c>
      <c r="M496" s="111"/>
      <c r="N496" s="111">
        <v>234</v>
      </c>
      <c r="O496" s="111">
        <v>311</v>
      </c>
      <c r="P496" s="111">
        <v>677</v>
      </c>
      <c r="Q496" s="111">
        <v>1175</v>
      </c>
      <c r="R496" s="111">
        <v>3129</v>
      </c>
      <c r="S496" s="111"/>
      <c r="T496" s="111"/>
    </row>
    <row r="497" spans="1:20" x14ac:dyDescent="0.25">
      <c r="A497" s="110" t="s">
        <v>1306</v>
      </c>
      <c r="B497" s="107" t="s">
        <v>7110</v>
      </c>
      <c r="C497" s="108">
        <v>7</v>
      </c>
      <c r="D497" s="41" t="s">
        <v>4738</v>
      </c>
      <c r="E497" s="24">
        <f t="shared" si="35"/>
        <v>1035.3333333333333</v>
      </c>
      <c r="F497" s="24">
        <f t="shared" si="36"/>
        <v>203.5</v>
      </c>
      <c r="G497" s="109"/>
      <c r="H497" s="24"/>
      <c r="I497" s="24">
        <f t="shared" si="37"/>
        <v>754.8</v>
      </c>
      <c r="J497" s="119"/>
      <c r="K497" s="30"/>
      <c r="L497" s="111">
        <v>32</v>
      </c>
      <c r="M497" s="111">
        <v>42</v>
      </c>
      <c r="N497" s="111">
        <v>302</v>
      </c>
      <c r="O497" s="111">
        <v>438</v>
      </c>
      <c r="P497" s="111">
        <v>338</v>
      </c>
      <c r="Q497" s="111">
        <v>330</v>
      </c>
      <c r="R497" s="111">
        <v>630</v>
      </c>
      <c r="S497" s="111">
        <v>1049</v>
      </c>
      <c r="T497" s="111">
        <v>1427</v>
      </c>
    </row>
    <row r="498" spans="1:20" x14ac:dyDescent="0.25">
      <c r="A498" s="110" t="s">
        <v>807</v>
      </c>
      <c r="B498" s="107" t="s">
        <v>7208</v>
      </c>
      <c r="C498" s="108">
        <v>9</v>
      </c>
      <c r="D498" s="41" t="s">
        <v>5387</v>
      </c>
      <c r="E498" s="24">
        <f t="shared" si="35"/>
        <v>1028</v>
      </c>
      <c r="F498" s="24">
        <f t="shared" si="36"/>
        <v>1061.5</v>
      </c>
      <c r="G498" s="109"/>
      <c r="H498" s="24"/>
      <c r="I498" s="24">
        <f t="shared" si="37"/>
        <v>991</v>
      </c>
      <c r="J498" s="119"/>
      <c r="K498" s="30"/>
      <c r="L498" s="111">
        <v>468</v>
      </c>
      <c r="M498" s="111">
        <v>1107</v>
      </c>
      <c r="N498" s="111">
        <v>1214</v>
      </c>
      <c r="O498" s="111">
        <v>1457</v>
      </c>
      <c r="P498" s="111">
        <v>1056</v>
      </c>
      <c r="Q498" s="111">
        <v>815</v>
      </c>
      <c r="R498" s="111">
        <v>1306</v>
      </c>
      <c r="S498" s="111">
        <v>956</v>
      </c>
      <c r="T498" s="111">
        <v>822</v>
      </c>
    </row>
    <row r="499" spans="1:20" x14ac:dyDescent="0.25">
      <c r="A499" s="110" t="s">
        <v>714</v>
      </c>
      <c r="B499" s="107" t="s">
        <v>7189</v>
      </c>
      <c r="C499" s="108">
        <v>6</v>
      </c>
      <c r="D499" s="41" t="s">
        <v>4743</v>
      </c>
      <c r="E499" s="24">
        <f t="shared" si="35"/>
        <v>1026.3333333333333</v>
      </c>
      <c r="F499" s="24">
        <f t="shared" si="36"/>
        <v>262.25</v>
      </c>
      <c r="G499" s="109"/>
      <c r="H499" s="24"/>
      <c r="I499" s="24">
        <f t="shared" si="37"/>
        <v>761</v>
      </c>
      <c r="J499" s="119"/>
      <c r="K499" s="30"/>
      <c r="L499" s="111">
        <v>89</v>
      </c>
      <c r="M499" s="111">
        <v>61</v>
      </c>
      <c r="N499" s="111">
        <v>98</v>
      </c>
      <c r="O499" s="111">
        <v>801</v>
      </c>
      <c r="P499" s="111">
        <v>344</v>
      </c>
      <c r="Q499" s="111">
        <v>382</v>
      </c>
      <c r="R499" s="111">
        <v>390</v>
      </c>
      <c r="S499" s="111">
        <v>1982</v>
      </c>
      <c r="T499" s="111">
        <v>707</v>
      </c>
    </row>
    <row r="500" spans="1:20" x14ac:dyDescent="0.25">
      <c r="A500" s="110" t="s">
        <v>91</v>
      </c>
      <c r="B500" s="107" t="s">
        <v>7101</v>
      </c>
      <c r="C500" s="108">
        <v>16</v>
      </c>
      <c r="D500" s="41" t="s">
        <v>4006</v>
      </c>
      <c r="E500" s="24">
        <f t="shared" si="35"/>
        <v>1022.3333333333334</v>
      </c>
      <c r="F500" s="24">
        <f t="shared" si="36"/>
        <v>404</v>
      </c>
      <c r="G500" s="109"/>
      <c r="H500" s="24"/>
      <c r="I500" s="24">
        <f t="shared" si="37"/>
        <v>940</v>
      </c>
      <c r="J500" s="119"/>
      <c r="K500" s="30"/>
      <c r="L500" s="111">
        <v>133</v>
      </c>
      <c r="M500" s="111">
        <v>190</v>
      </c>
      <c r="N500" s="111">
        <v>379</v>
      </c>
      <c r="O500" s="111">
        <v>914</v>
      </c>
      <c r="P500" s="111">
        <v>1186</v>
      </c>
      <c r="Q500" s="111">
        <v>447</v>
      </c>
      <c r="R500" s="111">
        <v>766</v>
      </c>
      <c r="S500" s="111">
        <v>1398</v>
      </c>
      <c r="T500" s="111">
        <v>903</v>
      </c>
    </row>
    <row r="501" spans="1:20" x14ac:dyDescent="0.25">
      <c r="A501" s="110" t="s">
        <v>2608</v>
      </c>
      <c r="B501" s="107" t="s">
        <v>7092</v>
      </c>
      <c r="C501" s="108">
        <v>11</v>
      </c>
      <c r="D501" s="41" t="s">
        <v>4288</v>
      </c>
      <c r="E501" s="24">
        <f t="shared" si="35"/>
        <v>1021.6666666666666</v>
      </c>
      <c r="F501" s="24">
        <f t="shared" si="36"/>
        <v>427.75</v>
      </c>
      <c r="G501" s="109"/>
      <c r="H501" s="24"/>
      <c r="I501" s="24">
        <f t="shared" si="37"/>
        <v>732</v>
      </c>
      <c r="J501" s="119"/>
      <c r="K501" s="30"/>
      <c r="L501" s="111">
        <v>6</v>
      </c>
      <c r="M501" s="111">
        <v>11</v>
      </c>
      <c r="N501" s="111">
        <v>14</v>
      </c>
      <c r="O501" s="111">
        <v>1680</v>
      </c>
      <c r="P501" s="111">
        <v>503</v>
      </c>
      <c r="Q501" s="111">
        <v>92</v>
      </c>
      <c r="R501" s="111">
        <v>2545</v>
      </c>
      <c r="S501" s="111">
        <v>392</v>
      </c>
      <c r="T501" s="111">
        <v>128</v>
      </c>
    </row>
    <row r="502" spans="1:20" x14ac:dyDescent="0.25">
      <c r="A502" s="110" t="s">
        <v>7474</v>
      </c>
      <c r="B502" s="107" t="s">
        <v>7191</v>
      </c>
      <c r="C502" s="108">
        <v>5</v>
      </c>
      <c r="D502" s="41" t="s">
        <v>7475</v>
      </c>
      <c r="E502" s="24">
        <f t="shared" si="35"/>
        <v>1019.6666666666666</v>
      </c>
      <c r="F502" s="24">
        <f t="shared" si="36"/>
        <v>0.5</v>
      </c>
      <c r="G502" s="109"/>
      <c r="H502" s="24"/>
      <c r="I502" s="24">
        <f t="shared" si="37"/>
        <v>759.2</v>
      </c>
      <c r="J502" s="119"/>
      <c r="K502" s="30"/>
      <c r="L502" s="111">
        <v>2</v>
      </c>
      <c r="M502" s="111"/>
      <c r="N502" s="111"/>
      <c r="O502" s="111"/>
      <c r="P502" s="111">
        <v>372</v>
      </c>
      <c r="Q502" s="111">
        <v>365</v>
      </c>
      <c r="R502" s="111">
        <v>1164</v>
      </c>
      <c r="S502" s="111">
        <v>1604</v>
      </c>
      <c r="T502" s="111">
        <v>291</v>
      </c>
    </row>
    <row r="503" spans="1:20" x14ac:dyDescent="0.25">
      <c r="A503" s="110" t="s">
        <v>2640</v>
      </c>
      <c r="B503" s="107" t="s">
        <v>7161</v>
      </c>
      <c r="C503" s="108">
        <v>15</v>
      </c>
      <c r="D503" s="41" t="s">
        <v>6876</v>
      </c>
      <c r="E503" s="24">
        <f t="shared" si="35"/>
        <v>1011.6666666666666</v>
      </c>
      <c r="F503" s="24">
        <f t="shared" si="36"/>
        <v>206.25</v>
      </c>
      <c r="G503" s="109"/>
      <c r="H503" s="24"/>
      <c r="I503" s="24">
        <f t="shared" si="37"/>
        <v>786</v>
      </c>
      <c r="J503" s="119"/>
      <c r="K503" s="30"/>
      <c r="L503" s="111">
        <v>23</v>
      </c>
      <c r="M503" s="111">
        <v>158</v>
      </c>
      <c r="N503" s="111">
        <v>153</v>
      </c>
      <c r="O503" s="111">
        <v>491</v>
      </c>
      <c r="P503" s="111">
        <v>612</v>
      </c>
      <c r="Q503" s="111">
        <v>283</v>
      </c>
      <c r="R503" s="111">
        <v>457</v>
      </c>
      <c r="S503" s="111">
        <v>665</v>
      </c>
      <c r="T503" s="111">
        <v>1913</v>
      </c>
    </row>
    <row r="504" spans="1:20" x14ac:dyDescent="0.25">
      <c r="A504" s="110" t="s">
        <v>387</v>
      </c>
      <c r="B504" s="107" t="s">
        <v>7154</v>
      </c>
      <c r="C504" s="108">
        <v>16</v>
      </c>
      <c r="D504" s="41" t="s">
        <v>4959</v>
      </c>
      <c r="E504" s="24">
        <f t="shared" si="35"/>
        <v>1007</v>
      </c>
      <c r="F504" s="24">
        <f t="shared" si="36"/>
        <v>1142.5</v>
      </c>
      <c r="G504" s="109"/>
      <c r="H504" s="24"/>
      <c r="I504" s="24">
        <f t="shared" si="37"/>
        <v>1418.6</v>
      </c>
      <c r="J504" s="119"/>
      <c r="K504" s="30"/>
      <c r="L504" s="111">
        <v>11</v>
      </c>
      <c r="M504" s="111">
        <v>196</v>
      </c>
      <c r="N504" s="111">
        <v>2983</v>
      </c>
      <c r="O504" s="111">
        <v>1380</v>
      </c>
      <c r="P504" s="111">
        <v>939</v>
      </c>
      <c r="Q504" s="111">
        <v>3133</v>
      </c>
      <c r="R504" s="111">
        <v>615</v>
      </c>
      <c r="S504" s="111">
        <v>828</v>
      </c>
      <c r="T504" s="111">
        <v>1578</v>
      </c>
    </row>
    <row r="505" spans="1:20" x14ac:dyDescent="0.25">
      <c r="A505" s="110" t="s">
        <v>3231</v>
      </c>
      <c r="B505" s="107" t="s">
        <v>7241</v>
      </c>
      <c r="C505" s="108">
        <v>12</v>
      </c>
      <c r="D505" s="41" t="s">
        <v>5851</v>
      </c>
      <c r="E505" s="24">
        <f t="shared" si="35"/>
        <v>994.33333333333337</v>
      </c>
      <c r="F505" s="24">
        <f t="shared" si="36"/>
        <v>1712.25</v>
      </c>
      <c r="G505" s="109"/>
      <c r="H505" s="24"/>
      <c r="I505" s="24">
        <f t="shared" si="37"/>
        <v>887.8</v>
      </c>
      <c r="J505" s="119"/>
      <c r="K505" s="30"/>
      <c r="L505" s="111">
        <v>561</v>
      </c>
      <c r="M505" s="111">
        <v>159</v>
      </c>
      <c r="N505" s="111">
        <v>774</v>
      </c>
      <c r="O505" s="111">
        <v>5355</v>
      </c>
      <c r="P505" s="111">
        <v>890</v>
      </c>
      <c r="Q505" s="111">
        <v>566</v>
      </c>
      <c r="R505" s="111">
        <v>2983</v>
      </c>
      <c r="S505" s="111"/>
      <c r="T505" s="111"/>
    </row>
    <row r="506" spans="1:20" x14ac:dyDescent="0.25">
      <c r="A506" s="110" t="s">
        <v>166</v>
      </c>
      <c r="B506" s="107" t="s">
        <v>7101</v>
      </c>
      <c r="C506" s="108">
        <v>16</v>
      </c>
      <c r="D506" s="41" t="s">
        <v>3960</v>
      </c>
      <c r="E506" s="24">
        <f t="shared" si="35"/>
        <v>992.66666666666663</v>
      </c>
      <c r="F506" s="24">
        <f t="shared" si="36"/>
        <v>225</v>
      </c>
      <c r="G506" s="109"/>
      <c r="H506" s="24"/>
      <c r="I506" s="24">
        <f t="shared" si="37"/>
        <v>667.8</v>
      </c>
      <c r="J506" s="119"/>
      <c r="K506" s="30"/>
      <c r="L506" s="111">
        <v>199</v>
      </c>
      <c r="M506" s="111">
        <v>337</v>
      </c>
      <c r="N506" s="111">
        <v>254</v>
      </c>
      <c r="O506" s="111">
        <v>110</v>
      </c>
      <c r="P506" s="111">
        <v>162</v>
      </c>
      <c r="Q506" s="111">
        <v>199</v>
      </c>
      <c r="R506" s="111">
        <v>338</v>
      </c>
      <c r="S506" s="111">
        <v>1311</v>
      </c>
      <c r="T506" s="111">
        <v>1329</v>
      </c>
    </row>
    <row r="507" spans="1:20" x14ac:dyDescent="0.25">
      <c r="A507" s="110" t="s">
        <v>518</v>
      </c>
      <c r="B507" s="107" t="s">
        <v>7101</v>
      </c>
      <c r="C507" s="108">
        <v>16</v>
      </c>
      <c r="D507" s="41" t="s">
        <v>3958</v>
      </c>
      <c r="E507" s="24">
        <f t="shared" si="35"/>
        <v>989.66666666666663</v>
      </c>
      <c r="F507" s="24">
        <f t="shared" si="36"/>
        <v>562.5</v>
      </c>
      <c r="G507" s="109"/>
      <c r="H507" s="24"/>
      <c r="I507" s="24">
        <f t="shared" si="37"/>
        <v>961</v>
      </c>
      <c r="J507" s="119"/>
      <c r="K507" s="30"/>
      <c r="L507" s="111">
        <v>1</v>
      </c>
      <c r="M507" s="111">
        <v>422</v>
      </c>
      <c r="N507" s="111">
        <v>186</v>
      </c>
      <c r="O507" s="111">
        <v>1641</v>
      </c>
      <c r="P507" s="111">
        <v>1601</v>
      </c>
      <c r="Q507" s="111">
        <v>235</v>
      </c>
      <c r="R507" s="111">
        <v>1166</v>
      </c>
      <c r="S507" s="111">
        <v>585</v>
      </c>
      <c r="T507" s="111">
        <v>1218</v>
      </c>
    </row>
    <row r="508" spans="1:20" x14ac:dyDescent="0.25">
      <c r="A508" s="110" t="s">
        <v>1280</v>
      </c>
      <c r="B508" s="107" t="s">
        <v>7161</v>
      </c>
      <c r="C508" s="108">
        <v>15</v>
      </c>
      <c r="D508" s="41" t="s">
        <v>3741</v>
      </c>
      <c r="E508" s="24">
        <f t="shared" si="35"/>
        <v>985</v>
      </c>
      <c r="F508" s="24">
        <f t="shared" si="36"/>
        <v>100.75</v>
      </c>
      <c r="G508" s="109"/>
      <c r="H508" s="24"/>
      <c r="I508" s="24">
        <f t="shared" si="37"/>
        <v>729.6</v>
      </c>
      <c r="J508" s="119"/>
      <c r="K508" s="30"/>
      <c r="L508" s="111">
        <v>113</v>
      </c>
      <c r="M508" s="111">
        <v>138</v>
      </c>
      <c r="N508" s="111"/>
      <c r="O508" s="111">
        <v>152</v>
      </c>
      <c r="P508" s="111">
        <v>314</v>
      </c>
      <c r="Q508" s="111">
        <v>379</v>
      </c>
      <c r="R508" s="111">
        <v>166</v>
      </c>
      <c r="S508" s="111">
        <v>692</v>
      </c>
      <c r="T508" s="111">
        <v>2097</v>
      </c>
    </row>
    <row r="509" spans="1:20" x14ac:dyDescent="0.25">
      <c r="A509" s="110" t="s">
        <v>2918</v>
      </c>
      <c r="B509" s="107" t="s">
        <v>7194</v>
      </c>
      <c r="C509" s="108">
        <v>11</v>
      </c>
      <c r="D509" s="41" t="s">
        <v>5968</v>
      </c>
      <c r="E509" s="24">
        <f t="shared" si="35"/>
        <v>982.66666666666663</v>
      </c>
      <c r="F509" s="24">
        <f t="shared" si="36"/>
        <v>15</v>
      </c>
      <c r="G509" s="109"/>
      <c r="H509" s="24"/>
      <c r="I509" s="24">
        <f t="shared" si="37"/>
        <v>794.6</v>
      </c>
      <c r="J509" s="119"/>
      <c r="K509" s="30"/>
      <c r="L509" s="111"/>
      <c r="M509" s="111">
        <v>7</v>
      </c>
      <c r="N509" s="111"/>
      <c r="O509" s="111">
        <v>53</v>
      </c>
      <c r="P509" s="111">
        <v>77</v>
      </c>
      <c r="Q509" s="111">
        <v>948</v>
      </c>
      <c r="R509" s="111">
        <v>788</v>
      </c>
      <c r="S509" s="111">
        <v>1187</v>
      </c>
      <c r="T509" s="111">
        <v>973</v>
      </c>
    </row>
    <row r="510" spans="1:20" x14ac:dyDescent="0.25">
      <c r="A510" s="110" t="s">
        <v>56</v>
      </c>
      <c r="B510" s="107" t="s">
        <v>7189</v>
      </c>
      <c r="C510" s="108">
        <v>6</v>
      </c>
      <c r="D510" s="41" t="s">
        <v>4755</v>
      </c>
      <c r="E510" s="24">
        <f t="shared" si="35"/>
        <v>978</v>
      </c>
      <c r="F510" s="24">
        <f t="shared" si="36"/>
        <v>422</v>
      </c>
      <c r="G510" s="109"/>
      <c r="H510" s="24"/>
      <c r="I510" s="24">
        <f t="shared" si="37"/>
        <v>879.4</v>
      </c>
      <c r="J510" s="119"/>
      <c r="K510" s="30"/>
      <c r="L510" s="111">
        <v>245</v>
      </c>
      <c r="M510" s="111">
        <v>329</v>
      </c>
      <c r="N510" s="111">
        <v>597</v>
      </c>
      <c r="O510" s="111">
        <v>517</v>
      </c>
      <c r="P510" s="111">
        <v>615</v>
      </c>
      <c r="Q510" s="111">
        <v>848</v>
      </c>
      <c r="R510" s="111">
        <v>1027</v>
      </c>
      <c r="S510" s="111">
        <v>788</v>
      </c>
      <c r="T510" s="111">
        <v>1119</v>
      </c>
    </row>
    <row r="511" spans="1:20" x14ac:dyDescent="0.25">
      <c r="A511" s="110" t="s">
        <v>1765</v>
      </c>
      <c r="B511" s="107" t="s">
        <v>7092</v>
      </c>
      <c r="C511" s="108">
        <v>11</v>
      </c>
      <c r="D511" s="41" t="s">
        <v>4149</v>
      </c>
      <c r="E511" s="24">
        <f t="shared" si="35"/>
        <v>975.66666666666663</v>
      </c>
      <c r="F511" s="24">
        <f t="shared" si="36"/>
        <v>45</v>
      </c>
      <c r="G511" s="109"/>
      <c r="H511" s="24"/>
      <c r="I511" s="24">
        <f t="shared" si="37"/>
        <v>764.6</v>
      </c>
      <c r="J511" s="119"/>
      <c r="K511" s="30"/>
      <c r="L511" s="111">
        <v>126</v>
      </c>
      <c r="M511" s="111">
        <v>54</v>
      </c>
      <c r="N511" s="111"/>
      <c r="O511" s="111"/>
      <c r="P511" s="111">
        <v>796</v>
      </c>
      <c r="Q511" s="111">
        <v>100</v>
      </c>
      <c r="R511" s="111">
        <v>1552</v>
      </c>
      <c r="S511" s="111">
        <v>1295</v>
      </c>
      <c r="T511" s="111">
        <v>80</v>
      </c>
    </row>
    <row r="512" spans="1:20" x14ac:dyDescent="0.25">
      <c r="A512" s="110" t="s">
        <v>139</v>
      </c>
      <c r="B512" s="107" t="s">
        <v>7218</v>
      </c>
      <c r="C512" s="108">
        <v>4</v>
      </c>
      <c r="D512" s="41" t="s">
        <v>5670</v>
      </c>
      <c r="E512" s="24">
        <f t="shared" si="35"/>
        <v>975.33333333333337</v>
      </c>
      <c r="F512" s="24">
        <f t="shared" si="36"/>
        <v>253</v>
      </c>
      <c r="G512" s="109"/>
      <c r="H512" s="24"/>
      <c r="I512" s="24">
        <f t="shared" si="37"/>
        <v>672.6</v>
      </c>
      <c r="J512" s="119"/>
      <c r="K512" s="30"/>
      <c r="L512" s="111">
        <v>12</v>
      </c>
      <c r="M512" s="111">
        <v>378</v>
      </c>
      <c r="N512" s="111">
        <v>538</v>
      </c>
      <c r="O512" s="111">
        <v>84</v>
      </c>
      <c r="P512" s="111">
        <v>239</v>
      </c>
      <c r="Q512" s="111">
        <v>198</v>
      </c>
      <c r="R512" s="111">
        <v>641</v>
      </c>
      <c r="S512" s="111">
        <v>607</v>
      </c>
      <c r="T512" s="111">
        <v>1678</v>
      </c>
    </row>
    <row r="513" spans="1:20" x14ac:dyDescent="0.25">
      <c r="A513" s="110" t="s">
        <v>410</v>
      </c>
      <c r="B513" s="107" t="s">
        <v>7151</v>
      </c>
      <c r="C513" s="108">
        <v>20</v>
      </c>
      <c r="D513" s="41" t="s">
        <v>5121</v>
      </c>
      <c r="E513" s="24">
        <f t="shared" si="35"/>
        <v>971.66666666666663</v>
      </c>
      <c r="F513" s="24">
        <f t="shared" si="36"/>
        <v>1230</v>
      </c>
      <c r="G513" s="109"/>
      <c r="H513" s="24"/>
      <c r="I513" s="24">
        <f t="shared" si="37"/>
        <v>964.2</v>
      </c>
      <c r="J513" s="119"/>
      <c r="K513" s="30"/>
      <c r="L513" s="111">
        <v>308</v>
      </c>
      <c r="M513" s="111">
        <v>802</v>
      </c>
      <c r="N513" s="111">
        <v>806</v>
      </c>
      <c r="O513" s="111">
        <v>3004</v>
      </c>
      <c r="P513" s="111">
        <v>1147</v>
      </c>
      <c r="Q513" s="111">
        <v>759</v>
      </c>
      <c r="R513" s="111">
        <v>1045</v>
      </c>
      <c r="S513" s="111">
        <v>904</v>
      </c>
      <c r="T513" s="111">
        <v>966</v>
      </c>
    </row>
    <row r="514" spans="1:20" x14ac:dyDescent="0.25">
      <c r="A514" s="110" t="s">
        <v>747</v>
      </c>
      <c r="B514" s="107" t="s">
        <v>7101</v>
      </c>
      <c r="C514" s="108">
        <v>16</v>
      </c>
      <c r="D514" s="41" t="s">
        <v>3964</v>
      </c>
      <c r="E514" s="24">
        <f t="shared" si="35"/>
        <v>969.66666666666663</v>
      </c>
      <c r="F514" s="24">
        <f t="shared" si="36"/>
        <v>2547</v>
      </c>
      <c r="G514" s="109"/>
      <c r="H514" s="24"/>
      <c r="I514" s="24">
        <f t="shared" si="37"/>
        <v>787</v>
      </c>
      <c r="J514" s="119"/>
      <c r="K514" s="30"/>
      <c r="L514" s="111">
        <v>539</v>
      </c>
      <c r="M514" s="111">
        <v>515</v>
      </c>
      <c r="N514" s="111">
        <v>411</v>
      </c>
      <c r="O514" s="111">
        <v>8723</v>
      </c>
      <c r="P514" s="111">
        <v>733</v>
      </c>
      <c r="Q514" s="111">
        <v>293</v>
      </c>
      <c r="R514" s="111">
        <v>718</v>
      </c>
      <c r="S514" s="111">
        <v>1569</v>
      </c>
      <c r="T514" s="111">
        <v>622</v>
      </c>
    </row>
    <row r="515" spans="1:20" x14ac:dyDescent="0.25">
      <c r="A515" s="110" t="s">
        <v>3099</v>
      </c>
      <c r="B515" s="107" t="s">
        <v>7223</v>
      </c>
      <c r="C515" s="108">
        <v>1</v>
      </c>
      <c r="D515" s="41" t="s">
        <v>5529</v>
      </c>
      <c r="E515" s="24">
        <f t="shared" si="35"/>
        <v>967.33333333333337</v>
      </c>
      <c r="F515" s="24">
        <f t="shared" si="36"/>
        <v>3823.5</v>
      </c>
      <c r="G515" s="109"/>
      <c r="H515" s="24"/>
      <c r="I515" s="24">
        <f t="shared" si="37"/>
        <v>2421.8000000000002</v>
      </c>
      <c r="J515" s="119"/>
      <c r="K515" s="30"/>
      <c r="L515" s="111">
        <v>3914</v>
      </c>
      <c r="M515" s="111">
        <v>7215</v>
      </c>
      <c r="N515" s="111">
        <v>605</v>
      </c>
      <c r="O515" s="111">
        <v>3560</v>
      </c>
      <c r="P515" s="111">
        <v>3384</v>
      </c>
      <c r="Q515" s="111">
        <v>5823</v>
      </c>
      <c r="R515" s="111">
        <v>2892</v>
      </c>
      <c r="S515" s="111">
        <v>10</v>
      </c>
      <c r="T515" s="111">
        <v>0</v>
      </c>
    </row>
    <row r="516" spans="1:20" x14ac:dyDescent="0.25">
      <c r="A516" s="110" t="s">
        <v>52</v>
      </c>
      <c r="B516" s="107" t="s">
        <v>7101</v>
      </c>
      <c r="C516" s="108">
        <v>16</v>
      </c>
      <c r="D516" s="41" t="s">
        <v>3689</v>
      </c>
      <c r="E516" s="24">
        <f t="shared" si="35"/>
        <v>967</v>
      </c>
      <c r="F516" s="24">
        <f t="shared" si="36"/>
        <v>362</v>
      </c>
      <c r="G516" s="109"/>
      <c r="H516" s="24"/>
      <c r="I516" s="24">
        <f t="shared" si="37"/>
        <v>777.8</v>
      </c>
      <c r="J516" s="119"/>
      <c r="K516" s="30"/>
      <c r="L516" s="111">
        <v>116</v>
      </c>
      <c r="M516" s="111">
        <v>488</v>
      </c>
      <c r="N516" s="111">
        <v>291</v>
      </c>
      <c r="O516" s="111">
        <v>553</v>
      </c>
      <c r="P516" s="111">
        <v>441</v>
      </c>
      <c r="Q516" s="111">
        <v>547</v>
      </c>
      <c r="R516" s="111">
        <v>1136</v>
      </c>
      <c r="S516" s="111">
        <v>613</v>
      </c>
      <c r="T516" s="111">
        <v>1152</v>
      </c>
    </row>
    <row r="517" spans="1:20" x14ac:dyDescent="0.25">
      <c r="A517" s="110" t="s">
        <v>967</v>
      </c>
      <c r="B517" s="107" t="s">
        <v>7092</v>
      </c>
      <c r="C517" s="108">
        <v>11</v>
      </c>
      <c r="D517" s="41" t="s">
        <v>4172</v>
      </c>
      <c r="E517" s="24">
        <f t="shared" si="35"/>
        <v>963.33333333333337</v>
      </c>
      <c r="F517" s="24">
        <f t="shared" si="36"/>
        <v>36265.25</v>
      </c>
      <c r="G517" s="109"/>
      <c r="H517" s="24"/>
      <c r="I517" s="24">
        <f t="shared" si="37"/>
        <v>673.2</v>
      </c>
      <c r="J517" s="119"/>
      <c r="K517" s="30"/>
      <c r="L517" s="111">
        <v>975</v>
      </c>
      <c r="M517" s="111">
        <v>1684</v>
      </c>
      <c r="N517" s="111">
        <v>2739</v>
      </c>
      <c r="O517" s="111">
        <v>139663</v>
      </c>
      <c r="P517" s="111">
        <v>228</v>
      </c>
      <c r="Q517" s="111">
        <v>248</v>
      </c>
      <c r="R517" s="111">
        <v>193</v>
      </c>
      <c r="S517" s="111">
        <v>945</v>
      </c>
      <c r="T517" s="111">
        <v>1752</v>
      </c>
    </row>
    <row r="518" spans="1:20" x14ac:dyDescent="0.25">
      <c r="A518" s="110" t="s">
        <v>2412</v>
      </c>
      <c r="B518" s="107" t="s">
        <v>7101</v>
      </c>
      <c r="C518" s="108">
        <v>16</v>
      </c>
      <c r="D518" s="41" t="s">
        <v>3934</v>
      </c>
      <c r="E518" s="24">
        <f t="shared" si="35"/>
        <v>961.66666666666663</v>
      </c>
      <c r="F518" s="24">
        <f t="shared" si="36"/>
        <v>25.5</v>
      </c>
      <c r="G518" s="109"/>
      <c r="H518" s="24"/>
      <c r="I518" s="24">
        <f t="shared" si="37"/>
        <v>666.6</v>
      </c>
      <c r="J518" s="119"/>
      <c r="K518" s="30"/>
      <c r="L518" s="111">
        <v>24</v>
      </c>
      <c r="M518" s="111">
        <v>47</v>
      </c>
      <c r="N518" s="111">
        <v>24</v>
      </c>
      <c r="O518" s="111">
        <v>7</v>
      </c>
      <c r="P518" s="111">
        <v>104</v>
      </c>
      <c r="Q518" s="111">
        <v>344</v>
      </c>
      <c r="R518" s="111">
        <v>194</v>
      </c>
      <c r="S518" s="111">
        <v>1978</v>
      </c>
      <c r="T518" s="111">
        <v>713</v>
      </c>
    </row>
    <row r="519" spans="1:20" x14ac:dyDescent="0.25">
      <c r="A519" s="110" t="s">
        <v>2561</v>
      </c>
      <c r="B519" s="107" t="s">
        <v>7161</v>
      </c>
      <c r="C519" s="108">
        <v>15</v>
      </c>
      <c r="D519" s="41" t="s">
        <v>5809</v>
      </c>
      <c r="E519" s="24">
        <f t="shared" si="35"/>
        <v>961</v>
      </c>
      <c r="F519" s="24">
        <f t="shared" si="36"/>
        <v>170.75</v>
      </c>
      <c r="G519" s="109"/>
      <c r="H519" s="24"/>
      <c r="I519" s="24">
        <f t="shared" si="37"/>
        <v>669</v>
      </c>
      <c r="J519" s="119"/>
      <c r="K519" s="30"/>
      <c r="L519" s="111">
        <v>288</v>
      </c>
      <c r="M519" s="111"/>
      <c r="N519" s="111">
        <v>189</v>
      </c>
      <c r="O519" s="111">
        <v>206</v>
      </c>
      <c r="P519" s="111">
        <v>14</v>
      </c>
      <c r="Q519" s="111">
        <v>448</v>
      </c>
      <c r="R519" s="111">
        <v>1041</v>
      </c>
      <c r="S519" s="111">
        <v>1396</v>
      </c>
      <c r="T519" s="111">
        <v>446</v>
      </c>
    </row>
    <row r="520" spans="1:20" x14ac:dyDescent="0.25">
      <c r="A520" s="110" t="s">
        <v>590</v>
      </c>
      <c r="B520" s="107" t="s">
        <v>7227</v>
      </c>
      <c r="C520" s="108">
        <v>6</v>
      </c>
      <c r="D520" s="41" t="s">
        <v>4696</v>
      </c>
      <c r="E520" s="24">
        <f t="shared" si="35"/>
        <v>957</v>
      </c>
      <c r="F520" s="24">
        <f t="shared" si="36"/>
        <v>73.75</v>
      </c>
      <c r="G520" s="109"/>
      <c r="H520" s="24"/>
      <c r="I520" s="24">
        <f t="shared" si="37"/>
        <v>682.2</v>
      </c>
      <c r="J520" s="119"/>
      <c r="K520" s="30"/>
      <c r="L520" s="111">
        <v>57</v>
      </c>
      <c r="M520" s="111">
        <v>57</v>
      </c>
      <c r="N520" s="111">
        <v>96</v>
      </c>
      <c r="O520" s="111">
        <v>85</v>
      </c>
      <c r="P520" s="111">
        <v>179</v>
      </c>
      <c r="Q520" s="111">
        <v>361</v>
      </c>
      <c r="R520" s="111">
        <v>518</v>
      </c>
      <c r="S520" s="111">
        <v>874</v>
      </c>
      <c r="T520" s="111">
        <v>1479</v>
      </c>
    </row>
    <row r="521" spans="1:20" x14ac:dyDescent="0.25">
      <c r="A521" s="110" t="s">
        <v>2397</v>
      </c>
      <c r="B521" s="107" t="s">
        <v>7110</v>
      </c>
      <c r="C521" s="108">
        <v>7</v>
      </c>
      <c r="D521" s="41" t="s">
        <v>4752</v>
      </c>
      <c r="E521" s="24">
        <f t="shared" si="35"/>
        <v>950.33333333333337</v>
      </c>
      <c r="F521" s="24">
        <f t="shared" si="36"/>
        <v>181.5</v>
      </c>
      <c r="G521" s="109"/>
      <c r="H521" s="24"/>
      <c r="I521" s="24">
        <f t="shared" si="37"/>
        <v>681.4</v>
      </c>
      <c r="J521" s="119"/>
      <c r="K521" s="30"/>
      <c r="L521" s="111"/>
      <c r="M521" s="111"/>
      <c r="N521" s="111">
        <v>89</v>
      </c>
      <c r="O521" s="111">
        <v>637</v>
      </c>
      <c r="P521" s="111">
        <v>240</v>
      </c>
      <c r="Q521" s="111">
        <v>316</v>
      </c>
      <c r="R521" s="111">
        <v>1276</v>
      </c>
      <c r="S521" s="111">
        <v>684</v>
      </c>
      <c r="T521" s="111">
        <v>891</v>
      </c>
    </row>
    <row r="522" spans="1:20" x14ac:dyDescent="0.25">
      <c r="A522" s="110" t="s">
        <v>2157</v>
      </c>
      <c r="B522" s="107" t="s">
        <v>7225</v>
      </c>
      <c r="C522" s="108">
        <v>12</v>
      </c>
      <c r="D522" s="41" t="s">
        <v>4222</v>
      </c>
      <c r="E522" s="24">
        <f t="shared" si="35"/>
        <v>949.66666666666663</v>
      </c>
      <c r="F522" s="24">
        <f t="shared" si="36"/>
        <v>154</v>
      </c>
      <c r="G522" s="109"/>
      <c r="H522" s="24"/>
      <c r="I522" s="24">
        <f t="shared" si="37"/>
        <v>873</v>
      </c>
      <c r="J522" s="119"/>
      <c r="K522" s="30"/>
      <c r="L522" s="111">
        <v>28</v>
      </c>
      <c r="M522" s="111">
        <v>107</v>
      </c>
      <c r="N522" s="111">
        <v>90</v>
      </c>
      <c r="O522" s="111">
        <v>391</v>
      </c>
      <c r="P522" s="111">
        <v>1058</v>
      </c>
      <c r="Q522" s="111">
        <v>458</v>
      </c>
      <c r="R522" s="111">
        <v>1902</v>
      </c>
      <c r="S522" s="111">
        <v>239</v>
      </c>
      <c r="T522" s="111">
        <v>708</v>
      </c>
    </row>
    <row r="523" spans="1:20" x14ac:dyDescent="0.25">
      <c r="A523" s="110" t="s">
        <v>8304</v>
      </c>
      <c r="B523" s="107" t="s">
        <v>7169</v>
      </c>
      <c r="C523" s="108">
        <v>5</v>
      </c>
      <c r="D523" s="41" t="s">
        <v>8305</v>
      </c>
      <c r="E523" s="24">
        <f t="shared" si="35"/>
        <v>948.66666666666663</v>
      </c>
      <c r="F523" s="24">
        <f t="shared" si="36"/>
        <v>4.5</v>
      </c>
      <c r="G523" s="109"/>
      <c r="H523" s="24"/>
      <c r="I523" s="24">
        <f t="shared" si="37"/>
        <v>569.20000000000005</v>
      </c>
      <c r="J523" s="119"/>
      <c r="K523" s="30"/>
      <c r="L523" s="111"/>
      <c r="M523" s="111">
        <v>18</v>
      </c>
      <c r="N523" s="111"/>
      <c r="O523" s="111"/>
      <c r="P523" s="111"/>
      <c r="Q523" s="111"/>
      <c r="R523" s="111">
        <v>2846</v>
      </c>
      <c r="S523" s="111"/>
      <c r="T523" s="111"/>
    </row>
    <row r="524" spans="1:20" x14ac:dyDescent="0.25">
      <c r="A524" s="110" t="s">
        <v>172</v>
      </c>
      <c r="B524" s="107" t="s">
        <v>7143</v>
      </c>
      <c r="C524" s="108">
        <v>17</v>
      </c>
      <c r="D524" s="41" t="s">
        <v>4997</v>
      </c>
      <c r="E524" s="24">
        <f t="shared" si="35"/>
        <v>944.33333333333337</v>
      </c>
      <c r="F524" s="24">
        <f t="shared" si="36"/>
        <v>423.75</v>
      </c>
      <c r="G524" s="109"/>
      <c r="H524" s="24"/>
      <c r="I524" s="24">
        <f t="shared" si="37"/>
        <v>692.8</v>
      </c>
      <c r="J524" s="119"/>
      <c r="K524" s="30"/>
      <c r="L524" s="111">
        <v>280</v>
      </c>
      <c r="M524" s="111">
        <v>809</v>
      </c>
      <c r="N524" s="111">
        <v>222</v>
      </c>
      <c r="O524" s="111">
        <v>384</v>
      </c>
      <c r="P524" s="111">
        <v>334</v>
      </c>
      <c r="Q524" s="111">
        <v>297</v>
      </c>
      <c r="R524" s="111">
        <v>749</v>
      </c>
      <c r="S524" s="111">
        <v>694</v>
      </c>
      <c r="T524" s="111">
        <v>1390</v>
      </c>
    </row>
    <row r="525" spans="1:20" x14ac:dyDescent="0.25">
      <c r="A525" s="110" t="s">
        <v>1147</v>
      </c>
      <c r="B525" s="107" t="s">
        <v>7210</v>
      </c>
      <c r="C525" s="108">
        <v>1</v>
      </c>
      <c r="D525" s="41" t="s">
        <v>5505</v>
      </c>
      <c r="E525" s="24">
        <f t="shared" si="35"/>
        <v>940.33333333333337</v>
      </c>
      <c r="F525" s="24">
        <f t="shared" si="36"/>
        <v>354</v>
      </c>
      <c r="G525" s="109"/>
      <c r="H525" s="24"/>
      <c r="I525" s="24">
        <f t="shared" si="37"/>
        <v>673.6</v>
      </c>
      <c r="J525" s="119"/>
      <c r="K525" s="30"/>
      <c r="L525" s="111">
        <v>473</v>
      </c>
      <c r="M525" s="111">
        <v>169</v>
      </c>
      <c r="N525" s="111">
        <v>301</v>
      </c>
      <c r="O525" s="111">
        <v>473</v>
      </c>
      <c r="P525" s="111">
        <v>279</v>
      </c>
      <c r="Q525" s="111">
        <v>268</v>
      </c>
      <c r="R525" s="111">
        <v>199</v>
      </c>
      <c r="S525" s="111">
        <v>570</v>
      </c>
      <c r="T525" s="111">
        <v>2052</v>
      </c>
    </row>
    <row r="526" spans="1:20" x14ac:dyDescent="0.25">
      <c r="A526" s="110" t="s">
        <v>1860</v>
      </c>
      <c r="B526" s="107" t="s">
        <v>7101</v>
      </c>
      <c r="C526" s="108">
        <v>16</v>
      </c>
      <c r="D526" s="41" t="s">
        <v>4014</v>
      </c>
      <c r="E526" s="24">
        <f t="shared" si="35"/>
        <v>938.33333333333337</v>
      </c>
      <c r="F526" s="24">
        <f t="shared" si="36"/>
        <v>794.75</v>
      </c>
      <c r="G526" s="109"/>
      <c r="H526" s="24"/>
      <c r="I526" s="24">
        <f t="shared" si="37"/>
        <v>1261.4000000000001</v>
      </c>
      <c r="J526" s="119"/>
      <c r="K526" s="30"/>
      <c r="L526" s="111">
        <v>326</v>
      </c>
      <c r="M526" s="111">
        <v>321</v>
      </c>
      <c r="N526" s="111">
        <v>2287</v>
      </c>
      <c r="O526" s="111">
        <v>245</v>
      </c>
      <c r="P526" s="111">
        <v>2677</v>
      </c>
      <c r="Q526" s="111">
        <v>815</v>
      </c>
      <c r="R526" s="111"/>
      <c r="S526" s="111">
        <v>2158</v>
      </c>
      <c r="T526" s="111">
        <v>657</v>
      </c>
    </row>
    <row r="527" spans="1:20" x14ac:dyDescent="0.25">
      <c r="A527" s="110" t="s">
        <v>334</v>
      </c>
      <c r="B527" s="107" t="s">
        <v>7155</v>
      </c>
      <c r="C527" s="108">
        <v>10</v>
      </c>
      <c r="D527" s="41" t="s">
        <v>4652</v>
      </c>
      <c r="E527" s="24">
        <f t="shared" si="35"/>
        <v>937.66666666666663</v>
      </c>
      <c r="F527" s="24">
        <f t="shared" si="36"/>
        <v>186</v>
      </c>
      <c r="G527" s="109"/>
      <c r="H527" s="24"/>
      <c r="I527" s="24">
        <f t="shared" si="37"/>
        <v>718</v>
      </c>
      <c r="J527" s="119"/>
      <c r="K527" s="30"/>
      <c r="L527" s="111">
        <v>167</v>
      </c>
      <c r="M527" s="111">
        <v>306</v>
      </c>
      <c r="N527" s="111">
        <v>113</v>
      </c>
      <c r="O527" s="111">
        <v>158</v>
      </c>
      <c r="P527" s="111">
        <v>266</v>
      </c>
      <c r="Q527" s="111">
        <v>511</v>
      </c>
      <c r="R527" s="111">
        <v>479</v>
      </c>
      <c r="S527" s="111">
        <v>995</v>
      </c>
      <c r="T527" s="111">
        <v>1339</v>
      </c>
    </row>
    <row r="528" spans="1:20" x14ac:dyDescent="0.25">
      <c r="A528" s="110" t="s">
        <v>182</v>
      </c>
      <c r="B528" s="107" t="s">
        <v>7101</v>
      </c>
      <c r="C528" s="108">
        <v>16</v>
      </c>
      <c r="D528" s="41" t="s">
        <v>3809</v>
      </c>
      <c r="E528" s="24">
        <f t="shared" si="35"/>
        <v>935</v>
      </c>
      <c r="F528" s="24">
        <f t="shared" si="36"/>
        <v>696.75</v>
      </c>
      <c r="G528" s="109"/>
      <c r="H528" s="24"/>
      <c r="I528" s="24">
        <f t="shared" si="37"/>
        <v>785.8</v>
      </c>
      <c r="J528" s="119"/>
      <c r="K528" s="30"/>
      <c r="L528" s="111">
        <v>295</v>
      </c>
      <c r="M528" s="111">
        <v>397</v>
      </c>
      <c r="N528" s="111">
        <v>1101</v>
      </c>
      <c r="O528" s="111">
        <v>994</v>
      </c>
      <c r="P528" s="111">
        <v>785</v>
      </c>
      <c r="Q528" s="111">
        <v>339</v>
      </c>
      <c r="R528" s="111">
        <v>2200</v>
      </c>
      <c r="S528" s="111">
        <v>218</v>
      </c>
      <c r="T528" s="111">
        <v>387</v>
      </c>
    </row>
    <row r="529" spans="1:20" x14ac:dyDescent="0.25">
      <c r="A529" s="110" t="s">
        <v>1823</v>
      </c>
      <c r="B529" s="107" t="s">
        <v>7101</v>
      </c>
      <c r="C529" s="108">
        <v>16</v>
      </c>
      <c r="D529" s="41" t="s">
        <v>3936</v>
      </c>
      <c r="E529" s="24">
        <f t="shared" si="35"/>
        <v>934.66666666666663</v>
      </c>
      <c r="F529" s="24">
        <f t="shared" si="36"/>
        <v>30</v>
      </c>
      <c r="G529" s="109"/>
      <c r="H529" s="24"/>
      <c r="I529" s="24">
        <f t="shared" si="37"/>
        <v>576.20000000000005</v>
      </c>
      <c r="J529" s="119"/>
      <c r="K529" s="30"/>
      <c r="L529" s="111"/>
      <c r="M529" s="111">
        <v>1</v>
      </c>
      <c r="N529" s="111">
        <v>13</v>
      </c>
      <c r="O529" s="111">
        <v>106</v>
      </c>
      <c r="P529" s="111">
        <v>77</v>
      </c>
      <c r="Q529" s="111"/>
      <c r="R529" s="111">
        <v>2615</v>
      </c>
      <c r="S529" s="111">
        <v>39</v>
      </c>
      <c r="T529" s="111">
        <v>150</v>
      </c>
    </row>
    <row r="530" spans="1:20" x14ac:dyDescent="0.25">
      <c r="A530" s="110" t="s">
        <v>2166</v>
      </c>
      <c r="B530" s="107" t="s">
        <v>7147</v>
      </c>
      <c r="C530" s="108">
        <v>6</v>
      </c>
      <c r="D530" s="41" t="s">
        <v>5161</v>
      </c>
      <c r="E530" s="24">
        <f t="shared" si="35"/>
        <v>933.66666666666663</v>
      </c>
      <c r="F530" s="24">
        <f t="shared" si="36"/>
        <v>170.75</v>
      </c>
      <c r="G530" s="109"/>
      <c r="H530" s="24"/>
      <c r="I530" s="24">
        <f t="shared" si="37"/>
        <v>664.8</v>
      </c>
      <c r="J530" s="119"/>
      <c r="K530" s="30"/>
      <c r="L530" s="111">
        <v>2</v>
      </c>
      <c r="M530" s="111">
        <v>35</v>
      </c>
      <c r="N530" s="111">
        <v>129</v>
      </c>
      <c r="O530" s="111">
        <v>517</v>
      </c>
      <c r="P530" s="111">
        <v>150</v>
      </c>
      <c r="Q530" s="111">
        <v>373</v>
      </c>
      <c r="R530" s="111">
        <v>715</v>
      </c>
      <c r="S530" s="111">
        <v>717</v>
      </c>
      <c r="T530" s="111">
        <v>1369</v>
      </c>
    </row>
    <row r="531" spans="1:20" x14ac:dyDescent="0.25">
      <c r="A531" s="110" t="s">
        <v>298</v>
      </c>
      <c r="B531" s="107" t="s">
        <v>7155</v>
      </c>
      <c r="C531" s="108">
        <v>10</v>
      </c>
      <c r="D531" s="41" t="s">
        <v>3632</v>
      </c>
      <c r="E531" s="24">
        <f t="shared" si="35"/>
        <v>927.66666666666663</v>
      </c>
      <c r="F531" s="24">
        <f t="shared" si="36"/>
        <v>150.25</v>
      </c>
      <c r="G531" s="109"/>
      <c r="H531" s="24"/>
      <c r="I531" s="24">
        <f t="shared" si="37"/>
        <v>709.6</v>
      </c>
      <c r="J531" s="119"/>
      <c r="K531" s="30"/>
      <c r="L531" s="111">
        <v>26</v>
      </c>
      <c r="M531" s="111">
        <v>101</v>
      </c>
      <c r="N531" s="111">
        <v>138</v>
      </c>
      <c r="O531" s="111">
        <v>336</v>
      </c>
      <c r="P531" s="111">
        <v>320</v>
      </c>
      <c r="Q531" s="111">
        <v>445</v>
      </c>
      <c r="R531" s="111">
        <v>668</v>
      </c>
      <c r="S531" s="111">
        <v>1124</v>
      </c>
      <c r="T531" s="111">
        <v>991</v>
      </c>
    </row>
    <row r="532" spans="1:20" x14ac:dyDescent="0.25">
      <c r="A532" s="110" t="s">
        <v>466</v>
      </c>
      <c r="B532" s="107" t="s">
        <v>7148</v>
      </c>
      <c r="C532" s="108">
        <v>6</v>
      </c>
      <c r="D532" s="41" t="s">
        <v>4764</v>
      </c>
      <c r="E532" s="24">
        <f t="shared" si="35"/>
        <v>926.33333333333337</v>
      </c>
      <c r="F532" s="24">
        <f t="shared" si="36"/>
        <v>480.75</v>
      </c>
      <c r="G532" s="109"/>
      <c r="H532" s="24"/>
      <c r="I532" s="24">
        <f t="shared" si="37"/>
        <v>798.2</v>
      </c>
      <c r="J532" s="119"/>
      <c r="K532" s="30"/>
      <c r="L532" s="111">
        <v>193</v>
      </c>
      <c r="M532" s="111">
        <v>257</v>
      </c>
      <c r="N532" s="111">
        <v>507</v>
      </c>
      <c r="O532" s="111">
        <v>966</v>
      </c>
      <c r="P532" s="111">
        <v>468</v>
      </c>
      <c r="Q532" s="111">
        <v>744</v>
      </c>
      <c r="R532" s="111">
        <v>727</v>
      </c>
      <c r="S532" s="111">
        <v>899</v>
      </c>
      <c r="T532" s="111">
        <v>1153</v>
      </c>
    </row>
    <row r="533" spans="1:20" x14ac:dyDescent="0.25">
      <c r="A533" s="110" t="s">
        <v>1191</v>
      </c>
      <c r="B533" s="107" t="s">
        <v>7101</v>
      </c>
      <c r="C533" s="108">
        <v>16</v>
      </c>
      <c r="D533" s="41" t="s">
        <v>3877</v>
      </c>
      <c r="E533" s="24">
        <f t="shared" si="35"/>
        <v>923.33333333333337</v>
      </c>
      <c r="F533" s="24">
        <f t="shared" si="36"/>
        <v>22.25</v>
      </c>
      <c r="G533" s="109"/>
      <c r="H533" s="24"/>
      <c r="I533" s="24">
        <f t="shared" si="37"/>
        <v>744.8</v>
      </c>
      <c r="J533" s="119"/>
      <c r="K533" s="30"/>
      <c r="L533" s="111">
        <v>18</v>
      </c>
      <c r="M533" s="111">
        <v>33</v>
      </c>
      <c r="N533" s="111">
        <v>26</v>
      </c>
      <c r="O533" s="111">
        <v>12</v>
      </c>
      <c r="P533" s="111">
        <v>11</v>
      </c>
      <c r="Q533" s="111">
        <v>943</v>
      </c>
      <c r="R533" s="111">
        <v>204</v>
      </c>
      <c r="S533" s="111">
        <v>2523</v>
      </c>
      <c r="T533" s="111">
        <v>43</v>
      </c>
    </row>
    <row r="534" spans="1:20" x14ac:dyDescent="0.25">
      <c r="A534" s="110" t="s">
        <v>4152</v>
      </c>
      <c r="B534" s="107" t="s">
        <v>7157</v>
      </c>
      <c r="C534" s="108">
        <v>11</v>
      </c>
      <c r="D534" s="41" t="s">
        <v>4153</v>
      </c>
      <c r="E534" s="24">
        <f t="shared" si="35"/>
        <v>918.33333333333337</v>
      </c>
      <c r="F534" s="24">
        <f t="shared" si="36"/>
        <v>141.25</v>
      </c>
      <c r="G534" s="109"/>
      <c r="H534" s="24"/>
      <c r="I534" s="24">
        <f t="shared" si="37"/>
        <v>1025.4000000000001</v>
      </c>
      <c r="J534" s="119"/>
      <c r="K534" s="30"/>
      <c r="L534" s="111"/>
      <c r="M534" s="111"/>
      <c r="N534" s="111"/>
      <c r="O534" s="111">
        <v>565</v>
      </c>
      <c r="P534" s="111"/>
      <c r="Q534" s="111">
        <v>2372</v>
      </c>
      <c r="R534" s="111">
        <v>941</v>
      </c>
      <c r="S534" s="111">
        <v>1275</v>
      </c>
      <c r="T534" s="111">
        <v>539</v>
      </c>
    </row>
    <row r="535" spans="1:20" x14ac:dyDescent="0.25">
      <c r="A535" s="110" t="s">
        <v>934</v>
      </c>
      <c r="B535" s="107" t="s">
        <v>7092</v>
      </c>
      <c r="C535" s="108">
        <v>11</v>
      </c>
      <c r="D535" s="41" t="s">
        <v>5864</v>
      </c>
      <c r="E535" s="24">
        <f t="shared" si="35"/>
        <v>917</v>
      </c>
      <c r="F535" s="24">
        <f t="shared" si="36"/>
        <v>58.25</v>
      </c>
      <c r="G535" s="109"/>
      <c r="H535" s="24"/>
      <c r="I535" s="24">
        <f t="shared" si="37"/>
        <v>553</v>
      </c>
      <c r="J535" s="119"/>
      <c r="K535" s="30"/>
      <c r="L535" s="111">
        <v>119</v>
      </c>
      <c r="M535" s="111">
        <v>7</v>
      </c>
      <c r="N535" s="111">
        <v>26</v>
      </c>
      <c r="O535" s="111">
        <v>81</v>
      </c>
      <c r="P535" s="111">
        <v>2</v>
      </c>
      <c r="Q535" s="111">
        <v>12</v>
      </c>
      <c r="R535" s="111">
        <v>2486</v>
      </c>
      <c r="S535" s="111">
        <v>222</v>
      </c>
      <c r="T535" s="111">
        <v>43</v>
      </c>
    </row>
    <row r="536" spans="1:20" x14ac:dyDescent="0.25">
      <c r="A536" s="110" t="s">
        <v>406</v>
      </c>
      <c r="B536" s="107" t="s">
        <v>7110</v>
      </c>
      <c r="C536" s="108">
        <v>7</v>
      </c>
      <c r="D536" s="41" t="s">
        <v>4571</v>
      </c>
      <c r="E536" s="24">
        <f t="shared" si="35"/>
        <v>915.66666666666663</v>
      </c>
      <c r="F536" s="24">
        <f t="shared" si="36"/>
        <v>984.75</v>
      </c>
      <c r="G536" s="109"/>
      <c r="H536" s="24"/>
      <c r="I536" s="24">
        <f t="shared" si="37"/>
        <v>777.8</v>
      </c>
      <c r="J536" s="119"/>
      <c r="K536" s="30"/>
      <c r="L536" s="111">
        <v>1024</v>
      </c>
      <c r="M536" s="111">
        <v>2042</v>
      </c>
      <c r="N536" s="111">
        <v>428</v>
      </c>
      <c r="O536" s="111">
        <v>445</v>
      </c>
      <c r="P536" s="111">
        <v>116</v>
      </c>
      <c r="Q536" s="111">
        <v>1026</v>
      </c>
      <c r="R536" s="111">
        <v>1342</v>
      </c>
      <c r="S536" s="111">
        <v>293</v>
      </c>
      <c r="T536" s="111">
        <v>1112</v>
      </c>
    </row>
    <row r="537" spans="1:20" x14ac:dyDescent="0.25">
      <c r="A537" s="110" t="s">
        <v>214</v>
      </c>
      <c r="B537" s="107" t="s">
        <v>7151</v>
      </c>
      <c r="C537" s="108">
        <v>20</v>
      </c>
      <c r="D537" s="41" t="s">
        <v>5071</v>
      </c>
      <c r="E537" s="24">
        <f t="shared" si="35"/>
        <v>915.33333333333337</v>
      </c>
      <c r="F537" s="24">
        <f t="shared" si="36"/>
        <v>1564</v>
      </c>
      <c r="G537" s="109"/>
      <c r="H537" s="24"/>
      <c r="I537" s="24">
        <f t="shared" si="37"/>
        <v>671.6</v>
      </c>
      <c r="J537" s="119"/>
      <c r="K537" s="30"/>
      <c r="L537" s="111">
        <v>2371</v>
      </c>
      <c r="M537" s="111">
        <v>835</v>
      </c>
      <c r="N537" s="111">
        <v>1003</v>
      </c>
      <c r="O537" s="111">
        <v>2047</v>
      </c>
      <c r="P537" s="111">
        <v>439</v>
      </c>
      <c r="Q537" s="111">
        <v>173</v>
      </c>
      <c r="R537" s="111">
        <v>1059</v>
      </c>
      <c r="S537" s="111">
        <v>546</v>
      </c>
      <c r="T537" s="111">
        <v>1141</v>
      </c>
    </row>
    <row r="538" spans="1:20" x14ac:dyDescent="0.25">
      <c r="A538" s="110" t="s">
        <v>1311</v>
      </c>
      <c r="B538" s="107" t="s">
        <v>7125</v>
      </c>
      <c r="C538" s="108">
        <v>7</v>
      </c>
      <c r="D538" s="41" t="s">
        <v>4550</v>
      </c>
      <c r="E538" s="24">
        <f t="shared" si="35"/>
        <v>914.33333333333337</v>
      </c>
      <c r="F538" s="24">
        <f t="shared" si="36"/>
        <v>462.5</v>
      </c>
      <c r="G538" s="109"/>
      <c r="H538" s="24"/>
      <c r="I538" s="24">
        <f t="shared" si="37"/>
        <v>863.8</v>
      </c>
      <c r="J538" s="119"/>
      <c r="K538" s="30"/>
      <c r="L538" s="111">
        <v>155</v>
      </c>
      <c r="M538" s="111">
        <v>389</v>
      </c>
      <c r="N538" s="111">
        <v>583</v>
      </c>
      <c r="O538" s="111">
        <v>723</v>
      </c>
      <c r="P538" s="111">
        <v>668</v>
      </c>
      <c r="Q538" s="111">
        <v>908</v>
      </c>
      <c r="R538" s="111">
        <v>878</v>
      </c>
      <c r="S538" s="111">
        <v>759</v>
      </c>
      <c r="T538" s="111">
        <v>1106</v>
      </c>
    </row>
    <row r="539" spans="1:20" x14ac:dyDescent="0.25">
      <c r="A539" s="110" t="s">
        <v>397</v>
      </c>
      <c r="B539" s="107" t="s">
        <v>7136</v>
      </c>
      <c r="C539" s="108">
        <v>15</v>
      </c>
      <c r="D539" s="41" t="s">
        <v>5728</v>
      </c>
      <c r="E539" s="24">
        <f t="shared" si="35"/>
        <v>908</v>
      </c>
      <c r="F539" s="24">
        <f t="shared" si="36"/>
        <v>973</v>
      </c>
      <c r="G539" s="109"/>
      <c r="H539" s="24"/>
      <c r="I539" s="24">
        <f t="shared" si="37"/>
        <v>1126.2</v>
      </c>
      <c r="J539" s="119"/>
      <c r="K539" s="30"/>
      <c r="L539" s="111">
        <v>153</v>
      </c>
      <c r="M539" s="111">
        <v>812</v>
      </c>
      <c r="N539" s="111">
        <v>1605</v>
      </c>
      <c r="O539" s="111">
        <v>1322</v>
      </c>
      <c r="P539" s="111">
        <v>1926</v>
      </c>
      <c r="Q539" s="111">
        <v>981</v>
      </c>
      <c r="R539" s="111">
        <v>1753</v>
      </c>
      <c r="S539" s="111">
        <v>667</v>
      </c>
      <c r="T539" s="111">
        <v>304</v>
      </c>
    </row>
    <row r="540" spans="1:20" x14ac:dyDescent="0.25">
      <c r="A540" s="110" t="s">
        <v>363</v>
      </c>
      <c r="B540" s="107" t="s">
        <v>7180</v>
      </c>
      <c r="C540" s="108">
        <v>6</v>
      </c>
      <c r="D540" s="41" t="s">
        <v>4683</v>
      </c>
      <c r="E540" s="24">
        <f t="shared" si="35"/>
        <v>905</v>
      </c>
      <c r="F540" s="24">
        <f t="shared" si="36"/>
        <v>799</v>
      </c>
      <c r="G540" s="109"/>
      <c r="H540" s="24"/>
      <c r="I540" s="24">
        <f t="shared" si="37"/>
        <v>673</v>
      </c>
      <c r="J540" s="119"/>
      <c r="K540" s="30"/>
      <c r="L540" s="111">
        <v>1485</v>
      </c>
      <c r="M540" s="111">
        <v>1569</v>
      </c>
      <c r="N540" s="111">
        <v>83</v>
      </c>
      <c r="O540" s="111">
        <v>59</v>
      </c>
      <c r="P540" s="111">
        <v>69</v>
      </c>
      <c r="Q540" s="111">
        <v>581</v>
      </c>
      <c r="R540" s="111">
        <v>1718</v>
      </c>
      <c r="S540" s="111">
        <v>235</v>
      </c>
      <c r="T540" s="111">
        <v>762</v>
      </c>
    </row>
    <row r="541" spans="1:20" x14ac:dyDescent="0.25">
      <c r="A541" s="110" t="s">
        <v>505</v>
      </c>
      <c r="B541" s="107" t="s">
        <v>7154</v>
      </c>
      <c r="C541" s="108">
        <v>16</v>
      </c>
      <c r="D541" s="41" t="s">
        <v>4939</v>
      </c>
      <c r="E541" s="24">
        <f t="shared" si="35"/>
        <v>904</v>
      </c>
      <c r="F541" s="24">
        <f t="shared" si="36"/>
        <v>1925.5</v>
      </c>
      <c r="G541" s="109"/>
      <c r="H541" s="24"/>
      <c r="I541" s="24">
        <f t="shared" si="37"/>
        <v>965</v>
      </c>
      <c r="J541" s="119"/>
      <c r="K541" s="30"/>
      <c r="L541" s="111">
        <v>250</v>
      </c>
      <c r="M541" s="111">
        <v>5278</v>
      </c>
      <c r="N541" s="111">
        <v>632</v>
      </c>
      <c r="O541" s="111">
        <v>1542</v>
      </c>
      <c r="P541" s="111">
        <v>1302</v>
      </c>
      <c r="Q541" s="111">
        <v>811</v>
      </c>
      <c r="R541" s="111">
        <v>775</v>
      </c>
      <c r="S541" s="111">
        <v>810</v>
      </c>
      <c r="T541" s="111">
        <v>1127</v>
      </c>
    </row>
    <row r="542" spans="1:20" x14ac:dyDescent="0.25">
      <c r="A542" s="110" t="s">
        <v>862</v>
      </c>
      <c r="B542" s="107" t="s">
        <v>7143</v>
      </c>
      <c r="C542" s="108">
        <v>17</v>
      </c>
      <c r="D542" s="41" t="s">
        <v>5006</v>
      </c>
      <c r="E542" s="24">
        <f t="shared" si="35"/>
        <v>902.33333333333337</v>
      </c>
      <c r="F542" s="24">
        <f t="shared" si="36"/>
        <v>1311.5</v>
      </c>
      <c r="G542" s="109"/>
      <c r="H542" s="24"/>
      <c r="I542" s="24">
        <f t="shared" si="37"/>
        <v>648.6</v>
      </c>
      <c r="J542" s="119"/>
      <c r="K542" s="30"/>
      <c r="L542" s="111">
        <v>1429</v>
      </c>
      <c r="M542" s="111">
        <v>1372</v>
      </c>
      <c r="N542" s="111">
        <v>1581</v>
      </c>
      <c r="O542" s="111">
        <v>864</v>
      </c>
      <c r="P542" s="111">
        <v>294</v>
      </c>
      <c r="Q542" s="111">
        <v>242</v>
      </c>
      <c r="R542" s="111">
        <v>616</v>
      </c>
      <c r="S542" s="111">
        <v>528</v>
      </c>
      <c r="T542" s="111">
        <v>1563</v>
      </c>
    </row>
    <row r="543" spans="1:20" x14ac:dyDescent="0.25">
      <c r="A543" s="110" t="s">
        <v>4831</v>
      </c>
      <c r="B543" s="107" t="s">
        <v>7154</v>
      </c>
      <c r="C543" s="108">
        <v>16</v>
      </c>
      <c r="D543" s="41" t="s">
        <v>4832</v>
      </c>
      <c r="E543" s="24">
        <f t="shared" si="35"/>
        <v>900</v>
      </c>
      <c r="F543" s="24">
        <f t="shared" si="36"/>
        <v>50</v>
      </c>
      <c r="G543" s="109"/>
      <c r="H543" s="24"/>
      <c r="I543" s="24">
        <f t="shared" si="37"/>
        <v>578.4</v>
      </c>
      <c r="J543" s="119"/>
      <c r="K543" s="30"/>
      <c r="L543" s="111"/>
      <c r="M543" s="111"/>
      <c r="N543" s="111"/>
      <c r="O543" s="111">
        <v>200</v>
      </c>
      <c r="P543" s="111">
        <v>157</v>
      </c>
      <c r="Q543" s="111">
        <v>35</v>
      </c>
      <c r="R543" s="111">
        <v>75</v>
      </c>
      <c r="S543" s="111">
        <v>462</v>
      </c>
      <c r="T543" s="111">
        <v>2163</v>
      </c>
    </row>
    <row r="544" spans="1:20" x14ac:dyDescent="0.25">
      <c r="A544" s="110" t="s">
        <v>610</v>
      </c>
      <c r="B544" s="107" t="s">
        <v>7154</v>
      </c>
      <c r="C544" s="108">
        <v>16</v>
      </c>
      <c r="D544" s="41" t="s">
        <v>4810</v>
      </c>
      <c r="E544" s="24">
        <f t="shared" ref="E544:E607" si="38">SUM(R544:T544)/3</f>
        <v>895</v>
      </c>
      <c r="F544" s="24">
        <f t="shared" ref="F544:F607" si="39">SUM(L544:O544)/4</f>
        <v>1591.75</v>
      </c>
      <c r="G544" s="109"/>
      <c r="H544" s="24"/>
      <c r="I544" s="24">
        <f t="shared" ref="I544:I607" si="40">SUM(P544:T544)/5</f>
        <v>642.20000000000005</v>
      </c>
      <c r="J544" s="119"/>
      <c r="K544" s="30"/>
      <c r="L544" s="111">
        <v>291</v>
      </c>
      <c r="M544" s="111">
        <v>607</v>
      </c>
      <c r="N544" s="111">
        <v>1607</v>
      </c>
      <c r="O544" s="111">
        <v>3862</v>
      </c>
      <c r="P544" s="111">
        <v>300</v>
      </c>
      <c r="Q544" s="111">
        <v>226</v>
      </c>
      <c r="R544" s="111">
        <v>1255</v>
      </c>
      <c r="S544" s="111">
        <v>76</v>
      </c>
      <c r="T544" s="111">
        <v>1354</v>
      </c>
    </row>
    <row r="545" spans="1:20" x14ac:dyDescent="0.25">
      <c r="A545" s="110" t="s">
        <v>7747</v>
      </c>
      <c r="B545" s="107" t="s">
        <v>7136</v>
      </c>
      <c r="C545" s="108">
        <v>15</v>
      </c>
      <c r="D545" s="41" t="s">
        <v>7748</v>
      </c>
      <c r="E545" s="24">
        <f t="shared" si="38"/>
        <v>893.33333333333337</v>
      </c>
      <c r="F545" s="24">
        <f t="shared" si="39"/>
        <v>16.75</v>
      </c>
      <c r="G545" s="109"/>
      <c r="H545" s="24"/>
      <c r="I545" s="24">
        <f t="shared" si="40"/>
        <v>954.4</v>
      </c>
      <c r="J545" s="119"/>
      <c r="K545" s="30"/>
      <c r="L545" s="111">
        <v>5</v>
      </c>
      <c r="M545" s="111">
        <v>62</v>
      </c>
      <c r="N545" s="111"/>
      <c r="O545" s="111"/>
      <c r="P545" s="111">
        <v>138</v>
      </c>
      <c r="Q545" s="111">
        <v>1954</v>
      </c>
      <c r="R545" s="111">
        <v>1128</v>
      </c>
      <c r="S545" s="111">
        <v>1525</v>
      </c>
      <c r="T545" s="111">
        <v>27</v>
      </c>
    </row>
    <row r="546" spans="1:20" x14ac:dyDescent="0.25">
      <c r="A546" s="110" t="s">
        <v>255</v>
      </c>
      <c r="B546" s="107" t="s">
        <v>7110</v>
      </c>
      <c r="C546" s="108">
        <v>7</v>
      </c>
      <c r="D546" s="41" t="s">
        <v>3518</v>
      </c>
      <c r="E546" s="24">
        <f t="shared" si="38"/>
        <v>887.33333333333337</v>
      </c>
      <c r="F546" s="24">
        <f t="shared" si="39"/>
        <v>573</v>
      </c>
      <c r="G546" s="109"/>
      <c r="H546" s="24"/>
      <c r="I546" s="24">
        <f t="shared" si="40"/>
        <v>849.6</v>
      </c>
      <c r="J546" s="119"/>
      <c r="K546" s="30"/>
      <c r="L546" s="111">
        <v>538</v>
      </c>
      <c r="M546" s="111">
        <v>536</v>
      </c>
      <c r="N546" s="111">
        <v>386</v>
      </c>
      <c r="O546" s="111">
        <v>832</v>
      </c>
      <c r="P546" s="111">
        <v>838</v>
      </c>
      <c r="Q546" s="111">
        <v>748</v>
      </c>
      <c r="R546" s="111">
        <v>748</v>
      </c>
      <c r="S546" s="111">
        <v>625</v>
      </c>
      <c r="T546" s="111">
        <v>1289</v>
      </c>
    </row>
    <row r="547" spans="1:20" x14ac:dyDescent="0.25">
      <c r="A547" s="110" t="s">
        <v>7610</v>
      </c>
      <c r="B547" s="107" t="s">
        <v>7136</v>
      </c>
      <c r="C547" s="108">
        <v>15</v>
      </c>
      <c r="D547" s="41" t="s">
        <v>7611</v>
      </c>
      <c r="E547" s="24">
        <f t="shared" si="38"/>
        <v>881.66666666666663</v>
      </c>
      <c r="F547" s="24">
        <f t="shared" si="39"/>
        <v>211</v>
      </c>
      <c r="G547" s="109"/>
      <c r="H547" s="24"/>
      <c r="I547" s="24">
        <f t="shared" si="40"/>
        <v>645</v>
      </c>
      <c r="J547" s="119"/>
      <c r="K547" s="30"/>
      <c r="L547" s="111">
        <v>167</v>
      </c>
      <c r="M547" s="111">
        <v>158</v>
      </c>
      <c r="N547" s="111">
        <v>145</v>
      </c>
      <c r="O547" s="111">
        <v>374</v>
      </c>
      <c r="P547" s="111">
        <v>300</v>
      </c>
      <c r="Q547" s="111">
        <v>280</v>
      </c>
      <c r="R547" s="111">
        <v>909</v>
      </c>
      <c r="S547" s="111">
        <v>882</v>
      </c>
      <c r="T547" s="111">
        <v>854</v>
      </c>
    </row>
    <row r="548" spans="1:20" x14ac:dyDescent="0.25">
      <c r="A548" s="110" t="s">
        <v>1515</v>
      </c>
      <c r="B548" s="107" t="s">
        <v>7160</v>
      </c>
      <c r="C548" s="108">
        <v>12</v>
      </c>
      <c r="D548" s="41" t="s">
        <v>4260</v>
      </c>
      <c r="E548" s="24">
        <f t="shared" si="38"/>
        <v>880.66666666666663</v>
      </c>
      <c r="F548" s="24">
        <f t="shared" si="39"/>
        <v>13.5</v>
      </c>
      <c r="G548" s="109"/>
      <c r="H548" s="24"/>
      <c r="I548" s="24">
        <f t="shared" si="40"/>
        <v>533.20000000000005</v>
      </c>
      <c r="J548" s="119"/>
      <c r="K548" s="30"/>
      <c r="L548" s="111">
        <v>10</v>
      </c>
      <c r="M548" s="111">
        <v>26</v>
      </c>
      <c r="N548" s="111">
        <v>1</v>
      </c>
      <c r="O548" s="111">
        <v>17</v>
      </c>
      <c r="P548" s="111">
        <v>7</v>
      </c>
      <c r="Q548" s="111">
        <v>17</v>
      </c>
      <c r="R548" s="111">
        <v>301</v>
      </c>
      <c r="S548" s="111">
        <v>1375</v>
      </c>
      <c r="T548" s="111">
        <v>966</v>
      </c>
    </row>
    <row r="549" spans="1:20" x14ac:dyDescent="0.25">
      <c r="A549" s="110" t="s">
        <v>991</v>
      </c>
      <c r="B549" s="107" t="s">
        <v>7157</v>
      </c>
      <c r="C549" s="108">
        <v>11</v>
      </c>
      <c r="D549" s="41" t="s">
        <v>5940</v>
      </c>
      <c r="E549" s="24">
        <f t="shared" si="38"/>
        <v>879.66666666666663</v>
      </c>
      <c r="F549" s="24">
        <f t="shared" si="39"/>
        <v>330</v>
      </c>
      <c r="G549" s="109"/>
      <c r="H549" s="24"/>
      <c r="I549" s="24">
        <f t="shared" si="40"/>
        <v>5150.6000000000004</v>
      </c>
      <c r="J549" s="119"/>
      <c r="K549" s="30"/>
      <c r="L549" s="111">
        <v>99</v>
      </c>
      <c r="M549" s="111">
        <v>46</v>
      </c>
      <c r="N549" s="111">
        <v>827</v>
      </c>
      <c r="O549" s="111">
        <v>348</v>
      </c>
      <c r="P549" s="111">
        <v>1266</v>
      </c>
      <c r="Q549" s="111">
        <v>21848</v>
      </c>
      <c r="R549" s="111">
        <v>2611</v>
      </c>
      <c r="S549" s="111">
        <v>10</v>
      </c>
      <c r="T549" s="111">
        <v>18</v>
      </c>
    </row>
    <row r="550" spans="1:20" x14ac:dyDescent="0.25">
      <c r="A550" s="110" t="s">
        <v>2046</v>
      </c>
      <c r="B550" s="107" t="s">
        <v>7157</v>
      </c>
      <c r="C550" s="108">
        <v>11</v>
      </c>
      <c r="D550" s="41" t="s">
        <v>4144</v>
      </c>
      <c r="E550" s="24">
        <f t="shared" si="38"/>
        <v>879</v>
      </c>
      <c r="F550" s="24">
        <f t="shared" si="39"/>
        <v>57</v>
      </c>
      <c r="G550" s="109"/>
      <c r="H550" s="24"/>
      <c r="I550" s="24">
        <f t="shared" si="40"/>
        <v>880.4</v>
      </c>
      <c r="J550" s="119"/>
      <c r="K550" s="30"/>
      <c r="L550" s="111"/>
      <c r="M550" s="111"/>
      <c r="N550" s="111">
        <v>106</v>
      </c>
      <c r="O550" s="111">
        <v>122</v>
      </c>
      <c r="P550" s="111">
        <v>6</v>
      </c>
      <c r="Q550" s="111">
        <v>1759</v>
      </c>
      <c r="R550" s="111">
        <v>467</v>
      </c>
      <c r="S550" s="111">
        <v>466</v>
      </c>
      <c r="T550" s="111">
        <v>1704</v>
      </c>
    </row>
    <row r="551" spans="1:20" x14ac:dyDescent="0.25">
      <c r="A551" s="110" t="s">
        <v>366</v>
      </c>
      <c r="B551" s="107" t="s">
        <v>7101</v>
      </c>
      <c r="C551" s="108">
        <v>16</v>
      </c>
      <c r="D551" s="41" t="s">
        <v>6095</v>
      </c>
      <c r="E551" s="24">
        <f t="shared" si="38"/>
        <v>876.33333333333337</v>
      </c>
      <c r="F551" s="24">
        <f t="shared" si="39"/>
        <v>85.75</v>
      </c>
      <c r="G551" s="109"/>
      <c r="H551" s="24"/>
      <c r="I551" s="24">
        <f t="shared" si="40"/>
        <v>682.4</v>
      </c>
      <c r="J551" s="119"/>
      <c r="K551" s="30"/>
      <c r="L551" s="111"/>
      <c r="M551" s="111"/>
      <c r="N551" s="111"/>
      <c r="O551" s="111">
        <v>343</v>
      </c>
      <c r="P551" s="111">
        <v>220</v>
      </c>
      <c r="Q551" s="111">
        <v>563</v>
      </c>
      <c r="R551" s="111">
        <v>1099</v>
      </c>
      <c r="S551" s="111">
        <v>1076</v>
      </c>
      <c r="T551" s="111">
        <v>454</v>
      </c>
    </row>
    <row r="552" spans="1:20" x14ac:dyDescent="0.25">
      <c r="A552" s="110" t="s">
        <v>544</v>
      </c>
      <c r="B552" s="107" t="s">
        <v>7101</v>
      </c>
      <c r="C552" s="108">
        <v>16</v>
      </c>
      <c r="D552" s="41" t="s">
        <v>6336</v>
      </c>
      <c r="E552" s="24">
        <f t="shared" si="38"/>
        <v>875</v>
      </c>
      <c r="F552" s="24">
        <f t="shared" si="39"/>
        <v>369</v>
      </c>
      <c r="G552" s="109"/>
      <c r="H552" s="24"/>
      <c r="I552" s="24">
        <f t="shared" si="40"/>
        <v>704.8</v>
      </c>
      <c r="J552" s="119"/>
      <c r="K552" s="30"/>
      <c r="L552" s="111">
        <v>147</v>
      </c>
      <c r="M552" s="111">
        <v>236</v>
      </c>
      <c r="N552" s="111">
        <v>330</v>
      </c>
      <c r="O552" s="111">
        <v>763</v>
      </c>
      <c r="P552" s="111">
        <v>629</v>
      </c>
      <c r="Q552" s="111">
        <v>270</v>
      </c>
      <c r="R552" s="111">
        <v>508</v>
      </c>
      <c r="S552" s="111">
        <v>1394</v>
      </c>
      <c r="T552" s="111">
        <v>723</v>
      </c>
    </row>
    <row r="553" spans="1:20" x14ac:dyDescent="0.25">
      <c r="A553" s="110" t="s">
        <v>752</v>
      </c>
      <c r="B553" s="107" t="s">
        <v>7092</v>
      </c>
      <c r="C553" s="108">
        <v>11</v>
      </c>
      <c r="D553" s="41" t="s">
        <v>3622</v>
      </c>
      <c r="E553" s="24">
        <f t="shared" si="38"/>
        <v>871.33333333333337</v>
      </c>
      <c r="F553" s="24">
        <f t="shared" si="39"/>
        <v>207.25</v>
      </c>
      <c r="G553" s="109"/>
      <c r="H553" s="24"/>
      <c r="I553" s="24">
        <f t="shared" si="40"/>
        <v>529.6</v>
      </c>
      <c r="J553" s="119"/>
      <c r="K553" s="30"/>
      <c r="L553" s="111">
        <v>178</v>
      </c>
      <c r="M553" s="111">
        <v>259</v>
      </c>
      <c r="N553" s="111">
        <v>335</v>
      </c>
      <c r="O553" s="111">
        <v>57</v>
      </c>
      <c r="P553" s="111">
        <v>23</v>
      </c>
      <c r="Q553" s="111">
        <v>11</v>
      </c>
      <c r="R553" s="111">
        <v>65</v>
      </c>
      <c r="S553" s="111">
        <v>1225</v>
      </c>
      <c r="T553" s="111">
        <v>1324</v>
      </c>
    </row>
    <row r="554" spans="1:20" x14ac:dyDescent="0.25">
      <c r="A554" s="110" t="s">
        <v>135</v>
      </c>
      <c r="B554" s="107" t="s">
        <v>7101</v>
      </c>
      <c r="C554" s="108">
        <v>16</v>
      </c>
      <c r="D554" s="41" t="s">
        <v>3687</v>
      </c>
      <c r="E554" s="24">
        <f t="shared" si="38"/>
        <v>869</v>
      </c>
      <c r="F554" s="24">
        <f t="shared" si="39"/>
        <v>515.25</v>
      </c>
      <c r="G554" s="109"/>
      <c r="H554" s="24"/>
      <c r="I554" s="24">
        <f t="shared" si="40"/>
        <v>679.8</v>
      </c>
      <c r="J554" s="119"/>
      <c r="K554" s="30"/>
      <c r="L554" s="111">
        <v>404</v>
      </c>
      <c r="M554" s="111">
        <v>536</v>
      </c>
      <c r="N554" s="111">
        <v>509</v>
      </c>
      <c r="O554" s="111">
        <v>612</v>
      </c>
      <c r="P554" s="111">
        <v>308</v>
      </c>
      <c r="Q554" s="111">
        <v>484</v>
      </c>
      <c r="R554" s="111">
        <v>806</v>
      </c>
      <c r="S554" s="111">
        <v>1016</v>
      </c>
      <c r="T554" s="111">
        <v>785</v>
      </c>
    </row>
    <row r="555" spans="1:20" x14ac:dyDescent="0.25">
      <c r="A555" s="110" t="s">
        <v>634</v>
      </c>
      <c r="B555" s="107" t="s">
        <v>7194</v>
      </c>
      <c r="C555" s="108">
        <v>11</v>
      </c>
      <c r="D555" s="41" t="s">
        <v>4112</v>
      </c>
      <c r="E555" s="24">
        <f t="shared" si="38"/>
        <v>868.66666666666663</v>
      </c>
      <c r="F555" s="24">
        <f t="shared" si="39"/>
        <v>2111.25</v>
      </c>
      <c r="G555" s="109"/>
      <c r="H555" s="24"/>
      <c r="I555" s="24">
        <f t="shared" si="40"/>
        <v>1872.4</v>
      </c>
      <c r="J555" s="119"/>
      <c r="K555" s="30"/>
      <c r="L555" s="111">
        <v>1490</v>
      </c>
      <c r="M555" s="111">
        <v>930</v>
      </c>
      <c r="N555" s="111">
        <v>5653</v>
      </c>
      <c r="O555" s="111">
        <v>372</v>
      </c>
      <c r="P555" s="111">
        <v>5157</v>
      </c>
      <c r="Q555" s="111">
        <v>1599</v>
      </c>
      <c r="R555" s="111">
        <v>477</v>
      </c>
      <c r="S555" s="111">
        <v>860</v>
      </c>
      <c r="T555" s="111">
        <v>1269</v>
      </c>
    </row>
    <row r="556" spans="1:20" x14ac:dyDescent="0.25">
      <c r="A556" s="110" t="s">
        <v>391</v>
      </c>
      <c r="B556" s="107" t="s">
        <v>7154</v>
      </c>
      <c r="C556" s="108">
        <v>16</v>
      </c>
      <c r="D556" s="41" t="s">
        <v>4952</v>
      </c>
      <c r="E556" s="24">
        <f t="shared" si="38"/>
        <v>858.33333333333337</v>
      </c>
      <c r="F556" s="24">
        <f t="shared" si="39"/>
        <v>1502.25</v>
      </c>
      <c r="G556" s="109"/>
      <c r="H556" s="24"/>
      <c r="I556" s="24">
        <f t="shared" si="40"/>
        <v>979.2</v>
      </c>
      <c r="J556" s="119"/>
      <c r="K556" s="30"/>
      <c r="L556" s="111">
        <v>3677</v>
      </c>
      <c r="M556" s="111">
        <v>247</v>
      </c>
      <c r="N556" s="111">
        <v>447</v>
      </c>
      <c r="O556" s="111">
        <v>1638</v>
      </c>
      <c r="P556" s="111">
        <v>2183</v>
      </c>
      <c r="Q556" s="111">
        <v>138</v>
      </c>
      <c r="R556" s="111">
        <v>817</v>
      </c>
      <c r="S556" s="111">
        <v>1269</v>
      </c>
      <c r="T556" s="111">
        <v>489</v>
      </c>
    </row>
    <row r="557" spans="1:20" x14ac:dyDescent="0.25">
      <c r="A557" s="110" t="s">
        <v>110</v>
      </c>
      <c r="B557" s="107" t="s">
        <v>7181</v>
      </c>
      <c r="C557" s="108">
        <v>6</v>
      </c>
      <c r="D557" s="41" t="s">
        <v>4783</v>
      </c>
      <c r="E557" s="24">
        <f t="shared" si="38"/>
        <v>858</v>
      </c>
      <c r="F557" s="24">
        <f t="shared" si="39"/>
        <v>441.25</v>
      </c>
      <c r="G557" s="109"/>
      <c r="H557" s="24"/>
      <c r="I557" s="24">
        <f t="shared" si="40"/>
        <v>633.20000000000005</v>
      </c>
      <c r="J557" s="119"/>
      <c r="K557" s="30"/>
      <c r="L557" s="111">
        <v>554</v>
      </c>
      <c r="M557" s="111">
        <v>476</v>
      </c>
      <c r="N557" s="111">
        <v>215</v>
      </c>
      <c r="O557" s="111">
        <v>520</v>
      </c>
      <c r="P557" s="111">
        <v>382</v>
      </c>
      <c r="Q557" s="111">
        <v>210</v>
      </c>
      <c r="R557" s="111">
        <v>706</v>
      </c>
      <c r="S557" s="111">
        <v>927</v>
      </c>
      <c r="T557" s="111">
        <v>941</v>
      </c>
    </row>
    <row r="558" spans="1:20" x14ac:dyDescent="0.25">
      <c r="A558" s="110" t="s">
        <v>799</v>
      </c>
      <c r="B558" s="107" t="s">
        <v>7244</v>
      </c>
      <c r="C558" s="108">
        <v>3</v>
      </c>
      <c r="D558" s="41" t="s">
        <v>4422</v>
      </c>
      <c r="E558" s="24">
        <f t="shared" si="38"/>
        <v>848.33333333333337</v>
      </c>
      <c r="F558" s="24">
        <f t="shared" si="39"/>
        <v>384.75</v>
      </c>
      <c r="G558" s="109"/>
      <c r="H558" s="24"/>
      <c r="I558" s="24">
        <f t="shared" si="40"/>
        <v>1293.8</v>
      </c>
      <c r="J558" s="119"/>
      <c r="K558" s="30"/>
      <c r="L558" s="111">
        <v>100</v>
      </c>
      <c r="M558" s="111">
        <v>1244</v>
      </c>
      <c r="N558" s="111">
        <v>77</v>
      </c>
      <c r="O558" s="111">
        <v>118</v>
      </c>
      <c r="P558" s="111">
        <v>401</v>
      </c>
      <c r="Q558" s="111">
        <v>3523</v>
      </c>
      <c r="R558" s="111">
        <v>852</v>
      </c>
      <c r="S558" s="111">
        <v>37</v>
      </c>
      <c r="T558" s="111">
        <v>1656</v>
      </c>
    </row>
    <row r="559" spans="1:20" x14ac:dyDescent="0.25">
      <c r="A559" s="110" t="s">
        <v>1077</v>
      </c>
      <c r="B559" s="107" t="s">
        <v>7101</v>
      </c>
      <c r="C559" s="108">
        <v>16</v>
      </c>
      <c r="D559" s="41" t="s">
        <v>6070</v>
      </c>
      <c r="E559" s="24">
        <f t="shared" si="38"/>
        <v>847.66666666666663</v>
      </c>
      <c r="F559" s="24">
        <f t="shared" si="39"/>
        <v>104.25</v>
      </c>
      <c r="G559" s="109"/>
      <c r="H559" s="24"/>
      <c r="I559" s="24">
        <f t="shared" si="40"/>
        <v>863</v>
      </c>
      <c r="J559" s="119"/>
      <c r="K559" s="30"/>
      <c r="L559" s="111"/>
      <c r="M559" s="111">
        <v>52</v>
      </c>
      <c r="N559" s="111"/>
      <c r="O559" s="111">
        <v>365</v>
      </c>
      <c r="P559" s="111">
        <v>459</v>
      </c>
      <c r="Q559" s="111">
        <v>1313</v>
      </c>
      <c r="R559" s="111">
        <v>87</v>
      </c>
      <c r="S559" s="111">
        <v>1388</v>
      </c>
      <c r="T559" s="111">
        <v>1068</v>
      </c>
    </row>
    <row r="560" spans="1:20" x14ac:dyDescent="0.25">
      <c r="A560" s="110" t="s">
        <v>3701</v>
      </c>
      <c r="B560" s="107" t="s">
        <v>7154</v>
      </c>
      <c r="C560" s="108">
        <v>16</v>
      </c>
      <c r="D560" s="41" t="s">
        <v>3702</v>
      </c>
      <c r="E560" s="24">
        <f t="shared" si="38"/>
        <v>846</v>
      </c>
      <c r="F560" s="24">
        <f t="shared" si="39"/>
        <v>1300.5</v>
      </c>
      <c r="G560" s="109"/>
      <c r="H560" s="24"/>
      <c r="I560" s="24">
        <f t="shared" si="40"/>
        <v>810.8</v>
      </c>
      <c r="J560" s="119"/>
      <c r="K560" s="30"/>
      <c r="L560" s="111"/>
      <c r="M560" s="111"/>
      <c r="N560" s="111">
        <v>4206</v>
      </c>
      <c r="O560" s="111">
        <v>996</v>
      </c>
      <c r="P560" s="111">
        <v>649</v>
      </c>
      <c r="Q560" s="111">
        <v>867</v>
      </c>
      <c r="R560" s="111">
        <v>1097</v>
      </c>
      <c r="S560" s="111">
        <v>635</v>
      </c>
      <c r="T560" s="111">
        <v>806</v>
      </c>
    </row>
    <row r="561" spans="1:20" x14ac:dyDescent="0.25">
      <c r="A561" s="110" t="s">
        <v>701</v>
      </c>
      <c r="B561" s="107" t="s">
        <v>7110</v>
      </c>
      <c r="C561" s="108">
        <v>7</v>
      </c>
      <c r="D561" s="41" t="s">
        <v>4734</v>
      </c>
      <c r="E561" s="24">
        <f t="shared" si="38"/>
        <v>842.66666666666663</v>
      </c>
      <c r="F561" s="24">
        <f t="shared" si="39"/>
        <v>99</v>
      </c>
      <c r="G561" s="109"/>
      <c r="H561" s="24"/>
      <c r="I561" s="24">
        <f t="shared" si="40"/>
        <v>567.79999999999995</v>
      </c>
      <c r="J561" s="119"/>
      <c r="K561" s="30"/>
      <c r="L561" s="111">
        <v>52</v>
      </c>
      <c r="M561" s="111">
        <v>111</v>
      </c>
      <c r="N561" s="111">
        <v>100</v>
      </c>
      <c r="O561" s="111">
        <v>133</v>
      </c>
      <c r="P561" s="111">
        <v>62</v>
      </c>
      <c r="Q561" s="111">
        <v>249</v>
      </c>
      <c r="R561" s="111">
        <v>732</v>
      </c>
      <c r="S561" s="111">
        <v>742</v>
      </c>
      <c r="T561" s="111">
        <v>1054</v>
      </c>
    </row>
    <row r="562" spans="1:20" x14ac:dyDescent="0.25">
      <c r="A562" s="110" t="s">
        <v>738</v>
      </c>
      <c r="B562" s="107" t="s">
        <v>7244</v>
      </c>
      <c r="C562" s="108">
        <v>3</v>
      </c>
      <c r="D562" s="41" t="s">
        <v>4426</v>
      </c>
      <c r="E562" s="24">
        <f t="shared" si="38"/>
        <v>834</v>
      </c>
      <c r="F562" s="24">
        <f t="shared" si="39"/>
        <v>497</v>
      </c>
      <c r="G562" s="109"/>
      <c r="H562" s="24"/>
      <c r="I562" s="24">
        <f t="shared" si="40"/>
        <v>643.6</v>
      </c>
      <c r="J562" s="119"/>
      <c r="K562" s="30"/>
      <c r="L562" s="111">
        <v>1273</v>
      </c>
      <c r="M562" s="111">
        <v>610</v>
      </c>
      <c r="N562" s="111">
        <v>12</v>
      </c>
      <c r="O562" s="111">
        <v>93</v>
      </c>
      <c r="P562" s="111">
        <v>94</v>
      </c>
      <c r="Q562" s="111">
        <v>622</v>
      </c>
      <c r="R562" s="111">
        <v>1733</v>
      </c>
      <c r="S562" s="111">
        <v>388</v>
      </c>
      <c r="T562" s="111">
        <v>381</v>
      </c>
    </row>
    <row r="563" spans="1:20" x14ac:dyDescent="0.25">
      <c r="A563" s="110" t="s">
        <v>1659</v>
      </c>
      <c r="B563" s="107" t="s">
        <v>7208</v>
      </c>
      <c r="C563" s="108">
        <v>9</v>
      </c>
      <c r="D563" s="41" t="s">
        <v>3656</v>
      </c>
      <c r="E563" s="24">
        <f t="shared" si="38"/>
        <v>825.66666666666663</v>
      </c>
      <c r="F563" s="24">
        <f t="shared" si="39"/>
        <v>189.5</v>
      </c>
      <c r="G563" s="109"/>
      <c r="H563" s="24"/>
      <c r="I563" s="24">
        <f t="shared" si="40"/>
        <v>668</v>
      </c>
      <c r="J563" s="119"/>
      <c r="K563" s="30"/>
      <c r="L563" s="111">
        <v>7</v>
      </c>
      <c r="M563" s="111">
        <v>63</v>
      </c>
      <c r="N563" s="111">
        <v>96</v>
      </c>
      <c r="O563" s="111">
        <v>592</v>
      </c>
      <c r="P563" s="111">
        <v>324</v>
      </c>
      <c r="Q563" s="111">
        <v>539</v>
      </c>
      <c r="R563" s="111">
        <v>764</v>
      </c>
      <c r="S563" s="111">
        <v>620</v>
      </c>
      <c r="T563" s="111">
        <v>1093</v>
      </c>
    </row>
    <row r="564" spans="1:20" x14ac:dyDescent="0.25">
      <c r="A564" s="110" t="s">
        <v>749</v>
      </c>
      <c r="B564" s="107" t="s">
        <v>7151</v>
      </c>
      <c r="C564" s="108">
        <v>20</v>
      </c>
      <c r="D564" s="41" t="s">
        <v>5078</v>
      </c>
      <c r="E564" s="24">
        <f t="shared" si="38"/>
        <v>822</v>
      </c>
      <c r="F564" s="24">
        <f t="shared" si="39"/>
        <v>462</v>
      </c>
      <c r="G564" s="109"/>
      <c r="H564" s="24"/>
      <c r="I564" s="24">
        <f t="shared" si="40"/>
        <v>915.2</v>
      </c>
      <c r="J564" s="119"/>
      <c r="K564" s="30"/>
      <c r="L564" s="111">
        <v>436</v>
      </c>
      <c r="M564" s="111">
        <v>240</v>
      </c>
      <c r="N564" s="111">
        <v>657</v>
      </c>
      <c r="O564" s="111">
        <v>515</v>
      </c>
      <c r="P564" s="111">
        <v>868</v>
      </c>
      <c r="Q564" s="111">
        <v>1242</v>
      </c>
      <c r="R564" s="111">
        <v>970</v>
      </c>
      <c r="S564" s="111">
        <v>578</v>
      </c>
      <c r="T564" s="111">
        <v>918</v>
      </c>
    </row>
    <row r="565" spans="1:20" x14ac:dyDescent="0.25">
      <c r="A565" s="110" t="s">
        <v>375</v>
      </c>
      <c r="B565" s="107" t="s">
        <v>7216</v>
      </c>
      <c r="C565" s="108">
        <v>2</v>
      </c>
      <c r="D565" s="41" t="s">
        <v>4525</v>
      </c>
      <c r="E565" s="24">
        <f t="shared" si="38"/>
        <v>820.66666666666663</v>
      </c>
      <c r="F565" s="24">
        <f t="shared" si="39"/>
        <v>327</v>
      </c>
      <c r="G565" s="109"/>
      <c r="H565" s="24"/>
      <c r="I565" s="24">
        <f t="shared" si="40"/>
        <v>802.4</v>
      </c>
      <c r="J565" s="119"/>
      <c r="K565" s="30"/>
      <c r="L565" s="111">
        <v>279</v>
      </c>
      <c r="M565" s="111">
        <v>473</v>
      </c>
      <c r="N565" s="111">
        <v>221</v>
      </c>
      <c r="O565" s="111">
        <v>335</v>
      </c>
      <c r="P565" s="111">
        <v>212</v>
      </c>
      <c r="Q565" s="111">
        <v>1338</v>
      </c>
      <c r="R565" s="111">
        <v>1413</v>
      </c>
      <c r="S565" s="111">
        <v>366</v>
      </c>
      <c r="T565" s="111">
        <v>683</v>
      </c>
    </row>
    <row r="566" spans="1:20" x14ac:dyDescent="0.25">
      <c r="A566" s="110" t="s">
        <v>1029</v>
      </c>
      <c r="B566" s="107" t="s">
        <v>7101</v>
      </c>
      <c r="C566" s="108">
        <v>16</v>
      </c>
      <c r="D566" s="41" t="s">
        <v>4971</v>
      </c>
      <c r="E566" s="24">
        <f t="shared" si="38"/>
        <v>817.33333333333337</v>
      </c>
      <c r="F566" s="24">
        <f t="shared" si="39"/>
        <v>841.25</v>
      </c>
      <c r="G566" s="109"/>
      <c r="H566" s="24"/>
      <c r="I566" s="24">
        <f t="shared" si="40"/>
        <v>580.79999999999995</v>
      </c>
      <c r="J566" s="119"/>
      <c r="K566" s="30"/>
      <c r="L566" s="111">
        <v>380</v>
      </c>
      <c r="M566" s="111">
        <v>875</v>
      </c>
      <c r="N566" s="111">
        <v>1440</v>
      </c>
      <c r="O566" s="111">
        <v>670</v>
      </c>
      <c r="P566" s="111">
        <v>368</v>
      </c>
      <c r="Q566" s="111">
        <v>84</v>
      </c>
      <c r="R566" s="111">
        <v>47</v>
      </c>
      <c r="S566" s="111">
        <v>762</v>
      </c>
      <c r="T566" s="111">
        <v>1643</v>
      </c>
    </row>
    <row r="567" spans="1:20" x14ac:dyDescent="0.25">
      <c r="A567" s="110" t="s">
        <v>642</v>
      </c>
      <c r="B567" s="107" t="s">
        <v>7101</v>
      </c>
      <c r="C567" s="108">
        <v>16</v>
      </c>
      <c r="D567" s="41" t="s">
        <v>3998</v>
      </c>
      <c r="E567" s="24">
        <f t="shared" si="38"/>
        <v>816.66666666666663</v>
      </c>
      <c r="F567" s="24">
        <f t="shared" si="39"/>
        <v>168</v>
      </c>
      <c r="G567" s="109"/>
      <c r="H567" s="24"/>
      <c r="I567" s="24">
        <f t="shared" si="40"/>
        <v>568.6</v>
      </c>
      <c r="J567" s="119"/>
      <c r="K567" s="30"/>
      <c r="L567" s="111">
        <v>157</v>
      </c>
      <c r="M567" s="111">
        <v>12</v>
      </c>
      <c r="N567" s="111">
        <v>211</v>
      </c>
      <c r="O567" s="111">
        <v>292</v>
      </c>
      <c r="P567" s="111">
        <v>80</v>
      </c>
      <c r="Q567" s="111">
        <v>313</v>
      </c>
      <c r="R567" s="111">
        <v>88</v>
      </c>
      <c r="S567" s="111">
        <v>1144</v>
      </c>
      <c r="T567" s="111">
        <v>1218</v>
      </c>
    </row>
    <row r="568" spans="1:20" x14ac:dyDescent="0.25">
      <c r="A568" s="110" t="s">
        <v>1559</v>
      </c>
      <c r="B568" s="107" t="s">
        <v>7110</v>
      </c>
      <c r="C568" s="108">
        <v>7</v>
      </c>
      <c r="D568" s="41" t="s">
        <v>4568</v>
      </c>
      <c r="E568" s="24">
        <f t="shared" si="38"/>
        <v>816.66666666666663</v>
      </c>
      <c r="F568" s="24">
        <f t="shared" si="39"/>
        <v>257.25</v>
      </c>
      <c r="G568" s="109"/>
      <c r="H568" s="24"/>
      <c r="I568" s="24">
        <f t="shared" si="40"/>
        <v>728.4</v>
      </c>
      <c r="J568" s="119"/>
      <c r="K568" s="30"/>
      <c r="L568" s="111">
        <v>15</v>
      </c>
      <c r="M568" s="111">
        <v>290</v>
      </c>
      <c r="N568" s="111">
        <v>249</v>
      </c>
      <c r="O568" s="111">
        <v>475</v>
      </c>
      <c r="P568" s="111">
        <v>526</v>
      </c>
      <c r="Q568" s="111">
        <v>666</v>
      </c>
      <c r="R568" s="111">
        <v>956</v>
      </c>
      <c r="S568" s="111">
        <v>811</v>
      </c>
      <c r="T568" s="111">
        <v>683</v>
      </c>
    </row>
    <row r="569" spans="1:20" x14ac:dyDescent="0.25">
      <c r="A569" s="110" t="s">
        <v>3117</v>
      </c>
      <c r="B569" s="107" t="s">
        <v>7129</v>
      </c>
      <c r="C569" s="108">
        <v>2</v>
      </c>
      <c r="D569" s="41" t="s">
        <v>5417</v>
      </c>
      <c r="E569" s="24">
        <f t="shared" si="38"/>
        <v>815.33333333333337</v>
      </c>
      <c r="F569" s="24">
        <f t="shared" si="39"/>
        <v>608</v>
      </c>
      <c r="G569" s="109"/>
      <c r="H569" s="24"/>
      <c r="I569" s="24">
        <f t="shared" si="40"/>
        <v>773</v>
      </c>
      <c r="J569" s="119"/>
      <c r="K569" s="30"/>
      <c r="L569" s="111">
        <v>80</v>
      </c>
      <c r="M569" s="111">
        <v>188</v>
      </c>
      <c r="N569" s="111">
        <v>175</v>
      </c>
      <c r="O569" s="111">
        <v>1989</v>
      </c>
      <c r="P569" s="111">
        <v>592</v>
      </c>
      <c r="Q569" s="111">
        <v>827</v>
      </c>
      <c r="R569" s="111">
        <v>2446</v>
      </c>
      <c r="S569" s="111"/>
      <c r="T569" s="111"/>
    </row>
    <row r="570" spans="1:20" x14ac:dyDescent="0.25">
      <c r="A570" s="110" t="s">
        <v>2500</v>
      </c>
      <c r="B570" s="107" t="s">
        <v>7155</v>
      </c>
      <c r="C570" s="108">
        <v>10</v>
      </c>
      <c r="D570" s="41" t="s">
        <v>4629</v>
      </c>
      <c r="E570" s="24">
        <f t="shared" si="38"/>
        <v>814.33333333333337</v>
      </c>
      <c r="F570" s="24">
        <f t="shared" si="39"/>
        <v>134</v>
      </c>
      <c r="G570" s="109"/>
      <c r="H570" s="24"/>
      <c r="I570" s="24">
        <f t="shared" si="40"/>
        <v>498.4</v>
      </c>
      <c r="J570" s="119"/>
      <c r="K570" s="30"/>
      <c r="L570" s="111">
        <v>31</v>
      </c>
      <c r="M570" s="111">
        <v>60</v>
      </c>
      <c r="N570" s="111">
        <v>166</v>
      </c>
      <c r="O570" s="111">
        <v>279</v>
      </c>
      <c r="P570" s="111">
        <v>37</v>
      </c>
      <c r="Q570" s="111">
        <v>12</v>
      </c>
      <c r="R570" s="111">
        <v>213</v>
      </c>
      <c r="S570" s="111">
        <v>1790</v>
      </c>
      <c r="T570" s="111">
        <v>440</v>
      </c>
    </row>
    <row r="571" spans="1:20" x14ac:dyDescent="0.25">
      <c r="A571" s="110" t="s">
        <v>537</v>
      </c>
      <c r="B571" s="107" t="s">
        <v>7218</v>
      </c>
      <c r="C571" s="108">
        <v>4</v>
      </c>
      <c r="D571" s="41" t="s">
        <v>4414</v>
      </c>
      <c r="E571" s="24">
        <f t="shared" si="38"/>
        <v>812.33333333333337</v>
      </c>
      <c r="F571" s="24">
        <f t="shared" si="39"/>
        <v>17.25</v>
      </c>
      <c r="G571" s="109"/>
      <c r="H571" s="24"/>
      <c r="I571" s="24">
        <f t="shared" si="40"/>
        <v>521.6</v>
      </c>
      <c r="J571" s="119"/>
      <c r="K571" s="30"/>
      <c r="L571" s="111">
        <v>42</v>
      </c>
      <c r="M571" s="111">
        <v>6</v>
      </c>
      <c r="N571" s="111">
        <v>10</v>
      </c>
      <c r="O571" s="111">
        <v>11</v>
      </c>
      <c r="P571" s="111">
        <v>18</v>
      </c>
      <c r="Q571" s="111">
        <v>153</v>
      </c>
      <c r="R571" s="111">
        <v>245</v>
      </c>
      <c r="S571" s="111">
        <v>517</v>
      </c>
      <c r="T571" s="111">
        <v>1675</v>
      </c>
    </row>
    <row r="572" spans="1:20" x14ac:dyDescent="0.25">
      <c r="A572" s="110" t="s">
        <v>433</v>
      </c>
      <c r="B572" s="107" t="s">
        <v>7101</v>
      </c>
      <c r="C572" s="108">
        <v>16</v>
      </c>
      <c r="D572" s="41" t="s">
        <v>3619</v>
      </c>
      <c r="E572" s="24">
        <f t="shared" si="38"/>
        <v>810.66666666666663</v>
      </c>
      <c r="F572" s="24">
        <f t="shared" si="39"/>
        <v>197.25</v>
      </c>
      <c r="G572" s="109"/>
      <c r="H572" s="24"/>
      <c r="I572" s="24">
        <f t="shared" si="40"/>
        <v>579.20000000000005</v>
      </c>
      <c r="J572" s="119"/>
      <c r="K572" s="30"/>
      <c r="L572" s="111">
        <v>24</v>
      </c>
      <c r="M572" s="111">
        <v>223</v>
      </c>
      <c r="N572" s="111">
        <v>446</v>
      </c>
      <c r="O572" s="111">
        <v>96</v>
      </c>
      <c r="P572" s="111">
        <v>119</v>
      </c>
      <c r="Q572" s="111">
        <v>345</v>
      </c>
      <c r="R572" s="111">
        <v>433</v>
      </c>
      <c r="S572" s="111">
        <v>581</v>
      </c>
      <c r="T572" s="111">
        <v>1418</v>
      </c>
    </row>
    <row r="573" spans="1:20" x14ac:dyDescent="0.25">
      <c r="A573" s="110" t="s">
        <v>2136</v>
      </c>
      <c r="B573" s="107" t="s">
        <v>7110</v>
      </c>
      <c r="C573" s="108">
        <v>7</v>
      </c>
      <c r="D573" s="41" t="s">
        <v>3658</v>
      </c>
      <c r="E573" s="24">
        <f t="shared" si="38"/>
        <v>810.33333333333337</v>
      </c>
      <c r="F573" s="24">
        <f t="shared" si="39"/>
        <v>585.5</v>
      </c>
      <c r="G573" s="109"/>
      <c r="H573" s="24"/>
      <c r="I573" s="24">
        <f t="shared" si="40"/>
        <v>689</v>
      </c>
      <c r="J573" s="119"/>
      <c r="K573" s="30"/>
      <c r="L573" s="111">
        <v>257</v>
      </c>
      <c r="M573" s="111">
        <v>474</v>
      </c>
      <c r="N573" s="111">
        <v>848</v>
      </c>
      <c r="O573" s="111">
        <v>763</v>
      </c>
      <c r="P573" s="111">
        <v>452</v>
      </c>
      <c r="Q573" s="111">
        <v>562</v>
      </c>
      <c r="R573" s="111">
        <v>683</v>
      </c>
      <c r="S573" s="111">
        <v>720</v>
      </c>
      <c r="T573" s="111">
        <v>1028</v>
      </c>
    </row>
    <row r="574" spans="1:20" x14ac:dyDescent="0.25">
      <c r="A574" s="110" t="s">
        <v>1566</v>
      </c>
      <c r="B574" s="107" t="s">
        <v>7092</v>
      </c>
      <c r="C574" s="108">
        <v>11</v>
      </c>
      <c r="D574" s="41" t="s">
        <v>5887</v>
      </c>
      <c r="E574" s="24">
        <f t="shared" si="38"/>
        <v>809</v>
      </c>
      <c r="F574" s="24">
        <f t="shared" si="39"/>
        <v>45.25</v>
      </c>
      <c r="G574" s="109"/>
      <c r="H574" s="24"/>
      <c r="I574" s="24">
        <f t="shared" si="40"/>
        <v>571.20000000000005</v>
      </c>
      <c r="J574" s="119"/>
      <c r="K574" s="30"/>
      <c r="L574" s="111">
        <v>123</v>
      </c>
      <c r="M574" s="111">
        <v>56</v>
      </c>
      <c r="N574" s="111"/>
      <c r="O574" s="111">
        <v>2</v>
      </c>
      <c r="P574" s="111">
        <v>1</v>
      </c>
      <c r="Q574" s="111">
        <v>428</v>
      </c>
      <c r="R574" s="111">
        <v>682</v>
      </c>
      <c r="S574" s="111">
        <v>617</v>
      </c>
      <c r="T574" s="111">
        <v>1128</v>
      </c>
    </row>
    <row r="575" spans="1:20" x14ac:dyDescent="0.25">
      <c r="A575" s="110" t="s">
        <v>7383</v>
      </c>
      <c r="B575" s="107" t="s">
        <v>7110</v>
      </c>
      <c r="C575" s="108">
        <v>7</v>
      </c>
      <c r="D575" s="41" t="s">
        <v>7384</v>
      </c>
      <c r="E575" s="24">
        <f t="shared" si="38"/>
        <v>802</v>
      </c>
      <c r="F575" s="24">
        <f t="shared" si="39"/>
        <v>636.5</v>
      </c>
      <c r="G575" s="109"/>
      <c r="H575" s="24"/>
      <c r="I575" s="24">
        <f t="shared" si="40"/>
        <v>770</v>
      </c>
      <c r="J575" s="119"/>
      <c r="K575" s="30"/>
      <c r="L575" s="111">
        <v>1058</v>
      </c>
      <c r="M575" s="111">
        <v>1111</v>
      </c>
      <c r="N575" s="111">
        <v>14</v>
      </c>
      <c r="O575" s="111">
        <v>363</v>
      </c>
      <c r="P575" s="111">
        <v>538</v>
      </c>
      <c r="Q575" s="111">
        <v>906</v>
      </c>
      <c r="R575" s="111">
        <v>1489</v>
      </c>
      <c r="S575" s="111">
        <v>335</v>
      </c>
      <c r="T575" s="111">
        <v>582</v>
      </c>
    </row>
    <row r="576" spans="1:20" x14ac:dyDescent="0.25">
      <c r="A576" s="110" t="s">
        <v>2468</v>
      </c>
      <c r="B576" s="107" t="s">
        <v>7259</v>
      </c>
      <c r="C576" s="108">
        <v>11</v>
      </c>
      <c r="D576" s="41" t="s">
        <v>6573</v>
      </c>
      <c r="E576" s="24">
        <f t="shared" si="38"/>
        <v>801</v>
      </c>
      <c r="F576" s="24">
        <f t="shared" si="39"/>
        <v>0</v>
      </c>
      <c r="G576" s="109"/>
      <c r="H576" s="24"/>
      <c r="I576" s="24">
        <f t="shared" si="40"/>
        <v>762</v>
      </c>
      <c r="J576" s="119"/>
      <c r="K576" s="30"/>
      <c r="L576" s="111"/>
      <c r="M576" s="111"/>
      <c r="N576" s="111"/>
      <c r="O576" s="111"/>
      <c r="P576" s="111">
        <v>12</v>
      </c>
      <c r="Q576" s="111">
        <v>1395</v>
      </c>
      <c r="R576" s="111">
        <v>2403</v>
      </c>
      <c r="S576" s="111"/>
      <c r="T576" s="111"/>
    </row>
    <row r="577" spans="1:20" x14ac:dyDescent="0.25">
      <c r="A577" s="110" t="s">
        <v>524</v>
      </c>
      <c r="B577" s="107" t="s">
        <v>7180</v>
      </c>
      <c r="C577" s="108">
        <v>6</v>
      </c>
      <c r="D577" s="41" t="s">
        <v>5221</v>
      </c>
      <c r="E577" s="24">
        <f t="shared" si="38"/>
        <v>798</v>
      </c>
      <c r="F577" s="24">
        <f t="shared" si="39"/>
        <v>103</v>
      </c>
      <c r="G577" s="109"/>
      <c r="H577" s="24"/>
      <c r="I577" s="24">
        <f t="shared" si="40"/>
        <v>571</v>
      </c>
      <c r="J577" s="119"/>
      <c r="K577" s="30"/>
      <c r="L577" s="111">
        <v>21</v>
      </c>
      <c r="M577" s="111">
        <v>23</v>
      </c>
      <c r="N577" s="111">
        <v>158</v>
      </c>
      <c r="O577" s="111">
        <v>210</v>
      </c>
      <c r="P577" s="111">
        <v>160</v>
      </c>
      <c r="Q577" s="111">
        <v>301</v>
      </c>
      <c r="R577" s="111">
        <v>677</v>
      </c>
      <c r="S577" s="111">
        <v>653</v>
      </c>
      <c r="T577" s="111">
        <v>1064</v>
      </c>
    </row>
    <row r="578" spans="1:20" x14ac:dyDescent="0.25">
      <c r="A578" s="110" t="s">
        <v>916</v>
      </c>
      <c r="B578" s="107" t="s">
        <v>7154</v>
      </c>
      <c r="C578" s="108">
        <v>16</v>
      </c>
      <c r="D578" s="41" t="s">
        <v>6410</v>
      </c>
      <c r="E578" s="24">
        <f t="shared" si="38"/>
        <v>794.33333333333337</v>
      </c>
      <c r="F578" s="24">
        <f t="shared" si="39"/>
        <v>1394.75</v>
      </c>
      <c r="G578" s="109"/>
      <c r="H578" s="24"/>
      <c r="I578" s="24">
        <f t="shared" si="40"/>
        <v>1037.2</v>
      </c>
      <c r="J578" s="119"/>
      <c r="K578" s="30"/>
      <c r="L578" s="111">
        <v>1752</v>
      </c>
      <c r="M578" s="111">
        <v>772</v>
      </c>
      <c r="N578" s="111">
        <v>1444</v>
      </c>
      <c r="O578" s="111">
        <v>1611</v>
      </c>
      <c r="P578" s="111">
        <v>1393</v>
      </c>
      <c r="Q578" s="111">
        <v>1410</v>
      </c>
      <c r="R578" s="111">
        <v>1476</v>
      </c>
      <c r="S578" s="111">
        <v>799</v>
      </c>
      <c r="T578" s="111">
        <v>108</v>
      </c>
    </row>
    <row r="579" spans="1:20" x14ac:dyDescent="0.25">
      <c r="A579" s="110" t="s">
        <v>478</v>
      </c>
      <c r="B579" s="107" t="s">
        <v>7327</v>
      </c>
      <c r="C579" s="108">
        <v>6</v>
      </c>
      <c r="D579" s="41" t="s">
        <v>5215</v>
      </c>
      <c r="E579" s="24">
        <f t="shared" si="38"/>
        <v>792.33333333333337</v>
      </c>
      <c r="F579" s="24">
        <f t="shared" si="39"/>
        <v>874.25</v>
      </c>
      <c r="G579" s="109"/>
      <c r="H579" s="24"/>
      <c r="I579" s="24">
        <f t="shared" si="40"/>
        <v>476.6</v>
      </c>
      <c r="J579" s="119"/>
      <c r="K579" s="30"/>
      <c r="L579" s="111">
        <v>156</v>
      </c>
      <c r="M579" s="111">
        <v>2905</v>
      </c>
      <c r="N579" s="111">
        <v>436</v>
      </c>
      <c r="O579" s="111"/>
      <c r="P579" s="111">
        <v>6</v>
      </c>
      <c r="Q579" s="111"/>
      <c r="R579" s="111">
        <v>49</v>
      </c>
      <c r="S579" s="111">
        <v>627</v>
      </c>
      <c r="T579" s="111">
        <v>1701</v>
      </c>
    </row>
    <row r="580" spans="1:20" x14ac:dyDescent="0.25">
      <c r="A580" s="110" t="s">
        <v>1777</v>
      </c>
      <c r="B580" s="107" t="s">
        <v>7101</v>
      </c>
      <c r="C580" s="108">
        <v>16</v>
      </c>
      <c r="D580" s="41" t="s">
        <v>4018</v>
      </c>
      <c r="E580" s="24">
        <f t="shared" si="38"/>
        <v>791</v>
      </c>
      <c r="F580" s="24">
        <f t="shared" si="39"/>
        <v>323.75</v>
      </c>
      <c r="G580" s="109"/>
      <c r="H580" s="24"/>
      <c r="I580" s="24">
        <f t="shared" si="40"/>
        <v>633.6</v>
      </c>
      <c r="J580" s="119"/>
      <c r="K580" s="30"/>
      <c r="L580" s="111">
        <v>311</v>
      </c>
      <c r="M580" s="111">
        <v>97</v>
      </c>
      <c r="N580" s="111">
        <v>95</v>
      </c>
      <c r="O580" s="111">
        <v>792</v>
      </c>
      <c r="P580" s="111">
        <v>180</v>
      </c>
      <c r="Q580" s="111">
        <v>615</v>
      </c>
      <c r="R580" s="111">
        <v>1362</v>
      </c>
      <c r="S580" s="111">
        <v>571</v>
      </c>
      <c r="T580" s="111">
        <v>440</v>
      </c>
    </row>
    <row r="581" spans="1:20" x14ac:dyDescent="0.25">
      <c r="A581" s="110" t="s">
        <v>705</v>
      </c>
      <c r="B581" s="107" t="s">
        <v>7219</v>
      </c>
      <c r="C581" s="108">
        <v>20</v>
      </c>
      <c r="D581" s="41" t="s">
        <v>5087</v>
      </c>
      <c r="E581" s="24">
        <f t="shared" si="38"/>
        <v>790.33333333333337</v>
      </c>
      <c r="F581" s="24">
        <f t="shared" si="39"/>
        <v>96.75</v>
      </c>
      <c r="G581" s="109"/>
      <c r="H581" s="24"/>
      <c r="I581" s="24">
        <f t="shared" si="40"/>
        <v>1174</v>
      </c>
      <c r="J581" s="119"/>
      <c r="K581" s="30"/>
      <c r="L581" s="111">
        <v>23</v>
      </c>
      <c r="M581" s="111">
        <v>17</v>
      </c>
      <c r="N581" s="111">
        <v>168</v>
      </c>
      <c r="O581" s="111">
        <v>179</v>
      </c>
      <c r="P581" s="111">
        <v>2465</v>
      </c>
      <c r="Q581" s="111">
        <v>1034</v>
      </c>
      <c r="R581" s="111">
        <v>308</v>
      </c>
      <c r="S581" s="111">
        <v>464</v>
      </c>
      <c r="T581" s="111">
        <v>1599</v>
      </c>
    </row>
    <row r="582" spans="1:20" x14ac:dyDescent="0.25">
      <c r="A582" s="110" t="s">
        <v>1139</v>
      </c>
      <c r="B582" s="107" t="s">
        <v>7227</v>
      </c>
      <c r="C582" s="108">
        <v>6</v>
      </c>
      <c r="D582" s="41" t="s">
        <v>4718</v>
      </c>
      <c r="E582" s="24">
        <f t="shared" si="38"/>
        <v>789.66666666666663</v>
      </c>
      <c r="F582" s="24">
        <f t="shared" si="39"/>
        <v>155.75</v>
      </c>
      <c r="G582" s="109"/>
      <c r="H582" s="24"/>
      <c r="I582" s="24">
        <f t="shared" si="40"/>
        <v>743</v>
      </c>
      <c r="J582" s="119"/>
      <c r="K582" s="30"/>
      <c r="L582" s="111">
        <v>41</v>
      </c>
      <c r="M582" s="111">
        <v>87</v>
      </c>
      <c r="N582" s="111">
        <v>174</v>
      </c>
      <c r="O582" s="111">
        <v>321</v>
      </c>
      <c r="P582" s="111">
        <v>495</v>
      </c>
      <c r="Q582" s="111">
        <v>851</v>
      </c>
      <c r="R582" s="111">
        <v>851</v>
      </c>
      <c r="S582" s="111">
        <v>676</v>
      </c>
      <c r="T582" s="111">
        <v>842</v>
      </c>
    </row>
    <row r="583" spans="1:20" x14ac:dyDescent="0.25">
      <c r="A583" s="110" t="s">
        <v>245</v>
      </c>
      <c r="B583" s="107" t="s">
        <v>7110</v>
      </c>
      <c r="C583" s="108">
        <v>7</v>
      </c>
      <c r="D583" s="41" t="s">
        <v>4557</v>
      </c>
      <c r="E583" s="24">
        <f t="shared" si="38"/>
        <v>783.66666666666663</v>
      </c>
      <c r="F583" s="24">
        <f t="shared" si="39"/>
        <v>908.75</v>
      </c>
      <c r="G583" s="109"/>
      <c r="H583" s="24"/>
      <c r="I583" s="24">
        <f t="shared" si="40"/>
        <v>809.4</v>
      </c>
      <c r="J583" s="119"/>
      <c r="K583" s="30"/>
      <c r="L583" s="111">
        <v>1263</v>
      </c>
      <c r="M583" s="111">
        <v>1922</v>
      </c>
      <c r="N583" s="111">
        <v>223</v>
      </c>
      <c r="O583" s="111">
        <v>227</v>
      </c>
      <c r="P583" s="111">
        <v>342</v>
      </c>
      <c r="Q583" s="111">
        <v>1354</v>
      </c>
      <c r="R583" s="111">
        <v>1827</v>
      </c>
      <c r="S583" s="111">
        <v>246</v>
      </c>
      <c r="T583" s="111">
        <v>278</v>
      </c>
    </row>
    <row r="584" spans="1:20" x14ac:dyDescent="0.25">
      <c r="A584" s="110" t="s">
        <v>217</v>
      </c>
      <c r="B584" s="107" t="s">
        <v>7161</v>
      </c>
      <c r="C584" s="108">
        <v>15</v>
      </c>
      <c r="D584" s="41" t="s">
        <v>3752</v>
      </c>
      <c r="E584" s="24">
        <f t="shared" si="38"/>
        <v>782.33333333333337</v>
      </c>
      <c r="F584" s="24">
        <f t="shared" si="39"/>
        <v>6704.25</v>
      </c>
      <c r="G584" s="109"/>
      <c r="H584" s="24"/>
      <c r="I584" s="24">
        <f t="shared" si="40"/>
        <v>1906.4</v>
      </c>
      <c r="J584" s="119"/>
      <c r="K584" s="30"/>
      <c r="L584" s="111">
        <v>6</v>
      </c>
      <c r="M584" s="111">
        <v>37</v>
      </c>
      <c r="N584" s="111">
        <v>3458</v>
      </c>
      <c r="O584" s="111">
        <v>23316</v>
      </c>
      <c r="P584" s="111">
        <v>4300</v>
      </c>
      <c r="Q584" s="111">
        <v>2885</v>
      </c>
      <c r="R584" s="111">
        <v>573</v>
      </c>
      <c r="S584" s="111">
        <v>15</v>
      </c>
      <c r="T584" s="111">
        <v>1759</v>
      </c>
    </row>
    <row r="585" spans="1:20" x14ac:dyDescent="0.25">
      <c r="A585" s="110" t="s">
        <v>1518</v>
      </c>
      <c r="B585" s="107" t="s">
        <v>7124</v>
      </c>
      <c r="C585" s="108">
        <v>4</v>
      </c>
      <c r="D585" s="41" t="s">
        <v>4464</v>
      </c>
      <c r="E585" s="24">
        <f t="shared" si="38"/>
        <v>778.66666666666663</v>
      </c>
      <c r="F585" s="24">
        <f t="shared" si="39"/>
        <v>317.25</v>
      </c>
      <c r="G585" s="109"/>
      <c r="H585" s="24"/>
      <c r="I585" s="24">
        <f t="shared" si="40"/>
        <v>662.4</v>
      </c>
      <c r="J585" s="119"/>
      <c r="K585" s="30"/>
      <c r="L585" s="111">
        <v>195</v>
      </c>
      <c r="M585" s="111">
        <v>293</v>
      </c>
      <c r="N585" s="111">
        <v>288</v>
      </c>
      <c r="O585" s="111">
        <v>493</v>
      </c>
      <c r="P585" s="111">
        <v>317</v>
      </c>
      <c r="Q585" s="111">
        <v>659</v>
      </c>
      <c r="R585" s="111">
        <v>764</v>
      </c>
      <c r="S585" s="111">
        <v>716</v>
      </c>
      <c r="T585" s="111">
        <v>856</v>
      </c>
    </row>
    <row r="586" spans="1:20" x14ac:dyDescent="0.25">
      <c r="A586" s="110" t="s">
        <v>519</v>
      </c>
      <c r="B586" s="107" t="s">
        <v>7154</v>
      </c>
      <c r="C586" s="108">
        <v>16</v>
      </c>
      <c r="D586" s="41" t="s">
        <v>4951</v>
      </c>
      <c r="E586" s="24">
        <f t="shared" si="38"/>
        <v>776.33333333333337</v>
      </c>
      <c r="F586" s="24">
        <f t="shared" si="39"/>
        <v>474.25</v>
      </c>
      <c r="G586" s="109"/>
      <c r="H586" s="24"/>
      <c r="I586" s="24">
        <f t="shared" si="40"/>
        <v>680</v>
      </c>
      <c r="J586" s="119"/>
      <c r="K586" s="30"/>
      <c r="L586" s="111">
        <v>210</v>
      </c>
      <c r="M586" s="111">
        <v>508</v>
      </c>
      <c r="N586" s="111">
        <v>616</v>
      </c>
      <c r="O586" s="111">
        <v>563</v>
      </c>
      <c r="P586" s="111">
        <v>584</v>
      </c>
      <c r="Q586" s="111">
        <v>487</v>
      </c>
      <c r="R586" s="111">
        <v>1604</v>
      </c>
      <c r="S586" s="111">
        <v>243</v>
      </c>
      <c r="T586" s="111">
        <v>482</v>
      </c>
    </row>
    <row r="587" spans="1:20" x14ac:dyDescent="0.25">
      <c r="A587" s="110" t="s">
        <v>583</v>
      </c>
      <c r="B587" s="107" t="s">
        <v>7143</v>
      </c>
      <c r="C587" s="108">
        <v>17</v>
      </c>
      <c r="D587" s="41" t="s">
        <v>5005</v>
      </c>
      <c r="E587" s="24">
        <f t="shared" si="38"/>
        <v>772.66666666666663</v>
      </c>
      <c r="F587" s="24">
        <f t="shared" si="39"/>
        <v>167</v>
      </c>
      <c r="G587" s="109"/>
      <c r="H587" s="24"/>
      <c r="I587" s="24">
        <f t="shared" si="40"/>
        <v>636.6</v>
      </c>
      <c r="J587" s="119"/>
      <c r="K587" s="30"/>
      <c r="L587" s="111">
        <v>12</v>
      </c>
      <c r="M587" s="111">
        <v>21</v>
      </c>
      <c r="N587" s="111">
        <v>206</v>
      </c>
      <c r="O587" s="111">
        <v>429</v>
      </c>
      <c r="P587" s="111">
        <v>511</v>
      </c>
      <c r="Q587" s="111">
        <v>354</v>
      </c>
      <c r="R587" s="111">
        <v>446</v>
      </c>
      <c r="S587" s="111">
        <v>902</v>
      </c>
      <c r="T587" s="111">
        <v>970</v>
      </c>
    </row>
    <row r="588" spans="1:20" x14ac:dyDescent="0.25">
      <c r="A588" s="110" t="s">
        <v>684</v>
      </c>
      <c r="B588" s="107" t="s">
        <v>7131</v>
      </c>
      <c r="C588" s="108">
        <v>15</v>
      </c>
      <c r="D588" s="41" t="s">
        <v>3883</v>
      </c>
      <c r="E588" s="24">
        <f t="shared" si="38"/>
        <v>771.66666666666663</v>
      </c>
      <c r="F588" s="24">
        <f t="shared" si="39"/>
        <v>42.5</v>
      </c>
      <c r="G588" s="109"/>
      <c r="H588" s="24"/>
      <c r="I588" s="24">
        <f t="shared" si="40"/>
        <v>840.6</v>
      </c>
      <c r="J588" s="119"/>
      <c r="K588" s="30"/>
      <c r="L588" s="111">
        <v>30</v>
      </c>
      <c r="M588" s="111">
        <v>85</v>
      </c>
      <c r="N588" s="111">
        <v>43</v>
      </c>
      <c r="O588" s="111">
        <v>12</v>
      </c>
      <c r="P588" s="111">
        <v>83</v>
      </c>
      <c r="Q588" s="111">
        <v>1805</v>
      </c>
      <c r="R588" s="111">
        <v>1247</v>
      </c>
      <c r="S588" s="111">
        <v>314</v>
      </c>
      <c r="T588" s="111">
        <v>754</v>
      </c>
    </row>
    <row r="589" spans="1:20" x14ac:dyDescent="0.25">
      <c r="A589" s="110" t="s">
        <v>7819</v>
      </c>
      <c r="B589" s="107" t="s">
        <v>7165</v>
      </c>
      <c r="C589" s="108">
        <v>6</v>
      </c>
      <c r="D589" s="41" t="s">
        <v>7820</v>
      </c>
      <c r="E589" s="24">
        <f t="shared" si="38"/>
        <v>771</v>
      </c>
      <c r="F589" s="24">
        <f t="shared" si="39"/>
        <v>7</v>
      </c>
      <c r="G589" s="109"/>
      <c r="H589" s="24"/>
      <c r="I589" s="24">
        <f t="shared" si="40"/>
        <v>512.79999999999995</v>
      </c>
      <c r="J589" s="119"/>
      <c r="K589" s="30"/>
      <c r="L589" s="111">
        <v>1</v>
      </c>
      <c r="M589" s="111"/>
      <c r="N589" s="111"/>
      <c r="O589" s="111">
        <v>27</v>
      </c>
      <c r="P589" s="111">
        <v>130</v>
      </c>
      <c r="Q589" s="111">
        <v>121</v>
      </c>
      <c r="R589" s="111">
        <v>162</v>
      </c>
      <c r="S589" s="111">
        <v>899</v>
      </c>
      <c r="T589" s="111">
        <v>1252</v>
      </c>
    </row>
    <row r="590" spans="1:20" x14ac:dyDescent="0.25">
      <c r="A590" s="110" t="s">
        <v>2411</v>
      </c>
      <c r="B590" s="107" t="s">
        <v>7110</v>
      </c>
      <c r="C590" s="108">
        <v>7</v>
      </c>
      <c r="D590" s="41" t="s">
        <v>5173</v>
      </c>
      <c r="E590" s="24">
        <f t="shared" si="38"/>
        <v>764.33333333333337</v>
      </c>
      <c r="F590" s="24">
        <f t="shared" si="39"/>
        <v>16.25</v>
      </c>
      <c r="G590" s="109"/>
      <c r="H590" s="24"/>
      <c r="I590" s="24">
        <f t="shared" si="40"/>
        <v>511.8</v>
      </c>
      <c r="J590" s="119"/>
      <c r="K590" s="30"/>
      <c r="L590" s="111"/>
      <c r="M590" s="111">
        <v>20</v>
      </c>
      <c r="N590" s="111">
        <v>39</v>
      </c>
      <c r="O590" s="111">
        <v>6</v>
      </c>
      <c r="P590" s="111">
        <v>134</v>
      </c>
      <c r="Q590" s="111">
        <v>132</v>
      </c>
      <c r="R590" s="111">
        <v>291</v>
      </c>
      <c r="S590" s="111">
        <v>606</v>
      </c>
      <c r="T590" s="111">
        <v>1396</v>
      </c>
    </row>
    <row r="591" spans="1:20" x14ac:dyDescent="0.25">
      <c r="A591" s="110" t="s">
        <v>1199</v>
      </c>
      <c r="B591" s="107" t="s">
        <v>7227</v>
      </c>
      <c r="C591" s="108">
        <v>6</v>
      </c>
      <c r="D591" s="41" t="s">
        <v>4707</v>
      </c>
      <c r="E591" s="24">
        <f t="shared" si="38"/>
        <v>764.33333333333337</v>
      </c>
      <c r="F591" s="24">
        <f t="shared" si="39"/>
        <v>156.25</v>
      </c>
      <c r="G591" s="109"/>
      <c r="H591" s="24"/>
      <c r="I591" s="24">
        <f t="shared" si="40"/>
        <v>822.4</v>
      </c>
      <c r="J591" s="119"/>
      <c r="K591" s="30"/>
      <c r="L591" s="111">
        <v>128</v>
      </c>
      <c r="M591" s="111">
        <v>80</v>
      </c>
      <c r="N591" s="111">
        <v>158</v>
      </c>
      <c r="O591" s="111">
        <v>259</v>
      </c>
      <c r="P591" s="111">
        <v>873</v>
      </c>
      <c r="Q591" s="111">
        <v>946</v>
      </c>
      <c r="R591" s="111">
        <v>1043</v>
      </c>
      <c r="S591" s="111">
        <v>468</v>
      </c>
      <c r="T591" s="111">
        <v>782</v>
      </c>
    </row>
    <row r="592" spans="1:20" x14ac:dyDescent="0.25">
      <c r="A592" s="110" t="s">
        <v>1634</v>
      </c>
      <c r="B592" s="107" t="s">
        <v>7167</v>
      </c>
      <c r="C592" s="108">
        <v>11</v>
      </c>
      <c r="D592" s="41" t="s">
        <v>5820</v>
      </c>
      <c r="E592" s="24">
        <f t="shared" si="38"/>
        <v>763.66666666666663</v>
      </c>
      <c r="F592" s="24">
        <f t="shared" si="39"/>
        <v>476.75</v>
      </c>
      <c r="G592" s="109"/>
      <c r="H592" s="24"/>
      <c r="I592" s="24">
        <f t="shared" si="40"/>
        <v>533.6</v>
      </c>
      <c r="J592" s="119"/>
      <c r="K592" s="30"/>
      <c r="L592" s="111">
        <v>354</v>
      </c>
      <c r="M592" s="111">
        <v>50</v>
      </c>
      <c r="N592" s="111">
        <v>1041</v>
      </c>
      <c r="O592" s="111">
        <v>462</v>
      </c>
      <c r="P592" s="111">
        <v>273</v>
      </c>
      <c r="Q592" s="111">
        <v>104</v>
      </c>
      <c r="R592" s="111">
        <v>290</v>
      </c>
      <c r="S592" s="111">
        <v>958</v>
      </c>
      <c r="T592" s="111">
        <v>1043</v>
      </c>
    </row>
    <row r="593" spans="1:20" x14ac:dyDescent="0.25">
      <c r="A593" s="110" t="s">
        <v>579</v>
      </c>
      <c r="B593" s="107" t="s">
        <v>7110</v>
      </c>
      <c r="C593" s="108">
        <v>7</v>
      </c>
      <c r="D593" s="41" t="s">
        <v>4564</v>
      </c>
      <c r="E593" s="24">
        <f t="shared" si="38"/>
        <v>763.33333333333337</v>
      </c>
      <c r="F593" s="24">
        <f t="shared" si="39"/>
        <v>322.5</v>
      </c>
      <c r="G593" s="109"/>
      <c r="H593" s="24"/>
      <c r="I593" s="24">
        <f t="shared" si="40"/>
        <v>660.4</v>
      </c>
      <c r="J593" s="119"/>
      <c r="K593" s="30"/>
      <c r="L593" s="111">
        <v>135</v>
      </c>
      <c r="M593" s="111">
        <v>207</v>
      </c>
      <c r="N593" s="111">
        <v>343</v>
      </c>
      <c r="O593" s="111">
        <v>605</v>
      </c>
      <c r="P593" s="111">
        <v>730</v>
      </c>
      <c r="Q593" s="111">
        <v>282</v>
      </c>
      <c r="R593" s="111">
        <v>605</v>
      </c>
      <c r="S593" s="111">
        <v>628</v>
      </c>
      <c r="T593" s="111">
        <v>1057</v>
      </c>
    </row>
    <row r="594" spans="1:20" x14ac:dyDescent="0.25">
      <c r="A594" s="110" t="s">
        <v>717</v>
      </c>
      <c r="B594" s="107" t="s">
        <v>7125</v>
      </c>
      <c r="C594" s="108">
        <v>7</v>
      </c>
      <c r="D594" s="41" t="s">
        <v>4582</v>
      </c>
      <c r="E594" s="24">
        <f t="shared" si="38"/>
        <v>761</v>
      </c>
      <c r="F594" s="24">
        <f t="shared" si="39"/>
        <v>1020.5</v>
      </c>
      <c r="G594" s="109"/>
      <c r="H594" s="24"/>
      <c r="I594" s="24">
        <f t="shared" si="40"/>
        <v>797.6</v>
      </c>
      <c r="J594" s="119"/>
      <c r="K594" s="30"/>
      <c r="L594" s="111">
        <v>773</v>
      </c>
      <c r="M594" s="111">
        <v>875</v>
      </c>
      <c r="N594" s="111">
        <v>1088</v>
      </c>
      <c r="O594" s="111">
        <v>1346</v>
      </c>
      <c r="P594" s="111">
        <v>900</v>
      </c>
      <c r="Q594" s="111">
        <v>805</v>
      </c>
      <c r="R594" s="111">
        <v>910</v>
      </c>
      <c r="S594" s="111">
        <v>516</v>
      </c>
      <c r="T594" s="111">
        <v>857</v>
      </c>
    </row>
    <row r="595" spans="1:20" x14ac:dyDescent="0.25">
      <c r="A595" s="110" t="s">
        <v>448</v>
      </c>
      <c r="B595" s="107" t="s">
        <v>7154</v>
      </c>
      <c r="C595" s="108">
        <v>16</v>
      </c>
      <c r="D595" s="41" t="s">
        <v>4820</v>
      </c>
      <c r="E595" s="24">
        <f t="shared" si="38"/>
        <v>761</v>
      </c>
      <c r="F595" s="24">
        <f t="shared" si="39"/>
        <v>226.75</v>
      </c>
      <c r="G595" s="109"/>
      <c r="H595" s="24"/>
      <c r="I595" s="24">
        <f t="shared" si="40"/>
        <v>579.6</v>
      </c>
      <c r="J595" s="119"/>
      <c r="K595" s="30"/>
      <c r="L595" s="111">
        <v>108</v>
      </c>
      <c r="M595" s="111">
        <v>313</v>
      </c>
      <c r="N595" s="111">
        <v>159</v>
      </c>
      <c r="O595" s="111">
        <v>327</v>
      </c>
      <c r="P595" s="111">
        <v>417</v>
      </c>
      <c r="Q595" s="111">
        <v>198</v>
      </c>
      <c r="R595" s="111">
        <v>1091</v>
      </c>
      <c r="S595" s="111">
        <v>652</v>
      </c>
      <c r="T595" s="111">
        <v>540</v>
      </c>
    </row>
    <row r="596" spans="1:20" x14ac:dyDescent="0.25">
      <c r="A596" s="110" t="s">
        <v>1802</v>
      </c>
      <c r="B596" s="107" t="s">
        <v>7242</v>
      </c>
      <c r="C596" s="108">
        <v>8</v>
      </c>
      <c r="D596" s="41" t="s">
        <v>3540</v>
      </c>
      <c r="E596" s="24">
        <f t="shared" si="38"/>
        <v>758.33333333333337</v>
      </c>
      <c r="F596" s="24">
        <f t="shared" si="39"/>
        <v>44.5</v>
      </c>
      <c r="G596" s="109"/>
      <c r="H596" s="24"/>
      <c r="I596" s="24">
        <f t="shared" si="40"/>
        <v>602.4</v>
      </c>
      <c r="J596" s="119"/>
      <c r="K596" s="30"/>
      <c r="L596" s="111">
        <v>1</v>
      </c>
      <c r="M596" s="111"/>
      <c r="N596" s="111">
        <v>101</v>
      </c>
      <c r="O596" s="111">
        <v>76</v>
      </c>
      <c r="P596" s="111"/>
      <c r="Q596" s="111">
        <v>737</v>
      </c>
      <c r="R596" s="111">
        <v>1400</v>
      </c>
      <c r="S596" s="111">
        <v>474</v>
      </c>
      <c r="T596" s="111">
        <v>401</v>
      </c>
    </row>
    <row r="597" spans="1:20" x14ac:dyDescent="0.25">
      <c r="A597" s="110" t="s">
        <v>331</v>
      </c>
      <c r="B597" s="107" t="s">
        <v>7101</v>
      </c>
      <c r="C597" s="108">
        <v>16</v>
      </c>
      <c r="D597" s="41" t="s">
        <v>3814</v>
      </c>
      <c r="E597" s="24">
        <f t="shared" si="38"/>
        <v>752.33333333333337</v>
      </c>
      <c r="F597" s="24">
        <f t="shared" si="39"/>
        <v>205</v>
      </c>
      <c r="G597" s="109"/>
      <c r="H597" s="24"/>
      <c r="I597" s="24">
        <f t="shared" si="40"/>
        <v>730.8</v>
      </c>
      <c r="J597" s="119"/>
      <c r="K597" s="30"/>
      <c r="L597" s="111">
        <v>30</v>
      </c>
      <c r="M597" s="111">
        <v>282</v>
      </c>
      <c r="N597" s="111">
        <v>37</v>
      </c>
      <c r="O597" s="111">
        <v>471</v>
      </c>
      <c r="P597" s="111">
        <v>700</v>
      </c>
      <c r="Q597" s="111">
        <v>697</v>
      </c>
      <c r="R597" s="111">
        <v>546</v>
      </c>
      <c r="S597" s="111">
        <v>657</v>
      </c>
      <c r="T597" s="111">
        <v>1054</v>
      </c>
    </row>
    <row r="598" spans="1:20" x14ac:dyDescent="0.25">
      <c r="A598" s="110" t="s">
        <v>16</v>
      </c>
      <c r="B598" s="107" t="s">
        <v>7218</v>
      </c>
      <c r="C598" s="108">
        <v>4</v>
      </c>
      <c r="D598" s="41" t="s">
        <v>5672</v>
      </c>
      <c r="E598" s="24">
        <f t="shared" si="38"/>
        <v>748</v>
      </c>
      <c r="F598" s="24">
        <f t="shared" si="39"/>
        <v>250</v>
      </c>
      <c r="G598" s="109"/>
      <c r="H598" s="24"/>
      <c r="I598" s="24">
        <f t="shared" si="40"/>
        <v>623.79999999999995</v>
      </c>
      <c r="J598" s="119"/>
      <c r="K598" s="30"/>
      <c r="L598" s="111">
        <v>138</v>
      </c>
      <c r="M598" s="111">
        <v>70</v>
      </c>
      <c r="N598" s="111">
        <v>375</v>
      </c>
      <c r="O598" s="111">
        <v>417</v>
      </c>
      <c r="P598" s="111">
        <v>389</v>
      </c>
      <c r="Q598" s="111">
        <v>486</v>
      </c>
      <c r="R598" s="111">
        <v>1230</v>
      </c>
      <c r="S598" s="111">
        <v>459</v>
      </c>
      <c r="T598" s="111">
        <v>555</v>
      </c>
    </row>
    <row r="599" spans="1:20" x14ac:dyDescent="0.25">
      <c r="A599" s="110" t="s">
        <v>520</v>
      </c>
      <c r="B599" s="107" t="s">
        <v>7154</v>
      </c>
      <c r="C599" s="108">
        <v>16</v>
      </c>
      <c r="D599" s="41" t="s">
        <v>4940</v>
      </c>
      <c r="E599" s="24">
        <f t="shared" si="38"/>
        <v>746.33333333333337</v>
      </c>
      <c r="F599" s="24">
        <f t="shared" si="39"/>
        <v>424.25</v>
      </c>
      <c r="G599" s="109"/>
      <c r="H599" s="24"/>
      <c r="I599" s="24">
        <f t="shared" si="40"/>
        <v>560.20000000000005</v>
      </c>
      <c r="J599" s="119"/>
      <c r="K599" s="30"/>
      <c r="L599" s="111">
        <v>236</v>
      </c>
      <c r="M599" s="111">
        <v>578</v>
      </c>
      <c r="N599" s="111">
        <v>305</v>
      </c>
      <c r="O599" s="111">
        <v>578</v>
      </c>
      <c r="P599" s="111">
        <v>408</v>
      </c>
      <c r="Q599" s="111">
        <v>154</v>
      </c>
      <c r="R599" s="111">
        <v>979</v>
      </c>
      <c r="S599" s="111">
        <v>690</v>
      </c>
      <c r="T599" s="111">
        <v>570</v>
      </c>
    </row>
    <row r="600" spans="1:20" x14ac:dyDescent="0.25">
      <c r="A600" s="110" t="s">
        <v>178</v>
      </c>
      <c r="B600" s="107" t="s">
        <v>7154</v>
      </c>
      <c r="C600" s="108">
        <v>16</v>
      </c>
      <c r="D600" s="41" t="s">
        <v>4799</v>
      </c>
      <c r="E600" s="24">
        <f t="shared" si="38"/>
        <v>744.66666666666663</v>
      </c>
      <c r="F600" s="24">
        <f t="shared" si="39"/>
        <v>522</v>
      </c>
      <c r="G600" s="109"/>
      <c r="H600" s="24"/>
      <c r="I600" s="24">
        <f t="shared" si="40"/>
        <v>571.4</v>
      </c>
      <c r="J600" s="119"/>
      <c r="K600" s="30"/>
      <c r="L600" s="111">
        <v>830</v>
      </c>
      <c r="M600" s="111">
        <v>216</v>
      </c>
      <c r="N600" s="111">
        <v>388</v>
      </c>
      <c r="O600" s="111">
        <v>654</v>
      </c>
      <c r="P600" s="111">
        <v>357</v>
      </c>
      <c r="Q600" s="111">
        <v>266</v>
      </c>
      <c r="R600" s="111">
        <v>860</v>
      </c>
      <c r="S600" s="111">
        <v>693</v>
      </c>
      <c r="T600" s="111">
        <v>681</v>
      </c>
    </row>
    <row r="601" spans="1:20" x14ac:dyDescent="0.25">
      <c r="A601" s="110" t="s">
        <v>446</v>
      </c>
      <c r="B601" s="107" t="s">
        <v>7101</v>
      </c>
      <c r="C601" s="108">
        <v>16</v>
      </c>
      <c r="D601" s="41" t="s">
        <v>6064</v>
      </c>
      <c r="E601" s="24">
        <f t="shared" si="38"/>
        <v>742.66666666666663</v>
      </c>
      <c r="F601" s="24">
        <f t="shared" si="39"/>
        <v>119.5</v>
      </c>
      <c r="G601" s="109"/>
      <c r="H601" s="24"/>
      <c r="I601" s="24">
        <f t="shared" si="40"/>
        <v>499.8</v>
      </c>
      <c r="J601" s="119"/>
      <c r="K601" s="30"/>
      <c r="L601" s="111">
        <v>5</v>
      </c>
      <c r="M601" s="111">
        <v>23</v>
      </c>
      <c r="N601" s="111">
        <v>42</v>
      </c>
      <c r="O601" s="111">
        <v>408</v>
      </c>
      <c r="P601" s="111">
        <v>251</v>
      </c>
      <c r="Q601" s="111">
        <v>20</v>
      </c>
      <c r="R601" s="111">
        <v>1272</v>
      </c>
      <c r="S601" s="111">
        <v>591</v>
      </c>
      <c r="T601" s="111">
        <v>365</v>
      </c>
    </row>
    <row r="602" spans="1:20" x14ac:dyDescent="0.25">
      <c r="A602" s="110" t="s">
        <v>7827</v>
      </c>
      <c r="B602" s="107" t="s">
        <v>7129</v>
      </c>
      <c r="C602" s="108">
        <v>2</v>
      </c>
      <c r="D602" s="41" t="s">
        <v>7828</v>
      </c>
      <c r="E602" s="24">
        <f t="shared" si="38"/>
        <v>741.33333333333337</v>
      </c>
      <c r="F602" s="24">
        <f t="shared" si="39"/>
        <v>0</v>
      </c>
      <c r="G602" s="109"/>
      <c r="H602" s="24"/>
      <c r="I602" s="24">
        <f t="shared" si="40"/>
        <v>444.8</v>
      </c>
      <c r="J602" s="119"/>
      <c r="K602" s="30"/>
      <c r="L602" s="111"/>
      <c r="M602" s="111"/>
      <c r="N602" s="111"/>
      <c r="O602" s="111"/>
      <c r="P602" s="111"/>
      <c r="Q602" s="111"/>
      <c r="R602" s="111"/>
      <c r="S602" s="111">
        <v>1933</v>
      </c>
      <c r="T602" s="111">
        <v>291</v>
      </c>
    </row>
    <row r="603" spans="1:20" x14ac:dyDescent="0.25">
      <c r="A603" s="110" t="s">
        <v>1612</v>
      </c>
      <c r="B603" s="107" t="s">
        <v>7157</v>
      </c>
      <c r="C603" s="108">
        <v>11</v>
      </c>
      <c r="D603" s="41" t="s">
        <v>6921</v>
      </c>
      <c r="E603" s="24">
        <f t="shared" si="38"/>
        <v>737.66666666666663</v>
      </c>
      <c r="F603" s="24">
        <f t="shared" si="39"/>
        <v>6.75</v>
      </c>
      <c r="G603" s="109"/>
      <c r="H603" s="24"/>
      <c r="I603" s="24">
        <f t="shared" si="40"/>
        <v>448.4</v>
      </c>
      <c r="J603" s="119"/>
      <c r="K603" s="30"/>
      <c r="L603" s="111">
        <v>2</v>
      </c>
      <c r="M603" s="111">
        <v>4</v>
      </c>
      <c r="N603" s="111"/>
      <c r="O603" s="111">
        <v>21</v>
      </c>
      <c r="P603" s="111">
        <v>29</v>
      </c>
      <c r="Q603" s="111"/>
      <c r="R603" s="111">
        <v>0</v>
      </c>
      <c r="S603" s="111">
        <v>1387</v>
      </c>
      <c r="T603" s="111">
        <v>826</v>
      </c>
    </row>
    <row r="604" spans="1:20" x14ac:dyDescent="0.25">
      <c r="A604" s="110" t="s">
        <v>7371</v>
      </c>
      <c r="B604" s="107" t="s">
        <v>7169</v>
      </c>
      <c r="C604" s="108">
        <v>5</v>
      </c>
      <c r="D604" s="41" t="s">
        <v>7372</v>
      </c>
      <c r="E604" s="24">
        <f t="shared" si="38"/>
        <v>735.66666666666663</v>
      </c>
      <c r="F604" s="24">
        <f t="shared" si="39"/>
        <v>0</v>
      </c>
      <c r="G604" s="109"/>
      <c r="H604" s="24"/>
      <c r="I604" s="24">
        <f t="shared" si="40"/>
        <v>500.6</v>
      </c>
      <c r="J604" s="119"/>
      <c r="K604" s="30"/>
      <c r="L604" s="111"/>
      <c r="M604" s="111"/>
      <c r="N604" s="111"/>
      <c r="O604" s="111"/>
      <c r="P604" s="111">
        <v>28</v>
      </c>
      <c r="Q604" s="111">
        <v>268</v>
      </c>
      <c r="R604" s="111">
        <v>1199</v>
      </c>
      <c r="S604" s="111">
        <v>758</v>
      </c>
      <c r="T604" s="111">
        <v>250</v>
      </c>
    </row>
    <row r="605" spans="1:20" x14ac:dyDescent="0.25">
      <c r="A605" s="110" t="s">
        <v>2541</v>
      </c>
      <c r="B605" s="107" t="s">
        <v>7092</v>
      </c>
      <c r="C605" s="108">
        <v>11</v>
      </c>
      <c r="D605" s="41" t="s">
        <v>6781</v>
      </c>
      <c r="E605" s="24">
        <f t="shared" si="38"/>
        <v>734.66666666666663</v>
      </c>
      <c r="F605" s="24">
        <f t="shared" si="39"/>
        <v>110.25</v>
      </c>
      <c r="G605" s="109"/>
      <c r="H605" s="24"/>
      <c r="I605" s="24">
        <f t="shared" si="40"/>
        <v>539.4</v>
      </c>
      <c r="J605" s="119"/>
      <c r="K605" s="30"/>
      <c r="L605" s="111"/>
      <c r="M605" s="111">
        <v>1</v>
      </c>
      <c r="N605" s="111">
        <v>1</v>
      </c>
      <c r="O605" s="111">
        <v>439</v>
      </c>
      <c r="P605" s="111">
        <v>63</v>
      </c>
      <c r="Q605" s="111">
        <v>430</v>
      </c>
      <c r="R605" s="111">
        <v>676</v>
      </c>
      <c r="S605" s="111">
        <v>1372</v>
      </c>
      <c r="T605" s="111">
        <v>156</v>
      </c>
    </row>
    <row r="606" spans="1:20" x14ac:dyDescent="0.25">
      <c r="A606" s="110" t="s">
        <v>672</v>
      </c>
      <c r="B606" s="107" t="s">
        <v>7101</v>
      </c>
      <c r="C606" s="108">
        <v>16</v>
      </c>
      <c r="D606" s="41" t="s">
        <v>4967</v>
      </c>
      <c r="E606" s="24">
        <f t="shared" si="38"/>
        <v>728</v>
      </c>
      <c r="F606" s="24">
        <f t="shared" si="39"/>
        <v>118.25</v>
      </c>
      <c r="G606" s="109"/>
      <c r="H606" s="24"/>
      <c r="I606" s="24">
        <f t="shared" si="40"/>
        <v>453.2</v>
      </c>
      <c r="J606" s="119"/>
      <c r="K606" s="30"/>
      <c r="L606" s="111">
        <v>18</v>
      </c>
      <c r="M606" s="111">
        <v>59</v>
      </c>
      <c r="N606" s="111">
        <v>72</v>
      </c>
      <c r="O606" s="111">
        <v>324</v>
      </c>
      <c r="P606" s="111">
        <v>48</v>
      </c>
      <c r="Q606" s="111">
        <v>34</v>
      </c>
      <c r="R606" s="111">
        <v>285</v>
      </c>
      <c r="S606" s="111">
        <v>1624</v>
      </c>
      <c r="T606" s="111">
        <v>275</v>
      </c>
    </row>
    <row r="607" spans="1:20" x14ac:dyDescent="0.25">
      <c r="A607" s="110" t="s">
        <v>2472</v>
      </c>
      <c r="B607" s="107" t="s">
        <v>7219</v>
      </c>
      <c r="C607" s="108">
        <v>20</v>
      </c>
      <c r="D607" s="41" t="s">
        <v>5139</v>
      </c>
      <c r="E607" s="24">
        <f t="shared" si="38"/>
        <v>727.33333333333337</v>
      </c>
      <c r="F607" s="24">
        <f t="shared" si="39"/>
        <v>42</v>
      </c>
      <c r="G607" s="109"/>
      <c r="H607" s="24"/>
      <c r="I607" s="24">
        <f t="shared" si="40"/>
        <v>595.6</v>
      </c>
      <c r="J607" s="119"/>
      <c r="K607" s="30"/>
      <c r="L607" s="111">
        <v>18</v>
      </c>
      <c r="M607" s="111">
        <v>71</v>
      </c>
      <c r="N607" s="111">
        <v>17</v>
      </c>
      <c r="O607" s="111">
        <v>62</v>
      </c>
      <c r="P607" s="111">
        <v>349</v>
      </c>
      <c r="Q607" s="111">
        <v>447</v>
      </c>
      <c r="R607" s="111">
        <v>744</v>
      </c>
      <c r="S607" s="111">
        <v>630</v>
      </c>
      <c r="T607" s="111">
        <v>808</v>
      </c>
    </row>
    <row r="608" spans="1:20" x14ac:dyDescent="0.25">
      <c r="A608" s="110" t="s">
        <v>1254</v>
      </c>
      <c r="B608" s="107" t="s">
        <v>7180</v>
      </c>
      <c r="C608" s="108">
        <v>6</v>
      </c>
      <c r="D608" s="41" t="s">
        <v>4684</v>
      </c>
      <c r="E608" s="24">
        <f t="shared" ref="E608:E671" si="41">SUM(R608:T608)/3</f>
        <v>722.66666666666663</v>
      </c>
      <c r="F608" s="24">
        <f t="shared" ref="F608:F671" si="42">SUM(L608:O608)/4</f>
        <v>295</v>
      </c>
      <c r="G608" s="109"/>
      <c r="H608" s="24"/>
      <c r="I608" s="24">
        <f t="shared" ref="I608:I671" si="43">SUM(P608:T608)/5</f>
        <v>754.8</v>
      </c>
      <c r="J608" s="119"/>
      <c r="K608" s="30"/>
      <c r="L608" s="111">
        <v>75</v>
      </c>
      <c r="M608" s="111">
        <v>120</v>
      </c>
      <c r="N608" s="111">
        <v>379</v>
      </c>
      <c r="O608" s="111">
        <v>606</v>
      </c>
      <c r="P608" s="111">
        <v>623</v>
      </c>
      <c r="Q608" s="111">
        <v>983</v>
      </c>
      <c r="R608" s="111">
        <v>836</v>
      </c>
      <c r="S608" s="111">
        <v>744</v>
      </c>
      <c r="T608" s="111">
        <v>588</v>
      </c>
    </row>
    <row r="609" spans="1:20" x14ac:dyDescent="0.25">
      <c r="A609" s="110" t="s">
        <v>2021</v>
      </c>
      <c r="B609" s="107" t="s">
        <v>7101</v>
      </c>
      <c r="C609" s="108">
        <v>16</v>
      </c>
      <c r="D609" s="41" t="s">
        <v>4019</v>
      </c>
      <c r="E609" s="24">
        <f t="shared" si="41"/>
        <v>720</v>
      </c>
      <c r="F609" s="24">
        <f t="shared" si="42"/>
        <v>394.75</v>
      </c>
      <c r="G609" s="109"/>
      <c r="H609" s="24"/>
      <c r="I609" s="24">
        <f t="shared" si="43"/>
        <v>1116.5999999999999</v>
      </c>
      <c r="J609" s="119"/>
      <c r="K609" s="30"/>
      <c r="L609" s="111">
        <v>39</v>
      </c>
      <c r="M609" s="111">
        <v>128</v>
      </c>
      <c r="N609" s="111">
        <v>196</v>
      </c>
      <c r="O609" s="111">
        <v>1216</v>
      </c>
      <c r="P609" s="111">
        <v>285</v>
      </c>
      <c r="Q609" s="111">
        <v>3138</v>
      </c>
      <c r="R609" s="111">
        <v>981</v>
      </c>
      <c r="S609" s="111">
        <v>593</v>
      </c>
      <c r="T609" s="111">
        <v>586</v>
      </c>
    </row>
    <row r="610" spans="1:20" x14ac:dyDescent="0.25">
      <c r="A610" s="110" t="s">
        <v>1784</v>
      </c>
      <c r="B610" s="107" t="s">
        <v>7219</v>
      </c>
      <c r="C610" s="108">
        <v>20</v>
      </c>
      <c r="D610" s="41" t="s">
        <v>5098</v>
      </c>
      <c r="E610" s="24">
        <f t="shared" si="41"/>
        <v>718.66666666666663</v>
      </c>
      <c r="F610" s="24">
        <f t="shared" si="42"/>
        <v>226.75</v>
      </c>
      <c r="G610" s="109"/>
      <c r="H610" s="24"/>
      <c r="I610" s="24">
        <f t="shared" si="43"/>
        <v>480.2</v>
      </c>
      <c r="J610" s="119"/>
      <c r="K610" s="30"/>
      <c r="L610" s="111">
        <v>141</v>
      </c>
      <c r="M610" s="111">
        <v>167</v>
      </c>
      <c r="N610" s="111">
        <v>218</v>
      </c>
      <c r="O610" s="111">
        <v>381</v>
      </c>
      <c r="P610" s="111">
        <v>200</v>
      </c>
      <c r="Q610" s="111">
        <v>45</v>
      </c>
      <c r="R610" s="111">
        <v>382</v>
      </c>
      <c r="S610" s="111">
        <v>1025</v>
      </c>
      <c r="T610" s="111">
        <v>749</v>
      </c>
    </row>
    <row r="611" spans="1:20" x14ac:dyDescent="0.25">
      <c r="A611" s="110" t="s">
        <v>2232</v>
      </c>
      <c r="B611" s="107" t="s">
        <v>7234</v>
      </c>
      <c r="C611" s="108">
        <v>15</v>
      </c>
      <c r="D611" s="41" t="s">
        <v>3908</v>
      </c>
      <c r="E611" s="24">
        <f t="shared" si="41"/>
        <v>714.66666666666663</v>
      </c>
      <c r="F611" s="24">
        <f t="shared" si="42"/>
        <v>2.5</v>
      </c>
      <c r="G611" s="109"/>
      <c r="H611" s="24"/>
      <c r="I611" s="24">
        <f t="shared" si="43"/>
        <v>530.4</v>
      </c>
      <c r="J611" s="119"/>
      <c r="K611" s="30"/>
      <c r="L611" s="111">
        <v>7</v>
      </c>
      <c r="M611" s="111">
        <v>1</v>
      </c>
      <c r="N611" s="111"/>
      <c r="O611" s="111">
        <v>2</v>
      </c>
      <c r="P611" s="111">
        <v>105</v>
      </c>
      <c r="Q611" s="111">
        <v>403</v>
      </c>
      <c r="R611" s="111">
        <v>1058</v>
      </c>
      <c r="S611" s="111">
        <v>149</v>
      </c>
      <c r="T611" s="111">
        <v>937</v>
      </c>
    </row>
    <row r="612" spans="1:20" x14ac:dyDescent="0.25">
      <c r="A612" s="110" t="s">
        <v>4314</v>
      </c>
      <c r="B612" s="107" t="s">
        <v>7161</v>
      </c>
      <c r="C612" s="108">
        <v>15</v>
      </c>
      <c r="D612" s="41" t="s">
        <v>4315</v>
      </c>
      <c r="E612" s="24">
        <f t="shared" si="41"/>
        <v>713.66666666666663</v>
      </c>
      <c r="F612" s="24">
        <f t="shared" si="42"/>
        <v>10.75</v>
      </c>
      <c r="G612" s="109"/>
      <c r="H612" s="24"/>
      <c r="I612" s="24">
        <f t="shared" si="43"/>
        <v>468.6</v>
      </c>
      <c r="J612" s="119"/>
      <c r="K612" s="30"/>
      <c r="L612" s="111"/>
      <c r="M612" s="111"/>
      <c r="N612" s="111">
        <v>8</v>
      </c>
      <c r="O612" s="111">
        <v>35</v>
      </c>
      <c r="P612" s="111">
        <v>148</v>
      </c>
      <c r="Q612" s="111">
        <v>54</v>
      </c>
      <c r="R612" s="111">
        <v>312</v>
      </c>
      <c r="S612" s="111">
        <v>42</v>
      </c>
      <c r="T612" s="111">
        <v>1787</v>
      </c>
    </row>
    <row r="613" spans="1:20" x14ac:dyDescent="0.25">
      <c r="A613" s="110" t="s">
        <v>1327</v>
      </c>
      <c r="B613" s="107" t="s">
        <v>7101</v>
      </c>
      <c r="C613" s="108">
        <v>16</v>
      </c>
      <c r="D613" s="41" t="s">
        <v>3987</v>
      </c>
      <c r="E613" s="24">
        <f t="shared" si="41"/>
        <v>713.33333333333337</v>
      </c>
      <c r="F613" s="24">
        <f t="shared" si="42"/>
        <v>317</v>
      </c>
      <c r="G613" s="109"/>
      <c r="H613" s="24"/>
      <c r="I613" s="24">
        <f t="shared" si="43"/>
        <v>461.6</v>
      </c>
      <c r="J613" s="119"/>
      <c r="K613" s="30"/>
      <c r="L613" s="111">
        <v>167</v>
      </c>
      <c r="M613" s="111">
        <v>345</v>
      </c>
      <c r="N613" s="111">
        <v>573</v>
      </c>
      <c r="O613" s="111">
        <v>183</v>
      </c>
      <c r="P613" s="111">
        <v>119</v>
      </c>
      <c r="Q613" s="111">
        <v>49</v>
      </c>
      <c r="R613" s="111">
        <v>743</v>
      </c>
      <c r="S613" s="111">
        <v>460</v>
      </c>
      <c r="T613" s="111">
        <v>937</v>
      </c>
    </row>
    <row r="614" spans="1:20" x14ac:dyDescent="0.25">
      <c r="A614" s="110" t="s">
        <v>19</v>
      </c>
      <c r="B614" s="107" t="s">
        <v>7081</v>
      </c>
      <c r="C614" s="108">
        <v>15</v>
      </c>
      <c r="D614" s="41" t="s">
        <v>3767</v>
      </c>
      <c r="E614" s="24">
        <f t="shared" si="41"/>
        <v>713.33333333333337</v>
      </c>
      <c r="F614" s="24">
        <f t="shared" si="42"/>
        <v>2224.5</v>
      </c>
      <c r="G614" s="109"/>
      <c r="H614" s="24"/>
      <c r="I614" s="24">
        <f t="shared" si="43"/>
        <v>1218.8</v>
      </c>
      <c r="J614" s="119"/>
      <c r="K614" s="30"/>
      <c r="L614" s="111">
        <v>877</v>
      </c>
      <c r="M614" s="111">
        <v>1301</v>
      </c>
      <c r="N614" s="111">
        <v>689</v>
      </c>
      <c r="O614" s="111">
        <v>6031</v>
      </c>
      <c r="P614" s="111">
        <v>3254</v>
      </c>
      <c r="Q614" s="111">
        <v>700</v>
      </c>
      <c r="R614" s="111">
        <v>967</v>
      </c>
      <c r="S614" s="111">
        <v>536</v>
      </c>
      <c r="T614" s="111">
        <v>637</v>
      </c>
    </row>
    <row r="615" spans="1:20" x14ac:dyDescent="0.25">
      <c r="A615" s="110" t="s">
        <v>888</v>
      </c>
      <c r="B615" s="107" t="s">
        <v>7148</v>
      </c>
      <c r="C615" s="108">
        <v>6</v>
      </c>
      <c r="D615" s="41" t="s">
        <v>5169</v>
      </c>
      <c r="E615" s="24">
        <f t="shared" si="41"/>
        <v>704</v>
      </c>
      <c r="F615" s="24">
        <f t="shared" si="42"/>
        <v>792.25</v>
      </c>
      <c r="G615" s="109"/>
      <c r="H615" s="24"/>
      <c r="I615" s="24">
        <f t="shared" si="43"/>
        <v>657.4</v>
      </c>
      <c r="J615" s="119"/>
      <c r="K615" s="30"/>
      <c r="L615" s="111">
        <v>866</v>
      </c>
      <c r="M615" s="111">
        <v>845</v>
      </c>
      <c r="N615" s="111">
        <v>700</v>
      </c>
      <c r="O615" s="111">
        <v>758</v>
      </c>
      <c r="P615" s="111">
        <v>683</v>
      </c>
      <c r="Q615" s="111">
        <v>492</v>
      </c>
      <c r="R615" s="111">
        <v>774</v>
      </c>
      <c r="S615" s="111">
        <v>579</v>
      </c>
      <c r="T615" s="111">
        <v>759</v>
      </c>
    </row>
    <row r="616" spans="1:20" x14ac:dyDescent="0.25">
      <c r="A616" s="110" t="s">
        <v>1039</v>
      </c>
      <c r="B616" s="107" t="s">
        <v>7243</v>
      </c>
      <c r="C616" s="108">
        <v>4</v>
      </c>
      <c r="D616" s="41" t="s">
        <v>5673</v>
      </c>
      <c r="E616" s="24">
        <f t="shared" si="41"/>
        <v>703</v>
      </c>
      <c r="F616" s="24">
        <f t="shared" si="42"/>
        <v>178</v>
      </c>
      <c r="G616" s="109"/>
      <c r="H616" s="24"/>
      <c r="I616" s="24">
        <f t="shared" si="43"/>
        <v>448.6</v>
      </c>
      <c r="J616" s="119"/>
      <c r="K616" s="30"/>
      <c r="L616" s="111">
        <v>58</v>
      </c>
      <c r="M616" s="111">
        <v>232</v>
      </c>
      <c r="N616" s="111">
        <v>223</v>
      </c>
      <c r="O616" s="111">
        <v>199</v>
      </c>
      <c r="P616" s="111">
        <v>89</v>
      </c>
      <c r="Q616" s="111">
        <v>45</v>
      </c>
      <c r="R616" s="111">
        <v>491</v>
      </c>
      <c r="S616" s="111">
        <v>886</v>
      </c>
      <c r="T616" s="111">
        <v>732</v>
      </c>
    </row>
    <row r="617" spans="1:20" x14ac:dyDescent="0.25">
      <c r="A617" s="110" t="s">
        <v>1980</v>
      </c>
      <c r="B617" s="107" t="s">
        <v>7160</v>
      </c>
      <c r="C617" s="108">
        <v>12</v>
      </c>
      <c r="D617" s="41" t="s">
        <v>4262</v>
      </c>
      <c r="E617" s="24">
        <f t="shared" si="41"/>
        <v>700.33333333333337</v>
      </c>
      <c r="F617" s="24">
        <f t="shared" si="42"/>
        <v>30.5</v>
      </c>
      <c r="G617" s="109"/>
      <c r="H617" s="24"/>
      <c r="I617" s="24">
        <f t="shared" si="43"/>
        <v>420.4</v>
      </c>
      <c r="J617" s="119"/>
      <c r="K617" s="30"/>
      <c r="L617" s="111"/>
      <c r="M617" s="111"/>
      <c r="N617" s="111"/>
      <c r="O617" s="111">
        <v>122</v>
      </c>
      <c r="P617" s="111"/>
      <c r="Q617" s="111">
        <v>1</v>
      </c>
      <c r="R617" s="111">
        <v>26</v>
      </c>
      <c r="S617" s="111">
        <v>259</v>
      </c>
      <c r="T617" s="111">
        <v>1816</v>
      </c>
    </row>
    <row r="618" spans="1:20" x14ac:dyDescent="0.25">
      <c r="A618" s="110" t="s">
        <v>1360</v>
      </c>
      <c r="B618" s="107" t="s">
        <v>7181</v>
      </c>
      <c r="C618" s="108">
        <v>6</v>
      </c>
      <c r="D618" s="41" t="s">
        <v>5154</v>
      </c>
      <c r="E618" s="24">
        <f t="shared" si="41"/>
        <v>699.66666666666663</v>
      </c>
      <c r="F618" s="24">
        <f t="shared" si="42"/>
        <v>98.75</v>
      </c>
      <c r="G618" s="109"/>
      <c r="H618" s="24"/>
      <c r="I618" s="24">
        <f t="shared" si="43"/>
        <v>510.4</v>
      </c>
      <c r="J618" s="119"/>
      <c r="K618" s="30"/>
      <c r="L618" s="111"/>
      <c r="M618" s="111">
        <v>192</v>
      </c>
      <c r="N618" s="111"/>
      <c r="O618" s="111">
        <v>203</v>
      </c>
      <c r="P618" s="111">
        <v>211</v>
      </c>
      <c r="Q618" s="111">
        <v>242</v>
      </c>
      <c r="R618" s="111">
        <v>442</v>
      </c>
      <c r="S618" s="111">
        <v>709</v>
      </c>
      <c r="T618" s="111">
        <v>948</v>
      </c>
    </row>
    <row r="619" spans="1:20" x14ac:dyDescent="0.25">
      <c r="A619" s="110" t="s">
        <v>944</v>
      </c>
      <c r="B619" s="107" t="s">
        <v>7218</v>
      </c>
      <c r="C619" s="108">
        <v>4</v>
      </c>
      <c r="D619" s="41" t="s">
        <v>5666</v>
      </c>
      <c r="E619" s="24">
        <f t="shared" si="41"/>
        <v>699.33333333333337</v>
      </c>
      <c r="F619" s="24">
        <f t="shared" si="42"/>
        <v>1276.25</v>
      </c>
      <c r="G619" s="109"/>
      <c r="H619" s="24"/>
      <c r="I619" s="24">
        <f t="shared" si="43"/>
        <v>779.6</v>
      </c>
      <c r="J619" s="119"/>
      <c r="K619" s="30"/>
      <c r="L619" s="111">
        <v>1476</v>
      </c>
      <c r="M619" s="111">
        <v>1716</v>
      </c>
      <c r="N619" s="111">
        <v>741</v>
      </c>
      <c r="O619" s="111">
        <v>1172</v>
      </c>
      <c r="P619" s="111">
        <v>730</v>
      </c>
      <c r="Q619" s="111">
        <v>1070</v>
      </c>
      <c r="R619" s="111">
        <v>958</v>
      </c>
      <c r="S619" s="111">
        <v>478</v>
      </c>
      <c r="T619" s="111">
        <v>662</v>
      </c>
    </row>
    <row r="620" spans="1:20" x14ac:dyDescent="0.25">
      <c r="A620" s="110" t="s">
        <v>2455</v>
      </c>
      <c r="B620" s="107" t="s">
        <v>7092</v>
      </c>
      <c r="C620" s="108">
        <v>11</v>
      </c>
      <c r="D620" s="41" t="s">
        <v>5914</v>
      </c>
      <c r="E620" s="24">
        <f t="shared" si="41"/>
        <v>699.33333333333337</v>
      </c>
      <c r="F620" s="24">
        <f t="shared" si="42"/>
        <v>639</v>
      </c>
      <c r="G620" s="109"/>
      <c r="H620" s="24"/>
      <c r="I620" s="24">
        <f t="shared" si="43"/>
        <v>3930</v>
      </c>
      <c r="J620" s="119"/>
      <c r="K620" s="30"/>
      <c r="L620" s="111">
        <v>81</v>
      </c>
      <c r="M620" s="111">
        <v>4</v>
      </c>
      <c r="N620" s="111">
        <v>1490</v>
      </c>
      <c r="O620" s="111">
        <v>981</v>
      </c>
      <c r="P620" s="111">
        <v>13211</v>
      </c>
      <c r="Q620" s="111">
        <v>4341</v>
      </c>
      <c r="R620" s="111">
        <v>668</v>
      </c>
      <c r="S620" s="111">
        <v>1269</v>
      </c>
      <c r="T620" s="111">
        <v>161</v>
      </c>
    </row>
    <row r="621" spans="1:20" x14ac:dyDescent="0.25">
      <c r="A621" s="110" t="s">
        <v>1171</v>
      </c>
      <c r="B621" s="107" t="s">
        <v>7082</v>
      </c>
      <c r="C621" s="108">
        <v>11</v>
      </c>
      <c r="D621" s="41" t="s">
        <v>6868</v>
      </c>
      <c r="E621" s="24">
        <f t="shared" si="41"/>
        <v>699.33333333333337</v>
      </c>
      <c r="F621" s="24">
        <f t="shared" si="42"/>
        <v>0</v>
      </c>
      <c r="G621" s="109"/>
      <c r="H621" s="24"/>
      <c r="I621" s="24">
        <f t="shared" si="43"/>
        <v>901.8</v>
      </c>
      <c r="J621" s="119"/>
      <c r="K621" s="30"/>
      <c r="L621" s="111"/>
      <c r="M621" s="111"/>
      <c r="N621" s="111"/>
      <c r="O621" s="111"/>
      <c r="P621" s="111">
        <v>2411</v>
      </c>
      <c r="Q621" s="111"/>
      <c r="R621" s="111">
        <v>619</v>
      </c>
      <c r="S621" s="111">
        <v>1479</v>
      </c>
      <c r="T621" s="111">
        <v>0</v>
      </c>
    </row>
    <row r="622" spans="1:20" x14ac:dyDescent="0.25">
      <c r="A622" s="110" t="s">
        <v>2638</v>
      </c>
      <c r="B622" s="107" t="s">
        <v>7144</v>
      </c>
      <c r="C622" s="108">
        <v>11</v>
      </c>
      <c r="D622" s="41" t="s">
        <v>4077</v>
      </c>
      <c r="E622" s="24">
        <f t="shared" si="41"/>
        <v>690</v>
      </c>
      <c r="F622" s="24">
        <f t="shared" si="42"/>
        <v>18</v>
      </c>
      <c r="G622" s="109"/>
      <c r="H622" s="24"/>
      <c r="I622" s="24">
        <f t="shared" si="43"/>
        <v>461.6</v>
      </c>
      <c r="J622" s="119"/>
      <c r="K622" s="30"/>
      <c r="L622" s="111"/>
      <c r="M622" s="111"/>
      <c r="N622" s="111"/>
      <c r="O622" s="111">
        <v>72</v>
      </c>
      <c r="P622" s="111"/>
      <c r="Q622" s="111">
        <v>238</v>
      </c>
      <c r="R622" s="111">
        <v>99</v>
      </c>
      <c r="S622" s="111">
        <v>1101</v>
      </c>
      <c r="T622" s="111">
        <v>870</v>
      </c>
    </row>
    <row r="623" spans="1:20" x14ac:dyDescent="0.25">
      <c r="A623" s="110" t="s">
        <v>7848</v>
      </c>
      <c r="B623" s="107" t="s">
        <v>7155</v>
      </c>
      <c r="C623" s="108">
        <v>10</v>
      </c>
      <c r="D623" s="41" t="s">
        <v>7849</v>
      </c>
      <c r="E623" s="24">
        <f t="shared" si="41"/>
        <v>688</v>
      </c>
      <c r="F623" s="24">
        <f t="shared" si="42"/>
        <v>56.75</v>
      </c>
      <c r="G623" s="109"/>
      <c r="H623" s="24"/>
      <c r="I623" s="24">
        <f t="shared" si="43"/>
        <v>532.79999999999995</v>
      </c>
      <c r="J623" s="119"/>
      <c r="K623" s="30"/>
      <c r="L623" s="111"/>
      <c r="M623" s="111">
        <v>20</v>
      </c>
      <c r="N623" s="111">
        <v>81</v>
      </c>
      <c r="O623" s="111">
        <v>126</v>
      </c>
      <c r="P623" s="111">
        <v>218</v>
      </c>
      <c r="Q623" s="111">
        <v>382</v>
      </c>
      <c r="R623" s="111">
        <v>979</v>
      </c>
      <c r="S623" s="111">
        <v>733</v>
      </c>
      <c r="T623" s="111">
        <v>352</v>
      </c>
    </row>
    <row r="624" spans="1:20" x14ac:dyDescent="0.25">
      <c r="A624" s="110" t="s">
        <v>1602</v>
      </c>
      <c r="B624" s="107" t="s">
        <v>7166</v>
      </c>
      <c r="C624" s="108">
        <v>13</v>
      </c>
      <c r="D624" s="41" t="s">
        <v>5748</v>
      </c>
      <c r="E624" s="24">
        <f t="shared" si="41"/>
        <v>687</v>
      </c>
      <c r="F624" s="24">
        <f t="shared" si="42"/>
        <v>134.5</v>
      </c>
      <c r="G624" s="109"/>
      <c r="H624" s="24"/>
      <c r="I624" s="24">
        <f t="shared" si="43"/>
        <v>584.6</v>
      </c>
      <c r="J624" s="119"/>
      <c r="K624" s="30"/>
      <c r="L624" s="111">
        <v>77</v>
      </c>
      <c r="M624" s="111">
        <v>119</v>
      </c>
      <c r="N624" s="111">
        <v>116</v>
      </c>
      <c r="O624" s="111">
        <v>226</v>
      </c>
      <c r="P624" s="111">
        <v>386</v>
      </c>
      <c r="Q624" s="111">
        <v>476</v>
      </c>
      <c r="R624" s="111">
        <v>819</v>
      </c>
      <c r="S624" s="111">
        <v>629</v>
      </c>
      <c r="T624" s="111">
        <v>613</v>
      </c>
    </row>
    <row r="625" spans="1:20" x14ac:dyDescent="0.25">
      <c r="A625" s="110" t="s">
        <v>132</v>
      </c>
      <c r="B625" s="107" t="s">
        <v>7110</v>
      </c>
      <c r="C625" s="108">
        <v>7</v>
      </c>
      <c r="D625" s="41" t="s">
        <v>3486</v>
      </c>
      <c r="E625" s="24">
        <f t="shared" si="41"/>
        <v>684.33333333333337</v>
      </c>
      <c r="F625" s="24">
        <f t="shared" si="42"/>
        <v>281.25</v>
      </c>
      <c r="G625" s="109"/>
      <c r="H625" s="24"/>
      <c r="I625" s="24">
        <f t="shared" si="43"/>
        <v>598</v>
      </c>
      <c r="J625" s="119"/>
      <c r="K625" s="30"/>
      <c r="L625" s="111">
        <v>724</v>
      </c>
      <c r="M625" s="111">
        <v>51</v>
      </c>
      <c r="N625" s="111">
        <v>21</v>
      </c>
      <c r="O625" s="111">
        <v>329</v>
      </c>
      <c r="P625" s="111">
        <v>251</v>
      </c>
      <c r="Q625" s="111">
        <v>686</v>
      </c>
      <c r="R625" s="111">
        <v>1257</v>
      </c>
      <c r="S625" s="111">
        <v>228</v>
      </c>
      <c r="T625" s="111">
        <v>568</v>
      </c>
    </row>
    <row r="626" spans="1:20" x14ac:dyDescent="0.25">
      <c r="A626" s="110" t="s">
        <v>376</v>
      </c>
      <c r="B626" s="107" t="s">
        <v>7223</v>
      </c>
      <c r="C626" s="108">
        <v>1</v>
      </c>
      <c r="D626" s="41" t="s">
        <v>4493</v>
      </c>
      <c r="E626" s="24">
        <f t="shared" si="41"/>
        <v>680</v>
      </c>
      <c r="F626" s="24">
        <f t="shared" si="42"/>
        <v>307.75</v>
      </c>
      <c r="G626" s="109"/>
      <c r="H626" s="24"/>
      <c r="I626" s="24">
        <f t="shared" si="43"/>
        <v>567.79999999999995</v>
      </c>
      <c r="J626" s="119"/>
      <c r="K626" s="30"/>
      <c r="L626" s="111">
        <v>164</v>
      </c>
      <c r="M626" s="111">
        <v>237</v>
      </c>
      <c r="N626" s="111">
        <v>303</v>
      </c>
      <c r="O626" s="111">
        <v>527</v>
      </c>
      <c r="P626" s="111">
        <v>481</v>
      </c>
      <c r="Q626" s="111">
        <v>318</v>
      </c>
      <c r="R626" s="111">
        <v>433</v>
      </c>
      <c r="S626" s="111">
        <v>399</v>
      </c>
      <c r="T626" s="111">
        <v>1208</v>
      </c>
    </row>
    <row r="627" spans="1:20" x14ac:dyDescent="0.25">
      <c r="A627" s="110" t="s">
        <v>1413</v>
      </c>
      <c r="B627" s="107" t="s">
        <v>7266</v>
      </c>
      <c r="C627" s="108">
        <v>11</v>
      </c>
      <c r="D627" s="41" t="s">
        <v>4095</v>
      </c>
      <c r="E627" s="24">
        <f t="shared" si="41"/>
        <v>680</v>
      </c>
      <c r="F627" s="24">
        <f t="shared" si="42"/>
        <v>32.75</v>
      </c>
      <c r="G627" s="109"/>
      <c r="H627" s="24"/>
      <c r="I627" s="24">
        <f t="shared" si="43"/>
        <v>456.4</v>
      </c>
      <c r="J627" s="119"/>
      <c r="K627" s="30"/>
      <c r="L627" s="111">
        <v>34</v>
      </c>
      <c r="M627" s="111">
        <v>33</v>
      </c>
      <c r="N627" s="111">
        <v>11</v>
      </c>
      <c r="O627" s="111">
        <v>53</v>
      </c>
      <c r="P627" s="111">
        <v>119</v>
      </c>
      <c r="Q627" s="111">
        <v>123</v>
      </c>
      <c r="R627" s="111">
        <v>554</v>
      </c>
      <c r="S627" s="111">
        <v>501</v>
      </c>
      <c r="T627" s="111">
        <v>985</v>
      </c>
    </row>
    <row r="628" spans="1:20" x14ac:dyDescent="0.25">
      <c r="A628" s="110" t="s">
        <v>2000</v>
      </c>
      <c r="B628" s="107" t="s">
        <v>7194</v>
      </c>
      <c r="C628" s="108">
        <v>11</v>
      </c>
      <c r="D628" s="41" t="s">
        <v>4105</v>
      </c>
      <c r="E628" s="24">
        <f t="shared" si="41"/>
        <v>677</v>
      </c>
      <c r="F628" s="24">
        <f t="shared" si="42"/>
        <v>114</v>
      </c>
      <c r="G628" s="109"/>
      <c r="H628" s="24"/>
      <c r="I628" s="24">
        <f t="shared" si="43"/>
        <v>467.2</v>
      </c>
      <c r="J628" s="119"/>
      <c r="K628" s="30"/>
      <c r="L628" s="111">
        <v>89</v>
      </c>
      <c r="M628" s="111">
        <v>302</v>
      </c>
      <c r="N628" s="111">
        <v>13</v>
      </c>
      <c r="O628" s="111">
        <v>52</v>
      </c>
      <c r="P628" s="111">
        <v>10</v>
      </c>
      <c r="Q628" s="111">
        <v>295</v>
      </c>
      <c r="R628" s="111">
        <v>1556</v>
      </c>
      <c r="S628" s="111">
        <v>235</v>
      </c>
      <c r="T628" s="111">
        <v>240</v>
      </c>
    </row>
    <row r="629" spans="1:20" x14ac:dyDescent="0.25">
      <c r="A629" s="110" t="s">
        <v>1246</v>
      </c>
      <c r="B629" s="107" t="s">
        <v>7201</v>
      </c>
      <c r="C629" s="108">
        <v>1</v>
      </c>
      <c r="D629" s="41" t="s">
        <v>5514</v>
      </c>
      <c r="E629" s="24">
        <f t="shared" si="41"/>
        <v>674.33333333333337</v>
      </c>
      <c r="F629" s="24">
        <f t="shared" si="42"/>
        <v>114.5</v>
      </c>
      <c r="G629" s="109"/>
      <c r="H629" s="24"/>
      <c r="I629" s="24">
        <f t="shared" si="43"/>
        <v>601.6</v>
      </c>
      <c r="J629" s="119"/>
      <c r="K629" s="30"/>
      <c r="L629" s="111">
        <v>68</v>
      </c>
      <c r="M629" s="111">
        <v>76</v>
      </c>
      <c r="N629" s="111">
        <v>99</v>
      </c>
      <c r="O629" s="111">
        <v>215</v>
      </c>
      <c r="P629" s="111">
        <v>170</v>
      </c>
      <c r="Q629" s="111">
        <v>815</v>
      </c>
      <c r="R629" s="111">
        <v>539</v>
      </c>
      <c r="S629" s="111">
        <v>799</v>
      </c>
      <c r="T629" s="111">
        <v>685</v>
      </c>
    </row>
    <row r="630" spans="1:20" x14ac:dyDescent="0.25">
      <c r="A630" s="110" t="s">
        <v>128</v>
      </c>
      <c r="B630" s="107" t="s">
        <v>7101</v>
      </c>
      <c r="C630" s="108">
        <v>16</v>
      </c>
      <c r="D630" s="41" t="s">
        <v>4974</v>
      </c>
      <c r="E630" s="24">
        <f t="shared" si="41"/>
        <v>674</v>
      </c>
      <c r="F630" s="24">
        <f t="shared" si="42"/>
        <v>889.5</v>
      </c>
      <c r="G630" s="109"/>
      <c r="H630" s="24"/>
      <c r="I630" s="24">
        <f t="shared" si="43"/>
        <v>714.2</v>
      </c>
      <c r="J630" s="119"/>
      <c r="K630" s="30"/>
      <c r="L630" s="111">
        <v>524</v>
      </c>
      <c r="M630" s="111">
        <v>826</v>
      </c>
      <c r="N630" s="111">
        <v>664</v>
      </c>
      <c r="O630" s="111">
        <v>1544</v>
      </c>
      <c r="P630" s="111">
        <v>671</v>
      </c>
      <c r="Q630" s="111">
        <v>878</v>
      </c>
      <c r="R630" s="111">
        <v>571</v>
      </c>
      <c r="S630" s="111">
        <v>741</v>
      </c>
      <c r="T630" s="111">
        <v>710</v>
      </c>
    </row>
    <row r="631" spans="1:20" x14ac:dyDescent="0.25">
      <c r="A631" s="110" t="s">
        <v>351</v>
      </c>
      <c r="B631" s="107" t="s">
        <v>7125</v>
      </c>
      <c r="C631" s="108">
        <v>7</v>
      </c>
      <c r="D631" s="41" t="s">
        <v>3661</v>
      </c>
      <c r="E631" s="24">
        <f t="shared" si="41"/>
        <v>668.66666666666663</v>
      </c>
      <c r="F631" s="24">
        <f t="shared" si="42"/>
        <v>445.25</v>
      </c>
      <c r="G631" s="109"/>
      <c r="H631" s="24"/>
      <c r="I631" s="24">
        <f t="shared" si="43"/>
        <v>547.6</v>
      </c>
      <c r="J631" s="119"/>
      <c r="K631" s="30"/>
      <c r="L631" s="111">
        <v>171</v>
      </c>
      <c r="M631" s="111">
        <v>160</v>
      </c>
      <c r="N631" s="111">
        <v>350</v>
      </c>
      <c r="O631" s="111">
        <v>1100</v>
      </c>
      <c r="P631" s="111">
        <v>396</v>
      </c>
      <c r="Q631" s="111">
        <v>336</v>
      </c>
      <c r="R631" s="111">
        <v>668</v>
      </c>
      <c r="S631" s="111">
        <v>619</v>
      </c>
      <c r="T631" s="111">
        <v>719</v>
      </c>
    </row>
    <row r="632" spans="1:20" x14ac:dyDescent="0.25">
      <c r="A632" s="110" t="s">
        <v>764</v>
      </c>
      <c r="B632" s="107" t="s">
        <v>7155</v>
      </c>
      <c r="C632" s="108">
        <v>10</v>
      </c>
      <c r="D632" s="41" t="s">
        <v>5277</v>
      </c>
      <c r="E632" s="24">
        <f t="shared" si="41"/>
        <v>668</v>
      </c>
      <c r="F632" s="24">
        <f t="shared" si="42"/>
        <v>321.5</v>
      </c>
      <c r="G632" s="109"/>
      <c r="H632" s="24"/>
      <c r="I632" s="24">
        <f t="shared" si="43"/>
        <v>696</v>
      </c>
      <c r="J632" s="119"/>
      <c r="K632" s="30"/>
      <c r="L632" s="111">
        <v>80</v>
      </c>
      <c r="M632" s="111">
        <v>151</v>
      </c>
      <c r="N632" s="111">
        <v>369</v>
      </c>
      <c r="O632" s="111">
        <v>686</v>
      </c>
      <c r="P632" s="111">
        <v>911</v>
      </c>
      <c r="Q632" s="111">
        <v>565</v>
      </c>
      <c r="R632" s="111">
        <v>523</v>
      </c>
      <c r="S632" s="111">
        <v>713</v>
      </c>
      <c r="T632" s="111">
        <v>768</v>
      </c>
    </row>
    <row r="633" spans="1:20" x14ac:dyDescent="0.25">
      <c r="A633" s="110" t="s">
        <v>341</v>
      </c>
      <c r="B633" s="107" t="s">
        <v>7101</v>
      </c>
      <c r="C633" s="108">
        <v>16</v>
      </c>
      <c r="D633" s="41" t="s">
        <v>3804</v>
      </c>
      <c r="E633" s="24">
        <f t="shared" si="41"/>
        <v>666.33333333333337</v>
      </c>
      <c r="F633" s="24">
        <f t="shared" si="42"/>
        <v>374.25</v>
      </c>
      <c r="G633" s="109"/>
      <c r="H633" s="24"/>
      <c r="I633" s="24">
        <f t="shared" si="43"/>
        <v>511.8</v>
      </c>
      <c r="J633" s="119"/>
      <c r="K633" s="30"/>
      <c r="L633" s="111">
        <v>394</v>
      </c>
      <c r="M633" s="111">
        <v>200</v>
      </c>
      <c r="N633" s="111">
        <v>471</v>
      </c>
      <c r="O633" s="111">
        <v>432</v>
      </c>
      <c r="P633" s="111">
        <v>270</v>
      </c>
      <c r="Q633" s="111">
        <v>290</v>
      </c>
      <c r="R633" s="111">
        <v>515</v>
      </c>
      <c r="S633" s="111">
        <v>464</v>
      </c>
      <c r="T633" s="111">
        <v>1020</v>
      </c>
    </row>
    <row r="634" spans="1:20" x14ac:dyDescent="0.25">
      <c r="A634" s="110" t="s">
        <v>274</v>
      </c>
      <c r="B634" s="107" t="s">
        <v>7110</v>
      </c>
      <c r="C634" s="108">
        <v>7</v>
      </c>
      <c r="D634" s="41" t="s">
        <v>3650</v>
      </c>
      <c r="E634" s="24">
        <f t="shared" si="41"/>
        <v>665.66666666666663</v>
      </c>
      <c r="F634" s="24">
        <f t="shared" si="42"/>
        <v>530.5</v>
      </c>
      <c r="G634" s="109"/>
      <c r="H634" s="24"/>
      <c r="I634" s="24">
        <f t="shared" si="43"/>
        <v>682.8</v>
      </c>
      <c r="J634" s="119"/>
      <c r="K634" s="30"/>
      <c r="L634" s="111">
        <v>373</v>
      </c>
      <c r="M634" s="111">
        <v>491</v>
      </c>
      <c r="N634" s="111">
        <v>598</v>
      </c>
      <c r="O634" s="111">
        <v>660</v>
      </c>
      <c r="P634" s="111">
        <v>397</v>
      </c>
      <c r="Q634" s="111">
        <v>1020</v>
      </c>
      <c r="R634" s="111">
        <v>1360</v>
      </c>
      <c r="S634" s="111">
        <v>259</v>
      </c>
      <c r="T634" s="111">
        <v>378</v>
      </c>
    </row>
    <row r="635" spans="1:20" x14ac:dyDescent="0.25">
      <c r="A635" s="110" t="s">
        <v>1730</v>
      </c>
      <c r="B635" s="107" t="s">
        <v>7161</v>
      </c>
      <c r="C635" s="108">
        <v>15</v>
      </c>
      <c r="D635" s="41" t="s">
        <v>6621</v>
      </c>
      <c r="E635" s="24">
        <f t="shared" si="41"/>
        <v>665.33333333333337</v>
      </c>
      <c r="F635" s="24">
        <f t="shared" si="42"/>
        <v>142.75</v>
      </c>
      <c r="G635" s="109"/>
      <c r="H635" s="24"/>
      <c r="I635" s="24">
        <f t="shared" si="43"/>
        <v>590.6</v>
      </c>
      <c r="J635" s="119"/>
      <c r="K635" s="30"/>
      <c r="L635" s="111">
        <v>280</v>
      </c>
      <c r="M635" s="111">
        <v>69</v>
      </c>
      <c r="N635" s="111">
        <v>84</v>
      </c>
      <c r="O635" s="111">
        <v>138</v>
      </c>
      <c r="P635" s="111">
        <v>715</v>
      </c>
      <c r="Q635" s="111">
        <v>242</v>
      </c>
      <c r="R635" s="111">
        <v>331</v>
      </c>
      <c r="S635" s="111">
        <v>676</v>
      </c>
      <c r="T635" s="111">
        <v>989</v>
      </c>
    </row>
    <row r="636" spans="1:20" x14ac:dyDescent="0.25">
      <c r="A636" s="110" t="s">
        <v>2211</v>
      </c>
      <c r="B636" s="107" t="s">
        <v>7156</v>
      </c>
      <c r="C636" s="108">
        <v>18</v>
      </c>
      <c r="D636" s="41" t="s">
        <v>5058</v>
      </c>
      <c r="E636" s="24">
        <f t="shared" si="41"/>
        <v>663</v>
      </c>
      <c r="F636" s="24">
        <f t="shared" si="42"/>
        <v>105.75</v>
      </c>
      <c r="G636" s="109"/>
      <c r="H636" s="24"/>
      <c r="I636" s="24">
        <f t="shared" si="43"/>
        <v>397.8</v>
      </c>
      <c r="J636" s="119"/>
      <c r="K636" s="30"/>
      <c r="L636" s="111"/>
      <c r="M636" s="111">
        <v>393</v>
      </c>
      <c r="N636" s="111">
        <v>30</v>
      </c>
      <c r="O636" s="111"/>
      <c r="P636" s="111"/>
      <c r="Q636" s="111"/>
      <c r="R636" s="111">
        <v>1345</v>
      </c>
      <c r="S636" s="111">
        <v>277</v>
      </c>
      <c r="T636" s="111">
        <v>367</v>
      </c>
    </row>
    <row r="637" spans="1:20" x14ac:dyDescent="0.25">
      <c r="A637" s="110" t="s">
        <v>1439</v>
      </c>
      <c r="B637" s="107" t="s">
        <v>7101</v>
      </c>
      <c r="C637" s="108">
        <v>16</v>
      </c>
      <c r="D637" s="41" t="s">
        <v>6153</v>
      </c>
      <c r="E637" s="24">
        <f t="shared" si="41"/>
        <v>661.33333333333337</v>
      </c>
      <c r="F637" s="24">
        <f t="shared" si="42"/>
        <v>41.25</v>
      </c>
      <c r="G637" s="109"/>
      <c r="H637" s="24"/>
      <c r="I637" s="24">
        <f t="shared" si="43"/>
        <v>516.6</v>
      </c>
      <c r="J637" s="119"/>
      <c r="K637" s="30"/>
      <c r="L637" s="111">
        <v>1</v>
      </c>
      <c r="M637" s="111"/>
      <c r="N637" s="111">
        <v>164</v>
      </c>
      <c r="O637" s="111"/>
      <c r="P637" s="111">
        <v>582</v>
      </c>
      <c r="Q637" s="111">
        <v>17</v>
      </c>
      <c r="R637" s="111">
        <v>35</v>
      </c>
      <c r="S637" s="111">
        <v>1484</v>
      </c>
      <c r="T637" s="111">
        <v>465</v>
      </c>
    </row>
    <row r="638" spans="1:20" x14ac:dyDescent="0.25">
      <c r="A638" s="110" t="s">
        <v>890</v>
      </c>
      <c r="B638" s="107" t="s">
        <v>7223</v>
      </c>
      <c r="C638" s="108">
        <v>1</v>
      </c>
      <c r="D638" s="41" t="s">
        <v>5539</v>
      </c>
      <c r="E638" s="24">
        <f t="shared" si="41"/>
        <v>660.66666666666663</v>
      </c>
      <c r="F638" s="24">
        <f t="shared" si="42"/>
        <v>122.75</v>
      </c>
      <c r="G638" s="109"/>
      <c r="H638" s="24"/>
      <c r="I638" s="24">
        <f t="shared" si="43"/>
        <v>556.20000000000005</v>
      </c>
      <c r="J638" s="119"/>
      <c r="K638" s="30"/>
      <c r="L638" s="111">
        <v>19</v>
      </c>
      <c r="M638" s="111">
        <v>71</v>
      </c>
      <c r="N638" s="111">
        <v>109</v>
      </c>
      <c r="O638" s="111">
        <v>292</v>
      </c>
      <c r="P638" s="111">
        <v>267</v>
      </c>
      <c r="Q638" s="111">
        <v>532</v>
      </c>
      <c r="R638" s="111">
        <v>471</v>
      </c>
      <c r="S638" s="111">
        <v>697</v>
      </c>
      <c r="T638" s="111">
        <v>814</v>
      </c>
    </row>
    <row r="639" spans="1:20" x14ac:dyDescent="0.25">
      <c r="A639" s="110" t="s">
        <v>3799</v>
      </c>
      <c r="B639" s="107" t="s">
        <v>7081</v>
      </c>
      <c r="C639" s="108">
        <v>15</v>
      </c>
      <c r="D639" s="41" t="s">
        <v>3800</v>
      </c>
      <c r="E639" s="24">
        <f t="shared" si="41"/>
        <v>660</v>
      </c>
      <c r="F639" s="24">
        <f t="shared" si="42"/>
        <v>1.25</v>
      </c>
      <c r="G639" s="109"/>
      <c r="H639" s="24"/>
      <c r="I639" s="24">
        <f t="shared" si="43"/>
        <v>396</v>
      </c>
      <c r="J639" s="119"/>
      <c r="K639" s="30"/>
      <c r="L639" s="111"/>
      <c r="M639" s="111">
        <v>5</v>
      </c>
      <c r="N639" s="111"/>
      <c r="O639" s="111"/>
      <c r="P639" s="111"/>
      <c r="Q639" s="111"/>
      <c r="R639" s="111"/>
      <c r="S639" s="111">
        <v>893</v>
      </c>
      <c r="T639" s="111">
        <v>1087</v>
      </c>
    </row>
    <row r="640" spans="1:20" x14ac:dyDescent="0.25">
      <c r="A640" s="110" t="s">
        <v>1411</v>
      </c>
      <c r="B640" s="107" t="s">
        <v>7101</v>
      </c>
      <c r="C640" s="108">
        <v>16</v>
      </c>
      <c r="D640" s="41" t="s">
        <v>3807</v>
      </c>
      <c r="E640" s="24">
        <f t="shared" si="41"/>
        <v>659.33333333333337</v>
      </c>
      <c r="F640" s="24">
        <f t="shared" si="42"/>
        <v>396.5</v>
      </c>
      <c r="G640" s="109"/>
      <c r="H640" s="24"/>
      <c r="I640" s="24">
        <f t="shared" si="43"/>
        <v>423.8</v>
      </c>
      <c r="J640" s="119"/>
      <c r="K640" s="30"/>
      <c r="L640" s="111">
        <v>757</v>
      </c>
      <c r="M640" s="111">
        <v>318</v>
      </c>
      <c r="N640" s="111">
        <v>233</v>
      </c>
      <c r="O640" s="111">
        <v>278</v>
      </c>
      <c r="P640" s="111">
        <v>57</v>
      </c>
      <c r="Q640" s="111">
        <v>84</v>
      </c>
      <c r="R640" s="111">
        <v>1302</v>
      </c>
      <c r="S640" s="111">
        <v>178</v>
      </c>
      <c r="T640" s="111">
        <v>498</v>
      </c>
    </row>
    <row r="641" spans="1:20" x14ac:dyDescent="0.25">
      <c r="A641" s="110" t="s">
        <v>1406</v>
      </c>
      <c r="B641" s="107" t="s">
        <v>7101</v>
      </c>
      <c r="C641" s="108">
        <v>16</v>
      </c>
      <c r="D641" s="41" t="s">
        <v>6058</v>
      </c>
      <c r="E641" s="24">
        <f t="shared" si="41"/>
        <v>659.33333333333337</v>
      </c>
      <c r="F641" s="24">
        <f t="shared" si="42"/>
        <v>16.75</v>
      </c>
      <c r="G641" s="109"/>
      <c r="H641" s="24"/>
      <c r="I641" s="24">
        <f t="shared" si="43"/>
        <v>434.8</v>
      </c>
      <c r="J641" s="119"/>
      <c r="K641" s="30"/>
      <c r="L641" s="111"/>
      <c r="M641" s="111"/>
      <c r="N641" s="111">
        <v>43</v>
      </c>
      <c r="O641" s="111">
        <v>24</v>
      </c>
      <c r="P641" s="111">
        <v>82</v>
      </c>
      <c r="Q641" s="111">
        <v>114</v>
      </c>
      <c r="R641" s="111">
        <v>2</v>
      </c>
      <c r="S641" s="111">
        <v>1717</v>
      </c>
      <c r="T641" s="111">
        <v>259</v>
      </c>
    </row>
    <row r="642" spans="1:20" x14ac:dyDescent="0.25">
      <c r="A642" s="110" t="s">
        <v>639</v>
      </c>
      <c r="B642" s="107" t="s">
        <v>7151</v>
      </c>
      <c r="C642" s="108">
        <v>20</v>
      </c>
      <c r="D642" s="41" t="s">
        <v>3525</v>
      </c>
      <c r="E642" s="24">
        <f t="shared" si="41"/>
        <v>657</v>
      </c>
      <c r="F642" s="24">
        <f t="shared" si="42"/>
        <v>835</v>
      </c>
      <c r="G642" s="109"/>
      <c r="H642" s="24"/>
      <c r="I642" s="24">
        <f t="shared" si="43"/>
        <v>552.20000000000005</v>
      </c>
      <c r="J642" s="119"/>
      <c r="K642" s="30"/>
      <c r="L642" s="111">
        <v>880</v>
      </c>
      <c r="M642" s="111">
        <v>637</v>
      </c>
      <c r="N642" s="111">
        <v>321</v>
      </c>
      <c r="O642" s="111">
        <v>1502</v>
      </c>
      <c r="P642" s="111">
        <v>427</v>
      </c>
      <c r="Q642" s="111">
        <v>363</v>
      </c>
      <c r="R642" s="111">
        <v>426</v>
      </c>
      <c r="S642" s="111">
        <v>198</v>
      </c>
      <c r="T642" s="111">
        <v>1347</v>
      </c>
    </row>
    <row r="643" spans="1:20" x14ac:dyDescent="0.25">
      <c r="A643" s="110" t="s">
        <v>529</v>
      </c>
      <c r="B643" s="107" t="s">
        <v>7180</v>
      </c>
      <c r="C643" s="108">
        <v>6</v>
      </c>
      <c r="D643" s="41" t="s">
        <v>4680</v>
      </c>
      <c r="E643" s="24">
        <f t="shared" si="41"/>
        <v>657</v>
      </c>
      <c r="F643" s="24">
        <f t="shared" si="42"/>
        <v>368.5</v>
      </c>
      <c r="G643" s="109"/>
      <c r="H643" s="24"/>
      <c r="I643" s="24">
        <f t="shared" si="43"/>
        <v>745.2</v>
      </c>
      <c r="J643" s="119"/>
      <c r="K643" s="30"/>
      <c r="L643" s="111">
        <v>302</v>
      </c>
      <c r="M643" s="111">
        <v>367</v>
      </c>
      <c r="N643" s="111">
        <v>320</v>
      </c>
      <c r="O643" s="111">
        <v>485</v>
      </c>
      <c r="P643" s="111">
        <v>366</v>
      </c>
      <c r="Q643" s="111">
        <v>1389</v>
      </c>
      <c r="R643" s="111">
        <v>807</v>
      </c>
      <c r="S643" s="111">
        <v>396</v>
      </c>
      <c r="T643" s="111">
        <v>768</v>
      </c>
    </row>
    <row r="644" spans="1:20" x14ac:dyDescent="0.25">
      <c r="A644" s="110" t="s">
        <v>354</v>
      </c>
      <c r="B644" s="107" t="s">
        <v>7222</v>
      </c>
      <c r="C644" s="108">
        <v>6</v>
      </c>
      <c r="D644" s="41" t="s">
        <v>4773</v>
      </c>
      <c r="E644" s="24">
        <f t="shared" si="41"/>
        <v>656.33333333333337</v>
      </c>
      <c r="F644" s="24">
        <f t="shared" si="42"/>
        <v>1046.75</v>
      </c>
      <c r="G644" s="109"/>
      <c r="H644" s="24"/>
      <c r="I644" s="24">
        <f t="shared" si="43"/>
        <v>691.2</v>
      </c>
      <c r="J644" s="119"/>
      <c r="K644" s="30"/>
      <c r="L644" s="111">
        <v>369</v>
      </c>
      <c r="M644" s="111">
        <v>423</v>
      </c>
      <c r="N644" s="111">
        <v>1111</v>
      </c>
      <c r="O644" s="111">
        <v>2284</v>
      </c>
      <c r="P644" s="111">
        <v>1448</v>
      </c>
      <c r="Q644" s="111">
        <v>39</v>
      </c>
      <c r="R644" s="111">
        <v>709</v>
      </c>
      <c r="S644" s="111">
        <v>554</v>
      </c>
      <c r="T644" s="111">
        <v>706</v>
      </c>
    </row>
    <row r="645" spans="1:20" x14ac:dyDescent="0.25">
      <c r="A645" s="110" t="s">
        <v>289</v>
      </c>
      <c r="B645" s="107" t="s">
        <v>7101</v>
      </c>
      <c r="C645" s="108">
        <v>16</v>
      </c>
      <c r="D645" s="41" t="s">
        <v>3962</v>
      </c>
      <c r="E645" s="24">
        <f t="shared" si="41"/>
        <v>653.33333333333337</v>
      </c>
      <c r="F645" s="24">
        <f t="shared" si="42"/>
        <v>63</v>
      </c>
      <c r="G645" s="109"/>
      <c r="H645" s="24"/>
      <c r="I645" s="24">
        <f t="shared" si="43"/>
        <v>434</v>
      </c>
      <c r="J645" s="119"/>
      <c r="K645" s="30"/>
      <c r="L645" s="111">
        <v>87</v>
      </c>
      <c r="M645" s="111">
        <v>46</v>
      </c>
      <c r="N645" s="111">
        <v>51</v>
      </c>
      <c r="O645" s="111">
        <v>68</v>
      </c>
      <c r="P645" s="111">
        <v>50</v>
      </c>
      <c r="Q645" s="111">
        <v>160</v>
      </c>
      <c r="R645" s="111">
        <v>909</v>
      </c>
      <c r="S645" s="111">
        <v>478</v>
      </c>
      <c r="T645" s="111">
        <v>573</v>
      </c>
    </row>
    <row r="646" spans="1:20" x14ac:dyDescent="0.25">
      <c r="A646" s="110" t="s">
        <v>1014</v>
      </c>
      <c r="B646" s="107" t="s">
        <v>7244</v>
      </c>
      <c r="C646" s="108">
        <v>3</v>
      </c>
      <c r="D646" s="41" t="s">
        <v>7011</v>
      </c>
      <c r="E646" s="24">
        <f t="shared" si="41"/>
        <v>649</v>
      </c>
      <c r="F646" s="24">
        <f t="shared" si="42"/>
        <v>380.75</v>
      </c>
      <c r="G646" s="109"/>
      <c r="H646" s="24"/>
      <c r="I646" s="24">
        <f t="shared" si="43"/>
        <v>627.79999999999995</v>
      </c>
      <c r="J646" s="119"/>
      <c r="K646" s="30"/>
      <c r="L646" s="111">
        <v>98</v>
      </c>
      <c r="M646" s="111">
        <v>105</v>
      </c>
      <c r="N646" s="111">
        <v>966</v>
      </c>
      <c r="O646" s="111">
        <v>354</v>
      </c>
      <c r="P646" s="111">
        <v>852</v>
      </c>
      <c r="Q646" s="111">
        <v>340</v>
      </c>
      <c r="R646" s="111">
        <v>666</v>
      </c>
      <c r="S646" s="111">
        <v>990</v>
      </c>
      <c r="T646" s="111">
        <v>291</v>
      </c>
    </row>
    <row r="647" spans="1:20" x14ac:dyDescent="0.25">
      <c r="A647" s="110" t="s">
        <v>155</v>
      </c>
      <c r="B647" s="107" t="s">
        <v>7181</v>
      </c>
      <c r="C647" s="108">
        <v>6</v>
      </c>
      <c r="D647" s="41" t="s">
        <v>3483</v>
      </c>
      <c r="E647" s="24">
        <f t="shared" si="41"/>
        <v>648.33333333333337</v>
      </c>
      <c r="F647" s="24">
        <f t="shared" si="42"/>
        <v>518.25</v>
      </c>
      <c r="G647" s="109"/>
      <c r="H647" s="24"/>
      <c r="I647" s="24">
        <f t="shared" si="43"/>
        <v>654.20000000000005</v>
      </c>
      <c r="J647" s="119"/>
      <c r="K647" s="30"/>
      <c r="L647" s="111">
        <v>213</v>
      </c>
      <c r="M647" s="111">
        <v>306</v>
      </c>
      <c r="N647" s="111">
        <v>638</v>
      </c>
      <c r="O647" s="111">
        <v>916</v>
      </c>
      <c r="P647" s="111">
        <v>611</v>
      </c>
      <c r="Q647" s="111">
        <v>715</v>
      </c>
      <c r="R647" s="111">
        <v>557</v>
      </c>
      <c r="S647" s="111">
        <v>895</v>
      </c>
      <c r="T647" s="111">
        <v>493</v>
      </c>
    </row>
    <row r="648" spans="1:20" x14ac:dyDescent="0.25">
      <c r="A648" s="110" t="s">
        <v>428</v>
      </c>
      <c r="B648" s="107" t="s">
        <v>7151</v>
      </c>
      <c r="C648" s="108">
        <v>20</v>
      </c>
      <c r="D648" s="41" t="s">
        <v>5130</v>
      </c>
      <c r="E648" s="24">
        <f t="shared" si="41"/>
        <v>643.66666666666663</v>
      </c>
      <c r="F648" s="24">
        <f t="shared" si="42"/>
        <v>1342.5</v>
      </c>
      <c r="G648" s="109"/>
      <c r="H648" s="24"/>
      <c r="I648" s="24">
        <f t="shared" si="43"/>
        <v>615.79999999999995</v>
      </c>
      <c r="J648" s="119"/>
      <c r="K648" s="30"/>
      <c r="L648" s="111">
        <v>1009</v>
      </c>
      <c r="M648" s="111">
        <v>882</v>
      </c>
      <c r="N648" s="111">
        <v>1721</v>
      </c>
      <c r="O648" s="111">
        <v>1758</v>
      </c>
      <c r="P648" s="111">
        <v>685</v>
      </c>
      <c r="Q648" s="111">
        <v>463</v>
      </c>
      <c r="R648" s="111">
        <v>721</v>
      </c>
      <c r="S648" s="111">
        <v>639</v>
      </c>
      <c r="T648" s="111">
        <v>571</v>
      </c>
    </row>
    <row r="649" spans="1:20" x14ac:dyDescent="0.25">
      <c r="A649" s="110" t="s">
        <v>2256</v>
      </c>
      <c r="B649" s="107" t="s">
        <v>7092</v>
      </c>
      <c r="C649" s="108">
        <v>11</v>
      </c>
      <c r="D649" s="41" t="s">
        <v>5907</v>
      </c>
      <c r="E649" s="24">
        <f t="shared" si="41"/>
        <v>642</v>
      </c>
      <c r="F649" s="24">
        <f t="shared" si="42"/>
        <v>6.5</v>
      </c>
      <c r="G649" s="109"/>
      <c r="H649" s="24"/>
      <c r="I649" s="24">
        <f t="shared" si="43"/>
        <v>387.4</v>
      </c>
      <c r="J649" s="119"/>
      <c r="K649" s="30"/>
      <c r="L649" s="111">
        <v>15</v>
      </c>
      <c r="M649" s="111">
        <v>5</v>
      </c>
      <c r="N649" s="111">
        <v>1</v>
      </c>
      <c r="O649" s="111">
        <v>5</v>
      </c>
      <c r="P649" s="111">
        <v>5</v>
      </c>
      <c r="Q649" s="111">
        <v>6</v>
      </c>
      <c r="R649" s="111">
        <v>48</v>
      </c>
      <c r="S649" s="111">
        <v>312</v>
      </c>
      <c r="T649" s="111">
        <v>1566</v>
      </c>
    </row>
    <row r="650" spans="1:20" x14ac:dyDescent="0.25">
      <c r="A650" s="110" t="s">
        <v>1644</v>
      </c>
      <c r="B650" s="107" t="s">
        <v>7156</v>
      </c>
      <c r="C650" s="108">
        <v>18</v>
      </c>
      <c r="D650" s="41" t="s">
        <v>5057</v>
      </c>
      <c r="E650" s="24">
        <f t="shared" si="41"/>
        <v>641.33333333333337</v>
      </c>
      <c r="F650" s="24">
        <f t="shared" si="42"/>
        <v>111.25</v>
      </c>
      <c r="G650" s="109"/>
      <c r="H650" s="24"/>
      <c r="I650" s="24">
        <f t="shared" si="43"/>
        <v>442.2</v>
      </c>
      <c r="J650" s="119"/>
      <c r="K650" s="30"/>
      <c r="L650" s="111">
        <v>58</v>
      </c>
      <c r="M650" s="111">
        <v>120</v>
      </c>
      <c r="N650" s="111">
        <v>159</v>
      </c>
      <c r="O650" s="111">
        <v>108</v>
      </c>
      <c r="P650" s="111">
        <v>174</v>
      </c>
      <c r="Q650" s="111">
        <v>113</v>
      </c>
      <c r="R650" s="111">
        <v>583</v>
      </c>
      <c r="S650" s="111">
        <v>580</v>
      </c>
      <c r="T650" s="111">
        <v>761</v>
      </c>
    </row>
    <row r="651" spans="1:20" x14ac:dyDescent="0.25">
      <c r="A651" s="110" t="s">
        <v>1042</v>
      </c>
      <c r="B651" s="107" t="s">
        <v>7110</v>
      </c>
      <c r="C651" s="108">
        <v>7</v>
      </c>
      <c r="D651" s="41" t="s">
        <v>4574</v>
      </c>
      <c r="E651" s="24">
        <f t="shared" si="41"/>
        <v>637.33333333333337</v>
      </c>
      <c r="F651" s="24">
        <f t="shared" si="42"/>
        <v>50.25</v>
      </c>
      <c r="G651" s="109"/>
      <c r="H651" s="24"/>
      <c r="I651" s="24">
        <f t="shared" si="43"/>
        <v>451.2</v>
      </c>
      <c r="J651" s="119"/>
      <c r="K651" s="30"/>
      <c r="L651" s="111">
        <v>21</v>
      </c>
      <c r="M651" s="111">
        <v>47</v>
      </c>
      <c r="N651" s="111">
        <v>64</v>
      </c>
      <c r="O651" s="111">
        <v>69</v>
      </c>
      <c r="P651" s="111">
        <v>120</v>
      </c>
      <c r="Q651" s="111">
        <v>224</v>
      </c>
      <c r="R651" s="111">
        <v>662</v>
      </c>
      <c r="S651" s="111">
        <v>366</v>
      </c>
      <c r="T651" s="111">
        <v>884</v>
      </c>
    </row>
    <row r="652" spans="1:20" x14ac:dyDescent="0.25">
      <c r="A652" s="110" t="s">
        <v>569</v>
      </c>
      <c r="B652" s="107" t="s">
        <v>7110</v>
      </c>
      <c r="C652" s="108">
        <v>7</v>
      </c>
      <c r="D652" s="41" t="s">
        <v>4724</v>
      </c>
      <c r="E652" s="24">
        <f t="shared" si="41"/>
        <v>628.33333333333337</v>
      </c>
      <c r="F652" s="24">
        <f t="shared" si="42"/>
        <v>275.75</v>
      </c>
      <c r="G652" s="109"/>
      <c r="H652" s="24"/>
      <c r="I652" s="24">
        <f t="shared" si="43"/>
        <v>418.4</v>
      </c>
      <c r="J652" s="119"/>
      <c r="K652" s="30"/>
      <c r="L652" s="111">
        <v>186</v>
      </c>
      <c r="M652" s="111">
        <v>728</v>
      </c>
      <c r="N652" s="111">
        <v>98</v>
      </c>
      <c r="O652" s="111">
        <v>91</v>
      </c>
      <c r="P652" s="111">
        <v>54</v>
      </c>
      <c r="Q652" s="111">
        <v>153</v>
      </c>
      <c r="R652" s="111">
        <v>1747</v>
      </c>
      <c r="S652" s="111">
        <v>30</v>
      </c>
      <c r="T652" s="111">
        <v>108</v>
      </c>
    </row>
    <row r="653" spans="1:20" x14ac:dyDescent="0.25">
      <c r="A653" s="110" t="s">
        <v>884</v>
      </c>
      <c r="B653" s="107" t="s">
        <v>7277</v>
      </c>
      <c r="C653" s="108">
        <v>13</v>
      </c>
      <c r="D653" s="41" t="s">
        <v>7046</v>
      </c>
      <c r="E653" s="24">
        <f t="shared" si="41"/>
        <v>624.33333333333337</v>
      </c>
      <c r="F653" s="24">
        <f t="shared" si="42"/>
        <v>511</v>
      </c>
      <c r="G653" s="109"/>
      <c r="H653" s="24"/>
      <c r="I653" s="24">
        <f t="shared" si="43"/>
        <v>471.4</v>
      </c>
      <c r="J653" s="119"/>
      <c r="K653" s="30"/>
      <c r="L653" s="111">
        <v>353</v>
      </c>
      <c r="M653" s="111">
        <v>307</v>
      </c>
      <c r="N653" s="111">
        <v>633</v>
      </c>
      <c r="O653" s="111">
        <v>751</v>
      </c>
      <c r="P653" s="111">
        <v>247</v>
      </c>
      <c r="Q653" s="111">
        <v>237</v>
      </c>
      <c r="R653" s="111">
        <v>255</v>
      </c>
      <c r="S653" s="111">
        <v>894</v>
      </c>
      <c r="T653" s="111">
        <v>724</v>
      </c>
    </row>
    <row r="654" spans="1:20" x14ac:dyDescent="0.25">
      <c r="A654" s="110" t="s">
        <v>1891</v>
      </c>
      <c r="B654" s="107" t="s">
        <v>7151</v>
      </c>
      <c r="C654" s="108">
        <v>20</v>
      </c>
      <c r="D654" s="41" t="s">
        <v>5065</v>
      </c>
      <c r="E654" s="24">
        <f t="shared" si="41"/>
        <v>624</v>
      </c>
      <c r="F654" s="24">
        <f t="shared" si="42"/>
        <v>251</v>
      </c>
      <c r="G654" s="109"/>
      <c r="H654" s="24"/>
      <c r="I654" s="24">
        <f t="shared" si="43"/>
        <v>511.8</v>
      </c>
      <c r="J654" s="119"/>
      <c r="K654" s="30"/>
      <c r="L654" s="111">
        <v>125</v>
      </c>
      <c r="M654" s="111">
        <v>192</v>
      </c>
      <c r="N654" s="111">
        <v>307</v>
      </c>
      <c r="O654" s="111">
        <v>380</v>
      </c>
      <c r="P654" s="111">
        <v>330</v>
      </c>
      <c r="Q654" s="111">
        <v>357</v>
      </c>
      <c r="R654" s="111">
        <v>721</v>
      </c>
      <c r="S654" s="111">
        <v>601</v>
      </c>
      <c r="T654" s="111">
        <v>550</v>
      </c>
    </row>
    <row r="655" spans="1:20" x14ac:dyDescent="0.25">
      <c r="A655" s="110" t="s">
        <v>2129</v>
      </c>
      <c r="B655" s="107" t="s">
        <v>7101</v>
      </c>
      <c r="C655" s="108">
        <v>16</v>
      </c>
      <c r="D655" s="41" t="s">
        <v>3969</v>
      </c>
      <c r="E655" s="24">
        <f t="shared" si="41"/>
        <v>622.66666666666663</v>
      </c>
      <c r="F655" s="24">
        <f t="shared" si="42"/>
        <v>17.25</v>
      </c>
      <c r="G655" s="109"/>
      <c r="H655" s="24"/>
      <c r="I655" s="24">
        <f t="shared" si="43"/>
        <v>431.6</v>
      </c>
      <c r="J655" s="119"/>
      <c r="K655" s="30"/>
      <c r="L655" s="111">
        <v>6</v>
      </c>
      <c r="M655" s="111">
        <v>8</v>
      </c>
      <c r="N655" s="111">
        <v>13</v>
      </c>
      <c r="O655" s="111">
        <v>42</v>
      </c>
      <c r="P655" s="111">
        <v>225</v>
      </c>
      <c r="Q655" s="111">
        <v>65</v>
      </c>
      <c r="R655" s="111">
        <v>330</v>
      </c>
      <c r="S655" s="111">
        <v>419</v>
      </c>
      <c r="T655" s="111">
        <v>1119</v>
      </c>
    </row>
    <row r="656" spans="1:20" x14ac:dyDescent="0.25">
      <c r="A656" s="110" t="s">
        <v>1252</v>
      </c>
      <c r="B656" s="107" t="s">
        <v>7157</v>
      </c>
      <c r="C656" s="108">
        <v>11</v>
      </c>
      <c r="D656" s="41" t="s">
        <v>5936</v>
      </c>
      <c r="E656" s="24">
        <f t="shared" si="41"/>
        <v>619.33333333333337</v>
      </c>
      <c r="F656" s="24">
        <f t="shared" si="42"/>
        <v>1466.75</v>
      </c>
      <c r="G656" s="109"/>
      <c r="H656" s="24"/>
      <c r="I656" s="24">
        <f t="shared" si="43"/>
        <v>568</v>
      </c>
      <c r="J656" s="119"/>
      <c r="K656" s="30"/>
      <c r="L656" s="111">
        <v>1991</v>
      </c>
      <c r="M656" s="111">
        <v>3134</v>
      </c>
      <c r="N656" s="111">
        <v>742</v>
      </c>
      <c r="O656" s="111"/>
      <c r="P656" s="111"/>
      <c r="Q656" s="111">
        <v>982</v>
      </c>
      <c r="R656" s="111">
        <v>1802</v>
      </c>
      <c r="S656" s="111"/>
      <c r="T656" s="111">
        <v>56</v>
      </c>
    </row>
    <row r="657" spans="1:20" x14ac:dyDescent="0.25">
      <c r="A657" s="110" t="s">
        <v>7604</v>
      </c>
      <c r="B657" s="107" t="s">
        <v>7154</v>
      </c>
      <c r="C657" s="108">
        <v>16</v>
      </c>
      <c r="D657" s="41" t="s">
        <v>7605</v>
      </c>
      <c r="E657" s="24">
        <f t="shared" si="41"/>
        <v>618</v>
      </c>
      <c r="F657" s="24">
        <f t="shared" si="42"/>
        <v>645</v>
      </c>
      <c r="G657" s="109"/>
      <c r="H657" s="24"/>
      <c r="I657" s="24">
        <f t="shared" si="43"/>
        <v>407.2</v>
      </c>
      <c r="J657" s="119"/>
      <c r="K657" s="30"/>
      <c r="L657" s="111"/>
      <c r="M657" s="111"/>
      <c r="N657" s="111">
        <v>490</v>
      </c>
      <c r="O657" s="111">
        <v>2090</v>
      </c>
      <c r="P657" s="111">
        <v>59</v>
      </c>
      <c r="Q657" s="111">
        <v>123</v>
      </c>
      <c r="R657" s="111">
        <v>616</v>
      </c>
      <c r="S657" s="111">
        <v>481</v>
      </c>
      <c r="T657" s="111">
        <v>757</v>
      </c>
    </row>
    <row r="658" spans="1:20" x14ac:dyDescent="0.25">
      <c r="A658" s="110" t="s">
        <v>431</v>
      </c>
      <c r="B658" s="107" t="s">
        <v>7155</v>
      </c>
      <c r="C658" s="108">
        <v>10</v>
      </c>
      <c r="D658" s="41" t="s">
        <v>4650</v>
      </c>
      <c r="E658" s="24">
        <f t="shared" si="41"/>
        <v>610.33333333333337</v>
      </c>
      <c r="F658" s="24">
        <f t="shared" si="42"/>
        <v>27</v>
      </c>
      <c r="G658" s="109"/>
      <c r="H658" s="24"/>
      <c r="I658" s="24">
        <f t="shared" si="43"/>
        <v>399.4</v>
      </c>
      <c r="J658" s="119"/>
      <c r="K658" s="30"/>
      <c r="L658" s="111">
        <v>1</v>
      </c>
      <c r="M658" s="111">
        <v>4</v>
      </c>
      <c r="N658" s="111">
        <v>54</v>
      </c>
      <c r="O658" s="111">
        <v>49</v>
      </c>
      <c r="P658" s="111">
        <v>1</v>
      </c>
      <c r="Q658" s="111">
        <v>165</v>
      </c>
      <c r="R658" s="111">
        <v>60</v>
      </c>
      <c r="S658" s="111">
        <v>992</v>
      </c>
      <c r="T658" s="111">
        <v>779</v>
      </c>
    </row>
    <row r="659" spans="1:20" x14ac:dyDescent="0.25">
      <c r="A659" s="110" t="s">
        <v>1715</v>
      </c>
      <c r="B659" s="107" t="s">
        <v>7136</v>
      </c>
      <c r="C659" s="108">
        <v>15</v>
      </c>
      <c r="D659" s="41" t="s">
        <v>4308</v>
      </c>
      <c r="E659" s="24">
        <f t="shared" si="41"/>
        <v>610</v>
      </c>
      <c r="F659" s="24">
        <f t="shared" si="42"/>
        <v>234.25</v>
      </c>
      <c r="G659" s="109"/>
      <c r="H659" s="24"/>
      <c r="I659" s="24">
        <f t="shared" si="43"/>
        <v>1085.4000000000001</v>
      </c>
      <c r="J659" s="119"/>
      <c r="K659" s="30"/>
      <c r="L659" s="111"/>
      <c r="M659" s="111">
        <v>242</v>
      </c>
      <c r="N659" s="111">
        <v>649</v>
      </c>
      <c r="O659" s="111">
        <v>46</v>
      </c>
      <c r="P659" s="111">
        <v>2384</v>
      </c>
      <c r="Q659" s="111">
        <v>1213</v>
      </c>
      <c r="R659" s="111">
        <v>371</v>
      </c>
      <c r="S659" s="111">
        <v>1152</v>
      </c>
      <c r="T659" s="111">
        <v>307</v>
      </c>
    </row>
    <row r="660" spans="1:20" x14ac:dyDescent="0.25">
      <c r="A660" s="110" t="s">
        <v>137</v>
      </c>
      <c r="B660" s="107" t="s">
        <v>7222</v>
      </c>
      <c r="C660" s="108">
        <v>6</v>
      </c>
      <c r="D660" s="41" t="s">
        <v>4775</v>
      </c>
      <c r="E660" s="24">
        <f t="shared" si="41"/>
        <v>605.66666666666663</v>
      </c>
      <c r="F660" s="24">
        <f t="shared" si="42"/>
        <v>168.25</v>
      </c>
      <c r="G660" s="109"/>
      <c r="H660" s="24"/>
      <c r="I660" s="24">
        <f t="shared" si="43"/>
        <v>523.4</v>
      </c>
      <c r="J660" s="119"/>
      <c r="K660" s="30"/>
      <c r="L660" s="111">
        <v>100</v>
      </c>
      <c r="M660" s="111">
        <v>127</v>
      </c>
      <c r="N660" s="111">
        <v>179</v>
      </c>
      <c r="O660" s="111">
        <v>267</v>
      </c>
      <c r="P660" s="111">
        <v>213</v>
      </c>
      <c r="Q660" s="111">
        <v>587</v>
      </c>
      <c r="R660" s="111">
        <v>610</v>
      </c>
      <c r="S660" s="111">
        <v>296</v>
      </c>
      <c r="T660" s="111">
        <v>911</v>
      </c>
    </row>
    <row r="661" spans="1:20" x14ac:dyDescent="0.25">
      <c r="A661" s="110" t="s">
        <v>2657</v>
      </c>
      <c r="B661" s="107" t="s">
        <v>7179</v>
      </c>
      <c r="C661" s="108">
        <v>11</v>
      </c>
      <c r="D661" s="41" t="s">
        <v>6591</v>
      </c>
      <c r="E661" s="24">
        <f t="shared" si="41"/>
        <v>605.66666666666663</v>
      </c>
      <c r="F661" s="24">
        <f t="shared" si="42"/>
        <v>36.25</v>
      </c>
      <c r="G661" s="109"/>
      <c r="H661" s="24"/>
      <c r="I661" s="24">
        <f t="shared" si="43"/>
        <v>363.4</v>
      </c>
      <c r="J661" s="119"/>
      <c r="K661" s="30"/>
      <c r="L661" s="111">
        <v>2</v>
      </c>
      <c r="M661" s="111"/>
      <c r="N661" s="111"/>
      <c r="O661" s="111">
        <v>143</v>
      </c>
      <c r="P661" s="111"/>
      <c r="Q661" s="111">
        <v>0</v>
      </c>
      <c r="R661" s="111">
        <v>1198</v>
      </c>
      <c r="S661" s="111">
        <v>619</v>
      </c>
      <c r="T661" s="111"/>
    </row>
    <row r="662" spans="1:20" x14ac:dyDescent="0.25">
      <c r="A662" s="110" t="s">
        <v>145</v>
      </c>
      <c r="B662" s="107" t="s">
        <v>7189</v>
      </c>
      <c r="C662" s="108">
        <v>6</v>
      </c>
      <c r="D662" s="41" t="s">
        <v>3557</v>
      </c>
      <c r="E662" s="24">
        <f t="shared" si="41"/>
        <v>604</v>
      </c>
      <c r="F662" s="24">
        <f t="shared" si="42"/>
        <v>423</v>
      </c>
      <c r="G662" s="109"/>
      <c r="H662" s="24"/>
      <c r="I662" s="24">
        <f t="shared" si="43"/>
        <v>531.20000000000005</v>
      </c>
      <c r="J662" s="119"/>
      <c r="K662" s="30"/>
      <c r="L662" s="111">
        <v>174</v>
      </c>
      <c r="M662" s="111">
        <v>154</v>
      </c>
      <c r="N662" s="111">
        <v>133</v>
      </c>
      <c r="O662" s="111">
        <v>1231</v>
      </c>
      <c r="P662" s="111">
        <v>398</v>
      </c>
      <c r="Q662" s="111">
        <v>446</v>
      </c>
      <c r="R662" s="111">
        <v>649</v>
      </c>
      <c r="S662" s="111">
        <v>553</v>
      </c>
      <c r="T662" s="111">
        <v>610</v>
      </c>
    </row>
    <row r="663" spans="1:20" x14ac:dyDescent="0.25">
      <c r="A663" s="110" t="s">
        <v>703</v>
      </c>
      <c r="B663" s="107" t="s">
        <v>7148</v>
      </c>
      <c r="C663" s="108">
        <v>6</v>
      </c>
      <c r="D663" s="41" t="s">
        <v>3636</v>
      </c>
      <c r="E663" s="24">
        <f t="shared" si="41"/>
        <v>602.33333333333337</v>
      </c>
      <c r="F663" s="24">
        <f t="shared" si="42"/>
        <v>340.5</v>
      </c>
      <c r="G663" s="109"/>
      <c r="H663" s="24"/>
      <c r="I663" s="24">
        <f t="shared" si="43"/>
        <v>544</v>
      </c>
      <c r="J663" s="119"/>
      <c r="K663" s="30"/>
      <c r="L663" s="111">
        <v>171</v>
      </c>
      <c r="M663" s="111">
        <v>228</v>
      </c>
      <c r="N663" s="111">
        <v>363</v>
      </c>
      <c r="O663" s="111">
        <v>600</v>
      </c>
      <c r="P663" s="111">
        <v>512</v>
      </c>
      <c r="Q663" s="111">
        <v>401</v>
      </c>
      <c r="R663" s="111">
        <v>375</v>
      </c>
      <c r="S663" s="111">
        <v>618</v>
      </c>
      <c r="T663" s="111">
        <v>814</v>
      </c>
    </row>
    <row r="664" spans="1:20" x14ac:dyDescent="0.25">
      <c r="A664" s="110" t="s">
        <v>1763</v>
      </c>
      <c r="B664" s="107" t="s">
        <v>7124</v>
      </c>
      <c r="C664" s="108">
        <v>4</v>
      </c>
      <c r="D664" s="41" t="s">
        <v>4460</v>
      </c>
      <c r="E664" s="24">
        <f t="shared" si="41"/>
        <v>598</v>
      </c>
      <c r="F664" s="24">
        <f t="shared" si="42"/>
        <v>95.25</v>
      </c>
      <c r="G664" s="109"/>
      <c r="H664" s="24"/>
      <c r="I664" s="24">
        <f t="shared" si="43"/>
        <v>472.6</v>
      </c>
      <c r="J664" s="119"/>
      <c r="K664" s="30"/>
      <c r="L664" s="111">
        <v>125</v>
      </c>
      <c r="M664" s="111">
        <v>256</v>
      </c>
      <c r="N664" s="111"/>
      <c r="O664" s="111"/>
      <c r="P664" s="111">
        <v>0</v>
      </c>
      <c r="Q664" s="111">
        <v>569</v>
      </c>
      <c r="R664" s="111">
        <v>1436</v>
      </c>
      <c r="S664" s="111">
        <v>227</v>
      </c>
      <c r="T664" s="111">
        <v>131</v>
      </c>
    </row>
    <row r="665" spans="1:20" x14ac:dyDescent="0.25">
      <c r="A665" s="110" t="s">
        <v>737</v>
      </c>
      <c r="B665" s="107" t="s">
        <v>7234</v>
      </c>
      <c r="C665" s="108">
        <v>15</v>
      </c>
      <c r="D665" s="41" t="s">
        <v>3869</v>
      </c>
      <c r="E665" s="24">
        <f t="shared" si="41"/>
        <v>596.66666666666663</v>
      </c>
      <c r="F665" s="24">
        <f t="shared" si="42"/>
        <v>227.5</v>
      </c>
      <c r="G665" s="109"/>
      <c r="H665" s="24"/>
      <c r="I665" s="24">
        <f t="shared" si="43"/>
        <v>655.6</v>
      </c>
      <c r="J665" s="119"/>
      <c r="K665" s="30"/>
      <c r="L665" s="111">
        <v>55</v>
      </c>
      <c r="M665" s="111">
        <v>165</v>
      </c>
      <c r="N665" s="111">
        <v>49</v>
      </c>
      <c r="O665" s="111">
        <v>641</v>
      </c>
      <c r="P665" s="111">
        <v>854</v>
      </c>
      <c r="Q665" s="111">
        <v>634</v>
      </c>
      <c r="R665" s="111">
        <v>545</v>
      </c>
      <c r="S665" s="111">
        <v>606</v>
      </c>
      <c r="T665" s="111">
        <v>639</v>
      </c>
    </row>
    <row r="666" spans="1:20" x14ac:dyDescent="0.25">
      <c r="A666" s="110" t="s">
        <v>280</v>
      </c>
      <c r="B666" s="107" t="s">
        <v>7223</v>
      </c>
      <c r="C666" s="108">
        <v>1</v>
      </c>
      <c r="D666" s="41" t="s">
        <v>4482</v>
      </c>
      <c r="E666" s="24">
        <f t="shared" si="41"/>
        <v>594.33333333333337</v>
      </c>
      <c r="F666" s="24">
        <f t="shared" si="42"/>
        <v>101.75</v>
      </c>
      <c r="G666" s="109"/>
      <c r="H666" s="24"/>
      <c r="I666" s="24">
        <f t="shared" si="43"/>
        <v>460.2</v>
      </c>
      <c r="J666" s="119"/>
      <c r="K666" s="30"/>
      <c r="L666" s="111">
        <v>42</v>
      </c>
      <c r="M666" s="111">
        <v>120</v>
      </c>
      <c r="N666" s="111">
        <v>238</v>
      </c>
      <c r="O666" s="111">
        <v>7</v>
      </c>
      <c r="P666" s="111">
        <v>75</v>
      </c>
      <c r="Q666" s="111">
        <v>443</v>
      </c>
      <c r="R666" s="111">
        <v>1361</v>
      </c>
      <c r="S666" s="111">
        <v>283</v>
      </c>
      <c r="T666" s="111">
        <v>139</v>
      </c>
    </row>
    <row r="667" spans="1:20" x14ac:dyDescent="0.25">
      <c r="A667" s="110" t="s">
        <v>853</v>
      </c>
      <c r="B667" s="107" t="s">
        <v>7154</v>
      </c>
      <c r="C667" s="108">
        <v>16</v>
      </c>
      <c r="D667" s="41" t="s">
        <v>3706</v>
      </c>
      <c r="E667" s="24">
        <f t="shared" si="41"/>
        <v>591.33333333333337</v>
      </c>
      <c r="F667" s="24">
        <f t="shared" si="42"/>
        <v>142.25</v>
      </c>
      <c r="G667" s="109"/>
      <c r="H667" s="24"/>
      <c r="I667" s="24">
        <f t="shared" si="43"/>
        <v>622.20000000000005</v>
      </c>
      <c r="J667" s="119"/>
      <c r="K667" s="30"/>
      <c r="L667" s="111">
        <v>100</v>
      </c>
      <c r="M667" s="111">
        <v>119</v>
      </c>
      <c r="N667" s="111">
        <v>125</v>
      </c>
      <c r="O667" s="111">
        <v>225</v>
      </c>
      <c r="P667" s="111">
        <v>1042</v>
      </c>
      <c r="Q667" s="111">
        <v>295</v>
      </c>
      <c r="R667" s="111">
        <v>9</v>
      </c>
      <c r="S667" s="111">
        <v>400</v>
      </c>
      <c r="T667" s="111">
        <v>1365</v>
      </c>
    </row>
    <row r="668" spans="1:20" x14ac:dyDescent="0.25">
      <c r="A668" s="110" t="s">
        <v>1809</v>
      </c>
      <c r="B668" s="107" t="s">
        <v>7125</v>
      </c>
      <c r="C668" s="108">
        <v>7</v>
      </c>
      <c r="D668" s="41" t="s">
        <v>3601</v>
      </c>
      <c r="E668" s="24">
        <f t="shared" si="41"/>
        <v>589.33333333333337</v>
      </c>
      <c r="F668" s="24">
        <f t="shared" si="42"/>
        <v>245.75</v>
      </c>
      <c r="G668" s="109"/>
      <c r="H668" s="24"/>
      <c r="I668" s="24">
        <f t="shared" si="43"/>
        <v>500.4</v>
      </c>
      <c r="J668" s="119"/>
      <c r="K668" s="30"/>
      <c r="L668" s="111">
        <v>227</v>
      </c>
      <c r="M668" s="111">
        <v>92</v>
      </c>
      <c r="N668" s="111">
        <v>287</v>
      </c>
      <c r="O668" s="111">
        <v>377</v>
      </c>
      <c r="P668" s="111">
        <v>350</v>
      </c>
      <c r="Q668" s="111">
        <v>384</v>
      </c>
      <c r="R668" s="111">
        <v>219</v>
      </c>
      <c r="S668" s="111">
        <v>811</v>
      </c>
      <c r="T668" s="111">
        <v>738</v>
      </c>
    </row>
    <row r="669" spans="1:20" x14ac:dyDescent="0.25">
      <c r="A669" s="110" t="s">
        <v>260</v>
      </c>
      <c r="B669" s="107" t="s">
        <v>7227</v>
      </c>
      <c r="C669" s="108">
        <v>6</v>
      </c>
      <c r="D669" s="41" t="s">
        <v>4701</v>
      </c>
      <c r="E669" s="24">
        <f t="shared" si="41"/>
        <v>585.66666666666663</v>
      </c>
      <c r="F669" s="24">
        <f t="shared" si="42"/>
        <v>304.5</v>
      </c>
      <c r="G669" s="109"/>
      <c r="H669" s="24"/>
      <c r="I669" s="24">
        <f t="shared" si="43"/>
        <v>554.6</v>
      </c>
      <c r="J669" s="119"/>
      <c r="K669" s="30"/>
      <c r="L669" s="111">
        <v>108</v>
      </c>
      <c r="M669" s="111">
        <v>410</v>
      </c>
      <c r="N669" s="111">
        <v>226</v>
      </c>
      <c r="O669" s="111">
        <v>474</v>
      </c>
      <c r="P669" s="111">
        <v>454</v>
      </c>
      <c r="Q669" s="111">
        <v>562</v>
      </c>
      <c r="R669" s="111">
        <v>728</v>
      </c>
      <c r="S669" s="111">
        <v>566</v>
      </c>
      <c r="T669" s="111">
        <v>463</v>
      </c>
    </row>
    <row r="670" spans="1:20" x14ac:dyDescent="0.25">
      <c r="A670" s="110" t="s">
        <v>1105</v>
      </c>
      <c r="B670" s="107" t="s">
        <v>7288</v>
      </c>
      <c r="C670" s="108">
        <v>2</v>
      </c>
      <c r="D670" s="41" t="s">
        <v>5422</v>
      </c>
      <c r="E670" s="24">
        <f t="shared" si="41"/>
        <v>585.33333333333337</v>
      </c>
      <c r="F670" s="24">
        <f t="shared" si="42"/>
        <v>1107.5</v>
      </c>
      <c r="G670" s="109"/>
      <c r="H670" s="24"/>
      <c r="I670" s="24">
        <f t="shared" si="43"/>
        <v>860</v>
      </c>
      <c r="J670" s="119"/>
      <c r="K670" s="30"/>
      <c r="L670" s="111">
        <v>804</v>
      </c>
      <c r="M670" s="111">
        <v>989</v>
      </c>
      <c r="N670" s="111">
        <v>984</v>
      </c>
      <c r="O670" s="111">
        <v>1653</v>
      </c>
      <c r="P670" s="111">
        <v>1793</v>
      </c>
      <c r="Q670" s="111">
        <v>751</v>
      </c>
      <c r="R670" s="111">
        <v>648</v>
      </c>
      <c r="S670" s="111">
        <v>712</v>
      </c>
      <c r="T670" s="111">
        <v>396</v>
      </c>
    </row>
    <row r="671" spans="1:20" x14ac:dyDescent="0.25">
      <c r="A671" s="110" t="s">
        <v>2194</v>
      </c>
      <c r="B671" s="107" t="s">
        <v>7092</v>
      </c>
      <c r="C671" s="108">
        <v>11</v>
      </c>
      <c r="D671" s="41" t="s">
        <v>5910</v>
      </c>
      <c r="E671" s="24">
        <f t="shared" si="41"/>
        <v>583</v>
      </c>
      <c r="F671" s="24">
        <f t="shared" si="42"/>
        <v>12.5</v>
      </c>
      <c r="G671" s="109"/>
      <c r="H671" s="24"/>
      <c r="I671" s="24">
        <f t="shared" si="43"/>
        <v>429.2</v>
      </c>
      <c r="J671" s="119"/>
      <c r="K671" s="30"/>
      <c r="L671" s="111">
        <v>45</v>
      </c>
      <c r="M671" s="111"/>
      <c r="N671" s="111">
        <v>5</v>
      </c>
      <c r="O671" s="111"/>
      <c r="P671" s="111"/>
      <c r="Q671" s="111">
        <v>397</v>
      </c>
      <c r="R671" s="111">
        <v>3</v>
      </c>
      <c r="S671" s="111">
        <v>1746</v>
      </c>
      <c r="T671" s="111"/>
    </row>
    <row r="672" spans="1:20" x14ac:dyDescent="0.25">
      <c r="A672" s="110" t="s">
        <v>2633</v>
      </c>
      <c r="B672" s="107" t="s">
        <v>7195</v>
      </c>
      <c r="C672" s="108">
        <v>6</v>
      </c>
      <c r="D672" s="41" t="s">
        <v>5156</v>
      </c>
      <c r="E672" s="24">
        <f t="shared" ref="E672:E735" si="44">SUM(R672:T672)/3</f>
        <v>578.66666666666663</v>
      </c>
      <c r="F672" s="24">
        <f t="shared" ref="F672:F735" si="45">SUM(L672:O672)/4</f>
        <v>92.25</v>
      </c>
      <c r="G672" s="109"/>
      <c r="H672" s="24"/>
      <c r="I672" s="24">
        <f t="shared" ref="I672:I735" si="46">SUM(P672:T672)/5</f>
        <v>381.2</v>
      </c>
      <c r="J672" s="119"/>
      <c r="K672" s="30"/>
      <c r="L672" s="111">
        <v>123</v>
      </c>
      <c r="M672" s="111">
        <v>27</v>
      </c>
      <c r="N672" s="111">
        <v>99</v>
      </c>
      <c r="O672" s="111">
        <v>120</v>
      </c>
      <c r="P672" s="111">
        <v>92</v>
      </c>
      <c r="Q672" s="111">
        <v>78</v>
      </c>
      <c r="R672" s="111">
        <v>104</v>
      </c>
      <c r="S672" s="111">
        <v>262</v>
      </c>
      <c r="T672" s="111">
        <v>1370</v>
      </c>
    </row>
    <row r="673" spans="1:20" x14ac:dyDescent="0.25">
      <c r="A673" s="110" t="s">
        <v>45</v>
      </c>
      <c r="B673" s="107" t="s">
        <v>7151</v>
      </c>
      <c r="C673" s="108">
        <v>20</v>
      </c>
      <c r="D673" s="41" t="s">
        <v>6210</v>
      </c>
      <c r="E673" s="24">
        <f t="shared" si="44"/>
        <v>574</v>
      </c>
      <c r="F673" s="24">
        <f t="shared" si="45"/>
        <v>147.25</v>
      </c>
      <c r="G673" s="109"/>
      <c r="H673" s="24"/>
      <c r="I673" s="24">
        <f t="shared" si="46"/>
        <v>398.6</v>
      </c>
      <c r="J673" s="119"/>
      <c r="K673" s="30"/>
      <c r="L673" s="111">
        <v>192</v>
      </c>
      <c r="M673" s="111">
        <v>85</v>
      </c>
      <c r="N673" s="111">
        <v>233</v>
      </c>
      <c r="O673" s="111">
        <v>79</v>
      </c>
      <c r="P673" s="111">
        <v>118</v>
      </c>
      <c r="Q673" s="111">
        <v>153</v>
      </c>
      <c r="R673" s="111">
        <v>500</v>
      </c>
      <c r="S673" s="111">
        <v>818</v>
      </c>
      <c r="T673" s="111">
        <v>404</v>
      </c>
    </row>
    <row r="674" spans="1:20" x14ac:dyDescent="0.25">
      <c r="A674" s="110" t="s">
        <v>297</v>
      </c>
      <c r="B674" s="107" t="s">
        <v>7110</v>
      </c>
      <c r="C674" s="108">
        <v>7</v>
      </c>
      <c r="D674" s="41" t="s">
        <v>3536</v>
      </c>
      <c r="E674" s="24">
        <f t="shared" si="44"/>
        <v>570</v>
      </c>
      <c r="F674" s="24">
        <f t="shared" si="45"/>
        <v>1104.5</v>
      </c>
      <c r="G674" s="109"/>
      <c r="H674" s="24"/>
      <c r="I674" s="24">
        <f t="shared" si="46"/>
        <v>510.8</v>
      </c>
      <c r="J674" s="119"/>
      <c r="K674" s="30"/>
      <c r="L674" s="111">
        <v>253</v>
      </c>
      <c r="M674" s="111">
        <v>2539</v>
      </c>
      <c r="N674" s="111">
        <v>921</v>
      </c>
      <c r="O674" s="111">
        <v>705</v>
      </c>
      <c r="P674" s="111">
        <v>293</v>
      </c>
      <c r="Q674" s="111">
        <v>551</v>
      </c>
      <c r="R674" s="111">
        <v>1016</v>
      </c>
      <c r="S674" s="111">
        <v>348</v>
      </c>
      <c r="T674" s="111">
        <v>346</v>
      </c>
    </row>
    <row r="675" spans="1:20" x14ac:dyDescent="0.25">
      <c r="A675" s="110" t="s">
        <v>965</v>
      </c>
      <c r="B675" s="107" t="s">
        <v>7092</v>
      </c>
      <c r="C675" s="108">
        <v>11</v>
      </c>
      <c r="D675" s="41" t="s">
        <v>4186</v>
      </c>
      <c r="E675" s="24">
        <f t="shared" si="44"/>
        <v>569</v>
      </c>
      <c r="F675" s="24">
        <f t="shared" si="45"/>
        <v>83.5</v>
      </c>
      <c r="G675" s="109"/>
      <c r="H675" s="24"/>
      <c r="I675" s="24">
        <f t="shared" si="46"/>
        <v>403.8</v>
      </c>
      <c r="J675" s="119"/>
      <c r="K675" s="30"/>
      <c r="L675" s="111">
        <v>129</v>
      </c>
      <c r="M675" s="111">
        <v>38</v>
      </c>
      <c r="N675" s="111">
        <v>57</v>
      </c>
      <c r="O675" s="111">
        <v>110</v>
      </c>
      <c r="P675" s="111">
        <v>94</v>
      </c>
      <c r="Q675" s="111">
        <v>218</v>
      </c>
      <c r="R675" s="111">
        <v>653</v>
      </c>
      <c r="S675" s="111">
        <v>68</v>
      </c>
      <c r="T675" s="111">
        <v>986</v>
      </c>
    </row>
    <row r="676" spans="1:20" x14ac:dyDescent="0.25">
      <c r="A676" s="110" t="s">
        <v>1513</v>
      </c>
      <c r="B676" s="107" t="s">
        <v>7189</v>
      </c>
      <c r="C676" s="108">
        <v>6</v>
      </c>
      <c r="D676" s="41" t="s">
        <v>6754</v>
      </c>
      <c r="E676" s="24">
        <f t="shared" si="44"/>
        <v>568</v>
      </c>
      <c r="F676" s="24">
        <f t="shared" si="45"/>
        <v>201.75</v>
      </c>
      <c r="G676" s="109"/>
      <c r="H676" s="24"/>
      <c r="I676" s="24">
        <f t="shared" si="46"/>
        <v>446.6</v>
      </c>
      <c r="J676" s="119"/>
      <c r="K676" s="30"/>
      <c r="L676" s="111">
        <v>6</v>
      </c>
      <c r="M676" s="111">
        <v>317</v>
      </c>
      <c r="N676" s="111">
        <v>74</v>
      </c>
      <c r="O676" s="111">
        <v>410</v>
      </c>
      <c r="P676" s="111">
        <v>81</v>
      </c>
      <c r="Q676" s="111">
        <v>448</v>
      </c>
      <c r="R676" s="111">
        <v>331</v>
      </c>
      <c r="S676" s="111">
        <v>474</v>
      </c>
      <c r="T676" s="111">
        <v>899</v>
      </c>
    </row>
    <row r="677" spans="1:20" x14ac:dyDescent="0.25">
      <c r="A677" s="110" t="s">
        <v>2706</v>
      </c>
      <c r="B677" s="107" t="s">
        <v>7101</v>
      </c>
      <c r="C677" s="108">
        <v>16</v>
      </c>
      <c r="D677" s="41" t="s">
        <v>6342</v>
      </c>
      <c r="E677" s="24">
        <f t="shared" si="44"/>
        <v>566</v>
      </c>
      <c r="F677" s="24">
        <f t="shared" si="45"/>
        <v>206.5</v>
      </c>
      <c r="G677" s="109"/>
      <c r="H677" s="24"/>
      <c r="I677" s="24">
        <f t="shared" si="46"/>
        <v>553.4</v>
      </c>
      <c r="J677" s="119"/>
      <c r="K677" s="30"/>
      <c r="L677" s="111">
        <v>90</v>
      </c>
      <c r="M677" s="111">
        <v>494</v>
      </c>
      <c r="N677" s="111">
        <v>23</v>
      </c>
      <c r="O677" s="111">
        <v>219</v>
      </c>
      <c r="P677" s="111">
        <v>18</v>
      </c>
      <c r="Q677" s="111">
        <v>1051</v>
      </c>
      <c r="R677" s="111">
        <v>1166</v>
      </c>
      <c r="S677" s="111">
        <v>120</v>
      </c>
      <c r="T677" s="111">
        <v>412</v>
      </c>
    </row>
    <row r="678" spans="1:20" x14ac:dyDescent="0.25">
      <c r="A678" s="110" t="s">
        <v>1049</v>
      </c>
      <c r="B678" s="107" t="s">
        <v>7234</v>
      </c>
      <c r="C678" s="108">
        <v>15</v>
      </c>
      <c r="D678" s="41" t="s">
        <v>3907</v>
      </c>
      <c r="E678" s="24">
        <f t="shared" si="44"/>
        <v>561.33333333333337</v>
      </c>
      <c r="F678" s="24">
        <f t="shared" si="45"/>
        <v>18.5</v>
      </c>
      <c r="G678" s="109"/>
      <c r="H678" s="24"/>
      <c r="I678" s="24">
        <f t="shared" si="46"/>
        <v>509.8</v>
      </c>
      <c r="J678" s="119"/>
      <c r="K678" s="30"/>
      <c r="L678" s="111">
        <v>13</v>
      </c>
      <c r="M678" s="111">
        <v>8</v>
      </c>
      <c r="N678" s="111">
        <v>17</v>
      </c>
      <c r="O678" s="111">
        <v>36</v>
      </c>
      <c r="P678" s="111">
        <v>173</v>
      </c>
      <c r="Q678" s="111">
        <v>692</v>
      </c>
      <c r="R678" s="111">
        <v>811</v>
      </c>
      <c r="S678" s="111">
        <v>466</v>
      </c>
      <c r="T678" s="111">
        <v>407</v>
      </c>
    </row>
    <row r="679" spans="1:20" x14ac:dyDescent="0.25">
      <c r="A679" s="110" t="s">
        <v>906</v>
      </c>
      <c r="B679" s="107" t="s">
        <v>7101</v>
      </c>
      <c r="C679" s="108">
        <v>16</v>
      </c>
      <c r="D679" s="41" t="s">
        <v>3808</v>
      </c>
      <c r="E679" s="24">
        <f t="shared" si="44"/>
        <v>560</v>
      </c>
      <c r="F679" s="24">
        <f t="shared" si="45"/>
        <v>222.25</v>
      </c>
      <c r="G679" s="109"/>
      <c r="H679" s="24"/>
      <c r="I679" s="24">
        <f t="shared" si="46"/>
        <v>735.2</v>
      </c>
      <c r="J679" s="119"/>
      <c r="K679" s="30"/>
      <c r="L679" s="111"/>
      <c r="M679" s="111">
        <v>238</v>
      </c>
      <c r="N679" s="111">
        <v>557</v>
      </c>
      <c r="O679" s="111">
        <v>94</v>
      </c>
      <c r="P679" s="111">
        <v>358</v>
      </c>
      <c r="Q679" s="111">
        <v>1638</v>
      </c>
      <c r="R679" s="111">
        <v>736</v>
      </c>
      <c r="S679" s="111">
        <v>2</v>
      </c>
      <c r="T679" s="111">
        <v>942</v>
      </c>
    </row>
    <row r="680" spans="1:20" x14ac:dyDescent="0.25">
      <c r="A680" s="110" t="s">
        <v>1114</v>
      </c>
      <c r="B680" s="107" t="s">
        <v>7154</v>
      </c>
      <c r="C680" s="108">
        <v>16</v>
      </c>
      <c r="D680" s="41" t="s">
        <v>6467</v>
      </c>
      <c r="E680" s="24">
        <f t="shared" si="44"/>
        <v>557.66666666666663</v>
      </c>
      <c r="F680" s="24">
        <f t="shared" si="45"/>
        <v>12</v>
      </c>
      <c r="G680" s="109"/>
      <c r="H680" s="24"/>
      <c r="I680" s="24">
        <f t="shared" si="46"/>
        <v>614.20000000000005</v>
      </c>
      <c r="J680" s="119"/>
      <c r="K680" s="30"/>
      <c r="L680" s="111"/>
      <c r="M680" s="111"/>
      <c r="N680" s="111">
        <v>18</v>
      </c>
      <c r="O680" s="111">
        <v>30</v>
      </c>
      <c r="P680" s="111">
        <v>1310</v>
      </c>
      <c r="Q680" s="111">
        <v>88</v>
      </c>
      <c r="R680" s="111">
        <v>117</v>
      </c>
      <c r="S680" s="111">
        <v>286</v>
      </c>
      <c r="T680" s="111">
        <v>1270</v>
      </c>
    </row>
    <row r="681" spans="1:20" x14ac:dyDescent="0.25">
      <c r="A681" s="110" t="s">
        <v>2668</v>
      </c>
      <c r="B681" s="107" t="s">
        <v>7167</v>
      </c>
      <c r="C681" s="108">
        <v>11</v>
      </c>
      <c r="D681" s="41" t="s">
        <v>5821</v>
      </c>
      <c r="E681" s="24">
        <f t="shared" si="44"/>
        <v>554.66666666666663</v>
      </c>
      <c r="F681" s="24">
        <f t="shared" si="45"/>
        <v>60.25</v>
      </c>
      <c r="G681" s="109"/>
      <c r="H681" s="24"/>
      <c r="I681" s="24">
        <f t="shared" si="46"/>
        <v>372.6</v>
      </c>
      <c r="J681" s="119"/>
      <c r="K681" s="30"/>
      <c r="L681" s="111">
        <v>15</v>
      </c>
      <c r="M681" s="111">
        <v>22</v>
      </c>
      <c r="N681" s="111">
        <v>69</v>
      </c>
      <c r="O681" s="111">
        <v>135</v>
      </c>
      <c r="P681" s="111">
        <v>101</v>
      </c>
      <c r="Q681" s="111">
        <v>98</v>
      </c>
      <c r="R681" s="111">
        <v>81</v>
      </c>
      <c r="S681" s="111">
        <v>547</v>
      </c>
      <c r="T681" s="111">
        <v>1036</v>
      </c>
    </row>
    <row r="682" spans="1:20" x14ac:dyDescent="0.25">
      <c r="A682" s="110" t="s">
        <v>1871</v>
      </c>
      <c r="B682" s="107" t="s">
        <v>7140</v>
      </c>
      <c r="C682" s="108">
        <v>11</v>
      </c>
      <c r="D682" s="41" t="s">
        <v>6674</v>
      </c>
      <c r="E682" s="24">
        <f t="shared" si="44"/>
        <v>554.33333333333337</v>
      </c>
      <c r="F682" s="24">
        <f t="shared" si="45"/>
        <v>2040.75</v>
      </c>
      <c r="G682" s="109"/>
      <c r="H682" s="24"/>
      <c r="I682" s="24">
        <f t="shared" si="46"/>
        <v>673.6</v>
      </c>
      <c r="J682" s="119"/>
      <c r="K682" s="30"/>
      <c r="L682" s="111">
        <v>3763</v>
      </c>
      <c r="M682" s="111">
        <v>4399</v>
      </c>
      <c r="N682" s="111"/>
      <c r="O682" s="111">
        <v>1</v>
      </c>
      <c r="P682" s="111"/>
      <c r="Q682" s="111">
        <v>1705</v>
      </c>
      <c r="R682" s="111">
        <v>1640</v>
      </c>
      <c r="S682" s="111">
        <v>7</v>
      </c>
      <c r="T682" s="111">
        <v>16</v>
      </c>
    </row>
    <row r="683" spans="1:20" x14ac:dyDescent="0.25">
      <c r="A683" s="110" t="s">
        <v>540</v>
      </c>
      <c r="B683" s="107" t="s">
        <v>7101</v>
      </c>
      <c r="C683" s="108">
        <v>16</v>
      </c>
      <c r="D683" s="41" t="s">
        <v>3961</v>
      </c>
      <c r="E683" s="24">
        <f t="shared" si="44"/>
        <v>554</v>
      </c>
      <c r="F683" s="24">
        <f t="shared" si="45"/>
        <v>140</v>
      </c>
      <c r="G683" s="109"/>
      <c r="H683" s="24"/>
      <c r="I683" s="24">
        <f t="shared" si="46"/>
        <v>454.8</v>
      </c>
      <c r="J683" s="119"/>
      <c r="K683" s="30"/>
      <c r="L683" s="111">
        <v>195</v>
      </c>
      <c r="M683" s="111">
        <v>47</v>
      </c>
      <c r="N683" s="111">
        <v>223</v>
      </c>
      <c r="O683" s="111">
        <v>95</v>
      </c>
      <c r="P683" s="111">
        <v>134</v>
      </c>
      <c r="Q683" s="111">
        <v>478</v>
      </c>
      <c r="R683" s="111">
        <v>973</v>
      </c>
      <c r="S683" s="111">
        <v>283</v>
      </c>
      <c r="T683" s="111">
        <v>406</v>
      </c>
    </row>
    <row r="684" spans="1:20" x14ac:dyDescent="0.25">
      <c r="A684" s="110" t="s">
        <v>1331</v>
      </c>
      <c r="B684" s="107" t="s">
        <v>7143</v>
      </c>
      <c r="C684" s="108">
        <v>17</v>
      </c>
      <c r="D684" s="41" t="s">
        <v>4876</v>
      </c>
      <c r="E684" s="24">
        <f t="shared" si="44"/>
        <v>554</v>
      </c>
      <c r="F684" s="24">
        <f t="shared" si="45"/>
        <v>286.25</v>
      </c>
      <c r="G684" s="109"/>
      <c r="H684" s="24"/>
      <c r="I684" s="24">
        <f t="shared" si="46"/>
        <v>428.4</v>
      </c>
      <c r="J684" s="119"/>
      <c r="K684" s="30"/>
      <c r="L684" s="111">
        <v>545</v>
      </c>
      <c r="M684" s="111">
        <v>124</v>
      </c>
      <c r="N684" s="111">
        <v>183</v>
      </c>
      <c r="O684" s="111">
        <v>293</v>
      </c>
      <c r="P684" s="111">
        <v>245</v>
      </c>
      <c r="Q684" s="111">
        <v>235</v>
      </c>
      <c r="R684" s="111">
        <v>633</v>
      </c>
      <c r="S684" s="111">
        <v>691</v>
      </c>
      <c r="T684" s="111">
        <v>338</v>
      </c>
    </row>
    <row r="685" spans="1:20" x14ac:dyDescent="0.25">
      <c r="A685" s="110" t="s">
        <v>931</v>
      </c>
      <c r="B685" s="107" t="s">
        <v>7151</v>
      </c>
      <c r="C685" s="108">
        <v>20</v>
      </c>
      <c r="D685" s="41" t="s">
        <v>5127</v>
      </c>
      <c r="E685" s="24">
        <f t="shared" si="44"/>
        <v>551</v>
      </c>
      <c r="F685" s="24">
        <f t="shared" si="45"/>
        <v>70.25</v>
      </c>
      <c r="G685" s="109"/>
      <c r="H685" s="24"/>
      <c r="I685" s="24">
        <f t="shared" si="46"/>
        <v>401.8</v>
      </c>
      <c r="J685" s="119"/>
      <c r="K685" s="30"/>
      <c r="L685" s="111">
        <v>41</v>
      </c>
      <c r="M685" s="111">
        <v>79</v>
      </c>
      <c r="N685" s="111">
        <v>60</v>
      </c>
      <c r="O685" s="111">
        <v>101</v>
      </c>
      <c r="P685" s="111">
        <v>123</v>
      </c>
      <c r="Q685" s="111">
        <v>233</v>
      </c>
      <c r="R685" s="111">
        <v>440</v>
      </c>
      <c r="S685" s="111">
        <v>67</v>
      </c>
      <c r="T685" s="111">
        <v>1146</v>
      </c>
    </row>
    <row r="686" spans="1:20" x14ac:dyDescent="0.25">
      <c r="A686" s="110" t="s">
        <v>2002</v>
      </c>
      <c r="B686" s="107" t="s">
        <v>7101</v>
      </c>
      <c r="C686" s="108">
        <v>16</v>
      </c>
      <c r="D686" s="41" t="s">
        <v>3970</v>
      </c>
      <c r="E686" s="24">
        <f t="shared" si="44"/>
        <v>551</v>
      </c>
      <c r="F686" s="24">
        <f t="shared" si="45"/>
        <v>72.5</v>
      </c>
      <c r="G686" s="109"/>
      <c r="H686" s="24"/>
      <c r="I686" s="24">
        <f t="shared" si="46"/>
        <v>358.4</v>
      </c>
      <c r="J686" s="119"/>
      <c r="K686" s="30"/>
      <c r="L686" s="111"/>
      <c r="M686" s="111">
        <v>156</v>
      </c>
      <c r="N686" s="111">
        <v>55</v>
      </c>
      <c r="O686" s="111">
        <v>79</v>
      </c>
      <c r="P686" s="111">
        <v>1</v>
      </c>
      <c r="Q686" s="111">
        <v>138</v>
      </c>
      <c r="R686" s="111">
        <v>406</v>
      </c>
      <c r="S686" s="111">
        <v>765</v>
      </c>
      <c r="T686" s="111">
        <v>482</v>
      </c>
    </row>
    <row r="687" spans="1:20" x14ac:dyDescent="0.25">
      <c r="A687" s="110" t="s">
        <v>4496</v>
      </c>
      <c r="B687" s="107" t="s">
        <v>7223</v>
      </c>
      <c r="C687" s="108">
        <v>1</v>
      </c>
      <c r="D687" s="41" t="s">
        <v>4497</v>
      </c>
      <c r="E687" s="24">
        <f t="shared" si="44"/>
        <v>550.33333333333337</v>
      </c>
      <c r="F687" s="24">
        <f t="shared" si="45"/>
        <v>0</v>
      </c>
      <c r="G687" s="109"/>
      <c r="H687" s="24"/>
      <c r="I687" s="24">
        <f t="shared" si="46"/>
        <v>330.2</v>
      </c>
      <c r="J687" s="119"/>
      <c r="K687" s="30"/>
      <c r="L687" s="111"/>
      <c r="M687" s="111"/>
      <c r="N687" s="111"/>
      <c r="O687" s="111"/>
      <c r="P687" s="111"/>
      <c r="Q687" s="111"/>
      <c r="R687" s="111"/>
      <c r="S687" s="111">
        <v>1034</v>
      </c>
      <c r="T687" s="111">
        <v>617</v>
      </c>
    </row>
    <row r="688" spans="1:20" x14ac:dyDescent="0.25">
      <c r="A688" s="110" t="s">
        <v>294</v>
      </c>
      <c r="B688" s="107" t="s">
        <v>7088</v>
      </c>
      <c r="C688" s="108">
        <v>2</v>
      </c>
      <c r="D688" s="41" t="s">
        <v>4518</v>
      </c>
      <c r="E688" s="24">
        <f t="shared" si="44"/>
        <v>550.33333333333337</v>
      </c>
      <c r="F688" s="24">
        <f t="shared" si="45"/>
        <v>84.5</v>
      </c>
      <c r="G688" s="109"/>
      <c r="H688" s="24"/>
      <c r="I688" s="24">
        <f t="shared" si="46"/>
        <v>577.4</v>
      </c>
      <c r="J688" s="119"/>
      <c r="K688" s="30"/>
      <c r="L688" s="111"/>
      <c r="M688" s="111">
        <v>6</v>
      </c>
      <c r="N688" s="111"/>
      <c r="O688" s="111">
        <v>332</v>
      </c>
      <c r="P688" s="111">
        <v>1226</v>
      </c>
      <c r="Q688" s="111">
        <v>10</v>
      </c>
      <c r="R688" s="111">
        <v>241</v>
      </c>
      <c r="S688" s="111">
        <v>878</v>
      </c>
      <c r="T688" s="111">
        <v>532</v>
      </c>
    </row>
    <row r="689" spans="1:20" x14ac:dyDescent="0.25">
      <c r="A689" s="110" t="s">
        <v>719</v>
      </c>
      <c r="B689" s="107" t="s">
        <v>7140</v>
      </c>
      <c r="C689" s="108">
        <v>11</v>
      </c>
      <c r="D689" s="41" t="s">
        <v>4089</v>
      </c>
      <c r="E689" s="24">
        <f t="shared" si="44"/>
        <v>549.66666666666663</v>
      </c>
      <c r="F689" s="24">
        <f t="shared" si="45"/>
        <v>17</v>
      </c>
      <c r="G689" s="109"/>
      <c r="H689" s="24"/>
      <c r="I689" s="24">
        <f t="shared" si="46"/>
        <v>396.6</v>
      </c>
      <c r="J689" s="119"/>
      <c r="K689" s="30"/>
      <c r="L689" s="111">
        <v>43</v>
      </c>
      <c r="M689" s="111">
        <v>1</v>
      </c>
      <c r="N689" s="111">
        <v>17</v>
      </c>
      <c r="O689" s="111">
        <v>7</v>
      </c>
      <c r="P689" s="111">
        <v>127</v>
      </c>
      <c r="Q689" s="111">
        <v>207</v>
      </c>
      <c r="R689" s="111">
        <v>496</v>
      </c>
      <c r="S689" s="111">
        <v>438</v>
      </c>
      <c r="T689" s="111">
        <v>715</v>
      </c>
    </row>
    <row r="690" spans="1:20" x14ac:dyDescent="0.25">
      <c r="A690" s="110" t="s">
        <v>889</v>
      </c>
      <c r="B690" s="107" t="s">
        <v>7101</v>
      </c>
      <c r="C690" s="108">
        <v>16</v>
      </c>
      <c r="D690" s="41" t="s">
        <v>3990</v>
      </c>
      <c r="E690" s="24">
        <f t="shared" si="44"/>
        <v>545.66666666666663</v>
      </c>
      <c r="F690" s="24">
        <f t="shared" si="45"/>
        <v>150</v>
      </c>
      <c r="G690" s="109"/>
      <c r="H690" s="24"/>
      <c r="I690" s="24">
        <f t="shared" si="46"/>
        <v>770.6</v>
      </c>
      <c r="J690" s="119"/>
      <c r="K690" s="30"/>
      <c r="L690" s="111">
        <v>30</v>
      </c>
      <c r="M690" s="111">
        <v>219</v>
      </c>
      <c r="N690" s="111"/>
      <c r="O690" s="111">
        <v>351</v>
      </c>
      <c r="P690" s="111">
        <v>587</v>
      </c>
      <c r="Q690" s="111">
        <v>1629</v>
      </c>
      <c r="R690" s="111">
        <v>310</v>
      </c>
      <c r="S690" s="111">
        <v>903</v>
      </c>
      <c r="T690" s="111">
        <v>424</v>
      </c>
    </row>
    <row r="691" spans="1:20" x14ac:dyDescent="0.25">
      <c r="A691" s="110" t="s">
        <v>7663</v>
      </c>
      <c r="B691" s="107" t="s">
        <v>7136</v>
      </c>
      <c r="C691" s="108">
        <v>15</v>
      </c>
      <c r="D691" s="41" t="s">
        <v>7664</v>
      </c>
      <c r="E691" s="24">
        <f t="shared" si="44"/>
        <v>544.33333333333337</v>
      </c>
      <c r="F691" s="24">
        <f t="shared" si="45"/>
        <v>1031.25</v>
      </c>
      <c r="G691" s="109"/>
      <c r="H691" s="24"/>
      <c r="I691" s="24">
        <f t="shared" si="46"/>
        <v>418.8</v>
      </c>
      <c r="J691" s="119"/>
      <c r="K691" s="30"/>
      <c r="L691" s="111">
        <v>1115</v>
      </c>
      <c r="M691" s="111">
        <v>464</v>
      </c>
      <c r="N691" s="111">
        <v>221</v>
      </c>
      <c r="O691" s="111">
        <v>2325</v>
      </c>
      <c r="P691" s="111">
        <v>461</v>
      </c>
      <c r="Q691" s="111"/>
      <c r="R691" s="111">
        <v>293</v>
      </c>
      <c r="S691" s="111">
        <v>1060</v>
      </c>
      <c r="T691" s="111">
        <v>280</v>
      </c>
    </row>
    <row r="692" spans="1:20" x14ac:dyDescent="0.25">
      <c r="A692" s="110" t="s">
        <v>2265</v>
      </c>
      <c r="B692" s="107" t="s">
        <v>7143</v>
      </c>
      <c r="C692" s="108">
        <v>17</v>
      </c>
      <c r="D692" s="41" t="s">
        <v>6313</v>
      </c>
      <c r="E692" s="24">
        <f t="shared" si="44"/>
        <v>544</v>
      </c>
      <c r="F692" s="24">
        <f t="shared" si="45"/>
        <v>41.75</v>
      </c>
      <c r="G692" s="109"/>
      <c r="H692" s="24"/>
      <c r="I692" s="24">
        <f t="shared" si="46"/>
        <v>337</v>
      </c>
      <c r="J692" s="119"/>
      <c r="K692" s="30"/>
      <c r="L692" s="111">
        <v>156</v>
      </c>
      <c r="M692" s="111">
        <v>1</v>
      </c>
      <c r="N692" s="111">
        <v>10</v>
      </c>
      <c r="O692" s="111"/>
      <c r="P692" s="111"/>
      <c r="Q692" s="111">
        <v>53</v>
      </c>
      <c r="R692" s="111">
        <v>3</v>
      </c>
      <c r="S692" s="111">
        <v>55</v>
      </c>
      <c r="T692" s="111">
        <v>1574</v>
      </c>
    </row>
    <row r="693" spans="1:20" x14ac:dyDescent="0.25">
      <c r="A693" s="110" t="s">
        <v>1408</v>
      </c>
      <c r="B693" s="107" t="s">
        <v>7151</v>
      </c>
      <c r="C693" s="108">
        <v>20</v>
      </c>
      <c r="D693" s="41" t="s">
        <v>5072</v>
      </c>
      <c r="E693" s="24">
        <f t="shared" si="44"/>
        <v>542.66666666666663</v>
      </c>
      <c r="F693" s="24">
        <f t="shared" si="45"/>
        <v>49</v>
      </c>
      <c r="G693" s="109"/>
      <c r="H693" s="24"/>
      <c r="I693" s="24">
        <f t="shared" si="46"/>
        <v>652</v>
      </c>
      <c r="J693" s="119"/>
      <c r="K693" s="30"/>
      <c r="L693" s="111">
        <v>26</v>
      </c>
      <c r="M693" s="111">
        <v>51</v>
      </c>
      <c r="N693" s="111">
        <v>3</v>
      </c>
      <c r="O693" s="111">
        <v>116</v>
      </c>
      <c r="P693" s="111">
        <v>1593</v>
      </c>
      <c r="Q693" s="111">
        <v>39</v>
      </c>
      <c r="R693" s="111">
        <v>132</v>
      </c>
      <c r="S693" s="111">
        <v>508</v>
      </c>
      <c r="T693" s="111">
        <v>988</v>
      </c>
    </row>
    <row r="694" spans="1:20" x14ac:dyDescent="0.25">
      <c r="A694" s="110" t="s">
        <v>439</v>
      </c>
      <c r="B694" s="107" t="s">
        <v>7160</v>
      </c>
      <c r="C694" s="108">
        <v>12</v>
      </c>
      <c r="D694" s="41" t="s">
        <v>4255</v>
      </c>
      <c r="E694" s="24">
        <f t="shared" si="44"/>
        <v>541.33333333333337</v>
      </c>
      <c r="F694" s="24">
        <f t="shared" si="45"/>
        <v>877.25</v>
      </c>
      <c r="G694" s="109"/>
      <c r="H694" s="24"/>
      <c r="I694" s="24">
        <f t="shared" si="46"/>
        <v>401.4</v>
      </c>
      <c r="J694" s="119"/>
      <c r="K694" s="30"/>
      <c r="L694" s="111">
        <v>1438</v>
      </c>
      <c r="M694" s="111">
        <v>671</v>
      </c>
      <c r="N694" s="111">
        <v>318</v>
      </c>
      <c r="O694" s="111">
        <v>1082</v>
      </c>
      <c r="P694" s="111">
        <v>205</v>
      </c>
      <c r="Q694" s="111">
        <v>178</v>
      </c>
      <c r="R694" s="111">
        <v>450</v>
      </c>
      <c r="S694" s="111">
        <v>344</v>
      </c>
      <c r="T694" s="111">
        <v>830</v>
      </c>
    </row>
    <row r="695" spans="1:20" x14ac:dyDescent="0.25">
      <c r="A695" s="110" t="s">
        <v>1826</v>
      </c>
      <c r="B695" s="107" t="s">
        <v>7101</v>
      </c>
      <c r="C695" s="108">
        <v>16</v>
      </c>
      <c r="D695" s="41" t="s">
        <v>6156</v>
      </c>
      <c r="E695" s="24">
        <f t="shared" si="44"/>
        <v>541</v>
      </c>
      <c r="F695" s="24">
        <f t="shared" si="45"/>
        <v>1.5</v>
      </c>
      <c r="G695" s="109"/>
      <c r="H695" s="24"/>
      <c r="I695" s="24">
        <f t="shared" si="46"/>
        <v>356.2</v>
      </c>
      <c r="J695" s="119"/>
      <c r="K695" s="30"/>
      <c r="L695" s="111">
        <v>2</v>
      </c>
      <c r="M695" s="111">
        <v>3</v>
      </c>
      <c r="N695" s="111"/>
      <c r="O695" s="111">
        <v>1</v>
      </c>
      <c r="P695" s="111">
        <v>60</v>
      </c>
      <c r="Q695" s="111">
        <v>98</v>
      </c>
      <c r="R695" s="111"/>
      <c r="S695" s="111">
        <v>724</v>
      </c>
      <c r="T695" s="111">
        <v>899</v>
      </c>
    </row>
    <row r="696" spans="1:20" x14ac:dyDescent="0.25">
      <c r="A696" s="110" t="s">
        <v>762</v>
      </c>
      <c r="B696" s="107" t="s">
        <v>7101</v>
      </c>
      <c r="C696" s="108">
        <v>16</v>
      </c>
      <c r="D696" s="41" t="s">
        <v>3845</v>
      </c>
      <c r="E696" s="24">
        <f t="shared" si="44"/>
        <v>540.33333333333337</v>
      </c>
      <c r="F696" s="24">
        <f t="shared" si="45"/>
        <v>693</v>
      </c>
      <c r="G696" s="109"/>
      <c r="H696" s="24"/>
      <c r="I696" s="24">
        <f t="shared" si="46"/>
        <v>331.2</v>
      </c>
      <c r="J696" s="119"/>
      <c r="K696" s="30"/>
      <c r="L696" s="111">
        <v>155</v>
      </c>
      <c r="M696" s="111">
        <v>567</v>
      </c>
      <c r="N696" s="111">
        <v>1318</v>
      </c>
      <c r="O696" s="111">
        <v>732</v>
      </c>
      <c r="P696" s="111">
        <v>11</v>
      </c>
      <c r="Q696" s="111">
        <v>24</v>
      </c>
      <c r="R696" s="111">
        <v>115</v>
      </c>
      <c r="S696" s="111">
        <v>1432</v>
      </c>
      <c r="T696" s="111">
        <v>74</v>
      </c>
    </row>
    <row r="697" spans="1:20" x14ac:dyDescent="0.25">
      <c r="A697" s="110" t="s">
        <v>1231</v>
      </c>
      <c r="B697" s="107" t="s">
        <v>7422</v>
      </c>
      <c r="C697" s="108">
        <v>17</v>
      </c>
      <c r="D697" s="41" t="s">
        <v>6331</v>
      </c>
      <c r="E697" s="24">
        <f t="shared" si="44"/>
        <v>538</v>
      </c>
      <c r="F697" s="24">
        <f t="shared" si="45"/>
        <v>0</v>
      </c>
      <c r="G697" s="109"/>
      <c r="H697" s="24"/>
      <c r="I697" s="24">
        <f t="shared" si="46"/>
        <v>327.2</v>
      </c>
      <c r="J697" s="119"/>
      <c r="K697" s="30"/>
      <c r="L697" s="111"/>
      <c r="M697" s="111"/>
      <c r="N697" s="111"/>
      <c r="O697" s="111"/>
      <c r="P697" s="111">
        <v>11</v>
      </c>
      <c r="Q697" s="111">
        <v>11</v>
      </c>
      <c r="R697" s="111">
        <v>758</v>
      </c>
      <c r="S697" s="111">
        <v>171</v>
      </c>
      <c r="T697" s="111">
        <v>685</v>
      </c>
    </row>
    <row r="698" spans="1:20" x14ac:dyDescent="0.25">
      <c r="A698" s="110" t="s">
        <v>359</v>
      </c>
      <c r="B698" s="107" t="s">
        <v>7143</v>
      </c>
      <c r="C698" s="108">
        <v>17</v>
      </c>
      <c r="D698" s="41" t="s">
        <v>4999</v>
      </c>
      <c r="E698" s="24">
        <f t="shared" si="44"/>
        <v>538</v>
      </c>
      <c r="F698" s="24">
        <f t="shared" si="45"/>
        <v>96.25</v>
      </c>
      <c r="G698" s="109"/>
      <c r="H698" s="24"/>
      <c r="I698" s="24">
        <f t="shared" si="46"/>
        <v>361.2</v>
      </c>
      <c r="J698" s="119"/>
      <c r="K698" s="30"/>
      <c r="L698" s="111">
        <v>62</v>
      </c>
      <c r="M698" s="111">
        <v>114</v>
      </c>
      <c r="N698" s="111">
        <v>110</v>
      </c>
      <c r="O698" s="111">
        <v>99</v>
      </c>
      <c r="P698" s="111">
        <v>62</v>
      </c>
      <c r="Q698" s="111">
        <v>130</v>
      </c>
      <c r="R698" s="111">
        <v>654</v>
      </c>
      <c r="S698" s="111">
        <v>321</v>
      </c>
      <c r="T698" s="111">
        <v>639</v>
      </c>
    </row>
    <row r="699" spans="1:20" x14ac:dyDescent="0.25">
      <c r="A699" s="110" t="s">
        <v>1508</v>
      </c>
      <c r="B699" s="107" t="s">
        <v>7161</v>
      </c>
      <c r="C699" s="108">
        <v>15</v>
      </c>
      <c r="D699" s="41" t="s">
        <v>3716</v>
      </c>
      <c r="E699" s="24">
        <f t="shared" si="44"/>
        <v>536.66666666666663</v>
      </c>
      <c r="F699" s="24">
        <f t="shared" si="45"/>
        <v>1294.75</v>
      </c>
      <c r="G699" s="109"/>
      <c r="H699" s="24"/>
      <c r="I699" s="24">
        <f t="shared" si="46"/>
        <v>816.4</v>
      </c>
      <c r="J699" s="119"/>
      <c r="K699" s="30"/>
      <c r="L699" s="111">
        <v>566</v>
      </c>
      <c r="M699" s="111">
        <v>654</v>
      </c>
      <c r="N699" s="111">
        <v>1661</v>
      </c>
      <c r="O699" s="111">
        <v>2298</v>
      </c>
      <c r="P699" s="111">
        <v>1300</v>
      </c>
      <c r="Q699" s="111">
        <v>1172</v>
      </c>
      <c r="R699" s="111">
        <v>515</v>
      </c>
      <c r="S699" s="111">
        <v>658</v>
      </c>
      <c r="T699" s="111">
        <v>437</v>
      </c>
    </row>
    <row r="700" spans="1:20" x14ac:dyDescent="0.25">
      <c r="A700" s="110" t="s">
        <v>188</v>
      </c>
      <c r="B700" s="107" t="s">
        <v>7161</v>
      </c>
      <c r="C700" s="108">
        <v>15</v>
      </c>
      <c r="D700" s="41" t="s">
        <v>3582</v>
      </c>
      <c r="E700" s="24">
        <f t="shared" si="44"/>
        <v>536.66666666666663</v>
      </c>
      <c r="F700" s="24">
        <f t="shared" si="45"/>
        <v>142.5</v>
      </c>
      <c r="G700" s="109"/>
      <c r="H700" s="24"/>
      <c r="I700" s="24">
        <f t="shared" si="46"/>
        <v>429</v>
      </c>
      <c r="J700" s="119"/>
      <c r="K700" s="30"/>
      <c r="L700" s="111">
        <v>273</v>
      </c>
      <c r="M700" s="111">
        <v>43</v>
      </c>
      <c r="N700" s="111">
        <v>195</v>
      </c>
      <c r="O700" s="111">
        <v>59</v>
      </c>
      <c r="P700" s="111">
        <v>303</v>
      </c>
      <c r="Q700" s="111">
        <v>232</v>
      </c>
      <c r="R700" s="111">
        <v>620</v>
      </c>
      <c r="S700" s="111">
        <v>673</v>
      </c>
      <c r="T700" s="111">
        <v>317</v>
      </c>
    </row>
    <row r="701" spans="1:20" x14ac:dyDescent="0.25">
      <c r="A701" s="110" t="s">
        <v>1021</v>
      </c>
      <c r="B701" s="107" t="s">
        <v>7136</v>
      </c>
      <c r="C701" s="108">
        <v>15</v>
      </c>
      <c r="D701" s="41" t="s">
        <v>6626</v>
      </c>
      <c r="E701" s="24">
        <f t="shared" si="44"/>
        <v>535.66666666666663</v>
      </c>
      <c r="F701" s="24">
        <f t="shared" si="45"/>
        <v>238.25</v>
      </c>
      <c r="G701" s="109"/>
      <c r="H701" s="24"/>
      <c r="I701" s="24">
        <f t="shared" si="46"/>
        <v>330.2</v>
      </c>
      <c r="J701" s="119"/>
      <c r="K701" s="30"/>
      <c r="L701" s="111"/>
      <c r="M701" s="111">
        <v>578</v>
      </c>
      <c r="N701" s="111">
        <v>290</v>
      </c>
      <c r="O701" s="111">
        <v>85</v>
      </c>
      <c r="P701" s="111"/>
      <c r="Q701" s="111">
        <v>44</v>
      </c>
      <c r="R701" s="111">
        <v>432</v>
      </c>
      <c r="S701" s="111">
        <v>300</v>
      </c>
      <c r="T701" s="111">
        <v>875</v>
      </c>
    </row>
    <row r="702" spans="1:20" x14ac:dyDescent="0.25">
      <c r="A702" s="110" t="s">
        <v>3211</v>
      </c>
      <c r="B702" s="107" t="s">
        <v>7081</v>
      </c>
      <c r="C702" s="108">
        <v>15</v>
      </c>
      <c r="D702" s="41" t="s">
        <v>6160</v>
      </c>
      <c r="E702" s="24">
        <f t="shared" si="44"/>
        <v>534</v>
      </c>
      <c r="F702" s="24">
        <f t="shared" si="45"/>
        <v>875</v>
      </c>
      <c r="G702" s="109"/>
      <c r="H702" s="24"/>
      <c r="I702" s="24">
        <f t="shared" si="46"/>
        <v>791.2</v>
      </c>
      <c r="J702" s="119"/>
      <c r="K702" s="30"/>
      <c r="L702" s="111">
        <v>944</v>
      </c>
      <c r="M702" s="111">
        <v>957</v>
      </c>
      <c r="N702" s="111">
        <v>689</v>
      </c>
      <c r="O702" s="111">
        <v>910</v>
      </c>
      <c r="P702" s="111">
        <v>659</v>
      </c>
      <c r="Q702" s="111">
        <v>1695</v>
      </c>
      <c r="R702" s="111">
        <v>1602</v>
      </c>
      <c r="S702" s="111"/>
      <c r="T702" s="111"/>
    </row>
    <row r="703" spans="1:20" x14ac:dyDescent="0.25">
      <c r="A703" s="110" t="s">
        <v>463</v>
      </c>
      <c r="B703" s="107" t="s">
        <v>7101</v>
      </c>
      <c r="C703" s="108">
        <v>16</v>
      </c>
      <c r="D703" s="41" t="s">
        <v>4969</v>
      </c>
      <c r="E703" s="24">
        <f t="shared" si="44"/>
        <v>533.33333333333337</v>
      </c>
      <c r="F703" s="24">
        <f t="shared" si="45"/>
        <v>214.25</v>
      </c>
      <c r="G703" s="109"/>
      <c r="H703" s="24"/>
      <c r="I703" s="24">
        <f t="shared" si="46"/>
        <v>537.79999999999995</v>
      </c>
      <c r="J703" s="119"/>
      <c r="K703" s="30"/>
      <c r="L703" s="111">
        <v>129</v>
      </c>
      <c r="M703" s="111">
        <v>39</v>
      </c>
      <c r="N703" s="111">
        <v>411</v>
      </c>
      <c r="O703" s="111">
        <v>278</v>
      </c>
      <c r="P703" s="111">
        <v>90</v>
      </c>
      <c r="Q703" s="111">
        <v>999</v>
      </c>
      <c r="R703" s="111">
        <v>488</v>
      </c>
      <c r="S703" s="111">
        <v>315</v>
      </c>
      <c r="T703" s="111">
        <v>797</v>
      </c>
    </row>
    <row r="704" spans="1:20" x14ac:dyDescent="0.25">
      <c r="A704" s="110" t="s">
        <v>1120</v>
      </c>
      <c r="B704" s="107" t="s">
        <v>7167</v>
      </c>
      <c r="C704" s="108">
        <v>11</v>
      </c>
      <c r="D704" s="41" t="s">
        <v>5813</v>
      </c>
      <c r="E704" s="24">
        <f t="shared" si="44"/>
        <v>533</v>
      </c>
      <c r="F704" s="24">
        <f t="shared" si="45"/>
        <v>109.5</v>
      </c>
      <c r="G704" s="109"/>
      <c r="H704" s="24"/>
      <c r="I704" s="24">
        <f t="shared" si="46"/>
        <v>454.8</v>
      </c>
      <c r="J704" s="119"/>
      <c r="K704" s="30"/>
      <c r="L704" s="111">
        <v>42</v>
      </c>
      <c r="M704" s="111">
        <v>46</v>
      </c>
      <c r="N704" s="111">
        <v>174</v>
      </c>
      <c r="O704" s="111">
        <v>176</v>
      </c>
      <c r="P704" s="111">
        <v>437</v>
      </c>
      <c r="Q704" s="111">
        <v>238</v>
      </c>
      <c r="R704" s="111">
        <v>434</v>
      </c>
      <c r="S704" s="111">
        <v>409</v>
      </c>
      <c r="T704" s="111">
        <v>756</v>
      </c>
    </row>
    <row r="705" spans="1:20" x14ac:dyDescent="0.25">
      <c r="A705" s="110" t="s">
        <v>4916</v>
      </c>
      <c r="B705" s="107" t="s">
        <v>7154</v>
      </c>
      <c r="C705" s="108">
        <v>16</v>
      </c>
      <c r="D705" s="41" t="s">
        <v>4917</v>
      </c>
      <c r="E705" s="24">
        <f t="shared" si="44"/>
        <v>532.66666666666663</v>
      </c>
      <c r="F705" s="24">
        <f t="shared" si="45"/>
        <v>132.5</v>
      </c>
      <c r="G705" s="109"/>
      <c r="H705" s="24"/>
      <c r="I705" s="24">
        <f t="shared" si="46"/>
        <v>493.4</v>
      </c>
      <c r="J705" s="119"/>
      <c r="K705" s="30"/>
      <c r="L705" s="111"/>
      <c r="M705" s="111"/>
      <c r="N705" s="111">
        <v>116</v>
      </c>
      <c r="O705" s="111">
        <v>414</v>
      </c>
      <c r="P705" s="111">
        <v>311</v>
      </c>
      <c r="Q705" s="111">
        <v>558</v>
      </c>
      <c r="R705" s="111">
        <v>584</v>
      </c>
      <c r="S705" s="111">
        <v>788</v>
      </c>
      <c r="T705" s="111">
        <v>226</v>
      </c>
    </row>
    <row r="706" spans="1:20" x14ac:dyDescent="0.25">
      <c r="A706" s="110" t="s">
        <v>7920</v>
      </c>
      <c r="B706" s="107" t="s">
        <v>7194</v>
      </c>
      <c r="C706" s="108">
        <v>11</v>
      </c>
      <c r="D706" s="41" t="s">
        <v>7921</v>
      </c>
      <c r="E706" s="24">
        <f t="shared" si="44"/>
        <v>530.66666666666663</v>
      </c>
      <c r="F706" s="24">
        <f t="shared" si="45"/>
        <v>34.25</v>
      </c>
      <c r="G706" s="109"/>
      <c r="H706" s="24"/>
      <c r="I706" s="24">
        <f t="shared" si="46"/>
        <v>461</v>
      </c>
      <c r="J706" s="119"/>
      <c r="K706" s="30"/>
      <c r="L706" s="111">
        <v>2</v>
      </c>
      <c r="M706" s="111">
        <v>131</v>
      </c>
      <c r="N706" s="111"/>
      <c r="O706" s="111">
        <v>4</v>
      </c>
      <c r="P706" s="111"/>
      <c r="Q706" s="111">
        <v>713</v>
      </c>
      <c r="R706" s="111">
        <v>513</v>
      </c>
      <c r="S706" s="111">
        <v>363</v>
      </c>
      <c r="T706" s="111">
        <v>716</v>
      </c>
    </row>
    <row r="707" spans="1:20" x14ac:dyDescent="0.25">
      <c r="A707" s="110" t="s">
        <v>85</v>
      </c>
      <c r="B707" s="107" t="s">
        <v>7189</v>
      </c>
      <c r="C707" s="108">
        <v>6</v>
      </c>
      <c r="D707" s="41" t="s">
        <v>4750</v>
      </c>
      <c r="E707" s="24">
        <f t="shared" si="44"/>
        <v>530.66666666666663</v>
      </c>
      <c r="F707" s="24">
        <f t="shared" si="45"/>
        <v>321.25</v>
      </c>
      <c r="G707" s="109"/>
      <c r="H707" s="24"/>
      <c r="I707" s="24">
        <f t="shared" si="46"/>
        <v>471.8</v>
      </c>
      <c r="J707" s="119"/>
      <c r="K707" s="30"/>
      <c r="L707" s="111">
        <v>128</v>
      </c>
      <c r="M707" s="111">
        <v>229</v>
      </c>
      <c r="N707" s="111">
        <v>397</v>
      </c>
      <c r="O707" s="111">
        <v>531</v>
      </c>
      <c r="P707" s="111">
        <v>367</v>
      </c>
      <c r="Q707" s="111">
        <v>400</v>
      </c>
      <c r="R707" s="111">
        <v>512</v>
      </c>
      <c r="S707" s="111">
        <v>539</v>
      </c>
      <c r="T707" s="111">
        <v>541</v>
      </c>
    </row>
    <row r="708" spans="1:20" x14ac:dyDescent="0.25">
      <c r="A708" s="110" t="s">
        <v>4845</v>
      </c>
      <c r="B708" s="107" t="s">
        <v>7154</v>
      </c>
      <c r="C708" s="108">
        <v>16</v>
      </c>
      <c r="D708" s="41" t="s">
        <v>4846</v>
      </c>
      <c r="E708" s="24">
        <f t="shared" si="44"/>
        <v>530</v>
      </c>
      <c r="F708" s="24">
        <f t="shared" si="45"/>
        <v>1786.75</v>
      </c>
      <c r="G708" s="109"/>
      <c r="H708" s="24"/>
      <c r="I708" s="24">
        <f t="shared" si="46"/>
        <v>573.4</v>
      </c>
      <c r="J708" s="119"/>
      <c r="K708" s="30"/>
      <c r="L708" s="111"/>
      <c r="M708" s="111"/>
      <c r="N708" s="111">
        <v>5971</v>
      </c>
      <c r="O708" s="111">
        <v>1176</v>
      </c>
      <c r="P708" s="111">
        <v>1186</v>
      </c>
      <c r="Q708" s="111">
        <v>91</v>
      </c>
      <c r="R708" s="111">
        <v>175</v>
      </c>
      <c r="S708" s="111">
        <v>281</v>
      </c>
      <c r="T708" s="111">
        <v>1134</v>
      </c>
    </row>
    <row r="709" spans="1:20" x14ac:dyDescent="0.25">
      <c r="A709" s="110" t="s">
        <v>1933</v>
      </c>
      <c r="B709" s="107" t="s">
        <v>7166</v>
      </c>
      <c r="C709" s="108">
        <v>13</v>
      </c>
      <c r="D709" s="41" t="s">
        <v>6581</v>
      </c>
      <c r="E709" s="24">
        <f t="shared" si="44"/>
        <v>528.66666666666663</v>
      </c>
      <c r="F709" s="24">
        <f t="shared" si="45"/>
        <v>109</v>
      </c>
      <c r="G709" s="109"/>
      <c r="H709" s="24"/>
      <c r="I709" s="24">
        <f t="shared" si="46"/>
        <v>470</v>
      </c>
      <c r="J709" s="119"/>
      <c r="K709" s="30"/>
      <c r="L709" s="111">
        <v>83</v>
      </c>
      <c r="M709" s="111"/>
      <c r="N709" s="111">
        <v>64</v>
      </c>
      <c r="O709" s="111">
        <v>289</v>
      </c>
      <c r="P709" s="111">
        <v>302</v>
      </c>
      <c r="Q709" s="111">
        <v>462</v>
      </c>
      <c r="R709" s="111">
        <v>706</v>
      </c>
      <c r="S709" s="111">
        <v>496</v>
      </c>
      <c r="T709" s="111">
        <v>384</v>
      </c>
    </row>
    <row r="710" spans="1:20" x14ac:dyDescent="0.25">
      <c r="A710" s="110" t="s">
        <v>1620</v>
      </c>
      <c r="B710" s="107" t="s">
        <v>7192</v>
      </c>
      <c r="C710" s="108">
        <v>20</v>
      </c>
      <c r="D710" s="41" t="s">
        <v>5069</v>
      </c>
      <c r="E710" s="24">
        <f t="shared" si="44"/>
        <v>525.33333333333337</v>
      </c>
      <c r="F710" s="24">
        <f t="shared" si="45"/>
        <v>63.25</v>
      </c>
      <c r="G710" s="109"/>
      <c r="H710" s="24"/>
      <c r="I710" s="24">
        <f t="shared" si="46"/>
        <v>493.2</v>
      </c>
      <c r="J710" s="119"/>
      <c r="K710" s="30"/>
      <c r="L710" s="111">
        <v>22</v>
      </c>
      <c r="M710" s="111">
        <v>2</v>
      </c>
      <c r="N710" s="111">
        <v>191</v>
      </c>
      <c r="O710" s="111">
        <v>38</v>
      </c>
      <c r="P710" s="111">
        <v>728</v>
      </c>
      <c r="Q710" s="111">
        <v>162</v>
      </c>
      <c r="R710" s="111">
        <v>369</v>
      </c>
      <c r="S710" s="111">
        <v>265</v>
      </c>
      <c r="T710" s="111">
        <v>942</v>
      </c>
    </row>
    <row r="711" spans="1:20" x14ac:dyDescent="0.25">
      <c r="A711" s="110" t="s">
        <v>543</v>
      </c>
      <c r="B711" s="107" t="s">
        <v>7154</v>
      </c>
      <c r="C711" s="108">
        <v>16</v>
      </c>
      <c r="D711" s="41" t="s">
        <v>6434</v>
      </c>
      <c r="E711" s="24">
        <f t="shared" si="44"/>
        <v>524.33333333333337</v>
      </c>
      <c r="F711" s="24">
        <f t="shared" si="45"/>
        <v>230.75</v>
      </c>
      <c r="G711" s="109"/>
      <c r="H711" s="24"/>
      <c r="I711" s="24">
        <f t="shared" si="46"/>
        <v>520.20000000000005</v>
      </c>
      <c r="J711" s="119"/>
      <c r="K711" s="30"/>
      <c r="L711" s="111">
        <v>307</v>
      </c>
      <c r="M711" s="111">
        <v>29</v>
      </c>
      <c r="N711" s="111">
        <v>214</v>
      </c>
      <c r="O711" s="111">
        <v>373</v>
      </c>
      <c r="P711" s="111">
        <v>64</v>
      </c>
      <c r="Q711" s="111">
        <v>964</v>
      </c>
      <c r="R711" s="111">
        <v>7</v>
      </c>
      <c r="S711" s="111">
        <v>32</v>
      </c>
      <c r="T711" s="111">
        <v>1534</v>
      </c>
    </row>
    <row r="712" spans="1:20" x14ac:dyDescent="0.25">
      <c r="A712" s="110" t="s">
        <v>660</v>
      </c>
      <c r="B712" s="107" t="s">
        <v>7161</v>
      </c>
      <c r="C712" s="108">
        <v>15</v>
      </c>
      <c r="D712" s="41" t="s">
        <v>3739</v>
      </c>
      <c r="E712" s="24">
        <f t="shared" si="44"/>
        <v>521.33333333333337</v>
      </c>
      <c r="F712" s="24">
        <f t="shared" si="45"/>
        <v>32.5</v>
      </c>
      <c r="G712" s="109"/>
      <c r="H712" s="24"/>
      <c r="I712" s="24">
        <f t="shared" si="46"/>
        <v>317.8</v>
      </c>
      <c r="J712" s="119"/>
      <c r="K712" s="30"/>
      <c r="L712" s="111">
        <v>4</v>
      </c>
      <c r="M712" s="111">
        <v>1</v>
      </c>
      <c r="N712" s="111">
        <v>40</v>
      </c>
      <c r="O712" s="111">
        <v>85</v>
      </c>
      <c r="P712" s="111">
        <v>18</v>
      </c>
      <c r="Q712" s="111">
        <v>7</v>
      </c>
      <c r="R712" s="111">
        <v>48</v>
      </c>
      <c r="S712" s="111">
        <v>524</v>
      </c>
      <c r="T712" s="111">
        <v>992</v>
      </c>
    </row>
    <row r="713" spans="1:20" x14ac:dyDescent="0.25">
      <c r="A713" s="110" t="s">
        <v>1084</v>
      </c>
      <c r="B713" s="107" t="s">
        <v>7194</v>
      </c>
      <c r="C713" s="108">
        <v>11</v>
      </c>
      <c r="D713" s="41" t="s">
        <v>4110</v>
      </c>
      <c r="E713" s="24">
        <f t="shared" si="44"/>
        <v>517.66666666666663</v>
      </c>
      <c r="F713" s="24">
        <f t="shared" si="45"/>
        <v>143.75</v>
      </c>
      <c r="G713" s="109"/>
      <c r="H713" s="24"/>
      <c r="I713" s="24">
        <f t="shared" si="46"/>
        <v>459.6</v>
      </c>
      <c r="J713" s="119"/>
      <c r="K713" s="30"/>
      <c r="L713" s="111">
        <v>137</v>
      </c>
      <c r="M713" s="111"/>
      <c r="N713" s="111">
        <v>247</v>
      </c>
      <c r="O713" s="111">
        <v>191</v>
      </c>
      <c r="P713" s="111">
        <v>61</v>
      </c>
      <c r="Q713" s="111">
        <v>684</v>
      </c>
      <c r="R713" s="111">
        <v>191</v>
      </c>
      <c r="S713" s="111">
        <v>1103</v>
      </c>
      <c r="T713" s="111">
        <v>259</v>
      </c>
    </row>
    <row r="714" spans="1:20" x14ac:dyDescent="0.25">
      <c r="A714" s="110" t="s">
        <v>1628</v>
      </c>
      <c r="B714" s="107" t="s">
        <v>7092</v>
      </c>
      <c r="C714" s="108">
        <v>11</v>
      </c>
      <c r="D714" s="41" t="s">
        <v>6579</v>
      </c>
      <c r="E714" s="24">
        <f t="shared" si="44"/>
        <v>514.66666666666663</v>
      </c>
      <c r="F714" s="24">
        <f t="shared" si="45"/>
        <v>12</v>
      </c>
      <c r="G714" s="109"/>
      <c r="H714" s="24"/>
      <c r="I714" s="24">
        <f t="shared" si="46"/>
        <v>317</v>
      </c>
      <c r="J714" s="119"/>
      <c r="K714" s="30"/>
      <c r="L714" s="111">
        <v>6</v>
      </c>
      <c r="M714" s="111">
        <v>7</v>
      </c>
      <c r="N714" s="111">
        <v>29</v>
      </c>
      <c r="O714" s="111">
        <v>6</v>
      </c>
      <c r="P714" s="111">
        <v>11</v>
      </c>
      <c r="Q714" s="111">
        <v>30</v>
      </c>
      <c r="R714" s="111">
        <v>294</v>
      </c>
      <c r="S714" s="111">
        <v>730</v>
      </c>
      <c r="T714" s="111">
        <v>520</v>
      </c>
    </row>
    <row r="715" spans="1:20" x14ac:dyDescent="0.25">
      <c r="A715" s="110" t="s">
        <v>154</v>
      </c>
      <c r="B715" s="107" t="s">
        <v>7161</v>
      </c>
      <c r="C715" s="108">
        <v>15</v>
      </c>
      <c r="D715" s="41" t="s">
        <v>3735</v>
      </c>
      <c r="E715" s="24">
        <f t="shared" si="44"/>
        <v>514.33333333333337</v>
      </c>
      <c r="F715" s="24">
        <f t="shared" si="45"/>
        <v>701.25</v>
      </c>
      <c r="G715" s="109"/>
      <c r="H715" s="24"/>
      <c r="I715" s="24">
        <f t="shared" si="46"/>
        <v>569.4</v>
      </c>
      <c r="J715" s="119"/>
      <c r="K715" s="30"/>
      <c r="L715" s="111">
        <v>94</v>
      </c>
      <c r="M715" s="111">
        <v>631</v>
      </c>
      <c r="N715" s="111">
        <v>1205</v>
      </c>
      <c r="O715" s="111">
        <v>875</v>
      </c>
      <c r="P715" s="111">
        <v>750</v>
      </c>
      <c r="Q715" s="111">
        <v>554</v>
      </c>
      <c r="R715" s="111">
        <v>687</v>
      </c>
      <c r="S715" s="111">
        <v>338</v>
      </c>
      <c r="T715" s="111">
        <v>518</v>
      </c>
    </row>
    <row r="716" spans="1:20" x14ac:dyDescent="0.25">
      <c r="A716" s="110" t="s">
        <v>825</v>
      </c>
      <c r="B716" s="107" t="s">
        <v>7101</v>
      </c>
      <c r="C716" s="108">
        <v>16</v>
      </c>
      <c r="D716" s="41" t="s">
        <v>3548</v>
      </c>
      <c r="E716" s="24">
        <f t="shared" si="44"/>
        <v>511.66666666666669</v>
      </c>
      <c r="F716" s="24">
        <f t="shared" si="45"/>
        <v>68.75</v>
      </c>
      <c r="G716" s="109"/>
      <c r="H716" s="24"/>
      <c r="I716" s="24">
        <f t="shared" si="46"/>
        <v>1148.2</v>
      </c>
      <c r="J716" s="119"/>
      <c r="K716" s="30"/>
      <c r="L716" s="111">
        <v>143</v>
      </c>
      <c r="M716" s="111">
        <v>2</v>
      </c>
      <c r="N716" s="111">
        <v>18</v>
      </c>
      <c r="O716" s="111">
        <v>112</v>
      </c>
      <c r="P716" s="111">
        <v>9</v>
      </c>
      <c r="Q716" s="111">
        <v>4197</v>
      </c>
      <c r="R716" s="111">
        <v>781</v>
      </c>
      <c r="S716" s="111">
        <v>574</v>
      </c>
      <c r="T716" s="111">
        <v>180</v>
      </c>
    </row>
    <row r="717" spans="1:20" x14ac:dyDescent="0.25">
      <c r="A717" s="110" t="s">
        <v>152</v>
      </c>
      <c r="B717" s="107" t="s">
        <v>7101</v>
      </c>
      <c r="C717" s="108">
        <v>16</v>
      </c>
      <c r="D717" s="41" t="s">
        <v>3612</v>
      </c>
      <c r="E717" s="24">
        <f t="shared" si="44"/>
        <v>510.33333333333331</v>
      </c>
      <c r="F717" s="24">
        <f t="shared" si="45"/>
        <v>570.25</v>
      </c>
      <c r="G717" s="109"/>
      <c r="H717" s="24"/>
      <c r="I717" s="24">
        <f t="shared" si="46"/>
        <v>391.2</v>
      </c>
      <c r="J717" s="119"/>
      <c r="K717" s="30"/>
      <c r="L717" s="111">
        <v>166</v>
      </c>
      <c r="M717" s="111">
        <v>1125</v>
      </c>
      <c r="N717" s="111">
        <v>637</v>
      </c>
      <c r="O717" s="111">
        <v>353</v>
      </c>
      <c r="P717" s="111">
        <v>46</v>
      </c>
      <c r="Q717" s="111">
        <v>379</v>
      </c>
      <c r="R717" s="111">
        <v>386</v>
      </c>
      <c r="S717" s="111">
        <v>495</v>
      </c>
      <c r="T717" s="111">
        <v>650</v>
      </c>
    </row>
    <row r="718" spans="1:20" x14ac:dyDescent="0.25">
      <c r="A718" s="110" t="s">
        <v>777</v>
      </c>
      <c r="B718" s="107" t="s">
        <v>7210</v>
      </c>
      <c r="C718" s="108">
        <v>1</v>
      </c>
      <c r="D718" s="41" t="s">
        <v>4502</v>
      </c>
      <c r="E718" s="24">
        <f t="shared" si="44"/>
        <v>506.66666666666669</v>
      </c>
      <c r="F718" s="24">
        <f t="shared" si="45"/>
        <v>156.25</v>
      </c>
      <c r="G718" s="109"/>
      <c r="H718" s="24"/>
      <c r="I718" s="24">
        <f t="shared" si="46"/>
        <v>363.8</v>
      </c>
      <c r="J718" s="119"/>
      <c r="K718" s="30"/>
      <c r="L718" s="111"/>
      <c r="M718" s="111">
        <v>415</v>
      </c>
      <c r="N718" s="111"/>
      <c r="O718" s="111">
        <v>210</v>
      </c>
      <c r="P718" s="111">
        <v>194</v>
      </c>
      <c r="Q718" s="111">
        <v>105</v>
      </c>
      <c r="R718" s="111"/>
      <c r="S718" s="111">
        <v>500</v>
      </c>
      <c r="T718" s="111">
        <v>1020</v>
      </c>
    </row>
    <row r="719" spans="1:20" x14ac:dyDescent="0.25">
      <c r="A719" s="110" t="s">
        <v>1028</v>
      </c>
      <c r="B719" s="107" t="s">
        <v>7218</v>
      </c>
      <c r="C719" s="108">
        <v>4</v>
      </c>
      <c r="D719" s="41" t="s">
        <v>4404</v>
      </c>
      <c r="E719" s="24">
        <f t="shared" si="44"/>
        <v>506.66666666666669</v>
      </c>
      <c r="F719" s="24">
        <f t="shared" si="45"/>
        <v>86.5</v>
      </c>
      <c r="G719" s="109"/>
      <c r="H719" s="24"/>
      <c r="I719" s="24">
        <f t="shared" si="46"/>
        <v>358.8</v>
      </c>
      <c r="J719" s="119"/>
      <c r="K719" s="30"/>
      <c r="L719" s="111">
        <v>61</v>
      </c>
      <c r="M719" s="111">
        <v>69</v>
      </c>
      <c r="N719" s="111">
        <v>51</v>
      </c>
      <c r="O719" s="111">
        <v>165</v>
      </c>
      <c r="P719" s="111">
        <v>141</v>
      </c>
      <c r="Q719" s="111">
        <v>133</v>
      </c>
      <c r="R719" s="111">
        <v>302</v>
      </c>
      <c r="S719" s="111">
        <v>427</v>
      </c>
      <c r="T719" s="111">
        <v>791</v>
      </c>
    </row>
    <row r="720" spans="1:20" x14ac:dyDescent="0.25">
      <c r="A720" s="110" t="s">
        <v>545</v>
      </c>
      <c r="B720" s="107" t="s">
        <v>7161</v>
      </c>
      <c r="C720" s="108">
        <v>15</v>
      </c>
      <c r="D720" s="41" t="s">
        <v>3715</v>
      </c>
      <c r="E720" s="24">
        <f t="shared" si="44"/>
        <v>505.66666666666669</v>
      </c>
      <c r="F720" s="24">
        <f t="shared" si="45"/>
        <v>178.5</v>
      </c>
      <c r="G720" s="109"/>
      <c r="H720" s="24"/>
      <c r="I720" s="24">
        <f t="shared" si="46"/>
        <v>377.6</v>
      </c>
      <c r="J720" s="119"/>
      <c r="K720" s="30"/>
      <c r="L720" s="111">
        <v>231</v>
      </c>
      <c r="M720" s="111">
        <v>109</v>
      </c>
      <c r="N720" s="111">
        <v>217</v>
      </c>
      <c r="O720" s="111">
        <v>157</v>
      </c>
      <c r="P720" s="111">
        <v>258</v>
      </c>
      <c r="Q720" s="111">
        <v>113</v>
      </c>
      <c r="R720" s="111">
        <v>259</v>
      </c>
      <c r="S720" s="111">
        <v>737</v>
      </c>
      <c r="T720" s="111">
        <v>521</v>
      </c>
    </row>
    <row r="721" spans="1:20" x14ac:dyDescent="0.25">
      <c r="A721" s="110" t="s">
        <v>477</v>
      </c>
      <c r="B721" s="107" t="s">
        <v>7244</v>
      </c>
      <c r="C721" s="108">
        <v>3</v>
      </c>
      <c r="D721" s="41" t="s">
        <v>7016</v>
      </c>
      <c r="E721" s="24">
        <f t="shared" si="44"/>
        <v>502.33333333333331</v>
      </c>
      <c r="F721" s="24">
        <f t="shared" si="45"/>
        <v>1594</v>
      </c>
      <c r="G721" s="109"/>
      <c r="H721" s="24"/>
      <c r="I721" s="24">
        <f t="shared" si="46"/>
        <v>848.6</v>
      </c>
      <c r="J721" s="119"/>
      <c r="K721" s="30"/>
      <c r="L721" s="111">
        <v>754</v>
      </c>
      <c r="M721" s="111">
        <v>2952</v>
      </c>
      <c r="N721" s="111">
        <v>1173</v>
      </c>
      <c r="O721" s="111">
        <v>1497</v>
      </c>
      <c r="P721" s="111">
        <v>2038</v>
      </c>
      <c r="Q721" s="111">
        <v>698</v>
      </c>
      <c r="R721" s="111">
        <v>993</v>
      </c>
      <c r="S721" s="111">
        <v>360</v>
      </c>
      <c r="T721" s="111">
        <v>154</v>
      </c>
    </row>
    <row r="722" spans="1:20" x14ac:dyDescent="0.25">
      <c r="A722" s="110" t="s">
        <v>7213</v>
      </c>
      <c r="B722" s="107" t="s">
        <v>7109</v>
      </c>
      <c r="C722" s="108">
        <v>2</v>
      </c>
      <c r="D722" s="41" t="s">
        <v>7214</v>
      </c>
      <c r="E722" s="24">
        <f t="shared" si="44"/>
        <v>502</v>
      </c>
      <c r="F722" s="24">
        <f t="shared" si="45"/>
        <v>171.25</v>
      </c>
      <c r="G722" s="109"/>
      <c r="H722" s="24"/>
      <c r="I722" s="24">
        <f t="shared" si="46"/>
        <v>338.6</v>
      </c>
      <c r="J722" s="119"/>
      <c r="K722" s="30"/>
      <c r="L722" s="111">
        <v>8</v>
      </c>
      <c r="M722" s="111"/>
      <c r="N722" s="111">
        <v>300</v>
      </c>
      <c r="O722" s="111">
        <v>377</v>
      </c>
      <c r="P722" s="111">
        <v>136</v>
      </c>
      <c r="Q722" s="111">
        <v>51</v>
      </c>
      <c r="R722" s="111">
        <v>308</v>
      </c>
      <c r="S722" s="111">
        <v>719</v>
      </c>
      <c r="T722" s="111">
        <v>479</v>
      </c>
    </row>
    <row r="723" spans="1:20" x14ac:dyDescent="0.25">
      <c r="A723" s="110" t="s">
        <v>840</v>
      </c>
      <c r="B723" s="107" t="s">
        <v>7154</v>
      </c>
      <c r="C723" s="108">
        <v>16</v>
      </c>
      <c r="D723" s="41" t="s">
        <v>4958</v>
      </c>
      <c r="E723" s="24">
        <f t="shared" si="44"/>
        <v>501</v>
      </c>
      <c r="F723" s="24">
        <f t="shared" si="45"/>
        <v>1406</v>
      </c>
      <c r="G723" s="109"/>
      <c r="H723" s="24"/>
      <c r="I723" s="24">
        <f t="shared" si="46"/>
        <v>440.4</v>
      </c>
      <c r="J723" s="119"/>
      <c r="K723" s="30"/>
      <c r="L723" s="111">
        <v>252</v>
      </c>
      <c r="M723" s="111">
        <v>325</v>
      </c>
      <c r="N723" s="111">
        <v>1984</v>
      </c>
      <c r="O723" s="111">
        <v>3063</v>
      </c>
      <c r="P723" s="111">
        <v>304</v>
      </c>
      <c r="Q723" s="111">
        <v>395</v>
      </c>
      <c r="R723" s="111">
        <v>427</v>
      </c>
      <c r="S723" s="111">
        <v>319</v>
      </c>
      <c r="T723" s="111">
        <v>757</v>
      </c>
    </row>
    <row r="724" spans="1:20" x14ac:dyDescent="0.25">
      <c r="A724" s="110" t="s">
        <v>339</v>
      </c>
      <c r="B724" s="107" t="s">
        <v>7126</v>
      </c>
      <c r="C724" s="108">
        <v>4</v>
      </c>
      <c r="D724" s="41" t="s">
        <v>5624</v>
      </c>
      <c r="E724" s="24">
        <f t="shared" si="44"/>
        <v>500</v>
      </c>
      <c r="F724" s="24">
        <f t="shared" si="45"/>
        <v>274.5</v>
      </c>
      <c r="G724" s="109"/>
      <c r="H724" s="24"/>
      <c r="I724" s="24">
        <f t="shared" si="46"/>
        <v>422.8</v>
      </c>
      <c r="J724" s="119"/>
      <c r="K724" s="30"/>
      <c r="L724" s="111">
        <v>266</v>
      </c>
      <c r="M724" s="111">
        <v>241</v>
      </c>
      <c r="N724" s="111">
        <v>286</v>
      </c>
      <c r="O724" s="111">
        <v>305</v>
      </c>
      <c r="P724" s="111">
        <v>196</v>
      </c>
      <c r="Q724" s="111">
        <v>418</v>
      </c>
      <c r="R724" s="111">
        <v>467</v>
      </c>
      <c r="S724" s="111">
        <v>544</v>
      </c>
      <c r="T724" s="111">
        <v>489</v>
      </c>
    </row>
    <row r="725" spans="1:20" x14ac:dyDescent="0.25">
      <c r="A725" s="110" t="s">
        <v>648</v>
      </c>
      <c r="B725" s="107" t="s">
        <v>7189</v>
      </c>
      <c r="C725" s="108">
        <v>6</v>
      </c>
      <c r="D725" s="41" t="s">
        <v>5184</v>
      </c>
      <c r="E725" s="24">
        <f t="shared" si="44"/>
        <v>499.33333333333331</v>
      </c>
      <c r="F725" s="24">
        <f t="shared" si="45"/>
        <v>407.75</v>
      </c>
      <c r="G725" s="109"/>
      <c r="H725" s="24"/>
      <c r="I725" s="24">
        <f t="shared" si="46"/>
        <v>447.4</v>
      </c>
      <c r="J725" s="119"/>
      <c r="K725" s="30"/>
      <c r="L725" s="111">
        <v>389</v>
      </c>
      <c r="M725" s="111">
        <v>392</v>
      </c>
      <c r="N725" s="111">
        <v>507</v>
      </c>
      <c r="O725" s="111">
        <v>343</v>
      </c>
      <c r="P725" s="111">
        <v>51</v>
      </c>
      <c r="Q725" s="111">
        <v>688</v>
      </c>
      <c r="R725" s="111">
        <v>399</v>
      </c>
      <c r="S725" s="111">
        <v>553</v>
      </c>
      <c r="T725" s="111">
        <v>546</v>
      </c>
    </row>
    <row r="726" spans="1:20" x14ac:dyDescent="0.25">
      <c r="A726" s="110" t="s">
        <v>1160</v>
      </c>
      <c r="B726" s="107" t="s">
        <v>7125</v>
      </c>
      <c r="C726" s="108">
        <v>7</v>
      </c>
      <c r="D726" s="41" t="s">
        <v>4591</v>
      </c>
      <c r="E726" s="24">
        <f t="shared" si="44"/>
        <v>499</v>
      </c>
      <c r="F726" s="24">
        <f t="shared" si="45"/>
        <v>209.25</v>
      </c>
      <c r="G726" s="109"/>
      <c r="H726" s="24"/>
      <c r="I726" s="24">
        <f t="shared" si="46"/>
        <v>446.6</v>
      </c>
      <c r="J726" s="119"/>
      <c r="K726" s="30"/>
      <c r="L726" s="111">
        <v>34</v>
      </c>
      <c r="M726" s="111">
        <v>32</v>
      </c>
      <c r="N726" s="111">
        <v>547</v>
      </c>
      <c r="O726" s="111">
        <v>224</v>
      </c>
      <c r="P726" s="111">
        <v>438</v>
      </c>
      <c r="Q726" s="111">
        <v>298</v>
      </c>
      <c r="R726" s="111">
        <v>401</v>
      </c>
      <c r="S726" s="111">
        <v>170</v>
      </c>
      <c r="T726" s="111">
        <v>926</v>
      </c>
    </row>
    <row r="727" spans="1:20" x14ac:dyDescent="0.25">
      <c r="A727" s="110" t="s">
        <v>894</v>
      </c>
      <c r="B727" s="107" t="s">
        <v>7101</v>
      </c>
      <c r="C727" s="108">
        <v>16</v>
      </c>
      <c r="D727" s="41" t="s">
        <v>4970</v>
      </c>
      <c r="E727" s="24">
        <f t="shared" si="44"/>
        <v>498.33333333333331</v>
      </c>
      <c r="F727" s="24">
        <f t="shared" si="45"/>
        <v>632</v>
      </c>
      <c r="G727" s="109"/>
      <c r="H727" s="24"/>
      <c r="I727" s="24">
        <f t="shared" si="46"/>
        <v>360.4</v>
      </c>
      <c r="J727" s="119"/>
      <c r="K727" s="30"/>
      <c r="L727" s="111">
        <v>622</v>
      </c>
      <c r="M727" s="111">
        <v>750</v>
      </c>
      <c r="N727" s="111">
        <v>428</v>
      </c>
      <c r="O727" s="111">
        <v>728</v>
      </c>
      <c r="P727" s="111">
        <v>108</v>
      </c>
      <c r="Q727" s="111">
        <v>199</v>
      </c>
      <c r="R727" s="111">
        <v>617</v>
      </c>
      <c r="S727" s="111">
        <v>718</v>
      </c>
      <c r="T727" s="111">
        <v>160</v>
      </c>
    </row>
    <row r="728" spans="1:20" x14ac:dyDescent="0.25">
      <c r="A728" s="110" t="s">
        <v>3100</v>
      </c>
      <c r="B728" s="107" t="s">
        <v>7094</v>
      </c>
      <c r="C728" s="108">
        <v>1</v>
      </c>
      <c r="D728" s="41" t="s">
        <v>5557</v>
      </c>
      <c r="E728" s="24">
        <f t="shared" si="44"/>
        <v>497</v>
      </c>
      <c r="F728" s="24">
        <f t="shared" si="45"/>
        <v>241</v>
      </c>
      <c r="G728" s="109"/>
      <c r="H728" s="24"/>
      <c r="I728" s="24">
        <f t="shared" si="46"/>
        <v>707.8</v>
      </c>
      <c r="J728" s="119"/>
      <c r="K728" s="30"/>
      <c r="L728" s="111">
        <v>115</v>
      </c>
      <c r="M728" s="111">
        <v>141</v>
      </c>
      <c r="N728" s="111">
        <v>236</v>
      </c>
      <c r="O728" s="111">
        <v>472</v>
      </c>
      <c r="P728" s="111">
        <v>673</v>
      </c>
      <c r="Q728" s="111">
        <v>1375</v>
      </c>
      <c r="R728" s="111">
        <v>1491</v>
      </c>
      <c r="S728" s="111"/>
      <c r="T728" s="111"/>
    </row>
    <row r="729" spans="1:20" x14ac:dyDescent="0.25">
      <c r="A729" s="110" t="s">
        <v>615</v>
      </c>
      <c r="B729" s="107" t="s">
        <v>7193</v>
      </c>
      <c r="C729" s="108">
        <v>13</v>
      </c>
      <c r="D729" s="41" t="s">
        <v>4224</v>
      </c>
      <c r="E729" s="24">
        <f t="shared" si="44"/>
        <v>496.33333333333331</v>
      </c>
      <c r="F729" s="24">
        <f t="shared" si="45"/>
        <v>165.5</v>
      </c>
      <c r="G729" s="109"/>
      <c r="H729" s="24"/>
      <c r="I729" s="24">
        <f t="shared" si="46"/>
        <v>619</v>
      </c>
      <c r="J729" s="119"/>
      <c r="K729" s="30"/>
      <c r="L729" s="111">
        <v>43</v>
      </c>
      <c r="M729" s="111">
        <v>70</v>
      </c>
      <c r="N729" s="111">
        <v>237</v>
      </c>
      <c r="O729" s="111">
        <v>312</v>
      </c>
      <c r="P729" s="111">
        <v>617</v>
      </c>
      <c r="Q729" s="111">
        <v>989</v>
      </c>
      <c r="R729" s="111">
        <v>803</v>
      </c>
      <c r="S729" s="111">
        <v>201</v>
      </c>
      <c r="T729" s="111">
        <v>485</v>
      </c>
    </row>
    <row r="730" spans="1:20" x14ac:dyDescent="0.25">
      <c r="A730" s="110" t="s">
        <v>180</v>
      </c>
      <c r="B730" s="107" t="s">
        <v>7161</v>
      </c>
      <c r="C730" s="108">
        <v>15</v>
      </c>
      <c r="D730" s="41" t="s">
        <v>3733</v>
      </c>
      <c r="E730" s="24">
        <f t="shared" si="44"/>
        <v>494</v>
      </c>
      <c r="F730" s="24">
        <f t="shared" si="45"/>
        <v>27.25</v>
      </c>
      <c r="G730" s="109"/>
      <c r="H730" s="24"/>
      <c r="I730" s="24">
        <f t="shared" si="46"/>
        <v>325.39999999999998</v>
      </c>
      <c r="J730" s="119"/>
      <c r="K730" s="30"/>
      <c r="L730" s="111">
        <v>46</v>
      </c>
      <c r="M730" s="111">
        <v>16</v>
      </c>
      <c r="N730" s="111">
        <v>42</v>
      </c>
      <c r="O730" s="111">
        <v>5</v>
      </c>
      <c r="P730" s="111">
        <v>21</v>
      </c>
      <c r="Q730" s="111">
        <v>124</v>
      </c>
      <c r="R730" s="111">
        <v>595</v>
      </c>
      <c r="S730" s="111">
        <v>487</v>
      </c>
      <c r="T730" s="111">
        <v>400</v>
      </c>
    </row>
    <row r="731" spans="1:20" x14ac:dyDescent="0.25">
      <c r="A731" s="110" t="s">
        <v>2937</v>
      </c>
      <c r="B731" s="107" t="s">
        <v>7227</v>
      </c>
      <c r="C731" s="108">
        <v>6</v>
      </c>
      <c r="D731" s="41" t="s">
        <v>4717</v>
      </c>
      <c r="E731" s="24">
        <f t="shared" si="44"/>
        <v>492.66666666666669</v>
      </c>
      <c r="F731" s="24">
        <f t="shared" si="45"/>
        <v>223</v>
      </c>
      <c r="G731" s="109"/>
      <c r="H731" s="24"/>
      <c r="I731" s="24">
        <f t="shared" si="46"/>
        <v>462.2</v>
      </c>
      <c r="J731" s="119"/>
      <c r="K731" s="30"/>
      <c r="L731" s="111">
        <v>63</v>
      </c>
      <c r="M731" s="111">
        <v>148</v>
      </c>
      <c r="N731" s="111">
        <v>310</v>
      </c>
      <c r="O731" s="111">
        <v>371</v>
      </c>
      <c r="P731" s="111">
        <v>294</v>
      </c>
      <c r="Q731" s="111">
        <v>539</v>
      </c>
      <c r="R731" s="111">
        <v>599</v>
      </c>
      <c r="S731" s="111">
        <v>533</v>
      </c>
      <c r="T731" s="111">
        <v>346</v>
      </c>
    </row>
    <row r="732" spans="1:20" x14ac:dyDescent="0.25">
      <c r="A732" s="110" t="s">
        <v>1890</v>
      </c>
      <c r="B732" s="107" t="s">
        <v>7216</v>
      </c>
      <c r="C732" s="108">
        <v>2</v>
      </c>
      <c r="D732" s="41" t="s">
        <v>5453</v>
      </c>
      <c r="E732" s="24">
        <f t="shared" si="44"/>
        <v>489.66666666666669</v>
      </c>
      <c r="F732" s="24">
        <f t="shared" si="45"/>
        <v>220.75</v>
      </c>
      <c r="G732" s="109"/>
      <c r="H732" s="24"/>
      <c r="I732" s="24">
        <f t="shared" si="46"/>
        <v>428</v>
      </c>
      <c r="J732" s="119"/>
      <c r="K732" s="30"/>
      <c r="L732" s="111">
        <v>286</v>
      </c>
      <c r="M732" s="111">
        <v>158</v>
      </c>
      <c r="N732" s="111">
        <v>115</v>
      </c>
      <c r="O732" s="111">
        <v>324</v>
      </c>
      <c r="P732" s="111">
        <v>349</v>
      </c>
      <c r="Q732" s="111">
        <v>322</v>
      </c>
      <c r="R732" s="111">
        <v>392</v>
      </c>
      <c r="S732" s="111">
        <v>660</v>
      </c>
      <c r="T732" s="111">
        <v>417</v>
      </c>
    </row>
    <row r="733" spans="1:20" x14ac:dyDescent="0.25">
      <c r="A733" s="110" t="s">
        <v>7336</v>
      </c>
      <c r="B733" s="107" t="s">
        <v>7288</v>
      </c>
      <c r="C733" s="108">
        <v>2</v>
      </c>
      <c r="D733" s="41" t="s">
        <v>7337</v>
      </c>
      <c r="E733" s="24">
        <f t="shared" si="44"/>
        <v>487.66666666666669</v>
      </c>
      <c r="F733" s="24">
        <f t="shared" si="45"/>
        <v>363.25</v>
      </c>
      <c r="G733" s="109"/>
      <c r="H733" s="24"/>
      <c r="I733" s="24">
        <f t="shared" si="46"/>
        <v>313</v>
      </c>
      <c r="J733" s="119"/>
      <c r="K733" s="30"/>
      <c r="L733" s="111">
        <v>159</v>
      </c>
      <c r="M733" s="111">
        <v>82</v>
      </c>
      <c r="N733" s="111">
        <v>362</v>
      </c>
      <c r="O733" s="111">
        <v>850</v>
      </c>
      <c r="P733" s="111">
        <v>97</v>
      </c>
      <c r="Q733" s="111">
        <v>5</v>
      </c>
      <c r="R733" s="111">
        <v>317</v>
      </c>
      <c r="S733" s="111">
        <v>514</v>
      </c>
      <c r="T733" s="111">
        <v>632</v>
      </c>
    </row>
    <row r="734" spans="1:20" x14ac:dyDescent="0.25">
      <c r="A734" s="110" t="s">
        <v>7344</v>
      </c>
      <c r="B734" s="107" t="s">
        <v>7345</v>
      </c>
      <c r="C734" s="108">
        <v>11</v>
      </c>
      <c r="D734" s="41" t="s">
        <v>7346</v>
      </c>
      <c r="E734" s="24">
        <f t="shared" si="44"/>
        <v>485.33333333333331</v>
      </c>
      <c r="F734" s="24">
        <f t="shared" si="45"/>
        <v>0</v>
      </c>
      <c r="G734" s="109"/>
      <c r="H734" s="24"/>
      <c r="I734" s="24">
        <f t="shared" si="46"/>
        <v>291.2</v>
      </c>
      <c r="J734" s="119"/>
      <c r="K734" s="30"/>
      <c r="L734" s="111"/>
      <c r="M734" s="111"/>
      <c r="N734" s="111"/>
      <c r="O734" s="111"/>
      <c r="P734" s="111"/>
      <c r="Q734" s="111"/>
      <c r="R734" s="111">
        <v>1383</v>
      </c>
      <c r="S734" s="111">
        <v>62</v>
      </c>
      <c r="T734" s="111">
        <v>11</v>
      </c>
    </row>
    <row r="735" spans="1:20" x14ac:dyDescent="0.25">
      <c r="A735" s="110" t="s">
        <v>1245</v>
      </c>
      <c r="B735" s="107" t="s">
        <v>7110</v>
      </c>
      <c r="C735" s="108">
        <v>7</v>
      </c>
      <c r="D735" s="41" t="s">
        <v>4576</v>
      </c>
      <c r="E735" s="24">
        <f t="shared" si="44"/>
        <v>483.66666666666669</v>
      </c>
      <c r="F735" s="24">
        <f t="shared" si="45"/>
        <v>421</v>
      </c>
      <c r="G735" s="109"/>
      <c r="H735" s="24"/>
      <c r="I735" s="24">
        <f t="shared" si="46"/>
        <v>482.4</v>
      </c>
      <c r="J735" s="119"/>
      <c r="K735" s="30"/>
      <c r="L735" s="111">
        <v>174</v>
      </c>
      <c r="M735" s="111">
        <v>184</v>
      </c>
      <c r="N735" s="111">
        <v>137</v>
      </c>
      <c r="O735" s="111">
        <v>1189</v>
      </c>
      <c r="P735" s="111">
        <v>570</v>
      </c>
      <c r="Q735" s="111">
        <v>391</v>
      </c>
      <c r="R735" s="111">
        <v>328</v>
      </c>
      <c r="S735" s="111">
        <v>570</v>
      </c>
      <c r="T735" s="111">
        <v>553</v>
      </c>
    </row>
    <row r="736" spans="1:20" x14ac:dyDescent="0.25">
      <c r="A736" s="110" t="s">
        <v>876</v>
      </c>
      <c r="B736" s="107" t="s">
        <v>7234</v>
      </c>
      <c r="C736" s="108">
        <v>15</v>
      </c>
      <c r="D736" s="41" t="s">
        <v>3865</v>
      </c>
      <c r="E736" s="24">
        <f t="shared" ref="E736:E799" si="47">SUM(R736:T736)/3</f>
        <v>483</v>
      </c>
      <c r="F736" s="24">
        <f t="shared" ref="F736:F799" si="48">SUM(L736:O736)/4</f>
        <v>3.75</v>
      </c>
      <c r="G736" s="109"/>
      <c r="H736" s="24"/>
      <c r="I736" s="24">
        <f t="shared" ref="I736:I799" si="49">SUM(P736:T736)/5</f>
        <v>293.39999999999998</v>
      </c>
      <c r="J736" s="119"/>
      <c r="K736" s="30"/>
      <c r="L736" s="111"/>
      <c r="M736" s="111">
        <v>3</v>
      </c>
      <c r="N736" s="111">
        <v>9</v>
      </c>
      <c r="O736" s="111">
        <v>3</v>
      </c>
      <c r="P736" s="111">
        <v>14</v>
      </c>
      <c r="Q736" s="111">
        <v>4</v>
      </c>
      <c r="R736" s="111">
        <v>5</v>
      </c>
      <c r="S736" s="111">
        <v>1429</v>
      </c>
      <c r="T736" s="111">
        <v>15</v>
      </c>
    </row>
    <row r="737" spans="1:20" x14ac:dyDescent="0.25">
      <c r="A737" s="110" t="s">
        <v>1852</v>
      </c>
      <c r="B737" s="107" t="s">
        <v>7156</v>
      </c>
      <c r="C737" s="108">
        <v>18</v>
      </c>
      <c r="D737" s="41" t="s">
        <v>5033</v>
      </c>
      <c r="E737" s="24">
        <f t="shared" si="47"/>
        <v>480.66666666666669</v>
      </c>
      <c r="F737" s="24">
        <f t="shared" si="48"/>
        <v>366</v>
      </c>
      <c r="G737" s="109"/>
      <c r="H737" s="24"/>
      <c r="I737" s="24">
        <f t="shared" si="49"/>
        <v>302.60000000000002</v>
      </c>
      <c r="J737" s="119"/>
      <c r="K737" s="30"/>
      <c r="L737" s="111"/>
      <c r="M737" s="111">
        <v>1003</v>
      </c>
      <c r="N737" s="111"/>
      <c r="O737" s="111">
        <v>461</v>
      </c>
      <c r="P737" s="111">
        <v>22</v>
      </c>
      <c r="Q737" s="111">
        <v>49</v>
      </c>
      <c r="R737" s="111">
        <v>200</v>
      </c>
      <c r="S737" s="111">
        <v>356</v>
      </c>
      <c r="T737" s="111">
        <v>886</v>
      </c>
    </row>
    <row r="738" spans="1:20" x14ac:dyDescent="0.25">
      <c r="A738" s="110" t="s">
        <v>2679</v>
      </c>
      <c r="B738" s="107" t="s">
        <v>7295</v>
      </c>
      <c r="C738" s="108">
        <v>18</v>
      </c>
      <c r="D738" s="41" t="s">
        <v>5116</v>
      </c>
      <c r="E738" s="24">
        <f t="shared" si="47"/>
        <v>480</v>
      </c>
      <c r="F738" s="24">
        <f t="shared" si="48"/>
        <v>58.75</v>
      </c>
      <c r="G738" s="109"/>
      <c r="H738" s="24"/>
      <c r="I738" s="24">
        <f t="shared" si="49"/>
        <v>438</v>
      </c>
      <c r="J738" s="119"/>
      <c r="K738" s="30"/>
      <c r="L738" s="111">
        <v>188</v>
      </c>
      <c r="M738" s="111">
        <v>23</v>
      </c>
      <c r="N738" s="111">
        <v>17</v>
      </c>
      <c r="O738" s="111">
        <v>7</v>
      </c>
      <c r="P738" s="111">
        <v>469</v>
      </c>
      <c r="Q738" s="111">
        <v>281</v>
      </c>
      <c r="R738" s="111">
        <v>40</v>
      </c>
      <c r="S738" s="111">
        <v>716</v>
      </c>
      <c r="T738" s="111">
        <v>684</v>
      </c>
    </row>
    <row r="739" spans="1:20" x14ac:dyDescent="0.25">
      <c r="A739" s="110" t="s">
        <v>63</v>
      </c>
      <c r="B739" s="107" t="s">
        <v>7101</v>
      </c>
      <c r="C739" s="108">
        <v>16</v>
      </c>
      <c r="D739" s="41" t="s">
        <v>3843</v>
      </c>
      <c r="E739" s="24">
        <f t="shared" si="47"/>
        <v>479.66666666666669</v>
      </c>
      <c r="F739" s="24">
        <f t="shared" si="48"/>
        <v>321.75</v>
      </c>
      <c r="G739" s="109"/>
      <c r="H739" s="24"/>
      <c r="I739" s="24">
        <f t="shared" si="49"/>
        <v>422</v>
      </c>
      <c r="J739" s="119"/>
      <c r="K739" s="30"/>
      <c r="L739" s="111">
        <v>159</v>
      </c>
      <c r="M739" s="111">
        <v>163</v>
      </c>
      <c r="N739" s="111">
        <v>195</v>
      </c>
      <c r="O739" s="111">
        <v>770</v>
      </c>
      <c r="P739" s="111">
        <v>368</v>
      </c>
      <c r="Q739" s="111">
        <v>303</v>
      </c>
      <c r="R739" s="111">
        <v>696</v>
      </c>
      <c r="S739" s="111">
        <v>437</v>
      </c>
      <c r="T739" s="111">
        <v>306</v>
      </c>
    </row>
    <row r="740" spans="1:20" x14ac:dyDescent="0.25">
      <c r="A740" s="110" t="s">
        <v>1582</v>
      </c>
      <c r="B740" s="107" t="s">
        <v>7179</v>
      </c>
      <c r="C740" s="108">
        <v>11</v>
      </c>
      <c r="D740" s="41" t="s">
        <v>4122</v>
      </c>
      <c r="E740" s="24">
        <f t="shared" si="47"/>
        <v>479.33333333333331</v>
      </c>
      <c r="F740" s="24">
        <f t="shared" si="48"/>
        <v>294.25</v>
      </c>
      <c r="G740" s="109"/>
      <c r="H740" s="24"/>
      <c r="I740" s="24">
        <f t="shared" si="49"/>
        <v>625</v>
      </c>
      <c r="J740" s="119"/>
      <c r="K740" s="30"/>
      <c r="L740" s="111">
        <v>553</v>
      </c>
      <c r="M740" s="111">
        <v>9</v>
      </c>
      <c r="N740" s="111">
        <v>78</v>
      </c>
      <c r="O740" s="111">
        <v>537</v>
      </c>
      <c r="P740" s="111">
        <v>823</v>
      </c>
      <c r="Q740" s="111">
        <v>864</v>
      </c>
      <c r="R740" s="111">
        <v>1128</v>
      </c>
      <c r="S740" s="111">
        <v>288</v>
      </c>
      <c r="T740" s="111">
        <v>22</v>
      </c>
    </row>
    <row r="741" spans="1:20" x14ac:dyDescent="0.25">
      <c r="A741" s="110" t="s">
        <v>1913</v>
      </c>
      <c r="B741" s="107" t="s">
        <v>7101</v>
      </c>
      <c r="C741" s="108">
        <v>16</v>
      </c>
      <c r="D741" s="41" t="s">
        <v>6057</v>
      </c>
      <c r="E741" s="24">
        <f t="shared" si="47"/>
        <v>478.66666666666669</v>
      </c>
      <c r="F741" s="24">
        <f t="shared" si="48"/>
        <v>238.5</v>
      </c>
      <c r="G741" s="109"/>
      <c r="H741" s="24"/>
      <c r="I741" s="24">
        <f t="shared" si="49"/>
        <v>466.4</v>
      </c>
      <c r="J741" s="119"/>
      <c r="K741" s="30"/>
      <c r="L741" s="111"/>
      <c r="M741" s="111"/>
      <c r="N741" s="111">
        <v>238</v>
      </c>
      <c r="O741" s="111">
        <v>716</v>
      </c>
      <c r="P741" s="111"/>
      <c r="Q741" s="111">
        <v>896</v>
      </c>
      <c r="R741" s="111">
        <v>375</v>
      </c>
      <c r="S741" s="111">
        <v>946</v>
      </c>
      <c r="T741" s="111">
        <v>115</v>
      </c>
    </row>
    <row r="742" spans="1:20" x14ac:dyDescent="0.25">
      <c r="A742" s="110" t="s">
        <v>612</v>
      </c>
      <c r="B742" s="107" t="s">
        <v>7193</v>
      </c>
      <c r="C742" s="108">
        <v>13</v>
      </c>
      <c r="D742" s="41" t="s">
        <v>5847</v>
      </c>
      <c r="E742" s="24">
        <f t="shared" si="47"/>
        <v>478.33333333333331</v>
      </c>
      <c r="F742" s="24">
        <f t="shared" si="48"/>
        <v>987</v>
      </c>
      <c r="G742" s="109"/>
      <c r="H742" s="24"/>
      <c r="I742" s="24">
        <f t="shared" si="49"/>
        <v>517.20000000000005</v>
      </c>
      <c r="J742" s="119"/>
      <c r="K742" s="30"/>
      <c r="L742" s="111">
        <v>197</v>
      </c>
      <c r="M742" s="111">
        <v>893</v>
      </c>
      <c r="N742" s="111">
        <v>1750</v>
      </c>
      <c r="O742" s="111">
        <v>1108</v>
      </c>
      <c r="P742" s="111">
        <v>672</v>
      </c>
      <c r="Q742" s="111">
        <v>479</v>
      </c>
      <c r="R742" s="111">
        <v>335</v>
      </c>
      <c r="S742" s="111">
        <v>559</v>
      </c>
      <c r="T742" s="111">
        <v>541</v>
      </c>
    </row>
    <row r="743" spans="1:20" x14ac:dyDescent="0.25">
      <c r="A743" s="110" t="s">
        <v>594</v>
      </c>
      <c r="B743" s="107" t="s">
        <v>7155</v>
      </c>
      <c r="C743" s="108">
        <v>10</v>
      </c>
      <c r="D743" s="41" t="s">
        <v>4654</v>
      </c>
      <c r="E743" s="24">
        <f t="shared" si="47"/>
        <v>477</v>
      </c>
      <c r="F743" s="24">
        <f t="shared" si="48"/>
        <v>274.25</v>
      </c>
      <c r="G743" s="109"/>
      <c r="H743" s="24"/>
      <c r="I743" s="24">
        <f t="shared" si="49"/>
        <v>492.6</v>
      </c>
      <c r="J743" s="119"/>
      <c r="K743" s="30"/>
      <c r="L743" s="111">
        <v>624</v>
      </c>
      <c r="M743" s="111">
        <v>234</v>
      </c>
      <c r="N743" s="111">
        <v>88</v>
      </c>
      <c r="O743" s="111">
        <v>151</v>
      </c>
      <c r="P743" s="111">
        <v>500</v>
      </c>
      <c r="Q743" s="111">
        <v>532</v>
      </c>
      <c r="R743" s="111">
        <v>284</v>
      </c>
      <c r="S743" s="111">
        <v>388</v>
      </c>
      <c r="T743" s="111">
        <v>759</v>
      </c>
    </row>
    <row r="744" spans="1:20" x14ac:dyDescent="0.25">
      <c r="A744" s="110" t="s">
        <v>2710</v>
      </c>
      <c r="B744" s="107" t="s">
        <v>7154</v>
      </c>
      <c r="C744" s="108">
        <v>16</v>
      </c>
      <c r="D744" s="41" t="s">
        <v>6374</v>
      </c>
      <c r="E744" s="24">
        <f t="shared" si="47"/>
        <v>476.33333333333331</v>
      </c>
      <c r="F744" s="24">
        <f t="shared" si="48"/>
        <v>3</v>
      </c>
      <c r="G744" s="109"/>
      <c r="H744" s="24"/>
      <c r="I744" s="24">
        <f t="shared" si="49"/>
        <v>285.8</v>
      </c>
      <c r="J744" s="119"/>
      <c r="K744" s="30"/>
      <c r="L744" s="111">
        <v>8</v>
      </c>
      <c r="M744" s="111"/>
      <c r="N744" s="111"/>
      <c r="O744" s="111">
        <v>4</v>
      </c>
      <c r="P744" s="111"/>
      <c r="Q744" s="111"/>
      <c r="R744" s="111">
        <v>26</v>
      </c>
      <c r="S744" s="111">
        <v>20</v>
      </c>
      <c r="T744" s="111">
        <v>1383</v>
      </c>
    </row>
    <row r="745" spans="1:20" x14ac:dyDescent="0.25">
      <c r="A745" s="110" t="s">
        <v>2227</v>
      </c>
      <c r="B745" s="107" t="s">
        <v>7242</v>
      </c>
      <c r="C745" s="108">
        <v>8</v>
      </c>
      <c r="D745" s="41" t="s">
        <v>3660</v>
      </c>
      <c r="E745" s="24">
        <f t="shared" si="47"/>
        <v>476</v>
      </c>
      <c r="F745" s="24">
        <f t="shared" si="48"/>
        <v>36.5</v>
      </c>
      <c r="G745" s="109"/>
      <c r="H745" s="24"/>
      <c r="I745" s="24">
        <f t="shared" si="49"/>
        <v>286.60000000000002</v>
      </c>
      <c r="J745" s="119"/>
      <c r="K745" s="30"/>
      <c r="L745" s="111">
        <v>8</v>
      </c>
      <c r="M745" s="111">
        <v>3</v>
      </c>
      <c r="N745" s="111">
        <v>75</v>
      </c>
      <c r="O745" s="111">
        <v>60</v>
      </c>
      <c r="P745" s="111"/>
      <c r="Q745" s="111">
        <v>5</v>
      </c>
      <c r="R745" s="111">
        <v>199</v>
      </c>
      <c r="S745" s="111">
        <v>117</v>
      </c>
      <c r="T745" s="111">
        <v>1112</v>
      </c>
    </row>
    <row r="746" spans="1:20" x14ac:dyDescent="0.25">
      <c r="A746" s="110" t="s">
        <v>855</v>
      </c>
      <c r="B746" s="107" t="s">
        <v>7192</v>
      </c>
      <c r="C746" s="108">
        <v>20</v>
      </c>
      <c r="D746" s="41" t="s">
        <v>3642</v>
      </c>
      <c r="E746" s="24">
        <f t="shared" si="47"/>
        <v>475</v>
      </c>
      <c r="F746" s="24">
        <f t="shared" si="48"/>
        <v>101</v>
      </c>
      <c r="G746" s="109"/>
      <c r="H746" s="24"/>
      <c r="I746" s="24">
        <f t="shared" si="49"/>
        <v>413.2</v>
      </c>
      <c r="J746" s="119"/>
      <c r="K746" s="30"/>
      <c r="L746" s="111">
        <v>56</v>
      </c>
      <c r="M746" s="111">
        <v>77</v>
      </c>
      <c r="N746" s="111">
        <v>73</v>
      </c>
      <c r="O746" s="111">
        <v>198</v>
      </c>
      <c r="P746" s="111">
        <v>214</v>
      </c>
      <c r="Q746" s="111">
        <v>427</v>
      </c>
      <c r="R746" s="111">
        <v>294</v>
      </c>
      <c r="S746" s="111">
        <v>358</v>
      </c>
      <c r="T746" s="111">
        <v>773</v>
      </c>
    </row>
    <row r="747" spans="1:20" x14ac:dyDescent="0.25">
      <c r="A747" s="110" t="s">
        <v>832</v>
      </c>
      <c r="B747" s="107" t="s">
        <v>7151</v>
      </c>
      <c r="C747" s="108">
        <v>20</v>
      </c>
      <c r="D747" s="41" t="s">
        <v>5131</v>
      </c>
      <c r="E747" s="24">
        <f t="shared" si="47"/>
        <v>474.33333333333331</v>
      </c>
      <c r="F747" s="24">
        <f t="shared" si="48"/>
        <v>790.25</v>
      </c>
      <c r="G747" s="109"/>
      <c r="H747" s="24"/>
      <c r="I747" s="24">
        <f t="shared" si="49"/>
        <v>504</v>
      </c>
      <c r="J747" s="119"/>
      <c r="K747" s="30"/>
      <c r="L747" s="111">
        <v>277</v>
      </c>
      <c r="M747" s="111">
        <v>431</v>
      </c>
      <c r="N747" s="111">
        <v>749</v>
      </c>
      <c r="O747" s="111">
        <v>1704</v>
      </c>
      <c r="P747" s="111">
        <v>464</v>
      </c>
      <c r="Q747" s="111">
        <v>633</v>
      </c>
      <c r="R747" s="111">
        <v>525</v>
      </c>
      <c r="S747" s="111">
        <v>516</v>
      </c>
      <c r="T747" s="111">
        <v>382</v>
      </c>
    </row>
    <row r="748" spans="1:20" x14ac:dyDescent="0.25">
      <c r="A748" s="110" t="s">
        <v>1023</v>
      </c>
      <c r="B748" s="107" t="s">
        <v>7101</v>
      </c>
      <c r="C748" s="108">
        <v>16</v>
      </c>
      <c r="D748" s="41" t="s">
        <v>3846</v>
      </c>
      <c r="E748" s="24">
        <f t="shared" si="47"/>
        <v>471.66666666666669</v>
      </c>
      <c r="F748" s="24">
        <f t="shared" si="48"/>
        <v>302.25</v>
      </c>
      <c r="G748" s="109"/>
      <c r="H748" s="24"/>
      <c r="I748" s="24">
        <f t="shared" si="49"/>
        <v>422.8</v>
      </c>
      <c r="J748" s="119"/>
      <c r="K748" s="30"/>
      <c r="L748" s="111">
        <v>56</v>
      </c>
      <c r="M748" s="111">
        <v>185</v>
      </c>
      <c r="N748" s="111">
        <v>424</v>
      </c>
      <c r="O748" s="111">
        <v>544</v>
      </c>
      <c r="P748" s="111">
        <v>72</v>
      </c>
      <c r="Q748" s="111">
        <v>627</v>
      </c>
      <c r="R748" s="111">
        <v>478</v>
      </c>
      <c r="S748" s="111">
        <v>607</v>
      </c>
      <c r="T748" s="111">
        <v>330</v>
      </c>
    </row>
    <row r="749" spans="1:20" x14ac:dyDescent="0.25">
      <c r="A749" s="110" t="s">
        <v>227</v>
      </c>
      <c r="B749" s="107" t="s">
        <v>7101</v>
      </c>
      <c r="C749" s="108">
        <v>16</v>
      </c>
      <c r="D749" s="41" t="s">
        <v>3993</v>
      </c>
      <c r="E749" s="24">
        <f t="shared" si="47"/>
        <v>470.66666666666669</v>
      </c>
      <c r="F749" s="24">
        <f t="shared" si="48"/>
        <v>235.25</v>
      </c>
      <c r="G749" s="109"/>
      <c r="H749" s="24"/>
      <c r="I749" s="24">
        <f t="shared" si="49"/>
        <v>408.4</v>
      </c>
      <c r="J749" s="119"/>
      <c r="K749" s="30"/>
      <c r="L749" s="111">
        <v>29</v>
      </c>
      <c r="M749" s="111">
        <v>311</v>
      </c>
      <c r="N749" s="111">
        <v>302</v>
      </c>
      <c r="O749" s="111">
        <v>299</v>
      </c>
      <c r="P749" s="111">
        <v>178</v>
      </c>
      <c r="Q749" s="111">
        <v>452</v>
      </c>
      <c r="R749" s="111">
        <v>524</v>
      </c>
      <c r="S749" s="111">
        <v>476</v>
      </c>
      <c r="T749" s="111">
        <v>412</v>
      </c>
    </row>
    <row r="750" spans="1:20" x14ac:dyDescent="0.25">
      <c r="A750" s="110" t="s">
        <v>2599</v>
      </c>
      <c r="B750" s="107" t="s">
        <v>7295</v>
      </c>
      <c r="C750" s="108">
        <v>18</v>
      </c>
      <c r="D750" s="41" t="s">
        <v>6224</v>
      </c>
      <c r="E750" s="24">
        <f t="shared" si="47"/>
        <v>469.66666666666669</v>
      </c>
      <c r="F750" s="24">
        <f t="shared" si="48"/>
        <v>497.75</v>
      </c>
      <c r="G750" s="109"/>
      <c r="H750" s="24"/>
      <c r="I750" s="24">
        <f t="shared" si="49"/>
        <v>351.6</v>
      </c>
      <c r="J750" s="119"/>
      <c r="K750" s="30"/>
      <c r="L750" s="111">
        <v>191</v>
      </c>
      <c r="M750" s="111">
        <v>613</v>
      </c>
      <c r="N750" s="111">
        <v>1172</v>
      </c>
      <c r="O750" s="111">
        <v>15</v>
      </c>
      <c r="P750" s="111">
        <v>191</v>
      </c>
      <c r="Q750" s="111">
        <v>158</v>
      </c>
      <c r="R750" s="111">
        <v>508</v>
      </c>
      <c r="S750" s="111">
        <v>592</v>
      </c>
      <c r="T750" s="111">
        <v>309</v>
      </c>
    </row>
    <row r="751" spans="1:20" x14ac:dyDescent="0.25">
      <c r="A751" s="110" t="s">
        <v>311</v>
      </c>
      <c r="B751" s="107" t="s">
        <v>7143</v>
      </c>
      <c r="C751" s="108">
        <v>17</v>
      </c>
      <c r="D751" s="41" t="s">
        <v>3584</v>
      </c>
      <c r="E751" s="24">
        <f t="shared" si="47"/>
        <v>469</v>
      </c>
      <c r="F751" s="24">
        <f t="shared" si="48"/>
        <v>42</v>
      </c>
      <c r="G751" s="109"/>
      <c r="H751" s="24"/>
      <c r="I751" s="24">
        <f t="shared" si="49"/>
        <v>301.2</v>
      </c>
      <c r="J751" s="119"/>
      <c r="K751" s="30"/>
      <c r="L751" s="111">
        <v>22</v>
      </c>
      <c r="M751" s="111">
        <v>47</v>
      </c>
      <c r="N751" s="111">
        <v>32</v>
      </c>
      <c r="O751" s="111">
        <v>67</v>
      </c>
      <c r="P751" s="111">
        <v>46</v>
      </c>
      <c r="Q751" s="111">
        <v>53</v>
      </c>
      <c r="R751" s="111">
        <v>116</v>
      </c>
      <c r="S751" s="111">
        <v>216</v>
      </c>
      <c r="T751" s="111">
        <v>1075</v>
      </c>
    </row>
    <row r="752" spans="1:20" x14ac:dyDescent="0.25">
      <c r="A752" s="110" t="s">
        <v>7726</v>
      </c>
      <c r="B752" s="107" t="s">
        <v>7327</v>
      </c>
      <c r="C752" s="108">
        <v>6</v>
      </c>
      <c r="D752" s="41" t="s">
        <v>7727</v>
      </c>
      <c r="E752" s="24">
        <f t="shared" si="47"/>
        <v>468.66666666666669</v>
      </c>
      <c r="F752" s="24">
        <f t="shared" si="48"/>
        <v>0</v>
      </c>
      <c r="G752" s="109"/>
      <c r="H752" s="24"/>
      <c r="I752" s="24">
        <f t="shared" si="49"/>
        <v>331.4</v>
      </c>
      <c r="J752" s="119"/>
      <c r="K752" s="30"/>
      <c r="L752" s="111"/>
      <c r="M752" s="111"/>
      <c r="N752" s="111"/>
      <c r="O752" s="111"/>
      <c r="P752" s="111"/>
      <c r="Q752" s="111">
        <v>251</v>
      </c>
      <c r="R752" s="111">
        <v>369</v>
      </c>
      <c r="S752" s="111">
        <v>567</v>
      </c>
      <c r="T752" s="111">
        <v>470</v>
      </c>
    </row>
    <row r="753" spans="1:20" x14ac:dyDescent="0.25">
      <c r="A753" s="110" t="s">
        <v>514</v>
      </c>
      <c r="B753" s="107" t="s">
        <v>7125</v>
      </c>
      <c r="C753" s="108">
        <v>7</v>
      </c>
      <c r="D753" s="41" t="s">
        <v>5362</v>
      </c>
      <c r="E753" s="24">
        <f t="shared" si="47"/>
        <v>466.33333333333331</v>
      </c>
      <c r="F753" s="24">
        <f t="shared" si="48"/>
        <v>297.75</v>
      </c>
      <c r="G753" s="109"/>
      <c r="H753" s="24"/>
      <c r="I753" s="24">
        <f t="shared" si="49"/>
        <v>393.8</v>
      </c>
      <c r="J753" s="119"/>
      <c r="K753" s="30"/>
      <c r="L753" s="111">
        <v>106</v>
      </c>
      <c r="M753" s="111">
        <v>323</v>
      </c>
      <c r="N753" s="111">
        <v>389</v>
      </c>
      <c r="O753" s="111">
        <v>373</v>
      </c>
      <c r="P753" s="111">
        <v>340</v>
      </c>
      <c r="Q753" s="111">
        <v>230</v>
      </c>
      <c r="R753" s="111">
        <v>286</v>
      </c>
      <c r="S753" s="111">
        <v>405</v>
      </c>
      <c r="T753" s="111">
        <v>708</v>
      </c>
    </row>
    <row r="754" spans="1:20" x14ac:dyDescent="0.25">
      <c r="A754" s="110" t="s">
        <v>899</v>
      </c>
      <c r="B754" s="107" t="s">
        <v>7219</v>
      </c>
      <c r="C754" s="108">
        <v>20</v>
      </c>
      <c r="D754" s="41" t="s">
        <v>5092</v>
      </c>
      <c r="E754" s="24">
        <f t="shared" si="47"/>
        <v>463.33333333333331</v>
      </c>
      <c r="F754" s="24">
        <f t="shared" si="48"/>
        <v>85</v>
      </c>
      <c r="G754" s="109"/>
      <c r="H754" s="24"/>
      <c r="I754" s="24">
        <f t="shared" si="49"/>
        <v>318.60000000000002</v>
      </c>
      <c r="J754" s="119"/>
      <c r="K754" s="30"/>
      <c r="L754" s="111">
        <v>9</v>
      </c>
      <c r="M754" s="111">
        <v>3</v>
      </c>
      <c r="N754" s="111">
        <v>298</v>
      </c>
      <c r="O754" s="111">
        <v>30</v>
      </c>
      <c r="P754" s="111">
        <v>13</v>
      </c>
      <c r="Q754" s="111">
        <v>190</v>
      </c>
      <c r="R754" s="111">
        <v>873</v>
      </c>
      <c r="S754" s="111">
        <v>390</v>
      </c>
      <c r="T754" s="111">
        <v>127</v>
      </c>
    </row>
    <row r="755" spans="1:20" x14ac:dyDescent="0.25">
      <c r="A755" s="110" t="s">
        <v>834</v>
      </c>
      <c r="B755" s="107" t="s">
        <v>7110</v>
      </c>
      <c r="C755" s="108">
        <v>7</v>
      </c>
      <c r="D755" s="41" t="s">
        <v>4572</v>
      </c>
      <c r="E755" s="24">
        <f t="shared" si="47"/>
        <v>463</v>
      </c>
      <c r="F755" s="24">
        <f t="shared" si="48"/>
        <v>211.5</v>
      </c>
      <c r="G755" s="109"/>
      <c r="H755" s="24"/>
      <c r="I755" s="24">
        <f t="shared" si="49"/>
        <v>416.2</v>
      </c>
      <c r="J755" s="119"/>
      <c r="K755" s="30"/>
      <c r="L755" s="111">
        <v>11</v>
      </c>
      <c r="M755" s="111">
        <v>27</v>
      </c>
      <c r="N755" s="111">
        <v>772</v>
      </c>
      <c r="O755" s="111">
        <v>36</v>
      </c>
      <c r="P755" s="111">
        <v>68</v>
      </c>
      <c r="Q755" s="111">
        <v>624</v>
      </c>
      <c r="R755" s="111">
        <v>856</v>
      </c>
      <c r="S755" s="111">
        <v>116</v>
      </c>
      <c r="T755" s="111">
        <v>417</v>
      </c>
    </row>
    <row r="756" spans="1:20" x14ac:dyDescent="0.25">
      <c r="A756" s="110" t="s">
        <v>910</v>
      </c>
      <c r="B756" s="107" t="s">
        <v>7222</v>
      </c>
      <c r="C756" s="108">
        <v>6</v>
      </c>
      <c r="D756" s="41" t="s">
        <v>4767</v>
      </c>
      <c r="E756" s="24">
        <f t="shared" si="47"/>
        <v>462.33333333333331</v>
      </c>
      <c r="F756" s="24">
        <f t="shared" si="48"/>
        <v>2.25</v>
      </c>
      <c r="G756" s="109"/>
      <c r="H756" s="24"/>
      <c r="I756" s="24">
        <f t="shared" si="49"/>
        <v>317.8</v>
      </c>
      <c r="J756" s="119"/>
      <c r="K756" s="30"/>
      <c r="L756" s="111">
        <v>1</v>
      </c>
      <c r="M756" s="111"/>
      <c r="N756" s="111">
        <v>7</v>
      </c>
      <c r="O756" s="111">
        <v>1</v>
      </c>
      <c r="P756" s="111">
        <v>52</v>
      </c>
      <c r="Q756" s="111">
        <v>150</v>
      </c>
      <c r="R756" s="111">
        <v>666</v>
      </c>
      <c r="S756" s="111">
        <v>599</v>
      </c>
      <c r="T756" s="111">
        <v>122</v>
      </c>
    </row>
    <row r="757" spans="1:20" x14ac:dyDescent="0.25">
      <c r="A757" s="110" t="s">
        <v>426</v>
      </c>
      <c r="B757" s="107" t="s">
        <v>7143</v>
      </c>
      <c r="C757" s="108">
        <v>17</v>
      </c>
      <c r="D757" s="41" t="s">
        <v>4988</v>
      </c>
      <c r="E757" s="24">
        <f t="shared" si="47"/>
        <v>459</v>
      </c>
      <c r="F757" s="24">
        <f t="shared" si="48"/>
        <v>82</v>
      </c>
      <c r="G757" s="109"/>
      <c r="H757" s="24"/>
      <c r="I757" s="24">
        <f t="shared" si="49"/>
        <v>374.2</v>
      </c>
      <c r="J757" s="119"/>
      <c r="K757" s="30"/>
      <c r="L757" s="111">
        <v>33</v>
      </c>
      <c r="M757" s="111">
        <v>159</v>
      </c>
      <c r="N757" s="111">
        <v>46</v>
      </c>
      <c r="O757" s="111">
        <v>90</v>
      </c>
      <c r="P757" s="111">
        <v>228</v>
      </c>
      <c r="Q757" s="111">
        <v>266</v>
      </c>
      <c r="R757" s="111">
        <v>237</v>
      </c>
      <c r="S757" s="111">
        <v>537</v>
      </c>
      <c r="T757" s="111">
        <v>603</v>
      </c>
    </row>
    <row r="758" spans="1:20" x14ac:dyDescent="0.25">
      <c r="A758" s="110" t="s">
        <v>2509</v>
      </c>
      <c r="B758" s="107" t="s">
        <v>7192</v>
      </c>
      <c r="C758" s="108">
        <v>20</v>
      </c>
      <c r="D758" s="41" t="s">
        <v>6267</v>
      </c>
      <c r="E758" s="24">
        <f t="shared" si="47"/>
        <v>459</v>
      </c>
      <c r="F758" s="24">
        <f t="shared" si="48"/>
        <v>36.25</v>
      </c>
      <c r="G758" s="109"/>
      <c r="H758" s="24"/>
      <c r="I758" s="24">
        <f t="shared" si="49"/>
        <v>498.2</v>
      </c>
      <c r="J758" s="119"/>
      <c r="K758" s="30"/>
      <c r="L758" s="111">
        <v>6</v>
      </c>
      <c r="M758" s="111">
        <v>60</v>
      </c>
      <c r="N758" s="111">
        <v>52</v>
      </c>
      <c r="O758" s="111">
        <v>27</v>
      </c>
      <c r="P758" s="111">
        <v>960</v>
      </c>
      <c r="Q758" s="111">
        <v>154</v>
      </c>
      <c r="R758" s="111">
        <v>162</v>
      </c>
      <c r="S758" s="111">
        <v>997</v>
      </c>
      <c r="T758" s="111">
        <v>218</v>
      </c>
    </row>
    <row r="759" spans="1:20" x14ac:dyDescent="0.25">
      <c r="A759" s="110" t="s">
        <v>7490</v>
      </c>
      <c r="B759" s="107" t="s">
        <v>7157</v>
      </c>
      <c r="C759" s="108">
        <v>11</v>
      </c>
      <c r="D759" s="41" t="s">
        <v>7491</v>
      </c>
      <c r="E759" s="24">
        <f t="shared" si="47"/>
        <v>458</v>
      </c>
      <c r="F759" s="24">
        <f t="shared" si="48"/>
        <v>66</v>
      </c>
      <c r="G759" s="109"/>
      <c r="H759" s="24"/>
      <c r="I759" s="24">
        <f t="shared" si="49"/>
        <v>600.4</v>
      </c>
      <c r="J759" s="119"/>
      <c r="K759" s="30"/>
      <c r="L759" s="111"/>
      <c r="M759" s="111"/>
      <c r="N759" s="111"/>
      <c r="O759" s="111">
        <v>264</v>
      </c>
      <c r="P759" s="111">
        <v>1521</v>
      </c>
      <c r="Q759" s="111">
        <v>107</v>
      </c>
      <c r="R759" s="111">
        <v>148</v>
      </c>
      <c r="S759" s="111">
        <v>521</v>
      </c>
      <c r="T759" s="111">
        <v>705</v>
      </c>
    </row>
    <row r="760" spans="1:20" x14ac:dyDescent="0.25">
      <c r="A760" s="110" t="s">
        <v>698</v>
      </c>
      <c r="B760" s="107" t="s">
        <v>7110</v>
      </c>
      <c r="C760" s="108">
        <v>7</v>
      </c>
      <c r="D760" s="41" t="s">
        <v>5170</v>
      </c>
      <c r="E760" s="24">
        <f t="shared" si="47"/>
        <v>455.33333333333331</v>
      </c>
      <c r="F760" s="24">
        <f t="shared" si="48"/>
        <v>160.5</v>
      </c>
      <c r="G760" s="109"/>
      <c r="H760" s="24"/>
      <c r="I760" s="24">
        <f t="shared" si="49"/>
        <v>571</v>
      </c>
      <c r="J760" s="119"/>
      <c r="K760" s="30"/>
      <c r="L760" s="111">
        <v>10</v>
      </c>
      <c r="M760" s="111"/>
      <c r="N760" s="111">
        <v>59</v>
      </c>
      <c r="O760" s="111">
        <v>573</v>
      </c>
      <c r="P760" s="111">
        <v>939</v>
      </c>
      <c r="Q760" s="111">
        <v>550</v>
      </c>
      <c r="R760" s="111">
        <v>1030</v>
      </c>
      <c r="S760" s="111">
        <v>155</v>
      </c>
      <c r="T760" s="111">
        <v>181</v>
      </c>
    </row>
    <row r="761" spans="1:20" x14ac:dyDescent="0.25">
      <c r="A761" s="110" t="s">
        <v>208</v>
      </c>
      <c r="B761" s="107" t="s">
        <v>7125</v>
      </c>
      <c r="C761" s="108">
        <v>7</v>
      </c>
      <c r="D761" s="41" t="s">
        <v>4594</v>
      </c>
      <c r="E761" s="24">
        <f t="shared" si="47"/>
        <v>454</v>
      </c>
      <c r="F761" s="24">
        <f t="shared" si="48"/>
        <v>204.25</v>
      </c>
      <c r="G761" s="109"/>
      <c r="H761" s="24"/>
      <c r="I761" s="24">
        <f t="shared" si="49"/>
        <v>974.2</v>
      </c>
      <c r="J761" s="119"/>
      <c r="K761" s="30"/>
      <c r="L761" s="111">
        <v>78</v>
      </c>
      <c r="M761" s="111">
        <v>159</v>
      </c>
      <c r="N761" s="111">
        <v>246</v>
      </c>
      <c r="O761" s="111">
        <v>334</v>
      </c>
      <c r="P761" s="111">
        <v>724</v>
      </c>
      <c r="Q761" s="111">
        <v>2785</v>
      </c>
      <c r="R761" s="111">
        <v>446</v>
      </c>
      <c r="S761" s="111">
        <v>710</v>
      </c>
      <c r="T761" s="111">
        <v>206</v>
      </c>
    </row>
    <row r="762" spans="1:20" x14ac:dyDescent="0.25">
      <c r="A762" s="110" t="s">
        <v>1820</v>
      </c>
      <c r="B762" s="107" t="s">
        <v>7167</v>
      </c>
      <c r="C762" s="108">
        <v>11</v>
      </c>
      <c r="D762" s="41" t="s">
        <v>4292</v>
      </c>
      <c r="E762" s="24">
        <f t="shared" si="47"/>
        <v>453</v>
      </c>
      <c r="F762" s="24">
        <f t="shared" si="48"/>
        <v>221.75</v>
      </c>
      <c r="G762" s="109"/>
      <c r="H762" s="24"/>
      <c r="I762" s="24">
        <f t="shared" si="49"/>
        <v>436</v>
      </c>
      <c r="J762" s="119"/>
      <c r="K762" s="30"/>
      <c r="L762" s="111">
        <v>56</v>
      </c>
      <c r="M762" s="111">
        <v>78</v>
      </c>
      <c r="N762" s="111">
        <v>134</v>
      </c>
      <c r="O762" s="111">
        <v>619</v>
      </c>
      <c r="P762" s="111">
        <v>393</v>
      </c>
      <c r="Q762" s="111">
        <v>428</v>
      </c>
      <c r="R762" s="111">
        <v>214</v>
      </c>
      <c r="S762" s="111">
        <v>375</v>
      </c>
      <c r="T762" s="111">
        <v>770</v>
      </c>
    </row>
    <row r="763" spans="1:20" x14ac:dyDescent="0.25">
      <c r="A763" s="110" t="s">
        <v>344</v>
      </c>
      <c r="B763" s="107" t="s">
        <v>7227</v>
      </c>
      <c r="C763" s="108">
        <v>6</v>
      </c>
      <c r="D763" s="41" t="s">
        <v>4713</v>
      </c>
      <c r="E763" s="24">
        <f t="shared" si="47"/>
        <v>453</v>
      </c>
      <c r="F763" s="24">
        <f t="shared" si="48"/>
        <v>299.75</v>
      </c>
      <c r="G763" s="109"/>
      <c r="H763" s="24"/>
      <c r="I763" s="24">
        <f t="shared" si="49"/>
        <v>464.2</v>
      </c>
      <c r="J763" s="119"/>
      <c r="K763" s="30"/>
      <c r="L763" s="111">
        <v>206</v>
      </c>
      <c r="M763" s="111">
        <v>231</v>
      </c>
      <c r="N763" s="111">
        <v>456</v>
      </c>
      <c r="O763" s="111">
        <v>306</v>
      </c>
      <c r="P763" s="111">
        <v>390</v>
      </c>
      <c r="Q763" s="111">
        <v>572</v>
      </c>
      <c r="R763" s="111">
        <v>588</v>
      </c>
      <c r="S763" s="111">
        <v>407</v>
      </c>
      <c r="T763" s="111">
        <v>364</v>
      </c>
    </row>
    <row r="764" spans="1:20" x14ac:dyDescent="0.25">
      <c r="A764" s="110" t="s">
        <v>1762</v>
      </c>
      <c r="B764" s="107" t="s">
        <v>7219</v>
      </c>
      <c r="C764" s="108">
        <v>20</v>
      </c>
      <c r="D764" s="41" t="s">
        <v>5143</v>
      </c>
      <c r="E764" s="24">
        <f t="shared" si="47"/>
        <v>451.33333333333331</v>
      </c>
      <c r="F764" s="24">
        <f t="shared" si="48"/>
        <v>48.25</v>
      </c>
      <c r="G764" s="109"/>
      <c r="H764" s="24"/>
      <c r="I764" s="24">
        <f t="shared" si="49"/>
        <v>303</v>
      </c>
      <c r="J764" s="119"/>
      <c r="K764" s="30"/>
      <c r="L764" s="111">
        <v>4</v>
      </c>
      <c r="M764" s="111">
        <v>22</v>
      </c>
      <c r="N764" s="111">
        <v>70</v>
      </c>
      <c r="O764" s="111">
        <v>97</v>
      </c>
      <c r="P764" s="111">
        <v>75</v>
      </c>
      <c r="Q764" s="111">
        <v>86</v>
      </c>
      <c r="R764" s="111">
        <v>290</v>
      </c>
      <c r="S764" s="111">
        <v>279</v>
      </c>
      <c r="T764" s="111">
        <v>785</v>
      </c>
    </row>
    <row r="765" spans="1:20" x14ac:dyDescent="0.25">
      <c r="A765" s="110" t="s">
        <v>1864</v>
      </c>
      <c r="B765" s="107" t="s">
        <v>7101</v>
      </c>
      <c r="C765" s="108">
        <v>16</v>
      </c>
      <c r="D765" s="41" t="s">
        <v>6135</v>
      </c>
      <c r="E765" s="24">
        <f t="shared" si="47"/>
        <v>450.66666666666669</v>
      </c>
      <c r="F765" s="24">
        <f t="shared" si="48"/>
        <v>473.5</v>
      </c>
      <c r="G765" s="109"/>
      <c r="H765" s="24"/>
      <c r="I765" s="24">
        <f t="shared" si="49"/>
        <v>389.6</v>
      </c>
      <c r="J765" s="119"/>
      <c r="K765" s="30"/>
      <c r="L765" s="111">
        <v>25</v>
      </c>
      <c r="M765" s="111">
        <v>76</v>
      </c>
      <c r="N765" s="111">
        <v>213</v>
      </c>
      <c r="O765" s="111">
        <v>1580</v>
      </c>
      <c r="P765" s="111">
        <v>517</v>
      </c>
      <c r="Q765" s="111">
        <v>79</v>
      </c>
      <c r="R765" s="111">
        <v>431</v>
      </c>
      <c r="S765" s="111">
        <v>542</v>
      </c>
      <c r="T765" s="111">
        <v>379</v>
      </c>
    </row>
    <row r="766" spans="1:20" x14ac:dyDescent="0.25">
      <c r="A766" s="110" t="s">
        <v>1365</v>
      </c>
      <c r="B766" s="107" t="s">
        <v>7161</v>
      </c>
      <c r="C766" s="108">
        <v>15</v>
      </c>
      <c r="D766" s="41" t="s">
        <v>5784</v>
      </c>
      <c r="E766" s="24">
        <f t="shared" si="47"/>
        <v>446.66666666666669</v>
      </c>
      <c r="F766" s="24">
        <f t="shared" si="48"/>
        <v>57.75</v>
      </c>
      <c r="G766" s="109"/>
      <c r="H766" s="24"/>
      <c r="I766" s="24">
        <f t="shared" si="49"/>
        <v>352.2</v>
      </c>
      <c r="J766" s="119"/>
      <c r="K766" s="30"/>
      <c r="L766" s="111"/>
      <c r="M766" s="111">
        <v>63</v>
      </c>
      <c r="N766" s="111">
        <v>117</v>
      </c>
      <c r="O766" s="111">
        <v>51</v>
      </c>
      <c r="P766" s="111">
        <v>324</v>
      </c>
      <c r="Q766" s="111">
        <v>97</v>
      </c>
      <c r="R766" s="111">
        <v>417</v>
      </c>
      <c r="S766" s="111">
        <v>525</v>
      </c>
      <c r="T766" s="111">
        <v>398</v>
      </c>
    </row>
    <row r="767" spans="1:20" x14ac:dyDescent="0.25">
      <c r="A767" s="110" t="s">
        <v>5904</v>
      </c>
      <c r="B767" s="107" t="s">
        <v>7157</v>
      </c>
      <c r="C767" s="108">
        <v>11</v>
      </c>
      <c r="D767" s="41" t="s">
        <v>4153</v>
      </c>
      <c r="E767" s="24">
        <f t="shared" si="47"/>
        <v>445</v>
      </c>
      <c r="F767" s="24">
        <f t="shared" si="48"/>
        <v>7357.75</v>
      </c>
      <c r="G767" s="109"/>
      <c r="H767" s="24"/>
      <c r="I767" s="24">
        <f t="shared" si="49"/>
        <v>267</v>
      </c>
      <c r="J767" s="119"/>
      <c r="K767" s="30"/>
      <c r="L767" s="111"/>
      <c r="M767" s="111"/>
      <c r="N767" s="111"/>
      <c r="O767" s="111">
        <v>29431</v>
      </c>
      <c r="P767" s="111"/>
      <c r="Q767" s="111"/>
      <c r="R767" s="111">
        <v>3</v>
      </c>
      <c r="S767" s="111">
        <v>480</v>
      </c>
      <c r="T767" s="111">
        <v>852</v>
      </c>
    </row>
    <row r="768" spans="1:20" x14ac:dyDescent="0.25">
      <c r="A768" s="110" t="s">
        <v>2054</v>
      </c>
      <c r="B768" s="107" t="s">
        <v>7161</v>
      </c>
      <c r="C768" s="108">
        <v>15</v>
      </c>
      <c r="D768" s="41" t="s">
        <v>3719</v>
      </c>
      <c r="E768" s="24">
        <f t="shared" si="47"/>
        <v>445</v>
      </c>
      <c r="F768" s="24">
        <f t="shared" si="48"/>
        <v>182.25</v>
      </c>
      <c r="G768" s="109"/>
      <c r="H768" s="24"/>
      <c r="I768" s="24">
        <f t="shared" si="49"/>
        <v>354</v>
      </c>
      <c r="J768" s="119"/>
      <c r="K768" s="30"/>
      <c r="L768" s="111">
        <v>64</v>
      </c>
      <c r="M768" s="111">
        <v>66</v>
      </c>
      <c r="N768" s="111">
        <v>220</v>
      </c>
      <c r="O768" s="111">
        <v>379</v>
      </c>
      <c r="P768" s="111">
        <v>181</v>
      </c>
      <c r="Q768" s="111">
        <v>254</v>
      </c>
      <c r="R768" s="111">
        <v>303</v>
      </c>
      <c r="S768" s="111">
        <v>390</v>
      </c>
      <c r="T768" s="111">
        <v>642</v>
      </c>
    </row>
    <row r="769" spans="1:20" x14ac:dyDescent="0.25">
      <c r="A769" s="110" t="s">
        <v>2512</v>
      </c>
      <c r="B769" s="107" t="s">
        <v>7144</v>
      </c>
      <c r="C769" s="108">
        <v>11</v>
      </c>
      <c r="D769" s="41" t="s">
        <v>4076</v>
      </c>
      <c r="E769" s="24">
        <f t="shared" si="47"/>
        <v>444.33333333333331</v>
      </c>
      <c r="F769" s="24">
        <f t="shared" si="48"/>
        <v>176.5</v>
      </c>
      <c r="G769" s="109"/>
      <c r="H769" s="24"/>
      <c r="I769" s="24">
        <f t="shared" si="49"/>
        <v>664.4</v>
      </c>
      <c r="J769" s="119"/>
      <c r="K769" s="30"/>
      <c r="L769" s="111">
        <v>18</v>
      </c>
      <c r="M769" s="111">
        <v>13</v>
      </c>
      <c r="N769" s="111">
        <v>514</v>
      </c>
      <c r="O769" s="111">
        <v>161</v>
      </c>
      <c r="P769" s="111">
        <v>233</v>
      </c>
      <c r="Q769" s="111">
        <v>1756</v>
      </c>
      <c r="R769" s="111">
        <v>739</v>
      </c>
      <c r="S769" s="111">
        <v>85</v>
      </c>
      <c r="T769" s="111">
        <v>509</v>
      </c>
    </row>
    <row r="770" spans="1:20" x14ac:dyDescent="0.25">
      <c r="A770" s="110" t="s">
        <v>2294</v>
      </c>
      <c r="B770" s="107" t="s">
        <v>7193</v>
      </c>
      <c r="C770" s="108">
        <v>13</v>
      </c>
      <c r="D770" s="41" t="s">
        <v>4230</v>
      </c>
      <c r="E770" s="24">
        <f t="shared" si="47"/>
        <v>444</v>
      </c>
      <c r="F770" s="24">
        <f t="shared" si="48"/>
        <v>206</v>
      </c>
      <c r="G770" s="109"/>
      <c r="H770" s="24"/>
      <c r="I770" s="24">
        <f t="shared" si="49"/>
        <v>644.6</v>
      </c>
      <c r="J770" s="119"/>
      <c r="K770" s="30"/>
      <c r="L770" s="111">
        <v>116</v>
      </c>
      <c r="M770" s="111">
        <v>142</v>
      </c>
      <c r="N770" s="111">
        <v>104</v>
      </c>
      <c r="O770" s="111">
        <v>462</v>
      </c>
      <c r="P770" s="111">
        <v>1510</v>
      </c>
      <c r="Q770" s="111">
        <v>381</v>
      </c>
      <c r="R770" s="111">
        <v>623</v>
      </c>
      <c r="S770" s="111">
        <v>276</v>
      </c>
      <c r="T770" s="111">
        <v>433</v>
      </c>
    </row>
    <row r="771" spans="1:20" x14ac:dyDescent="0.25">
      <c r="A771" s="110" t="s">
        <v>526</v>
      </c>
      <c r="B771" s="107" t="s">
        <v>7156</v>
      </c>
      <c r="C771" s="108">
        <v>18</v>
      </c>
      <c r="D771" s="41" t="s">
        <v>5028</v>
      </c>
      <c r="E771" s="24">
        <f t="shared" si="47"/>
        <v>441</v>
      </c>
      <c r="F771" s="24">
        <f t="shared" si="48"/>
        <v>114.75</v>
      </c>
      <c r="G771" s="109"/>
      <c r="H771" s="24"/>
      <c r="I771" s="24">
        <f t="shared" si="49"/>
        <v>302.2</v>
      </c>
      <c r="J771" s="119"/>
      <c r="K771" s="30"/>
      <c r="L771" s="111">
        <v>43</v>
      </c>
      <c r="M771" s="111">
        <v>62</v>
      </c>
      <c r="N771" s="111">
        <v>90</v>
      </c>
      <c r="O771" s="111">
        <v>264</v>
      </c>
      <c r="P771" s="111">
        <v>60</v>
      </c>
      <c r="Q771" s="111">
        <v>128</v>
      </c>
      <c r="R771" s="111">
        <v>182</v>
      </c>
      <c r="S771" s="111">
        <v>553</v>
      </c>
      <c r="T771" s="111">
        <v>588</v>
      </c>
    </row>
    <row r="772" spans="1:20" x14ac:dyDescent="0.25">
      <c r="A772" s="110" t="s">
        <v>1168</v>
      </c>
      <c r="B772" s="107" t="s">
        <v>7151</v>
      </c>
      <c r="C772" s="108">
        <v>20</v>
      </c>
      <c r="D772" s="41" t="s">
        <v>5124</v>
      </c>
      <c r="E772" s="24">
        <f t="shared" si="47"/>
        <v>439.66666666666669</v>
      </c>
      <c r="F772" s="24">
        <f t="shared" si="48"/>
        <v>103</v>
      </c>
      <c r="G772" s="109"/>
      <c r="H772" s="24"/>
      <c r="I772" s="24">
        <f t="shared" si="49"/>
        <v>1433</v>
      </c>
      <c r="J772" s="119"/>
      <c r="K772" s="30"/>
      <c r="L772" s="111">
        <v>144</v>
      </c>
      <c r="M772" s="111">
        <v>68</v>
      </c>
      <c r="N772" s="111">
        <v>96</v>
      </c>
      <c r="O772" s="111">
        <v>104</v>
      </c>
      <c r="P772" s="111">
        <v>5191</v>
      </c>
      <c r="Q772" s="111">
        <v>655</v>
      </c>
      <c r="R772" s="111">
        <v>568</v>
      </c>
      <c r="S772" s="111">
        <v>215</v>
      </c>
      <c r="T772" s="111">
        <v>536</v>
      </c>
    </row>
    <row r="773" spans="1:20" x14ac:dyDescent="0.25">
      <c r="A773" s="110" t="s">
        <v>1665</v>
      </c>
      <c r="B773" s="107" t="s">
        <v>7154</v>
      </c>
      <c r="C773" s="108">
        <v>16</v>
      </c>
      <c r="D773" s="41" t="s">
        <v>4941</v>
      </c>
      <c r="E773" s="24">
        <f t="shared" si="47"/>
        <v>439.33333333333331</v>
      </c>
      <c r="F773" s="24">
        <f t="shared" si="48"/>
        <v>914.75</v>
      </c>
      <c r="G773" s="109"/>
      <c r="H773" s="24"/>
      <c r="I773" s="24">
        <f t="shared" si="49"/>
        <v>400.4</v>
      </c>
      <c r="J773" s="119"/>
      <c r="K773" s="30"/>
      <c r="L773" s="111">
        <v>8</v>
      </c>
      <c r="M773" s="111">
        <v>569</v>
      </c>
      <c r="N773" s="111">
        <v>820</v>
      </c>
      <c r="O773" s="111">
        <v>2262</v>
      </c>
      <c r="P773" s="111">
        <v>617</v>
      </c>
      <c r="Q773" s="111">
        <v>67</v>
      </c>
      <c r="R773" s="111">
        <v>393</v>
      </c>
      <c r="S773" s="111">
        <v>258</v>
      </c>
      <c r="T773" s="111">
        <v>667</v>
      </c>
    </row>
    <row r="774" spans="1:20" x14ac:dyDescent="0.25">
      <c r="A774" s="110" t="s">
        <v>8929</v>
      </c>
      <c r="B774" s="107" t="s">
        <v>7101</v>
      </c>
      <c r="C774" s="108">
        <v>16</v>
      </c>
      <c r="D774" s="41" t="s">
        <v>8930</v>
      </c>
      <c r="E774" s="24">
        <f t="shared" si="47"/>
        <v>438.33333333333331</v>
      </c>
      <c r="F774" s="24">
        <f t="shared" si="48"/>
        <v>0</v>
      </c>
      <c r="G774" s="109"/>
      <c r="H774" s="24"/>
      <c r="I774" s="24">
        <f t="shared" si="49"/>
        <v>576.79999999999995</v>
      </c>
      <c r="J774" s="119"/>
      <c r="K774" s="30"/>
      <c r="L774" s="111"/>
      <c r="M774" s="111"/>
      <c r="N774" s="111"/>
      <c r="O774" s="111"/>
      <c r="P774" s="111"/>
      <c r="Q774" s="111">
        <v>1569</v>
      </c>
      <c r="R774" s="111">
        <v>1315</v>
      </c>
      <c r="S774" s="111"/>
      <c r="T774" s="111"/>
    </row>
    <row r="775" spans="1:20" x14ac:dyDescent="0.25">
      <c r="A775" s="110" t="s">
        <v>1099</v>
      </c>
      <c r="B775" s="107" t="s">
        <v>7147</v>
      </c>
      <c r="C775" s="108">
        <v>6</v>
      </c>
      <c r="D775" s="41" t="s">
        <v>4778</v>
      </c>
      <c r="E775" s="24">
        <f t="shared" si="47"/>
        <v>437.66666666666669</v>
      </c>
      <c r="F775" s="24">
        <f t="shared" si="48"/>
        <v>108.75</v>
      </c>
      <c r="G775" s="109"/>
      <c r="H775" s="24"/>
      <c r="I775" s="24">
        <f t="shared" si="49"/>
        <v>388.2</v>
      </c>
      <c r="J775" s="119"/>
      <c r="K775" s="30"/>
      <c r="L775" s="111">
        <v>36</v>
      </c>
      <c r="M775" s="111">
        <v>84</v>
      </c>
      <c r="N775" s="111">
        <v>88</v>
      </c>
      <c r="O775" s="111">
        <v>227</v>
      </c>
      <c r="P775" s="111">
        <v>481</v>
      </c>
      <c r="Q775" s="111">
        <v>147</v>
      </c>
      <c r="R775" s="111">
        <v>396</v>
      </c>
      <c r="S775" s="111">
        <v>266</v>
      </c>
      <c r="T775" s="111">
        <v>651</v>
      </c>
    </row>
    <row r="776" spans="1:20" x14ac:dyDescent="0.25">
      <c r="A776" s="110" t="s">
        <v>2306</v>
      </c>
      <c r="B776" s="107" t="s">
        <v>7155</v>
      </c>
      <c r="C776" s="108">
        <v>10</v>
      </c>
      <c r="D776" s="41" t="s">
        <v>4628</v>
      </c>
      <c r="E776" s="24">
        <f t="shared" si="47"/>
        <v>437</v>
      </c>
      <c r="F776" s="24">
        <f t="shared" si="48"/>
        <v>33</v>
      </c>
      <c r="G776" s="109"/>
      <c r="H776" s="24"/>
      <c r="I776" s="24">
        <f t="shared" si="49"/>
        <v>295.39999999999998</v>
      </c>
      <c r="J776" s="119"/>
      <c r="K776" s="30"/>
      <c r="L776" s="111">
        <v>2</v>
      </c>
      <c r="M776" s="111">
        <v>6</v>
      </c>
      <c r="N776" s="111">
        <v>58</v>
      </c>
      <c r="O776" s="111">
        <v>66</v>
      </c>
      <c r="P776" s="111">
        <v>64</v>
      </c>
      <c r="Q776" s="111">
        <v>102</v>
      </c>
      <c r="R776" s="111">
        <v>368</v>
      </c>
      <c r="S776" s="111">
        <v>401</v>
      </c>
      <c r="T776" s="111">
        <v>542</v>
      </c>
    </row>
    <row r="777" spans="1:20" x14ac:dyDescent="0.25">
      <c r="A777" s="110" t="s">
        <v>2319</v>
      </c>
      <c r="B777" s="107" t="s">
        <v>7124</v>
      </c>
      <c r="C777" s="108">
        <v>4</v>
      </c>
      <c r="D777" s="41" t="s">
        <v>6473</v>
      </c>
      <c r="E777" s="24">
        <f t="shared" si="47"/>
        <v>435.33333333333331</v>
      </c>
      <c r="F777" s="24">
        <f t="shared" si="48"/>
        <v>130.75</v>
      </c>
      <c r="G777" s="109"/>
      <c r="H777" s="24"/>
      <c r="I777" s="24">
        <f t="shared" si="49"/>
        <v>327</v>
      </c>
      <c r="J777" s="119"/>
      <c r="K777" s="30"/>
      <c r="L777" s="111">
        <v>106</v>
      </c>
      <c r="M777" s="111">
        <v>77</v>
      </c>
      <c r="N777" s="111">
        <v>125</v>
      </c>
      <c r="O777" s="111">
        <v>215</v>
      </c>
      <c r="P777" s="111">
        <v>111</v>
      </c>
      <c r="Q777" s="111">
        <v>218</v>
      </c>
      <c r="R777" s="111">
        <v>345</v>
      </c>
      <c r="S777" s="111">
        <v>393</v>
      </c>
      <c r="T777" s="111">
        <v>568</v>
      </c>
    </row>
    <row r="778" spans="1:20" x14ac:dyDescent="0.25">
      <c r="A778" s="110" t="s">
        <v>377</v>
      </c>
      <c r="B778" s="107" t="s">
        <v>7110</v>
      </c>
      <c r="C778" s="108">
        <v>7</v>
      </c>
      <c r="D778" s="41" t="s">
        <v>4570</v>
      </c>
      <c r="E778" s="24">
        <f t="shared" si="47"/>
        <v>435</v>
      </c>
      <c r="F778" s="24">
        <f t="shared" si="48"/>
        <v>1120.25</v>
      </c>
      <c r="G778" s="109"/>
      <c r="H778" s="24"/>
      <c r="I778" s="24">
        <f t="shared" si="49"/>
        <v>435.8</v>
      </c>
      <c r="J778" s="119"/>
      <c r="K778" s="30"/>
      <c r="L778" s="111">
        <v>1639</v>
      </c>
      <c r="M778" s="111">
        <v>1553</v>
      </c>
      <c r="N778" s="111">
        <v>921</v>
      </c>
      <c r="O778" s="111">
        <v>368</v>
      </c>
      <c r="P778" s="111">
        <v>498</v>
      </c>
      <c r="Q778" s="111">
        <v>376</v>
      </c>
      <c r="R778" s="111">
        <v>404</v>
      </c>
      <c r="S778" s="111">
        <v>394</v>
      </c>
      <c r="T778" s="111">
        <v>507</v>
      </c>
    </row>
    <row r="779" spans="1:20" x14ac:dyDescent="0.25">
      <c r="A779" s="110" t="s">
        <v>248</v>
      </c>
      <c r="B779" s="107" t="s">
        <v>7101</v>
      </c>
      <c r="C779" s="108">
        <v>16</v>
      </c>
      <c r="D779" s="41" t="s">
        <v>3999</v>
      </c>
      <c r="E779" s="24">
        <f t="shared" si="47"/>
        <v>435</v>
      </c>
      <c r="F779" s="24">
        <f t="shared" si="48"/>
        <v>58.25</v>
      </c>
      <c r="G779" s="109"/>
      <c r="H779" s="24"/>
      <c r="I779" s="24">
        <f t="shared" si="49"/>
        <v>347.4</v>
      </c>
      <c r="J779" s="119"/>
      <c r="K779" s="30"/>
      <c r="L779" s="111">
        <v>136</v>
      </c>
      <c r="M779" s="111">
        <v>34</v>
      </c>
      <c r="N779" s="111">
        <v>44</v>
      </c>
      <c r="O779" s="111">
        <v>19</v>
      </c>
      <c r="P779" s="111">
        <v>62</v>
      </c>
      <c r="Q779" s="111">
        <v>370</v>
      </c>
      <c r="R779" s="111">
        <v>237</v>
      </c>
      <c r="S779" s="111">
        <v>945</v>
      </c>
      <c r="T779" s="111">
        <v>123</v>
      </c>
    </row>
    <row r="780" spans="1:20" x14ac:dyDescent="0.25">
      <c r="A780" s="110" t="s">
        <v>392</v>
      </c>
      <c r="B780" s="107" t="s">
        <v>7222</v>
      </c>
      <c r="C780" s="108">
        <v>6</v>
      </c>
      <c r="D780" s="41" t="s">
        <v>4770</v>
      </c>
      <c r="E780" s="24">
        <f t="shared" si="47"/>
        <v>432.66666666666669</v>
      </c>
      <c r="F780" s="24">
        <f t="shared" si="48"/>
        <v>159.25</v>
      </c>
      <c r="G780" s="109"/>
      <c r="H780" s="24"/>
      <c r="I780" s="24">
        <f t="shared" si="49"/>
        <v>461.8</v>
      </c>
      <c r="J780" s="119"/>
      <c r="K780" s="30"/>
      <c r="L780" s="111">
        <v>119</v>
      </c>
      <c r="M780" s="111">
        <v>161</v>
      </c>
      <c r="N780" s="111">
        <v>34</v>
      </c>
      <c r="O780" s="111">
        <v>323</v>
      </c>
      <c r="P780" s="111">
        <v>608</v>
      </c>
      <c r="Q780" s="111">
        <v>403</v>
      </c>
      <c r="R780" s="111">
        <v>266</v>
      </c>
      <c r="S780" s="111">
        <v>477</v>
      </c>
      <c r="T780" s="111">
        <v>555</v>
      </c>
    </row>
    <row r="781" spans="1:20" x14ac:dyDescent="0.25">
      <c r="A781" s="110" t="s">
        <v>2538</v>
      </c>
      <c r="B781" s="107" t="s">
        <v>7166</v>
      </c>
      <c r="C781" s="108">
        <v>13</v>
      </c>
      <c r="D781" s="41" t="s">
        <v>6547</v>
      </c>
      <c r="E781" s="24">
        <f t="shared" si="47"/>
        <v>431.66666666666669</v>
      </c>
      <c r="F781" s="24">
        <f t="shared" si="48"/>
        <v>56.25</v>
      </c>
      <c r="G781" s="109"/>
      <c r="H781" s="24"/>
      <c r="I781" s="24">
        <f t="shared" si="49"/>
        <v>308.39999999999998</v>
      </c>
      <c r="J781" s="119"/>
      <c r="K781" s="30"/>
      <c r="L781" s="111">
        <v>200</v>
      </c>
      <c r="M781" s="111">
        <v>1</v>
      </c>
      <c r="N781" s="111"/>
      <c r="O781" s="111">
        <v>24</v>
      </c>
      <c r="P781" s="111">
        <v>199</v>
      </c>
      <c r="Q781" s="111">
        <v>48</v>
      </c>
      <c r="R781" s="111">
        <v>713</v>
      </c>
      <c r="S781" s="111">
        <v>254</v>
      </c>
      <c r="T781" s="111">
        <v>328</v>
      </c>
    </row>
    <row r="782" spans="1:20" x14ac:dyDescent="0.25">
      <c r="A782" s="110" t="s">
        <v>1407</v>
      </c>
      <c r="B782" s="107" t="s">
        <v>7165</v>
      </c>
      <c r="C782" s="108">
        <v>6</v>
      </c>
      <c r="D782" s="41" t="s">
        <v>4378</v>
      </c>
      <c r="E782" s="24">
        <f t="shared" si="47"/>
        <v>429</v>
      </c>
      <c r="F782" s="24">
        <f t="shared" si="48"/>
        <v>7.5</v>
      </c>
      <c r="G782" s="109"/>
      <c r="H782" s="24"/>
      <c r="I782" s="24">
        <f t="shared" si="49"/>
        <v>297.60000000000002</v>
      </c>
      <c r="J782" s="119"/>
      <c r="K782" s="30"/>
      <c r="L782" s="111">
        <v>1</v>
      </c>
      <c r="M782" s="111">
        <v>24</v>
      </c>
      <c r="N782" s="111">
        <v>5</v>
      </c>
      <c r="O782" s="111"/>
      <c r="P782" s="111">
        <v>80</v>
      </c>
      <c r="Q782" s="111">
        <v>121</v>
      </c>
      <c r="R782" s="111">
        <v>197</v>
      </c>
      <c r="S782" s="111">
        <v>427</v>
      </c>
      <c r="T782" s="111">
        <v>663</v>
      </c>
    </row>
    <row r="783" spans="1:20" x14ac:dyDescent="0.25">
      <c r="A783" s="110" t="s">
        <v>374</v>
      </c>
      <c r="B783" s="107" t="s">
        <v>7156</v>
      </c>
      <c r="C783" s="108">
        <v>18</v>
      </c>
      <c r="D783" s="41" t="s">
        <v>5030</v>
      </c>
      <c r="E783" s="24">
        <f t="shared" si="47"/>
        <v>428.33333333333331</v>
      </c>
      <c r="F783" s="24">
        <f t="shared" si="48"/>
        <v>19.25</v>
      </c>
      <c r="G783" s="109"/>
      <c r="H783" s="24"/>
      <c r="I783" s="24">
        <f t="shared" si="49"/>
        <v>370.4</v>
      </c>
      <c r="J783" s="119"/>
      <c r="K783" s="30"/>
      <c r="L783" s="111">
        <v>30</v>
      </c>
      <c r="M783" s="111">
        <v>1</v>
      </c>
      <c r="N783" s="111">
        <v>32</v>
      </c>
      <c r="O783" s="111">
        <v>14</v>
      </c>
      <c r="P783" s="111">
        <v>67</v>
      </c>
      <c r="Q783" s="111">
        <v>500</v>
      </c>
      <c r="R783" s="111">
        <v>158</v>
      </c>
      <c r="S783" s="111">
        <v>247</v>
      </c>
      <c r="T783" s="111">
        <v>880</v>
      </c>
    </row>
    <row r="784" spans="1:20" x14ac:dyDescent="0.25">
      <c r="A784" s="110" t="s">
        <v>146</v>
      </c>
      <c r="B784" s="107" t="s">
        <v>7154</v>
      </c>
      <c r="C784" s="108">
        <v>16</v>
      </c>
      <c r="D784" s="41" t="s">
        <v>4807</v>
      </c>
      <c r="E784" s="24">
        <f t="shared" si="47"/>
        <v>428</v>
      </c>
      <c r="F784" s="24">
        <f t="shared" si="48"/>
        <v>664.75</v>
      </c>
      <c r="G784" s="109"/>
      <c r="H784" s="24"/>
      <c r="I784" s="24">
        <f t="shared" si="49"/>
        <v>323.2</v>
      </c>
      <c r="J784" s="119"/>
      <c r="K784" s="30"/>
      <c r="L784" s="111">
        <v>864</v>
      </c>
      <c r="M784" s="111">
        <v>369</v>
      </c>
      <c r="N784" s="111">
        <v>733</v>
      </c>
      <c r="O784" s="111">
        <v>693</v>
      </c>
      <c r="P784" s="111">
        <v>153</v>
      </c>
      <c r="Q784" s="111">
        <v>179</v>
      </c>
      <c r="R784" s="111">
        <v>150</v>
      </c>
      <c r="S784" s="111">
        <v>339</v>
      </c>
      <c r="T784" s="111">
        <v>795</v>
      </c>
    </row>
    <row r="785" spans="1:20" x14ac:dyDescent="0.25">
      <c r="A785" s="110" t="s">
        <v>1082</v>
      </c>
      <c r="B785" s="107" t="s">
        <v>7156</v>
      </c>
      <c r="C785" s="108">
        <v>18</v>
      </c>
      <c r="D785" s="41" t="s">
        <v>5102</v>
      </c>
      <c r="E785" s="24">
        <f t="shared" si="47"/>
        <v>427.66666666666669</v>
      </c>
      <c r="F785" s="24">
        <f t="shared" si="48"/>
        <v>128.5</v>
      </c>
      <c r="G785" s="109"/>
      <c r="H785" s="24"/>
      <c r="I785" s="24">
        <f t="shared" si="49"/>
        <v>318.60000000000002</v>
      </c>
      <c r="J785" s="119"/>
      <c r="K785" s="30"/>
      <c r="L785" s="111">
        <v>17</v>
      </c>
      <c r="M785" s="111">
        <v>3</v>
      </c>
      <c r="N785" s="111">
        <v>146</v>
      </c>
      <c r="O785" s="111">
        <v>348</v>
      </c>
      <c r="P785" s="111">
        <v>72</v>
      </c>
      <c r="Q785" s="111">
        <v>238</v>
      </c>
      <c r="R785" s="111">
        <v>500</v>
      </c>
      <c r="S785" s="111">
        <v>542</v>
      </c>
      <c r="T785" s="111">
        <v>241</v>
      </c>
    </row>
    <row r="786" spans="1:20" x14ac:dyDescent="0.25">
      <c r="A786" s="110" t="s">
        <v>1739</v>
      </c>
      <c r="B786" s="107" t="s">
        <v>7101</v>
      </c>
      <c r="C786" s="108">
        <v>16</v>
      </c>
      <c r="D786" s="41" t="s">
        <v>6045</v>
      </c>
      <c r="E786" s="24">
        <f t="shared" si="47"/>
        <v>426.66666666666669</v>
      </c>
      <c r="F786" s="24">
        <f t="shared" si="48"/>
        <v>110.25</v>
      </c>
      <c r="G786" s="109"/>
      <c r="H786" s="24"/>
      <c r="I786" s="24">
        <f t="shared" si="49"/>
        <v>356</v>
      </c>
      <c r="J786" s="119"/>
      <c r="K786" s="30"/>
      <c r="L786" s="111">
        <v>101</v>
      </c>
      <c r="M786" s="111">
        <v>134</v>
      </c>
      <c r="N786" s="111">
        <v>71</v>
      </c>
      <c r="O786" s="111">
        <v>135</v>
      </c>
      <c r="P786" s="111">
        <v>139</v>
      </c>
      <c r="Q786" s="111">
        <v>361</v>
      </c>
      <c r="R786" s="111">
        <v>365</v>
      </c>
      <c r="S786" s="111">
        <v>513</v>
      </c>
      <c r="T786" s="111">
        <v>402</v>
      </c>
    </row>
    <row r="787" spans="1:20" x14ac:dyDescent="0.25">
      <c r="A787" s="110" t="s">
        <v>121</v>
      </c>
      <c r="B787" s="107" t="s">
        <v>7143</v>
      </c>
      <c r="C787" s="108">
        <v>17</v>
      </c>
      <c r="D787" s="41" t="s">
        <v>4996</v>
      </c>
      <c r="E787" s="24">
        <f t="shared" si="47"/>
        <v>425.33333333333331</v>
      </c>
      <c r="F787" s="24">
        <f t="shared" si="48"/>
        <v>54.75</v>
      </c>
      <c r="G787" s="109"/>
      <c r="H787" s="24"/>
      <c r="I787" s="24">
        <f t="shared" si="49"/>
        <v>330.4</v>
      </c>
      <c r="J787" s="119"/>
      <c r="K787" s="30"/>
      <c r="L787" s="111">
        <v>8</v>
      </c>
      <c r="M787" s="111">
        <v>14</v>
      </c>
      <c r="N787" s="111">
        <v>72</v>
      </c>
      <c r="O787" s="111">
        <v>125</v>
      </c>
      <c r="P787" s="111">
        <v>103</v>
      </c>
      <c r="Q787" s="111">
        <v>273</v>
      </c>
      <c r="R787" s="111">
        <v>392</v>
      </c>
      <c r="S787" s="111">
        <v>355</v>
      </c>
      <c r="T787" s="111">
        <v>529</v>
      </c>
    </row>
    <row r="788" spans="1:20" x14ac:dyDescent="0.25">
      <c r="A788" s="110" t="s">
        <v>699</v>
      </c>
      <c r="B788" s="107" t="s">
        <v>7154</v>
      </c>
      <c r="C788" s="108">
        <v>16</v>
      </c>
      <c r="D788" s="41" t="s">
        <v>4899</v>
      </c>
      <c r="E788" s="24">
        <f t="shared" si="47"/>
        <v>425</v>
      </c>
      <c r="F788" s="24">
        <f t="shared" si="48"/>
        <v>352.25</v>
      </c>
      <c r="G788" s="109"/>
      <c r="H788" s="24"/>
      <c r="I788" s="24">
        <f t="shared" si="49"/>
        <v>427.4</v>
      </c>
      <c r="J788" s="119"/>
      <c r="K788" s="30"/>
      <c r="L788" s="111">
        <v>265</v>
      </c>
      <c r="M788" s="111">
        <v>312</v>
      </c>
      <c r="N788" s="111">
        <v>438</v>
      </c>
      <c r="O788" s="111">
        <v>394</v>
      </c>
      <c r="P788" s="111">
        <v>373</v>
      </c>
      <c r="Q788" s="111">
        <v>489</v>
      </c>
      <c r="R788" s="111">
        <v>292</v>
      </c>
      <c r="S788" s="111">
        <v>193</v>
      </c>
      <c r="T788" s="111">
        <v>790</v>
      </c>
    </row>
    <row r="789" spans="1:20" x14ac:dyDescent="0.25">
      <c r="A789" s="110" t="s">
        <v>803</v>
      </c>
      <c r="B789" s="107" t="s">
        <v>7151</v>
      </c>
      <c r="C789" s="108">
        <v>20</v>
      </c>
      <c r="D789" s="41" t="s">
        <v>5073</v>
      </c>
      <c r="E789" s="24">
        <f t="shared" si="47"/>
        <v>425</v>
      </c>
      <c r="F789" s="24">
        <f t="shared" si="48"/>
        <v>40.75</v>
      </c>
      <c r="G789" s="109"/>
      <c r="H789" s="24"/>
      <c r="I789" s="24">
        <f t="shared" si="49"/>
        <v>343.4</v>
      </c>
      <c r="J789" s="119"/>
      <c r="K789" s="30"/>
      <c r="L789" s="111">
        <v>11</v>
      </c>
      <c r="M789" s="111">
        <v>22</v>
      </c>
      <c r="N789" s="111">
        <v>37</v>
      </c>
      <c r="O789" s="111">
        <v>93</v>
      </c>
      <c r="P789" s="111">
        <v>10</v>
      </c>
      <c r="Q789" s="111">
        <v>432</v>
      </c>
      <c r="R789" s="111">
        <v>882</v>
      </c>
      <c r="S789" s="111">
        <v>171</v>
      </c>
      <c r="T789" s="111">
        <v>222</v>
      </c>
    </row>
    <row r="790" spans="1:20" x14ac:dyDescent="0.25">
      <c r="A790" s="110" t="s">
        <v>236</v>
      </c>
      <c r="B790" s="107" t="s">
        <v>7154</v>
      </c>
      <c r="C790" s="108">
        <v>16</v>
      </c>
      <c r="D790" s="41" t="s">
        <v>4814</v>
      </c>
      <c r="E790" s="24">
        <f t="shared" si="47"/>
        <v>423.33333333333331</v>
      </c>
      <c r="F790" s="24">
        <f t="shared" si="48"/>
        <v>401.75</v>
      </c>
      <c r="G790" s="109"/>
      <c r="H790" s="24"/>
      <c r="I790" s="24">
        <f t="shared" si="49"/>
        <v>369.6</v>
      </c>
      <c r="J790" s="119"/>
      <c r="K790" s="30"/>
      <c r="L790" s="111">
        <v>187</v>
      </c>
      <c r="M790" s="111">
        <v>183</v>
      </c>
      <c r="N790" s="111">
        <v>295</v>
      </c>
      <c r="O790" s="111">
        <v>942</v>
      </c>
      <c r="P790" s="111">
        <v>161</v>
      </c>
      <c r="Q790" s="111">
        <v>417</v>
      </c>
      <c r="R790" s="111">
        <v>254</v>
      </c>
      <c r="S790" s="111">
        <v>459</v>
      </c>
      <c r="T790" s="111">
        <v>557</v>
      </c>
    </row>
    <row r="791" spans="1:20" x14ac:dyDescent="0.25">
      <c r="A791" s="110" t="s">
        <v>903</v>
      </c>
      <c r="B791" s="107" t="s">
        <v>7161</v>
      </c>
      <c r="C791" s="108">
        <v>15</v>
      </c>
      <c r="D791" s="41" t="s">
        <v>3720</v>
      </c>
      <c r="E791" s="24">
        <f t="shared" si="47"/>
        <v>422.33333333333331</v>
      </c>
      <c r="F791" s="24">
        <f t="shared" si="48"/>
        <v>255.25</v>
      </c>
      <c r="G791" s="109"/>
      <c r="H791" s="24"/>
      <c r="I791" s="24">
        <f t="shared" si="49"/>
        <v>405</v>
      </c>
      <c r="J791" s="119"/>
      <c r="K791" s="30"/>
      <c r="L791" s="111">
        <v>186</v>
      </c>
      <c r="M791" s="111">
        <v>112</v>
      </c>
      <c r="N791" s="111">
        <v>238</v>
      </c>
      <c r="O791" s="111">
        <v>485</v>
      </c>
      <c r="P791" s="111">
        <v>365</v>
      </c>
      <c r="Q791" s="111">
        <v>393</v>
      </c>
      <c r="R791" s="111">
        <v>322</v>
      </c>
      <c r="S791" s="111">
        <v>651</v>
      </c>
      <c r="T791" s="111">
        <v>294</v>
      </c>
    </row>
    <row r="792" spans="1:20" x14ac:dyDescent="0.25">
      <c r="A792" s="110" t="s">
        <v>390</v>
      </c>
      <c r="B792" s="107" t="s">
        <v>7169</v>
      </c>
      <c r="C792" s="108">
        <v>5</v>
      </c>
      <c r="D792" s="41" t="s">
        <v>3531</v>
      </c>
      <c r="E792" s="24">
        <f t="shared" si="47"/>
        <v>418.33333333333331</v>
      </c>
      <c r="F792" s="24">
        <f t="shared" si="48"/>
        <v>97.75</v>
      </c>
      <c r="G792" s="109"/>
      <c r="H792" s="24"/>
      <c r="I792" s="24">
        <f t="shared" si="49"/>
        <v>315.39999999999998</v>
      </c>
      <c r="J792" s="119"/>
      <c r="K792" s="30"/>
      <c r="L792" s="111">
        <v>97</v>
      </c>
      <c r="M792" s="111">
        <v>35</v>
      </c>
      <c r="N792" s="111">
        <v>127</v>
      </c>
      <c r="O792" s="111">
        <v>132</v>
      </c>
      <c r="P792" s="111">
        <v>57</v>
      </c>
      <c r="Q792" s="111">
        <v>265</v>
      </c>
      <c r="R792" s="111">
        <v>319</v>
      </c>
      <c r="S792" s="111">
        <v>459</v>
      </c>
      <c r="T792" s="111">
        <v>477</v>
      </c>
    </row>
    <row r="793" spans="1:20" x14ac:dyDescent="0.25">
      <c r="A793" s="110" t="s">
        <v>1545</v>
      </c>
      <c r="B793" s="107" t="s">
        <v>7110</v>
      </c>
      <c r="C793" s="108">
        <v>7</v>
      </c>
      <c r="D793" s="41" t="s">
        <v>4736</v>
      </c>
      <c r="E793" s="24">
        <f t="shared" si="47"/>
        <v>417.66666666666669</v>
      </c>
      <c r="F793" s="24">
        <f t="shared" si="48"/>
        <v>168.5</v>
      </c>
      <c r="G793" s="109"/>
      <c r="H793" s="24"/>
      <c r="I793" s="24">
        <f t="shared" si="49"/>
        <v>459.6</v>
      </c>
      <c r="J793" s="119"/>
      <c r="K793" s="30"/>
      <c r="L793" s="111">
        <v>92</v>
      </c>
      <c r="M793" s="111">
        <v>38</v>
      </c>
      <c r="N793" s="111">
        <v>180</v>
      </c>
      <c r="O793" s="111">
        <v>364</v>
      </c>
      <c r="P793" s="111">
        <v>364</v>
      </c>
      <c r="Q793" s="111">
        <v>681</v>
      </c>
      <c r="R793" s="111">
        <v>345</v>
      </c>
      <c r="S793" s="111">
        <v>419</v>
      </c>
      <c r="T793" s="111">
        <v>489</v>
      </c>
    </row>
    <row r="794" spans="1:20" x14ac:dyDescent="0.25">
      <c r="A794" s="110" t="s">
        <v>909</v>
      </c>
      <c r="B794" s="107" t="s">
        <v>7101</v>
      </c>
      <c r="C794" s="108">
        <v>16</v>
      </c>
      <c r="D794" s="41" t="s">
        <v>3971</v>
      </c>
      <c r="E794" s="24">
        <f t="shared" si="47"/>
        <v>417.66666666666669</v>
      </c>
      <c r="F794" s="24">
        <f t="shared" si="48"/>
        <v>185.5</v>
      </c>
      <c r="G794" s="109"/>
      <c r="H794" s="24"/>
      <c r="I794" s="24">
        <f t="shared" si="49"/>
        <v>272</v>
      </c>
      <c r="J794" s="119"/>
      <c r="K794" s="30"/>
      <c r="L794" s="111">
        <v>47</v>
      </c>
      <c r="M794" s="111">
        <v>340</v>
      </c>
      <c r="N794" s="111">
        <v>178</v>
      </c>
      <c r="O794" s="111">
        <v>177</v>
      </c>
      <c r="P794" s="111">
        <v>87</v>
      </c>
      <c r="Q794" s="111">
        <v>20</v>
      </c>
      <c r="R794" s="111">
        <v>82</v>
      </c>
      <c r="S794" s="111">
        <v>863</v>
      </c>
      <c r="T794" s="111">
        <v>308</v>
      </c>
    </row>
    <row r="795" spans="1:20" x14ac:dyDescent="0.25">
      <c r="A795" s="110" t="s">
        <v>53</v>
      </c>
      <c r="B795" s="107" t="s">
        <v>7143</v>
      </c>
      <c r="C795" s="108">
        <v>17</v>
      </c>
      <c r="D795" s="41" t="s">
        <v>3479</v>
      </c>
      <c r="E795" s="24">
        <f t="shared" si="47"/>
        <v>416</v>
      </c>
      <c r="F795" s="24">
        <f t="shared" si="48"/>
        <v>241.75</v>
      </c>
      <c r="G795" s="109"/>
      <c r="H795" s="24"/>
      <c r="I795" s="24">
        <f t="shared" si="49"/>
        <v>315.39999999999998</v>
      </c>
      <c r="J795" s="119"/>
      <c r="K795" s="30"/>
      <c r="L795" s="111">
        <v>128</v>
      </c>
      <c r="M795" s="111">
        <v>374</v>
      </c>
      <c r="N795" s="111">
        <v>281</v>
      </c>
      <c r="O795" s="111">
        <v>184</v>
      </c>
      <c r="P795" s="111">
        <v>200</v>
      </c>
      <c r="Q795" s="111">
        <v>129</v>
      </c>
      <c r="R795" s="111">
        <v>134</v>
      </c>
      <c r="S795" s="111">
        <v>592</v>
      </c>
      <c r="T795" s="111">
        <v>522</v>
      </c>
    </row>
    <row r="796" spans="1:20" x14ac:dyDescent="0.25">
      <c r="A796" s="110" t="s">
        <v>947</v>
      </c>
      <c r="B796" s="107" t="s">
        <v>7156</v>
      </c>
      <c r="C796" s="108">
        <v>18</v>
      </c>
      <c r="D796" s="41" t="s">
        <v>5108</v>
      </c>
      <c r="E796" s="24">
        <f t="shared" si="47"/>
        <v>415.66666666666669</v>
      </c>
      <c r="F796" s="24">
        <f t="shared" si="48"/>
        <v>525</v>
      </c>
      <c r="G796" s="109"/>
      <c r="H796" s="24"/>
      <c r="I796" s="24">
        <f t="shared" si="49"/>
        <v>379</v>
      </c>
      <c r="J796" s="119"/>
      <c r="K796" s="30"/>
      <c r="L796" s="111">
        <v>246</v>
      </c>
      <c r="M796" s="111">
        <v>618</v>
      </c>
      <c r="N796" s="111">
        <v>898</v>
      </c>
      <c r="O796" s="111">
        <v>338</v>
      </c>
      <c r="P796" s="111">
        <v>520</v>
      </c>
      <c r="Q796" s="111">
        <v>128</v>
      </c>
      <c r="R796" s="111">
        <v>897</v>
      </c>
      <c r="S796" s="111">
        <v>215</v>
      </c>
      <c r="T796" s="111">
        <v>135</v>
      </c>
    </row>
    <row r="797" spans="1:20" x14ac:dyDescent="0.25">
      <c r="A797" s="110" t="s">
        <v>90</v>
      </c>
      <c r="B797" s="107" t="s">
        <v>7101</v>
      </c>
      <c r="C797" s="108">
        <v>16</v>
      </c>
      <c r="D797" s="41" t="s">
        <v>3988</v>
      </c>
      <c r="E797" s="24">
        <f t="shared" si="47"/>
        <v>415.33333333333331</v>
      </c>
      <c r="F797" s="24">
        <f t="shared" si="48"/>
        <v>256</v>
      </c>
      <c r="G797" s="109"/>
      <c r="H797" s="24"/>
      <c r="I797" s="24">
        <f t="shared" si="49"/>
        <v>305.60000000000002</v>
      </c>
      <c r="J797" s="119"/>
      <c r="K797" s="30"/>
      <c r="L797" s="111">
        <v>118</v>
      </c>
      <c r="M797" s="111">
        <v>370</v>
      </c>
      <c r="N797" s="111">
        <v>160</v>
      </c>
      <c r="O797" s="111">
        <v>376</v>
      </c>
      <c r="P797" s="111">
        <v>190</v>
      </c>
      <c r="Q797" s="111">
        <v>92</v>
      </c>
      <c r="R797" s="111">
        <v>510</v>
      </c>
      <c r="S797" s="111">
        <v>510</v>
      </c>
      <c r="T797" s="111">
        <v>226</v>
      </c>
    </row>
    <row r="798" spans="1:20" x14ac:dyDescent="0.25">
      <c r="A798" s="110" t="s">
        <v>3529</v>
      </c>
      <c r="B798" s="107" t="s">
        <v>7154</v>
      </c>
      <c r="C798" s="108">
        <v>16</v>
      </c>
      <c r="D798" s="41" t="s">
        <v>3530</v>
      </c>
      <c r="E798" s="24">
        <f t="shared" si="47"/>
        <v>414.66666666666669</v>
      </c>
      <c r="F798" s="24">
        <f t="shared" si="48"/>
        <v>187</v>
      </c>
      <c r="G798" s="109"/>
      <c r="H798" s="24"/>
      <c r="I798" s="24">
        <f t="shared" si="49"/>
        <v>342.2</v>
      </c>
      <c r="J798" s="119"/>
      <c r="K798" s="30"/>
      <c r="L798" s="111"/>
      <c r="M798" s="111"/>
      <c r="N798" s="111">
        <v>182</v>
      </c>
      <c r="O798" s="111">
        <v>566</v>
      </c>
      <c r="P798" s="111">
        <v>170</v>
      </c>
      <c r="Q798" s="111">
        <v>297</v>
      </c>
      <c r="R798" s="111">
        <v>337</v>
      </c>
      <c r="S798" s="111">
        <v>321</v>
      </c>
      <c r="T798" s="111">
        <v>586</v>
      </c>
    </row>
    <row r="799" spans="1:20" x14ac:dyDescent="0.25">
      <c r="A799" s="110" t="s">
        <v>1894</v>
      </c>
      <c r="B799" s="107" t="s">
        <v>7101</v>
      </c>
      <c r="C799" s="108">
        <v>16</v>
      </c>
      <c r="D799" s="41" t="s">
        <v>3913</v>
      </c>
      <c r="E799" s="24">
        <f t="shared" si="47"/>
        <v>414.33333333333331</v>
      </c>
      <c r="F799" s="24">
        <f t="shared" si="48"/>
        <v>93.75</v>
      </c>
      <c r="G799" s="109"/>
      <c r="H799" s="24"/>
      <c r="I799" s="24">
        <f t="shared" si="49"/>
        <v>359.8</v>
      </c>
      <c r="J799" s="119"/>
      <c r="K799" s="30"/>
      <c r="L799" s="111">
        <v>5</v>
      </c>
      <c r="M799" s="111">
        <v>30</v>
      </c>
      <c r="N799" s="111">
        <v>131</v>
      </c>
      <c r="O799" s="111">
        <v>209</v>
      </c>
      <c r="P799" s="111">
        <v>285</v>
      </c>
      <c r="Q799" s="111">
        <v>271</v>
      </c>
      <c r="R799" s="111">
        <v>192</v>
      </c>
      <c r="S799" s="111">
        <v>430</v>
      </c>
      <c r="T799" s="111">
        <v>621</v>
      </c>
    </row>
    <row r="800" spans="1:20" x14ac:dyDescent="0.25">
      <c r="A800" s="110" t="s">
        <v>401</v>
      </c>
      <c r="B800" s="107" t="s">
        <v>7156</v>
      </c>
      <c r="C800" s="108">
        <v>18</v>
      </c>
      <c r="D800" s="41" t="s">
        <v>3643</v>
      </c>
      <c r="E800" s="24">
        <f t="shared" ref="E800:E863" si="50">SUM(R800:T800)/3</f>
        <v>413</v>
      </c>
      <c r="F800" s="24">
        <f t="shared" ref="F800:F863" si="51">SUM(L800:O800)/4</f>
        <v>385.75</v>
      </c>
      <c r="G800" s="109"/>
      <c r="H800" s="24"/>
      <c r="I800" s="24">
        <f t="shared" ref="I800:I863" si="52">SUM(P800:T800)/5</f>
        <v>407.2</v>
      </c>
      <c r="J800" s="119"/>
      <c r="K800" s="30"/>
      <c r="L800" s="111">
        <v>147</v>
      </c>
      <c r="M800" s="111">
        <v>414</v>
      </c>
      <c r="N800" s="111">
        <v>328</v>
      </c>
      <c r="O800" s="111">
        <v>654</v>
      </c>
      <c r="P800" s="111">
        <v>591</v>
      </c>
      <c r="Q800" s="111">
        <v>206</v>
      </c>
      <c r="R800" s="111">
        <v>229</v>
      </c>
      <c r="S800" s="111">
        <v>483</v>
      </c>
      <c r="T800" s="111">
        <v>527</v>
      </c>
    </row>
    <row r="801" spans="1:20" x14ac:dyDescent="0.25">
      <c r="A801" s="110" t="s">
        <v>1972</v>
      </c>
      <c r="B801" s="107" t="s">
        <v>7161</v>
      </c>
      <c r="C801" s="108">
        <v>15</v>
      </c>
      <c r="D801" s="41" t="s">
        <v>3770</v>
      </c>
      <c r="E801" s="24">
        <f t="shared" si="50"/>
        <v>412.66666666666669</v>
      </c>
      <c r="F801" s="24">
        <f t="shared" si="51"/>
        <v>108.75</v>
      </c>
      <c r="G801" s="109"/>
      <c r="H801" s="24"/>
      <c r="I801" s="24">
        <f t="shared" si="52"/>
        <v>528.4</v>
      </c>
      <c r="J801" s="119"/>
      <c r="K801" s="30"/>
      <c r="L801" s="111">
        <v>16</v>
      </c>
      <c r="M801" s="111">
        <v>56</v>
      </c>
      <c r="N801" s="111">
        <v>61</v>
      </c>
      <c r="O801" s="111">
        <v>302</v>
      </c>
      <c r="P801" s="111">
        <v>1179</v>
      </c>
      <c r="Q801" s="111">
        <v>225</v>
      </c>
      <c r="R801" s="111">
        <v>254</v>
      </c>
      <c r="S801" s="111">
        <v>295</v>
      </c>
      <c r="T801" s="111">
        <v>689</v>
      </c>
    </row>
    <row r="802" spans="1:20" x14ac:dyDescent="0.25">
      <c r="A802" s="110" t="s">
        <v>772</v>
      </c>
      <c r="B802" s="107" t="s">
        <v>7222</v>
      </c>
      <c r="C802" s="108">
        <v>6</v>
      </c>
      <c r="D802" s="41" t="s">
        <v>4776</v>
      </c>
      <c r="E802" s="24">
        <f t="shared" si="50"/>
        <v>410.33333333333331</v>
      </c>
      <c r="F802" s="24">
        <f t="shared" si="51"/>
        <v>371.5</v>
      </c>
      <c r="G802" s="109"/>
      <c r="H802" s="24"/>
      <c r="I802" s="24">
        <f t="shared" si="52"/>
        <v>383.2</v>
      </c>
      <c r="J802" s="119"/>
      <c r="K802" s="30"/>
      <c r="L802" s="111">
        <v>17</v>
      </c>
      <c r="M802" s="111">
        <v>255</v>
      </c>
      <c r="N802" s="111">
        <v>850</v>
      </c>
      <c r="O802" s="111">
        <v>364</v>
      </c>
      <c r="P802" s="111">
        <v>310</v>
      </c>
      <c r="Q802" s="111">
        <v>375</v>
      </c>
      <c r="R802" s="111">
        <v>302</v>
      </c>
      <c r="S802" s="111">
        <v>381</v>
      </c>
      <c r="T802" s="111">
        <v>548</v>
      </c>
    </row>
    <row r="803" spans="1:20" x14ac:dyDescent="0.25">
      <c r="A803" s="110" t="s">
        <v>932</v>
      </c>
      <c r="B803" s="107" t="s">
        <v>7165</v>
      </c>
      <c r="C803" s="108">
        <v>6</v>
      </c>
      <c r="D803" s="41" t="s">
        <v>4373</v>
      </c>
      <c r="E803" s="24">
        <f t="shared" si="50"/>
        <v>410</v>
      </c>
      <c r="F803" s="24">
        <f t="shared" si="51"/>
        <v>49.5</v>
      </c>
      <c r="G803" s="109"/>
      <c r="H803" s="24"/>
      <c r="I803" s="24">
        <f t="shared" si="52"/>
        <v>323.60000000000002</v>
      </c>
      <c r="J803" s="119"/>
      <c r="K803" s="30"/>
      <c r="L803" s="111"/>
      <c r="M803" s="111"/>
      <c r="N803" s="111">
        <v>37</v>
      </c>
      <c r="O803" s="111">
        <v>161</v>
      </c>
      <c r="P803" s="111">
        <v>168</v>
      </c>
      <c r="Q803" s="111">
        <v>220</v>
      </c>
      <c r="R803" s="111">
        <v>297</v>
      </c>
      <c r="S803" s="111">
        <v>355</v>
      </c>
      <c r="T803" s="111">
        <v>578</v>
      </c>
    </row>
    <row r="804" spans="1:20" x14ac:dyDescent="0.25">
      <c r="A804" s="110" t="s">
        <v>322</v>
      </c>
      <c r="B804" s="107" t="s">
        <v>7181</v>
      </c>
      <c r="C804" s="108">
        <v>6</v>
      </c>
      <c r="D804" s="41" t="s">
        <v>4785</v>
      </c>
      <c r="E804" s="24">
        <f t="shared" si="50"/>
        <v>409.33333333333331</v>
      </c>
      <c r="F804" s="24">
        <f t="shared" si="51"/>
        <v>614</v>
      </c>
      <c r="G804" s="109"/>
      <c r="H804" s="24"/>
      <c r="I804" s="24">
        <f t="shared" si="52"/>
        <v>566.4</v>
      </c>
      <c r="J804" s="119"/>
      <c r="K804" s="30"/>
      <c r="L804" s="111">
        <v>592</v>
      </c>
      <c r="M804" s="111">
        <v>812</v>
      </c>
      <c r="N804" s="111">
        <v>631</v>
      </c>
      <c r="O804" s="111">
        <v>421</v>
      </c>
      <c r="P804" s="111">
        <v>1005</v>
      </c>
      <c r="Q804" s="111">
        <v>599</v>
      </c>
      <c r="R804" s="111">
        <v>579</v>
      </c>
      <c r="S804" s="111">
        <v>404</v>
      </c>
      <c r="T804" s="111">
        <v>245</v>
      </c>
    </row>
    <row r="805" spans="1:20" x14ac:dyDescent="0.25">
      <c r="A805" s="110" t="s">
        <v>486</v>
      </c>
      <c r="B805" s="107" t="s">
        <v>7234</v>
      </c>
      <c r="C805" s="108">
        <v>15</v>
      </c>
      <c r="D805" s="41" t="s">
        <v>3868</v>
      </c>
      <c r="E805" s="24">
        <f t="shared" si="50"/>
        <v>408.66666666666669</v>
      </c>
      <c r="F805" s="24">
        <f t="shared" si="51"/>
        <v>406.25</v>
      </c>
      <c r="G805" s="109"/>
      <c r="H805" s="24"/>
      <c r="I805" s="24">
        <f t="shared" si="52"/>
        <v>368.4</v>
      </c>
      <c r="J805" s="119"/>
      <c r="K805" s="30"/>
      <c r="L805" s="111">
        <v>459</v>
      </c>
      <c r="M805" s="111">
        <v>427</v>
      </c>
      <c r="N805" s="111">
        <v>228</v>
      </c>
      <c r="O805" s="111">
        <v>511</v>
      </c>
      <c r="P805" s="111">
        <v>330</v>
      </c>
      <c r="Q805" s="111">
        <v>286</v>
      </c>
      <c r="R805" s="111">
        <v>334</v>
      </c>
      <c r="S805" s="111">
        <v>382</v>
      </c>
      <c r="T805" s="111">
        <v>510</v>
      </c>
    </row>
    <row r="806" spans="1:20" x14ac:dyDescent="0.25">
      <c r="A806" s="110" t="s">
        <v>694</v>
      </c>
      <c r="B806" s="107" t="s">
        <v>7166</v>
      </c>
      <c r="C806" s="108">
        <v>13</v>
      </c>
      <c r="D806" s="41" t="s">
        <v>6882</v>
      </c>
      <c r="E806" s="24">
        <f t="shared" si="50"/>
        <v>408.33333333333331</v>
      </c>
      <c r="F806" s="24">
        <f t="shared" si="51"/>
        <v>67.75</v>
      </c>
      <c r="G806" s="109"/>
      <c r="H806" s="24"/>
      <c r="I806" s="24">
        <f t="shared" si="52"/>
        <v>274.2</v>
      </c>
      <c r="J806" s="119"/>
      <c r="K806" s="30"/>
      <c r="L806" s="111">
        <v>22</v>
      </c>
      <c r="M806" s="111">
        <v>33</v>
      </c>
      <c r="N806" s="111">
        <v>137</v>
      </c>
      <c r="O806" s="111">
        <v>79</v>
      </c>
      <c r="P806" s="111">
        <v>68</v>
      </c>
      <c r="Q806" s="111">
        <v>78</v>
      </c>
      <c r="R806" s="111">
        <v>312</v>
      </c>
      <c r="S806" s="111">
        <v>157</v>
      </c>
      <c r="T806" s="111">
        <v>756</v>
      </c>
    </row>
    <row r="807" spans="1:20" x14ac:dyDescent="0.25">
      <c r="A807" s="110" t="s">
        <v>867</v>
      </c>
      <c r="B807" s="107" t="s">
        <v>7101</v>
      </c>
      <c r="C807" s="108">
        <v>16</v>
      </c>
      <c r="D807" s="41" t="s">
        <v>3973</v>
      </c>
      <c r="E807" s="24">
        <f t="shared" si="50"/>
        <v>406.33333333333331</v>
      </c>
      <c r="F807" s="24">
        <f t="shared" si="51"/>
        <v>119.5</v>
      </c>
      <c r="G807" s="109"/>
      <c r="H807" s="24"/>
      <c r="I807" s="24">
        <f t="shared" si="52"/>
        <v>267.60000000000002</v>
      </c>
      <c r="J807" s="119"/>
      <c r="K807" s="30"/>
      <c r="L807" s="111">
        <v>112</v>
      </c>
      <c r="M807" s="111">
        <v>128</v>
      </c>
      <c r="N807" s="111">
        <v>120</v>
      </c>
      <c r="O807" s="111">
        <v>118</v>
      </c>
      <c r="P807" s="111">
        <v>49</v>
      </c>
      <c r="Q807" s="111">
        <v>70</v>
      </c>
      <c r="R807" s="111">
        <v>35</v>
      </c>
      <c r="S807" s="111">
        <v>226</v>
      </c>
      <c r="T807" s="111">
        <v>958</v>
      </c>
    </row>
    <row r="808" spans="1:20" x14ac:dyDescent="0.25">
      <c r="A808" s="110" t="s">
        <v>1352</v>
      </c>
      <c r="B808" s="107" t="s">
        <v>7131</v>
      </c>
      <c r="C808" s="108">
        <v>15</v>
      </c>
      <c r="D808" s="41" t="s">
        <v>3893</v>
      </c>
      <c r="E808" s="24">
        <f t="shared" si="50"/>
        <v>405.66666666666669</v>
      </c>
      <c r="F808" s="24">
        <f t="shared" si="51"/>
        <v>24</v>
      </c>
      <c r="G808" s="109"/>
      <c r="H808" s="24"/>
      <c r="I808" s="24">
        <f t="shared" si="52"/>
        <v>293</v>
      </c>
      <c r="J808" s="119"/>
      <c r="K808" s="30"/>
      <c r="L808" s="111">
        <v>32</v>
      </c>
      <c r="M808" s="111">
        <v>7</v>
      </c>
      <c r="N808" s="111">
        <v>22</v>
      </c>
      <c r="O808" s="111">
        <v>35</v>
      </c>
      <c r="P808" s="111">
        <v>93</v>
      </c>
      <c r="Q808" s="111">
        <v>155</v>
      </c>
      <c r="R808" s="111">
        <v>601</v>
      </c>
      <c r="S808" s="111">
        <v>431</v>
      </c>
      <c r="T808" s="111">
        <v>185</v>
      </c>
    </row>
    <row r="809" spans="1:20" x14ac:dyDescent="0.25">
      <c r="A809" s="110" t="s">
        <v>1528</v>
      </c>
      <c r="B809" s="107" t="s">
        <v>7157</v>
      </c>
      <c r="C809" s="108">
        <v>11</v>
      </c>
      <c r="D809" s="41" t="s">
        <v>5927</v>
      </c>
      <c r="E809" s="24">
        <f t="shared" si="50"/>
        <v>401</v>
      </c>
      <c r="F809" s="24">
        <f t="shared" si="51"/>
        <v>1051.75</v>
      </c>
      <c r="G809" s="109"/>
      <c r="H809" s="24"/>
      <c r="I809" s="24">
        <f t="shared" si="52"/>
        <v>252.4</v>
      </c>
      <c r="J809" s="119"/>
      <c r="K809" s="30"/>
      <c r="L809" s="111">
        <v>368</v>
      </c>
      <c r="M809" s="111">
        <v>69</v>
      </c>
      <c r="N809" s="111">
        <v>411</v>
      </c>
      <c r="O809" s="111">
        <v>3359</v>
      </c>
      <c r="P809" s="111">
        <v>14</v>
      </c>
      <c r="Q809" s="111">
        <v>45</v>
      </c>
      <c r="R809" s="111">
        <v>49</v>
      </c>
      <c r="S809" s="111">
        <v>893</v>
      </c>
      <c r="T809" s="111">
        <v>261</v>
      </c>
    </row>
    <row r="810" spans="1:20" x14ac:dyDescent="0.25">
      <c r="A810" s="110" t="s">
        <v>215</v>
      </c>
      <c r="B810" s="107" t="s">
        <v>7101</v>
      </c>
      <c r="C810" s="108">
        <v>16</v>
      </c>
      <c r="D810" s="41" t="s">
        <v>6340</v>
      </c>
      <c r="E810" s="24">
        <f t="shared" si="50"/>
        <v>399</v>
      </c>
      <c r="F810" s="24">
        <f t="shared" si="51"/>
        <v>380.5</v>
      </c>
      <c r="G810" s="109"/>
      <c r="H810" s="24"/>
      <c r="I810" s="24">
        <f t="shared" si="52"/>
        <v>310.39999999999998</v>
      </c>
      <c r="J810" s="119"/>
      <c r="K810" s="30"/>
      <c r="L810" s="111">
        <v>152</v>
      </c>
      <c r="M810" s="111">
        <v>179</v>
      </c>
      <c r="N810" s="111">
        <v>496</v>
      </c>
      <c r="O810" s="111">
        <v>695</v>
      </c>
      <c r="P810" s="111">
        <v>162</v>
      </c>
      <c r="Q810" s="111">
        <v>193</v>
      </c>
      <c r="R810" s="111">
        <v>533</v>
      </c>
      <c r="S810" s="111">
        <v>252</v>
      </c>
      <c r="T810" s="111">
        <v>412</v>
      </c>
    </row>
    <row r="811" spans="1:20" x14ac:dyDescent="0.25">
      <c r="A811" s="110" t="s">
        <v>1961</v>
      </c>
      <c r="B811" s="107" t="s">
        <v>7161</v>
      </c>
      <c r="C811" s="108">
        <v>15</v>
      </c>
      <c r="D811" s="41" t="s">
        <v>3726</v>
      </c>
      <c r="E811" s="24">
        <f t="shared" si="50"/>
        <v>396.33333333333331</v>
      </c>
      <c r="F811" s="24">
        <f t="shared" si="51"/>
        <v>59.75</v>
      </c>
      <c r="G811" s="109"/>
      <c r="H811" s="24"/>
      <c r="I811" s="24">
        <f t="shared" si="52"/>
        <v>269.39999999999998</v>
      </c>
      <c r="J811" s="119"/>
      <c r="K811" s="30"/>
      <c r="L811" s="111">
        <v>50</v>
      </c>
      <c r="M811" s="111">
        <v>27</v>
      </c>
      <c r="N811" s="111">
        <v>102</v>
      </c>
      <c r="O811" s="111">
        <v>60</v>
      </c>
      <c r="P811" s="111">
        <v>95</v>
      </c>
      <c r="Q811" s="111">
        <v>63</v>
      </c>
      <c r="R811" s="111">
        <v>78</v>
      </c>
      <c r="S811" s="111">
        <v>229</v>
      </c>
      <c r="T811" s="111">
        <v>882</v>
      </c>
    </row>
    <row r="812" spans="1:20" x14ac:dyDescent="0.25">
      <c r="A812" s="110" t="s">
        <v>170</v>
      </c>
      <c r="B812" s="107" t="s">
        <v>7161</v>
      </c>
      <c r="C812" s="108">
        <v>15</v>
      </c>
      <c r="D812" s="41" t="s">
        <v>3513</v>
      </c>
      <c r="E812" s="24">
        <f t="shared" si="50"/>
        <v>396</v>
      </c>
      <c r="F812" s="24">
        <f t="shared" si="51"/>
        <v>149.25</v>
      </c>
      <c r="G812" s="109"/>
      <c r="H812" s="24"/>
      <c r="I812" s="24">
        <f t="shared" si="52"/>
        <v>276.8</v>
      </c>
      <c r="J812" s="119"/>
      <c r="K812" s="30"/>
      <c r="L812" s="111">
        <v>23</v>
      </c>
      <c r="M812" s="111">
        <v>77</v>
      </c>
      <c r="N812" s="111">
        <v>396</v>
      </c>
      <c r="O812" s="111">
        <v>101</v>
      </c>
      <c r="P812" s="111">
        <v>12</v>
      </c>
      <c r="Q812" s="111">
        <v>184</v>
      </c>
      <c r="R812" s="111">
        <v>984</v>
      </c>
      <c r="S812" s="111">
        <v>9</v>
      </c>
      <c r="T812" s="111">
        <v>195</v>
      </c>
    </row>
    <row r="813" spans="1:20" x14ac:dyDescent="0.25">
      <c r="A813" s="110" t="s">
        <v>538</v>
      </c>
      <c r="B813" s="107" t="s">
        <v>7222</v>
      </c>
      <c r="C813" s="108">
        <v>6</v>
      </c>
      <c r="D813" s="41" t="s">
        <v>3646</v>
      </c>
      <c r="E813" s="24">
        <f t="shared" si="50"/>
        <v>395</v>
      </c>
      <c r="F813" s="24">
        <f t="shared" si="51"/>
        <v>177.5</v>
      </c>
      <c r="G813" s="109"/>
      <c r="H813" s="24"/>
      <c r="I813" s="24">
        <f t="shared" si="52"/>
        <v>292.60000000000002</v>
      </c>
      <c r="J813" s="119"/>
      <c r="K813" s="30"/>
      <c r="L813" s="111">
        <v>150</v>
      </c>
      <c r="M813" s="111">
        <v>150</v>
      </c>
      <c r="N813" s="111">
        <v>169</v>
      </c>
      <c r="O813" s="111">
        <v>241</v>
      </c>
      <c r="P813" s="111">
        <v>124</v>
      </c>
      <c r="Q813" s="111">
        <v>154</v>
      </c>
      <c r="R813" s="111">
        <v>254</v>
      </c>
      <c r="S813" s="111">
        <v>330</v>
      </c>
      <c r="T813" s="111">
        <v>601</v>
      </c>
    </row>
    <row r="814" spans="1:20" x14ac:dyDescent="0.25">
      <c r="A814" s="110" t="s">
        <v>1556</v>
      </c>
      <c r="B814" s="107" t="s">
        <v>7235</v>
      </c>
      <c r="C814" s="108">
        <v>4</v>
      </c>
      <c r="D814" s="41" t="s">
        <v>5586</v>
      </c>
      <c r="E814" s="24">
        <f t="shared" si="50"/>
        <v>395</v>
      </c>
      <c r="F814" s="24">
        <f t="shared" si="51"/>
        <v>9.5</v>
      </c>
      <c r="G814" s="109"/>
      <c r="H814" s="24"/>
      <c r="I814" s="24">
        <f t="shared" si="52"/>
        <v>274.60000000000002</v>
      </c>
      <c r="J814" s="119"/>
      <c r="K814" s="30"/>
      <c r="L814" s="111">
        <v>2</v>
      </c>
      <c r="M814" s="111">
        <v>8</v>
      </c>
      <c r="N814" s="111">
        <v>13</v>
      </c>
      <c r="O814" s="111">
        <v>15</v>
      </c>
      <c r="P814" s="111">
        <v>59</v>
      </c>
      <c r="Q814" s="111">
        <v>129</v>
      </c>
      <c r="R814" s="111">
        <v>339</v>
      </c>
      <c r="S814" s="111">
        <v>376</v>
      </c>
      <c r="T814" s="111">
        <v>470</v>
      </c>
    </row>
    <row r="815" spans="1:20" x14ac:dyDescent="0.25">
      <c r="A815" s="110" t="s">
        <v>657</v>
      </c>
      <c r="B815" s="107" t="s">
        <v>7154</v>
      </c>
      <c r="C815" s="108">
        <v>16</v>
      </c>
      <c r="D815" s="41" t="s">
        <v>4858</v>
      </c>
      <c r="E815" s="24">
        <f t="shared" si="50"/>
        <v>393.66666666666669</v>
      </c>
      <c r="F815" s="24">
        <f t="shared" si="51"/>
        <v>85</v>
      </c>
      <c r="G815" s="109"/>
      <c r="H815" s="24"/>
      <c r="I815" s="24">
        <f t="shared" si="52"/>
        <v>261.60000000000002</v>
      </c>
      <c r="J815" s="119"/>
      <c r="K815" s="30"/>
      <c r="L815" s="111">
        <v>5</v>
      </c>
      <c r="M815" s="111">
        <v>121</v>
      </c>
      <c r="N815" s="111">
        <v>47</v>
      </c>
      <c r="O815" s="111">
        <v>167</v>
      </c>
      <c r="P815" s="111">
        <v>13</v>
      </c>
      <c r="Q815" s="111">
        <v>114</v>
      </c>
      <c r="R815" s="111">
        <v>67</v>
      </c>
      <c r="S815" s="111">
        <v>131</v>
      </c>
      <c r="T815" s="111">
        <v>983</v>
      </c>
    </row>
    <row r="816" spans="1:20" x14ac:dyDescent="0.25">
      <c r="A816" s="110" t="s">
        <v>1827</v>
      </c>
      <c r="B816" s="107" t="s">
        <v>7131</v>
      </c>
      <c r="C816" s="108">
        <v>15</v>
      </c>
      <c r="D816" s="41" t="s">
        <v>3905</v>
      </c>
      <c r="E816" s="24">
        <f t="shared" si="50"/>
        <v>393</v>
      </c>
      <c r="F816" s="24">
        <f t="shared" si="51"/>
        <v>274</v>
      </c>
      <c r="G816" s="109"/>
      <c r="H816" s="24"/>
      <c r="I816" s="24">
        <f t="shared" si="52"/>
        <v>2353</v>
      </c>
      <c r="J816" s="119"/>
      <c r="K816" s="30"/>
      <c r="L816" s="111">
        <v>387</v>
      </c>
      <c r="M816" s="111">
        <v>183</v>
      </c>
      <c r="N816" s="111">
        <v>395</v>
      </c>
      <c r="O816" s="111">
        <v>131</v>
      </c>
      <c r="P816" s="111">
        <v>8943</v>
      </c>
      <c r="Q816" s="111">
        <v>1643</v>
      </c>
      <c r="R816" s="111">
        <v>811</v>
      </c>
      <c r="S816" s="111">
        <v>347</v>
      </c>
      <c r="T816" s="111">
        <v>21</v>
      </c>
    </row>
    <row r="817" spans="1:20" x14ac:dyDescent="0.25">
      <c r="A817" s="110" t="s">
        <v>323</v>
      </c>
      <c r="B817" s="107" t="s">
        <v>7156</v>
      </c>
      <c r="C817" s="108">
        <v>18</v>
      </c>
      <c r="D817" s="41" t="s">
        <v>5022</v>
      </c>
      <c r="E817" s="24">
        <f t="shared" si="50"/>
        <v>392.33333333333331</v>
      </c>
      <c r="F817" s="24">
        <f t="shared" si="51"/>
        <v>222.75</v>
      </c>
      <c r="G817" s="109"/>
      <c r="H817" s="24"/>
      <c r="I817" s="24">
        <f t="shared" si="52"/>
        <v>262.39999999999998</v>
      </c>
      <c r="J817" s="119"/>
      <c r="K817" s="30"/>
      <c r="L817" s="111">
        <v>18</v>
      </c>
      <c r="M817" s="111">
        <v>375</v>
      </c>
      <c r="N817" s="111">
        <v>170</v>
      </c>
      <c r="O817" s="111">
        <v>328</v>
      </c>
      <c r="P817" s="111">
        <v>49</v>
      </c>
      <c r="Q817" s="111">
        <v>86</v>
      </c>
      <c r="R817" s="111">
        <v>78</v>
      </c>
      <c r="S817" s="111">
        <v>434</v>
      </c>
      <c r="T817" s="111">
        <v>665</v>
      </c>
    </row>
    <row r="818" spans="1:20" x14ac:dyDescent="0.25">
      <c r="A818" s="110" t="s">
        <v>383</v>
      </c>
      <c r="B818" s="107" t="s">
        <v>7143</v>
      </c>
      <c r="C818" s="108">
        <v>17</v>
      </c>
      <c r="D818" s="41" t="s">
        <v>4995</v>
      </c>
      <c r="E818" s="24">
        <f t="shared" si="50"/>
        <v>392.33333333333331</v>
      </c>
      <c r="F818" s="24">
        <f t="shared" si="51"/>
        <v>142.5</v>
      </c>
      <c r="G818" s="109"/>
      <c r="H818" s="24"/>
      <c r="I818" s="24">
        <f t="shared" si="52"/>
        <v>282.39999999999998</v>
      </c>
      <c r="J818" s="119"/>
      <c r="K818" s="30"/>
      <c r="L818" s="111">
        <v>86</v>
      </c>
      <c r="M818" s="111">
        <v>43</v>
      </c>
      <c r="N818" s="111">
        <v>129</v>
      </c>
      <c r="O818" s="111">
        <v>312</v>
      </c>
      <c r="P818" s="111">
        <v>89</v>
      </c>
      <c r="Q818" s="111">
        <v>146</v>
      </c>
      <c r="R818" s="111">
        <v>307</v>
      </c>
      <c r="S818" s="111">
        <v>399</v>
      </c>
      <c r="T818" s="111">
        <v>471</v>
      </c>
    </row>
    <row r="819" spans="1:20" x14ac:dyDescent="0.25">
      <c r="A819" s="110" t="s">
        <v>3943</v>
      </c>
      <c r="B819" s="107" t="s">
        <v>7101</v>
      </c>
      <c r="C819" s="108">
        <v>16</v>
      </c>
      <c r="D819" s="41" t="s">
        <v>3944</v>
      </c>
      <c r="E819" s="24">
        <f t="shared" si="50"/>
        <v>392</v>
      </c>
      <c r="F819" s="24">
        <f t="shared" si="51"/>
        <v>51.5</v>
      </c>
      <c r="G819" s="109"/>
      <c r="H819" s="24"/>
      <c r="I819" s="24">
        <f t="shared" si="52"/>
        <v>430.4</v>
      </c>
      <c r="J819" s="119"/>
      <c r="K819" s="30"/>
      <c r="L819" s="111"/>
      <c r="M819" s="111"/>
      <c r="N819" s="111">
        <v>38</v>
      </c>
      <c r="O819" s="111">
        <v>168</v>
      </c>
      <c r="P819" s="111">
        <v>438</v>
      </c>
      <c r="Q819" s="111">
        <v>538</v>
      </c>
      <c r="R819" s="111">
        <v>310</v>
      </c>
      <c r="S819" s="111">
        <v>553</v>
      </c>
      <c r="T819" s="111">
        <v>313</v>
      </c>
    </row>
    <row r="820" spans="1:20" x14ac:dyDescent="0.25">
      <c r="A820" s="110" t="s">
        <v>726</v>
      </c>
      <c r="B820" s="107" t="s">
        <v>7234</v>
      </c>
      <c r="C820" s="108">
        <v>15</v>
      </c>
      <c r="D820" s="41" t="s">
        <v>3870</v>
      </c>
      <c r="E820" s="24">
        <f t="shared" si="50"/>
        <v>391</v>
      </c>
      <c r="F820" s="24">
        <f t="shared" si="51"/>
        <v>119</v>
      </c>
      <c r="G820" s="109"/>
      <c r="H820" s="24"/>
      <c r="I820" s="24">
        <f t="shared" si="52"/>
        <v>449.4</v>
      </c>
      <c r="J820" s="119"/>
      <c r="K820" s="30"/>
      <c r="L820" s="111">
        <v>81</v>
      </c>
      <c r="M820" s="111">
        <v>49</v>
      </c>
      <c r="N820" s="111">
        <v>159</v>
      </c>
      <c r="O820" s="111">
        <v>187</v>
      </c>
      <c r="P820" s="111">
        <v>700</v>
      </c>
      <c r="Q820" s="111">
        <v>374</v>
      </c>
      <c r="R820" s="111">
        <v>344</v>
      </c>
      <c r="S820" s="111">
        <v>466</v>
      </c>
      <c r="T820" s="111">
        <v>363</v>
      </c>
    </row>
    <row r="821" spans="1:20" x14ac:dyDescent="0.25">
      <c r="A821" s="110" t="s">
        <v>1726</v>
      </c>
      <c r="B821" s="107" t="s">
        <v>7136</v>
      </c>
      <c r="C821" s="108">
        <v>15</v>
      </c>
      <c r="D821" s="41" t="s">
        <v>4364</v>
      </c>
      <c r="E821" s="24">
        <f t="shared" si="50"/>
        <v>389.33333333333331</v>
      </c>
      <c r="F821" s="24">
        <f t="shared" si="51"/>
        <v>9</v>
      </c>
      <c r="G821" s="109"/>
      <c r="H821" s="24"/>
      <c r="I821" s="24">
        <f t="shared" si="52"/>
        <v>268.39999999999998</v>
      </c>
      <c r="J821" s="119"/>
      <c r="K821" s="30"/>
      <c r="L821" s="111">
        <v>9</v>
      </c>
      <c r="M821" s="111"/>
      <c r="N821" s="111"/>
      <c r="O821" s="111">
        <v>27</v>
      </c>
      <c r="P821" s="111">
        <v>85</v>
      </c>
      <c r="Q821" s="111">
        <v>89</v>
      </c>
      <c r="R821" s="111">
        <v>189</v>
      </c>
      <c r="S821" s="111">
        <v>159</v>
      </c>
      <c r="T821" s="111">
        <v>820</v>
      </c>
    </row>
    <row r="822" spans="1:20" x14ac:dyDescent="0.25">
      <c r="A822" s="110" t="s">
        <v>779</v>
      </c>
      <c r="B822" s="107" t="s">
        <v>7155</v>
      </c>
      <c r="C822" s="108">
        <v>10</v>
      </c>
      <c r="D822" s="41" t="s">
        <v>4639</v>
      </c>
      <c r="E822" s="24">
        <f t="shared" si="50"/>
        <v>389.33333333333331</v>
      </c>
      <c r="F822" s="24">
        <f t="shared" si="51"/>
        <v>129.75</v>
      </c>
      <c r="G822" s="109"/>
      <c r="H822" s="24"/>
      <c r="I822" s="24">
        <f t="shared" si="52"/>
        <v>299.39999999999998</v>
      </c>
      <c r="J822" s="119"/>
      <c r="K822" s="30"/>
      <c r="L822" s="111">
        <v>122</v>
      </c>
      <c r="M822" s="111">
        <v>157</v>
      </c>
      <c r="N822" s="111">
        <v>79</v>
      </c>
      <c r="O822" s="111">
        <v>161</v>
      </c>
      <c r="P822" s="111">
        <v>164</v>
      </c>
      <c r="Q822" s="111">
        <v>165</v>
      </c>
      <c r="R822" s="111">
        <v>319</v>
      </c>
      <c r="S822" s="111">
        <v>221</v>
      </c>
      <c r="T822" s="111">
        <v>628</v>
      </c>
    </row>
    <row r="823" spans="1:20" x14ac:dyDescent="0.25">
      <c r="A823" s="110" t="s">
        <v>422</v>
      </c>
      <c r="B823" s="107" t="s">
        <v>7136</v>
      </c>
      <c r="C823" s="108">
        <v>15</v>
      </c>
      <c r="D823" s="41" t="s">
        <v>4321</v>
      </c>
      <c r="E823" s="24">
        <f t="shared" si="50"/>
        <v>388.66666666666669</v>
      </c>
      <c r="F823" s="24">
        <f t="shared" si="51"/>
        <v>9.75</v>
      </c>
      <c r="G823" s="109"/>
      <c r="H823" s="24"/>
      <c r="I823" s="24">
        <f t="shared" si="52"/>
        <v>241</v>
      </c>
      <c r="J823" s="119"/>
      <c r="K823" s="30"/>
      <c r="L823" s="111"/>
      <c r="M823" s="111">
        <v>13</v>
      </c>
      <c r="N823" s="111">
        <v>6</v>
      </c>
      <c r="O823" s="111">
        <v>20</v>
      </c>
      <c r="P823" s="111">
        <v>20</v>
      </c>
      <c r="Q823" s="111">
        <v>19</v>
      </c>
      <c r="R823" s="111">
        <v>1081</v>
      </c>
      <c r="S823" s="111">
        <v>75</v>
      </c>
      <c r="T823" s="111">
        <v>10</v>
      </c>
    </row>
    <row r="824" spans="1:20" x14ac:dyDescent="0.25">
      <c r="A824" s="110" t="s">
        <v>730</v>
      </c>
      <c r="B824" s="107" t="s">
        <v>7166</v>
      </c>
      <c r="C824" s="108">
        <v>13</v>
      </c>
      <c r="D824" s="41" t="s">
        <v>5854</v>
      </c>
      <c r="E824" s="24">
        <f t="shared" si="50"/>
        <v>388.33333333333331</v>
      </c>
      <c r="F824" s="24">
        <f t="shared" si="51"/>
        <v>288.75</v>
      </c>
      <c r="G824" s="109"/>
      <c r="H824" s="24"/>
      <c r="I824" s="24">
        <f t="shared" si="52"/>
        <v>925.6</v>
      </c>
      <c r="J824" s="119"/>
      <c r="K824" s="30"/>
      <c r="L824" s="111">
        <v>768</v>
      </c>
      <c r="M824" s="111">
        <v>383</v>
      </c>
      <c r="N824" s="111">
        <v>4</v>
      </c>
      <c r="O824" s="111"/>
      <c r="P824" s="111">
        <v>8</v>
      </c>
      <c r="Q824" s="111">
        <v>3455</v>
      </c>
      <c r="R824" s="111">
        <v>1139</v>
      </c>
      <c r="S824" s="111">
        <v>24</v>
      </c>
      <c r="T824" s="111">
        <v>2</v>
      </c>
    </row>
    <row r="825" spans="1:20" x14ac:dyDescent="0.25">
      <c r="A825" s="110" t="s">
        <v>2688</v>
      </c>
      <c r="B825" s="107" t="s">
        <v>7161</v>
      </c>
      <c r="C825" s="108">
        <v>15</v>
      </c>
      <c r="D825" s="41" t="s">
        <v>6693</v>
      </c>
      <c r="E825" s="24">
        <f t="shared" si="50"/>
        <v>387.33333333333331</v>
      </c>
      <c r="F825" s="24">
        <f t="shared" si="51"/>
        <v>1208.5</v>
      </c>
      <c r="G825" s="109"/>
      <c r="H825" s="24"/>
      <c r="I825" s="24">
        <f t="shared" si="52"/>
        <v>417.6</v>
      </c>
      <c r="J825" s="119"/>
      <c r="K825" s="30"/>
      <c r="L825" s="111">
        <v>194</v>
      </c>
      <c r="M825" s="111"/>
      <c r="N825" s="111"/>
      <c r="O825" s="111">
        <v>4640</v>
      </c>
      <c r="P825" s="111">
        <v>585</v>
      </c>
      <c r="Q825" s="111">
        <v>341</v>
      </c>
      <c r="R825" s="111">
        <v>167</v>
      </c>
      <c r="S825" s="111">
        <v>294</v>
      </c>
      <c r="T825" s="111">
        <v>701</v>
      </c>
    </row>
    <row r="826" spans="1:20" x14ac:dyDescent="0.25">
      <c r="A826" s="110" t="s">
        <v>2076</v>
      </c>
      <c r="B826" s="107" t="s">
        <v>7110</v>
      </c>
      <c r="C826" s="108">
        <v>7</v>
      </c>
      <c r="D826" s="41" t="s">
        <v>4727</v>
      </c>
      <c r="E826" s="24">
        <f t="shared" si="50"/>
        <v>387</v>
      </c>
      <c r="F826" s="24">
        <f t="shared" si="51"/>
        <v>42.75</v>
      </c>
      <c r="G826" s="109"/>
      <c r="H826" s="24"/>
      <c r="I826" s="24">
        <f t="shared" si="52"/>
        <v>431.4</v>
      </c>
      <c r="J826" s="119"/>
      <c r="K826" s="30"/>
      <c r="L826" s="111">
        <v>15</v>
      </c>
      <c r="M826" s="111">
        <v>66</v>
      </c>
      <c r="N826" s="111">
        <v>39</v>
      </c>
      <c r="O826" s="111">
        <v>51</v>
      </c>
      <c r="P826" s="111">
        <v>136</v>
      </c>
      <c r="Q826" s="111">
        <v>860</v>
      </c>
      <c r="R826" s="111">
        <v>325</v>
      </c>
      <c r="S826" s="111">
        <v>249</v>
      </c>
      <c r="T826" s="111">
        <v>587</v>
      </c>
    </row>
    <row r="827" spans="1:20" x14ac:dyDescent="0.25">
      <c r="A827" s="110" t="s">
        <v>398</v>
      </c>
      <c r="B827" s="107" t="s">
        <v>7136</v>
      </c>
      <c r="C827" s="108">
        <v>15</v>
      </c>
      <c r="D827" s="41" t="s">
        <v>6617</v>
      </c>
      <c r="E827" s="24">
        <f t="shared" si="50"/>
        <v>386.66666666666669</v>
      </c>
      <c r="F827" s="24">
        <f t="shared" si="51"/>
        <v>89.5</v>
      </c>
      <c r="G827" s="109"/>
      <c r="H827" s="24"/>
      <c r="I827" s="24">
        <f t="shared" si="52"/>
        <v>300.2</v>
      </c>
      <c r="J827" s="119"/>
      <c r="K827" s="30"/>
      <c r="L827" s="111">
        <v>81</v>
      </c>
      <c r="M827" s="111">
        <v>44</v>
      </c>
      <c r="N827" s="111">
        <v>36</v>
      </c>
      <c r="O827" s="111">
        <v>197</v>
      </c>
      <c r="P827" s="111">
        <v>194</v>
      </c>
      <c r="Q827" s="111">
        <v>147</v>
      </c>
      <c r="R827" s="111">
        <v>271</v>
      </c>
      <c r="S827" s="111">
        <v>315</v>
      </c>
      <c r="T827" s="111">
        <v>574</v>
      </c>
    </row>
    <row r="828" spans="1:20" x14ac:dyDescent="0.25">
      <c r="A828" s="110" t="s">
        <v>972</v>
      </c>
      <c r="B828" s="107" t="s">
        <v>7101</v>
      </c>
      <c r="C828" s="108">
        <v>16</v>
      </c>
      <c r="D828" s="41" t="s">
        <v>6098</v>
      </c>
      <c r="E828" s="24">
        <f t="shared" si="50"/>
        <v>386.33333333333331</v>
      </c>
      <c r="F828" s="24">
        <f t="shared" si="51"/>
        <v>74.75</v>
      </c>
      <c r="G828" s="109"/>
      <c r="H828" s="24"/>
      <c r="I828" s="24">
        <f t="shared" si="52"/>
        <v>322.60000000000002</v>
      </c>
      <c r="J828" s="119"/>
      <c r="K828" s="30"/>
      <c r="L828" s="111">
        <v>64</v>
      </c>
      <c r="M828" s="111">
        <v>165</v>
      </c>
      <c r="N828" s="111">
        <v>42</v>
      </c>
      <c r="O828" s="111">
        <v>28</v>
      </c>
      <c r="P828" s="111">
        <v>356</v>
      </c>
      <c r="Q828" s="111">
        <v>98</v>
      </c>
      <c r="R828" s="111">
        <v>360</v>
      </c>
      <c r="S828" s="111">
        <v>467</v>
      </c>
      <c r="T828" s="111">
        <v>332</v>
      </c>
    </row>
    <row r="829" spans="1:20" x14ac:dyDescent="0.25">
      <c r="A829" s="110" t="s">
        <v>423</v>
      </c>
      <c r="B829" s="107" t="s">
        <v>7101</v>
      </c>
      <c r="C829" s="108">
        <v>16</v>
      </c>
      <c r="D829" s="41" t="s">
        <v>3933</v>
      </c>
      <c r="E829" s="24">
        <f t="shared" si="50"/>
        <v>385.66666666666669</v>
      </c>
      <c r="F829" s="24">
        <f t="shared" si="51"/>
        <v>296.75</v>
      </c>
      <c r="G829" s="109"/>
      <c r="H829" s="24"/>
      <c r="I829" s="24">
        <f t="shared" si="52"/>
        <v>419.4</v>
      </c>
      <c r="J829" s="119"/>
      <c r="K829" s="30"/>
      <c r="L829" s="111">
        <v>359</v>
      </c>
      <c r="M829" s="111">
        <v>331</v>
      </c>
      <c r="N829" s="111">
        <v>229</v>
      </c>
      <c r="O829" s="111">
        <v>268</v>
      </c>
      <c r="P829" s="111">
        <v>289</v>
      </c>
      <c r="Q829" s="111">
        <v>651</v>
      </c>
      <c r="R829" s="111">
        <v>336</v>
      </c>
      <c r="S829" s="111">
        <v>315</v>
      </c>
      <c r="T829" s="111">
        <v>506</v>
      </c>
    </row>
    <row r="830" spans="1:20" x14ac:dyDescent="0.25">
      <c r="A830" s="110" t="s">
        <v>601</v>
      </c>
      <c r="B830" s="107" t="s">
        <v>7110</v>
      </c>
      <c r="C830" s="108">
        <v>7</v>
      </c>
      <c r="D830" s="41" t="s">
        <v>4726</v>
      </c>
      <c r="E830" s="24">
        <f t="shared" si="50"/>
        <v>385</v>
      </c>
      <c r="F830" s="24">
        <f t="shared" si="51"/>
        <v>167.25</v>
      </c>
      <c r="G830" s="109"/>
      <c r="H830" s="24"/>
      <c r="I830" s="24">
        <f t="shared" si="52"/>
        <v>383.2</v>
      </c>
      <c r="J830" s="119"/>
      <c r="K830" s="30"/>
      <c r="L830" s="111">
        <v>97</v>
      </c>
      <c r="M830" s="111">
        <v>98</v>
      </c>
      <c r="N830" s="111">
        <v>225</v>
      </c>
      <c r="O830" s="111">
        <v>249</v>
      </c>
      <c r="P830" s="111">
        <v>342</v>
      </c>
      <c r="Q830" s="111">
        <v>419</v>
      </c>
      <c r="R830" s="111">
        <v>343</v>
      </c>
      <c r="S830" s="111">
        <v>436</v>
      </c>
      <c r="T830" s="111">
        <v>376</v>
      </c>
    </row>
    <row r="831" spans="1:20" x14ac:dyDescent="0.25">
      <c r="A831" s="110" t="s">
        <v>1388</v>
      </c>
      <c r="B831" s="107" t="s">
        <v>7101</v>
      </c>
      <c r="C831" s="108">
        <v>16</v>
      </c>
      <c r="D831" s="41" t="s">
        <v>3821</v>
      </c>
      <c r="E831" s="24">
        <f t="shared" si="50"/>
        <v>384.66666666666669</v>
      </c>
      <c r="F831" s="24">
        <f t="shared" si="51"/>
        <v>27.75</v>
      </c>
      <c r="G831" s="109"/>
      <c r="H831" s="24"/>
      <c r="I831" s="24">
        <f t="shared" si="52"/>
        <v>255</v>
      </c>
      <c r="J831" s="119"/>
      <c r="K831" s="30"/>
      <c r="L831" s="111">
        <v>7</v>
      </c>
      <c r="M831" s="111">
        <v>29</v>
      </c>
      <c r="N831" s="111">
        <v>4</v>
      </c>
      <c r="O831" s="111">
        <v>71</v>
      </c>
      <c r="P831" s="111">
        <v>82</v>
      </c>
      <c r="Q831" s="111">
        <v>39</v>
      </c>
      <c r="R831" s="111">
        <v>330</v>
      </c>
      <c r="S831" s="111">
        <v>245</v>
      </c>
      <c r="T831" s="111">
        <v>579</v>
      </c>
    </row>
    <row r="832" spans="1:20" x14ac:dyDescent="0.25">
      <c r="A832" s="110" t="s">
        <v>24</v>
      </c>
      <c r="B832" s="107" t="s">
        <v>7110</v>
      </c>
      <c r="C832" s="108">
        <v>7</v>
      </c>
      <c r="D832" s="41" t="s">
        <v>3546</v>
      </c>
      <c r="E832" s="24">
        <f t="shared" si="50"/>
        <v>384.66666666666669</v>
      </c>
      <c r="F832" s="24">
        <f t="shared" si="51"/>
        <v>213.25</v>
      </c>
      <c r="G832" s="109"/>
      <c r="H832" s="24"/>
      <c r="I832" s="24">
        <f t="shared" si="52"/>
        <v>307.60000000000002</v>
      </c>
      <c r="J832" s="119"/>
      <c r="K832" s="30"/>
      <c r="L832" s="111">
        <v>167</v>
      </c>
      <c r="M832" s="111">
        <v>114</v>
      </c>
      <c r="N832" s="111">
        <v>153</v>
      </c>
      <c r="O832" s="111">
        <v>419</v>
      </c>
      <c r="P832" s="111">
        <v>307</v>
      </c>
      <c r="Q832" s="111">
        <v>77</v>
      </c>
      <c r="R832" s="111">
        <v>608</v>
      </c>
      <c r="S832" s="111">
        <v>150</v>
      </c>
      <c r="T832" s="111">
        <v>396</v>
      </c>
    </row>
    <row r="833" spans="1:20" x14ac:dyDescent="0.25">
      <c r="A833" s="110" t="s">
        <v>2979</v>
      </c>
      <c r="B833" s="107" t="s">
        <v>7082</v>
      </c>
      <c r="C833" s="108">
        <v>11</v>
      </c>
      <c r="D833" s="41" t="s">
        <v>5974</v>
      </c>
      <c r="E833" s="24">
        <f t="shared" si="50"/>
        <v>383.66666666666669</v>
      </c>
      <c r="F833" s="24">
        <f t="shared" si="51"/>
        <v>0</v>
      </c>
      <c r="G833" s="109"/>
      <c r="H833" s="24"/>
      <c r="I833" s="24">
        <f t="shared" si="52"/>
        <v>230.2</v>
      </c>
      <c r="J833" s="119"/>
      <c r="K833" s="30"/>
      <c r="L833" s="111"/>
      <c r="M833" s="111"/>
      <c r="N833" s="111"/>
      <c r="O833" s="111"/>
      <c r="P833" s="111"/>
      <c r="Q833" s="111"/>
      <c r="R833" s="111"/>
      <c r="S833" s="111"/>
      <c r="T833" s="111">
        <v>1151</v>
      </c>
    </row>
    <row r="834" spans="1:20" x14ac:dyDescent="0.25">
      <c r="A834" s="110" t="s">
        <v>782</v>
      </c>
      <c r="B834" s="107" t="s">
        <v>7161</v>
      </c>
      <c r="C834" s="108">
        <v>15</v>
      </c>
      <c r="D834" s="41" t="s">
        <v>3729</v>
      </c>
      <c r="E834" s="24">
        <f t="shared" si="50"/>
        <v>381</v>
      </c>
      <c r="F834" s="24">
        <f t="shared" si="51"/>
        <v>54.75</v>
      </c>
      <c r="G834" s="109"/>
      <c r="H834" s="24"/>
      <c r="I834" s="24">
        <f t="shared" si="52"/>
        <v>256</v>
      </c>
      <c r="J834" s="119"/>
      <c r="K834" s="30"/>
      <c r="L834" s="111">
        <v>43</v>
      </c>
      <c r="M834" s="111">
        <v>51</v>
      </c>
      <c r="N834" s="111">
        <v>59</v>
      </c>
      <c r="O834" s="111">
        <v>66</v>
      </c>
      <c r="P834" s="111">
        <v>42</v>
      </c>
      <c r="Q834" s="111">
        <v>95</v>
      </c>
      <c r="R834" s="111">
        <v>563</v>
      </c>
      <c r="S834" s="111">
        <v>250</v>
      </c>
      <c r="T834" s="111">
        <v>330</v>
      </c>
    </row>
    <row r="835" spans="1:20" x14ac:dyDescent="0.25">
      <c r="A835" s="110" t="s">
        <v>940</v>
      </c>
      <c r="B835" s="107" t="s">
        <v>7101</v>
      </c>
      <c r="C835" s="108">
        <v>16</v>
      </c>
      <c r="D835" s="41" t="s">
        <v>3956</v>
      </c>
      <c r="E835" s="24">
        <f t="shared" si="50"/>
        <v>379.66666666666669</v>
      </c>
      <c r="F835" s="24">
        <f t="shared" si="51"/>
        <v>0.5</v>
      </c>
      <c r="G835" s="109"/>
      <c r="H835" s="24"/>
      <c r="I835" s="24">
        <f t="shared" si="52"/>
        <v>227.8</v>
      </c>
      <c r="J835" s="119"/>
      <c r="K835" s="30"/>
      <c r="L835" s="111"/>
      <c r="M835" s="111">
        <v>2</v>
      </c>
      <c r="N835" s="111"/>
      <c r="O835" s="111"/>
      <c r="P835" s="111">
        <v>0</v>
      </c>
      <c r="Q835" s="111"/>
      <c r="R835" s="111"/>
      <c r="S835" s="111">
        <v>631</v>
      </c>
      <c r="T835" s="111">
        <v>508</v>
      </c>
    </row>
    <row r="836" spans="1:20" x14ac:dyDescent="0.25">
      <c r="A836" s="110" t="s">
        <v>141</v>
      </c>
      <c r="B836" s="107" t="s">
        <v>7154</v>
      </c>
      <c r="C836" s="108">
        <v>16</v>
      </c>
      <c r="D836" s="41" t="s">
        <v>4859</v>
      </c>
      <c r="E836" s="24">
        <f t="shared" si="50"/>
        <v>379</v>
      </c>
      <c r="F836" s="24">
        <f t="shared" si="51"/>
        <v>544.75</v>
      </c>
      <c r="G836" s="109"/>
      <c r="H836" s="24"/>
      <c r="I836" s="24">
        <f t="shared" si="52"/>
        <v>481.8</v>
      </c>
      <c r="J836" s="119"/>
      <c r="K836" s="30"/>
      <c r="L836" s="111">
        <v>390</v>
      </c>
      <c r="M836" s="111">
        <v>1023</v>
      </c>
      <c r="N836" s="111">
        <v>296</v>
      </c>
      <c r="O836" s="111">
        <v>470</v>
      </c>
      <c r="P836" s="111">
        <v>274</v>
      </c>
      <c r="Q836" s="111">
        <v>998</v>
      </c>
      <c r="R836" s="111">
        <v>694</v>
      </c>
      <c r="S836" s="111">
        <v>255</v>
      </c>
      <c r="T836" s="111">
        <v>188</v>
      </c>
    </row>
    <row r="837" spans="1:20" x14ac:dyDescent="0.25">
      <c r="A837" s="110" t="s">
        <v>1273</v>
      </c>
      <c r="B837" s="107" t="s">
        <v>7160</v>
      </c>
      <c r="C837" s="108">
        <v>12</v>
      </c>
      <c r="D837" s="41" t="s">
        <v>3503</v>
      </c>
      <c r="E837" s="24">
        <f t="shared" si="50"/>
        <v>378</v>
      </c>
      <c r="F837" s="24">
        <f t="shared" si="51"/>
        <v>266</v>
      </c>
      <c r="G837" s="109"/>
      <c r="H837" s="24"/>
      <c r="I837" s="24">
        <f t="shared" si="52"/>
        <v>284</v>
      </c>
      <c r="J837" s="119"/>
      <c r="K837" s="30"/>
      <c r="L837" s="111">
        <v>224</v>
      </c>
      <c r="M837" s="111">
        <v>258</v>
      </c>
      <c r="N837" s="111">
        <v>269</v>
      </c>
      <c r="O837" s="111">
        <v>313</v>
      </c>
      <c r="P837" s="111">
        <v>153</v>
      </c>
      <c r="Q837" s="111">
        <v>133</v>
      </c>
      <c r="R837" s="111">
        <v>342</v>
      </c>
      <c r="S837" s="111">
        <v>739</v>
      </c>
      <c r="T837" s="111">
        <v>53</v>
      </c>
    </row>
    <row r="838" spans="1:20" x14ac:dyDescent="0.25">
      <c r="A838" s="110" t="s">
        <v>757</v>
      </c>
      <c r="B838" s="107" t="s">
        <v>7101</v>
      </c>
      <c r="C838" s="108">
        <v>16</v>
      </c>
      <c r="D838" s="41" t="s">
        <v>3989</v>
      </c>
      <c r="E838" s="24">
        <f t="shared" si="50"/>
        <v>377.66666666666669</v>
      </c>
      <c r="F838" s="24">
        <f t="shared" si="51"/>
        <v>147.25</v>
      </c>
      <c r="G838" s="109"/>
      <c r="H838" s="24"/>
      <c r="I838" s="24">
        <f t="shared" si="52"/>
        <v>283</v>
      </c>
      <c r="J838" s="119"/>
      <c r="K838" s="30"/>
      <c r="L838" s="111">
        <v>112</v>
      </c>
      <c r="M838" s="111">
        <v>13</v>
      </c>
      <c r="N838" s="111">
        <v>349</v>
      </c>
      <c r="O838" s="111">
        <v>115</v>
      </c>
      <c r="P838" s="111">
        <v>54</v>
      </c>
      <c r="Q838" s="111">
        <v>228</v>
      </c>
      <c r="R838" s="111">
        <v>145</v>
      </c>
      <c r="S838" s="111">
        <v>627</v>
      </c>
      <c r="T838" s="111">
        <v>361</v>
      </c>
    </row>
    <row r="839" spans="1:20" x14ac:dyDescent="0.25">
      <c r="A839" s="110" t="s">
        <v>1985</v>
      </c>
      <c r="B839" s="107" t="s">
        <v>7101</v>
      </c>
      <c r="C839" s="108">
        <v>16</v>
      </c>
      <c r="D839" s="41" t="s">
        <v>6040</v>
      </c>
      <c r="E839" s="24">
        <f t="shared" si="50"/>
        <v>376</v>
      </c>
      <c r="F839" s="24">
        <f t="shared" si="51"/>
        <v>10.25</v>
      </c>
      <c r="G839" s="109"/>
      <c r="H839" s="24"/>
      <c r="I839" s="24">
        <f t="shared" si="52"/>
        <v>238.2</v>
      </c>
      <c r="J839" s="119"/>
      <c r="K839" s="30"/>
      <c r="L839" s="111"/>
      <c r="M839" s="111">
        <v>11</v>
      </c>
      <c r="N839" s="111">
        <v>22</v>
      </c>
      <c r="O839" s="111">
        <v>8</v>
      </c>
      <c r="P839" s="111">
        <v>29</v>
      </c>
      <c r="Q839" s="111">
        <v>34</v>
      </c>
      <c r="R839" s="111">
        <v>16</v>
      </c>
      <c r="S839" s="111">
        <v>18</v>
      </c>
      <c r="T839" s="111">
        <v>1094</v>
      </c>
    </row>
    <row r="840" spans="1:20" x14ac:dyDescent="0.25">
      <c r="A840" s="110" t="s">
        <v>638</v>
      </c>
      <c r="B840" s="107" t="s">
        <v>7151</v>
      </c>
      <c r="C840" s="108">
        <v>20</v>
      </c>
      <c r="D840" s="41" t="s">
        <v>5134</v>
      </c>
      <c r="E840" s="24">
        <f t="shared" si="50"/>
        <v>376</v>
      </c>
      <c r="F840" s="24">
        <f t="shared" si="51"/>
        <v>1781.5</v>
      </c>
      <c r="G840" s="109"/>
      <c r="H840" s="24"/>
      <c r="I840" s="24">
        <f t="shared" si="52"/>
        <v>631.20000000000005</v>
      </c>
      <c r="J840" s="119"/>
      <c r="K840" s="30"/>
      <c r="L840" s="111">
        <v>521</v>
      </c>
      <c r="M840" s="111">
        <v>1381</v>
      </c>
      <c r="N840" s="111">
        <v>2126</v>
      </c>
      <c r="O840" s="111">
        <v>3098</v>
      </c>
      <c r="P840" s="111">
        <v>1298</v>
      </c>
      <c r="Q840" s="111">
        <v>730</v>
      </c>
      <c r="R840" s="111">
        <v>769</v>
      </c>
      <c r="S840" s="111">
        <v>193</v>
      </c>
      <c r="T840" s="111">
        <v>166</v>
      </c>
    </row>
    <row r="841" spans="1:20" x14ac:dyDescent="0.25">
      <c r="A841" s="110" t="s">
        <v>229</v>
      </c>
      <c r="B841" s="107" t="s">
        <v>7208</v>
      </c>
      <c r="C841" s="108">
        <v>9</v>
      </c>
      <c r="D841" s="41" t="s">
        <v>5386</v>
      </c>
      <c r="E841" s="24">
        <f t="shared" si="50"/>
        <v>374.66666666666669</v>
      </c>
      <c r="F841" s="24">
        <f t="shared" si="51"/>
        <v>319.25</v>
      </c>
      <c r="G841" s="109"/>
      <c r="H841" s="24"/>
      <c r="I841" s="24">
        <f t="shared" si="52"/>
        <v>327.8</v>
      </c>
      <c r="J841" s="119"/>
      <c r="K841" s="30"/>
      <c r="L841" s="111">
        <v>225</v>
      </c>
      <c r="M841" s="111">
        <v>262</v>
      </c>
      <c r="N841" s="111">
        <v>379</v>
      </c>
      <c r="O841" s="111">
        <v>411</v>
      </c>
      <c r="P841" s="111">
        <v>236</v>
      </c>
      <c r="Q841" s="111">
        <v>279</v>
      </c>
      <c r="R841" s="111">
        <v>264</v>
      </c>
      <c r="S841" s="111">
        <v>583</v>
      </c>
      <c r="T841" s="111">
        <v>277</v>
      </c>
    </row>
    <row r="842" spans="1:20" x14ac:dyDescent="0.25">
      <c r="A842" s="110" t="s">
        <v>7803</v>
      </c>
      <c r="B842" s="107" t="s">
        <v>7259</v>
      </c>
      <c r="C842" s="108">
        <v>11</v>
      </c>
      <c r="D842" s="41" t="s">
        <v>7804</v>
      </c>
      <c r="E842" s="24">
        <f t="shared" si="50"/>
        <v>372</v>
      </c>
      <c r="F842" s="24">
        <f t="shared" si="51"/>
        <v>230.5</v>
      </c>
      <c r="G842" s="109"/>
      <c r="H842" s="24"/>
      <c r="I842" s="24">
        <f t="shared" si="52"/>
        <v>263</v>
      </c>
      <c r="J842" s="119"/>
      <c r="K842" s="30"/>
      <c r="L842" s="111"/>
      <c r="M842" s="111"/>
      <c r="N842" s="111"/>
      <c r="O842" s="111">
        <v>922</v>
      </c>
      <c r="P842" s="111">
        <v>199</v>
      </c>
      <c r="Q842" s="111"/>
      <c r="R842" s="111"/>
      <c r="S842" s="111">
        <v>217</v>
      </c>
      <c r="T842" s="111">
        <v>899</v>
      </c>
    </row>
    <row r="843" spans="1:20" x14ac:dyDescent="0.25">
      <c r="A843" s="110" t="s">
        <v>1041</v>
      </c>
      <c r="B843" s="107" t="s">
        <v>7090</v>
      </c>
      <c r="C843" s="108">
        <v>2</v>
      </c>
      <c r="D843" s="41" t="s">
        <v>4507</v>
      </c>
      <c r="E843" s="24">
        <f t="shared" si="50"/>
        <v>372</v>
      </c>
      <c r="F843" s="24">
        <f t="shared" si="51"/>
        <v>433.75</v>
      </c>
      <c r="G843" s="109"/>
      <c r="H843" s="24"/>
      <c r="I843" s="24">
        <f t="shared" si="52"/>
        <v>324.39999999999998</v>
      </c>
      <c r="J843" s="119"/>
      <c r="K843" s="30"/>
      <c r="L843" s="111">
        <v>652</v>
      </c>
      <c r="M843" s="111">
        <v>1083</v>
      </c>
      <c r="N843" s="111"/>
      <c r="O843" s="111"/>
      <c r="P843" s="111"/>
      <c r="Q843" s="111">
        <v>506</v>
      </c>
      <c r="R843" s="111">
        <v>1116</v>
      </c>
      <c r="S843" s="111"/>
      <c r="T843" s="111"/>
    </row>
    <row r="844" spans="1:20" x14ac:dyDescent="0.25">
      <c r="A844" s="110" t="s">
        <v>776</v>
      </c>
      <c r="B844" s="107" t="s">
        <v>7156</v>
      </c>
      <c r="C844" s="108">
        <v>18</v>
      </c>
      <c r="D844" s="41" t="s">
        <v>3697</v>
      </c>
      <c r="E844" s="24">
        <f t="shared" si="50"/>
        <v>370.33333333333331</v>
      </c>
      <c r="F844" s="24">
        <f t="shared" si="51"/>
        <v>334.25</v>
      </c>
      <c r="G844" s="109"/>
      <c r="H844" s="24"/>
      <c r="I844" s="24">
        <f t="shared" si="52"/>
        <v>241.6</v>
      </c>
      <c r="J844" s="119"/>
      <c r="K844" s="30"/>
      <c r="L844" s="111">
        <v>204</v>
      </c>
      <c r="M844" s="111">
        <v>61</v>
      </c>
      <c r="N844" s="111">
        <v>482</v>
      </c>
      <c r="O844" s="111">
        <v>590</v>
      </c>
      <c r="P844" s="111">
        <v>51</v>
      </c>
      <c r="Q844" s="111">
        <v>46</v>
      </c>
      <c r="R844" s="111">
        <v>200</v>
      </c>
      <c r="S844" s="111">
        <v>352</v>
      </c>
      <c r="T844" s="111">
        <v>559</v>
      </c>
    </row>
    <row r="845" spans="1:20" x14ac:dyDescent="0.25">
      <c r="A845" s="110" t="s">
        <v>943</v>
      </c>
      <c r="B845" s="107" t="s">
        <v>7161</v>
      </c>
      <c r="C845" s="108">
        <v>15</v>
      </c>
      <c r="D845" s="41" t="s">
        <v>6628</v>
      </c>
      <c r="E845" s="24">
        <f t="shared" si="50"/>
        <v>370.33333333333331</v>
      </c>
      <c r="F845" s="24">
        <f t="shared" si="51"/>
        <v>721.25</v>
      </c>
      <c r="G845" s="109"/>
      <c r="H845" s="24"/>
      <c r="I845" s="24">
        <f t="shared" si="52"/>
        <v>518.20000000000005</v>
      </c>
      <c r="J845" s="119"/>
      <c r="K845" s="30"/>
      <c r="L845" s="111">
        <v>478</v>
      </c>
      <c r="M845" s="111">
        <v>1310</v>
      </c>
      <c r="N845" s="111">
        <v>1</v>
      </c>
      <c r="O845" s="111">
        <v>1096</v>
      </c>
      <c r="P845" s="111">
        <v>112</v>
      </c>
      <c r="Q845" s="111">
        <v>1368</v>
      </c>
      <c r="R845" s="111">
        <v>408</v>
      </c>
      <c r="S845" s="111">
        <v>601</v>
      </c>
      <c r="T845" s="111">
        <v>102</v>
      </c>
    </row>
    <row r="846" spans="1:20" x14ac:dyDescent="0.25">
      <c r="A846" s="110" t="s">
        <v>316</v>
      </c>
      <c r="B846" s="107" t="s">
        <v>7101</v>
      </c>
      <c r="C846" s="108">
        <v>16</v>
      </c>
      <c r="D846" s="41" t="s">
        <v>3976</v>
      </c>
      <c r="E846" s="24">
        <f t="shared" si="50"/>
        <v>369</v>
      </c>
      <c r="F846" s="24">
        <f t="shared" si="51"/>
        <v>109.25</v>
      </c>
      <c r="G846" s="109"/>
      <c r="H846" s="24"/>
      <c r="I846" s="24">
        <f t="shared" si="52"/>
        <v>322.8</v>
      </c>
      <c r="J846" s="119"/>
      <c r="K846" s="30"/>
      <c r="L846" s="111">
        <v>29</v>
      </c>
      <c r="M846" s="111"/>
      <c r="N846" s="111">
        <v>236</v>
      </c>
      <c r="O846" s="111">
        <v>172</v>
      </c>
      <c r="P846" s="111">
        <v>369</v>
      </c>
      <c r="Q846" s="111">
        <v>138</v>
      </c>
      <c r="R846" s="111">
        <v>302</v>
      </c>
      <c r="S846" s="111">
        <v>328</v>
      </c>
      <c r="T846" s="111">
        <v>477</v>
      </c>
    </row>
    <row r="847" spans="1:20" x14ac:dyDescent="0.25">
      <c r="A847" s="110" t="s">
        <v>355</v>
      </c>
      <c r="B847" s="107" t="s">
        <v>7125</v>
      </c>
      <c r="C847" s="108">
        <v>7</v>
      </c>
      <c r="D847" s="41" t="s">
        <v>4548</v>
      </c>
      <c r="E847" s="24">
        <f t="shared" si="50"/>
        <v>369</v>
      </c>
      <c r="F847" s="24">
        <f t="shared" si="51"/>
        <v>196.5</v>
      </c>
      <c r="G847" s="109"/>
      <c r="H847" s="24"/>
      <c r="I847" s="24">
        <f t="shared" si="52"/>
        <v>318</v>
      </c>
      <c r="J847" s="119"/>
      <c r="K847" s="30"/>
      <c r="L847" s="111">
        <v>300</v>
      </c>
      <c r="M847" s="111">
        <v>141</v>
      </c>
      <c r="N847" s="111">
        <v>101</v>
      </c>
      <c r="O847" s="111">
        <v>244</v>
      </c>
      <c r="P847" s="111">
        <v>85</v>
      </c>
      <c r="Q847" s="111">
        <v>398</v>
      </c>
      <c r="R847" s="111">
        <v>329</v>
      </c>
      <c r="S847" s="111">
        <v>453</v>
      </c>
      <c r="T847" s="111">
        <v>325</v>
      </c>
    </row>
    <row r="848" spans="1:20" x14ac:dyDescent="0.25">
      <c r="A848" s="110" t="s">
        <v>415</v>
      </c>
      <c r="B848" s="107" t="s">
        <v>7222</v>
      </c>
      <c r="C848" s="108">
        <v>6</v>
      </c>
      <c r="D848" s="41" t="s">
        <v>4784</v>
      </c>
      <c r="E848" s="24">
        <f t="shared" si="50"/>
        <v>367</v>
      </c>
      <c r="F848" s="24">
        <f t="shared" si="51"/>
        <v>182.5</v>
      </c>
      <c r="G848" s="109"/>
      <c r="H848" s="24"/>
      <c r="I848" s="24">
        <f t="shared" si="52"/>
        <v>294.60000000000002</v>
      </c>
      <c r="J848" s="119"/>
      <c r="K848" s="30"/>
      <c r="L848" s="111">
        <v>45</v>
      </c>
      <c r="M848" s="111">
        <v>80</v>
      </c>
      <c r="N848" s="111">
        <v>494</v>
      </c>
      <c r="O848" s="111">
        <v>111</v>
      </c>
      <c r="P848" s="111">
        <v>112</v>
      </c>
      <c r="Q848" s="111">
        <v>260</v>
      </c>
      <c r="R848" s="111">
        <v>509</v>
      </c>
      <c r="S848" s="111">
        <v>469</v>
      </c>
      <c r="T848" s="111">
        <v>123</v>
      </c>
    </row>
    <row r="849" spans="1:20" x14ac:dyDescent="0.25">
      <c r="A849" s="110" t="s">
        <v>1003</v>
      </c>
      <c r="B849" s="107" t="s">
        <v>7143</v>
      </c>
      <c r="C849" s="108">
        <v>17</v>
      </c>
      <c r="D849" s="41" t="s">
        <v>4882</v>
      </c>
      <c r="E849" s="24">
        <f t="shared" si="50"/>
        <v>366.33333333333331</v>
      </c>
      <c r="F849" s="24">
        <f t="shared" si="51"/>
        <v>325.25</v>
      </c>
      <c r="G849" s="109"/>
      <c r="H849" s="24"/>
      <c r="I849" s="24">
        <f t="shared" si="52"/>
        <v>459.6</v>
      </c>
      <c r="J849" s="119"/>
      <c r="K849" s="30"/>
      <c r="L849" s="111">
        <v>286</v>
      </c>
      <c r="M849" s="111">
        <v>124</v>
      </c>
      <c r="N849" s="111">
        <v>177</v>
      </c>
      <c r="O849" s="111">
        <v>714</v>
      </c>
      <c r="P849" s="111">
        <v>722</v>
      </c>
      <c r="Q849" s="111">
        <v>477</v>
      </c>
      <c r="R849" s="111">
        <v>969</v>
      </c>
      <c r="S849" s="111">
        <v>98</v>
      </c>
      <c r="T849" s="111">
        <v>32</v>
      </c>
    </row>
    <row r="850" spans="1:20" x14ac:dyDescent="0.25">
      <c r="A850" s="110" t="s">
        <v>1553</v>
      </c>
      <c r="B850" s="107" t="s">
        <v>7101</v>
      </c>
      <c r="C850" s="108">
        <v>16</v>
      </c>
      <c r="D850" s="41" t="s">
        <v>3839</v>
      </c>
      <c r="E850" s="24">
        <f t="shared" si="50"/>
        <v>365.66666666666669</v>
      </c>
      <c r="F850" s="24">
        <f t="shared" si="51"/>
        <v>61.5</v>
      </c>
      <c r="G850" s="109"/>
      <c r="H850" s="24"/>
      <c r="I850" s="24">
        <f t="shared" si="52"/>
        <v>292.2</v>
      </c>
      <c r="J850" s="119"/>
      <c r="K850" s="30"/>
      <c r="L850" s="111">
        <v>34</v>
      </c>
      <c r="M850" s="111">
        <v>47</v>
      </c>
      <c r="N850" s="111">
        <v>64</v>
      </c>
      <c r="O850" s="111">
        <v>101</v>
      </c>
      <c r="P850" s="111">
        <v>190</v>
      </c>
      <c r="Q850" s="111">
        <v>174</v>
      </c>
      <c r="R850" s="111">
        <v>253</v>
      </c>
      <c r="S850" s="111">
        <v>350</v>
      </c>
      <c r="T850" s="111">
        <v>494</v>
      </c>
    </row>
    <row r="851" spans="1:20" x14ac:dyDescent="0.25">
      <c r="A851" s="110" t="s">
        <v>582</v>
      </c>
      <c r="B851" s="107" t="s">
        <v>7208</v>
      </c>
      <c r="C851" s="108">
        <v>9</v>
      </c>
      <c r="D851" s="41" t="s">
        <v>4659</v>
      </c>
      <c r="E851" s="24">
        <f t="shared" si="50"/>
        <v>364</v>
      </c>
      <c r="F851" s="24">
        <f t="shared" si="51"/>
        <v>546.5</v>
      </c>
      <c r="G851" s="109"/>
      <c r="H851" s="24"/>
      <c r="I851" s="24">
        <f t="shared" si="52"/>
        <v>303</v>
      </c>
      <c r="J851" s="119"/>
      <c r="K851" s="30"/>
      <c r="L851" s="111">
        <v>10</v>
      </c>
      <c r="M851" s="111">
        <v>36</v>
      </c>
      <c r="N851" s="111">
        <v>1114</v>
      </c>
      <c r="O851" s="111">
        <v>1026</v>
      </c>
      <c r="P851" s="111">
        <v>53</v>
      </c>
      <c r="Q851" s="111">
        <v>370</v>
      </c>
      <c r="R851" s="111">
        <v>629</v>
      </c>
      <c r="S851" s="111">
        <v>224</v>
      </c>
      <c r="T851" s="111">
        <v>239</v>
      </c>
    </row>
    <row r="852" spans="1:20" x14ac:dyDescent="0.25">
      <c r="A852" s="110" t="s">
        <v>3523</v>
      </c>
      <c r="B852" s="107" t="s">
        <v>7154</v>
      </c>
      <c r="C852" s="108">
        <v>16</v>
      </c>
      <c r="D852" s="41" t="s">
        <v>3524</v>
      </c>
      <c r="E852" s="24">
        <f t="shared" si="50"/>
        <v>362.66666666666669</v>
      </c>
      <c r="F852" s="24">
        <f t="shared" si="51"/>
        <v>116.5</v>
      </c>
      <c r="G852" s="109"/>
      <c r="H852" s="24"/>
      <c r="I852" s="24">
        <f t="shared" si="52"/>
        <v>256</v>
      </c>
      <c r="J852" s="119"/>
      <c r="K852" s="30"/>
      <c r="L852" s="111"/>
      <c r="M852" s="111"/>
      <c r="N852" s="111">
        <v>220</v>
      </c>
      <c r="O852" s="111">
        <v>246</v>
      </c>
      <c r="P852" s="111">
        <v>100</v>
      </c>
      <c r="Q852" s="111">
        <v>92</v>
      </c>
      <c r="R852" s="111">
        <v>149</v>
      </c>
      <c r="S852" s="111">
        <v>678</v>
      </c>
      <c r="T852" s="111">
        <v>261</v>
      </c>
    </row>
    <row r="853" spans="1:20" x14ac:dyDescent="0.25">
      <c r="A853" s="110" t="s">
        <v>1178</v>
      </c>
      <c r="B853" s="107" t="s">
        <v>7155</v>
      </c>
      <c r="C853" s="108">
        <v>10</v>
      </c>
      <c r="D853" s="41" t="s">
        <v>5282</v>
      </c>
      <c r="E853" s="24">
        <f t="shared" si="50"/>
        <v>362.33333333333331</v>
      </c>
      <c r="F853" s="24">
        <f t="shared" si="51"/>
        <v>89.5</v>
      </c>
      <c r="G853" s="109"/>
      <c r="H853" s="24"/>
      <c r="I853" s="24">
        <f t="shared" si="52"/>
        <v>284</v>
      </c>
      <c r="J853" s="119"/>
      <c r="K853" s="30"/>
      <c r="L853" s="111">
        <v>1</v>
      </c>
      <c r="M853" s="111">
        <v>131</v>
      </c>
      <c r="N853" s="111">
        <v>225</v>
      </c>
      <c r="O853" s="111">
        <v>1</v>
      </c>
      <c r="P853" s="111">
        <v>129</v>
      </c>
      <c r="Q853" s="111">
        <v>204</v>
      </c>
      <c r="R853" s="111">
        <v>331</v>
      </c>
      <c r="S853" s="111">
        <v>463</v>
      </c>
      <c r="T853" s="111">
        <v>293</v>
      </c>
    </row>
    <row r="854" spans="1:20" x14ac:dyDescent="0.25">
      <c r="A854" s="110" t="s">
        <v>2557</v>
      </c>
      <c r="B854" s="107" t="s">
        <v>7092</v>
      </c>
      <c r="C854" s="108">
        <v>11</v>
      </c>
      <c r="D854" s="41" t="s">
        <v>4166</v>
      </c>
      <c r="E854" s="24">
        <f t="shared" si="50"/>
        <v>361.33333333333331</v>
      </c>
      <c r="F854" s="24">
        <f t="shared" si="51"/>
        <v>0.25</v>
      </c>
      <c r="G854" s="109"/>
      <c r="H854" s="24"/>
      <c r="I854" s="24">
        <f t="shared" si="52"/>
        <v>218.4</v>
      </c>
      <c r="J854" s="119"/>
      <c r="K854" s="30"/>
      <c r="L854" s="111"/>
      <c r="M854" s="111">
        <v>1</v>
      </c>
      <c r="N854" s="111"/>
      <c r="O854" s="111"/>
      <c r="P854" s="111">
        <v>4</v>
      </c>
      <c r="Q854" s="111">
        <v>4</v>
      </c>
      <c r="R854" s="111">
        <v>148</v>
      </c>
      <c r="S854" s="111">
        <v>446</v>
      </c>
      <c r="T854" s="111">
        <v>490</v>
      </c>
    </row>
    <row r="855" spans="1:20" x14ac:dyDescent="0.25">
      <c r="A855" s="110" t="s">
        <v>588</v>
      </c>
      <c r="B855" s="107" t="s">
        <v>7189</v>
      </c>
      <c r="C855" s="108">
        <v>6</v>
      </c>
      <c r="D855" s="41" t="s">
        <v>5182</v>
      </c>
      <c r="E855" s="24">
        <f t="shared" si="50"/>
        <v>361</v>
      </c>
      <c r="F855" s="24">
        <f t="shared" si="51"/>
        <v>57.25</v>
      </c>
      <c r="G855" s="109"/>
      <c r="H855" s="24"/>
      <c r="I855" s="24">
        <f t="shared" si="52"/>
        <v>311.2</v>
      </c>
      <c r="J855" s="119"/>
      <c r="K855" s="30"/>
      <c r="L855" s="111">
        <v>1</v>
      </c>
      <c r="M855" s="111">
        <v>16</v>
      </c>
      <c r="N855" s="111">
        <v>73</v>
      </c>
      <c r="O855" s="111">
        <v>139</v>
      </c>
      <c r="P855" s="111">
        <v>226</v>
      </c>
      <c r="Q855" s="111">
        <v>247</v>
      </c>
      <c r="R855" s="111">
        <v>393</v>
      </c>
      <c r="S855" s="111">
        <v>419</v>
      </c>
      <c r="T855" s="111">
        <v>271</v>
      </c>
    </row>
    <row r="856" spans="1:20" x14ac:dyDescent="0.25">
      <c r="A856" s="110" t="s">
        <v>1787</v>
      </c>
      <c r="B856" s="107" t="s">
        <v>7154</v>
      </c>
      <c r="C856" s="108">
        <v>16</v>
      </c>
      <c r="D856" s="41" t="s">
        <v>6366</v>
      </c>
      <c r="E856" s="24">
        <f t="shared" si="50"/>
        <v>360.66666666666669</v>
      </c>
      <c r="F856" s="24">
        <f t="shared" si="51"/>
        <v>82.25</v>
      </c>
      <c r="G856" s="109"/>
      <c r="H856" s="24"/>
      <c r="I856" s="24">
        <f t="shared" si="52"/>
        <v>243</v>
      </c>
      <c r="J856" s="119"/>
      <c r="K856" s="30"/>
      <c r="L856" s="111">
        <v>32</v>
      </c>
      <c r="M856" s="111">
        <v>128</v>
      </c>
      <c r="N856" s="111">
        <v>52</v>
      </c>
      <c r="O856" s="111">
        <v>117</v>
      </c>
      <c r="P856" s="111">
        <v>65</v>
      </c>
      <c r="Q856" s="111">
        <v>68</v>
      </c>
      <c r="R856" s="111">
        <v>153</v>
      </c>
      <c r="S856" s="111">
        <v>276</v>
      </c>
      <c r="T856" s="111">
        <v>653</v>
      </c>
    </row>
    <row r="857" spans="1:20" x14ac:dyDescent="0.25">
      <c r="A857" s="110" t="s">
        <v>400</v>
      </c>
      <c r="B857" s="107" t="s">
        <v>7240</v>
      </c>
      <c r="C857" s="108">
        <v>6</v>
      </c>
      <c r="D857" s="41" t="s">
        <v>5266</v>
      </c>
      <c r="E857" s="24">
        <f t="shared" si="50"/>
        <v>360.66666666666669</v>
      </c>
      <c r="F857" s="24">
        <f t="shared" si="51"/>
        <v>47.25</v>
      </c>
      <c r="G857" s="109"/>
      <c r="H857" s="24"/>
      <c r="I857" s="24">
        <f t="shared" si="52"/>
        <v>315</v>
      </c>
      <c r="J857" s="119"/>
      <c r="K857" s="30"/>
      <c r="L857" s="111"/>
      <c r="M857" s="111"/>
      <c r="N857" s="111">
        <v>122</v>
      </c>
      <c r="O857" s="111">
        <v>67</v>
      </c>
      <c r="P857" s="111">
        <v>162</v>
      </c>
      <c r="Q857" s="111">
        <v>331</v>
      </c>
      <c r="R857" s="111">
        <v>365</v>
      </c>
      <c r="S857" s="111">
        <v>528</v>
      </c>
      <c r="T857" s="111">
        <v>189</v>
      </c>
    </row>
    <row r="858" spans="1:20" x14ac:dyDescent="0.25">
      <c r="A858" s="110" t="s">
        <v>920</v>
      </c>
      <c r="B858" s="107" t="s">
        <v>7219</v>
      </c>
      <c r="C858" s="108">
        <v>20</v>
      </c>
      <c r="D858" s="41" t="s">
        <v>5091</v>
      </c>
      <c r="E858" s="24">
        <f t="shared" si="50"/>
        <v>357.66666666666669</v>
      </c>
      <c r="F858" s="24">
        <f t="shared" si="51"/>
        <v>131.25</v>
      </c>
      <c r="G858" s="109"/>
      <c r="H858" s="24"/>
      <c r="I858" s="24">
        <f t="shared" si="52"/>
        <v>338.2</v>
      </c>
      <c r="J858" s="119"/>
      <c r="K858" s="30"/>
      <c r="L858" s="111">
        <v>115</v>
      </c>
      <c r="M858" s="111">
        <v>167</v>
      </c>
      <c r="N858" s="111">
        <v>51</v>
      </c>
      <c r="O858" s="111">
        <v>192</v>
      </c>
      <c r="P858" s="111">
        <v>565</v>
      </c>
      <c r="Q858" s="111">
        <v>53</v>
      </c>
      <c r="R858" s="111">
        <v>213</v>
      </c>
      <c r="S858" s="111">
        <v>554</v>
      </c>
      <c r="T858" s="111">
        <v>306</v>
      </c>
    </row>
    <row r="859" spans="1:20" x14ac:dyDescent="0.25">
      <c r="A859" s="110" t="s">
        <v>850</v>
      </c>
      <c r="B859" s="107" t="s">
        <v>7156</v>
      </c>
      <c r="C859" s="108">
        <v>18</v>
      </c>
      <c r="D859" s="41" t="s">
        <v>5103</v>
      </c>
      <c r="E859" s="24">
        <f t="shared" si="50"/>
        <v>357</v>
      </c>
      <c r="F859" s="24">
        <f t="shared" si="51"/>
        <v>58.5</v>
      </c>
      <c r="G859" s="109"/>
      <c r="H859" s="24"/>
      <c r="I859" s="24">
        <f t="shared" si="52"/>
        <v>269</v>
      </c>
      <c r="J859" s="119"/>
      <c r="K859" s="30"/>
      <c r="L859" s="111">
        <v>53</v>
      </c>
      <c r="M859" s="111">
        <v>9</v>
      </c>
      <c r="N859" s="111">
        <v>64</v>
      </c>
      <c r="O859" s="111">
        <v>108</v>
      </c>
      <c r="P859" s="111">
        <v>55</v>
      </c>
      <c r="Q859" s="111">
        <v>219</v>
      </c>
      <c r="R859" s="111">
        <v>303</v>
      </c>
      <c r="S859" s="111">
        <v>359</v>
      </c>
      <c r="T859" s="111">
        <v>409</v>
      </c>
    </row>
    <row r="860" spans="1:20" x14ac:dyDescent="0.25">
      <c r="A860" s="110" t="s">
        <v>7472</v>
      </c>
      <c r="B860" s="107" t="s">
        <v>7124</v>
      </c>
      <c r="C860" s="108">
        <v>4</v>
      </c>
      <c r="D860" s="41" t="s">
        <v>7473</v>
      </c>
      <c r="E860" s="24">
        <f t="shared" si="50"/>
        <v>355.66666666666669</v>
      </c>
      <c r="F860" s="24">
        <f t="shared" si="51"/>
        <v>44</v>
      </c>
      <c r="G860" s="109"/>
      <c r="H860" s="24"/>
      <c r="I860" s="24">
        <f t="shared" si="52"/>
        <v>242.2</v>
      </c>
      <c r="J860" s="119"/>
      <c r="K860" s="30"/>
      <c r="L860" s="111">
        <v>1</v>
      </c>
      <c r="M860" s="111">
        <v>3</v>
      </c>
      <c r="N860" s="111">
        <v>79</v>
      </c>
      <c r="O860" s="111">
        <v>93</v>
      </c>
      <c r="P860" s="111">
        <v>48</v>
      </c>
      <c r="Q860" s="111">
        <v>96</v>
      </c>
      <c r="R860" s="111">
        <v>332</v>
      </c>
      <c r="S860" s="111">
        <v>324</v>
      </c>
      <c r="T860" s="111">
        <v>411</v>
      </c>
    </row>
    <row r="861" spans="1:20" x14ac:dyDescent="0.25">
      <c r="A861" s="110" t="s">
        <v>990</v>
      </c>
      <c r="B861" s="107" t="s">
        <v>7101</v>
      </c>
      <c r="C861" s="108">
        <v>16</v>
      </c>
      <c r="D861" s="41" t="s">
        <v>4056</v>
      </c>
      <c r="E861" s="24">
        <f t="shared" si="50"/>
        <v>354.33333333333331</v>
      </c>
      <c r="F861" s="24">
        <f t="shared" si="51"/>
        <v>50</v>
      </c>
      <c r="G861" s="109"/>
      <c r="H861" s="24"/>
      <c r="I861" s="24">
        <f t="shared" si="52"/>
        <v>219.6</v>
      </c>
      <c r="J861" s="119"/>
      <c r="K861" s="30"/>
      <c r="L861" s="111">
        <v>23</v>
      </c>
      <c r="M861" s="111">
        <v>45</v>
      </c>
      <c r="N861" s="111">
        <v>73</v>
      </c>
      <c r="O861" s="111">
        <v>59</v>
      </c>
      <c r="P861" s="111">
        <v>17</v>
      </c>
      <c r="Q861" s="111">
        <v>18</v>
      </c>
      <c r="R861" s="111">
        <v>29</v>
      </c>
      <c r="S861" s="111">
        <v>475</v>
      </c>
      <c r="T861" s="111">
        <v>559</v>
      </c>
    </row>
    <row r="862" spans="1:20" x14ac:dyDescent="0.25">
      <c r="A862" s="110" t="s">
        <v>7568</v>
      </c>
      <c r="B862" s="107" t="s">
        <v>7101</v>
      </c>
      <c r="C862" s="108">
        <v>16</v>
      </c>
      <c r="D862" s="41" t="s">
        <v>7569</v>
      </c>
      <c r="E862" s="24">
        <f t="shared" si="50"/>
        <v>351.33333333333331</v>
      </c>
      <c r="F862" s="24">
        <f t="shared" si="51"/>
        <v>55.25</v>
      </c>
      <c r="G862" s="109"/>
      <c r="H862" s="24"/>
      <c r="I862" s="24">
        <f t="shared" si="52"/>
        <v>215</v>
      </c>
      <c r="J862" s="119"/>
      <c r="K862" s="30"/>
      <c r="L862" s="111">
        <v>216</v>
      </c>
      <c r="M862" s="111">
        <v>5</v>
      </c>
      <c r="N862" s="111"/>
      <c r="O862" s="111"/>
      <c r="P862" s="111">
        <v>20</v>
      </c>
      <c r="Q862" s="111">
        <v>1</v>
      </c>
      <c r="R862" s="111"/>
      <c r="S862" s="111">
        <v>701</v>
      </c>
      <c r="T862" s="111">
        <v>353</v>
      </c>
    </row>
    <row r="863" spans="1:20" x14ac:dyDescent="0.25">
      <c r="A863" s="110" t="s">
        <v>691</v>
      </c>
      <c r="B863" s="107" t="s">
        <v>7155</v>
      </c>
      <c r="C863" s="108">
        <v>10</v>
      </c>
      <c r="D863" s="41" t="s">
        <v>4627</v>
      </c>
      <c r="E863" s="24">
        <f t="shared" si="50"/>
        <v>351</v>
      </c>
      <c r="F863" s="24">
        <f t="shared" si="51"/>
        <v>47.75</v>
      </c>
      <c r="G863" s="109"/>
      <c r="H863" s="24"/>
      <c r="I863" s="24">
        <f t="shared" si="52"/>
        <v>256.39999999999998</v>
      </c>
      <c r="J863" s="119"/>
      <c r="K863" s="30"/>
      <c r="L863" s="111">
        <v>2</v>
      </c>
      <c r="M863" s="111">
        <v>26</v>
      </c>
      <c r="N863" s="111">
        <v>60</v>
      </c>
      <c r="O863" s="111">
        <v>103</v>
      </c>
      <c r="P863" s="111">
        <v>14</v>
      </c>
      <c r="Q863" s="111">
        <v>215</v>
      </c>
      <c r="R863" s="111">
        <v>303</v>
      </c>
      <c r="S863" s="111">
        <v>371</v>
      </c>
      <c r="T863" s="111">
        <v>379</v>
      </c>
    </row>
    <row r="864" spans="1:20" x14ac:dyDescent="0.25">
      <c r="A864" s="110" t="s">
        <v>1266</v>
      </c>
      <c r="B864" s="107" t="s">
        <v>7136</v>
      </c>
      <c r="C864" s="108">
        <v>15</v>
      </c>
      <c r="D864" s="41" t="s">
        <v>4303</v>
      </c>
      <c r="E864" s="24">
        <f t="shared" ref="E864:E927" si="53">SUM(R864:T864)/3</f>
        <v>349.66666666666669</v>
      </c>
      <c r="F864" s="24">
        <f t="shared" ref="F864:F927" si="54">SUM(L864:O864)/4</f>
        <v>17</v>
      </c>
      <c r="G864" s="109"/>
      <c r="H864" s="24"/>
      <c r="I864" s="24">
        <f t="shared" ref="I864:I927" si="55">SUM(P864:T864)/5</f>
        <v>216</v>
      </c>
      <c r="J864" s="119"/>
      <c r="K864" s="30"/>
      <c r="L864" s="111"/>
      <c r="M864" s="111">
        <v>26</v>
      </c>
      <c r="N864" s="111">
        <v>24</v>
      </c>
      <c r="O864" s="111">
        <v>18</v>
      </c>
      <c r="P864" s="111">
        <v>31</v>
      </c>
      <c r="Q864" s="111"/>
      <c r="R864" s="111">
        <v>10</v>
      </c>
      <c r="S864" s="111">
        <v>187</v>
      </c>
      <c r="T864" s="111">
        <v>852</v>
      </c>
    </row>
    <row r="865" spans="1:20" x14ac:dyDescent="0.25">
      <c r="A865" s="110" t="s">
        <v>2040</v>
      </c>
      <c r="B865" s="107" t="s">
        <v>7180</v>
      </c>
      <c r="C865" s="108">
        <v>6</v>
      </c>
      <c r="D865" s="41" t="s">
        <v>5217</v>
      </c>
      <c r="E865" s="24">
        <f t="shared" si="53"/>
        <v>349.33333333333331</v>
      </c>
      <c r="F865" s="24">
        <f t="shared" si="54"/>
        <v>88.75</v>
      </c>
      <c r="G865" s="109"/>
      <c r="H865" s="24"/>
      <c r="I865" s="24">
        <f t="shared" si="55"/>
        <v>337.6</v>
      </c>
      <c r="J865" s="119"/>
      <c r="K865" s="30"/>
      <c r="L865" s="111">
        <v>68</v>
      </c>
      <c r="M865" s="111">
        <v>10</v>
      </c>
      <c r="N865" s="111">
        <v>18</v>
      </c>
      <c r="O865" s="111">
        <v>259</v>
      </c>
      <c r="P865" s="111">
        <v>302</v>
      </c>
      <c r="Q865" s="111">
        <v>338</v>
      </c>
      <c r="R865" s="111">
        <v>398</v>
      </c>
      <c r="S865" s="111">
        <v>344</v>
      </c>
      <c r="T865" s="111">
        <v>306</v>
      </c>
    </row>
    <row r="866" spans="1:20" x14ac:dyDescent="0.25">
      <c r="A866" s="110" t="s">
        <v>1289</v>
      </c>
      <c r="B866" s="107" t="s">
        <v>7151</v>
      </c>
      <c r="C866" s="108">
        <v>20</v>
      </c>
      <c r="D866" s="41" t="s">
        <v>5064</v>
      </c>
      <c r="E866" s="24">
        <f t="shared" si="53"/>
        <v>349.33333333333331</v>
      </c>
      <c r="F866" s="24">
        <f t="shared" si="54"/>
        <v>174.75</v>
      </c>
      <c r="G866" s="109"/>
      <c r="H866" s="24"/>
      <c r="I866" s="24">
        <f t="shared" si="55"/>
        <v>265</v>
      </c>
      <c r="J866" s="119"/>
      <c r="K866" s="30"/>
      <c r="L866" s="111">
        <v>81</v>
      </c>
      <c r="M866" s="111">
        <v>263</v>
      </c>
      <c r="N866" s="111">
        <v>183</v>
      </c>
      <c r="O866" s="111">
        <v>172</v>
      </c>
      <c r="P866" s="111">
        <v>153</v>
      </c>
      <c r="Q866" s="111">
        <v>124</v>
      </c>
      <c r="R866" s="111">
        <v>762</v>
      </c>
      <c r="S866" s="111">
        <v>134</v>
      </c>
      <c r="T866" s="111">
        <v>152</v>
      </c>
    </row>
    <row r="867" spans="1:20" x14ac:dyDescent="0.25">
      <c r="A867" s="110" t="s">
        <v>1716</v>
      </c>
      <c r="B867" s="107" t="s">
        <v>7125</v>
      </c>
      <c r="C867" s="108">
        <v>7</v>
      </c>
      <c r="D867" s="41" t="s">
        <v>5367</v>
      </c>
      <c r="E867" s="24">
        <f t="shared" si="53"/>
        <v>347</v>
      </c>
      <c r="F867" s="24">
        <f t="shared" si="54"/>
        <v>22.5</v>
      </c>
      <c r="G867" s="109"/>
      <c r="H867" s="24"/>
      <c r="I867" s="24">
        <f t="shared" si="55"/>
        <v>231.6</v>
      </c>
      <c r="J867" s="119"/>
      <c r="K867" s="30"/>
      <c r="L867" s="111">
        <v>28</v>
      </c>
      <c r="M867" s="111">
        <v>7</v>
      </c>
      <c r="N867" s="111">
        <v>30</v>
      </c>
      <c r="O867" s="111">
        <v>25</v>
      </c>
      <c r="P867" s="111">
        <v>113</v>
      </c>
      <c r="Q867" s="111">
        <v>4</v>
      </c>
      <c r="R867" s="111">
        <v>65</v>
      </c>
      <c r="S867" s="111">
        <v>387</v>
      </c>
      <c r="T867" s="111">
        <v>589</v>
      </c>
    </row>
    <row r="868" spans="1:20" x14ac:dyDescent="0.25">
      <c r="A868" s="110" t="s">
        <v>379</v>
      </c>
      <c r="B868" s="107" t="s">
        <v>7169</v>
      </c>
      <c r="C868" s="108">
        <v>5</v>
      </c>
      <c r="D868" s="41" t="s">
        <v>5685</v>
      </c>
      <c r="E868" s="24">
        <f t="shared" si="53"/>
        <v>346.66666666666669</v>
      </c>
      <c r="F868" s="24">
        <f t="shared" si="54"/>
        <v>831.75</v>
      </c>
      <c r="G868" s="109"/>
      <c r="H868" s="24"/>
      <c r="I868" s="24">
        <f t="shared" si="55"/>
        <v>280.60000000000002</v>
      </c>
      <c r="J868" s="119"/>
      <c r="K868" s="30"/>
      <c r="L868" s="111">
        <v>66</v>
      </c>
      <c r="M868" s="111">
        <v>84</v>
      </c>
      <c r="N868" s="111">
        <v>1514</v>
      </c>
      <c r="O868" s="111">
        <v>1663</v>
      </c>
      <c r="P868" s="111">
        <v>352</v>
      </c>
      <c r="Q868" s="111">
        <v>11</v>
      </c>
      <c r="R868" s="111">
        <v>10</v>
      </c>
      <c r="S868" s="111">
        <v>539</v>
      </c>
      <c r="T868" s="111">
        <v>491</v>
      </c>
    </row>
    <row r="869" spans="1:20" x14ac:dyDescent="0.25">
      <c r="A869" s="110" t="s">
        <v>2074</v>
      </c>
      <c r="B869" s="107" t="s">
        <v>7081</v>
      </c>
      <c r="C869" s="108">
        <v>15</v>
      </c>
      <c r="D869" s="41" t="s">
        <v>3798</v>
      </c>
      <c r="E869" s="24">
        <f t="shared" si="53"/>
        <v>346</v>
      </c>
      <c r="F869" s="24">
        <f t="shared" si="54"/>
        <v>3722.25</v>
      </c>
      <c r="G869" s="109"/>
      <c r="H869" s="24"/>
      <c r="I869" s="24">
        <f t="shared" si="55"/>
        <v>1252.4000000000001</v>
      </c>
      <c r="J869" s="119"/>
      <c r="K869" s="30"/>
      <c r="L869" s="111"/>
      <c r="M869" s="111">
        <v>30</v>
      </c>
      <c r="N869" s="111">
        <v>1962</v>
      </c>
      <c r="O869" s="111">
        <v>12897</v>
      </c>
      <c r="P869" s="111">
        <v>3749</v>
      </c>
      <c r="Q869" s="111">
        <v>1475</v>
      </c>
      <c r="R869" s="111">
        <v>100</v>
      </c>
      <c r="S869" s="111"/>
      <c r="T869" s="111">
        <v>938</v>
      </c>
    </row>
    <row r="870" spans="1:20" x14ac:dyDescent="0.25">
      <c r="A870" s="110" t="s">
        <v>515</v>
      </c>
      <c r="B870" s="107" t="s">
        <v>7180</v>
      </c>
      <c r="C870" s="108">
        <v>6</v>
      </c>
      <c r="D870" s="41" t="s">
        <v>3510</v>
      </c>
      <c r="E870" s="24">
        <f t="shared" si="53"/>
        <v>346</v>
      </c>
      <c r="F870" s="24">
        <f t="shared" si="54"/>
        <v>28.25</v>
      </c>
      <c r="G870" s="109"/>
      <c r="H870" s="24"/>
      <c r="I870" s="24">
        <f t="shared" si="55"/>
        <v>248.2</v>
      </c>
      <c r="J870" s="119"/>
      <c r="K870" s="30"/>
      <c r="L870" s="111"/>
      <c r="M870" s="111">
        <v>23</v>
      </c>
      <c r="N870" s="111">
        <v>19</v>
      </c>
      <c r="O870" s="111">
        <v>71</v>
      </c>
      <c r="P870" s="111">
        <v>59</v>
      </c>
      <c r="Q870" s="111">
        <v>144</v>
      </c>
      <c r="R870" s="111">
        <v>167</v>
      </c>
      <c r="S870" s="111">
        <v>508</v>
      </c>
      <c r="T870" s="111">
        <v>363</v>
      </c>
    </row>
    <row r="871" spans="1:20" x14ac:dyDescent="0.25">
      <c r="A871" s="110" t="s">
        <v>228</v>
      </c>
      <c r="B871" s="107" t="s">
        <v>7136</v>
      </c>
      <c r="C871" s="108">
        <v>15</v>
      </c>
      <c r="D871" s="41" t="s">
        <v>4365</v>
      </c>
      <c r="E871" s="24">
        <f t="shared" si="53"/>
        <v>345.66666666666669</v>
      </c>
      <c r="F871" s="24">
        <f t="shared" si="54"/>
        <v>1380.5</v>
      </c>
      <c r="G871" s="109"/>
      <c r="H871" s="24"/>
      <c r="I871" s="24">
        <f t="shared" si="55"/>
        <v>1379.6</v>
      </c>
      <c r="J871" s="119"/>
      <c r="K871" s="30"/>
      <c r="L871" s="111">
        <v>1282</v>
      </c>
      <c r="M871" s="111">
        <v>68</v>
      </c>
      <c r="N871" s="111">
        <v>577</v>
      </c>
      <c r="O871" s="111">
        <v>3595</v>
      </c>
      <c r="P871" s="111">
        <v>4318</v>
      </c>
      <c r="Q871" s="111">
        <v>1543</v>
      </c>
      <c r="R871" s="111">
        <v>668</v>
      </c>
      <c r="S871" s="111">
        <v>74</v>
      </c>
      <c r="T871" s="111">
        <v>295</v>
      </c>
    </row>
    <row r="872" spans="1:20" x14ac:dyDescent="0.25">
      <c r="A872" s="110" t="s">
        <v>7710</v>
      </c>
      <c r="B872" s="107" t="s">
        <v>7136</v>
      </c>
      <c r="C872" s="108">
        <v>15</v>
      </c>
      <c r="D872" s="41" t="s">
        <v>7711</v>
      </c>
      <c r="E872" s="24">
        <f t="shared" si="53"/>
        <v>343.66666666666669</v>
      </c>
      <c r="F872" s="24">
        <f t="shared" si="54"/>
        <v>217.5</v>
      </c>
      <c r="G872" s="109"/>
      <c r="H872" s="24"/>
      <c r="I872" s="24">
        <f t="shared" si="55"/>
        <v>315</v>
      </c>
      <c r="J872" s="119"/>
      <c r="K872" s="30"/>
      <c r="L872" s="111">
        <v>26</v>
      </c>
      <c r="M872" s="111">
        <v>197</v>
      </c>
      <c r="N872" s="111">
        <v>377</v>
      </c>
      <c r="O872" s="111">
        <v>270</v>
      </c>
      <c r="P872" s="111">
        <v>423</v>
      </c>
      <c r="Q872" s="111">
        <v>121</v>
      </c>
      <c r="R872" s="111">
        <v>46</v>
      </c>
      <c r="S872" s="111">
        <v>377</v>
      </c>
      <c r="T872" s="111">
        <v>608</v>
      </c>
    </row>
    <row r="873" spans="1:20" x14ac:dyDescent="0.25">
      <c r="A873" s="110" t="s">
        <v>7236</v>
      </c>
      <c r="B873" s="107" t="s">
        <v>7090</v>
      </c>
      <c r="C873" s="108">
        <v>2</v>
      </c>
      <c r="D873" s="41" t="s">
        <v>7237</v>
      </c>
      <c r="E873" s="24">
        <f t="shared" si="53"/>
        <v>343.33333333333331</v>
      </c>
      <c r="F873" s="24">
        <f t="shared" si="54"/>
        <v>0</v>
      </c>
      <c r="G873" s="109"/>
      <c r="H873" s="24"/>
      <c r="I873" s="24">
        <f t="shared" si="55"/>
        <v>206</v>
      </c>
      <c r="J873" s="119"/>
      <c r="K873" s="30"/>
      <c r="L873" s="111"/>
      <c r="M873" s="111"/>
      <c r="N873" s="111"/>
      <c r="O873" s="111"/>
      <c r="P873" s="111"/>
      <c r="Q873" s="111"/>
      <c r="R873" s="111"/>
      <c r="S873" s="111">
        <v>301</v>
      </c>
      <c r="T873" s="111">
        <v>729</v>
      </c>
    </row>
    <row r="874" spans="1:20" x14ac:dyDescent="0.25">
      <c r="A874" s="110" t="s">
        <v>7866</v>
      </c>
      <c r="B874" s="107" t="s">
        <v>7240</v>
      </c>
      <c r="C874" s="108">
        <v>6</v>
      </c>
      <c r="D874" s="41" t="s">
        <v>7867</v>
      </c>
      <c r="E874" s="24">
        <f t="shared" si="53"/>
        <v>343.33333333333331</v>
      </c>
      <c r="F874" s="24">
        <f t="shared" si="54"/>
        <v>40.25</v>
      </c>
      <c r="G874" s="109"/>
      <c r="H874" s="24"/>
      <c r="I874" s="24">
        <f t="shared" si="55"/>
        <v>228.6</v>
      </c>
      <c r="J874" s="119"/>
      <c r="K874" s="30"/>
      <c r="L874" s="111"/>
      <c r="M874" s="111">
        <v>2</v>
      </c>
      <c r="N874" s="111">
        <v>74</v>
      </c>
      <c r="O874" s="111">
        <v>85</v>
      </c>
      <c r="P874" s="111">
        <v>2</v>
      </c>
      <c r="Q874" s="111">
        <v>111</v>
      </c>
      <c r="R874" s="111">
        <v>186</v>
      </c>
      <c r="S874" s="111">
        <v>321</v>
      </c>
      <c r="T874" s="111">
        <v>523</v>
      </c>
    </row>
    <row r="875" spans="1:20" x14ac:dyDescent="0.25">
      <c r="A875" s="110" t="s">
        <v>765</v>
      </c>
      <c r="B875" s="107" t="s">
        <v>7101</v>
      </c>
      <c r="C875" s="108">
        <v>16</v>
      </c>
      <c r="D875" s="41" t="s">
        <v>3937</v>
      </c>
      <c r="E875" s="24">
        <f t="shared" si="53"/>
        <v>343</v>
      </c>
      <c r="F875" s="24">
        <f t="shared" si="54"/>
        <v>374.25</v>
      </c>
      <c r="G875" s="109"/>
      <c r="H875" s="24"/>
      <c r="I875" s="24">
        <f t="shared" si="55"/>
        <v>237</v>
      </c>
      <c r="J875" s="119"/>
      <c r="K875" s="30"/>
      <c r="L875" s="111">
        <v>135</v>
      </c>
      <c r="M875" s="111">
        <v>159</v>
      </c>
      <c r="N875" s="111">
        <v>985</v>
      </c>
      <c r="O875" s="111">
        <v>218</v>
      </c>
      <c r="P875" s="111">
        <v>7</v>
      </c>
      <c r="Q875" s="111">
        <v>149</v>
      </c>
      <c r="R875" s="111">
        <v>128</v>
      </c>
      <c r="S875" s="111">
        <v>87</v>
      </c>
      <c r="T875" s="111">
        <v>814</v>
      </c>
    </row>
    <row r="876" spans="1:20" x14ac:dyDescent="0.25">
      <c r="A876" s="110" t="s">
        <v>7427</v>
      </c>
      <c r="B876" s="107" t="s">
        <v>7210</v>
      </c>
      <c r="C876" s="108">
        <v>1</v>
      </c>
      <c r="D876" s="41" t="s">
        <v>7428</v>
      </c>
      <c r="E876" s="24">
        <f t="shared" si="53"/>
        <v>342</v>
      </c>
      <c r="F876" s="24">
        <f t="shared" si="54"/>
        <v>41.5</v>
      </c>
      <c r="G876" s="109"/>
      <c r="H876" s="24"/>
      <c r="I876" s="24">
        <f t="shared" si="55"/>
        <v>320.8</v>
      </c>
      <c r="J876" s="119"/>
      <c r="K876" s="30"/>
      <c r="L876" s="111"/>
      <c r="M876" s="111">
        <v>26</v>
      </c>
      <c r="N876" s="111">
        <v>36</v>
      </c>
      <c r="O876" s="111">
        <v>104</v>
      </c>
      <c r="P876" s="111">
        <v>472</v>
      </c>
      <c r="Q876" s="111">
        <v>106</v>
      </c>
      <c r="R876" s="111">
        <v>235</v>
      </c>
      <c r="S876" s="111">
        <v>397</v>
      </c>
      <c r="T876" s="111">
        <v>394</v>
      </c>
    </row>
    <row r="877" spans="1:20" x14ac:dyDescent="0.25">
      <c r="A877" s="110" t="s">
        <v>1431</v>
      </c>
      <c r="B877" s="107" t="s">
        <v>7101</v>
      </c>
      <c r="C877" s="108">
        <v>16</v>
      </c>
      <c r="D877" s="41" t="s">
        <v>4968</v>
      </c>
      <c r="E877" s="24">
        <f t="shared" si="53"/>
        <v>341.66666666666669</v>
      </c>
      <c r="F877" s="24">
        <f t="shared" si="54"/>
        <v>19</v>
      </c>
      <c r="G877" s="109"/>
      <c r="H877" s="24"/>
      <c r="I877" s="24">
        <f t="shared" si="55"/>
        <v>214.4</v>
      </c>
      <c r="J877" s="119"/>
      <c r="K877" s="30"/>
      <c r="L877" s="111">
        <v>36</v>
      </c>
      <c r="M877" s="111">
        <v>30</v>
      </c>
      <c r="N877" s="111">
        <v>5</v>
      </c>
      <c r="O877" s="111">
        <v>5</v>
      </c>
      <c r="P877" s="111">
        <v>6</v>
      </c>
      <c r="Q877" s="111">
        <v>41</v>
      </c>
      <c r="R877" s="111">
        <v>63</v>
      </c>
      <c r="S877" s="111">
        <v>504</v>
      </c>
      <c r="T877" s="111">
        <v>458</v>
      </c>
    </row>
    <row r="878" spans="1:20" x14ac:dyDescent="0.25">
      <c r="A878" s="110" t="s">
        <v>7401</v>
      </c>
      <c r="B878" s="107" t="s">
        <v>7101</v>
      </c>
      <c r="C878" s="108">
        <v>16</v>
      </c>
      <c r="D878" s="41" t="s">
        <v>7402</v>
      </c>
      <c r="E878" s="24">
        <f t="shared" si="53"/>
        <v>341.66666666666669</v>
      </c>
      <c r="F878" s="24">
        <f t="shared" si="54"/>
        <v>51.5</v>
      </c>
      <c r="G878" s="109"/>
      <c r="H878" s="24"/>
      <c r="I878" s="24">
        <f t="shared" si="55"/>
        <v>262.8</v>
      </c>
      <c r="J878" s="119"/>
      <c r="K878" s="30"/>
      <c r="L878" s="111">
        <v>14</v>
      </c>
      <c r="M878" s="111"/>
      <c r="N878" s="111"/>
      <c r="O878" s="111">
        <v>192</v>
      </c>
      <c r="P878" s="111">
        <v>16</v>
      </c>
      <c r="Q878" s="111">
        <v>273</v>
      </c>
      <c r="R878" s="111">
        <v>757</v>
      </c>
      <c r="S878" s="111">
        <v>231</v>
      </c>
      <c r="T878" s="111">
        <v>37</v>
      </c>
    </row>
    <row r="879" spans="1:20" x14ac:dyDescent="0.25">
      <c r="A879" s="110" t="s">
        <v>1599</v>
      </c>
      <c r="B879" s="107" t="s">
        <v>7210</v>
      </c>
      <c r="C879" s="108">
        <v>1</v>
      </c>
      <c r="D879" s="41" t="s">
        <v>5523</v>
      </c>
      <c r="E879" s="24">
        <f t="shared" si="53"/>
        <v>341.66666666666669</v>
      </c>
      <c r="F879" s="24">
        <f t="shared" si="54"/>
        <v>461.25</v>
      </c>
      <c r="G879" s="109"/>
      <c r="H879" s="24"/>
      <c r="I879" s="24">
        <f t="shared" si="55"/>
        <v>710</v>
      </c>
      <c r="J879" s="119"/>
      <c r="K879" s="30"/>
      <c r="L879" s="111">
        <v>38</v>
      </c>
      <c r="M879" s="111"/>
      <c r="N879" s="111">
        <v>1109</v>
      </c>
      <c r="O879" s="111">
        <v>698</v>
      </c>
      <c r="P879" s="111">
        <v>1025</v>
      </c>
      <c r="Q879" s="111">
        <v>1500</v>
      </c>
      <c r="R879" s="111">
        <v>1025</v>
      </c>
      <c r="S879" s="111"/>
      <c r="T879" s="111"/>
    </row>
    <row r="880" spans="1:20" x14ac:dyDescent="0.25">
      <c r="A880" s="110" t="s">
        <v>2693</v>
      </c>
      <c r="B880" s="107" t="s">
        <v>7179</v>
      </c>
      <c r="C880" s="108">
        <v>11</v>
      </c>
      <c r="D880" s="41" t="s">
        <v>4117</v>
      </c>
      <c r="E880" s="24">
        <f t="shared" si="53"/>
        <v>341.66666666666669</v>
      </c>
      <c r="F880" s="24">
        <f t="shared" si="54"/>
        <v>264</v>
      </c>
      <c r="G880" s="109"/>
      <c r="H880" s="24"/>
      <c r="I880" s="24">
        <f t="shared" si="55"/>
        <v>809.6</v>
      </c>
      <c r="J880" s="119"/>
      <c r="K880" s="30"/>
      <c r="L880" s="111">
        <v>644</v>
      </c>
      <c r="M880" s="111">
        <v>205</v>
      </c>
      <c r="N880" s="111">
        <v>56</v>
      </c>
      <c r="O880" s="111">
        <v>151</v>
      </c>
      <c r="P880" s="111"/>
      <c r="Q880" s="111">
        <v>3023</v>
      </c>
      <c r="R880" s="111">
        <v>757</v>
      </c>
      <c r="S880" s="111">
        <v>268</v>
      </c>
      <c r="T880" s="111"/>
    </row>
    <row r="881" spans="1:20" x14ac:dyDescent="0.25">
      <c r="A881" s="110" t="s">
        <v>2042</v>
      </c>
      <c r="B881" s="107" t="s">
        <v>7266</v>
      </c>
      <c r="C881" s="108">
        <v>11</v>
      </c>
      <c r="D881" s="41" t="s">
        <v>4099</v>
      </c>
      <c r="E881" s="24">
        <f t="shared" si="53"/>
        <v>341</v>
      </c>
      <c r="F881" s="24">
        <f t="shared" si="54"/>
        <v>17.5</v>
      </c>
      <c r="G881" s="109"/>
      <c r="H881" s="24"/>
      <c r="I881" s="24">
        <f t="shared" si="55"/>
        <v>216.8</v>
      </c>
      <c r="J881" s="119"/>
      <c r="K881" s="30"/>
      <c r="L881" s="111">
        <v>2</v>
      </c>
      <c r="M881" s="111">
        <v>6</v>
      </c>
      <c r="N881" s="111">
        <v>32</v>
      </c>
      <c r="O881" s="111">
        <v>30</v>
      </c>
      <c r="P881" s="111">
        <v>23</v>
      </c>
      <c r="Q881" s="111">
        <v>38</v>
      </c>
      <c r="R881" s="111">
        <v>374</v>
      </c>
      <c r="S881" s="111">
        <v>252</v>
      </c>
      <c r="T881" s="111">
        <v>397</v>
      </c>
    </row>
    <row r="882" spans="1:20" x14ac:dyDescent="0.25">
      <c r="A882" s="110" t="s">
        <v>1293</v>
      </c>
      <c r="B882" s="107" t="s">
        <v>7165</v>
      </c>
      <c r="C882" s="108">
        <v>6</v>
      </c>
      <c r="D882" s="41" t="s">
        <v>4367</v>
      </c>
      <c r="E882" s="24">
        <f t="shared" si="53"/>
        <v>340.66666666666669</v>
      </c>
      <c r="F882" s="24">
        <f t="shared" si="54"/>
        <v>317.25</v>
      </c>
      <c r="G882" s="109"/>
      <c r="H882" s="24"/>
      <c r="I882" s="24">
        <f t="shared" si="55"/>
        <v>316.60000000000002</v>
      </c>
      <c r="J882" s="119"/>
      <c r="K882" s="30"/>
      <c r="L882" s="111">
        <v>133</v>
      </c>
      <c r="M882" s="111">
        <v>257</v>
      </c>
      <c r="N882" s="111">
        <v>347</v>
      </c>
      <c r="O882" s="111">
        <v>532</v>
      </c>
      <c r="P882" s="111">
        <v>198</v>
      </c>
      <c r="Q882" s="111">
        <v>363</v>
      </c>
      <c r="R882" s="111">
        <v>159</v>
      </c>
      <c r="S882" s="111">
        <v>450</v>
      </c>
      <c r="T882" s="111">
        <v>413</v>
      </c>
    </row>
    <row r="883" spans="1:20" x14ac:dyDescent="0.25">
      <c r="A883" s="110" t="s">
        <v>1415</v>
      </c>
      <c r="B883" s="107" t="s">
        <v>7160</v>
      </c>
      <c r="C883" s="108">
        <v>12</v>
      </c>
      <c r="D883" s="41" t="s">
        <v>4252</v>
      </c>
      <c r="E883" s="24">
        <f t="shared" si="53"/>
        <v>340</v>
      </c>
      <c r="F883" s="24">
        <f t="shared" si="54"/>
        <v>106.5</v>
      </c>
      <c r="G883" s="109"/>
      <c r="H883" s="24"/>
      <c r="I883" s="24">
        <f t="shared" si="55"/>
        <v>243</v>
      </c>
      <c r="J883" s="119"/>
      <c r="K883" s="30"/>
      <c r="L883" s="111">
        <v>54</v>
      </c>
      <c r="M883" s="111"/>
      <c r="N883" s="111">
        <v>20</v>
      </c>
      <c r="O883" s="111">
        <v>352</v>
      </c>
      <c r="P883" s="111">
        <v>164</v>
      </c>
      <c r="Q883" s="111">
        <v>31</v>
      </c>
      <c r="R883" s="111">
        <v>7</v>
      </c>
      <c r="S883" s="111">
        <v>1</v>
      </c>
      <c r="T883" s="111">
        <v>1012</v>
      </c>
    </row>
    <row r="884" spans="1:20" x14ac:dyDescent="0.25">
      <c r="A884" s="110" t="s">
        <v>795</v>
      </c>
      <c r="B884" s="107" t="s">
        <v>7101</v>
      </c>
      <c r="C884" s="108">
        <v>16</v>
      </c>
      <c r="D884" s="41" t="s">
        <v>4058</v>
      </c>
      <c r="E884" s="24">
        <f t="shared" si="53"/>
        <v>338.66666666666669</v>
      </c>
      <c r="F884" s="24">
        <f t="shared" si="54"/>
        <v>87.5</v>
      </c>
      <c r="G884" s="109"/>
      <c r="H884" s="24"/>
      <c r="I884" s="24">
        <f t="shared" si="55"/>
        <v>759</v>
      </c>
      <c r="J884" s="119"/>
      <c r="K884" s="30"/>
      <c r="L884" s="111">
        <v>41</v>
      </c>
      <c r="M884" s="111">
        <v>65</v>
      </c>
      <c r="N884" s="111">
        <v>146</v>
      </c>
      <c r="O884" s="111">
        <v>98</v>
      </c>
      <c r="P884" s="111">
        <v>2306</v>
      </c>
      <c r="Q884" s="111">
        <v>473</v>
      </c>
      <c r="R884" s="111">
        <v>173</v>
      </c>
      <c r="S884" s="111">
        <v>407</v>
      </c>
      <c r="T884" s="111">
        <v>436</v>
      </c>
    </row>
    <row r="885" spans="1:20" x14ac:dyDescent="0.25">
      <c r="A885" s="110" t="s">
        <v>3940</v>
      </c>
      <c r="B885" s="107" t="s">
        <v>7101</v>
      </c>
      <c r="C885" s="108">
        <v>16</v>
      </c>
      <c r="D885" s="41" t="s">
        <v>3941</v>
      </c>
      <c r="E885" s="24">
        <f t="shared" si="53"/>
        <v>338.66666666666669</v>
      </c>
      <c r="F885" s="24">
        <f t="shared" si="54"/>
        <v>117.5</v>
      </c>
      <c r="G885" s="109"/>
      <c r="H885" s="24"/>
      <c r="I885" s="24">
        <f t="shared" si="55"/>
        <v>208.6</v>
      </c>
      <c r="J885" s="119"/>
      <c r="K885" s="30"/>
      <c r="L885" s="111"/>
      <c r="M885" s="111"/>
      <c r="N885" s="111">
        <v>2</v>
      </c>
      <c r="O885" s="111">
        <v>468</v>
      </c>
      <c r="P885" s="111">
        <v>14</v>
      </c>
      <c r="Q885" s="111">
        <v>13</v>
      </c>
      <c r="R885" s="111">
        <v>908</v>
      </c>
      <c r="S885" s="111">
        <v>83</v>
      </c>
      <c r="T885" s="111">
        <v>25</v>
      </c>
    </row>
    <row r="886" spans="1:20" x14ac:dyDescent="0.25">
      <c r="A886" s="110" t="s">
        <v>960</v>
      </c>
      <c r="B886" s="107" t="s">
        <v>7154</v>
      </c>
      <c r="C886" s="108">
        <v>16</v>
      </c>
      <c r="D886" s="41" t="s">
        <v>6354</v>
      </c>
      <c r="E886" s="24">
        <f t="shared" si="53"/>
        <v>336.33333333333331</v>
      </c>
      <c r="F886" s="24">
        <f t="shared" si="54"/>
        <v>77.75</v>
      </c>
      <c r="G886" s="109"/>
      <c r="H886" s="24"/>
      <c r="I886" s="24">
        <f t="shared" si="55"/>
        <v>223.4</v>
      </c>
      <c r="J886" s="119"/>
      <c r="K886" s="30"/>
      <c r="L886" s="111">
        <v>15</v>
      </c>
      <c r="M886" s="111">
        <v>22</v>
      </c>
      <c r="N886" s="111">
        <v>225</v>
      </c>
      <c r="O886" s="111">
        <v>49</v>
      </c>
      <c r="P886" s="111">
        <v>104</v>
      </c>
      <c r="Q886" s="111">
        <v>4</v>
      </c>
      <c r="R886" s="111">
        <v>834</v>
      </c>
      <c r="S886" s="111">
        <v>67</v>
      </c>
      <c r="T886" s="111">
        <v>108</v>
      </c>
    </row>
    <row r="887" spans="1:20" x14ac:dyDescent="0.25">
      <c r="A887" s="110" t="s">
        <v>471</v>
      </c>
      <c r="B887" s="107" t="s">
        <v>7101</v>
      </c>
      <c r="C887" s="108">
        <v>16</v>
      </c>
      <c r="D887" s="41" t="s">
        <v>3849</v>
      </c>
      <c r="E887" s="24">
        <f t="shared" si="53"/>
        <v>336</v>
      </c>
      <c r="F887" s="24">
        <f t="shared" si="54"/>
        <v>148.75</v>
      </c>
      <c r="G887" s="109"/>
      <c r="H887" s="24"/>
      <c r="I887" s="24">
        <f t="shared" si="55"/>
        <v>248.8</v>
      </c>
      <c r="J887" s="119"/>
      <c r="K887" s="30"/>
      <c r="L887" s="111">
        <v>59</v>
      </c>
      <c r="M887" s="111">
        <v>116</v>
      </c>
      <c r="N887" s="111">
        <v>195</v>
      </c>
      <c r="O887" s="111">
        <v>225</v>
      </c>
      <c r="P887" s="111">
        <v>160</v>
      </c>
      <c r="Q887" s="111">
        <v>76</v>
      </c>
      <c r="R887" s="111">
        <v>179</v>
      </c>
      <c r="S887" s="111">
        <v>87</v>
      </c>
      <c r="T887" s="111">
        <v>742</v>
      </c>
    </row>
    <row r="888" spans="1:20" x14ac:dyDescent="0.25">
      <c r="A888" s="110" t="s">
        <v>388</v>
      </c>
      <c r="B888" s="107" t="s">
        <v>7243</v>
      </c>
      <c r="C888" s="108">
        <v>4</v>
      </c>
      <c r="D888" s="41" t="s">
        <v>4398</v>
      </c>
      <c r="E888" s="24">
        <f t="shared" si="53"/>
        <v>336</v>
      </c>
      <c r="F888" s="24">
        <f t="shared" si="54"/>
        <v>294.5</v>
      </c>
      <c r="G888" s="109"/>
      <c r="H888" s="24"/>
      <c r="I888" s="24">
        <f t="shared" si="55"/>
        <v>339</v>
      </c>
      <c r="J888" s="119"/>
      <c r="K888" s="30"/>
      <c r="L888" s="111">
        <v>167</v>
      </c>
      <c r="M888" s="111">
        <v>207</v>
      </c>
      <c r="N888" s="111">
        <v>349</v>
      </c>
      <c r="O888" s="111">
        <v>455</v>
      </c>
      <c r="P888" s="111">
        <v>255</v>
      </c>
      <c r="Q888" s="111">
        <v>432</v>
      </c>
      <c r="R888" s="111">
        <v>544</v>
      </c>
      <c r="S888" s="111">
        <v>260</v>
      </c>
      <c r="T888" s="111">
        <v>204</v>
      </c>
    </row>
    <row r="889" spans="1:20" x14ac:dyDescent="0.25">
      <c r="A889" s="110" t="s">
        <v>7488</v>
      </c>
      <c r="B889" s="107" t="s">
        <v>7327</v>
      </c>
      <c r="C889" s="108">
        <v>6</v>
      </c>
      <c r="D889" s="41" t="s">
        <v>7489</v>
      </c>
      <c r="E889" s="24">
        <f t="shared" si="53"/>
        <v>335</v>
      </c>
      <c r="F889" s="24">
        <f t="shared" si="54"/>
        <v>1118.5</v>
      </c>
      <c r="G889" s="109"/>
      <c r="H889" s="24"/>
      <c r="I889" s="24">
        <f t="shared" si="55"/>
        <v>207</v>
      </c>
      <c r="J889" s="119"/>
      <c r="K889" s="30"/>
      <c r="L889" s="111">
        <v>2256</v>
      </c>
      <c r="M889" s="111">
        <v>2021</v>
      </c>
      <c r="N889" s="111">
        <v>185</v>
      </c>
      <c r="O889" s="111">
        <v>12</v>
      </c>
      <c r="P889" s="111">
        <v>30</v>
      </c>
      <c r="Q889" s="111"/>
      <c r="R889" s="111">
        <v>241</v>
      </c>
      <c r="S889" s="111"/>
      <c r="T889" s="111">
        <v>764</v>
      </c>
    </row>
    <row r="890" spans="1:20" x14ac:dyDescent="0.25">
      <c r="A890" s="110" t="s">
        <v>1277</v>
      </c>
      <c r="B890" s="107" t="s">
        <v>7101</v>
      </c>
      <c r="C890" s="108">
        <v>16</v>
      </c>
      <c r="D890" s="41" t="s">
        <v>3841</v>
      </c>
      <c r="E890" s="24">
        <f t="shared" si="53"/>
        <v>335</v>
      </c>
      <c r="F890" s="24">
        <f t="shared" si="54"/>
        <v>414</v>
      </c>
      <c r="G890" s="109"/>
      <c r="H890" s="24"/>
      <c r="I890" s="24">
        <f t="shared" si="55"/>
        <v>239.2</v>
      </c>
      <c r="J890" s="119"/>
      <c r="K890" s="30"/>
      <c r="L890" s="111">
        <v>107</v>
      </c>
      <c r="M890" s="111">
        <v>43</v>
      </c>
      <c r="N890" s="111">
        <v>706</v>
      </c>
      <c r="O890" s="111">
        <v>800</v>
      </c>
      <c r="P890" s="111">
        <v>112</v>
      </c>
      <c r="Q890" s="111">
        <v>79</v>
      </c>
      <c r="R890" s="111">
        <v>398</v>
      </c>
      <c r="S890" s="111">
        <v>295</v>
      </c>
      <c r="T890" s="111">
        <v>312</v>
      </c>
    </row>
    <row r="891" spans="1:20" x14ac:dyDescent="0.25">
      <c r="A891" s="110" t="s">
        <v>1216</v>
      </c>
      <c r="B891" s="107" t="s">
        <v>7277</v>
      </c>
      <c r="C891" s="108">
        <v>13</v>
      </c>
      <c r="D891" s="41" t="s">
        <v>3674</v>
      </c>
      <c r="E891" s="24">
        <f t="shared" si="53"/>
        <v>335</v>
      </c>
      <c r="F891" s="24">
        <f t="shared" si="54"/>
        <v>672.75</v>
      </c>
      <c r="G891" s="109"/>
      <c r="H891" s="24"/>
      <c r="I891" s="24">
        <f t="shared" si="55"/>
        <v>391.2</v>
      </c>
      <c r="J891" s="119"/>
      <c r="K891" s="30"/>
      <c r="L891" s="111">
        <v>925</v>
      </c>
      <c r="M891" s="111">
        <v>365</v>
      </c>
      <c r="N891" s="111">
        <v>539</v>
      </c>
      <c r="O891" s="111">
        <v>862</v>
      </c>
      <c r="P891" s="111">
        <v>436</v>
      </c>
      <c r="Q891" s="111">
        <v>515</v>
      </c>
      <c r="R891" s="111">
        <v>680</v>
      </c>
      <c r="S891" s="111">
        <v>67</v>
      </c>
      <c r="T891" s="111">
        <v>258</v>
      </c>
    </row>
    <row r="892" spans="1:20" x14ac:dyDescent="0.25">
      <c r="A892" s="110" t="s">
        <v>1402</v>
      </c>
      <c r="B892" s="107" t="s">
        <v>7156</v>
      </c>
      <c r="C892" s="108">
        <v>18</v>
      </c>
      <c r="D892" s="41" t="s">
        <v>5014</v>
      </c>
      <c r="E892" s="24">
        <f t="shared" si="53"/>
        <v>335</v>
      </c>
      <c r="F892" s="24">
        <f t="shared" si="54"/>
        <v>149.75</v>
      </c>
      <c r="G892" s="109"/>
      <c r="H892" s="24"/>
      <c r="I892" s="24">
        <f t="shared" si="55"/>
        <v>247.2</v>
      </c>
      <c r="J892" s="119"/>
      <c r="K892" s="30"/>
      <c r="L892" s="111">
        <v>20</v>
      </c>
      <c r="M892" s="111">
        <v>70</v>
      </c>
      <c r="N892" s="111">
        <v>71</v>
      </c>
      <c r="O892" s="111">
        <v>438</v>
      </c>
      <c r="P892" s="111">
        <v>128</v>
      </c>
      <c r="Q892" s="111">
        <v>103</v>
      </c>
      <c r="R892" s="111">
        <v>640</v>
      </c>
      <c r="S892" s="111">
        <v>130</v>
      </c>
      <c r="T892" s="111">
        <v>235</v>
      </c>
    </row>
    <row r="893" spans="1:20" x14ac:dyDescent="0.25">
      <c r="A893" s="110" t="s">
        <v>440</v>
      </c>
      <c r="B893" s="107" t="s">
        <v>7143</v>
      </c>
      <c r="C893" s="108">
        <v>17</v>
      </c>
      <c r="D893" s="41" t="s">
        <v>5012</v>
      </c>
      <c r="E893" s="24">
        <f t="shared" si="53"/>
        <v>333.33333333333331</v>
      </c>
      <c r="F893" s="24">
        <f t="shared" si="54"/>
        <v>144</v>
      </c>
      <c r="G893" s="109"/>
      <c r="H893" s="24"/>
      <c r="I893" s="24">
        <f t="shared" si="55"/>
        <v>202.4</v>
      </c>
      <c r="J893" s="119"/>
      <c r="K893" s="30"/>
      <c r="L893" s="111">
        <v>165</v>
      </c>
      <c r="M893" s="111">
        <v>1</v>
      </c>
      <c r="N893" s="111">
        <v>340</v>
      </c>
      <c r="O893" s="111">
        <v>70</v>
      </c>
      <c r="P893" s="111"/>
      <c r="Q893" s="111">
        <v>12</v>
      </c>
      <c r="R893" s="111">
        <v>3</v>
      </c>
      <c r="S893" s="111">
        <v>172</v>
      </c>
      <c r="T893" s="111">
        <v>825</v>
      </c>
    </row>
    <row r="894" spans="1:20" x14ac:dyDescent="0.25">
      <c r="A894" s="110" t="s">
        <v>207</v>
      </c>
      <c r="B894" s="107" t="s">
        <v>7088</v>
      </c>
      <c r="C894" s="108">
        <v>2</v>
      </c>
      <c r="D894" s="41" t="s">
        <v>3533</v>
      </c>
      <c r="E894" s="24">
        <f t="shared" si="53"/>
        <v>333.33333333333331</v>
      </c>
      <c r="F894" s="24">
        <f t="shared" si="54"/>
        <v>606.25</v>
      </c>
      <c r="G894" s="109"/>
      <c r="H894" s="24"/>
      <c r="I894" s="24">
        <f t="shared" si="55"/>
        <v>242.2</v>
      </c>
      <c r="J894" s="119"/>
      <c r="K894" s="30"/>
      <c r="L894" s="111">
        <v>67</v>
      </c>
      <c r="M894" s="111">
        <v>2042</v>
      </c>
      <c r="N894" s="111">
        <v>282</v>
      </c>
      <c r="O894" s="111">
        <v>34</v>
      </c>
      <c r="P894" s="111">
        <v>58</v>
      </c>
      <c r="Q894" s="111">
        <v>153</v>
      </c>
      <c r="R894" s="111">
        <v>139</v>
      </c>
      <c r="S894" s="111">
        <v>801</v>
      </c>
      <c r="T894" s="111">
        <v>60</v>
      </c>
    </row>
    <row r="895" spans="1:20" x14ac:dyDescent="0.25">
      <c r="A895" s="110" t="s">
        <v>2473</v>
      </c>
      <c r="B895" s="107" t="s">
        <v>7092</v>
      </c>
      <c r="C895" s="108">
        <v>11</v>
      </c>
      <c r="D895" s="41" t="s">
        <v>5883</v>
      </c>
      <c r="E895" s="24">
        <f t="shared" si="53"/>
        <v>333</v>
      </c>
      <c r="F895" s="24">
        <f t="shared" si="54"/>
        <v>1.5</v>
      </c>
      <c r="G895" s="109"/>
      <c r="H895" s="24"/>
      <c r="I895" s="24">
        <f t="shared" si="55"/>
        <v>296</v>
      </c>
      <c r="J895" s="119"/>
      <c r="K895" s="30"/>
      <c r="L895" s="111"/>
      <c r="M895" s="111">
        <v>5</v>
      </c>
      <c r="N895" s="111">
        <v>1</v>
      </c>
      <c r="O895" s="111"/>
      <c r="P895" s="111">
        <v>5</v>
      </c>
      <c r="Q895" s="111">
        <v>476</v>
      </c>
      <c r="R895" s="111">
        <v>176</v>
      </c>
      <c r="S895" s="111">
        <v>349</v>
      </c>
      <c r="T895" s="111">
        <v>474</v>
      </c>
    </row>
    <row r="896" spans="1:20" x14ac:dyDescent="0.25">
      <c r="A896" s="110" t="s">
        <v>2078</v>
      </c>
      <c r="B896" s="107" t="s">
        <v>7125</v>
      </c>
      <c r="C896" s="108">
        <v>7</v>
      </c>
      <c r="D896" s="41" t="s">
        <v>6542</v>
      </c>
      <c r="E896" s="24">
        <f t="shared" si="53"/>
        <v>333</v>
      </c>
      <c r="F896" s="24">
        <f t="shared" si="54"/>
        <v>185</v>
      </c>
      <c r="G896" s="109"/>
      <c r="H896" s="24"/>
      <c r="I896" s="24">
        <f t="shared" si="55"/>
        <v>222.4</v>
      </c>
      <c r="J896" s="119"/>
      <c r="K896" s="30"/>
      <c r="L896" s="111">
        <v>214</v>
      </c>
      <c r="M896" s="111">
        <v>112</v>
      </c>
      <c r="N896" s="111">
        <v>102</v>
      </c>
      <c r="O896" s="111">
        <v>312</v>
      </c>
      <c r="P896" s="111">
        <v>106</v>
      </c>
      <c r="Q896" s="111">
        <v>7</v>
      </c>
      <c r="R896" s="111">
        <v>403</v>
      </c>
      <c r="S896" s="111">
        <v>126</v>
      </c>
      <c r="T896" s="111">
        <v>470</v>
      </c>
    </row>
    <row r="897" spans="1:20" x14ac:dyDescent="0.25">
      <c r="A897" s="110" t="s">
        <v>754</v>
      </c>
      <c r="B897" s="107" t="s">
        <v>7154</v>
      </c>
      <c r="C897" s="108">
        <v>16</v>
      </c>
      <c r="D897" s="41" t="s">
        <v>4933</v>
      </c>
      <c r="E897" s="24">
        <f t="shared" si="53"/>
        <v>332</v>
      </c>
      <c r="F897" s="24">
        <f t="shared" si="54"/>
        <v>1162.25</v>
      </c>
      <c r="G897" s="109"/>
      <c r="H897" s="24"/>
      <c r="I897" s="24">
        <f t="shared" si="55"/>
        <v>220</v>
      </c>
      <c r="J897" s="119"/>
      <c r="K897" s="30"/>
      <c r="L897" s="111">
        <v>10</v>
      </c>
      <c r="M897" s="111">
        <v>9</v>
      </c>
      <c r="N897" s="111">
        <v>25</v>
      </c>
      <c r="O897" s="111">
        <v>4605</v>
      </c>
      <c r="P897" s="111">
        <v>97</v>
      </c>
      <c r="Q897" s="111">
        <v>7</v>
      </c>
      <c r="R897" s="111">
        <v>232</v>
      </c>
      <c r="S897" s="111">
        <v>27</v>
      </c>
      <c r="T897" s="111">
        <v>737</v>
      </c>
    </row>
    <row r="898" spans="1:20" x14ac:dyDescent="0.25">
      <c r="A898" s="110" t="s">
        <v>1348</v>
      </c>
      <c r="B898" s="107" t="s">
        <v>7156</v>
      </c>
      <c r="C898" s="108">
        <v>18</v>
      </c>
      <c r="D898" s="41" t="s">
        <v>5026</v>
      </c>
      <c r="E898" s="24">
        <f t="shared" si="53"/>
        <v>331.33333333333331</v>
      </c>
      <c r="F898" s="24">
        <f t="shared" si="54"/>
        <v>59.75</v>
      </c>
      <c r="G898" s="109"/>
      <c r="H898" s="24"/>
      <c r="I898" s="24">
        <f t="shared" si="55"/>
        <v>320.8</v>
      </c>
      <c r="J898" s="119"/>
      <c r="K898" s="30"/>
      <c r="L898" s="111">
        <v>39</v>
      </c>
      <c r="M898" s="111">
        <v>71</v>
      </c>
      <c r="N898" s="111">
        <v>61</v>
      </c>
      <c r="O898" s="111">
        <v>68</v>
      </c>
      <c r="P898" s="111">
        <v>298</v>
      </c>
      <c r="Q898" s="111">
        <v>312</v>
      </c>
      <c r="R898" s="111">
        <v>243</v>
      </c>
      <c r="S898" s="111">
        <v>351</v>
      </c>
      <c r="T898" s="111">
        <v>400</v>
      </c>
    </row>
    <row r="899" spans="1:20" x14ac:dyDescent="0.25">
      <c r="A899" s="110" t="s">
        <v>2051</v>
      </c>
      <c r="B899" s="107" t="s">
        <v>7166</v>
      </c>
      <c r="C899" s="108">
        <v>13</v>
      </c>
      <c r="D899" s="41" t="s">
        <v>4213</v>
      </c>
      <c r="E899" s="24">
        <f t="shared" si="53"/>
        <v>330.66666666666669</v>
      </c>
      <c r="F899" s="24">
        <f t="shared" si="54"/>
        <v>239.25</v>
      </c>
      <c r="G899" s="109"/>
      <c r="H899" s="24"/>
      <c r="I899" s="24">
        <f t="shared" si="55"/>
        <v>279.8</v>
      </c>
      <c r="J899" s="119"/>
      <c r="K899" s="30"/>
      <c r="L899" s="111">
        <v>343</v>
      </c>
      <c r="M899" s="111">
        <v>530</v>
      </c>
      <c r="N899" s="111">
        <v>62</v>
      </c>
      <c r="O899" s="111">
        <v>22</v>
      </c>
      <c r="P899" s="111">
        <v>32</v>
      </c>
      <c r="Q899" s="111">
        <v>375</v>
      </c>
      <c r="R899" s="111">
        <v>953</v>
      </c>
      <c r="S899" s="111">
        <v>12</v>
      </c>
      <c r="T899" s="111">
        <v>27</v>
      </c>
    </row>
    <row r="900" spans="1:20" x14ac:dyDescent="0.25">
      <c r="A900" s="110" t="s">
        <v>1900</v>
      </c>
      <c r="B900" s="107" t="s">
        <v>7263</v>
      </c>
      <c r="C900" s="108">
        <v>4</v>
      </c>
      <c r="D900" s="41" t="s">
        <v>4445</v>
      </c>
      <c r="E900" s="24">
        <f t="shared" si="53"/>
        <v>330</v>
      </c>
      <c r="F900" s="24">
        <f t="shared" si="54"/>
        <v>33.75</v>
      </c>
      <c r="G900" s="109"/>
      <c r="H900" s="24"/>
      <c r="I900" s="24">
        <f t="shared" si="55"/>
        <v>222.2</v>
      </c>
      <c r="J900" s="119"/>
      <c r="K900" s="30"/>
      <c r="L900" s="111">
        <v>12</v>
      </c>
      <c r="M900" s="111">
        <v>25</v>
      </c>
      <c r="N900" s="111">
        <v>16</v>
      </c>
      <c r="O900" s="111">
        <v>82</v>
      </c>
      <c r="P900" s="111">
        <v>101</v>
      </c>
      <c r="Q900" s="111">
        <v>20</v>
      </c>
      <c r="R900" s="111">
        <v>82</v>
      </c>
      <c r="S900" s="111">
        <v>384</v>
      </c>
      <c r="T900" s="111">
        <v>524</v>
      </c>
    </row>
    <row r="901" spans="1:20" x14ac:dyDescent="0.25">
      <c r="A901" s="110" t="s">
        <v>2830</v>
      </c>
      <c r="B901" s="107" t="s">
        <v>7092</v>
      </c>
      <c r="C901" s="108">
        <v>11</v>
      </c>
      <c r="D901" s="41" t="s">
        <v>5911</v>
      </c>
      <c r="E901" s="24">
        <f t="shared" si="53"/>
        <v>327.33333333333331</v>
      </c>
      <c r="F901" s="24">
        <f t="shared" si="54"/>
        <v>375.75</v>
      </c>
      <c r="G901" s="109"/>
      <c r="H901" s="24"/>
      <c r="I901" s="24">
        <f t="shared" si="55"/>
        <v>339.4</v>
      </c>
      <c r="J901" s="119"/>
      <c r="K901" s="30"/>
      <c r="L901" s="111">
        <v>344</v>
      </c>
      <c r="M901" s="111">
        <v>568</v>
      </c>
      <c r="N901" s="111">
        <v>307</v>
      </c>
      <c r="O901" s="111">
        <v>284</v>
      </c>
      <c r="P901" s="111">
        <v>410</v>
      </c>
      <c r="Q901" s="111">
        <v>305</v>
      </c>
      <c r="R901" s="111">
        <v>349</v>
      </c>
      <c r="S901" s="111">
        <v>315</v>
      </c>
      <c r="T901" s="111">
        <v>318</v>
      </c>
    </row>
    <row r="902" spans="1:20" x14ac:dyDescent="0.25">
      <c r="A902" s="110" t="s">
        <v>2690</v>
      </c>
      <c r="B902" s="107" t="s">
        <v>7194</v>
      </c>
      <c r="C902" s="108">
        <v>11</v>
      </c>
      <c r="D902" s="41" t="s">
        <v>5977</v>
      </c>
      <c r="E902" s="24">
        <f t="shared" si="53"/>
        <v>326.66666666666669</v>
      </c>
      <c r="F902" s="24">
        <f t="shared" si="54"/>
        <v>974</v>
      </c>
      <c r="G902" s="109"/>
      <c r="H902" s="24"/>
      <c r="I902" s="24">
        <f t="shared" si="55"/>
        <v>290.2</v>
      </c>
      <c r="J902" s="119"/>
      <c r="K902" s="30"/>
      <c r="L902" s="111"/>
      <c r="M902" s="111">
        <v>18</v>
      </c>
      <c r="N902" s="111">
        <v>2</v>
      </c>
      <c r="O902" s="111">
        <v>3876</v>
      </c>
      <c r="P902" s="111">
        <v>471</v>
      </c>
      <c r="Q902" s="111">
        <v>0</v>
      </c>
      <c r="R902" s="111">
        <v>409</v>
      </c>
      <c r="S902" s="111">
        <v>409</v>
      </c>
      <c r="T902" s="111">
        <v>162</v>
      </c>
    </row>
    <row r="903" spans="1:20" x14ac:dyDescent="0.25">
      <c r="A903" s="110" t="s">
        <v>7353</v>
      </c>
      <c r="B903" s="107" t="s">
        <v>7125</v>
      </c>
      <c r="C903" s="108">
        <v>7</v>
      </c>
      <c r="D903" s="41" t="s">
        <v>4584</v>
      </c>
      <c r="E903" s="24">
        <f t="shared" si="53"/>
        <v>326.33333333333331</v>
      </c>
      <c r="F903" s="24">
        <f t="shared" si="54"/>
        <v>262</v>
      </c>
      <c r="G903" s="109"/>
      <c r="H903" s="24"/>
      <c r="I903" s="24">
        <f t="shared" si="55"/>
        <v>287.2</v>
      </c>
      <c r="J903" s="119"/>
      <c r="K903" s="30"/>
      <c r="L903" s="111">
        <v>30</v>
      </c>
      <c r="M903" s="111">
        <v>126</v>
      </c>
      <c r="N903" s="111">
        <v>288</v>
      </c>
      <c r="O903" s="111">
        <v>604</v>
      </c>
      <c r="P903" s="111">
        <v>232</v>
      </c>
      <c r="Q903" s="111">
        <v>225</v>
      </c>
      <c r="R903" s="111">
        <v>419</v>
      </c>
      <c r="S903" s="111">
        <v>293</v>
      </c>
      <c r="T903" s="111">
        <v>267</v>
      </c>
    </row>
    <row r="904" spans="1:20" x14ac:dyDescent="0.25">
      <c r="A904" s="110" t="s">
        <v>2056</v>
      </c>
      <c r="B904" s="107" t="s">
        <v>7101</v>
      </c>
      <c r="C904" s="108">
        <v>16</v>
      </c>
      <c r="D904" s="41" t="s">
        <v>6613</v>
      </c>
      <c r="E904" s="24">
        <f t="shared" si="53"/>
        <v>325.66666666666669</v>
      </c>
      <c r="F904" s="24">
        <f t="shared" si="54"/>
        <v>45.25</v>
      </c>
      <c r="G904" s="109"/>
      <c r="H904" s="24"/>
      <c r="I904" s="24">
        <f t="shared" si="55"/>
        <v>203.4</v>
      </c>
      <c r="J904" s="119"/>
      <c r="K904" s="30"/>
      <c r="L904" s="111">
        <v>11</v>
      </c>
      <c r="M904" s="111">
        <v>12</v>
      </c>
      <c r="N904" s="111">
        <v>12</v>
      </c>
      <c r="O904" s="111">
        <v>146</v>
      </c>
      <c r="P904" s="111">
        <v>29</v>
      </c>
      <c r="Q904" s="111">
        <v>11</v>
      </c>
      <c r="R904" s="111">
        <v>4</v>
      </c>
      <c r="S904" s="111">
        <v>66</v>
      </c>
      <c r="T904" s="111">
        <v>907</v>
      </c>
    </row>
    <row r="905" spans="1:20" x14ac:dyDescent="0.25">
      <c r="A905" s="110" t="s">
        <v>346</v>
      </c>
      <c r="B905" s="107" t="s">
        <v>7109</v>
      </c>
      <c r="C905" s="108">
        <v>2</v>
      </c>
      <c r="D905" s="41" t="s">
        <v>4443</v>
      </c>
      <c r="E905" s="24">
        <f t="shared" si="53"/>
        <v>325.66666666666669</v>
      </c>
      <c r="F905" s="24">
        <f t="shared" si="54"/>
        <v>11</v>
      </c>
      <c r="G905" s="109"/>
      <c r="H905" s="24"/>
      <c r="I905" s="24">
        <f t="shared" si="55"/>
        <v>221.8</v>
      </c>
      <c r="J905" s="119"/>
      <c r="K905" s="30"/>
      <c r="L905" s="111">
        <v>5</v>
      </c>
      <c r="M905" s="111">
        <v>23</v>
      </c>
      <c r="N905" s="111">
        <v>13</v>
      </c>
      <c r="O905" s="111">
        <v>3</v>
      </c>
      <c r="P905" s="111">
        <v>122</v>
      </c>
      <c r="Q905" s="111">
        <v>10</v>
      </c>
      <c r="R905" s="111">
        <v>130</v>
      </c>
      <c r="S905" s="111">
        <v>431</v>
      </c>
      <c r="T905" s="111">
        <v>416</v>
      </c>
    </row>
    <row r="906" spans="1:20" x14ac:dyDescent="0.25">
      <c r="A906" s="110" t="s">
        <v>8360</v>
      </c>
      <c r="B906" s="107" t="s">
        <v>7259</v>
      </c>
      <c r="C906" s="108">
        <v>11</v>
      </c>
      <c r="D906" s="41" t="s">
        <v>8361</v>
      </c>
      <c r="E906" s="24">
        <f t="shared" si="53"/>
        <v>325.66666666666669</v>
      </c>
      <c r="F906" s="24">
        <f t="shared" si="54"/>
        <v>0</v>
      </c>
      <c r="G906" s="109"/>
      <c r="H906" s="24"/>
      <c r="I906" s="24">
        <f t="shared" si="55"/>
        <v>470.6</v>
      </c>
      <c r="J906" s="119"/>
      <c r="K906" s="30"/>
      <c r="L906" s="111"/>
      <c r="M906" s="111"/>
      <c r="N906" s="111"/>
      <c r="O906" s="111"/>
      <c r="P906" s="111">
        <v>350</v>
      </c>
      <c r="Q906" s="111">
        <v>1026</v>
      </c>
      <c r="R906" s="111">
        <v>977</v>
      </c>
      <c r="S906" s="111"/>
      <c r="T906" s="111"/>
    </row>
    <row r="907" spans="1:20" x14ac:dyDescent="0.25">
      <c r="A907" s="110" t="s">
        <v>2123</v>
      </c>
      <c r="B907" s="107" t="s">
        <v>7110</v>
      </c>
      <c r="C907" s="108">
        <v>7</v>
      </c>
      <c r="D907" s="41" t="s">
        <v>4740</v>
      </c>
      <c r="E907" s="24">
        <f t="shared" si="53"/>
        <v>325.33333333333331</v>
      </c>
      <c r="F907" s="24">
        <f t="shared" si="54"/>
        <v>0</v>
      </c>
      <c r="G907" s="109"/>
      <c r="H907" s="24"/>
      <c r="I907" s="24">
        <f t="shared" si="55"/>
        <v>261.39999999999998</v>
      </c>
      <c r="J907" s="119"/>
      <c r="K907" s="30"/>
      <c r="L907" s="111"/>
      <c r="M907" s="111"/>
      <c r="N907" s="111"/>
      <c r="O907" s="111"/>
      <c r="P907" s="111">
        <v>29</v>
      </c>
      <c r="Q907" s="111">
        <v>302</v>
      </c>
      <c r="R907" s="111">
        <v>827</v>
      </c>
      <c r="S907" s="111">
        <v>144</v>
      </c>
      <c r="T907" s="111">
        <v>5</v>
      </c>
    </row>
    <row r="908" spans="1:20" x14ac:dyDescent="0.25">
      <c r="A908" s="110" t="s">
        <v>4839</v>
      </c>
      <c r="B908" s="107" t="s">
        <v>7154</v>
      </c>
      <c r="C908" s="108">
        <v>16</v>
      </c>
      <c r="D908" s="41" t="s">
        <v>4840</v>
      </c>
      <c r="E908" s="24">
        <f t="shared" si="53"/>
        <v>325</v>
      </c>
      <c r="F908" s="24">
        <f t="shared" si="54"/>
        <v>1.75</v>
      </c>
      <c r="G908" s="109"/>
      <c r="H908" s="24"/>
      <c r="I908" s="24">
        <f t="shared" si="55"/>
        <v>198.8</v>
      </c>
      <c r="J908" s="119"/>
      <c r="K908" s="30"/>
      <c r="L908" s="111"/>
      <c r="M908" s="111"/>
      <c r="N908" s="111">
        <v>2</v>
      </c>
      <c r="O908" s="111">
        <v>5</v>
      </c>
      <c r="P908" s="111">
        <v>11</v>
      </c>
      <c r="Q908" s="111">
        <v>8</v>
      </c>
      <c r="R908" s="111">
        <v>473</v>
      </c>
      <c r="S908" s="111">
        <v>123</v>
      </c>
      <c r="T908" s="111">
        <v>379</v>
      </c>
    </row>
    <row r="909" spans="1:20" x14ac:dyDescent="0.25">
      <c r="A909" s="110" t="s">
        <v>677</v>
      </c>
      <c r="B909" s="107" t="s">
        <v>7125</v>
      </c>
      <c r="C909" s="108">
        <v>7</v>
      </c>
      <c r="D909" s="41" t="s">
        <v>3526</v>
      </c>
      <c r="E909" s="24">
        <f t="shared" si="53"/>
        <v>325</v>
      </c>
      <c r="F909" s="24">
        <f t="shared" si="54"/>
        <v>87</v>
      </c>
      <c r="G909" s="109"/>
      <c r="H909" s="24"/>
      <c r="I909" s="24">
        <f t="shared" si="55"/>
        <v>242.4</v>
      </c>
      <c r="J909" s="119"/>
      <c r="K909" s="30"/>
      <c r="L909" s="111">
        <v>35</v>
      </c>
      <c r="M909" s="111">
        <v>48</v>
      </c>
      <c r="N909" s="111">
        <v>95</v>
      </c>
      <c r="O909" s="111">
        <v>170</v>
      </c>
      <c r="P909" s="111">
        <v>87</v>
      </c>
      <c r="Q909" s="111">
        <v>150</v>
      </c>
      <c r="R909" s="111">
        <v>918</v>
      </c>
      <c r="S909" s="111">
        <v>39</v>
      </c>
      <c r="T909" s="111">
        <v>18</v>
      </c>
    </row>
    <row r="910" spans="1:20" x14ac:dyDescent="0.25">
      <c r="A910" s="110" t="s">
        <v>1380</v>
      </c>
      <c r="B910" s="107" t="s">
        <v>7101</v>
      </c>
      <c r="C910" s="108">
        <v>16</v>
      </c>
      <c r="D910" s="41" t="s">
        <v>3978</v>
      </c>
      <c r="E910" s="24">
        <f t="shared" si="53"/>
        <v>324.66666666666669</v>
      </c>
      <c r="F910" s="24">
        <f t="shared" si="54"/>
        <v>169.75</v>
      </c>
      <c r="G910" s="109"/>
      <c r="H910" s="24"/>
      <c r="I910" s="24">
        <f t="shared" si="55"/>
        <v>297.8</v>
      </c>
      <c r="J910" s="119"/>
      <c r="K910" s="30"/>
      <c r="L910" s="111">
        <v>73</v>
      </c>
      <c r="M910" s="111">
        <v>115</v>
      </c>
      <c r="N910" s="111">
        <v>201</v>
      </c>
      <c r="O910" s="111">
        <v>290</v>
      </c>
      <c r="P910" s="111">
        <v>219</v>
      </c>
      <c r="Q910" s="111">
        <v>296</v>
      </c>
      <c r="R910" s="111">
        <v>430</v>
      </c>
      <c r="S910" s="111">
        <v>323</v>
      </c>
      <c r="T910" s="111">
        <v>221</v>
      </c>
    </row>
    <row r="911" spans="1:20" x14ac:dyDescent="0.25">
      <c r="A911" s="110" t="s">
        <v>2018</v>
      </c>
      <c r="B911" s="107" t="s">
        <v>7201</v>
      </c>
      <c r="C911" s="108">
        <v>1</v>
      </c>
      <c r="D911" s="41" t="s">
        <v>3446</v>
      </c>
      <c r="E911" s="24">
        <f t="shared" si="53"/>
        <v>323</v>
      </c>
      <c r="F911" s="24">
        <f t="shared" si="54"/>
        <v>68.5</v>
      </c>
      <c r="G911" s="109"/>
      <c r="H911" s="24"/>
      <c r="I911" s="24">
        <f t="shared" si="55"/>
        <v>223.6</v>
      </c>
      <c r="J911" s="119"/>
      <c r="K911" s="30"/>
      <c r="L911" s="111">
        <v>33</v>
      </c>
      <c r="M911" s="111">
        <v>36</v>
      </c>
      <c r="N911" s="111">
        <v>104</v>
      </c>
      <c r="O911" s="111">
        <v>101</v>
      </c>
      <c r="P911" s="111"/>
      <c r="Q911" s="111">
        <v>149</v>
      </c>
      <c r="R911" s="111">
        <v>324</v>
      </c>
      <c r="S911" s="111">
        <v>357</v>
      </c>
      <c r="T911" s="111">
        <v>288</v>
      </c>
    </row>
    <row r="912" spans="1:20" x14ac:dyDescent="0.25">
      <c r="A912" s="110" t="s">
        <v>1669</v>
      </c>
      <c r="B912" s="107" t="s">
        <v>7129</v>
      </c>
      <c r="C912" s="108">
        <v>2</v>
      </c>
      <c r="D912" s="41" t="s">
        <v>5412</v>
      </c>
      <c r="E912" s="24">
        <f t="shared" si="53"/>
        <v>322.66666666666669</v>
      </c>
      <c r="F912" s="24">
        <f t="shared" si="54"/>
        <v>6.25</v>
      </c>
      <c r="G912" s="109"/>
      <c r="H912" s="24"/>
      <c r="I912" s="24">
        <f t="shared" si="55"/>
        <v>213.8</v>
      </c>
      <c r="J912" s="119"/>
      <c r="K912" s="30"/>
      <c r="L912" s="111"/>
      <c r="M912" s="111">
        <v>24</v>
      </c>
      <c r="N912" s="111">
        <v>1</v>
      </c>
      <c r="O912" s="111"/>
      <c r="P912" s="111">
        <v>25</v>
      </c>
      <c r="Q912" s="111">
        <v>76</v>
      </c>
      <c r="R912" s="111">
        <v>28</v>
      </c>
      <c r="S912" s="111">
        <v>859</v>
      </c>
      <c r="T912" s="111">
        <v>81</v>
      </c>
    </row>
    <row r="913" spans="1:20" x14ac:dyDescent="0.25">
      <c r="A913" s="110" t="s">
        <v>7799</v>
      </c>
      <c r="B913" s="107" t="s">
        <v>7194</v>
      </c>
      <c r="C913" s="108">
        <v>11</v>
      </c>
      <c r="D913" s="41" t="s">
        <v>7800</v>
      </c>
      <c r="E913" s="24">
        <f t="shared" si="53"/>
        <v>321.66666666666669</v>
      </c>
      <c r="F913" s="24">
        <f t="shared" si="54"/>
        <v>0</v>
      </c>
      <c r="G913" s="109"/>
      <c r="H913" s="24"/>
      <c r="I913" s="24">
        <f t="shared" si="55"/>
        <v>193</v>
      </c>
      <c r="J913" s="119"/>
      <c r="K913" s="30"/>
      <c r="L913" s="111"/>
      <c r="M913" s="111"/>
      <c r="N913" s="111"/>
      <c r="O913" s="111"/>
      <c r="P913" s="111"/>
      <c r="Q913" s="111"/>
      <c r="R913" s="111"/>
      <c r="S913" s="111">
        <v>88</v>
      </c>
      <c r="T913" s="111">
        <v>877</v>
      </c>
    </row>
    <row r="914" spans="1:20" x14ac:dyDescent="0.25">
      <c r="A914" s="110" t="s">
        <v>1410</v>
      </c>
      <c r="B914" s="107" t="s">
        <v>7101</v>
      </c>
      <c r="C914" s="108">
        <v>16</v>
      </c>
      <c r="D914" s="41" t="s">
        <v>4051</v>
      </c>
      <c r="E914" s="24">
        <f t="shared" si="53"/>
        <v>320.33333333333331</v>
      </c>
      <c r="F914" s="24">
        <f t="shared" si="54"/>
        <v>75</v>
      </c>
      <c r="G914" s="109"/>
      <c r="H914" s="24"/>
      <c r="I914" s="24">
        <f t="shared" si="55"/>
        <v>207</v>
      </c>
      <c r="J914" s="119"/>
      <c r="K914" s="30"/>
      <c r="L914" s="111">
        <v>159</v>
      </c>
      <c r="M914" s="111">
        <v>30</v>
      </c>
      <c r="N914" s="111">
        <v>100</v>
      </c>
      <c r="O914" s="111">
        <v>11</v>
      </c>
      <c r="P914" s="111">
        <v>28</v>
      </c>
      <c r="Q914" s="111">
        <v>46</v>
      </c>
      <c r="R914" s="111">
        <v>341</v>
      </c>
      <c r="S914" s="111">
        <v>131</v>
      </c>
      <c r="T914" s="111">
        <v>489</v>
      </c>
    </row>
    <row r="915" spans="1:20" x14ac:dyDescent="0.25">
      <c r="A915" s="110" t="s">
        <v>8224</v>
      </c>
      <c r="B915" s="107" t="s">
        <v>7088</v>
      </c>
      <c r="C915" s="108">
        <v>2</v>
      </c>
      <c r="D915" s="41" t="s">
        <v>8225</v>
      </c>
      <c r="E915" s="24">
        <f t="shared" si="53"/>
        <v>320.33333333333331</v>
      </c>
      <c r="F915" s="24">
        <f t="shared" si="54"/>
        <v>153.75</v>
      </c>
      <c r="G915" s="109"/>
      <c r="H915" s="24"/>
      <c r="I915" s="24">
        <f t="shared" si="55"/>
        <v>259.8</v>
      </c>
      <c r="J915" s="119"/>
      <c r="K915" s="30"/>
      <c r="L915" s="111">
        <v>264</v>
      </c>
      <c r="M915" s="111">
        <v>348</v>
      </c>
      <c r="N915" s="111"/>
      <c r="O915" s="111">
        <v>3</v>
      </c>
      <c r="P915" s="111"/>
      <c r="Q915" s="111">
        <v>338</v>
      </c>
      <c r="R915" s="111">
        <v>961</v>
      </c>
      <c r="S915" s="111"/>
      <c r="T915" s="111"/>
    </row>
    <row r="916" spans="1:20" x14ac:dyDescent="0.25">
      <c r="A916" s="110" t="s">
        <v>605</v>
      </c>
      <c r="B916" s="107" t="s">
        <v>7161</v>
      </c>
      <c r="C916" s="108">
        <v>15</v>
      </c>
      <c r="D916" s="41" t="s">
        <v>3672</v>
      </c>
      <c r="E916" s="24">
        <f t="shared" si="53"/>
        <v>320</v>
      </c>
      <c r="F916" s="24">
        <f t="shared" si="54"/>
        <v>50.75</v>
      </c>
      <c r="G916" s="109"/>
      <c r="H916" s="24"/>
      <c r="I916" s="24">
        <f t="shared" si="55"/>
        <v>274.8</v>
      </c>
      <c r="J916" s="119"/>
      <c r="K916" s="30"/>
      <c r="L916" s="111">
        <v>11</v>
      </c>
      <c r="M916" s="111">
        <v>73</v>
      </c>
      <c r="N916" s="111">
        <v>4</v>
      </c>
      <c r="O916" s="111">
        <v>115</v>
      </c>
      <c r="P916" s="111">
        <v>16</v>
      </c>
      <c r="Q916" s="111">
        <v>398</v>
      </c>
      <c r="R916" s="111">
        <v>545</v>
      </c>
      <c r="S916" s="111">
        <v>2</v>
      </c>
      <c r="T916" s="111">
        <v>413</v>
      </c>
    </row>
    <row r="917" spans="1:20" x14ac:dyDescent="0.25">
      <c r="A917" s="110" t="s">
        <v>239</v>
      </c>
      <c r="B917" s="107" t="s">
        <v>7165</v>
      </c>
      <c r="C917" s="108">
        <v>6</v>
      </c>
      <c r="D917" s="41" t="s">
        <v>5251</v>
      </c>
      <c r="E917" s="24">
        <f t="shared" si="53"/>
        <v>318</v>
      </c>
      <c r="F917" s="24">
        <f t="shared" si="54"/>
        <v>306.5</v>
      </c>
      <c r="G917" s="109"/>
      <c r="H917" s="24"/>
      <c r="I917" s="24">
        <f t="shared" si="55"/>
        <v>274</v>
      </c>
      <c r="J917" s="119"/>
      <c r="K917" s="30"/>
      <c r="L917" s="111">
        <v>293</v>
      </c>
      <c r="M917" s="111">
        <v>195</v>
      </c>
      <c r="N917" s="111">
        <v>373</v>
      </c>
      <c r="O917" s="111">
        <v>365</v>
      </c>
      <c r="P917" s="111">
        <v>232</v>
      </c>
      <c r="Q917" s="111">
        <v>184</v>
      </c>
      <c r="R917" s="111">
        <v>414</v>
      </c>
      <c r="S917" s="111">
        <v>324</v>
      </c>
      <c r="T917" s="111">
        <v>216</v>
      </c>
    </row>
    <row r="918" spans="1:20" x14ac:dyDescent="0.25">
      <c r="A918" s="110" t="s">
        <v>1215</v>
      </c>
      <c r="B918" s="107" t="s">
        <v>7155</v>
      </c>
      <c r="C918" s="108">
        <v>10</v>
      </c>
      <c r="D918" s="41" t="s">
        <v>4661</v>
      </c>
      <c r="E918" s="24">
        <f t="shared" si="53"/>
        <v>317.66666666666669</v>
      </c>
      <c r="F918" s="24">
        <f t="shared" si="54"/>
        <v>7</v>
      </c>
      <c r="G918" s="109"/>
      <c r="H918" s="24"/>
      <c r="I918" s="24">
        <f t="shared" si="55"/>
        <v>202.6</v>
      </c>
      <c r="J918" s="119"/>
      <c r="K918" s="30"/>
      <c r="L918" s="111">
        <v>7</v>
      </c>
      <c r="M918" s="111">
        <v>10</v>
      </c>
      <c r="N918" s="111">
        <v>11</v>
      </c>
      <c r="O918" s="111"/>
      <c r="P918" s="111">
        <v>1</v>
      </c>
      <c r="Q918" s="111">
        <v>59</v>
      </c>
      <c r="R918" s="111">
        <v>455</v>
      </c>
      <c r="S918" s="111">
        <v>294</v>
      </c>
      <c r="T918" s="111">
        <v>204</v>
      </c>
    </row>
    <row r="919" spans="1:20" x14ac:dyDescent="0.25">
      <c r="A919" s="110" t="s">
        <v>2125</v>
      </c>
      <c r="B919" s="107" t="s">
        <v>7101</v>
      </c>
      <c r="C919" s="108">
        <v>16</v>
      </c>
      <c r="D919" s="41" t="s">
        <v>6109</v>
      </c>
      <c r="E919" s="24">
        <f t="shared" si="53"/>
        <v>317.33333333333331</v>
      </c>
      <c r="F919" s="24">
        <f t="shared" si="54"/>
        <v>541.5</v>
      </c>
      <c r="G919" s="109"/>
      <c r="H919" s="24"/>
      <c r="I919" s="24">
        <f t="shared" si="55"/>
        <v>373.4</v>
      </c>
      <c r="J919" s="119"/>
      <c r="K919" s="30"/>
      <c r="L919" s="111">
        <v>334</v>
      </c>
      <c r="M919" s="111">
        <v>453</v>
      </c>
      <c r="N919" s="111">
        <v>655</v>
      </c>
      <c r="O919" s="111">
        <v>724</v>
      </c>
      <c r="P919" s="111">
        <v>517</v>
      </c>
      <c r="Q919" s="111">
        <v>398</v>
      </c>
      <c r="R919" s="111">
        <v>453</v>
      </c>
      <c r="S919" s="111">
        <v>269</v>
      </c>
      <c r="T919" s="111">
        <v>230</v>
      </c>
    </row>
    <row r="920" spans="1:20" x14ac:dyDescent="0.25">
      <c r="A920" s="110" t="s">
        <v>1268</v>
      </c>
      <c r="B920" s="107" t="s">
        <v>7101</v>
      </c>
      <c r="C920" s="108">
        <v>16</v>
      </c>
      <c r="D920" s="41" t="s">
        <v>3840</v>
      </c>
      <c r="E920" s="24">
        <f t="shared" si="53"/>
        <v>317</v>
      </c>
      <c r="F920" s="24">
        <f t="shared" si="54"/>
        <v>186.25</v>
      </c>
      <c r="G920" s="109"/>
      <c r="H920" s="24"/>
      <c r="I920" s="24">
        <f t="shared" si="55"/>
        <v>247.8</v>
      </c>
      <c r="J920" s="119"/>
      <c r="K920" s="30"/>
      <c r="L920" s="111">
        <v>51</v>
      </c>
      <c r="M920" s="111">
        <v>68</v>
      </c>
      <c r="N920" s="111">
        <v>219</v>
      </c>
      <c r="O920" s="111">
        <v>407</v>
      </c>
      <c r="P920" s="111">
        <v>179</v>
      </c>
      <c r="Q920" s="111">
        <v>109</v>
      </c>
      <c r="R920" s="111">
        <v>272</v>
      </c>
      <c r="S920" s="111">
        <v>57</v>
      </c>
      <c r="T920" s="111">
        <v>622</v>
      </c>
    </row>
    <row r="921" spans="1:20" x14ac:dyDescent="0.25">
      <c r="A921" s="110" t="s">
        <v>7584</v>
      </c>
      <c r="B921" s="107" t="s">
        <v>7240</v>
      </c>
      <c r="C921" s="108">
        <v>6</v>
      </c>
      <c r="D921" s="41" t="s">
        <v>7585</v>
      </c>
      <c r="E921" s="24">
        <f t="shared" si="53"/>
        <v>316</v>
      </c>
      <c r="F921" s="24">
        <f t="shared" si="54"/>
        <v>0</v>
      </c>
      <c r="G921" s="109"/>
      <c r="H921" s="24"/>
      <c r="I921" s="24">
        <f t="shared" si="55"/>
        <v>206.4</v>
      </c>
      <c r="J921" s="119"/>
      <c r="K921" s="30"/>
      <c r="L921" s="111"/>
      <c r="M921" s="111"/>
      <c r="N921" s="111"/>
      <c r="O921" s="111"/>
      <c r="P921" s="111">
        <v>5</v>
      </c>
      <c r="Q921" s="111">
        <v>79</v>
      </c>
      <c r="R921" s="111">
        <v>142</v>
      </c>
      <c r="S921" s="111">
        <v>505</v>
      </c>
      <c r="T921" s="111">
        <v>301</v>
      </c>
    </row>
    <row r="922" spans="1:20" x14ac:dyDescent="0.25">
      <c r="A922" s="110" t="s">
        <v>557</v>
      </c>
      <c r="B922" s="107" t="s">
        <v>7155</v>
      </c>
      <c r="C922" s="108">
        <v>10</v>
      </c>
      <c r="D922" s="41" t="s">
        <v>4626</v>
      </c>
      <c r="E922" s="24">
        <f t="shared" si="53"/>
        <v>313.66666666666669</v>
      </c>
      <c r="F922" s="24">
        <f t="shared" si="54"/>
        <v>76</v>
      </c>
      <c r="G922" s="109"/>
      <c r="H922" s="24"/>
      <c r="I922" s="24">
        <f t="shared" si="55"/>
        <v>208.8</v>
      </c>
      <c r="J922" s="119"/>
      <c r="K922" s="30"/>
      <c r="L922" s="111"/>
      <c r="M922" s="111">
        <v>15</v>
      </c>
      <c r="N922" s="111">
        <v>91</v>
      </c>
      <c r="O922" s="111">
        <v>198</v>
      </c>
      <c r="P922" s="111">
        <v>26</v>
      </c>
      <c r="Q922" s="111">
        <v>77</v>
      </c>
      <c r="R922" s="111">
        <v>60</v>
      </c>
      <c r="S922" s="111">
        <v>137</v>
      </c>
      <c r="T922" s="111">
        <v>744</v>
      </c>
    </row>
    <row r="923" spans="1:20" x14ac:dyDescent="0.25">
      <c r="A923" s="110" t="s">
        <v>2127</v>
      </c>
      <c r="B923" s="107" t="s">
        <v>7154</v>
      </c>
      <c r="C923" s="108">
        <v>16</v>
      </c>
      <c r="D923" s="41" t="s">
        <v>7051</v>
      </c>
      <c r="E923" s="24">
        <f t="shared" si="53"/>
        <v>313.66666666666669</v>
      </c>
      <c r="F923" s="24">
        <f t="shared" si="54"/>
        <v>112</v>
      </c>
      <c r="G923" s="109"/>
      <c r="H923" s="24"/>
      <c r="I923" s="24">
        <f t="shared" si="55"/>
        <v>299.2</v>
      </c>
      <c r="J923" s="119"/>
      <c r="K923" s="30"/>
      <c r="L923" s="111"/>
      <c r="M923" s="111">
        <v>4</v>
      </c>
      <c r="N923" s="111">
        <v>15</v>
      </c>
      <c r="O923" s="111">
        <v>429</v>
      </c>
      <c r="P923" s="111">
        <v>281</v>
      </c>
      <c r="Q923" s="111">
        <v>274</v>
      </c>
      <c r="R923" s="111">
        <v>390</v>
      </c>
      <c r="S923" s="111">
        <v>508</v>
      </c>
      <c r="T923" s="111">
        <v>43</v>
      </c>
    </row>
    <row r="924" spans="1:20" x14ac:dyDescent="0.25">
      <c r="A924" s="110" t="s">
        <v>636</v>
      </c>
      <c r="B924" s="107" t="s">
        <v>7101</v>
      </c>
      <c r="C924" s="108">
        <v>16</v>
      </c>
      <c r="D924" s="41" t="s">
        <v>3824</v>
      </c>
      <c r="E924" s="24">
        <f t="shared" si="53"/>
        <v>312.33333333333331</v>
      </c>
      <c r="F924" s="24">
        <f t="shared" si="54"/>
        <v>269.25</v>
      </c>
      <c r="G924" s="109"/>
      <c r="H924" s="24"/>
      <c r="I924" s="24">
        <f t="shared" si="55"/>
        <v>699.4</v>
      </c>
      <c r="J924" s="119"/>
      <c r="K924" s="30"/>
      <c r="L924" s="111">
        <v>263</v>
      </c>
      <c r="M924" s="111">
        <v>243</v>
      </c>
      <c r="N924" s="111">
        <v>324</v>
      </c>
      <c r="O924" s="111">
        <v>247</v>
      </c>
      <c r="P924" s="111">
        <v>2241</v>
      </c>
      <c r="Q924" s="111">
        <v>319</v>
      </c>
      <c r="R924" s="111">
        <v>293</v>
      </c>
      <c r="S924" s="111">
        <v>81</v>
      </c>
      <c r="T924" s="111">
        <v>563</v>
      </c>
    </row>
    <row r="925" spans="1:20" x14ac:dyDescent="0.25">
      <c r="A925" s="110" t="s">
        <v>1320</v>
      </c>
      <c r="B925" s="107" t="s">
        <v>7161</v>
      </c>
      <c r="C925" s="108">
        <v>15</v>
      </c>
      <c r="D925" s="41" t="s">
        <v>6551</v>
      </c>
      <c r="E925" s="24">
        <f t="shared" si="53"/>
        <v>311</v>
      </c>
      <c r="F925" s="24">
        <f t="shared" si="54"/>
        <v>395.5</v>
      </c>
      <c r="G925" s="109"/>
      <c r="H925" s="24"/>
      <c r="I925" s="24">
        <f t="shared" si="55"/>
        <v>641</v>
      </c>
      <c r="J925" s="119"/>
      <c r="K925" s="30"/>
      <c r="L925" s="111">
        <v>70</v>
      </c>
      <c r="M925" s="111">
        <v>349</v>
      </c>
      <c r="N925" s="111">
        <v>396</v>
      </c>
      <c r="O925" s="111">
        <v>767</v>
      </c>
      <c r="P925" s="111">
        <v>707</v>
      </c>
      <c r="Q925" s="111">
        <v>1565</v>
      </c>
      <c r="R925" s="111">
        <v>121</v>
      </c>
      <c r="S925" s="111">
        <v>425</v>
      </c>
      <c r="T925" s="111">
        <v>387</v>
      </c>
    </row>
    <row r="926" spans="1:20" x14ac:dyDescent="0.25">
      <c r="A926" s="110" t="s">
        <v>2068</v>
      </c>
      <c r="B926" s="107" t="s">
        <v>7259</v>
      </c>
      <c r="C926" s="108">
        <v>11</v>
      </c>
      <c r="D926" s="41" t="s">
        <v>4063</v>
      </c>
      <c r="E926" s="24">
        <f t="shared" si="53"/>
        <v>311</v>
      </c>
      <c r="F926" s="24">
        <f t="shared" si="54"/>
        <v>20.75</v>
      </c>
      <c r="G926" s="109"/>
      <c r="H926" s="24"/>
      <c r="I926" s="24">
        <f t="shared" si="55"/>
        <v>225.2</v>
      </c>
      <c r="J926" s="119"/>
      <c r="K926" s="30"/>
      <c r="L926" s="111">
        <v>28</v>
      </c>
      <c r="M926" s="111">
        <v>26</v>
      </c>
      <c r="N926" s="111">
        <v>10</v>
      </c>
      <c r="O926" s="111">
        <v>19</v>
      </c>
      <c r="P926" s="111">
        <v>21</v>
      </c>
      <c r="Q926" s="111">
        <v>172</v>
      </c>
      <c r="R926" s="111">
        <v>868</v>
      </c>
      <c r="S926" s="111">
        <v>56</v>
      </c>
      <c r="T926" s="111">
        <v>9</v>
      </c>
    </row>
    <row r="927" spans="1:20" x14ac:dyDescent="0.25">
      <c r="A927" s="110" t="s">
        <v>885</v>
      </c>
      <c r="B927" s="107" t="s">
        <v>7140</v>
      </c>
      <c r="C927" s="108">
        <v>11</v>
      </c>
      <c r="D927" s="41" t="s">
        <v>6005</v>
      </c>
      <c r="E927" s="24">
        <f t="shared" si="53"/>
        <v>306.66666666666669</v>
      </c>
      <c r="F927" s="24">
        <f t="shared" si="54"/>
        <v>219.5</v>
      </c>
      <c r="G927" s="109"/>
      <c r="H927" s="24"/>
      <c r="I927" s="24">
        <f t="shared" si="55"/>
        <v>309.8</v>
      </c>
      <c r="J927" s="119"/>
      <c r="K927" s="30"/>
      <c r="L927" s="111">
        <v>461</v>
      </c>
      <c r="M927" s="111">
        <v>417</v>
      </c>
      <c r="N927" s="111"/>
      <c r="O927" s="111"/>
      <c r="P927" s="111">
        <v>3</v>
      </c>
      <c r="Q927" s="111">
        <v>626</v>
      </c>
      <c r="R927" s="111">
        <v>920</v>
      </c>
      <c r="S927" s="111">
        <v>0</v>
      </c>
      <c r="T927" s="111"/>
    </row>
    <row r="928" spans="1:20" x14ac:dyDescent="0.25">
      <c r="A928" s="110" t="s">
        <v>6080</v>
      </c>
      <c r="B928" s="107" t="s">
        <v>7101</v>
      </c>
      <c r="C928" s="108">
        <v>16</v>
      </c>
      <c r="D928" s="41" t="s">
        <v>6081</v>
      </c>
      <c r="E928" s="24">
        <f t="shared" ref="E928:E991" si="56">SUM(R928:T928)/3</f>
        <v>306.33333333333331</v>
      </c>
      <c r="F928" s="24">
        <f t="shared" ref="F928:F991" si="57">SUM(L928:O928)/4</f>
        <v>9.5</v>
      </c>
      <c r="G928" s="109"/>
      <c r="H928" s="24"/>
      <c r="I928" s="24">
        <f t="shared" ref="I928:I991" si="58">SUM(P928:T928)/5</f>
        <v>299.39999999999998</v>
      </c>
      <c r="J928" s="119"/>
      <c r="K928" s="30"/>
      <c r="L928" s="111"/>
      <c r="M928" s="111"/>
      <c r="N928" s="111">
        <v>11</v>
      </c>
      <c r="O928" s="111">
        <v>27</v>
      </c>
      <c r="P928" s="111">
        <v>103</v>
      </c>
      <c r="Q928" s="111">
        <v>475</v>
      </c>
      <c r="R928" s="111">
        <v>128</v>
      </c>
      <c r="S928" s="111">
        <v>130</v>
      </c>
      <c r="T928" s="111">
        <v>661</v>
      </c>
    </row>
    <row r="929" spans="1:20" x14ac:dyDescent="0.25">
      <c r="A929" s="110" t="s">
        <v>1671</v>
      </c>
      <c r="B929" s="107" t="s">
        <v>7161</v>
      </c>
      <c r="C929" s="108">
        <v>15</v>
      </c>
      <c r="D929" s="41" t="s">
        <v>3728</v>
      </c>
      <c r="E929" s="24">
        <f t="shared" si="56"/>
        <v>305.33333333333331</v>
      </c>
      <c r="F929" s="24">
        <f t="shared" si="57"/>
        <v>37.5</v>
      </c>
      <c r="G929" s="109"/>
      <c r="H929" s="24"/>
      <c r="I929" s="24">
        <f t="shared" si="58"/>
        <v>258.8</v>
      </c>
      <c r="J929" s="119"/>
      <c r="K929" s="30"/>
      <c r="L929" s="111">
        <v>9</v>
      </c>
      <c r="M929" s="111">
        <v>29</v>
      </c>
      <c r="N929" s="111">
        <v>61</v>
      </c>
      <c r="O929" s="111">
        <v>51</v>
      </c>
      <c r="P929" s="111">
        <v>50</v>
      </c>
      <c r="Q929" s="111">
        <v>328</v>
      </c>
      <c r="R929" s="111">
        <v>325</v>
      </c>
      <c r="S929" s="111">
        <v>402</v>
      </c>
      <c r="T929" s="111">
        <v>189</v>
      </c>
    </row>
    <row r="930" spans="1:20" x14ac:dyDescent="0.25">
      <c r="A930" s="110" t="s">
        <v>7454</v>
      </c>
      <c r="B930" s="107" t="s">
        <v>7092</v>
      </c>
      <c r="C930" s="108">
        <v>11</v>
      </c>
      <c r="D930" s="41" t="s">
        <v>7455</v>
      </c>
      <c r="E930" s="24">
        <f t="shared" si="56"/>
        <v>304.66666666666669</v>
      </c>
      <c r="F930" s="24">
        <f t="shared" si="57"/>
        <v>0.5</v>
      </c>
      <c r="G930" s="109"/>
      <c r="H930" s="24"/>
      <c r="I930" s="24">
        <f t="shared" si="58"/>
        <v>349.2</v>
      </c>
      <c r="J930" s="119"/>
      <c r="K930" s="30"/>
      <c r="L930" s="111"/>
      <c r="M930" s="111">
        <v>1</v>
      </c>
      <c r="N930" s="111"/>
      <c r="O930" s="111">
        <v>1</v>
      </c>
      <c r="P930" s="111">
        <v>11</v>
      </c>
      <c r="Q930" s="111">
        <v>821</v>
      </c>
      <c r="R930" s="111">
        <v>522</v>
      </c>
      <c r="S930" s="111">
        <v>230</v>
      </c>
      <c r="T930" s="111">
        <v>162</v>
      </c>
    </row>
    <row r="931" spans="1:20" x14ac:dyDescent="0.25">
      <c r="A931" s="110" t="s">
        <v>971</v>
      </c>
      <c r="B931" s="107" t="s">
        <v>7110</v>
      </c>
      <c r="C931" s="108">
        <v>7</v>
      </c>
      <c r="D931" s="41" t="s">
        <v>4722</v>
      </c>
      <c r="E931" s="24">
        <f t="shared" si="56"/>
        <v>303.66666666666669</v>
      </c>
      <c r="F931" s="24">
        <f t="shared" si="57"/>
        <v>248.25</v>
      </c>
      <c r="G931" s="109"/>
      <c r="H931" s="24"/>
      <c r="I931" s="24">
        <f t="shared" si="58"/>
        <v>265</v>
      </c>
      <c r="J931" s="119"/>
      <c r="K931" s="30"/>
      <c r="L931" s="111">
        <v>367</v>
      </c>
      <c r="M931" s="111">
        <v>221</v>
      </c>
      <c r="N931" s="111">
        <v>194</v>
      </c>
      <c r="O931" s="111">
        <v>211</v>
      </c>
      <c r="P931" s="111">
        <v>237</v>
      </c>
      <c r="Q931" s="111">
        <v>177</v>
      </c>
      <c r="R931" s="111">
        <v>187</v>
      </c>
      <c r="S931" s="111">
        <v>168</v>
      </c>
      <c r="T931" s="111">
        <v>556</v>
      </c>
    </row>
    <row r="932" spans="1:20" x14ac:dyDescent="0.25">
      <c r="A932" s="110" t="s">
        <v>618</v>
      </c>
      <c r="B932" s="107" t="s">
        <v>7081</v>
      </c>
      <c r="C932" s="108">
        <v>15</v>
      </c>
      <c r="D932" s="41" t="s">
        <v>3797</v>
      </c>
      <c r="E932" s="24">
        <f t="shared" si="56"/>
        <v>303.66666666666669</v>
      </c>
      <c r="F932" s="24">
        <f t="shared" si="57"/>
        <v>19.5</v>
      </c>
      <c r="G932" s="109"/>
      <c r="H932" s="24"/>
      <c r="I932" s="24">
        <f t="shared" si="58"/>
        <v>198.6</v>
      </c>
      <c r="J932" s="119"/>
      <c r="K932" s="30"/>
      <c r="L932" s="111">
        <v>27</v>
      </c>
      <c r="M932" s="111">
        <v>1</v>
      </c>
      <c r="N932" s="111"/>
      <c r="O932" s="111">
        <v>50</v>
      </c>
      <c r="P932" s="111">
        <v>82</v>
      </c>
      <c r="Q932" s="111"/>
      <c r="R932" s="111">
        <v>377</v>
      </c>
      <c r="S932" s="111">
        <v>495</v>
      </c>
      <c r="T932" s="111">
        <v>39</v>
      </c>
    </row>
    <row r="933" spans="1:20" x14ac:dyDescent="0.25">
      <c r="A933" s="110" t="s">
        <v>1796</v>
      </c>
      <c r="B933" s="107" t="s">
        <v>7101</v>
      </c>
      <c r="C933" s="108">
        <v>16</v>
      </c>
      <c r="D933" s="41" t="s">
        <v>3912</v>
      </c>
      <c r="E933" s="24">
        <f t="shared" si="56"/>
        <v>303.33333333333331</v>
      </c>
      <c r="F933" s="24">
        <f t="shared" si="57"/>
        <v>49.5</v>
      </c>
      <c r="G933" s="109"/>
      <c r="H933" s="24"/>
      <c r="I933" s="24">
        <f t="shared" si="58"/>
        <v>241.2</v>
      </c>
      <c r="J933" s="119"/>
      <c r="K933" s="30"/>
      <c r="L933" s="111">
        <v>27</v>
      </c>
      <c r="M933" s="111">
        <v>61</v>
      </c>
      <c r="N933" s="111">
        <v>50</v>
      </c>
      <c r="O933" s="111">
        <v>60</v>
      </c>
      <c r="P933" s="111">
        <v>54</v>
      </c>
      <c r="Q933" s="111">
        <v>242</v>
      </c>
      <c r="R933" s="111">
        <v>189</v>
      </c>
      <c r="S933" s="111">
        <v>204</v>
      </c>
      <c r="T933" s="111">
        <v>517</v>
      </c>
    </row>
    <row r="934" spans="1:20" x14ac:dyDescent="0.25">
      <c r="A934" s="110" t="s">
        <v>702</v>
      </c>
      <c r="B934" s="107" t="s">
        <v>7154</v>
      </c>
      <c r="C934" s="108">
        <v>16</v>
      </c>
      <c r="D934" s="41" t="s">
        <v>6363</v>
      </c>
      <c r="E934" s="24">
        <f t="shared" si="56"/>
        <v>303.33333333333331</v>
      </c>
      <c r="F934" s="24">
        <f t="shared" si="57"/>
        <v>30.75</v>
      </c>
      <c r="G934" s="109"/>
      <c r="H934" s="24"/>
      <c r="I934" s="24">
        <f t="shared" si="58"/>
        <v>203.6</v>
      </c>
      <c r="J934" s="119"/>
      <c r="K934" s="30"/>
      <c r="L934" s="111">
        <v>8</v>
      </c>
      <c r="M934" s="111">
        <v>89</v>
      </c>
      <c r="N934" s="111">
        <v>6</v>
      </c>
      <c r="O934" s="111">
        <v>20</v>
      </c>
      <c r="P934" s="111">
        <v>58</v>
      </c>
      <c r="Q934" s="111">
        <v>50</v>
      </c>
      <c r="R934" s="111">
        <v>117</v>
      </c>
      <c r="S934" s="111">
        <v>414</v>
      </c>
      <c r="T934" s="111">
        <v>379</v>
      </c>
    </row>
    <row r="935" spans="1:20" x14ac:dyDescent="0.25">
      <c r="A935" s="110" t="s">
        <v>2283</v>
      </c>
      <c r="B935" s="107" t="s">
        <v>7092</v>
      </c>
      <c r="C935" s="108">
        <v>11</v>
      </c>
      <c r="D935" s="41" t="s">
        <v>5892</v>
      </c>
      <c r="E935" s="24">
        <f t="shared" si="56"/>
        <v>302.33333333333331</v>
      </c>
      <c r="F935" s="24">
        <f t="shared" si="57"/>
        <v>46.25</v>
      </c>
      <c r="G935" s="109"/>
      <c r="H935" s="24"/>
      <c r="I935" s="24">
        <f t="shared" si="58"/>
        <v>182</v>
      </c>
      <c r="J935" s="119"/>
      <c r="K935" s="30"/>
      <c r="L935" s="111">
        <v>93</v>
      </c>
      <c r="M935" s="111">
        <v>41</v>
      </c>
      <c r="N935" s="111"/>
      <c r="O935" s="111">
        <v>51</v>
      </c>
      <c r="P935" s="111"/>
      <c r="Q935" s="111">
        <v>3</v>
      </c>
      <c r="R935" s="111">
        <v>173</v>
      </c>
      <c r="S935" s="111">
        <v>366</v>
      </c>
      <c r="T935" s="111">
        <v>368</v>
      </c>
    </row>
    <row r="936" spans="1:20" x14ac:dyDescent="0.25">
      <c r="A936" s="110" t="s">
        <v>7642</v>
      </c>
      <c r="B936" s="107" t="s">
        <v>7094</v>
      </c>
      <c r="C936" s="108">
        <v>1</v>
      </c>
      <c r="D936" s="41" t="s">
        <v>7643</v>
      </c>
      <c r="E936" s="24">
        <f t="shared" si="56"/>
        <v>301.66666666666669</v>
      </c>
      <c r="F936" s="24">
        <f t="shared" si="57"/>
        <v>0</v>
      </c>
      <c r="G936" s="109"/>
      <c r="H936" s="24"/>
      <c r="I936" s="24">
        <f t="shared" si="58"/>
        <v>181</v>
      </c>
      <c r="J936" s="119"/>
      <c r="K936" s="30"/>
      <c r="L936" s="111"/>
      <c r="M936" s="111"/>
      <c r="N936" s="111"/>
      <c r="O936" s="111"/>
      <c r="P936" s="111"/>
      <c r="Q936" s="111"/>
      <c r="R936" s="111"/>
      <c r="S936" s="111">
        <v>280</v>
      </c>
      <c r="T936" s="111">
        <v>625</v>
      </c>
    </row>
    <row r="937" spans="1:20" x14ac:dyDescent="0.25">
      <c r="A937" s="110" t="s">
        <v>1578</v>
      </c>
      <c r="B937" s="107" t="s">
        <v>7101</v>
      </c>
      <c r="C937" s="108">
        <v>16</v>
      </c>
      <c r="D937" s="41" t="s">
        <v>3508</v>
      </c>
      <c r="E937" s="24">
        <f t="shared" si="56"/>
        <v>301.33333333333331</v>
      </c>
      <c r="F937" s="24">
        <f t="shared" si="57"/>
        <v>472.25</v>
      </c>
      <c r="G937" s="109"/>
      <c r="H937" s="24"/>
      <c r="I937" s="24">
        <f t="shared" si="58"/>
        <v>303.8</v>
      </c>
      <c r="J937" s="119"/>
      <c r="K937" s="30"/>
      <c r="L937" s="111">
        <v>245</v>
      </c>
      <c r="M937" s="111">
        <v>639</v>
      </c>
      <c r="N937" s="111">
        <v>782</v>
      </c>
      <c r="O937" s="111">
        <v>223</v>
      </c>
      <c r="P937" s="111">
        <v>227</v>
      </c>
      <c r="Q937" s="111">
        <v>388</v>
      </c>
      <c r="R937" s="111">
        <v>301</v>
      </c>
      <c r="S937" s="111">
        <v>339</v>
      </c>
      <c r="T937" s="111">
        <v>264</v>
      </c>
    </row>
    <row r="938" spans="1:20" x14ac:dyDescent="0.25">
      <c r="A938" s="110" t="s">
        <v>6431</v>
      </c>
      <c r="B938" s="107" t="s">
        <v>7154</v>
      </c>
      <c r="C938" s="108">
        <v>16</v>
      </c>
      <c r="D938" s="41" t="s">
        <v>6432</v>
      </c>
      <c r="E938" s="24">
        <f t="shared" si="56"/>
        <v>300.33333333333331</v>
      </c>
      <c r="F938" s="24">
        <f t="shared" si="57"/>
        <v>7.25</v>
      </c>
      <c r="G938" s="109"/>
      <c r="H938" s="24"/>
      <c r="I938" s="24">
        <f t="shared" si="58"/>
        <v>378</v>
      </c>
      <c r="J938" s="119"/>
      <c r="K938" s="30"/>
      <c r="L938" s="111"/>
      <c r="M938" s="111"/>
      <c r="N938" s="111">
        <v>29</v>
      </c>
      <c r="O938" s="111"/>
      <c r="P938" s="111">
        <v>895</v>
      </c>
      <c r="Q938" s="111">
        <v>94</v>
      </c>
      <c r="R938" s="111">
        <v>49</v>
      </c>
      <c r="S938" s="111">
        <v>410</v>
      </c>
      <c r="T938" s="111">
        <v>442</v>
      </c>
    </row>
    <row r="939" spans="1:20" x14ac:dyDescent="0.25">
      <c r="A939" s="110" t="s">
        <v>4611</v>
      </c>
      <c r="B939" s="107" t="s">
        <v>7208</v>
      </c>
      <c r="C939" s="108">
        <v>9</v>
      </c>
      <c r="D939" s="41" t="s">
        <v>4610</v>
      </c>
      <c r="E939" s="24">
        <f t="shared" si="56"/>
        <v>300</v>
      </c>
      <c r="F939" s="24">
        <f t="shared" si="57"/>
        <v>74.75</v>
      </c>
      <c r="G939" s="109"/>
      <c r="H939" s="24"/>
      <c r="I939" s="24">
        <f t="shared" si="58"/>
        <v>181.8</v>
      </c>
      <c r="J939" s="119"/>
      <c r="K939" s="30"/>
      <c r="L939" s="111"/>
      <c r="M939" s="111"/>
      <c r="N939" s="111">
        <v>141</v>
      </c>
      <c r="O939" s="111">
        <v>158</v>
      </c>
      <c r="P939" s="111">
        <v>7</v>
      </c>
      <c r="Q939" s="111">
        <v>2</v>
      </c>
      <c r="R939" s="111">
        <v>98</v>
      </c>
      <c r="S939" s="111">
        <v>341</v>
      </c>
      <c r="T939" s="111">
        <v>461</v>
      </c>
    </row>
    <row r="940" spans="1:20" x14ac:dyDescent="0.25">
      <c r="A940" s="110" t="s">
        <v>761</v>
      </c>
      <c r="B940" s="107" t="s">
        <v>7156</v>
      </c>
      <c r="C940" s="108">
        <v>18</v>
      </c>
      <c r="D940" s="41" t="s">
        <v>5029</v>
      </c>
      <c r="E940" s="24">
        <f t="shared" si="56"/>
        <v>300</v>
      </c>
      <c r="F940" s="24">
        <f t="shared" si="57"/>
        <v>70.25</v>
      </c>
      <c r="G940" s="109"/>
      <c r="H940" s="24"/>
      <c r="I940" s="24">
        <f t="shared" si="58"/>
        <v>188.4</v>
      </c>
      <c r="J940" s="119"/>
      <c r="K940" s="30"/>
      <c r="L940" s="111">
        <v>73</v>
      </c>
      <c r="M940" s="111">
        <v>157</v>
      </c>
      <c r="N940" s="111">
        <v>7</v>
      </c>
      <c r="O940" s="111">
        <v>44</v>
      </c>
      <c r="P940" s="111">
        <v>23</v>
      </c>
      <c r="Q940" s="111">
        <v>19</v>
      </c>
      <c r="R940" s="111">
        <v>412</v>
      </c>
      <c r="S940" s="111">
        <v>158</v>
      </c>
      <c r="T940" s="111">
        <v>330</v>
      </c>
    </row>
    <row r="941" spans="1:20" x14ac:dyDescent="0.25">
      <c r="A941" s="110" t="s">
        <v>1506</v>
      </c>
      <c r="B941" s="107" t="s">
        <v>7240</v>
      </c>
      <c r="C941" s="108">
        <v>6</v>
      </c>
      <c r="D941" s="41" t="s">
        <v>5262</v>
      </c>
      <c r="E941" s="24">
        <f t="shared" si="56"/>
        <v>299.66666666666669</v>
      </c>
      <c r="F941" s="24">
        <f t="shared" si="57"/>
        <v>1.75</v>
      </c>
      <c r="G941" s="109"/>
      <c r="H941" s="24"/>
      <c r="I941" s="24">
        <f t="shared" si="58"/>
        <v>180.2</v>
      </c>
      <c r="J941" s="119"/>
      <c r="K941" s="30"/>
      <c r="L941" s="111">
        <v>2</v>
      </c>
      <c r="M941" s="111"/>
      <c r="N941" s="111">
        <v>2</v>
      </c>
      <c r="O941" s="111">
        <v>3</v>
      </c>
      <c r="P941" s="111">
        <v>2</v>
      </c>
      <c r="Q941" s="111"/>
      <c r="R941" s="111">
        <v>497</v>
      </c>
      <c r="S941" s="111">
        <v>369</v>
      </c>
      <c r="T941" s="111">
        <v>33</v>
      </c>
    </row>
    <row r="942" spans="1:20" x14ac:dyDescent="0.25">
      <c r="A942" s="110" t="s">
        <v>2619</v>
      </c>
      <c r="B942" s="107" t="s">
        <v>7125</v>
      </c>
      <c r="C942" s="108">
        <v>7</v>
      </c>
      <c r="D942" s="41" t="s">
        <v>5358</v>
      </c>
      <c r="E942" s="24">
        <f t="shared" si="56"/>
        <v>299.33333333333331</v>
      </c>
      <c r="F942" s="24">
        <f t="shared" si="57"/>
        <v>276</v>
      </c>
      <c r="G942" s="109"/>
      <c r="H942" s="24"/>
      <c r="I942" s="24">
        <f t="shared" si="58"/>
        <v>219.8</v>
      </c>
      <c r="J942" s="119"/>
      <c r="K942" s="30"/>
      <c r="L942" s="111">
        <v>197</v>
      </c>
      <c r="M942" s="111">
        <v>209</v>
      </c>
      <c r="N942" s="111">
        <v>268</v>
      </c>
      <c r="O942" s="111">
        <v>430</v>
      </c>
      <c r="P942" s="111">
        <v>189</v>
      </c>
      <c r="Q942" s="111">
        <v>12</v>
      </c>
      <c r="R942" s="111">
        <v>28</v>
      </c>
      <c r="S942" s="111">
        <v>89</v>
      </c>
      <c r="T942" s="111">
        <v>781</v>
      </c>
    </row>
    <row r="943" spans="1:20" x14ac:dyDescent="0.25">
      <c r="A943" s="110" t="s">
        <v>222</v>
      </c>
      <c r="B943" s="107" t="s">
        <v>7125</v>
      </c>
      <c r="C943" s="108">
        <v>7</v>
      </c>
      <c r="D943" s="41" t="s">
        <v>4595</v>
      </c>
      <c r="E943" s="24">
        <f t="shared" si="56"/>
        <v>299</v>
      </c>
      <c r="F943" s="24">
        <f t="shared" si="57"/>
        <v>91</v>
      </c>
      <c r="G943" s="109"/>
      <c r="H943" s="24"/>
      <c r="I943" s="24">
        <f t="shared" si="58"/>
        <v>186.6</v>
      </c>
      <c r="J943" s="119"/>
      <c r="K943" s="30"/>
      <c r="L943" s="111">
        <v>55</v>
      </c>
      <c r="M943" s="111">
        <v>51</v>
      </c>
      <c r="N943" s="111">
        <v>70</v>
      </c>
      <c r="O943" s="111">
        <v>188</v>
      </c>
      <c r="P943" s="111">
        <v>5</v>
      </c>
      <c r="Q943" s="111">
        <v>31</v>
      </c>
      <c r="R943" s="111">
        <v>2</v>
      </c>
      <c r="S943" s="111">
        <v>185</v>
      </c>
      <c r="T943" s="111">
        <v>710</v>
      </c>
    </row>
    <row r="944" spans="1:20" x14ac:dyDescent="0.25">
      <c r="A944" s="110" t="s">
        <v>1326</v>
      </c>
      <c r="B944" s="107" t="s">
        <v>7148</v>
      </c>
      <c r="C944" s="108">
        <v>6</v>
      </c>
      <c r="D944" s="41" t="s">
        <v>4758</v>
      </c>
      <c r="E944" s="24">
        <f t="shared" si="56"/>
        <v>298.33333333333331</v>
      </c>
      <c r="F944" s="24">
        <f t="shared" si="57"/>
        <v>123.25</v>
      </c>
      <c r="G944" s="109"/>
      <c r="H944" s="24"/>
      <c r="I944" s="24">
        <f t="shared" si="58"/>
        <v>223.4</v>
      </c>
      <c r="J944" s="119"/>
      <c r="K944" s="30"/>
      <c r="L944" s="111">
        <v>87</v>
      </c>
      <c r="M944" s="111">
        <v>91</v>
      </c>
      <c r="N944" s="111">
        <v>115</v>
      </c>
      <c r="O944" s="111">
        <v>200</v>
      </c>
      <c r="P944" s="111">
        <v>78</v>
      </c>
      <c r="Q944" s="111">
        <v>144</v>
      </c>
      <c r="R944" s="111">
        <v>250</v>
      </c>
      <c r="S944" s="111">
        <v>344</v>
      </c>
      <c r="T944" s="111">
        <v>301</v>
      </c>
    </row>
    <row r="945" spans="1:20" x14ac:dyDescent="0.25">
      <c r="A945" s="110" t="s">
        <v>1333</v>
      </c>
      <c r="B945" s="107" t="s">
        <v>7166</v>
      </c>
      <c r="C945" s="108">
        <v>13</v>
      </c>
      <c r="D945" s="41" t="s">
        <v>4332</v>
      </c>
      <c r="E945" s="24">
        <f t="shared" si="56"/>
        <v>297.66666666666669</v>
      </c>
      <c r="F945" s="24">
        <f t="shared" si="57"/>
        <v>83.5</v>
      </c>
      <c r="G945" s="109"/>
      <c r="H945" s="24"/>
      <c r="I945" s="24">
        <f t="shared" si="58"/>
        <v>448.8</v>
      </c>
      <c r="J945" s="119"/>
      <c r="K945" s="30"/>
      <c r="L945" s="111">
        <v>223</v>
      </c>
      <c r="M945" s="111">
        <v>10</v>
      </c>
      <c r="N945" s="111">
        <v>85</v>
      </c>
      <c r="O945" s="111">
        <v>16</v>
      </c>
      <c r="P945" s="111">
        <v>1007</v>
      </c>
      <c r="Q945" s="111">
        <v>344</v>
      </c>
      <c r="R945" s="111">
        <v>380</v>
      </c>
      <c r="S945" s="111">
        <v>424</v>
      </c>
      <c r="T945" s="111">
        <v>89</v>
      </c>
    </row>
    <row r="946" spans="1:20" x14ac:dyDescent="0.25">
      <c r="A946" s="110" t="s">
        <v>1118</v>
      </c>
      <c r="B946" s="107" t="s">
        <v>7143</v>
      </c>
      <c r="C946" s="108">
        <v>17</v>
      </c>
      <c r="D946" s="41" t="s">
        <v>5027</v>
      </c>
      <c r="E946" s="24">
        <f t="shared" si="56"/>
        <v>297</v>
      </c>
      <c r="F946" s="24">
        <f t="shared" si="57"/>
        <v>1</v>
      </c>
      <c r="G946" s="109"/>
      <c r="H946" s="24"/>
      <c r="I946" s="24">
        <f t="shared" si="58"/>
        <v>181.6</v>
      </c>
      <c r="J946" s="119"/>
      <c r="K946" s="30"/>
      <c r="L946" s="111"/>
      <c r="M946" s="111">
        <v>4</v>
      </c>
      <c r="N946" s="111"/>
      <c r="O946" s="111"/>
      <c r="P946" s="111">
        <v>13</v>
      </c>
      <c r="Q946" s="111">
        <v>4</v>
      </c>
      <c r="R946" s="111">
        <v>414</v>
      </c>
      <c r="S946" s="111">
        <v>337</v>
      </c>
      <c r="T946" s="111">
        <v>140</v>
      </c>
    </row>
    <row r="947" spans="1:20" x14ac:dyDescent="0.25">
      <c r="A947" s="110" t="s">
        <v>2203</v>
      </c>
      <c r="B947" s="107" t="s">
        <v>7166</v>
      </c>
      <c r="C947" s="108">
        <v>13</v>
      </c>
      <c r="D947" s="41" t="s">
        <v>4208</v>
      </c>
      <c r="E947" s="24">
        <f t="shared" si="56"/>
        <v>296.66666666666669</v>
      </c>
      <c r="F947" s="24">
        <f t="shared" si="57"/>
        <v>298.25</v>
      </c>
      <c r="G947" s="109"/>
      <c r="H947" s="24"/>
      <c r="I947" s="24">
        <f t="shared" si="58"/>
        <v>199.4</v>
      </c>
      <c r="J947" s="119"/>
      <c r="K947" s="30"/>
      <c r="L947" s="111">
        <v>1</v>
      </c>
      <c r="M947" s="111">
        <v>104</v>
      </c>
      <c r="N947" s="111">
        <v>800</v>
      </c>
      <c r="O947" s="111">
        <v>288</v>
      </c>
      <c r="P947" s="111">
        <v>5</v>
      </c>
      <c r="Q947" s="111">
        <v>102</v>
      </c>
      <c r="R947" s="111">
        <v>108</v>
      </c>
      <c r="S947" s="111">
        <v>214</v>
      </c>
      <c r="T947" s="111">
        <v>568</v>
      </c>
    </row>
    <row r="948" spans="1:20" x14ac:dyDescent="0.25">
      <c r="A948" s="110" t="s">
        <v>1316</v>
      </c>
      <c r="B948" s="107" t="s">
        <v>7156</v>
      </c>
      <c r="C948" s="108">
        <v>18</v>
      </c>
      <c r="D948" s="41" t="s">
        <v>6241</v>
      </c>
      <c r="E948" s="24">
        <f t="shared" si="56"/>
        <v>296.66666666666669</v>
      </c>
      <c r="F948" s="24">
        <f t="shared" si="57"/>
        <v>52.75</v>
      </c>
      <c r="G948" s="109"/>
      <c r="H948" s="24"/>
      <c r="I948" s="24">
        <f t="shared" si="58"/>
        <v>205.8</v>
      </c>
      <c r="J948" s="119"/>
      <c r="K948" s="30"/>
      <c r="L948" s="111">
        <v>4</v>
      </c>
      <c r="M948" s="111">
        <v>47</v>
      </c>
      <c r="N948" s="111">
        <v>12</v>
      </c>
      <c r="O948" s="111">
        <v>148</v>
      </c>
      <c r="P948" s="111">
        <v>21</v>
      </c>
      <c r="Q948" s="111">
        <v>118</v>
      </c>
      <c r="R948" s="111">
        <v>49</v>
      </c>
      <c r="S948" s="111">
        <v>308</v>
      </c>
      <c r="T948" s="111">
        <v>533</v>
      </c>
    </row>
    <row r="949" spans="1:20" x14ac:dyDescent="0.25">
      <c r="A949" s="110" t="s">
        <v>1250</v>
      </c>
      <c r="B949" s="107" t="s">
        <v>7101</v>
      </c>
      <c r="C949" s="108">
        <v>16</v>
      </c>
      <c r="D949" s="41" t="s">
        <v>6136</v>
      </c>
      <c r="E949" s="24">
        <f t="shared" si="56"/>
        <v>294.33333333333331</v>
      </c>
      <c r="F949" s="24">
        <f t="shared" si="57"/>
        <v>21.25</v>
      </c>
      <c r="G949" s="109"/>
      <c r="H949" s="24"/>
      <c r="I949" s="24">
        <f t="shared" si="58"/>
        <v>180.2</v>
      </c>
      <c r="J949" s="119"/>
      <c r="K949" s="30"/>
      <c r="L949" s="111"/>
      <c r="M949" s="111"/>
      <c r="N949" s="111">
        <v>83</v>
      </c>
      <c r="O949" s="111">
        <v>2</v>
      </c>
      <c r="P949" s="111">
        <v>18</v>
      </c>
      <c r="Q949" s="111"/>
      <c r="R949" s="111">
        <v>3</v>
      </c>
      <c r="S949" s="111">
        <v>112</v>
      </c>
      <c r="T949" s="111">
        <v>768</v>
      </c>
    </row>
    <row r="950" spans="1:20" x14ac:dyDescent="0.25">
      <c r="A950" s="110" t="s">
        <v>1880</v>
      </c>
      <c r="B950" s="107" t="s">
        <v>7242</v>
      </c>
      <c r="C950" s="108">
        <v>8</v>
      </c>
      <c r="D950" s="41" t="s">
        <v>4188</v>
      </c>
      <c r="E950" s="24">
        <f t="shared" si="56"/>
        <v>294.33333333333331</v>
      </c>
      <c r="F950" s="24">
        <f t="shared" si="57"/>
        <v>9</v>
      </c>
      <c r="G950" s="109"/>
      <c r="H950" s="24"/>
      <c r="I950" s="24">
        <f t="shared" si="58"/>
        <v>213.6</v>
      </c>
      <c r="J950" s="119"/>
      <c r="K950" s="30"/>
      <c r="L950" s="111">
        <v>12</v>
      </c>
      <c r="M950" s="111">
        <v>1</v>
      </c>
      <c r="N950" s="111">
        <v>13</v>
      </c>
      <c r="O950" s="111">
        <v>10</v>
      </c>
      <c r="P950" s="111">
        <v>155</v>
      </c>
      <c r="Q950" s="111">
        <v>30</v>
      </c>
      <c r="R950" s="111">
        <v>122</v>
      </c>
      <c r="S950" s="111">
        <v>753</v>
      </c>
      <c r="T950" s="111">
        <v>8</v>
      </c>
    </row>
    <row r="951" spans="1:20" x14ac:dyDescent="0.25">
      <c r="A951" s="110" t="s">
        <v>3119</v>
      </c>
      <c r="B951" s="107" t="s">
        <v>7230</v>
      </c>
      <c r="C951" s="108">
        <v>4</v>
      </c>
      <c r="D951" s="41" t="s">
        <v>5632</v>
      </c>
      <c r="E951" s="24">
        <f t="shared" si="56"/>
        <v>293.66666666666669</v>
      </c>
      <c r="F951" s="24">
        <f t="shared" si="57"/>
        <v>0.75</v>
      </c>
      <c r="G951" s="109"/>
      <c r="H951" s="24"/>
      <c r="I951" s="24">
        <f t="shared" si="58"/>
        <v>176.2</v>
      </c>
      <c r="J951" s="119"/>
      <c r="K951" s="30"/>
      <c r="L951" s="111">
        <v>2</v>
      </c>
      <c r="M951" s="111"/>
      <c r="N951" s="111"/>
      <c r="O951" s="111">
        <v>1</v>
      </c>
      <c r="P951" s="111"/>
      <c r="Q951" s="111"/>
      <c r="R951" s="111"/>
      <c r="S951" s="111">
        <v>881</v>
      </c>
      <c r="T951" s="111"/>
    </row>
    <row r="952" spans="1:20" x14ac:dyDescent="0.25">
      <c r="A952" s="110" t="s">
        <v>484</v>
      </c>
      <c r="B952" s="107" t="s">
        <v>7161</v>
      </c>
      <c r="C952" s="108">
        <v>15</v>
      </c>
      <c r="D952" s="41" t="s">
        <v>3750</v>
      </c>
      <c r="E952" s="24">
        <f t="shared" si="56"/>
        <v>291.66666666666669</v>
      </c>
      <c r="F952" s="24">
        <f t="shared" si="57"/>
        <v>48</v>
      </c>
      <c r="G952" s="109"/>
      <c r="H952" s="24"/>
      <c r="I952" s="24">
        <f t="shared" si="58"/>
        <v>214</v>
      </c>
      <c r="J952" s="119"/>
      <c r="K952" s="30"/>
      <c r="L952" s="111">
        <v>72</v>
      </c>
      <c r="M952" s="111">
        <v>46</v>
      </c>
      <c r="N952" s="111">
        <v>61</v>
      </c>
      <c r="O952" s="111">
        <v>13</v>
      </c>
      <c r="P952" s="111">
        <v>165</v>
      </c>
      <c r="Q952" s="111">
        <v>30</v>
      </c>
      <c r="R952" s="111">
        <v>193</v>
      </c>
      <c r="S952" s="111">
        <v>98</v>
      </c>
      <c r="T952" s="111">
        <v>584</v>
      </c>
    </row>
    <row r="953" spans="1:20" x14ac:dyDescent="0.25">
      <c r="A953" s="110" t="s">
        <v>424</v>
      </c>
      <c r="B953" s="107" t="s">
        <v>7147</v>
      </c>
      <c r="C953" s="108">
        <v>6</v>
      </c>
      <c r="D953" s="41" t="s">
        <v>4779</v>
      </c>
      <c r="E953" s="24">
        <f t="shared" si="56"/>
        <v>291.33333333333331</v>
      </c>
      <c r="F953" s="24">
        <f t="shared" si="57"/>
        <v>1680.75</v>
      </c>
      <c r="G953" s="109"/>
      <c r="H953" s="24"/>
      <c r="I953" s="24">
        <f t="shared" si="58"/>
        <v>282.39999999999998</v>
      </c>
      <c r="J953" s="119"/>
      <c r="K953" s="30"/>
      <c r="L953" s="111">
        <v>2798</v>
      </c>
      <c r="M953" s="111">
        <v>2497</v>
      </c>
      <c r="N953" s="111">
        <v>824</v>
      </c>
      <c r="O953" s="111">
        <v>604</v>
      </c>
      <c r="P953" s="111">
        <v>174</v>
      </c>
      <c r="Q953" s="111">
        <v>364</v>
      </c>
      <c r="R953" s="111">
        <v>621</v>
      </c>
      <c r="S953" s="111">
        <v>98</v>
      </c>
      <c r="T953" s="111">
        <v>155</v>
      </c>
    </row>
    <row r="954" spans="1:20" x14ac:dyDescent="0.25">
      <c r="A954" s="110" t="s">
        <v>1251</v>
      </c>
      <c r="B954" s="107" t="s">
        <v>7156</v>
      </c>
      <c r="C954" s="108">
        <v>18</v>
      </c>
      <c r="D954" s="41" t="s">
        <v>6236</v>
      </c>
      <c r="E954" s="24">
        <f t="shared" si="56"/>
        <v>290.33333333333331</v>
      </c>
      <c r="F954" s="24">
        <f t="shared" si="57"/>
        <v>122.25</v>
      </c>
      <c r="G954" s="109"/>
      <c r="H954" s="24"/>
      <c r="I954" s="24">
        <f t="shared" si="58"/>
        <v>202</v>
      </c>
      <c r="J954" s="119"/>
      <c r="K954" s="30"/>
      <c r="L954" s="111">
        <v>324</v>
      </c>
      <c r="M954" s="111">
        <v>114</v>
      </c>
      <c r="N954" s="111">
        <v>42</v>
      </c>
      <c r="O954" s="111">
        <v>9</v>
      </c>
      <c r="P954" s="111">
        <v>104</v>
      </c>
      <c r="Q954" s="111">
        <v>35</v>
      </c>
      <c r="R954" s="111">
        <v>125</v>
      </c>
      <c r="S954" s="111">
        <v>78</v>
      </c>
      <c r="T954" s="111">
        <v>668</v>
      </c>
    </row>
    <row r="955" spans="1:20" x14ac:dyDescent="0.25">
      <c r="A955" s="110" t="s">
        <v>734</v>
      </c>
      <c r="B955" s="107" t="s">
        <v>7208</v>
      </c>
      <c r="C955" s="108">
        <v>9</v>
      </c>
      <c r="D955" s="41" t="s">
        <v>4621</v>
      </c>
      <c r="E955" s="24">
        <f t="shared" si="56"/>
        <v>288.33333333333331</v>
      </c>
      <c r="F955" s="24">
        <f t="shared" si="57"/>
        <v>524.25</v>
      </c>
      <c r="G955" s="109"/>
      <c r="H955" s="24"/>
      <c r="I955" s="24">
        <f t="shared" si="58"/>
        <v>262.39999999999998</v>
      </c>
      <c r="J955" s="119"/>
      <c r="K955" s="30"/>
      <c r="L955" s="111">
        <v>20</v>
      </c>
      <c r="M955" s="111">
        <v>255</v>
      </c>
      <c r="N955" s="111">
        <v>849</v>
      </c>
      <c r="O955" s="111">
        <v>973</v>
      </c>
      <c r="P955" s="111">
        <v>282</v>
      </c>
      <c r="Q955" s="111">
        <v>165</v>
      </c>
      <c r="R955" s="111">
        <v>361</v>
      </c>
      <c r="S955" s="111">
        <v>268</v>
      </c>
      <c r="T955" s="111">
        <v>236</v>
      </c>
    </row>
    <row r="956" spans="1:20" x14ac:dyDescent="0.25">
      <c r="A956" s="110" t="s">
        <v>7315</v>
      </c>
      <c r="B956" s="107" t="s">
        <v>7101</v>
      </c>
      <c r="C956" s="108">
        <v>16</v>
      </c>
      <c r="D956" s="41" t="s">
        <v>7316</v>
      </c>
      <c r="E956" s="24">
        <f t="shared" si="56"/>
        <v>288</v>
      </c>
      <c r="F956" s="24">
        <f t="shared" si="57"/>
        <v>69.25</v>
      </c>
      <c r="G956" s="109"/>
      <c r="H956" s="24"/>
      <c r="I956" s="24">
        <f t="shared" si="58"/>
        <v>172.8</v>
      </c>
      <c r="J956" s="119"/>
      <c r="K956" s="30"/>
      <c r="L956" s="111"/>
      <c r="M956" s="111">
        <v>46</v>
      </c>
      <c r="N956" s="111">
        <v>220</v>
      </c>
      <c r="O956" s="111">
        <v>11</v>
      </c>
      <c r="P956" s="111"/>
      <c r="Q956" s="111"/>
      <c r="R956" s="111">
        <v>752</v>
      </c>
      <c r="S956" s="111"/>
      <c r="T956" s="111">
        <v>112</v>
      </c>
    </row>
    <row r="957" spans="1:20" x14ac:dyDescent="0.25">
      <c r="A957" s="110" t="s">
        <v>679</v>
      </c>
      <c r="B957" s="107" t="s">
        <v>7208</v>
      </c>
      <c r="C957" s="108">
        <v>9</v>
      </c>
      <c r="D957" s="41" t="s">
        <v>4599</v>
      </c>
      <c r="E957" s="24">
        <f t="shared" si="56"/>
        <v>286</v>
      </c>
      <c r="F957" s="24">
        <f t="shared" si="57"/>
        <v>686</v>
      </c>
      <c r="G957" s="109"/>
      <c r="H957" s="24"/>
      <c r="I957" s="24">
        <f t="shared" si="58"/>
        <v>441.4</v>
      </c>
      <c r="J957" s="119"/>
      <c r="K957" s="30"/>
      <c r="L957" s="111">
        <v>305</v>
      </c>
      <c r="M957" s="111">
        <v>600</v>
      </c>
      <c r="N957" s="111">
        <v>538</v>
      </c>
      <c r="O957" s="111">
        <v>1301</v>
      </c>
      <c r="P957" s="111">
        <v>749</v>
      </c>
      <c r="Q957" s="111">
        <v>600</v>
      </c>
      <c r="R957" s="111">
        <v>429</v>
      </c>
      <c r="S957" s="111">
        <v>289</v>
      </c>
      <c r="T957" s="111">
        <v>140</v>
      </c>
    </row>
    <row r="958" spans="1:20" x14ac:dyDescent="0.25">
      <c r="A958" s="110" t="s">
        <v>2665</v>
      </c>
      <c r="B958" s="107" t="s">
        <v>7092</v>
      </c>
      <c r="C958" s="108">
        <v>11</v>
      </c>
      <c r="D958" s="41" t="s">
        <v>4180</v>
      </c>
      <c r="E958" s="24">
        <f t="shared" si="56"/>
        <v>285.33333333333331</v>
      </c>
      <c r="F958" s="24">
        <f t="shared" si="57"/>
        <v>87.75</v>
      </c>
      <c r="G958" s="109"/>
      <c r="H958" s="24"/>
      <c r="I958" s="24">
        <f t="shared" si="58"/>
        <v>252</v>
      </c>
      <c r="J958" s="119"/>
      <c r="K958" s="30"/>
      <c r="L958" s="111">
        <v>134</v>
      </c>
      <c r="M958" s="111">
        <v>142</v>
      </c>
      <c r="N958" s="111">
        <v>68</v>
      </c>
      <c r="O958" s="111">
        <v>7</v>
      </c>
      <c r="P958" s="111">
        <v>348</v>
      </c>
      <c r="Q958" s="111">
        <v>56</v>
      </c>
      <c r="R958" s="111">
        <v>126</v>
      </c>
      <c r="S958" s="111">
        <v>30</v>
      </c>
      <c r="T958" s="111">
        <v>700</v>
      </c>
    </row>
    <row r="959" spans="1:20" x14ac:dyDescent="0.25">
      <c r="A959" s="110" t="s">
        <v>861</v>
      </c>
      <c r="B959" s="107" t="s">
        <v>7136</v>
      </c>
      <c r="C959" s="108">
        <v>15</v>
      </c>
      <c r="D959" s="41" t="s">
        <v>4330</v>
      </c>
      <c r="E959" s="24">
        <f t="shared" si="56"/>
        <v>284.33333333333331</v>
      </c>
      <c r="F959" s="24">
        <f t="shared" si="57"/>
        <v>692</v>
      </c>
      <c r="G959" s="109"/>
      <c r="H959" s="24"/>
      <c r="I959" s="24">
        <f t="shared" si="58"/>
        <v>227.2</v>
      </c>
      <c r="J959" s="119"/>
      <c r="K959" s="30"/>
      <c r="L959" s="111">
        <v>36</v>
      </c>
      <c r="M959" s="111">
        <v>451</v>
      </c>
      <c r="N959" s="111">
        <v>2097</v>
      </c>
      <c r="O959" s="111">
        <v>184</v>
      </c>
      <c r="P959" s="111">
        <v>114</v>
      </c>
      <c r="Q959" s="111">
        <v>169</v>
      </c>
      <c r="R959" s="111">
        <v>201</v>
      </c>
      <c r="S959" s="111">
        <v>197</v>
      </c>
      <c r="T959" s="111">
        <v>455</v>
      </c>
    </row>
    <row r="960" spans="1:20" x14ac:dyDescent="0.25">
      <c r="A960" s="110" t="s">
        <v>511</v>
      </c>
      <c r="B960" s="107" t="s">
        <v>7081</v>
      </c>
      <c r="C960" s="108">
        <v>15</v>
      </c>
      <c r="D960" s="41" t="s">
        <v>3794</v>
      </c>
      <c r="E960" s="24">
        <f t="shared" si="56"/>
        <v>283.66666666666669</v>
      </c>
      <c r="F960" s="24">
        <f t="shared" si="57"/>
        <v>218.75</v>
      </c>
      <c r="G960" s="109"/>
      <c r="H960" s="24"/>
      <c r="I960" s="24">
        <f t="shared" si="58"/>
        <v>264</v>
      </c>
      <c r="J960" s="119"/>
      <c r="K960" s="30"/>
      <c r="L960" s="111">
        <v>81</v>
      </c>
      <c r="M960" s="111">
        <v>203</v>
      </c>
      <c r="N960" s="111">
        <v>296</v>
      </c>
      <c r="O960" s="111">
        <v>295</v>
      </c>
      <c r="P960" s="111">
        <v>117</v>
      </c>
      <c r="Q960" s="111">
        <v>352</v>
      </c>
      <c r="R960" s="111">
        <v>141</v>
      </c>
      <c r="S960" s="111">
        <v>180</v>
      </c>
      <c r="T960" s="111">
        <v>530</v>
      </c>
    </row>
    <row r="961" spans="1:20" x14ac:dyDescent="0.25">
      <c r="A961" s="110" t="s">
        <v>1270</v>
      </c>
      <c r="B961" s="107" t="s">
        <v>7165</v>
      </c>
      <c r="C961" s="108">
        <v>6</v>
      </c>
      <c r="D961" s="41" t="s">
        <v>4381</v>
      </c>
      <c r="E961" s="24">
        <f t="shared" si="56"/>
        <v>283</v>
      </c>
      <c r="F961" s="24">
        <f t="shared" si="57"/>
        <v>30.5</v>
      </c>
      <c r="G961" s="109"/>
      <c r="H961" s="24"/>
      <c r="I961" s="24">
        <f t="shared" si="58"/>
        <v>232</v>
      </c>
      <c r="J961" s="119"/>
      <c r="K961" s="30"/>
      <c r="L961" s="111">
        <v>39</v>
      </c>
      <c r="M961" s="111">
        <v>7</v>
      </c>
      <c r="N961" s="111">
        <v>31</v>
      </c>
      <c r="O961" s="111">
        <v>45</v>
      </c>
      <c r="P961" s="111">
        <v>133</v>
      </c>
      <c r="Q961" s="111">
        <v>178</v>
      </c>
      <c r="R961" s="111">
        <v>225</v>
      </c>
      <c r="S961" s="111">
        <v>331</v>
      </c>
      <c r="T961" s="111">
        <v>293</v>
      </c>
    </row>
    <row r="962" spans="1:20" x14ac:dyDescent="0.25">
      <c r="A962" s="110" t="s">
        <v>1878</v>
      </c>
      <c r="B962" s="107" t="s">
        <v>7101</v>
      </c>
      <c r="C962" s="108">
        <v>16</v>
      </c>
      <c r="D962" s="41" t="s">
        <v>6152</v>
      </c>
      <c r="E962" s="24">
        <f t="shared" si="56"/>
        <v>283</v>
      </c>
      <c r="F962" s="24">
        <f t="shared" si="57"/>
        <v>44.25</v>
      </c>
      <c r="G962" s="109"/>
      <c r="H962" s="24"/>
      <c r="I962" s="24">
        <f t="shared" si="58"/>
        <v>204.8</v>
      </c>
      <c r="J962" s="119"/>
      <c r="K962" s="30"/>
      <c r="L962" s="111">
        <v>48</v>
      </c>
      <c r="M962" s="111">
        <v>60</v>
      </c>
      <c r="N962" s="111"/>
      <c r="O962" s="111">
        <v>69</v>
      </c>
      <c r="P962" s="111">
        <v>1</v>
      </c>
      <c r="Q962" s="111">
        <v>174</v>
      </c>
      <c r="R962" s="111">
        <v>446</v>
      </c>
      <c r="S962" s="111">
        <v>260</v>
      </c>
      <c r="T962" s="111">
        <v>143</v>
      </c>
    </row>
    <row r="963" spans="1:20" x14ac:dyDescent="0.25">
      <c r="A963" s="110" t="s">
        <v>2481</v>
      </c>
      <c r="B963" s="107" t="s">
        <v>7088</v>
      </c>
      <c r="C963" s="108">
        <v>2</v>
      </c>
      <c r="D963" s="41" t="s">
        <v>3497</v>
      </c>
      <c r="E963" s="24">
        <f t="shared" si="56"/>
        <v>282.66666666666669</v>
      </c>
      <c r="F963" s="24">
        <f t="shared" si="57"/>
        <v>225.5</v>
      </c>
      <c r="G963" s="109"/>
      <c r="H963" s="24"/>
      <c r="I963" s="24">
        <f t="shared" si="58"/>
        <v>478.2</v>
      </c>
      <c r="J963" s="119"/>
      <c r="K963" s="30"/>
      <c r="L963" s="111">
        <v>114</v>
      </c>
      <c r="M963" s="111">
        <v>179</v>
      </c>
      <c r="N963" s="111">
        <v>155</v>
      </c>
      <c r="O963" s="111">
        <v>454</v>
      </c>
      <c r="P963" s="111">
        <v>35</v>
      </c>
      <c r="Q963" s="111">
        <v>1508</v>
      </c>
      <c r="R963" s="111">
        <v>101</v>
      </c>
      <c r="S963" s="111">
        <v>436</v>
      </c>
      <c r="T963" s="111">
        <v>311</v>
      </c>
    </row>
    <row r="964" spans="1:20" x14ac:dyDescent="0.25">
      <c r="A964" s="110" t="s">
        <v>697</v>
      </c>
      <c r="B964" s="107" t="s">
        <v>7161</v>
      </c>
      <c r="C964" s="108">
        <v>15</v>
      </c>
      <c r="D964" s="41" t="s">
        <v>3527</v>
      </c>
      <c r="E964" s="24">
        <f t="shared" si="56"/>
        <v>282.66666666666669</v>
      </c>
      <c r="F964" s="24">
        <f t="shared" si="57"/>
        <v>48.5</v>
      </c>
      <c r="G964" s="109"/>
      <c r="H964" s="24"/>
      <c r="I964" s="24">
        <f t="shared" si="58"/>
        <v>197.4</v>
      </c>
      <c r="J964" s="119"/>
      <c r="K964" s="30"/>
      <c r="L964" s="111">
        <v>29</v>
      </c>
      <c r="M964" s="111">
        <v>40</v>
      </c>
      <c r="N964" s="111">
        <v>59</v>
      </c>
      <c r="O964" s="111">
        <v>66</v>
      </c>
      <c r="P964" s="111">
        <v>16</v>
      </c>
      <c r="Q964" s="111">
        <v>123</v>
      </c>
      <c r="R964" s="111">
        <v>578</v>
      </c>
      <c r="S964" s="111">
        <v>95</v>
      </c>
      <c r="T964" s="111">
        <v>175</v>
      </c>
    </row>
    <row r="965" spans="1:20" x14ac:dyDescent="0.25">
      <c r="A965" s="110" t="s">
        <v>1242</v>
      </c>
      <c r="B965" s="107" t="s">
        <v>7092</v>
      </c>
      <c r="C965" s="108">
        <v>11</v>
      </c>
      <c r="D965" s="41" t="s">
        <v>5871</v>
      </c>
      <c r="E965" s="24">
        <f t="shared" si="56"/>
        <v>281.33333333333331</v>
      </c>
      <c r="F965" s="24">
        <f t="shared" si="57"/>
        <v>41.5</v>
      </c>
      <c r="G965" s="109"/>
      <c r="H965" s="24"/>
      <c r="I965" s="24">
        <f t="shared" si="58"/>
        <v>197.4</v>
      </c>
      <c r="J965" s="119"/>
      <c r="K965" s="30"/>
      <c r="L965" s="111">
        <v>146</v>
      </c>
      <c r="M965" s="111">
        <v>6</v>
      </c>
      <c r="N965" s="111">
        <v>10</v>
      </c>
      <c r="O965" s="111">
        <v>4</v>
      </c>
      <c r="P965" s="111">
        <v>7</v>
      </c>
      <c r="Q965" s="111">
        <v>136</v>
      </c>
      <c r="R965" s="111">
        <v>292</v>
      </c>
      <c r="S965" s="111">
        <v>214</v>
      </c>
      <c r="T965" s="111">
        <v>338</v>
      </c>
    </row>
    <row r="966" spans="1:20" x14ac:dyDescent="0.25">
      <c r="A966" s="110" t="s">
        <v>1697</v>
      </c>
      <c r="B966" s="107" t="s">
        <v>7156</v>
      </c>
      <c r="C966" s="108">
        <v>18</v>
      </c>
      <c r="D966" s="41" t="s">
        <v>5013</v>
      </c>
      <c r="E966" s="24">
        <f t="shared" si="56"/>
        <v>280.66666666666669</v>
      </c>
      <c r="F966" s="24">
        <f t="shared" si="57"/>
        <v>5.25</v>
      </c>
      <c r="G966" s="109"/>
      <c r="H966" s="24"/>
      <c r="I966" s="24">
        <f t="shared" si="58"/>
        <v>174.2</v>
      </c>
      <c r="J966" s="119"/>
      <c r="K966" s="30"/>
      <c r="L966" s="111">
        <v>1</v>
      </c>
      <c r="M966" s="111">
        <v>7</v>
      </c>
      <c r="N966" s="111">
        <v>12</v>
      </c>
      <c r="O966" s="111">
        <v>1</v>
      </c>
      <c r="P966" s="111">
        <v>15</v>
      </c>
      <c r="Q966" s="111">
        <v>14</v>
      </c>
      <c r="R966" s="111">
        <v>106</v>
      </c>
      <c r="S966" s="111">
        <v>273</v>
      </c>
      <c r="T966" s="111">
        <v>463</v>
      </c>
    </row>
    <row r="967" spans="1:20" x14ac:dyDescent="0.25">
      <c r="A967" s="110" t="s">
        <v>432</v>
      </c>
      <c r="B967" s="107" t="s">
        <v>7167</v>
      </c>
      <c r="C967" s="108">
        <v>11</v>
      </c>
      <c r="D967" s="41" t="s">
        <v>3507</v>
      </c>
      <c r="E967" s="24">
        <f t="shared" si="56"/>
        <v>280.66666666666669</v>
      </c>
      <c r="F967" s="24">
        <f t="shared" si="57"/>
        <v>224.5</v>
      </c>
      <c r="G967" s="109"/>
      <c r="H967" s="24"/>
      <c r="I967" s="24">
        <f t="shared" si="58"/>
        <v>218.4</v>
      </c>
      <c r="J967" s="119"/>
      <c r="K967" s="30"/>
      <c r="L967" s="111">
        <v>19</v>
      </c>
      <c r="M967" s="111">
        <v>113</v>
      </c>
      <c r="N967" s="111">
        <v>353</v>
      </c>
      <c r="O967" s="111">
        <v>413</v>
      </c>
      <c r="P967" s="111">
        <v>123</v>
      </c>
      <c r="Q967" s="111">
        <v>127</v>
      </c>
      <c r="R967" s="111">
        <v>578</v>
      </c>
      <c r="S967" s="111">
        <v>200</v>
      </c>
      <c r="T967" s="111">
        <v>64</v>
      </c>
    </row>
    <row r="968" spans="1:20" x14ac:dyDescent="0.25">
      <c r="A968" s="110" t="s">
        <v>1881</v>
      </c>
      <c r="B968" s="107" t="s">
        <v>7242</v>
      </c>
      <c r="C968" s="108">
        <v>8</v>
      </c>
      <c r="D968" s="41" t="s">
        <v>4601</v>
      </c>
      <c r="E968" s="24">
        <f t="shared" si="56"/>
        <v>280.33333333333331</v>
      </c>
      <c r="F968" s="24">
        <f t="shared" si="57"/>
        <v>48.75</v>
      </c>
      <c r="G968" s="109"/>
      <c r="H968" s="24"/>
      <c r="I968" s="24">
        <f t="shared" si="58"/>
        <v>478.2</v>
      </c>
      <c r="J968" s="119"/>
      <c r="K968" s="30"/>
      <c r="L968" s="111">
        <v>83</v>
      </c>
      <c r="M968" s="111">
        <v>74</v>
      </c>
      <c r="N968" s="111">
        <v>37</v>
      </c>
      <c r="O968" s="111">
        <v>1</v>
      </c>
      <c r="P968" s="111">
        <v>816</v>
      </c>
      <c r="Q968" s="111">
        <v>734</v>
      </c>
      <c r="R968" s="111">
        <v>10</v>
      </c>
      <c r="S968" s="111">
        <v>10</v>
      </c>
      <c r="T968" s="111">
        <v>821</v>
      </c>
    </row>
    <row r="969" spans="1:20" x14ac:dyDescent="0.25">
      <c r="A969" s="110" t="s">
        <v>2487</v>
      </c>
      <c r="B969" s="107" t="s">
        <v>7140</v>
      </c>
      <c r="C969" s="108">
        <v>11</v>
      </c>
      <c r="D969" s="41" t="s">
        <v>4100</v>
      </c>
      <c r="E969" s="24">
        <f t="shared" si="56"/>
        <v>280.33333333333331</v>
      </c>
      <c r="F969" s="24">
        <f t="shared" si="57"/>
        <v>78.75</v>
      </c>
      <c r="G969" s="109"/>
      <c r="H969" s="24"/>
      <c r="I969" s="24">
        <f t="shared" si="58"/>
        <v>233</v>
      </c>
      <c r="J969" s="119"/>
      <c r="K969" s="30"/>
      <c r="L969" s="111">
        <v>78</v>
      </c>
      <c r="M969" s="111">
        <v>95</v>
      </c>
      <c r="N969" s="111">
        <v>127</v>
      </c>
      <c r="O969" s="111">
        <v>15</v>
      </c>
      <c r="P969" s="111">
        <v>125</v>
      </c>
      <c r="Q969" s="111">
        <v>199</v>
      </c>
      <c r="R969" s="111">
        <v>841</v>
      </c>
      <c r="S969" s="111"/>
      <c r="T969" s="111"/>
    </row>
    <row r="970" spans="1:20" x14ac:dyDescent="0.25">
      <c r="A970" s="110" t="s">
        <v>968</v>
      </c>
      <c r="B970" s="107" t="s">
        <v>7167</v>
      </c>
      <c r="C970" s="108">
        <v>11</v>
      </c>
      <c r="D970" s="41" t="s">
        <v>4301</v>
      </c>
      <c r="E970" s="24">
        <f t="shared" si="56"/>
        <v>275</v>
      </c>
      <c r="F970" s="24">
        <f t="shared" si="57"/>
        <v>314</v>
      </c>
      <c r="G970" s="109"/>
      <c r="H970" s="24"/>
      <c r="I970" s="24">
        <f t="shared" si="58"/>
        <v>238.6</v>
      </c>
      <c r="J970" s="119"/>
      <c r="K970" s="30"/>
      <c r="L970" s="111">
        <v>922</v>
      </c>
      <c r="M970" s="111"/>
      <c r="N970" s="111">
        <v>300</v>
      </c>
      <c r="O970" s="111">
        <v>34</v>
      </c>
      <c r="P970" s="111">
        <v>201</v>
      </c>
      <c r="Q970" s="111">
        <v>167</v>
      </c>
      <c r="R970" s="111">
        <v>26</v>
      </c>
      <c r="S970" s="111">
        <v>135</v>
      </c>
      <c r="T970" s="111">
        <v>664</v>
      </c>
    </row>
    <row r="971" spans="1:20" x14ac:dyDescent="0.25">
      <c r="A971" s="110" t="s">
        <v>643</v>
      </c>
      <c r="B971" s="107" t="s">
        <v>7101</v>
      </c>
      <c r="C971" s="108">
        <v>16</v>
      </c>
      <c r="D971" s="41" t="s">
        <v>3965</v>
      </c>
      <c r="E971" s="24">
        <f t="shared" si="56"/>
        <v>274.66666666666669</v>
      </c>
      <c r="F971" s="24">
        <f t="shared" si="57"/>
        <v>170</v>
      </c>
      <c r="G971" s="109"/>
      <c r="H971" s="24"/>
      <c r="I971" s="24">
        <f t="shared" si="58"/>
        <v>367.2</v>
      </c>
      <c r="J971" s="119"/>
      <c r="K971" s="30"/>
      <c r="L971" s="111">
        <v>192</v>
      </c>
      <c r="M971" s="111">
        <v>198</v>
      </c>
      <c r="N971" s="111">
        <v>78</v>
      </c>
      <c r="O971" s="111">
        <v>212</v>
      </c>
      <c r="P971" s="111">
        <v>298</v>
      </c>
      <c r="Q971" s="111">
        <v>714</v>
      </c>
      <c r="R971" s="111">
        <v>284</v>
      </c>
      <c r="S971" s="111">
        <v>208</v>
      </c>
      <c r="T971" s="111">
        <v>332</v>
      </c>
    </row>
    <row r="972" spans="1:20" x14ac:dyDescent="0.25">
      <c r="A972" s="110" t="s">
        <v>1775</v>
      </c>
      <c r="B972" s="107" t="s">
        <v>7101</v>
      </c>
      <c r="C972" s="108">
        <v>16</v>
      </c>
      <c r="D972" s="41" t="s">
        <v>4032</v>
      </c>
      <c r="E972" s="24">
        <f t="shared" si="56"/>
        <v>274</v>
      </c>
      <c r="F972" s="24">
        <f t="shared" si="57"/>
        <v>15.25</v>
      </c>
      <c r="G972" s="109"/>
      <c r="H972" s="24"/>
      <c r="I972" s="24">
        <f t="shared" si="58"/>
        <v>176.2</v>
      </c>
      <c r="J972" s="119"/>
      <c r="K972" s="30"/>
      <c r="L972" s="111">
        <v>35</v>
      </c>
      <c r="M972" s="111">
        <v>4</v>
      </c>
      <c r="N972" s="111">
        <v>3</v>
      </c>
      <c r="O972" s="111">
        <v>19</v>
      </c>
      <c r="P972" s="111">
        <v>51</v>
      </c>
      <c r="Q972" s="111">
        <v>8</v>
      </c>
      <c r="R972" s="111">
        <v>26</v>
      </c>
      <c r="S972" s="111">
        <v>355</v>
      </c>
      <c r="T972" s="111">
        <v>441</v>
      </c>
    </row>
    <row r="973" spans="1:20" x14ac:dyDescent="0.25">
      <c r="A973" s="110" t="s">
        <v>696</v>
      </c>
      <c r="B973" s="107" t="s">
        <v>7161</v>
      </c>
      <c r="C973" s="108">
        <v>15</v>
      </c>
      <c r="D973" s="41" t="s">
        <v>6188</v>
      </c>
      <c r="E973" s="24">
        <f t="shared" si="56"/>
        <v>273</v>
      </c>
      <c r="F973" s="24">
        <f t="shared" si="57"/>
        <v>51.25</v>
      </c>
      <c r="G973" s="109"/>
      <c r="H973" s="24"/>
      <c r="I973" s="24">
        <f t="shared" si="58"/>
        <v>230.6</v>
      </c>
      <c r="J973" s="119"/>
      <c r="K973" s="30"/>
      <c r="L973" s="111">
        <v>8</v>
      </c>
      <c r="M973" s="111">
        <v>4</v>
      </c>
      <c r="N973" s="111">
        <v>79</v>
      </c>
      <c r="O973" s="111">
        <v>114</v>
      </c>
      <c r="P973" s="111">
        <v>34</v>
      </c>
      <c r="Q973" s="111">
        <v>300</v>
      </c>
      <c r="R973" s="111">
        <v>376</v>
      </c>
      <c r="S973" s="111">
        <v>58</v>
      </c>
      <c r="T973" s="111">
        <v>385</v>
      </c>
    </row>
    <row r="974" spans="1:20" x14ac:dyDescent="0.25">
      <c r="A974" s="110" t="s">
        <v>658</v>
      </c>
      <c r="B974" s="107" t="s">
        <v>7101</v>
      </c>
      <c r="C974" s="108">
        <v>16</v>
      </c>
      <c r="D974" s="41" t="s">
        <v>3835</v>
      </c>
      <c r="E974" s="24">
        <f t="shared" si="56"/>
        <v>272</v>
      </c>
      <c r="F974" s="24">
        <f t="shared" si="57"/>
        <v>106.5</v>
      </c>
      <c r="G974" s="109"/>
      <c r="H974" s="24"/>
      <c r="I974" s="24">
        <f t="shared" si="58"/>
        <v>315.8</v>
      </c>
      <c r="J974" s="119"/>
      <c r="K974" s="30"/>
      <c r="L974" s="111">
        <v>59</v>
      </c>
      <c r="M974" s="111">
        <v>83</v>
      </c>
      <c r="N974" s="111">
        <v>138</v>
      </c>
      <c r="O974" s="111">
        <v>146</v>
      </c>
      <c r="P974" s="111">
        <v>626</v>
      </c>
      <c r="Q974" s="111">
        <v>137</v>
      </c>
      <c r="R974" s="111">
        <v>179</v>
      </c>
      <c r="S974" s="111">
        <v>308</v>
      </c>
      <c r="T974" s="111">
        <v>329</v>
      </c>
    </row>
    <row r="975" spans="1:20" x14ac:dyDescent="0.25">
      <c r="A975" s="110" t="s">
        <v>8033</v>
      </c>
      <c r="B975" s="107" t="s">
        <v>7327</v>
      </c>
      <c r="C975" s="108">
        <v>6</v>
      </c>
      <c r="D975" s="41" t="s">
        <v>8034</v>
      </c>
      <c r="E975" s="24">
        <f t="shared" si="56"/>
        <v>272</v>
      </c>
      <c r="F975" s="24">
        <f t="shared" si="57"/>
        <v>131.25</v>
      </c>
      <c r="G975" s="109"/>
      <c r="H975" s="24"/>
      <c r="I975" s="24">
        <f t="shared" si="58"/>
        <v>245.8</v>
      </c>
      <c r="J975" s="119"/>
      <c r="K975" s="30"/>
      <c r="L975" s="111">
        <v>58</v>
      </c>
      <c r="M975" s="111">
        <v>355</v>
      </c>
      <c r="N975" s="111">
        <v>108</v>
      </c>
      <c r="O975" s="111">
        <v>4</v>
      </c>
      <c r="P975" s="111">
        <v>76</v>
      </c>
      <c r="Q975" s="111">
        <v>337</v>
      </c>
      <c r="R975" s="111">
        <v>538</v>
      </c>
      <c r="S975" s="111">
        <v>278</v>
      </c>
      <c r="T975" s="111"/>
    </row>
    <row r="976" spans="1:20" x14ac:dyDescent="0.25">
      <c r="A976" s="110" t="s">
        <v>982</v>
      </c>
      <c r="B976" s="107" t="s">
        <v>7101</v>
      </c>
      <c r="C976" s="108">
        <v>16</v>
      </c>
      <c r="D976" s="41" t="s">
        <v>3837</v>
      </c>
      <c r="E976" s="24">
        <f t="shared" si="56"/>
        <v>271.66666666666669</v>
      </c>
      <c r="F976" s="24">
        <f t="shared" si="57"/>
        <v>198.25</v>
      </c>
      <c r="G976" s="109"/>
      <c r="H976" s="24"/>
      <c r="I976" s="24">
        <f t="shared" si="58"/>
        <v>208.8</v>
      </c>
      <c r="J976" s="119"/>
      <c r="K976" s="30"/>
      <c r="L976" s="111">
        <v>158</v>
      </c>
      <c r="M976" s="111">
        <v>211</v>
      </c>
      <c r="N976" s="111">
        <v>149</v>
      </c>
      <c r="O976" s="111">
        <v>275</v>
      </c>
      <c r="P976" s="111">
        <v>67</v>
      </c>
      <c r="Q976" s="111">
        <v>162</v>
      </c>
      <c r="R976" s="111">
        <v>120</v>
      </c>
      <c r="S976" s="111">
        <v>239</v>
      </c>
      <c r="T976" s="111">
        <v>456</v>
      </c>
    </row>
    <row r="977" spans="1:20" x14ac:dyDescent="0.25">
      <c r="A977" s="110" t="s">
        <v>445</v>
      </c>
      <c r="B977" s="107" t="s">
        <v>7131</v>
      </c>
      <c r="C977" s="108">
        <v>15</v>
      </c>
      <c r="D977" s="41" t="s">
        <v>3789</v>
      </c>
      <c r="E977" s="24">
        <f t="shared" si="56"/>
        <v>271.66666666666669</v>
      </c>
      <c r="F977" s="24">
        <f t="shared" si="57"/>
        <v>145.25</v>
      </c>
      <c r="G977" s="109"/>
      <c r="H977" s="24"/>
      <c r="I977" s="24">
        <f t="shared" si="58"/>
        <v>283.8</v>
      </c>
      <c r="J977" s="119"/>
      <c r="K977" s="30"/>
      <c r="L977" s="111">
        <v>70</v>
      </c>
      <c r="M977" s="111">
        <v>48</v>
      </c>
      <c r="N977" s="111">
        <v>135</v>
      </c>
      <c r="O977" s="111">
        <v>328</v>
      </c>
      <c r="P977" s="111">
        <v>112</v>
      </c>
      <c r="Q977" s="111">
        <v>492</v>
      </c>
      <c r="R977" s="111">
        <v>344</v>
      </c>
      <c r="S977" s="111">
        <v>188</v>
      </c>
      <c r="T977" s="111">
        <v>283</v>
      </c>
    </row>
    <row r="978" spans="1:20" x14ac:dyDescent="0.25">
      <c r="A978" s="110" t="s">
        <v>468</v>
      </c>
      <c r="B978" s="107" t="s">
        <v>7154</v>
      </c>
      <c r="C978" s="108">
        <v>16</v>
      </c>
      <c r="D978" s="41" t="s">
        <v>4962</v>
      </c>
      <c r="E978" s="24">
        <f t="shared" si="56"/>
        <v>271.66666666666669</v>
      </c>
      <c r="F978" s="24">
        <f t="shared" si="57"/>
        <v>312.75</v>
      </c>
      <c r="G978" s="109"/>
      <c r="H978" s="24"/>
      <c r="I978" s="24">
        <f t="shared" si="58"/>
        <v>500.2</v>
      </c>
      <c r="J978" s="119"/>
      <c r="K978" s="30"/>
      <c r="L978" s="111">
        <v>75</v>
      </c>
      <c r="M978" s="111">
        <v>309</v>
      </c>
      <c r="N978" s="111">
        <v>686</v>
      </c>
      <c r="O978" s="111">
        <v>181</v>
      </c>
      <c r="P978" s="111">
        <v>2</v>
      </c>
      <c r="Q978" s="111">
        <v>1684</v>
      </c>
      <c r="R978" s="111">
        <v>421</v>
      </c>
      <c r="S978" s="111">
        <v>163</v>
      </c>
      <c r="T978" s="111">
        <v>231</v>
      </c>
    </row>
    <row r="979" spans="1:20" x14ac:dyDescent="0.25">
      <c r="A979" s="110" t="s">
        <v>7805</v>
      </c>
      <c r="B979" s="107" t="s">
        <v>7194</v>
      </c>
      <c r="C979" s="108">
        <v>11</v>
      </c>
      <c r="D979" s="41" t="s">
        <v>7806</v>
      </c>
      <c r="E979" s="24">
        <f t="shared" si="56"/>
        <v>269.33333333333331</v>
      </c>
      <c r="F979" s="24">
        <f t="shared" si="57"/>
        <v>9.75</v>
      </c>
      <c r="G979" s="109"/>
      <c r="H979" s="24"/>
      <c r="I979" s="24">
        <f t="shared" si="58"/>
        <v>170.4</v>
      </c>
      <c r="J979" s="119"/>
      <c r="K979" s="30"/>
      <c r="L979" s="111">
        <v>24</v>
      </c>
      <c r="M979" s="111"/>
      <c r="N979" s="111">
        <v>13</v>
      </c>
      <c r="O979" s="111">
        <v>2</v>
      </c>
      <c r="P979" s="111"/>
      <c r="Q979" s="111">
        <v>44</v>
      </c>
      <c r="R979" s="111">
        <v>161</v>
      </c>
      <c r="S979" s="111">
        <v>230</v>
      </c>
      <c r="T979" s="111">
        <v>417</v>
      </c>
    </row>
    <row r="980" spans="1:20" x14ac:dyDescent="0.25">
      <c r="A980" s="110" t="s">
        <v>620</v>
      </c>
      <c r="B980" s="107" t="s">
        <v>7136</v>
      </c>
      <c r="C980" s="108">
        <v>15</v>
      </c>
      <c r="D980" s="41" t="s">
        <v>4304</v>
      </c>
      <c r="E980" s="24">
        <f t="shared" si="56"/>
        <v>269.33333333333331</v>
      </c>
      <c r="F980" s="24">
        <f t="shared" si="57"/>
        <v>49</v>
      </c>
      <c r="G980" s="109"/>
      <c r="H980" s="24"/>
      <c r="I980" s="24">
        <f t="shared" si="58"/>
        <v>217.8</v>
      </c>
      <c r="J980" s="119"/>
      <c r="K980" s="30"/>
      <c r="L980" s="111">
        <v>1</v>
      </c>
      <c r="M980" s="111">
        <v>192</v>
      </c>
      <c r="N980" s="111"/>
      <c r="O980" s="111">
        <v>3</v>
      </c>
      <c r="P980" s="111">
        <v>274</v>
      </c>
      <c r="Q980" s="111">
        <v>7</v>
      </c>
      <c r="R980" s="111">
        <v>448</v>
      </c>
      <c r="S980" s="111">
        <v>81</v>
      </c>
      <c r="T980" s="111">
        <v>279</v>
      </c>
    </row>
    <row r="981" spans="1:20" x14ac:dyDescent="0.25">
      <c r="A981" s="110" t="s">
        <v>7938</v>
      </c>
      <c r="B981" s="107" t="s">
        <v>7244</v>
      </c>
      <c r="C981" s="108">
        <v>3</v>
      </c>
      <c r="D981" s="41" t="s">
        <v>7939</v>
      </c>
      <c r="E981" s="24">
        <f t="shared" si="56"/>
        <v>268.66666666666669</v>
      </c>
      <c r="F981" s="24">
        <f t="shared" si="57"/>
        <v>0</v>
      </c>
      <c r="G981" s="109"/>
      <c r="H981" s="24"/>
      <c r="I981" s="24">
        <f t="shared" si="58"/>
        <v>161.19999999999999</v>
      </c>
      <c r="J981" s="119"/>
      <c r="K981" s="30"/>
      <c r="L981" s="111"/>
      <c r="M981" s="111"/>
      <c r="N981" s="111"/>
      <c r="O981" s="111"/>
      <c r="P981" s="111"/>
      <c r="Q981" s="111"/>
      <c r="R981" s="111"/>
      <c r="S981" s="111">
        <v>427</v>
      </c>
      <c r="T981" s="111">
        <v>379</v>
      </c>
    </row>
    <row r="982" spans="1:20" x14ac:dyDescent="0.25">
      <c r="A982" s="110" t="s">
        <v>1997</v>
      </c>
      <c r="B982" s="107" t="s">
        <v>7101</v>
      </c>
      <c r="C982" s="108">
        <v>16</v>
      </c>
      <c r="D982" s="41" t="s">
        <v>6102</v>
      </c>
      <c r="E982" s="24">
        <f t="shared" si="56"/>
        <v>266.66666666666669</v>
      </c>
      <c r="F982" s="24">
        <f t="shared" si="57"/>
        <v>156.25</v>
      </c>
      <c r="G982" s="109"/>
      <c r="H982" s="24"/>
      <c r="I982" s="24">
        <f t="shared" si="58"/>
        <v>194.6</v>
      </c>
      <c r="J982" s="119"/>
      <c r="K982" s="30"/>
      <c r="L982" s="111">
        <v>540</v>
      </c>
      <c r="M982" s="111"/>
      <c r="N982" s="111">
        <v>35</v>
      </c>
      <c r="O982" s="111">
        <v>50</v>
      </c>
      <c r="P982" s="111">
        <v>56</v>
      </c>
      <c r="Q982" s="111">
        <v>117</v>
      </c>
      <c r="R982" s="111">
        <v>785</v>
      </c>
      <c r="S982" s="111">
        <v>15</v>
      </c>
      <c r="T982" s="111"/>
    </row>
    <row r="983" spans="1:20" x14ac:dyDescent="0.25">
      <c r="A983" s="110" t="s">
        <v>1658</v>
      </c>
      <c r="B983" s="107" t="s">
        <v>7131</v>
      </c>
      <c r="C983" s="108">
        <v>15</v>
      </c>
      <c r="D983" s="41" t="s">
        <v>3778</v>
      </c>
      <c r="E983" s="24">
        <f t="shared" si="56"/>
        <v>265.66666666666669</v>
      </c>
      <c r="F983" s="24">
        <f t="shared" si="57"/>
        <v>8</v>
      </c>
      <c r="G983" s="109"/>
      <c r="H983" s="24"/>
      <c r="I983" s="24">
        <f t="shared" si="58"/>
        <v>166.8</v>
      </c>
      <c r="J983" s="119"/>
      <c r="K983" s="30"/>
      <c r="L983" s="111">
        <v>13</v>
      </c>
      <c r="M983" s="111">
        <v>5</v>
      </c>
      <c r="N983" s="111">
        <v>5</v>
      </c>
      <c r="O983" s="111">
        <v>9</v>
      </c>
      <c r="P983" s="111">
        <v>29</v>
      </c>
      <c r="Q983" s="111">
        <v>8</v>
      </c>
      <c r="R983" s="111">
        <v>22</v>
      </c>
      <c r="S983" s="111">
        <v>142</v>
      </c>
      <c r="T983" s="111">
        <v>633</v>
      </c>
    </row>
    <row r="984" spans="1:20" x14ac:dyDescent="0.25">
      <c r="A984" s="110" t="s">
        <v>2254</v>
      </c>
      <c r="B984" s="107" t="s">
        <v>7151</v>
      </c>
      <c r="C984" s="108">
        <v>20</v>
      </c>
      <c r="D984" s="41" t="s">
        <v>6268</v>
      </c>
      <c r="E984" s="24">
        <f t="shared" si="56"/>
        <v>265.66666666666669</v>
      </c>
      <c r="F984" s="24">
        <f t="shared" si="57"/>
        <v>4.25</v>
      </c>
      <c r="G984" s="109"/>
      <c r="H984" s="24"/>
      <c r="I984" s="24">
        <f t="shared" si="58"/>
        <v>161.4</v>
      </c>
      <c r="J984" s="119"/>
      <c r="K984" s="30"/>
      <c r="L984" s="111"/>
      <c r="M984" s="111"/>
      <c r="N984" s="111"/>
      <c r="O984" s="111">
        <v>17</v>
      </c>
      <c r="P984" s="111">
        <v>7</v>
      </c>
      <c r="Q984" s="111">
        <v>3</v>
      </c>
      <c r="R984" s="111">
        <v>774</v>
      </c>
      <c r="S984" s="111">
        <v>3</v>
      </c>
      <c r="T984" s="111">
        <v>20</v>
      </c>
    </row>
    <row r="985" spans="1:20" x14ac:dyDescent="0.25">
      <c r="A985" s="110" t="s">
        <v>838</v>
      </c>
      <c r="B985" s="107" t="s">
        <v>7101</v>
      </c>
      <c r="C985" s="108">
        <v>16</v>
      </c>
      <c r="D985" s="41" t="s">
        <v>3825</v>
      </c>
      <c r="E985" s="24">
        <f t="shared" si="56"/>
        <v>264</v>
      </c>
      <c r="F985" s="24">
        <f t="shared" si="57"/>
        <v>653.75</v>
      </c>
      <c r="G985" s="109"/>
      <c r="H985" s="24"/>
      <c r="I985" s="24">
        <f t="shared" si="58"/>
        <v>204.4</v>
      </c>
      <c r="J985" s="119"/>
      <c r="K985" s="30"/>
      <c r="L985" s="111">
        <v>2000</v>
      </c>
      <c r="M985" s="111">
        <v>39</v>
      </c>
      <c r="N985" s="111">
        <v>353</v>
      </c>
      <c r="O985" s="111">
        <v>223</v>
      </c>
      <c r="P985" s="111">
        <v>82</v>
      </c>
      <c r="Q985" s="111">
        <v>148</v>
      </c>
      <c r="R985" s="111">
        <v>251</v>
      </c>
      <c r="S985" s="111">
        <v>206</v>
      </c>
      <c r="T985" s="111">
        <v>335</v>
      </c>
    </row>
    <row r="986" spans="1:20" x14ac:dyDescent="0.25">
      <c r="A986" s="110" t="s">
        <v>708</v>
      </c>
      <c r="B986" s="107" t="s">
        <v>7192</v>
      </c>
      <c r="C986" s="108">
        <v>20</v>
      </c>
      <c r="D986" s="41" t="s">
        <v>5084</v>
      </c>
      <c r="E986" s="24">
        <f t="shared" si="56"/>
        <v>264</v>
      </c>
      <c r="F986" s="24">
        <f t="shared" si="57"/>
        <v>75.25</v>
      </c>
      <c r="G986" s="109"/>
      <c r="H986" s="24"/>
      <c r="I986" s="24">
        <f t="shared" si="58"/>
        <v>214.4</v>
      </c>
      <c r="J986" s="119"/>
      <c r="K986" s="30"/>
      <c r="L986" s="111">
        <v>31</v>
      </c>
      <c r="M986" s="111">
        <v>105</v>
      </c>
      <c r="N986" s="111">
        <v>25</v>
      </c>
      <c r="O986" s="111">
        <v>140</v>
      </c>
      <c r="P986" s="111">
        <v>221</v>
      </c>
      <c r="Q986" s="111">
        <v>59</v>
      </c>
      <c r="R986" s="111">
        <v>371</v>
      </c>
      <c r="S986" s="111">
        <v>88</v>
      </c>
      <c r="T986" s="111">
        <v>333</v>
      </c>
    </row>
    <row r="987" spans="1:20" x14ac:dyDescent="0.25">
      <c r="A987" s="110" t="s">
        <v>1788</v>
      </c>
      <c r="B987" s="107" t="s">
        <v>7165</v>
      </c>
      <c r="C987" s="108">
        <v>6</v>
      </c>
      <c r="D987" s="41" t="s">
        <v>4384</v>
      </c>
      <c r="E987" s="24">
        <f t="shared" si="56"/>
        <v>263.33333333333331</v>
      </c>
      <c r="F987" s="24">
        <f t="shared" si="57"/>
        <v>102.75</v>
      </c>
      <c r="G987" s="109"/>
      <c r="H987" s="24"/>
      <c r="I987" s="24">
        <f t="shared" si="58"/>
        <v>223.2</v>
      </c>
      <c r="J987" s="119"/>
      <c r="K987" s="30"/>
      <c r="L987" s="111">
        <v>82</v>
      </c>
      <c r="M987" s="111">
        <v>52</v>
      </c>
      <c r="N987" s="111">
        <v>129</v>
      </c>
      <c r="O987" s="111">
        <v>148</v>
      </c>
      <c r="P987" s="111">
        <v>123</v>
      </c>
      <c r="Q987" s="111">
        <v>203</v>
      </c>
      <c r="R987" s="111">
        <v>214</v>
      </c>
      <c r="S987" s="111">
        <v>248</v>
      </c>
      <c r="T987" s="111">
        <v>328</v>
      </c>
    </row>
    <row r="988" spans="1:20" x14ac:dyDescent="0.25">
      <c r="A988" s="110" t="s">
        <v>7594</v>
      </c>
      <c r="B988" s="107" t="s">
        <v>7191</v>
      </c>
      <c r="C988" s="108">
        <v>5</v>
      </c>
      <c r="D988" s="41" t="s">
        <v>7595</v>
      </c>
      <c r="E988" s="24">
        <f t="shared" si="56"/>
        <v>262.66666666666669</v>
      </c>
      <c r="F988" s="24">
        <f t="shared" si="57"/>
        <v>0.25</v>
      </c>
      <c r="G988" s="109"/>
      <c r="H988" s="24"/>
      <c r="I988" s="24">
        <f t="shared" si="58"/>
        <v>157.6</v>
      </c>
      <c r="J988" s="119"/>
      <c r="K988" s="30"/>
      <c r="L988" s="111"/>
      <c r="M988" s="111"/>
      <c r="N988" s="111"/>
      <c r="O988" s="111">
        <v>1</v>
      </c>
      <c r="P988" s="111"/>
      <c r="Q988" s="111"/>
      <c r="R988" s="111">
        <v>69</v>
      </c>
      <c r="S988" s="111">
        <v>68</v>
      </c>
      <c r="T988" s="111">
        <v>651</v>
      </c>
    </row>
    <row r="989" spans="1:20" x14ac:dyDescent="0.25">
      <c r="A989" s="110" t="s">
        <v>1646</v>
      </c>
      <c r="B989" s="107" t="s">
        <v>7096</v>
      </c>
      <c r="C989" s="108">
        <v>15</v>
      </c>
      <c r="D989" s="41" t="s">
        <v>6623</v>
      </c>
      <c r="E989" s="24">
        <f t="shared" si="56"/>
        <v>262.66666666666669</v>
      </c>
      <c r="F989" s="24">
        <f t="shared" si="57"/>
        <v>207.75</v>
      </c>
      <c r="G989" s="109"/>
      <c r="H989" s="24"/>
      <c r="I989" s="24">
        <f t="shared" si="58"/>
        <v>257</v>
      </c>
      <c r="J989" s="119"/>
      <c r="K989" s="30"/>
      <c r="L989" s="111"/>
      <c r="M989" s="111">
        <v>142</v>
      </c>
      <c r="N989" s="111">
        <v>314</v>
      </c>
      <c r="O989" s="111">
        <v>375</v>
      </c>
      <c r="P989" s="111">
        <v>244</v>
      </c>
      <c r="Q989" s="111">
        <v>253</v>
      </c>
      <c r="R989" s="111">
        <v>436</v>
      </c>
      <c r="S989" s="111">
        <v>322</v>
      </c>
      <c r="T989" s="111">
        <v>30</v>
      </c>
    </row>
    <row r="990" spans="1:20" x14ac:dyDescent="0.25">
      <c r="A990" s="110" t="s">
        <v>498</v>
      </c>
      <c r="B990" s="107" t="s">
        <v>7148</v>
      </c>
      <c r="C990" s="108">
        <v>6</v>
      </c>
      <c r="D990" s="41" t="s">
        <v>4760</v>
      </c>
      <c r="E990" s="24">
        <f t="shared" si="56"/>
        <v>262</v>
      </c>
      <c r="F990" s="24">
        <f t="shared" si="57"/>
        <v>54</v>
      </c>
      <c r="G990" s="109"/>
      <c r="H990" s="24"/>
      <c r="I990" s="24">
        <f t="shared" si="58"/>
        <v>175.6</v>
      </c>
      <c r="J990" s="119"/>
      <c r="K990" s="30"/>
      <c r="L990" s="111">
        <v>12</v>
      </c>
      <c r="M990" s="111">
        <v>17</v>
      </c>
      <c r="N990" s="111">
        <v>136</v>
      </c>
      <c r="O990" s="111">
        <v>51</v>
      </c>
      <c r="P990" s="111">
        <v>22</v>
      </c>
      <c r="Q990" s="111">
        <v>70</v>
      </c>
      <c r="R990" s="111">
        <v>220</v>
      </c>
      <c r="S990" s="111">
        <v>307</v>
      </c>
      <c r="T990" s="111">
        <v>259</v>
      </c>
    </row>
    <row r="991" spans="1:20" x14ac:dyDescent="0.25">
      <c r="A991" s="110" t="s">
        <v>1363</v>
      </c>
      <c r="B991" s="107" t="s">
        <v>7092</v>
      </c>
      <c r="C991" s="108">
        <v>11</v>
      </c>
      <c r="D991" s="41" t="s">
        <v>5870</v>
      </c>
      <c r="E991" s="24">
        <f t="shared" si="56"/>
        <v>261</v>
      </c>
      <c r="F991" s="24">
        <f t="shared" si="57"/>
        <v>74.25</v>
      </c>
      <c r="G991" s="109"/>
      <c r="H991" s="24"/>
      <c r="I991" s="24">
        <f t="shared" si="58"/>
        <v>196.8</v>
      </c>
      <c r="J991" s="119"/>
      <c r="K991" s="30"/>
      <c r="L991" s="111">
        <v>50</v>
      </c>
      <c r="M991" s="111">
        <v>86</v>
      </c>
      <c r="N991" s="111">
        <v>159</v>
      </c>
      <c r="O991" s="111">
        <v>2</v>
      </c>
      <c r="P991" s="111">
        <v>170</v>
      </c>
      <c r="Q991" s="111">
        <v>31</v>
      </c>
      <c r="R991" s="111">
        <v>20</v>
      </c>
      <c r="S991" s="111">
        <v>21</v>
      </c>
      <c r="T991" s="111">
        <v>742</v>
      </c>
    </row>
    <row r="992" spans="1:20" x14ac:dyDescent="0.25">
      <c r="A992" s="110" t="s">
        <v>619</v>
      </c>
      <c r="B992" s="107" t="s">
        <v>7154</v>
      </c>
      <c r="C992" s="108">
        <v>16</v>
      </c>
      <c r="D992" s="41" t="s">
        <v>4900</v>
      </c>
      <c r="E992" s="24">
        <f t="shared" ref="E992:E1055" si="59">SUM(R992:T992)/3</f>
        <v>260.66666666666669</v>
      </c>
      <c r="F992" s="24">
        <f t="shared" ref="F992:F1055" si="60">SUM(L992:O992)/4</f>
        <v>216</v>
      </c>
      <c r="G992" s="109"/>
      <c r="H992" s="24"/>
      <c r="I992" s="24">
        <f t="shared" ref="I992:I1055" si="61">SUM(P992:T992)/5</f>
        <v>198.4</v>
      </c>
      <c r="J992" s="119"/>
      <c r="K992" s="30"/>
      <c r="L992" s="111">
        <v>431</v>
      </c>
      <c r="M992" s="111">
        <v>252</v>
      </c>
      <c r="N992" s="111">
        <v>87</v>
      </c>
      <c r="O992" s="111">
        <v>94</v>
      </c>
      <c r="P992" s="111">
        <v>106</v>
      </c>
      <c r="Q992" s="111">
        <v>104</v>
      </c>
      <c r="R992" s="111">
        <v>299</v>
      </c>
      <c r="S992" s="111">
        <v>221</v>
      </c>
      <c r="T992" s="111">
        <v>262</v>
      </c>
    </row>
    <row r="993" spans="1:20" x14ac:dyDescent="0.25">
      <c r="A993" s="110" t="s">
        <v>8196</v>
      </c>
      <c r="B993" s="107" t="s">
        <v>7194</v>
      </c>
      <c r="C993" s="108">
        <v>11</v>
      </c>
      <c r="D993" s="41" t="s">
        <v>8197</v>
      </c>
      <c r="E993" s="24">
        <f t="shared" si="59"/>
        <v>260.66666666666669</v>
      </c>
      <c r="F993" s="24">
        <f t="shared" si="60"/>
        <v>0</v>
      </c>
      <c r="G993" s="109"/>
      <c r="H993" s="24"/>
      <c r="I993" s="24">
        <f t="shared" si="61"/>
        <v>156.4</v>
      </c>
      <c r="J993" s="119"/>
      <c r="K993" s="30"/>
      <c r="L993" s="111"/>
      <c r="M993" s="111"/>
      <c r="N993" s="111"/>
      <c r="O993" s="111"/>
      <c r="P993" s="111"/>
      <c r="Q993" s="111">
        <v>0</v>
      </c>
      <c r="R993" s="111">
        <v>544</v>
      </c>
      <c r="S993" s="111">
        <v>238</v>
      </c>
      <c r="T993" s="111"/>
    </row>
    <row r="994" spans="1:20" x14ac:dyDescent="0.25">
      <c r="A994" s="110" t="s">
        <v>2145</v>
      </c>
      <c r="B994" s="107" t="s">
        <v>7131</v>
      </c>
      <c r="C994" s="108">
        <v>15</v>
      </c>
      <c r="D994" s="41" t="s">
        <v>3901</v>
      </c>
      <c r="E994" s="24">
        <f t="shared" si="59"/>
        <v>260.33333333333331</v>
      </c>
      <c r="F994" s="24">
        <f t="shared" si="60"/>
        <v>9.25</v>
      </c>
      <c r="G994" s="109"/>
      <c r="H994" s="24"/>
      <c r="I994" s="24">
        <f t="shared" si="61"/>
        <v>205.8</v>
      </c>
      <c r="J994" s="119"/>
      <c r="K994" s="30"/>
      <c r="L994" s="111">
        <v>1</v>
      </c>
      <c r="M994" s="111">
        <v>5</v>
      </c>
      <c r="N994" s="111">
        <v>10</v>
      </c>
      <c r="O994" s="111">
        <v>21</v>
      </c>
      <c r="P994" s="111">
        <v>137</v>
      </c>
      <c r="Q994" s="111">
        <v>111</v>
      </c>
      <c r="R994" s="111">
        <v>443</v>
      </c>
      <c r="S994" s="111">
        <v>187</v>
      </c>
      <c r="T994" s="111">
        <v>151</v>
      </c>
    </row>
    <row r="995" spans="1:20" x14ac:dyDescent="0.25">
      <c r="A995" s="110" t="s">
        <v>2858</v>
      </c>
      <c r="B995" s="107" t="s">
        <v>7101</v>
      </c>
      <c r="C995" s="108">
        <v>16</v>
      </c>
      <c r="D995" s="41" t="s">
        <v>3911</v>
      </c>
      <c r="E995" s="24">
        <f t="shared" si="59"/>
        <v>260</v>
      </c>
      <c r="F995" s="24">
        <f t="shared" si="60"/>
        <v>42</v>
      </c>
      <c r="G995" s="109"/>
      <c r="H995" s="24"/>
      <c r="I995" s="24">
        <f t="shared" si="61"/>
        <v>186.4</v>
      </c>
      <c r="J995" s="119"/>
      <c r="K995" s="30"/>
      <c r="L995" s="111"/>
      <c r="M995" s="111">
        <v>1</v>
      </c>
      <c r="N995" s="111">
        <v>144</v>
      </c>
      <c r="O995" s="111">
        <v>23</v>
      </c>
      <c r="P995" s="111">
        <v>19</v>
      </c>
      <c r="Q995" s="111">
        <v>133</v>
      </c>
      <c r="R995" s="111"/>
      <c r="S995" s="111">
        <v>651</v>
      </c>
      <c r="T995" s="111">
        <v>129</v>
      </c>
    </row>
    <row r="996" spans="1:20" x14ac:dyDescent="0.25">
      <c r="A996" s="110" t="s">
        <v>2374</v>
      </c>
      <c r="B996" s="107" t="s">
        <v>7154</v>
      </c>
      <c r="C996" s="108">
        <v>16</v>
      </c>
      <c r="D996" s="41" t="s">
        <v>4885</v>
      </c>
      <c r="E996" s="24">
        <f t="shared" si="59"/>
        <v>259.66666666666669</v>
      </c>
      <c r="F996" s="24">
        <f t="shared" si="60"/>
        <v>406</v>
      </c>
      <c r="G996" s="109"/>
      <c r="H996" s="24"/>
      <c r="I996" s="24">
        <f t="shared" si="61"/>
        <v>190</v>
      </c>
      <c r="J996" s="119"/>
      <c r="K996" s="30"/>
      <c r="L996" s="111">
        <v>698</v>
      </c>
      <c r="M996" s="111">
        <v>299</v>
      </c>
      <c r="N996" s="111">
        <v>441</v>
      </c>
      <c r="O996" s="111">
        <v>186</v>
      </c>
      <c r="P996" s="111">
        <v>74</v>
      </c>
      <c r="Q996" s="111">
        <v>97</v>
      </c>
      <c r="R996" s="111">
        <v>171</v>
      </c>
      <c r="S996" s="111">
        <v>234</v>
      </c>
      <c r="T996" s="111">
        <v>374</v>
      </c>
    </row>
    <row r="997" spans="1:20" x14ac:dyDescent="0.25">
      <c r="A997" s="110" t="s">
        <v>1766</v>
      </c>
      <c r="B997" s="107" t="s">
        <v>7161</v>
      </c>
      <c r="C997" s="108">
        <v>15</v>
      </c>
      <c r="D997" s="41" t="s">
        <v>3732</v>
      </c>
      <c r="E997" s="24">
        <f t="shared" si="59"/>
        <v>259.33333333333331</v>
      </c>
      <c r="F997" s="24">
        <f t="shared" si="60"/>
        <v>12.25</v>
      </c>
      <c r="G997" s="109"/>
      <c r="H997" s="24"/>
      <c r="I997" s="24">
        <f t="shared" si="61"/>
        <v>166.2</v>
      </c>
      <c r="J997" s="119"/>
      <c r="K997" s="30"/>
      <c r="L997" s="111">
        <v>18</v>
      </c>
      <c r="M997" s="111">
        <v>3</v>
      </c>
      <c r="N997" s="111">
        <v>28</v>
      </c>
      <c r="O997" s="111"/>
      <c r="P997" s="111">
        <v>2</v>
      </c>
      <c r="Q997" s="111">
        <v>51</v>
      </c>
      <c r="R997" s="111">
        <v>349</v>
      </c>
      <c r="S997" s="111">
        <v>136</v>
      </c>
      <c r="T997" s="111">
        <v>293</v>
      </c>
    </row>
    <row r="998" spans="1:20" x14ac:dyDescent="0.25">
      <c r="A998" s="110" t="s">
        <v>2045</v>
      </c>
      <c r="B998" s="107" t="s">
        <v>7140</v>
      </c>
      <c r="C998" s="108">
        <v>11</v>
      </c>
      <c r="D998" s="41" t="s">
        <v>4090</v>
      </c>
      <c r="E998" s="24">
        <f t="shared" si="59"/>
        <v>259</v>
      </c>
      <c r="F998" s="24">
        <f t="shared" si="60"/>
        <v>12193.5</v>
      </c>
      <c r="G998" s="109"/>
      <c r="H998" s="24"/>
      <c r="I998" s="24">
        <f t="shared" si="61"/>
        <v>310</v>
      </c>
      <c r="J998" s="119"/>
      <c r="K998" s="30"/>
      <c r="L998" s="111">
        <v>11492</v>
      </c>
      <c r="M998" s="111">
        <v>12282</v>
      </c>
      <c r="N998" s="111">
        <v>23843</v>
      </c>
      <c r="O998" s="111">
        <v>1157</v>
      </c>
      <c r="P998" s="111">
        <v>466</v>
      </c>
      <c r="Q998" s="111">
        <v>307</v>
      </c>
      <c r="R998" s="111">
        <v>139</v>
      </c>
      <c r="S998" s="111">
        <v>281</v>
      </c>
      <c r="T998" s="111">
        <v>357</v>
      </c>
    </row>
    <row r="999" spans="1:20" x14ac:dyDescent="0.25">
      <c r="A999" s="110" t="s">
        <v>2506</v>
      </c>
      <c r="B999" s="107" t="s">
        <v>7167</v>
      </c>
      <c r="C999" s="108">
        <v>11</v>
      </c>
      <c r="D999" s="41" t="s">
        <v>6950</v>
      </c>
      <c r="E999" s="24">
        <f t="shared" si="59"/>
        <v>258.33333333333331</v>
      </c>
      <c r="F999" s="24">
        <f t="shared" si="60"/>
        <v>2.75</v>
      </c>
      <c r="G999" s="109"/>
      <c r="H999" s="24"/>
      <c r="I999" s="24">
        <f t="shared" si="61"/>
        <v>167.8</v>
      </c>
      <c r="J999" s="119"/>
      <c r="K999" s="30"/>
      <c r="L999" s="111"/>
      <c r="M999" s="111">
        <v>1</v>
      </c>
      <c r="N999" s="111"/>
      <c r="O999" s="111">
        <v>10</v>
      </c>
      <c r="P999" s="111">
        <v>32</v>
      </c>
      <c r="Q999" s="111">
        <v>32</v>
      </c>
      <c r="R999" s="111">
        <v>53</v>
      </c>
      <c r="S999" s="111">
        <v>135</v>
      </c>
      <c r="T999" s="111">
        <v>587</v>
      </c>
    </row>
    <row r="1000" spans="1:20" x14ac:dyDescent="0.25">
      <c r="A1000" s="110" t="s">
        <v>633</v>
      </c>
      <c r="B1000" s="107" t="s">
        <v>7161</v>
      </c>
      <c r="C1000" s="108">
        <v>15</v>
      </c>
      <c r="D1000" s="41" t="s">
        <v>3743</v>
      </c>
      <c r="E1000" s="24">
        <f t="shared" si="59"/>
        <v>257.66666666666669</v>
      </c>
      <c r="F1000" s="24">
        <f t="shared" si="60"/>
        <v>79.25</v>
      </c>
      <c r="G1000" s="109"/>
      <c r="H1000" s="24"/>
      <c r="I1000" s="24">
        <f t="shared" si="61"/>
        <v>298.60000000000002</v>
      </c>
      <c r="J1000" s="119"/>
      <c r="K1000" s="30"/>
      <c r="L1000" s="111">
        <v>27</v>
      </c>
      <c r="M1000" s="111">
        <v>128</v>
      </c>
      <c r="N1000" s="111">
        <v>57</v>
      </c>
      <c r="O1000" s="111">
        <v>105</v>
      </c>
      <c r="P1000" s="111">
        <v>406</v>
      </c>
      <c r="Q1000" s="111">
        <v>314</v>
      </c>
      <c r="R1000" s="111">
        <v>309</v>
      </c>
      <c r="S1000" s="111">
        <v>264</v>
      </c>
      <c r="T1000" s="111">
        <v>200</v>
      </c>
    </row>
    <row r="1001" spans="1:20" x14ac:dyDescent="0.25">
      <c r="A1001" s="110" t="s">
        <v>368</v>
      </c>
      <c r="B1001" s="107" t="s">
        <v>7101</v>
      </c>
      <c r="C1001" s="108">
        <v>16</v>
      </c>
      <c r="D1001" s="41" t="s">
        <v>4021</v>
      </c>
      <c r="E1001" s="24">
        <f t="shared" si="59"/>
        <v>257.33333333333331</v>
      </c>
      <c r="F1001" s="24">
        <f t="shared" si="60"/>
        <v>335.5</v>
      </c>
      <c r="G1001" s="109"/>
      <c r="H1001" s="24"/>
      <c r="I1001" s="24">
        <f t="shared" si="61"/>
        <v>289.39999999999998</v>
      </c>
      <c r="J1001" s="119"/>
      <c r="K1001" s="30"/>
      <c r="L1001" s="111">
        <v>127</v>
      </c>
      <c r="M1001" s="111">
        <v>296</v>
      </c>
      <c r="N1001" s="111">
        <v>454</v>
      </c>
      <c r="O1001" s="111">
        <v>465</v>
      </c>
      <c r="P1001" s="111">
        <v>312</v>
      </c>
      <c r="Q1001" s="111">
        <v>363</v>
      </c>
      <c r="R1001" s="111">
        <v>205</v>
      </c>
      <c r="S1001" s="111">
        <v>331</v>
      </c>
      <c r="T1001" s="111">
        <v>236</v>
      </c>
    </row>
    <row r="1002" spans="1:20" x14ac:dyDescent="0.25">
      <c r="A1002" s="110" t="s">
        <v>1414</v>
      </c>
      <c r="B1002" s="107" t="s">
        <v>7131</v>
      </c>
      <c r="C1002" s="108">
        <v>15</v>
      </c>
      <c r="D1002" s="41" t="s">
        <v>3898</v>
      </c>
      <c r="E1002" s="24">
        <f t="shared" si="59"/>
        <v>257</v>
      </c>
      <c r="F1002" s="24">
        <f t="shared" si="60"/>
        <v>1.75</v>
      </c>
      <c r="G1002" s="109"/>
      <c r="H1002" s="24"/>
      <c r="I1002" s="24">
        <f t="shared" si="61"/>
        <v>227.8</v>
      </c>
      <c r="J1002" s="119"/>
      <c r="K1002" s="30"/>
      <c r="L1002" s="111"/>
      <c r="M1002" s="111">
        <v>1</v>
      </c>
      <c r="N1002" s="111">
        <v>3</v>
      </c>
      <c r="O1002" s="111">
        <v>3</v>
      </c>
      <c r="P1002" s="111">
        <v>118</v>
      </c>
      <c r="Q1002" s="111">
        <v>250</v>
      </c>
      <c r="R1002" s="111">
        <v>187</v>
      </c>
      <c r="S1002" s="111">
        <v>174</v>
      </c>
      <c r="T1002" s="111">
        <v>410</v>
      </c>
    </row>
    <row r="1003" spans="1:20" x14ac:dyDescent="0.25">
      <c r="A1003" s="110" t="s">
        <v>1187</v>
      </c>
      <c r="B1003" s="107" t="s">
        <v>7125</v>
      </c>
      <c r="C1003" s="108">
        <v>7</v>
      </c>
      <c r="D1003" s="41" t="s">
        <v>4583</v>
      </c>
      <c r="E1003" s="24">
        <f t="shared" si="59"/>
        <v>257</v>
      </c>
      <c r="F1003" s="24">
        <f t="shared" si="60"/>
        <v>365</v>
      </c>
      <c r="G1003" s="109"/>
      <c r="H1003" s="24"/>
      <c r="I1003" s="24">
        <f t="shared" si="61"/>
        <v>252.8</v>
      </c>
      <c r="J1003" s="119"/>
      <c r="K1003" s="30"/>
      <c r="L1003" s="111">
        <v>41</v>
      </c>
      <c r="M1003" s="111">
        <v>57</v>
      </c>
      <c r="N1003" s="111">
        <v>370</v>
      </c>
      <c r="O1003" s="111">
        <v>992</v>
      </c>
      <c r="P1003" s="111">
        <v>343</v>
      </c>
      <c r="Q1003" s="111">
        <v>150</v>
      </c>
      <c r="R1003" s="111">
        <v>253</v>
      </c>
      <c r="S1003" s="111">
        <v>273</v>
      </c>
      <c r="T1003" s="111">
        <v>245</v>
      </c>
    </row>
    <row r="1004" spans="1:20" x14ac:dyDescent="0.25">
      <c r="A1004" s="110" t="s">
        <v>381</v>
      </c>
      <c r="B1004" s="107" t="s">
        <v>7136</v>
      </c>
      <c r="C1004" s="108">
        <v>15</v>
      </c>
      <c r="D1004" s="41" t="s">
        <v>6703</v>
      </c>
      <c r="E1004" s="24">
        <f t="shared" si="59"/>
        <v>256.66666666666669</v>
      </c>
      <c r="F1004" s="24">
        <f t="shared" si="60"/>
        <v>30.5</v>
      </c>
      <c r="G1004" s="109"/>
      <c r="H1004" s="24"/>
      <c r="I1004" s="24">
        <f t="shared" si="61"/>
        <v>245.2</v>
      </c>
      <c r="J1004" s="119"/>
      <c r="K1004" s="30"/>
      <c r="L1004" s="111">
        <v>63</v>
      </c>
      <c r="M1004" s="111">
        <v>51</v>
      </c>
      <c r="N1004" s="111">
        <v>8</v>
      </c>
      <c r="O1004" s="111"/>
      <c r="P1004" s="111">
        <v>356</v>
      </c>
      <c r="Q1004" s="111">
        <v>100</v>
      </c>
      <c r="R1004" s="111">
        <v>1</v>
      </c>
      <c r="S1004" s="111">
        <v>518</v>
      </c>
      <c r="T1004" s="111">
        <v>251</v>
      </c>
    </row>
    <row r="1005" spans="1:20" x14ac:dyDescent="0.25">
      <c r="A1005" s="110" t="s">
        <v>2249</v>
      </c>
      <c r="B1005" s="107" t="s">
        <v>7157</v>
      </c>
      <c r="C1005" s="108">
        <v>11</v>
      </c>
      <c r="D1005" s="41" t="s">
        <v>5918</v>
      </c>
      <c r="E1005" s="24">
        <f t="shared" si="59"/>
        <v>255.33333333333334</v>
      </c>
      <c r="F1005" s="24">
        <f t="shared" si="60"/>
        <v>278.75</v>
      </c>
      <c r="G1005" s="109"/>
      <c r="H1005" s="24"/>
      <c r="I1005" s="24">
        <f t="shared" si="61"/>
        <v>196</v>
      </c>
      <c r="J1005" s="119"/>
      <c r="K1005" s="30"/>
      <c r="L1005" s="111">
        <v>1</v>
      </c>
      <c r="M1005" s="111">
        <v>36</v>
      </c>
      <c r="N1005" s="111"/>
      <c r="O1005" s="111">
        <v>1078</v>
      </c>
      <c r="P1005" s="111"/>
      <c r="Q1005" s="111">
        <v>214</v>
      </c>
      <c r="R1005" s="111">
        <v>231</v>
      </c>
      <c r="S1005" s="111">
        <v>397</v>
      </c>
      <c r="T1005" s="111">
        <v>138</v>
      </c>
    </row>
    <row r="1006" spans="1:20" x14ac:dyDescent="0.25">
      <c r="A1006" s="110" t="s">
        <v>1248</v>
      </c>
      <c r="B1006" s="107" t="s">
        <v>7101</v>
      </c>
      <c r="C1006" s="108">
        <v>16</v>
      </c>
      <c r="D1006" s="41" t="s">
        <v>3920</v>
      </c>
      <c r="E1006" s="24">
        <f t="shared" si="59"/>
        <v>254.33333333333334</v>
      </c>
      <c r="F1006" s="24">
        <f t="shared" si="60"/>
        <v>109.5</v>
      </c>
      <c r="G1006" s="109"/>
      <c r="H1006" s="24"/>
      <c r="I1006" s="24">
        <f t="shared" si="61"/>
        <v>232.6</v>
      </c>
      <c r="J1006" s="119"/>
      <c r="K1006" s="30"/>
      <c r="L1006" s="111">
        <v>73</v>
      </c>
      <c r="M1006" s="111">
        <v>113</v>
      </c>
      <c r="N1006" s="111">
        <v>61</v>
      </c>
      <c r="O1006" s="111">
        <v>191</v>
      </c>
      <c r="P1006" s="111">
        <v>71</v>
      </c>
      <c r="Q1006" s="111">
        <v>329</v>
      </c>
      <c r="R1006" s="111">
        <v>178</v>
      </c>
      <c r="S1006" s="111">
        <v>138</v>
      </c>
      <c r="T1006" s="111">
        <v>447</v>
      </c>
    </row>
    <row r="1007" spans="1:20" x14ac:dyDescent="0.25">
      <c r="A1007" s="110" t="s">
        <v>824</v>
      </c>
      <c r="B1007" s="107" t="s">
        <v>7160</v>
      </c>
      <c r="C1007" s="108">
        <v>12</v>
      </c>
      <c r="D1007" s="41" t="s">
        <v>4221</v>
      </c>
      <c r="E1007" s="24">
        <f t="shared" si="59"/>
        <v>254</v>
      </c>
      <c r="F1007" s="24">
        <f t="shared" si="60"/>
        <v>57</v>
      </c>
      <c r="G1007" s="109"/>
      <c r="H1007" s="24"/>
      <c r="I1007" s="24">
        <f t="shared" si="61"/>
        <v>188.2</v>
      </c>
      <c r="J1007" s="119"/>
      <c r="K1007" s="30"/>
      <c r="L1007" s="111"/>
      <c r="M1007" s="111">
        <v>11</v>
      </c>
      <c r="N1007" s="111">
        <v>91</v>
      </c>
      <c r="O1007" s="111">
        <v>126</v>
      </c>
      <c r="P1007" s="111">
        <v>132</v>
      </c>
      <c r="Q1007" s="111">
        <v>47</v>
      </c>
      <c r="R1007" s="111">
        <v>165</v>
      </c>
      <c r="S1007" s="111">
        <v>385</v>
      </c>
      <c r="T1007" s="111">
        <v>212</v>
      </c>
    </row>
    <row r="1008" spans="1:20" x14ac:dyDescent="0.25">
      <c r="A1008" s="110" t="s">
        <v>5082</v>
      </c>
      <c r="B1008" s="107" t="s">
        <v>7192</v>
      </c>
      <c r="C1008" s="108">
        <v>20</v>
      </c>
      <c r="D1008" s="41" t="s">
        <v>5083</v>
      </c>
      <c r="E1008" s="24">
        <f t="shared" si="59"/>
        <v>253.66666666666666</v>
      </c>
      <c r="F1008" s="24">
        <f t="shared" si="60"/>
        <v>113.25</v>
      </c>
      <c r="G1008" s="109"/>
      <c r="H1008" s="24"/>
      <c r="I1008" s="24">
        <f t="shared" si="61"/>
        <v>234.4</v>
      </c>
      <c r="J1008" s="119"/>
      <c r="K1008" s="30"/>
      <c r="L1008" s="111"/>
      <c r="M1008" s="111"/>
      <c r="N1008" s="111">
        <v>138</v>
      </c>
      <c r="O1008" s="111">
        <v>315</v>
      </c>
      <c r="P1008" s="111">
        <v>68</v>
      </c>
      <c r="Q1008" s="111">
        <v>343</v>
      </c>
      <c r="R1008" s="111">
        <v>534</v>
      </c>
      <c r="S1008" s="111">
        <v>162</v>
      </c>
      <c r="T1008" s="111">
        <v>65</v>
      </c>
    </row>
    <row r="1009" spans="1:20" x14ac:dyDescent="0.25">
      <c r="A1009" s="110" t="s">
        <v>429</v>
      </c>
      <c r="B1009" s="107" t="s">
        <v>7148</v>
      </c>
      <c r="C1009" s="108">
        <v>6</v>
      </c>
      <c r="D1009" s="41" t="s">
        <v>3645</v>
      </c>
      <c r="E1009" s="24">
        <f t="shared" si="59"/>
        <v>253</v>
      </c>
      <c r="F1009" s="24">
        <f t="shared" si="60"/>
        <v>142.5</v>
      </c>
      <c r="G1009" s="109"/>
      <c r="H1009" s="24"/>
      <c r="I1009" s="24">
        <f t="shared" si="61"/>
        <v>218.6</v>
      </c>
      <c r="J1009" s="119"/>
      <c r="K1009" s="30"/>
      <c r="L1009" s="111">
        <v>103</v>
      </c>
      <c r="M1009" s="111">
        <v>124</v>
      </c>
      <c r="N1009" s="111">
        <v>119</v>
      </c>
      <c r="O1009" s="111">
        <v>224</v>
      </c>
      <c r="P1009" s="111">
        <v>151</v>
      </c>
      <c r="Q1009" s="111">
        <v>183</v>
      </c>
      <c r="R1009" s="111">
        <v>158</v>
      </c>
      <c r="S1009" s="111">
        <v>319</v>
      </c>
      <c r="T1009" s="111">
        <v>282</v>
      </c>
    </row>
    <row r="1010" spans="1:20" x14ac:dyDescent="0.25">
      <c r="A1010" s="110" t="s">
        <v>3006</v>
      </c>
      <c r="B1010" s="107" t="s">
        <v>7223</v>
      </c>
      <c r="C1010" s="108">
        <v>1</v>
      </c>
      <c r="D1010" s="41" t="s">
        <v>5535</v>
      </c>
      <c r="E1010" s="24">
        <f t="shared" si="59"/>
        <v>252.66666666666666</v>
      </c>
      <c r="F1010" s="24">
        <f t="shared" si="60"/>
        <v>15.75</v>
      </c>
      <c r="G1010" s="109"/>
      <c r="H1010" s="24"/>
      <c r="I1010" s="24">
        <f t="shared" si="61"/>
        <v>323.60000000000002</v>
      </c>
      <c r="J1010" s="119"/>
      <c r="K1010" s="30"/>
      <c r="L1010" s="111"/>
      <c r="M1010" s="111">
        <v>49</v>
      </c>
      <c r="N1010" s="111">
        <v>4</v>
      </c>
      <c r="O1010" s="111">
        <v>10</v>
      </c>
      <c r="P1010" s="111">
        <v>18</v>
      </c>
      <c r="Q1010" s="111">
        <v>842</v>
      </c>
      <c r="R1010" s="111">
        <v>756</v>
      </c>
      <c r="S1010" s="111">
        <v>2</v>
      </c>
      <c r="T1010" s="111"/>
    </row>
    <row r="1011" spans="1:20" x14ac:dyDescent="0.25">
      <c r="A1011" s="110" t="s">
        <v>565</v>
      </c>
      <c r="B1011" s="107" t="s">
        <v>7101</v>
      </c>
      <c r="C1011" s="108">
        <v>16</v>
      </c>
      <c r="D1011" s="41" t="s">
        <v>6344</v>
      </c>
      <c r="E1011" s="24">
        <f t="shared" si="59"/>
        <v>252.33333333333334</v>
      </c>
      <c r="F1011" s="24">
        <f t="shared" si="60"/>
        <v>291.75</v>
      </c>
      <c r="G1011" s="109"/>
      <c r="H1011" s="24"/>
      <c r="I1011" s="24">
        <f t="shared" si="61"/>
        <v>497.6</v>
      </c>
      <c r="J1011" s="119"/>
      <c r="K1011" s="30"/>
      <c r="L1011" s="111">
        <v>4</v>
      </c>
      <c r="M1011" s="111">
        <v>432</v>
      </c>
      <c r="N1011" s="111"/>
      <c r="O1011" s="111">
        <v>731</v>
      </c>
      <c r="P1011" s="111">
        <v>1626</v>
      </c>
      <c r="Q1011" s="111">
        <v>105</v>
      </c>
      <c r="R1011" s="111">
        <v>182</v>
      </c>
      <c r="S1011" s="111">
        <v>441</v>
      </c>
      <c r="T1011" s="111">
        <v>134</v>
      </c>
    </row>
    <row r="1012" spans="1:20" x14ac:dyDescent="0.25">
      <c r="A1012" s="110" t="s">
        <v>1079</v>
      </c>
      <c r="B1012" s="107" t="s">
        <v>7136</v>
      </c>
      <c r="C1012" s="108">
        <v>15</v>
      </c>
      <c r="D1012" s="41" t="s">
        <v>5770</v>
      </c>
      <c r="E1012" s="24">
        <f t="shared" si="59"/>
        <v>250.33333333333334</v>
      </c>
      <c r="F1012" s="24">
        <f t="shared" si="60"/>
        <v>173</v>
      </c>
      <c r="G1012" s="109"/>
      <c r="H1012" s="24"/>
      <c r="I1012" s="24">
        <f t="shared" si="61"/>
        <v>184.2</v>
      </c>
      <c r="J1012" s="119"/>
      <c r="K1012" s="30"/>
      <c r="L1012" s="111">
        <v>40</v>
      </c>
      <c r="M1012" s="111">
        <v>250</v>
      </c>
      <c r="N1012" s="111">
        <v>270</v>
      </c>
      <c r="O1012" s="111">
        <v>132</v>
      </c>
      <c r="P1012" s="111">
        <v>50</v>
      </c>
      <c r="Q1012" s="111">
        <v>120</v>
      </c>
      <c r="R1012" s="111">
        <v>273</v>
      </c>
      <c r="S1012" s="111">
        <v>4</v>
      </c>
      <c r="T1012" s="111">
        <v>474</v>
      </c>
    </row>
    <row r="1013" spans="1:20" x14ac:dyDescent="0.25">
      <c r="A1013" s="110" t="s">
        <v>461</v>
      </c>
      <c r="B1013" s="107" t="s">
        <v>7110</v>
      </c>
      <c r="C1013" s="108">
        <v>7</v>
      </c>
      <c r="D1013" s="41" t="s">
        <v>3648</v>
      </c>
      <c r="E1013" s="24">
        <f t="shared" si="59"/>
        <v>250</v>
      </c>
      <c r="F1013" s="24">
        <f t="shared" si="60"/>
        <v>26.75</v>
      </c>
      <c r="G1013" s="109"/>
      <c r="H1013" s="24"/>
      <c r="I1013" s="24">
        <f t="shared" si="61"/>
        <v>216.8</v>
      </c>
      <c r="J1013" s="119"/>
      <c r="K1013" s="30"/>
      <c r="L1013" s="111"/>
      <c r="M1013" s="111">
        <v>44</v>
      </c>
      <c r="N1013" s="111">
        <v>63</v>
      </c>
      <c r="O1013" s="111"/>
      <c r="P1013" s="111">
        <v>299</v>
      </c>
      <c r="Q1013" s="111">
        <v>35</v>
      </c>
      <c r="R1013" s="111">
        <v>352</v>
      </c>
      <c r="S1013" s="111">
        <v>299</v>
      </c>
      <c r="T1013" s="111">
        <v>99</v>
      </c>
    </row>
    <row r="1014" spans="1:20" x14ac:dyDescent="0.25">
      <c r="A1014" s="110" t="s">
        <v>7779</v>
      </c>
      <c r="B1014" s="107" t="s">
        <v>7327</v>
      </c>
      <c r="C1014" s="108">
        <v>6</v>
      </c>
      <c r="D1014" s="41" t="s">
        <v>7780</v>
      </c>
      <c r="E1014" s="24">
        <f t="shared" si="59"/>
        <v>249.66666666666666</v>
      </c>
      <c r="F1014" s="24">
        <f t="shared" si="60"/>
        <v>0</v>
      </c>
      <c r="G1014" s="109"/>
      <c r="H1014" s="24"/>
      <c r="I1014" s="24">
        <f t="shared" si="61"/>
        <v>149.80000000000001</v>
      </c>
      <c r="J1014" s="119"/>
      <c r="K1014" s="30"/>
      <c r="L1014" s="111"/>
      <c r="M1014" s="111"/>
      <c r="N1014" s="111"/>
      <c r="O1014" s="111"/>
      <c r="P1014" s="111"/>
      <c r="Q1014" s="111"/>
      <c r="R1014" s="111"/>
      <c r="S1014" s="111">
        <v>58</v>
      </c>
      <c r="T1014" s="111">
        <v>691</v>
      </c>
    </row>
    <row r="1015" spans="1:20" x14ac:dyDescent="0.25">
      <c r="A1015" s="110" t="s">
        <v>902</v>
      </c>
      <c r="B1015" s="107" t="s">
        <v>7156</v>
      </c>
      <c r="C1015" s="108">
        <v>18</v>
      </c>
      <c r="D1015" s="41" t="s">
        <v>5104</v>
      </c>
      <c r="E1015" s="24">
        <f t="shared" si="59"/>
        <v>249.66666666666666</v>
      </c>
      <c r="F1015" s="24">
        <f t="shared" si="60"/>
        <v>405.5</v>
      </c>
      <c r="G1015" s="109"/>
      <c r="H1015" s="24"/>
      <c r="I1015" s="24">
        <f t="shared" si="61"/>
        <v>311.60000000000002</v>
      </c>
      <c r="J1015" s="119"/>
      <c r="K1015" s="30"/>
      <c r="L1015" s="111">
        <v>552</v>
      </c>
      <c r="M1015" s="111">
        <v>198</v>
      </c>
      <c r="N1015" s="111">
        <v>520</v>
      </c>
      <c r="O1015" s="111">
        <v>352</v>
      </c>
      <c r="P1015" s="111">
        <v>276</v>
      </c>
      <c r="Q1015" s="111">
        <v>533</v>
      </c>
      <c r="R1015" s="111">
        <v>111</v>
      </c>
      <c r="S1015" s="111">
        <v>15</v>
      </c>
      <c r="T1015" s="111">
        <v>623</v>
      </c>
    </row>
    <row r="1016" spans="1:20" x14ac:dyDescent="0.25">
      <c r="A1016" s="110" t="s">
        <v>687</v>
      </c>
      <c r="B1016" s="107" t="s">
        <v>7154</v>
      </c>
      <c r="C1016" s="108">
        <v>16</v>
      </c>
      <c r="D1016" s="41" t="s">
        <v>4934</v>
      </c>
      <c r="E1016" s="24">
        <f t="shared" si="59"/>
        <v>249.66666666666666</v>
      </c>
      <c r="F1016" s="24">
        <f t="shared" si="60"/>
        <v>117.75</v>
      </c>
      <c r="G1016" s="109"/>
      <c r="H1016" s="24"/>
      <c r="I1016" s="24">
        <f t="shared" si="61"/>
        <v>387</v>
      </c>
      <c r="J1016" s="119"/>
      <c r="K1016" s="30"/>
      <c r="L1016" s="111">
        <v>42</v>
      </c>
      <c r="M1016" s="111">
        <v>60</v>
      </c>
      <c r="N1016" s="111">
        <v>224</v>
      </c>
      <c r="O1016" s="111">
        <v>145</v>
      </c>
      <c r="P1016" s="111">
        <v>86</v>
      </c>
      <c r="Q1016" s="111">
        <v>1100</v>
      </c>
      <c r="R1016" s="111">
        <v>185</v>
      </c>
      <c r="S1016" s="111">
        <v>225</v>
      </c>
      <c r="T1016" s="111">
        <v>339</v>
      </c>
    </row>
    <row r="1017" spans="1:20" x14ac:dyDescent="0.25">
      <c r="A1017" s="110" t="s">
        <v>1426</v>
      </c>
      <c r="B1017" s="107" t="s">
        <v>7131</v>
      </c>
      <c r="C1017" s="108">
        <v>15</v>
      </c>
      <c r="D1017" s="41" t="s">
        <v>6122</v>
      </c>
      <c r="E1017" s="24">
        <f t="shared" si="59"/>
        <v>249.66666666666666</v>
      </c>
      <c r="F1017" s="24">
        <f t="shared" si="60"/>
        <v>394.5</v>
      </c>
      <c r="G1017" s="109"/>
      <c r="H1017" s="24"/>
      <c r="I1017" s="24">
        <f t="shared" si="61"/>
        <v>212.8</v>
      </c>
      <c r="J1017" s="119"/>
      <c r="K1017" s="30"/>
      <c r="L1017" s="111">
        <v>370</v>
      </c>
      <c r="M1017" s="111">
        <v>281</v>
      </c>
      <c r="N1017" s="111">
        <v>416</v>
      </c>
      <c r="O1017" s="111">
        <v>511</v>
      </c>
      <c r="P1017" s="111">
        <v>182</v>
      </c>
      <c r="Q1017" s="111">
        <v>133</v>
      </c>
      <c r="R1017" s="111">
        <v>204</v>
      </c>
      <c r="S1017" s="111">
        <v>260</v>
      </c>
      <c r="T1017" s="111">
        <v>285</v>
      </c>
    </row>
    <row r="1018" spans="1:20" x14ac:dyDescent="0.25">
      <c r="A1018" s="110" t="s">
        <v>809</v>
      </c>
      <c r="B1018" s="107" t="s">
        <v>7157</v>
      </c>
      <c r="C1018" s="108">
        <v>11</v>
      </c>
      <c r="D1018" s="41" t="s">
        <v>4141</v>
      </c>
      <c r="E1018" s="24">
        <f t="shared" si="59"/>
        <v>248.66666666666666</v>
      </c>
      <c r="F1018" s="24">
        <f t="shared" si="60"/>
        <v>124.5</v>
      </c>
      <c r="G1018" s="109"/>
      <c r="H1018" s="24"/>
      <c r="I1018" s="24">
        <f t="shared" si="61"/>
        <v>377.8</v>
      </c>
      <c r="J1018" s="119"/>
      <c r="K1018" s="30"/>
      <c r="L1018" s="111">
        <v>11</v>
      </c>
      <c r="M1018" s="111">
        <v>24</v>
      </c>
      <c r="N1018" s="111">
        <v>14</v>
      </c>
      <c r="O1018" s="111">
        <v>449</v>
      </c>
      <c r="P1018" s="111">
        <v>556</v>
      </c>
      <c r="Q1018" s="111">
        <v>587</v>
      </c>
      <c r="R1018" s="111">
        <v>339</v>
      </c>
      <c r="S1018" s="111"/>
      <c r="T1018" s="111">
        <v>407</v>
      </c>
    </row>
    <row r="1019" spans="1:20" x14ac:dyDescent="0.25">
      <c r="A1019" s="110" t="s">
        <v>1166</v>
      </c>
      <c r="B1019" s="107" t="s">
        <v>7154</v>
      </c>
      <c r="C1019" s="108">
        <v>16</v>
      </c>
      <c r="D1019" s="41" t="s">
        <v>4894</v>
      </c>
      <c r="E1019" s="24">
        <f t="shared" si="59"/>
        <v>248.33333333333334</v>
      </c>
      <c r="F1019" s="24">
        <f t="shared" si="60"/>
        <v>32.25</v>
      </c>
      <c r="G1019" s="109"/>
      <c r="H1019" s="24"/>
      <c r="I1019" s="24">
        <f t="shared" si="61"/>
        <v>162.4</v>
      </c>
      <c r="J1019" s="119"/>
      <c r="K1019" s="30"/>
      <c r="L1019" s="111">
        <v>53</v>
      </c>
      <c r="M1019" s="111">
        <v>38</v>
      </c>
      <c r="N1019" s="111">
        <v>8</v>
      </c>
      <c r="O1019" s="111">
        <v>30</v>
      </c>
      <c r="P1019" s="111">
        <v>5</v>
      </c>
      <c r="Q1019" s="111">
        <v>62</v>
      </c>
      <c r="R1019" s="111">
        <v>266</v>
      </c>
      <c r="S1019" s="111">
        <v>25</v>
      </c>
      <c r="T1019" s="111">
        <v>454</v>
      </c>
    </row>
    <row r="1020" spans="1:20" x14ac:dyDescent="0.25">
      <c r="A1020" s="110" t="s">
        <v>2399</v>
      </c>
      <c r="B1020" s="107" t="s">
        <v>7156</v>
      </c>
      <c r="C1020" s="108">
        <v>18</v>
      </c>
      <c r="D1020" s="41" t="s">
        <v>6292</v>
      </c>
      <c r="E1020" s="24">
        <f t="shared" si="59"/>
        <v>248</v>
      </c>
      <c r="F1020" s="24">
        <f t="shared" si="60"/>
        <v>10.75</v>
      </c>
      <c r="G1020" s="109"/>
      <c r="H1020" s="24"/>
      <c r="I1020" s="24">
        <f t="shared" si="61"/>
        <v>160.4</v>
      </c>
      <c r="J1020" s="119"/>
      <c r="K1020" s="30"/>
      <c r="L1020" s="111"/>
      <c r="M1020" s="111">
        <v>10</v>
      </c>
      <c r="N1020" s="111">
        <v>33</v>
      </c>
      <c r="O1020" s="111"/>
      <c r="P1020" s="111">
        <v>21</v>
      </c>
      <c r="Q1020" s="111">
        <v>37</v>
      </c>
      <c r="R1020" s="111">
        <v>45</v>
      </c>
      <c r="S1020" s="111">
        <v>50</v>
      </c>
      <c r="T1020" s="111">
        <v>649</v>
      </c>
    </row>
    <row r="1021" spans="1:20" x14ac:dyDescent="0.25">
      <c r="A1021" s="110" t="s">
        <v>7332</v>
      </c>
      <c r="B1021" s="107" t="s">
        <v>7152</v>
      </c>
      <c r="C1021" s="108">
        <v>1</v>
      </c>
      <c r="D1021" s="41" t="s">
        <v>7333</v>
      </c>
      <c r="E1021" s="24">
        <f t="shared" si="59"/>
        <v>247</v>
      </c>
      <c r="F1021" s="24">
        <f t="shared" si="60"/>
        <v>171.75</v>
      </c>
      <c r="G1021" s="109"/>
      <c r="H1021" s="24"/>
      <c r="I1021" s="24">
        <f t="shared" si="61"/>
        <v>212.6</v>
      </c>
      <c r="J1021" s="119"/>
      <c r="K1021" s="30"/>
      <c r="L1021" s="111">
        <v>118</v>
      </c>
      <c r="M1021" s="111">
        <v>58</v>
      </c>
      <c r="N1021" s="111">
        <v>241</v>
      </c>
      <c r="O1021" s="111">
        <v>270</v>
      </c>
      <c r="P1021" s="111">
        <v>233</v>
      </c>
      <c r="Q1021" s="111">
        <v>89</v>
      </c>
      <c r="R1021" s="111">
        <v>273</v>
      </c>
      <c r="S1021" s="111">
        <v>247</v>
      </c>
      <c r="T1021" s="111">
        <v>221</v>
      </c>
    </row>
    <row r="1022" spans="1:20" x14ac:dyDescent="0.25">
      <c r="A1022" s="110" t="s">
        <v>1376</v>
      </c>
      <c r="B1022" s="107" t="s">
        <v>7101</v>
      </c>
      <c r="C1022" s="108">
        <v>16</v>
      </c>
      <c r="D1022" s="41" t="s">
        <v>3830</v>
      </c>
      <c r="E1022" s="24">
        <f t="shared" si="59"/>
        <v>246.33333333333334</v>
      </c>
      <c r="F1022" s="24">
        <f t="shared" si="60"/>
        <v>108</v>
      </c>
      <c r="G1022" s="109"/>
      <c r="H1022" s="24"/>
      <c r="I1022" s="24">
        <f t="shared" si="61"/>
        <v>235</v>
      </c>
      <c r="J1022" s="119"/>
      <c r="K1022" s="30"/>
      <c r="L1022" s="111">
        <v>4</v>
      </c>
      <c r="M1022" s="111">
        <v>12</v>
      </c>
      <c r="N1022" s="111">
        <v>3</v>
      </c>
      <c r="O1022" s="111">
        <v>413</v>
      </c>
      <c r="P1022" s="111">
        <v>377</v>
      </c>
      <c r="Q1022" s="111">
        <v>59</v>
      </c>
      <c r="R1022" s="111">
        <v>131</v>
      </c>
      <c r="S1022" s="111">
        <v>69</v>
      </c>
      <c r="T1022" s="111">
        <v>539</v>
      </c>
    </row>
    <row r="1023" spans="1:20" x14ac:dyDescent="0.25">
      <c r="A1023" s="110" t="s">
        <v>2390</v>
      </c>
      <c r="B1023" s="107" t="s">
        <v>7157</v>
      </c>
      <c r="C1023" s="108">
        <v>11</v>
      </c>
      <c r="D1023" s="41" t="s">
        <v>5899</v>
      </c>
      <c r="E1023" s="24">
        <f t="shared" si="59"/>
        <v>245</v>
      </c>
      <c r="F1023" s="24">
        <f t="shared" si="60"/>
        <v>31</v>
      </c>
      <c r="G1023" s="109"/>
      <c r="H1023" s="24"/>
      <c r="I1023" s="24">
        <f t="shared" si="61"/>
        <v>147.6</v>
      </c>
      <c r="J1023" s="119"/>
      <c r="K1023" s="30"/>
      <c r="L1023" s="111">
        <v>56</v>
      </c>
      <c r="M1023" s="111">
        <v>37</v>
      </c>
      <c r="N1023" s="111">
        <v>26</v>
      </c>
      <c r="O1023" s="111">
        <v>5</v>
      </c>
      <c r="P1023" s="111">
        <v>2</v>
      </c>
      <c r="Q1023" s="111">
        <v>1</v>
      </c>
      <c r="R1023" s="111">
        <v>370</v>
      </c>
      <c r="S1023" s="111">
        <v>108</v>
      </c>
      <c r="T1023" s="111">
        <v>257</v>
      </c>
    </row>
    <row r="1024" spans="1:20" x14ac:dyDescent="0.25">
      <c r="A1024" s="110" t="s">
        <v>3229</v>
      </c>
      <c r="B1024" s="107" t="s">
        <v>7244</v>
      </c>
      <c r="C1024" s="108">
        <v>3</v>
      </c>
      <c r="D1024" s="41" t="s">
        <v>5611</v>
      </c>
      <c r="E1024" s="24">
        <f t="shared" si="59"/>
        <v>245</v>
      </c>
      <c r="F1024" s="24">
        <f t="shared" si="60"/>
        <v>241.5</v>
      </c>
      <c r="G1024" s="109"/>
      <c r="H1024" s="24"/>
      <c r="I1024" s="24">
        <f t="shared" si="61"/>
        <v>331.2</v>
      </c>
      <c r="J1024" s="119"/>
      <c r="K1024" s="30"/>
      <c r="L1024" s="111">
        <v>301</v>
      </c>
      <c r="M1024" s="111">
        <v>665</v>
      </c>
      <c r="N1024" s="111"/>
      <c r="O1024" s="111"/>
      <c r="P1024" s="111"/>
      <c r="Q1024" s="111">
        <v>921</v>
      </c>
      <c r="R1024" s="111">
        <v>702</v>
      </c>
      <c r="S1024" s="111">
        <v>33</v>
      </c>
      <c r="T1024" s="111"/>
    </row>
    <row r="1025" spans="1:20" x14ac:dyDescent="0.25">
      <c r="A1025" s="110" t="s">
        <v>1075</v>
      </c>
      <c r="B1025" s="107" t="s">
        <v>7156</v>
      </c>
      <c r="C1025" s="108">
        <v>18</v>
      </c>
      <c r="D1025" s="41" t="s">
        <v>5036</v>
      </c>
      <c r="E1025" s="24">
        <f t="shared" si="59"/>
        <v>244.33333333333334</v>
      </c>
      <c r="F1025" s="24">
        <f t="shared" si="60"/>
        <v>774.5</v>
      </c>
      <c r="G1025" s="109"/>
      <c r="H1025" s="24"/>
      <c r="I1025" s="24">
        <f t="shared" si="61"/>
        <v>1521.6</v>
      </c>
      <c r="J1025" s="119"/>
      <c r="K1025" s="30"/>
      <c r="L1025" s="111">
        <v>40</v>
      </c>
      <c r="M1025" s="111">
        <v>263</v>
      </c>
      <c r="N1025" s="111">
        <v>2727</v>
      </c>
      <c r="O1025" s="111">
        <v>68</v>
      </c>
      <c r="P1025" s="111">
        <v>6347</v>
      </c>
      <c r="Q1025" s="111">
        <v>528</v>
      </c>
      <c r="R1025" s="111">
        <v>429</v>
      </c>
      <c r="S1025" s="111">
        <v>128</v>
      </c>
      <c r="T1025" s="111">
        <v>176</v>
      </c>
    </row>
    <row r="1026" spans="1:20" x14ac:dyDescent="0.25">
      <c r="A1026" s="110" t="s">
        <v>1367</v>
      </c>
      <c r="B1026" s="107" t="s">
        <v>7260</v>
      </c>
      <c r="C1026" s="108">
        <v>17</v>
      </c>
      <c r="D1026" s="41" t="s">
        <v>6892</v>
      </c>
      <c r="E1026" s="24">
        <f t="shared" si="59"/>
        <v>244.33333333333334</v>
      </c>
      <c r="F1026" s="24">
        <f t="shared" si="60"/>
        <v>191.25</v>
      </c>
      <c r="G1026" s="109"/>
      <c r="H1026" s="24"/>
      <c r="I1026" s="24">
        <f t="shared" si="61"/>
        <v>203.4</v>
      </c>
      <c r="J1026" s="119"/>
      <c r="K1026" s="30"/>
      <c r="L1026" s="111"/>
      <c r="M1026" s="111">
        <v>171</v>
      </c>
      <c r="N1026" s="111">
        <v>134</v>
      </c>
      <c r="O1026" s="111">
        <v>460</v>
      </c>
      <c r="P1026" s="111">
        <v>117</v>
      </c>
      <c r="Q1026" s="111">
        <v>167</v>
      </c>
      <c r="R1026" s="111">
        <v>621</v>
      </c>
      <c r="S1026" s="111">
        <v>12</v>
      </c>
      <c r="T1026" s="111">
        <v>100</v>
      </c>
    </row>
    <row r="1027" spans="1:20" x14ac:dyDescent="0.25">
      <c r="A1027" s="110" t="s">
        <v>3569</v>
      </c>
      <c r="B1027" s="107" t="s">
        <v>7101</v>
      </c>
      <c r="C1027" s="108">
        <v>16</v>
      </c>
      <c r="D1027" s="41" t="s">
        <v>3570</v>
      </c>
      <c r="E1027" s="24">
        <f t="shared" si="59"/>
        <v>243.33333333333334</v>
      </c>
      <c r="F1027" s="24">
        <f t="shared" si="60"/>
        <v>53.5</v>
      </c>
      <c r="G1027" s="109"/>
      <c r="H1027" s="24"/>
      <c r="I1027" s="24">
        <f t="shared" si="61"/>
        <v>224.6</v>
      </c>
      <c r="J1027" s="119"/>
      <c r="K1027" s="30"/>
      <c r="L1027" s="111"/>
      <c r="M1027" s="111"/>
      <c r="N1027" s="111">
        <v>75</v>
      </c>
      <c r="O1027" s="111">
        <v>139</v>
      </c>
      <c r="P1027" s="111">
        <v>121</v>
      </c>
      <c r="Q1027" s="111">
        <v>272</v>
      </c>
      <c r="R1027" s="111">
        <v>265</v>
      </c>
      <c r="S1027" s="111">
        <v>179</v>
      </c>
      <c r="T1027" s="111">
        <v>286</v>
      </c>
    </row>
    <row r="1028" spans="1:20" x14ac:dyDescent="0.25">
      <c r="A1028" s="110" t="s">
        <v>7685</v>
      </c>
      <c r="B1028" s="107" t="s">
        <v>7208</v>
      </c>
      <c r="C1028" s="108">
        <v>9</v>
      </c>
      <c r="D1028" s="41" t="s">
        <v>7686</v>
      </c>
      <c r="E1028" s="24">
        <f t="shared" si="59"/>
        <v>243.33333333333334</v>
      </c>
      <c r="F1028" s="24">
        <f t="shared" si="60"/>
        <v>168.75</v>
      </c>
      <c r="G1028" s="109"/>
      <c r="H1028" s="24"/>
      <c r="I1028" s="24">
        <f t="shared" si="61"/>
        <v>263.8</v>
      </c>
      <c r="J1028" s="119"/>
      <c r="K1028" s="30"/>
      <c r="L1028" s="111">
        <v>257</v>
      </c>
      <c r="M1028" s="111">
        <v>138</v>
      </c>
      <c r="N1028" s="111">
        <v>76</v>
      </c>
      <c r="O1028" s="111">
        <v>204</v>
      </c>
      <c r="P1028" s="111">
        <v>295</v>
      </c>
      <c r="Q1028" s="111">
        <v>294</v>
      </c>
      <c r="R1028" s="111">
        <v>152</v>
      </c>
      <c r="S1028" s="111">
        <v>549</v>
      </c>
      <c r="T1028" s="111">
        <v>29</v>
      </c>
    </row>
    <row r="1029" spans="1:20" x14ac:dyDescent="0.25">
      <c r="A1029" s="110" t="s">
        <v>4603</v>
      </c>
      <c r="B1029" s="107" t="s">
        <v>7208</v>
      </c>
      <c r="C1029" s="108">
        <v>9</v>
      </c>
      <c r="D1029" s="41" t="s">
        <v>4604</v>
      </c>
      <c r="E1029" s="24">
        <f t="shared" si="59"/>
        <v>242</v>
      </c>
      <c r="F1029" s="24">
        <f t="shared" si="60"/>
        <v>139.25</v>
      </c>
      <c r="G1029" s="109"/>
      <c r="H1029" s="24"/>
      <c r="I1029" s="24">
        <f t="shared" si="61"/>
        <v>208.8</v>
      </c>
      <c r="J1029" s="119"/>
      <c r="K1029" s="30"/>
      <c r="L1029" s="111"/>
      <c r="M1029" s="111"/>
      <c r="N1029" s="111">
        <v>75</v>
      </c>
      <c r="O1029" s="111">
        <v>482</v>
      </c>
      <c r="P1029" s="111">
        <v>144</v>
      </c>
      <c r="Q1029" s="111">
        <v>174</v>
      </c>
      <c r="R1029" s="111">
        <v>126</v>
      </c>
      <c r="S1029" s="111">
        <v>244</v>
      </c>
      <c r="T1029" s="111">
        <v>356</v>
      </c>
    </row>
    <row r="1030" spans="1:20" x14ac:dyDescent="0.25">
      <c r="A1030" s="110" t="s">
        <v>662</v>
      </c>
      <c r="B1030" s="107" t="s">
        <v>7101</v>
      </c>
      <c r="C1030" s="108">
        <v>16</v>
      </c>
      <c r="D1030" s="41" t="s">
        <v>3947</v>
      </c>
      <c r="E1030" s="24">
        <f t="shared" si="59"/>
        <v>241.66666666666666</v>
      </c>
      <c r="F1030" s="24">
        <f t="shared" si="60"/>
        <v>97.75</v>
      </c>
      <c r="G1030" s="109"/>
      <c r="H1030" s="24"/>
      <c r="I1030" s="24">
        <f t="shared" si="61"/>
        <v>173.6</v>
      </c>
      <c r="J1030" s="119"/>
      <c r="K1030" s="30"/>
      <c r="L1030" s="111"/>
      <c r="M1030" s="111">
        <v>59</v>
      </c>
      <c r="N1030" s="111">
        <v>135</v>
      </c>
      <c r="O1030" s="111">
        <v>197</v>
      </c>
      <c r="P1030" s="111">
        <v>119</v>
      </c>
      <c r="Q1030" s="111">
        <v>24</v>
      </c>
      <c r="R1030" s="111">
        <v>217</v>
      </c>
      <c r="S1030" s="111">
        <v>223</v>
      </c>
      <c r="T1030" s="111">
        <v>285</v>
      </c>
    </row>
    <row r="1031" spans="1:20" x14ac:dyDescent="0.25">
      <c r="A1031" s="110" t="s">
        <v>496</v>
      </c>
      <c r="B1031" s="107" t="s">
        <v>7101</v>
      </c>
      <c r="C1031" s="108">
        <v>16</v>
      </c>
      <c r="D1031" s="41" t="s">
        <v>3827</v>
      </c>
      <c r="E1031" s="24">
        <f t="shared" si="59"/>
        <v>241</v>
      </c>
      <c r="F1031" s="24">
        <f t="shared" si="60"/>
        <v>232.5</v>
      </c>
      <c r="G1031" s="109"/>
      <c r="H1031" s="24"/>
      <c r="I1031" s="24">
        <f t="shared" si="61"/>
        <v>163.4</v>
      </c>
      <c r="J1031" s="119"/>
      <c r="K1031" s="30"/>
      <c r="L1031" s="111">
        <v>282</v>
      </c>
      <c r="M1031" s="111">
        <v>474</v>
      </c>
      <c r="N1031" s="111">
        <v>22</v>
      </c>
      <c r="O1031" s="111">
        <v>152</v>
      </c>
      <c r="P1031" s="111">
        <v>88</v>
      </c>
      <c r="Q1031" s="111">
        <v>6</v>
      </c>
      <c r="R1031" s="111">
        <v>231</v>
      </c>
      <c r="S1031" s="111">
        <v>91</v>
      </c>
      <c r="T1031" s="111">
        <v>401</v>
      </c>
    </row>
    <row r="1032" spans="1:20" x14ac:dyDescent="0.25">
      <c r="A1032" s="110" t="s">
        <v>2887</v>
      </c>
      <c r="B1032" s="107" t="s">
        <v>7101</v>
      </c>
      <c r="C1032" s="108">
        <v>16</v>
      </c>
      <c r="D1032" s="41" t="s">
        <v>6050</v>
      </c>
      <c r="E1032" s="24">
        <f t="shared" si="59"/>
        <v>240.66666666666666</v>
      </c>
      <c r="F1032" s="24">
        <f t="shared" si="60"/>
        <v>26.75</v>
      </c>
      <c r="G1032" s="109"/>
      <c r="H1032" s="24"/>
      <c r="I1032" s="24">
        <f t="shared" si="61"/>
        <v>180.6</v>
      </c>
      <c r="J1032" s="119"/>
      <c r="K1032" s="30"/>
      <c r="L1032" s="111">
        <v>36</v>
      </c>
      <c r="M1032" s="111"/>
      <c r="N1032" s="111">
        <v>33</v>
      </c>
      <c r="O1032" s="111">
        <v>38</v>
      </c>
      <c r="P1032" s="111">
        <v>70</v>
      </c>
      <c r="Q1032" s="111">
        <v>111</v>
      </c>
      <c r="R1032" s="111">
        <v>109</v>
      </c>
      <c r="S1032" s="111">
        <v>78</v>
      </c>
      <c r="T1032" s="111">
        <v>535</v>
      </c>
    </row>
    <row r="1033" spans="1:20" x14ac:dyDescent="0.25">
      <c r="A1033" s="110" t="s">
        <v>2461</v>
      </c>
      <c r="B1033" s="107" t="s">
        <v>7101</v>
      </c>
      <c r="C1033" s="108">
        <v>16</v>
      </c>
      <c r="D1033" s="41" t="s">
        <v>6341</v>
      </c>
      <c r="E1033" s="24">
        <f t="shared" si="59"/>
        <v>240.66666666666666</v>
      </c>
      <c r="F1033" s="24">
        <f t="shared" si="60"/>
        <v>38.25</v>
      </c>
      <c r="G1033" s="109"/>
      <c r="H1033" s="24"/>
      <c r="I1033" s="24">
        <f t="shared" si="61"/>
        <v>144.80000000000001</v>
      </c>
      <c r="J1033" s="119"/>
      <c r="K1033" s="30"/>
      <c r="L1033" s="111">
        <v>102</v>
      </c>
      <c r="M1033" s="111">
        <v>3</v>
      </c>
      <c r="N1033" s="111"/>
      <c r="O1033" s="111">
        <v>48</v>
      </c>
      <c r="P1033" s="111">
        <v>2</v>
      </c>
      <c r="Q1033" s="111">
        <v>0</v>
      </c>
      <c r="R1033" s="111">
        <v>492</v>
      </c>
      <c r="S1033" s="111">
        <v>202</v>
      </c>
      <c r="T1033" s="111">
        <v>28</v>
      </c>
    </row>
    <row r="1034" spans="1:20" x14ac:dyDescent="0.25">
      <c r="A1034" s="110" t="s">
        <v>1157</v>
      </c>
      <c r="B1034" s="107" t="s">
        <v>7157</v>
      </c>
      <c r="C1034" s="108">
        <v>11</v>
      </c>
      <c r="D1034" s="41" t="s">
        <v>4142</v>
      </c>
      <c r="E1034" s="24">
        <f t="shared" si="59"/>
        <v>240.33333333333334</v>
      </c>
      <c r="F1034" s="24">
        <f t="shared" si="60"/>
        <v>3290</v>
      </c>
      <c r="G1034" s="109"/>
      <c r="H1034" s="24"/>
      <c r="I1034" s="24">
        <f t="shared" si="61"/>
        <v>277</v>
      </c>
      <c r="J1034" s="119"/>
      <c r="K1034" s="30"/>
      <c r="L1034" s="111">
        <v>54</v>
      </c>
      <c r="M1034" s="111">
        <v>1770</v>
      </c>
      <c r="N1034" s="111">
        <v>1510</v>
      </c>
      <c r="O1034" s="111">
        <v>9826</v>
      </c>
      <c r="P1034" s="111">
        <v>558</v>
      </c>
      <c r="Q1034" s="111">
        <v>106</v>
      </c>
      <c r="R1034" s="111">
        <v>92</v>
      </c>
      <c r="S1034" s="111">
        <v>264</v>
      </c>
      <c r="T1034" s="111">
        <v>365</v>
      </c>
    </row>
    <row r="1035" spans="1:20" x14ac:dyDescent="0.25">
      <c r="A1035" s="110" t="s">
        <v>1184</v>
      </c>
      <c r="B1035" s="107" t="s">
        <v>7154</v>
      </c>
      <c r="C1035" s="108">
        <v>16</v>
      </c>
      <c r="D1035" s="41" t="s">
        <v>4904</v>
      </c>
      <c r="E1035" s="24">
        <f t="shared" si="59"/>
        <v>239.66666666666666</v>
      </c>
      <c r="F1035" s="24">
        <f t="shared" si="60"/>
        <v>70</v>
      </c>
      <c r="G1035" s="109"/>
      <c r="H1035" s="24"/>
      <c r="I1035" s="24">
        <f t="shared" si="61"/>
        <v>190.6</v>
      </c>
      <c r="J1035" s="119"/>
      <c r="K1035" s="30"/>
      <c r="L1035" s="111">
        <v>25</v>
      </c>
      <c r="M1035" s="111">
        <v>37</v>
      </c>
      <c r="N1035" s="111">
        <v>132</v>
      </c>
      <c r="O1035" s="111">
        <v>86</v>
      </c>
      <c r="P1035" s="111">
        <v>119</v>
      </c>
      <c r="Q1035" s="111">
        <v>115</v>
      </c>
      <c r="R1035" s="111">
        <v>119</v>
      </c>
      <c r="S1035" s="111">
        <v>161</v>
      </c>
      <c r="T1035" s="111">
        <v>439</v>
      </c>
    </row>
    <row r="1036" spans="1:20" x14ac:dyDescent="0.25">
      <c r="A1036" s="110" t="s">
        <v>328</v>
      </c>
      <c r="B1036" s="107" t="s">
        <v>7263</v>
      </c>
      <c r="C1036" s="108">
        <v>4</v>
      </c>
      <c r="D1036" s="41" t="s">
        <v>5596</v>
      </c>
      <c r="E1036" s="24">
        <f t="shared" si="59"/>
        <v>239</v>
      </c>
      <c r="F1036" s="24">
        <f t="shared" si="60"/>
        <v>344.25</v>
      </c>
      <c r="G1036" s="109"/>
      <c r="H1036" s="24"/>
      <c r="I1036" s="24">
        <f t="shared" si="61"/>
        <v>215.6</v>
      </c>
      <c r="J1036" s="119"/>
      <c r="K1036" s="30"/>
      <c r="L1036" s="111">
        <v>10</v>
      </c>
      <c r="M1036" s="111">
        <v>247</v>
      </c>
      <c r="N1036" s="111">
        <v>278</v>
      </c>
      <c r="O1036" s="111">
        <v>842</v>
      </c>
      <c r="P1036" s="111">
        <v>274</v>
      </c>
      <c r="Q1036" s="111">
        <v>87</v>
      </c>
      <c r="R1036" s="111">
        <v>337</v>
      </c>
      <c r="S1036" s="111">
        <v>274</v>
      </c>
      <c r="T1036" s="111">
        <v>106</v>
      </c>
    </row>
    <row r="1037" spans="1:20" x14ac:dyDescent="0.25">
      <c r="A1037" s="110" t="s">
        <v>378</v>
      </c>
      <c r="B1037" s="107" t="s">
        <v>7154</v>
      </c>
      <c r="C1037" s="108">
        <v>16</v>
      </c>
      <c r="D1037" s="41" t="s">
        <v>6355</v>
      </c>
      <c r="E1037" s="24">
        <f t="shared" si="59"/>
        <v>237.66666666666666</v>
      </c>
      <c r="F1037" s="24">
        <f t="shared" si="60"/>
        <v>208.75</v>
      </c>
      <c r="G1037" s="109"/>
      <c r="H1037" s="24"/>
      <c r="I1037" s="24">
        <f t="shared" si="61"/>
        <v>183.6</v>
      </c>
      <c r="J1037" s="119"/>
      <c r="K1037" s="30"/>
      <c r="L1037" s="111">
        <v>71</v>
      </c>
      <c r="M1037" s="111">
        <v>42</v>
      </c>
      <c r="N1037" s="111">
        <v>227</v>
      </c>
      <c r="O1037" s="111">
        <v>495</v>
      </c>
      <c r="P1037" s="111">
        <v>103</v>
      </c>
      <c r="Q1037" s="111">
        <v>102</v>
      </c>
      <c r="R1037" s="111">
        <v>252</v>
      </c>
      <c r="S1037" s="111">
        <v>252</v>
      </c>
      <c r="T1037" s="111">
        <v>209</v>
      </c>
    </row>
    <row r="1038" spans="1:20" x14ac:dyDescent="0.25">
      <c r="A1038" s="110" t="s">
        <v>1611</v>
      </c>
      <c r="B1038" s="107" t="s">
        <v>7154</v>
      </c>
      <c r="C1038" s="108">
        <v>16</v>
      </c>
      <c r="D1038" s="41" t="s">
        <v>4854</v>
      </c>
      <c r="E1038" s="24">
        <f t="shared" si="59"/>
        <v>237</v>
      </c>
      <c r="F1038" s="24">
        <f t="shared" si="60"/>
        <v>74.25</v>
      </c>
      <c r="G1038" s="109"/>
      <c r="H1038" s="24"/>
      <c r="I1038" s="24">
        <f t="shared" si="61"/>
        <v>453.8</v>
      </c>
      <c r="J1038" s="119"/>
      <c r="K1038" s="30"/>
      <c r="L1038" s="111">
        <v>46</v>
      </c>
      <c r="M1038" s="111">
        <v>44</v>
      </c>
      <c r="N1038" s="111">
        <v>33</v>
      </c>
      <c r="O1038" s="111">
        <v>174</v>
      </c>
      <c r="P1038" s="111">
        <v>1231</v>
      </c>
      <c r="Q1038" s="111">
        <v>327</v>
      </c>
      <c r="R1038" s="111">
        <v>159</v>
      </c>
      <c r="S1038" s="111">
        <v>86</v>
      </c>
      <c r="T1038" s="111">
        <v>466</v>
      </c>
    </row>
    <row r="1039" spans="1:20" x14ac:dyDescent="0.25">
      <c r="A1039" s="110" t="s">
        <v>243</v>
      </c>
      <c r="B1039" s="107" t="s">
        <v>7143</v>
      </c>
      <c r="C1039" s="108">
        <v>17</v>
      </c>
      <c r="D1039" s="41" t="s">
        <v>3501</v>
      </c>
      <c r="E1039" s="24">
        <f t="shared" si="59"/>
        <v>236.33333333333334</v>
      </c>
      <c r="F1039" s="24">
        <f t="shared" si="60"/>
        <v>145</v>
      </c>
      <c r="G1039" s="109"/>
      <c r="H1039" s="24"/>
      <c r="I1039" s="24">
        <f t="shared" si="61"/>
        <v>214</v>
      </c>
      <c r="J1039" s="119"/>
      <c r="K1039" s="30"/>
      <c r="L1039" s="111">
        <v>1</v>
      </c>
      <c r="M1039" s="111">
        <v>537</v>
      </c>
      <c r="N1039" s="111"/>
      <c r="O1039" s="111">
        <v>42</v>
      </c>
      <c r="P1039" s="111">
        <v>250</v>
      </c>
      <c r="Q1039" s="111">
        <v>111</v>
      </c>
      <c r="R1039" s="111">
        <v>328</v>
      </c>
      <c r="S1039" s="111">
        <v>145</v>
      </c>
      <c r="T1039" s="111">
        <v>236</v>
      </c>
    </row>
    <row r="1040" spans="1:20" x14ac:dyDescent="0.25">
      <c r="A1040" s="110" t="s">
        <v>7408</v>
      </c>
      <c r="B1040" s="107" t="s">
        <v>7136</v>
      </c>
      <c r="C1040" s="108">
        <v>15</v>
      </c>
      <c r="D1040" s="41" t="s">
        <v>7409</v>
      </c>
      <c r="E1040" s="24">
        <f t="shared" si="59"/>
        <v>236</v>
      </c>
      <c r="F1040" s="24">
        <f t="shared" si="60"/>
        <v>24.25</v>
      </c>
      <c r="G1040" s="109"/>
      <c r="H1040" s="24"/>
      <c r="I1040" s="24">
        <f t="shared" si="61"/>
        <v>169.8</v>
      </c>
      <c r="J1040" s="119"/>
      <c r="K1040" s="30"/>
      <c r="L1040" s="111">
        <v>2</v>
      </c>
      <c r="M1040" s="111">
        <v>2</v>
      </c>
      <c r="N1040" s="111">
        <v>23</v>
      </c>
      <c r="O1040" s="111">
        <v>70</v>
      </c>
      <c r="P1040" s="111">
        <v>55</v>
      </c>
      <c r="Q1040" s="111">
        <v>86</v>
      </c>
      <c r="R1040" s="111">
        <v>174</v>
      </c>
      <c r="S1040" s="111">
        <v>314</v>
      </c>
      <c r="T1040" s="111">
        <v>220</v>
      </c>
    </row>
    <row r="1041" spans="1:20" x14ac:dyDescent="0.25">
      <c r="A1041" s="110" t="s">
        <v>7946</v>
      </c>
      <c r="B1041" s="107" t="s">
        <v>7157</v>
      </c>
      <c r="C1041" s="108">
        <v>11</v>
      </c>
      <c r="D1041" s="41" t="s">
        <v>7947</v>
      </c>
      <c r="E1041" s="24">
        <f t="shared" si="59"/>
        <v>235.66666666666666</v>
      </c>
      <c r="F1041" s="24">
        <f t="shared" si="60"/>
        <v>1.25</v>
      </c>
      <c r="G1041" s="109"/>
      <c r="H1041" s="24"/>
      <c r="I1041" s="24">
        <f t="shared" si="61"/>
        <v>141.4</v>
      </c>
      <c r="J1041" s="119"/>
      <c r="K1041" s="30"/>
      <c r="L1041" s="111">
        <v>5</v>
      </c>
      <c r="M1041" s="111"/>
      <c r="N1041" s="111"/>
      <c r="O1041" s="111"/>
      <c r="P1041" s="111"/>
      <c r="Q1041" s="111"/>
      <c r="R1041" s="111"/>
      <c r="S1041" s="111">
        <v>46</v>
      </c>
      <c r="T1041" s="111">
        <v>661</v>
      </c>
    </row>
    <row r="1042" spans="1:20" x14ac:dyDescent="0.25">
      <c r="A1042" s="110" t="s">
        <v>1169</v>
      </c>
      <c r="B1042" s="107" t="s">
        <v>7156</v>
      </c>
      <c r="C1042" s="108">
        <v>18</v>
      </c>
      <c r="D1042" s="41" t="s">
        <v>5055</v>
      </c>
      <c r="E1042" s="24">
        <f t="shared" si="59"/>
        <v>235.33333333333334</v>
      </c>
      <c r="F1042" s="24">
        <f t="shared" si="60"/>
        <v>25.75</v>
      </c>
      <c r="G1042" s="109"/>
      <c r="H1042" s="24"/>
      <c r="I1042" s="24">
        <f t="shared" si="61"/>
        <v>237</v>
      </c>
      <c r="J1042" s="119"/>
      <c r="K1042" s="30"/>
      <c r="L1042" s="111">
        <v>7</v>
      </c>
      <c r="M1042" s="111">
        <v>7</v>
      </c>
      <c r="N1042" s="111">
        <v>4</v>
      </c>
      <c r="O1042" s="111">
        <v>85</v>
      </c>
      <c r="P1042" s="111">
        <v>233</v>
      </c>
      <c r="Q1042" s="111">
        <v>246</v>
      </c>
      <c r="R1042" s="111">
        <v>253</v>
      </c>
      <c r="S1042" s="111">
        <v>98</v>
      </c>
      <c r="T1042" s="111">
        <v>355</v>
      </c>
    </row>
    <row r="1043" spans="1:20" x14ac:dyDescent="0.25">
      <c r="A1043" s="110" t="s">
        <v>1123</v>
      </c>
      <c r="B1043" s="107" t="s">
        <v>7156</v>
      </c>
      <c r="C1043" s="108">
        <v>18</v>
      </c>
      <c r="D1043" s="41" t="s">
        <v>5106</v>
      </c>
      <c r="E1043" s="24">
        <f t="shared" si="59"/>
        <v>234.66666666666666</v>
      </c>
      <c r="F1043" s="24">
        <f t="shared" si="60"/>
        <v>52.5</v>
      </c>
      <c r="G1043" s="109"/>
      <c r="H1043" s="24"/>
      <c r="I1043" s="24">
        <f t="shared" si="61"/>
        <v>144.4</v>
      </c>
      <c r="J1043" s="119"/>
      <c r="K1043" s="30"/>
      <c r="L1043" s="111">
        <v>97</v>
      </c>
      <c r="M1043" s="111"/>
      <c r="N1043" s="111">
        <v>104</v>
      </c>
      <c r="O1043" s="111">
        <v>9</v>
      </c>
      <c r="P1043" s="111">
        <v>12</v>
      </c>
      <c r="Q1043" s="111">
        <v>6</v>
      </c>
      <c r="R1043" s="111">
        <v>111</v>
      </c>
      <c r="S1043" s="111">
        <v>4</v>
      </c>
      <c r="T1043" s="111">
        <v>589</v>
      </c>
    </row>
    <row r="1044" spans="1:20" x14ac:dyDescent="0.25">
      <c r="A1044" s="110" t="s">
        <v>7526</v>
      </c>
      <c r="B1044" s="107" t="s">
        <v>7110</v>
      </c>
      <c r="C1044" s="108">
        <v>7</v>
      </c>
      <c r="D1044" s="41" t="s">
        <v>7527</v>
      </c>
      <c r="E1044" s="24">
        <f t="shared" si="59"/>
        <v>234.33333333333334</v>
      </c>
      <c r="F1044" s="24">
        <f t="shared" si="60"/>
        <v>33.25</v>
      </c>
      <c r="G1044" s="109"/>
      <c r="H1044" s="24"/>
      <c r="I1044" s="24">
        <f t="shared" si="61"/>
        <v>168.2</v>
      </c>
      <c r="J1044" s="119"/>
      <c r="K1044" s="30"/>
      <c r="L1044" s="111">
        <v>76</v>
      </c>
      <c r="M1044" s="111">
        <v>2</v>
      </c>
      <c r="N1044" s="111"/>
      <c r="O1044" s="111">
        <v>55</v>
      </c>
      <c r="P1044" s="111">
        <v>79</v>
      </c>
      <c r="Q1044" s="111">
        <v>59</v>
      </c>
      <c r="R1044" s="111">
        <v>13</v>
      </c>
      <c r="S1044" s="111">
        <v>153</v>
      </c>
      <c r="T1044" s="111">
        <v>537</v>
      </c>
    </row>
    <row r="1045" spans="1:20" x14ac:dyDescent="0.25">
      <c r="A1045" s="110" t="s">
        <v>1170</v>
      </c>
      <c r="B1045" s="107" t="s">
        <v>7101</v>
      </c>
      <c r="C1045" s="108">
        <v>16</v>
      </c>
      <c r="D1045" s="41" t="s">
        <v>6158</v>
      </c>
      <c r="E1045" s="24">
        <f t="shared" si="59"/>
        <v>234</v>
      </c>
      <c r="F1045" s="24">
        <f t="shared" si="60"/>
        <v>0</v>
      </c>
      <c r="G1045" s="109"/>
      <c r="H1045" s="24"/>
      <c r="I1045" s="24">
        <f t="shared" si="61"/>
        <v>142.19999999999999</v>
      </c>
      <c r="J1045" s="119"/>
      <c r="K1045" s="30"/>
      <c r="L1045" s="111"/>
      <c r="M1045" s="111"/>
      <c r="N1045" s="111"/>
      <c r="O1045" s="111"/>
      <c r="P1045" s="111">
        <v>9</v>
      </c>
      <c r="Q1045" s="111"/>
      <c r="R1045" s="111">
        <v>267</v>
      </c>
      <c r="S1045" s="111">
        <v>68</v>
      </c>
      <c r="T1045" s="111">
        <v>367</v>
      </c>
    </row>
    <row r="1046" spans="1:20" x14ac:dyDescent="0.25">
      <c r="A1046" s="110" t="s">
        <v>2193</v>
      </c>
      <c r="B1046" s="107" t="s">
        <v>7136</v>
      </c>
      <c r="C1046" s="108">
        <v>15</v>
      </c>
      <c r="D1046" s="41" t="s">
        <v>5799</v>
      </c>
      <c r="E1046" s="24">
        <f t="shared" si="59"/>
        <v>233.66666666666666</v>
      </c>
      <c r="F1046" s="24">
        <f t="shared" si="60"/>
        <v>361.5</v>
      </c>
      <c r="G1046" s="109"/>
      <c r="H1046" s="24"/>
      <c r="I1046" s="24">
        <f t="shared" si="61"/>
        <v>176.6</v>
      </c>
      <c r="J1046" s="119"/>
      <c r="K1046" s="30"/>
      <c r="L1046" s="111">
        <v>251</v>
      </c>
      <c r="M1046" s="111">
        <v>15</v>
      </c>
      <c r="N1046" s="111">
        <v>1180</v>
      </c>
      <c r="O1046" s="111"/>
      <c r="P1046" s="111">
        <v>49</v>
      </c>
      <c r="Q1046" s="111">
        <v>133</v>
      </c>
      <c r="R1046" s="111">
        <v>683</v>
      </c>
      <c r="S1046" s="111">
        <v>15</v>
      </c>
      <c r="T1046" s="111">
        <v>3</v>
      </c>
    </row>
    <row r="1047" spans="1:20" x14ac:dyDescent="0.25">
      <c r="A1047" s="110" t="s">
        <v>326</v>
      </c>
      <c r="B1047" s="107" t="s">
        <v>7154</v>
      </c>
      <c r="C1047" s="108">
        <v>16</v>
      </c>
      <c r="D1047" s="41" t="s">
        <v>4816</v>
      </c>
      <c r="E1047" s="24">
        <f t="shared" si="59"/>
        <v>233.33333333333334</v>
      </c>
      <c r="F1047" s="24">
        <f t="shared" si="60"/>
        <v>2945</v>
      </c>
      <c r="G1047" s="109"/>
      <c r="H1047" s="24"/>
      <c r="I1047" s="24">
        <f t="shared" si="61"/>
        <v>353.6</v>
      </c>
      <c r="J1047" s="119"/>
      <c r="K1047" s="30"/>
      <c r="L1047" s="111">
        <v>2775</v>
      </c>
      <c r="M1047" s="111">
        <v>4181</v>
      </c>
      <c r="N1047" s="111">
        <v>2071</v>
      </c>
      <c r="O1047" s="111">
        <v>2753</v>
      </c>
      <c r="P1047" s="111">
        <v>631</v>
      </c>
      <c r="Q1047" s="111">
        <v>437</v>
      </c>
      <c r="R1047" s="111">
        <v>136</v>
      </c>
      <c r="S1047" s="111">
        <v>275</v>
      </c>
      <c r="T1047" s="111">
        <v>289</v>
      </c>
    </row>
    <row r="1048" spans="1:20" x14ac:dyDescent="0.25">
      <c r="A1048" s="110" t="s">
        <v>1557</v>
      </c>
      <c r="B1048" s="107" t="s">
        <v>7295</v>
      </c>
      <c r="C1048" s="108">
        <v>18</v>
      </c>
      <c r="D1048" s="41" t="s">
        <v>5113</v>
      </c>
      <c r="E1048" s="24">
        <f t="shared" si="59"/>
        <v>231</v>
      </c>
      <c r="F1048" s="24">
        <f t="shared" si="60"/>
        <v>21</v>
      </c>
      <c r="G1048" s="109"/>
      <c r="H1048" s="24"/>
      <c r="I1048" s="24">
        <f t="shared" si="61"/>
        <v>178</v>
      </c>
      <c r="J1048" s="119"/>
      <c r="K1048" s="30"/>
      <c r="L1048" s="111">
        <v>1</v>
      </c>
      <c r="M1048" s="111">
        <v>36</v>
      </c>
      <c r="N1048" s="111">
        <v>25</v>
      </c>
      <c r="O1048" s="111">
        <v>22</v>
      </c>
      <c r="P1048" s="111">
        <v>134</v>
      </c>
      <c r="Q1048" s="111">
        <v>63</v>
      </c>
      <c r="R1048" s="111">
        <v>272</v>
      </c>
      <c r="S1048" s="111">
        <v>88</v>
      </c>
      <c r="T1048" s="111">
        <v>333</v>
      </c>
    </row>
    <row r="1049" spans="1:20" x14ac:dyDescent="0.25">
      <c r="A1049" s="110" t="s">
        <v>7846</v>
      </c>
      <c r="B1049" s="107" t="s">
        <v>7140</v>
      </c>
      <c r="C1049" s="108">
        <v>11</v>
      </c>
      <c r="D1049" s="41" t="s">
        <v>7847</v>
      </c>
      <c r="E1049" s="24">
        <f t="shared" si="59"/>
        <v>231</v>
      </c>
      <c r="F1049" s="24">
        <f t="shared" si="60"/>
        <v>2.25</v>
      </c>
      <c r="G1049" s="109"/>
      <c r="H1049" s="24"/>
      <c r="I1049" s="24">
        <f t="shared" si="61"/>
        <v>148.4</v>
      </c>
      <c r="J1049" s="119"/>
      <c r="K1049" s="30"/>
      <c r="L1049" s="111"/>
      <c r="M1049" s="111">
        <v>2</v>
      </c>
      <c r="N1049" s="111">
        <v>7</v>
      </c>
      <c r="O1049" s="111"/>
      <c r="P1049" s="111">
        <v>49</v>
      </c>
      <c r="Q1049" s="111"/>
      <c r="R1049" s="111"/>
      <c r="S1049" s="111">
        <v>625</v>
      </c>
      <c r="T1049" s="111">
        <v>68</v>
      </c>
    </row>
    <row r="1050" spans="1:20" x14ac:dyDescent="0.25">
      <c r="A1050" s="110" t="s">
        <v>4796</v>
      </c>
      <c r="B1050" s="107" t="s">
        <v>7189</v>
      </c>
      <c r="C1050" s="108">
        <v>6</v>
      </c>
      <c r="D1050" s="41" t="s">
        <v>4797</v>
      </c>
      <c r="E1050" s="24">
        <f t="shared" si="59"/>
        <v>230.66666666666666</v>
      </c>
      <c r="F1050" s="24">
        <f t="shared" si="60"/>
        <v>37.5</v>
      </c>
      <c r="G1050" s="109"/>
      <c r="H1050" s="24"/>
      <c r="I1050" s="24">
        <f t="shared" si="61"/>
        <v>162.4</v>
      </c>
      <c r="J1050" s="119"/>
      <c r="K1050" s="30"/>
      <c r="L1050" s="111"/>
      <c r="M1050" s="111"/>
      <c r="N1050" s="111">
        <v>74</v>
      </c>
      <c r="O1050" s="111">
        <v>76</v>
      </c>
      <c r="P1050" s="111">
        <v>111</v>
      </c>
      <c r="Q1050" s="111">
        <v>9</v>
      </c>
      <c r="R1050" s="111">
        <v>182</v>
      </c>
      <c r="S1050" s="111">
        <v>128</v>
      </c>
      <c r="T1050" s="111">
        <v>382</v>
      </c>
    </row>
    <row r="1051" spans="1:20" x14ac:dyDescent="0.25">
      <c r="A1051" s="110" t="s">
        <v>508</v>
      </c>
      <c r="B1051" s="107" t="s">
        <v>7154</v>
      </c>
      <c r="C1051" s="108">
        <v>16</v>
      </c>
      <c r="D1051" s="41" t="s">
        <v>6370</v>
      </c>
      <c r="E1051" s="24">
        <f t="shared" si="59"/>
        <v>230.33333333333334</v>
      </c>
      <c r="F1051" s="24">
        <f t="shared" si="60"/>
        <v>1</v>
      </c>
      <c r="G1051" s="109"/>
      <c r="H1051" s="24"/>
      <c r="I1051" s="24">
        <f t="shared" si="61"/>
        <v>140.6</v>
      </c>
      <c r="J1051" s="119"/>
      <c r="K1051" s="30"/>
      <c r="L1051" s="111"/>
      <c r="M1051" s="111"/>
      <c r="N1051" s="111">
        <v>4</v>
      </c>
      <c r="O1051" s="111"/>
      <c r="P1051" s="111">
        <v>1</v>
      </c>
      <c r="Q1051" s="111">
        <v>11</v>
      </c>
      <c r="R1051" s="111">
        <v>13</v>
      </c>
      <c r="S1051" s="111">
        <v>201</v>
      </c>
      <c r="T1051" s="111">
        <v>477</v>
      </c>
    </row>
    <row r="1052" spans="1:20" x14ac:dyDescent="0.25">
      <c r="A1052" s="110" t="s">
        <v>7572</v>
      </c>
      <c r="B1052" s="107" t="s">
        <v>7082</v>
      </c>
      <c r="C1052" s="108">
        <v>11</v>
      </c>
      <c r="D1052" s="41" t="s">
        <v>7573</v>
      </c>
      <c r="E1052" s="24">
        <f t="shared" si="59"/>
        <v>230.33333333333334</v>
      </c>
      <c r="F1052" s="24">
        <f t="shared" si="60"/>
        <v>68.25</v>
      </c>
      <c r="G1052" s="109"/>
      <c r="H1052" s="24"/>
      <c r="I1052" s="24">
        <f t="shared" si="61"/>
        <v>193.6</v>
      </c>
      <c r="J1052" s="119"/>
      <c r="K1052" s="30"/>
      <c r="L1052" s="111"/>
      <c r="M1052" s="111"/>
      <c r="N1052" s="111">
        <v>273</v>
      </c>
      <c r="O1052" s="111"/>
      <c r="P1052" s="111">
        <v>14</v>
      </c>
      <c r="Q1052" s="111">
        <v>263</v>
      </c>
      <c r="R1052" s="111">
        <v>265</v>
      </c>
      <c r="S1052" s="111">
        <v>263</v>
      </c>
      <c r="T1052" s="111">
        <v>163</v>
      </c>
    </row>
    <row r="1053" spans="1:20" x14ac:dyDescent="0.25">
      <c r="A1053" s="110" t="s">
        <v>1236</v>
      </c>
      <c r="B1053" s="107" t="s">
        <v>7101</v>
      </c>
      <c r="C1053" s="108">
        <v>16</v>
      </c>
      <c r="D1053" s="41" t="s">
        <v>6142</v>
      </c>
      <c r="E1053" s="24">
        <f t="shared" si="59"/>
        <v>230</v>
      </c>
      <c r="F1053" s="24">
        <f t="shared" si="60"/>
        <v>5.25</v>
      </c>
      <c r="G1053" s="109"/>
      <c r="H1053" s="24"/>
      <c r="I1053" s="24">
        <f t="shared" si="61"/>
        <v>198.6</v>
      </c>
      <c r="J1053" s="119"/>
      <c r="K1053" s="30"/>
      <c r="L1053" s="111"/>
      <c r="M1053" s="111"/>
      <c r="N1053" s="111">
        <v>2</v>
      </c>
      <c r="O1053" s="111">
        <v>19</v>
      </c>
      <c r="P1053" s="111">
        <v>75</v>
      </c>
      <c r="Q1053" s="111">
        <v>228</v>
      </c>
      <c r="R1053" s="111">
        <v>43</v>
      </c>
      <c r="S1053" s="111">
        <v>171</v>
      </c>
      <c r="T1053" s="111">
        <v>476</v>
      </c>
    </row>
    <row r="1054" spans="1:20" x14ac:dyDescent="0.25">
      <c r="A1054" s="110" t="s">
        <v>246</v>
      </c>
      <c r="B1054" s="107" t="s">
        <v>7101</v>
      </c>
      <c r="C1054" s="108">
        <v>16</v>
      </c>
      <c r="D1054" s="41" t="s">
        <v>4977</v>
      </c>
      <c r="E1054" s="24">
        <f t="shared" si="59"/>
        <v>229.66666666666666</v>
      </c>
      <c r="F1054" s="24">
        <f t="shared" si="60"/>
        <v>245.75</v>
      </c>
      <c r="G1054" s="109"/>
      <c r="H1054" s="24"/>
      <c r="I1054" s="24">
        <f t="shared" si="61"/>
        <v>187</v>
      </c>
      <c r="J1054" s="119"/>
      <c r="K1054" s="30"/>
      <c r="L1054" s="111">
        <v>107</v>
      </c>
      <c r="M1054" s="111">
        <v>193</v>
      </c>
      <c r="N1054" s="111">
        <v>467</v>
      </c>
      <c r="O1054" s="111">
        <v>216</v>
      </c>
      <c r="P1054" s="111">
        <v>114</v>
      </c>
      <c r="Q1054" s="111">
        <v>132</v>
      </c>
      <c r="R1054" s="111">
        <v>444</v>
      </c>
      <c r="S1054" s="111">
        <v>146</v>
      </c>
      <c r="T1054" s="111">
        <v>99</v>
      </c>
    </row>
    <row r="1055" spans="1:20" x14ac:dyDescent="0.25">
      <c r="A1055" s="110" t="s">
        <v>2831</v>
      </c>
      <c r="B1055" s="107" t="s">
        <v>7101</v>
      </c>
      <c r="C1055" s="108">
        <v>16</v>
      </c>
      <c r="D1055" s="41" t="s">
        <v>6149</v>
      </c>
      <c r="E1055" s="24">
        <f t="shared" si="59"/>
        <v>229</v>
      </c>
      <c r="F1055" s="24">
        <f t="shared" si="60"/>
        <v>38.25</v>
      </c>
      <c r="G1055" s="109"/>
      <c r="H1055" s="24"/>
      <c r="I1055" s="24">
        <f t="shared" si="61"/>
        <v>151.4</v>
      </c>
      <c r="J1055" s="119"/>
      <c r="K1055" s="30"/>
      <c r="L1055" s="111">
        <v>89</v>
      </c>
      <c r="M1055" s="111"/>
      <c r="N1055" s="111"/>
      <c r="O1055" s="111">
        <v>64</v>
      </c>
      <c r="P1055" s="111"/>
      <c r="Q1055" s="111">
        <v>70</v>
      </c>
      <c r="R1055" s="111">
        <v>505</v>
      </c>
      <c r="S1055" s="111">
        <v>182</v>
      </c>
      <c r="T1055" s="111"/>
    </row>
    <row r="1056" spans="1:20" x14ac:dyDescent="0.25">
      <c r="A1056" s="110" t="s">
        <v>3070</v>
      </c>
      <c r="B1056" s="107" t="s">
        <v>7129</v>
      </c>
      <c r="C1056" s="108">
        <v>2</v>
      </c>
      <c r="D1056" s="41" t="s">
        <v>5413</v>
      </c>
      <c r="E1056" s="24">
        <f t="shared" ref="E1056:E1119" si="62">SUM(R1056:T1056)/3</f>
        <v>229</v>
      </c>
      <c r="F1056" s="24">
        <f t="shared" ref="F1056:F1119" si="63">SUM(L1056:O1056)/4</f>
        <v>500</v>
      </c>
      <c r="G1056" s="109"/>
      <c r="H1056" s="24"/>
      <c r="I1056" s="24">
        <f t="shared" ref="I1056:I1119" si="64">SUM(P1056:T1056)/5</f>
        <v>151.4</v>
      </c>
      <c r="J1056" s="119"/>
      <c r="K1056" s="30"/>
      <c r="L1056" s="111">
        <v>19</v>
      </c>
      <c r="M1056" s="111">
        <v>643</v>
      </c>
      <c r="N1056" s="111">
        <v>965</v>
      </c>
      <c r="O1056" s="111">
        <v>373</v>
      </c>
      <c r="P1056" s="111">
        <v>70</v>
      </c>
      <c r="Q1056" s="111"/>
      <c r="R1056" s="111">
        <v>687</v>
      </c>
      <c r="S1056" s="111"/>
      <c r="T1056" s="111"/>
    </row>
    <row r="1057" spans="1:20" x14ac:dyDescent="0.25">
      <c r="A1057" s="110" t="s">
        <v>223</v>
      </c>
      <c r="B1057" s="107" t="s">
        <v>7125</v>
      </c>
      <c r="C1057" s="108">
        <v>7</v>
      </c>
      <c r="D1057" s="41" t="s">
        <v>5363</v>
      </c>
      <c r="E1057" s="24">
        <f t="shared" si="62"/>
        <v>228.66666666666666</v>
      </c>
      <c r="F1057" s="24">
        <f t="shared" si="63"/>
        <v>27</v>
      </c>
      <c r="G1057" s="109"/>
      <c r="H1057" s="24"/>
      <c r="I1057" s="24">
        <f t="shared" si="64"/>
        <v>187.2</v>
      </c>
      <c r="J1057" s="119"/>
      <c r="K1057" s="30"/>
      <c r="L1057" s="111">
        <v>71</v>
      </c>
      <c r="M1057" s="111">
        <v>34</v>
      </c>
      <c r="N1057" s="111">
        <v>2</v>
      </c>
      <c r="O1057" s="111">
        <v>1</v>
      </c>
      <c r="P1057" s="111">
        <v>38</v>
      </c>
      <c r="Q1057" s="111">
        <v>212</v>
      </c>
      <c r="R1057" s="111">
        <v>232</v>
      </c>
      <c r="S1057" s="111">
        <v>378</v>
      </c>
      <c r="T1057" s="111">
        <v>76</v>
      </c>
    </row>
    <row r="1058" spans="1:20" x14ac:dyDescent="0.25">
      <c r="A1058" s="110" t="s">
        <v>886</v>
      </c>
      <c r="B1058" s="107" t="s">
        <v>7101</v>
      </c>
      <c r="C1058" s="108">
        <v>16</v>
      </c>
      <c r="D1058" s="41" t="s">
        <v>3981</v>
      </c>
      <c r="E1058" s="24">
        <f t="shared" si="62"/>
        <v>228.66666666666666</v>
      </c>
      <c r="F1058" s="24">
        <f t="shared" si="63"/>
        <v>45.5</v>
      </c>
      <c r="G1058" s="109"/>
      <c r="H1058" s="24"/>
      <c r="I1058" s="24">
        <f t="shared" si="64"/>
        <v>202</v>
      </c>
      <c r="J1058" s="119"/>
      <c r="K1058" s="30"/>
      <c r="L1058" s="111"/>
      <c r="M1058" s="111">
        <v>32</v>
      </c>
      <c r="N1058" s="111">
        <v>24</v>
      </c>
      <c r="O1058" s="111">
        <v>126</v>
      </c>
      <c r="P1058" s="111">
        <v>244</v>
      </c>
      <c r="Q1058" s="111">
        <v>80</v>
      </c>
      <c r="R1058" s="111">
        <v>588</v>
      </c>
      <c r="S1058" s="111">
        <v>47</v>
      </c>
      <c r="T1058" s="111">
        <v>51</v>
      </c>
    </row>
    <row r="1059" spans="1:20" x14ac:dyDescent="0.25">
      <c r="A1059" s="110" t="s">
        <v>312</v>
      </c>
      <c r="B1059" s="107" t="s">
        <v>7110</v>
      </c>
      <c r="C1059" s="108">
        <v>7</v>
      </c>
      <c r="D1059" s="41" t="s">
        <v>4732</v>
      </c>
      <c r="E1059" s="24">
        <f t="shared" si="62"/>
        <v>228.33333333333334</v>
      </c>
      <c r="F1059" s="24">
        <f t="shared" si="63"/>
        <v>161.75</v>
      </c>
      <c r="G1059" s="109"/>
      <c r="H1059" s="24"/>
      <c r="I1059" s="24">
        <f t="shared" si="64"/>
        <v>251.8</v>
      </c>
      <c r="J1059" s="119"/>
      <c r="K1059" s="30"/>
      <c r="L1059" s="111">
        <v>179</v>
      </c>
      <c r="M1059" s="111">
        <v>145</v>
      </c>
      <c r="N1059" s="111">
        <v>36</v>
      </c>
      <c r="O1059" s="111">
        <v>287</v>
      </c>
      <c r="P1059" s="111">
        <v>340</v>
      </c>
      <c r="Q1059" s="111">
        <v>234</v>
      </c>
      <c r="R1059" s="111">
        <v>117</v>
      </c>
      <c r="S1059" s="111">
        <v>364</v>
      </c>
      <c r="T1059" s="111">
        <v>204</v>
      </c>
    </row>
    <row r="1060" spans="1:20" x14ac:dyDescent="0.25">
      <c r="A1060" s="110" t="s">
        <v>1158</v>
      </c>
      <c r="B1060" s="107" t="s">
        <v>7242</v>
      </c>
      <c r="C1060" s="108">
        <v>8</v>
      </c>
      <c r="D1060" s="41" t="s">
        <v>3654</v>
      </c>
      <c r="E1060" s="24">
        <f t="shared" si="62"/>
        <v>228.33333333333334</v>
      </c>
      <c r="F1060" s="24">
        <f t="shared" si="63"/>
        <v>73.25</v>
      </c>
      <c r="G1060" s="109"/>
      <c r="H1060" s="24"/>
      <c r="I1060" s="24">
        <f t="shared" si="64"/>
        <v>192.4</v>
      </c>
      <c r="J1060" s="119"/>
      <c r="K1060" s="30"/>
      <c r="L1060" s="111">
        <v>32</v>
      </c>
      <c r="M1060" s="111">
        <v>16</v>
      </c>
      <c r="N1060" s="111">
        <v>177</v>
      </c>
      <c r="O1060" s="111">
        <v>68</v>
      </c>
      <c r="P1060" s="111">
        <v>104</v>
      </c>
      <c r="Q1060" s="111">
        <v>173</v>
      </c>
      <c r="R1060" s="111">
        <v>540</v>
      </c>
      <c r="S1060" s="111">
        <v>57</v>
      </c>
      <c r="T1060" s="111">
        <v>88</v>
      </c>
    </row>
    <row r="1061" spans="1:20" x14ac:dyDescent="0.25">
      <c r="A1061" s="110" t="s">
        <v>3707</v>
      </c>
      <c r="B1061" s="107" t="s">
        <v>7154</v>
      </c>
      <c r="C1061" s="108">
        <v>16</v>
      </c>
      <c r="D1061" s="41" t="s">
        <v>3708</v>
      </c>
      <c r="E1061" s="24">
        <f t="shared" si="62"/>
        <v>227.66666666666666</v>
      </c>
      <c r="F1061" s="24">
        <f t="shared" si="63"/>
        <v>12.25</v>
      </c>
      <c r="G1061" s="109"/>
      <c r="H1061" s="24"/>
      <c r="I1061" s="24">
        <f t="shared" si="64"/>
        <v>172.8</v>
      </c>
      <c r="J1061" s="119"/>
      <c r="K1061" s="30"/>
      <c r="L1061" s="111"/>
      <c r="M1061" s="111"/>
      <c r="N1061" s="111">
        <v>24</v>
      </c>
      <c r="O1061" s="111">
        <v>25</v>
      </c>
      <c r="P1061" s="111">
        <v>64</v>
      </c>
      <c r="Q1061" s="111">
        <v>117</v>
      </c>
      <c r="R1061" s="111">
        <v>137</v>
      </c>
      <c r="S1061" s="111">
        <v>43</v>
      </c>
      <c r="T1061" s="111">
        <v>503</v>
      </c>
    </row>
    <row r="1062" spans="1:20" x14ac:dyDescent="0.25">
      <c r="A1062" s="110" t="s">
        <v>872</v>
      </c>
      <c r="B1062" s="107" t="s">
        <v>7234</v>
      </c>
      <c r="C1062" s="108">
        <v>15</v>
      </c>
      <c r="D1062" s="41" t="s">
        <v>3861</v>
      </c>
      <c r="E1062" s="24">
        <f t="shared" si="62"/>
        <v>226.33333333333334</v>
      </c>
      <c r="F1062" s="24">
        <f t="shared" si="63"/>
        <v>143.5</v>
      </c>
      <c r="G1062" s="109"/>
      <c r="H1062" s="24"/>
      <c r="I1062" s="24">
        <f t="shared" si="64"/>
        <v>202.6</v>
      </c>
      <c r="J1062" s="119"/>
      <c r="K1062" s="30"/>
      <c r="L1062" s="111">
        <v>185</v>
      </c>
      <c r="M1062" s="111">
        <v>36</v>
      </c>
      <c r="N1062" s="111">
        <v>196</v>
      </c>
      <c r="O1062" s="111">
        <v>157</v>
      </c>
      <c r="P1062" s="111">
        <v>244</v>
      </c>
      <c r="Q1062" s="111">
        <v>90</v>
      </c>
      <c r="R1062" s="111">
        <v>234</v>
      </c>
      <c r="S1062" s="111">
        <v>285</v>
      </c>
      <c r="T1062" s="111">
        <v>160</v>
      </c>
    </row>
    <row r="1063" spans="1:20" x14ac:dyDescent="0.25">
      <c r="A1063" s="110" t="s">
        <v>2641</v>
      </c>
      <c r="B1063" s="107" t="s">
        <v>7157</v>
      </c>
      <c r="C1063" s="108">
        <v>11</v>
      </c>
      <c r="D1063" s="41" t="s">
        <v>4143</v>
      </c>
      <c r="E1063" s="24">
        <f t="shared" si="62"/>
        <v>225.66666666666666</v>
      </c>
      <c r="F1063" s="24">
        <f t="shared" si="63"/>
        <v>471</v>
      </c>
      <c r="G1063" s="109"/>
      <c r="H1063" s="24"/>
      <c r="I1063" s="24">
        <f t="shared" si="64"/>
        <v>191.6</v>
      </c>
      <c r="J1063" s="119"/>
      <c r="K1063" s="30"/>
      <c r="L1063" s="111"/>
      <c r="M1063" s="111"/>
      <c r="N1063" s="111">
        <v>30</v>
      </c>
      <c r="O1063" s="111">
        <v>1854</v>
      </c>
      <c r="P1063" s="111">
        <v>27</v>
      </c>
      <c r="Q1063" s="111">
        <v>254</v>
      </c>
      <c r="R1063" s="111">
        <v>1</v>
      </c>
      <c r="S1063" s="111">
        <v>42</v>
      </c>
      <c r="T1063" s="111">
        <v>634</v>
      </c>
    </row>
    <row r="1064" spans="1:20" x14ac:dyDescent="0.25">
      <c r="A1064" s="110" t="s">
        <v>1097</v>
      </c>
      <c r="B1064" s="107" t="s">
        <v>7101</v>
      </c>
      <c r="C1064" s="108">
        <v>16</v>
      </c>
      <c r="D1064" s="41" t="s">
        <v>3992</v>
      </c>
      <c r="E1064" s="24">
        <f t="shared" si="62"/>
        <v>224.66666666666666</v>
      </c>
      <c r="F1064" s="24">
        <f t="shared" si="63"/>
        <v>86</v>
      </c>
      <c r="G1064" s="109"/>
      <c r="H1064" s="24"/>
      <c r="I1064" s="24">
        <f t="shared" si="64"/>
        <v>137.4</v>
      </c>
      <c r="J1064" s="119"/>
      <c r="K1064" s="30"/>
      <c r="L1064" s="111">
        <v>22</v>
      </c>
      <c r="M1064" s="111">
        <v>93</v>
      </c>
      <c r="N1064" s="111"/>
      <c r="O1064" s="111">
        <v>229</v>
      </c>
      <c r="P1064" s="111">
        <v>13</v>
      </c>
      <c r="Q1064" s="111"/>
      <c r="R1064" s="111">
        <v>55</v>
      </c>
      <c r="S1064" s="111">
        <v>377</v>
      </c>
      <c r="T1064" s="111">
        <v>242</v>
      </c>
    </row>
    <row r="1065" spans="1:20" x14ac:dyDescent="0.25">
      <c r="A1065" s="110" t="s">
        <v>7644</v>
      </c>
      <c r="B1065" s="107" t="s">
        <v>7109</v>
      </c>
      <c r="C1065" s="108">
        <v>2</v>
      </c>
      <c r="D1065" s="41" t="s">
        <v>7645</v>
      </c>
      <c r="E1065" s="24">
        <f t="shared" si="62"/>
        <v>223</v>
      </c>
      <c r="F1065" s="24">
        <f t="shared" si="63"/>
        <v>0</v>
      </c>
      <c r="G1065" s="109"/>
      <c r="H1065" s="24"/>
      <c r="I1065" s="24">
        <f t="shared" si="64"/>
        <v>133.80000000000001</v>
      </c>
      <c r="J1065" s="119"/>
      <c r="K1065" s="30"/>
      <c r="L1065" s="111"/>
      <c r="M1065" s="111"/>
      <c r="N1065" s="111"/>
      <c r="O1065" s="111"/>
      <c r="P1065" s="111"/>
      <c r="Q1065" s="111"/>
      <c r="R1065" s="111"/>
      <c r="S1065" s="111">
        <v>239</v>
      </c>
      <c r="T1065" s="111">
        <v>430</v>
      </c>
    </row>
    <row r="1066" spans="1:20" x14ac:dyDescent="0.25">
      <c r="A1066" s="110" t="s">
        <v>1074</v>
      </c>
      <c r="B1066" s="107" t="s">
        <v>7154</v>
      </c>
      <c r="C1066" s="108">
        <v>16</v>
      </c>
      <c r="D1066" s="41" t="s">
        <v>4928</v>
      </c>
      <c r="E1066" s="24">
        <f t="shared" si="62"/>
        <v>223</v>
      </c>
      <c r="F1066" s="24">
        <f t="shared" si="63"/>
        <v>126</v>
      </c>
      <c r="G1066" s="109"/>
      <c r="H1066" s="24"/>
      <c r="I1066" s="24">
        <f t="shared" si="64"/>
        <v>223.8</v>
      </c>
      <c r="J1066" s="119"/>
      <c r="K1066" s="30"/>
      <c r="L1066" s="111">
        <v>61</v>
      </c>
      <c r="M1066" s="111">
        <v>52</v>
      </c>
      <c r="N1066" s="111">
        <v>227</v>
      </c>
      <c r="O1066" s="111">
        <v>164</v>
      </c>
      <c r="P1066" s="111">
        <v>199</v>
      </c>
      <c r="Q1066" s="111">
        <v>251</v>
      </c>
      <c r="R1066" s="111">
        <v>141</v>
      </c>
      <c r="S1066" s="111">
        <v>240</v>
      </c>
      <c r="T1066" s="111">
        <v>288</v>
      </c>
    </row>
    <row r="1067" spans="1:20" x14ac:dyDescent="0.25">
      <c r="A1067" s="110" t="s">
        <v>2827</v>
      </c>
      <c r="B1067" s="107" t="s">
        <v>7101</v>
      </c>
      <c r="C1067" s="108">
        <v>16</v>
      </c>
      <c r="D1067" s="41" t="s">
        <v>6103</v>
      </c>
      <c r="E1067" s="24">
        <f t="shared" si="62"/>
        <v>222.33333333333334</v>
      </c>
      <c r="F1067" s="24">
        <f t="shared" si="63"/>
        <v>2125.25</v>
      </c>
      <c r="G1067" s="109"/>
      <c r="H1067" s="24"/>
      <c r="I1067" s="24">
        <f t="shared" si="64"/>
        <v>406.2</v>
      </c>
      <c r="J1067" s="119"/>
      <c r="K1067" s="30"/>
      <c r="L1067" s="111">
        <v>1897</v>
      </c>
      <c r="M1067" s="111">
        <v>189</v>
      </c>
      <c r="N1067" s="111">
        <v>1581</v>
      </c>
      <c r="O1067" s="111">
        <v>4834</v>
      </c>
      <c r="P1067" s="111">
        <v>779</v>
      </c>
      <c r="Q1067" s="111">
        <v>585</v>
      </c>
      <c r="R1067" s="111">
        <v>425</v>
      </c>
      <c r="S1067" s="111">
        <v>118</v>
      </c>
      <c r="T1067" s="111">
        <v>124</v>
      </c>
    </row>
    <row r="1068" spans="1:20" x14ac:dyDescent="0.25">
      <c r="A1068" s="110" t="s">
        <v>5345</v>
      </c>
      <c r="B1068" s="107" t="s">
        <v>7208</v>
      </c>
      <c r="C1068" s="108">
        <v>9</v>
      </c>
      <c r="D1068" s="41" t="s">
        <v>5346</v>
      </c>
      <c r="E1068" s="24">
        <f t="shared" si="62"/>
        <v>220.66666666666666</v>
      </c>
      <c r="F1068" s="24">
        <f t="shared" si="63"/>
        <v>18</v>
      </c>
      <c r="G1068" s="109"/>
      <c r="H1068" s="24"/>
      <c r="I1068" s="24">
        <f t="shared" si="64"/>
        <v>162.4</v>
      </c>
      <c r="J1068" s="119"/>
      <c r="K1068" s="30"/>
      <c r="L1068" s="111"/>
      <c r="M1068" s="111"/>
      <c r="N1068" s="111">
        <v>30</v>
      </c>
      <c r="O1068" s="111">
        <v>42</v>
      </c>
      <c r="P1068" s="111">
        <v>75</v>
      </c>
      <c r="Q1068" s="111">
        <v>75</v>
      </c>
      <c r="R1068" s="111">
        <v>28</v>
      </c>
      <c r="S1068" s="111">
        <v>351</v>
      </c>
      <c r="T1068" s="111">
        <v>283</v>
      </c>
    </row>
    <row r="1069" spans="1:20" x14ac:dyDescent="0.25">
      <c r="A1069" s="110" t="s">
        <v>4615</v>
      </c>
      <c r="B1069" s="107" t="s">
        <v>7208</v>
      </c>
      <c r="C1069" s="108">
        <v>9</v>
      </c>
      <c r="D1069" s="41" t="s">
        <v>4616</v>
      </c>
      <c r="E1069" s="24">
        <f t="shared" si="62"/>
        <v>220.33333333333334</v>
      </c>
      <c r="F1069" s="24">
        <f t="shared" si="63"/>
        <v>387</v>
      </c>
      <c r="G1069" s="109"/>
      <c r="H1069" s="24"/>
      <c r="I1069" s="24">
        <f t="shared" si="64"/>
        <v>144.80000000000001</v>
      </c>
      <c r="J1069" s="119"/>
      <c r="K1069" s="30"/>
      <c r="L1069" s="111"/>
      <c r="M1069" s="111"/>
      <c r="N1069" s="111">
        <v>36</v>
      </c>
      <c r="O1069" s="111">
        <v>1512</v>
      </c>
      <c r="P1069" s="111">
        <v>31</v>
      </c>
      <c r="Q1069" s="111">
        <v>32</v>
      </c>
      <c r="R1069" s="111">
        <v>99</v>
      </c>
      <c r="S1069" s="111">
        <v>62</v>
      </c>
      <c r="T1069" s="111">
        <v>500</v>
      </c>
    </row>
    <row r="1070" spans="1:20" x14ac:dyDescent="0.25">
      <c r="A1070" s="110" t="s">
        <v>159</v>
      </c>
      <c r="B1070" s="107" t="s">
        <v>7327</v>
      </c>
      <c r="C1070" s="108">
        <v>6</v>
      </c>
      <c r="D1070" s="41" t="s">
        <v>5214</v>
      </c>
      <c r="E1070" s="24">
        <f t="shared" si="62"/>
        <v>220.33333333333334</v>
      </c>
      <c r="F1070" s="24">
        <f t="shared" si="63"/>
        <v>151.5</v>
      </c>
      <c r="G1070" s="109"/>
      <c r="H1070" s="24"/>
      <c r="I1070" s="24">
        <f t="shared" si="64"/>
        <v>900</v>
      </c>
      <c r="J1070" s="119"/>
      <c r="K1070" s="30"/>
      <c r="L1070" s="111">
        <v>3</v>
      </c>
      <c r="M1070" s="111"/>
      <c r="N1070" s="111"/>
      <c r="O1070" s="111">
        <v>603</v>
      </c>
      <c r="P1070" s="111">
        <v>3839</v>
      </c>
      <c r="Q1070" s="111"/>
      <c r="R1070" s="111">
        <v>3</v>
      </c>
      <c r="S1070" s="111">
        <v>212</v>
      </c>
      <c r="T1070" s="111">
        <v>446</v>
      </c>
    </row>
    <row r="1071" spans="1:20" x14ac:dyDescent="0.25">
      <c r="A1071" s="110" t="s">
        <v>465</v>
      </c>
      <c r="B1071" s="107" t="s">
        <v>7092</v>
      </c>
      <c r="C1071" s="108">
        <v>11</v>
      </c>
      <c r="D1071" s="41" t="s">
        <v>3678</v>
      </c>
      <c r="E1071" s="24">
        <f t="shared" si="62"/>
        <v>219.66666666666666</v>
      </c>
      <c r="F1071" s="24">
        <f t="shared" si="63"/>
        <v>28.75</v>
      </c>
      <c r="G1071" s="109"/>
      <c r="H1071" s="24"/>
      <c r="I1071" s="24">
        <f t="shared" si="64"/>
        <v>174.8</v>
      </c>
      <c r="J1071" s="119"/>
      <c r="K1071" s="30"/>
      <c r="L1071" s="111">
        <v>37</v>
      </c>
      <c r="M1071" s="111">
        <v>22</v>
      </c>
      <c r="N1071" s="111">
        <v>40</v>
      </c>
      <c r="O1071" s="111">
        <v>16</v>
      </c>
      <c r="P1071" s="111">
        <v>0</v>
      </c>
      <c r="Q1071" s="111">
        <v>215</v>
      </c>
      <c r="R1071" s="111">
        <v>75</v>
      </c>
      <c r="S1071" s="111">
        <v>159</v>
      </c>
      <c r="T1071" s="111">
        <v>425</v>
      </c>
    </row>
    <row r="1072" spans="1:20" x14ac:dyDescent="0.25">
      <c r="A1072" s="110" t="s">
        <v>1112</v>
      </c>
      <c r="B1072" s="107" t="s">
        <v>7161</v>
      </c>
      <c r="C1072" s="108">
        <v>15</v>
      </c>
      <c r="D1072" s="41" t="s">
        <v>3723</v>
      </c>
      <c r="E1072" s="24">
        <f t="shared" si="62"/>
        <v>219.33333333333334</v>
      </c>
      <c r="F1072" s="24">
        <f t="shared" si="63"/>
        <v>975.5</v>
      </c>
      <c r="G1072" s="109"/>
      <c r="H1072" s="24"/>
      <c r="I1072" s="24">
        <f t="shared" si="64"/>
        <v>303.60000000000002</v>
      </c>
      <c r="J1072" s="119"/>
      <c r="K1072" s="30"/>
      <c r="L1072" s="111">
        <v>3</v>
      </c>
      <c r="M1072" s="111">
        <v>5</v>
      </c>
      <c r="N1072" s="111">
        <v>89</v>
      </c>
      <c r="O1072" s="111">
        <v>3805</v>
      </c>
      <c r="P1072" s="111">
        <v>632</v>
      </c>
      <c r="Q1072" s="111">
        <v>228</v>
      </c>
      <c r="R1072" s="111">
        <v>258</v>
      </c>
      <c r="S1072" s="111">
        <v>39</v>
      </c>
      <c r="T1072" s="111">
        <v>361</v>
      </c>
    </row>
    <row r="1073" spans="1:20" x14ac:dyDescent="0.25">
      <c r="A1073" s="110" t="s">
        <v>1095</v>
      </c>
      <c r="B1073" s="107" t="s">
        <v>7156</v>
      </c>
      <c r="C1073" s="108">
        <v>18</v>
      </c>
      <c r="D1073" s="41" t="s">
        <v>5038</v>
      </c>
      <c r="E1073" s="24">
        <f t="shared" si="62"/>
        <v>219</v>
      </c>
      <c r="F1073" s="24">
        <f t="shared" si="63"/>
        <v>212</v>
      </c>
      <c r="G1073" s="109"/>
      <c r="H1073" s="24"/>
      <c r="I1073" s="24">
        <f t="shared" si="64"/>
        <v>309.2</v>
      </c>
      <c r="J1073" s="119"/>
      <c r="K1073" s="30"/>
      <c r="L1073" s="111">
        <v>39</v>
      </c>
      <c r="M1073" s="111"/>
      <c r="N1073" s="111">
        <v>808</v>
      </c>
      <c r="O1073" s="111">
        <v>1</v>
      </c>
      <c r="P1073" s="111">
        <v>300</v>
      </c>
      <c r="Q1073" s="111">
        <v>589</v>
      </c>
      <c r="R1073" s="111">
        <v>142</v>
      </c>
      <c r="S1073" s="111">
        <v>326</v>
      </c>
      <c r="T1073" s="111">
        <v>189</v>
      </c>
    </row>
    <row r="1074" spans="1:20" x14ac:dyDescent="0.25">
      <c r="A1074" s="110" t="s">
        <v>1707</v>
      </c>
      <c r="B1074" s="107" t="s">
        <v>7131</v>
      </c>
      <c r="C1074" s="108">
        <v>15</v>
      </c>
      <c r="D1074" s="41" t="s">
        <v>3779</v>
      </c>
      <c r="E1074" s="24">
        <f t="shared" si="62"/>
        <v>219</v>
      </c>
      <c r="F1074" s="24">
        <f t="shared" si="63"/>
        <v>22.25</v>
      </c>
      <c r="G1074" s="109"/>
      <c r="H1074" s="24"/>
      <c r="I1074" s="24">
        <f t="shared" si="64"/>
        <v>186.2</v>
      </c>
      <c r="J1074" s="119"/>
      <c r="K1074" s="30"/>
      <c r="L1074" s="111">
        <v>11</v>
      </c>
      <c r="M1074" s="111">
        <v>13</v>
      </c>
      <c r="N1074" s="111">
        <v>41</v>
      </c>
      <c r="O1074" s="111">
        <v>24</v>
      </c>
      <c r="P1074" s="111">
        <v>47</v>
      </c>
      <c r="Q1074" s="111">
        <v>227</v>
      </c>
      <c r="R1074" s="111">
        <v>425</v>
      </c>
      <c r="S1074" s="111">
        <v>90</v>
      </c>
      <c r="T1074" s="111">
        <v>142</v>
      </c>
    </row>
    <row r="1075" spans="1:20" x14ac:dyDescent="0.25">
      <c r="A1075" s="110" t="s">
        <v>4309</v>
      </c>
      <c r="B1075" s="107" t="s">
        <v>7161</v>
      </c>
      <c r="C1075" s="108">
        <v>15</v>
      </c>
      <c r="D1075" s="41" t="s">
        <v>4310</v>
      </c>
      <c r="E1075" s="24">
        <f t="shared" si="62"/>
        <v>218.66666666666666</v>
      </c>
      <c r="F1075" s="24">
        <f t="shared" si="63"/>
        <v>1.75</v>
      </c>
      <c r="G1075" s="109"/>
      <c r="H1075" s="24"/>
      <c r="I1075" s="24">
        <f t="shared" si="64"/>
        <v>269.8</v>
      </c>
      <c r="J1075" s="119"/>
      <c r="K1075" s="30"/>
      <c r="L1075" s="111"/>
      <c r="M1075" s="111"/>
      <c r="N1075" s="111"/>
      <c r="O1075" s="111">
        <v>7</v>
      </c>
      <c r="P1075" s="111">
        <v>264</v>
      </c>
      <c r="Q1075" s="111">
        <v>429</v>
      </c>
      <c r="R1075" s="111">
        <v>387</v>
      </c>
      <c r="S1075" s="111">
        <v>64</v>
      </c>
      <c r="T1075" s="111">
        <v>205</v>
      </c>
    </row>
    <row r="1076" spans="1:20" x14ac:dyDescent="0.25">
      <c r="A1076" s="110" t="s">
        <v>2738</v>
      </c>
      <c r="B1076" s="107" t="s">
        <v>7101</v>
      </c>
      <c r="C1076" s="108">
        <v>16</v>
      </c>
      <c r="D1076" s="41" t="s">
        <v>3935</v>
      </c>
      <c r="E1076" s="24">
        <f t="shared" si="62"/>
        <v>218.33333333333334</v>
      </c>
      <c r="F1076" s="24">
        <f t="shared" si="63"/>
        <v>2.75</v>
      </c>
      <c r="G1076" s="109"/>
      <c r="H1076" s="24"/>
      <c r="I1076" s="24">
        <f t="shared" si="64"/>
        <v>131.4</v>
      </c>
      <c r="J1076" s="119"/>
      <c r="K1076" s="30"/>
      <c r="L1076" s="111"/>
      <c r="M1076" s="111">
        <v>7</v>
      </c>
      <c r="N1076" s="111"/>
      <c r="O1076" s="111">
        <v>4</v>
      </c>
      <c r="P1076" s="111">
        <v>2</v>
      </c>
      <c r="Q1076" s="111"/>
      <c r="R1076" s="111">
        <v>297</v>
      </c>
      <c r="S1076" s="111">
        <v>85</v>
      </c>
      <c r="T1076" s="111">
        <v>273</v>
      </c>
    </row>
    <row r="1077" spans="1:20" x14ac:dyDescent="0.25">
      <c r="A1077" s="110" t="s">
        <v>163</v>
      </c>
      <c r="B1077" s="107" t="s">
        <v>7161</v>
      </c>
      <c r="C1077" s="108">
        <v>15</v>
      </c>
      <c r="D1077" s="41" t="s">
        <v>3691</v>
      </c>
      <c r="E1077" s="24">
        <f t="shared" si="62"/>
        <v>218.33333333333334</v>
      </c>
      <c r="F1077" s="24">
        <f t="shared" si="63"/>
        <v>49</v>
      </c>
      <c r="G1077" s="109"/>
      <c r="H1077" s="24"/>
      <c r="I1077" s="24">
        <f t="shared" si="64"/>
        <v>152.6</v>
      </c>
      <c r="J1077" s="119"/>
      <c r="K1077" s="30"/>
      <c r="L1077" s="111"/>
      <c r="M1077" s="111">
        <v>134</v>
      </c>
      <c r="N1077" s="111"/>
      <c r="O1077" s="111">
        <v>62</v>
      </c>
      <c r="P1077" s="111">
        <v>1</v>
      </c>
      <c r="Q1077" s="111">
        <v>107</v>
      </c>
      <c r="R1077" s="111">
        <v>385</v>
      </c>
      <c r="S1077" s="111">
        <v>120</v>
      </c>
      <c r="T1077" s="111">
        <v>150</v>
      </c>
    </row>
    <row r="1078" spans="1:20" x14ac:dyDescent="0.25">
      <c r="A1078" s="110" t="s">
        <v>1324</v>
      </c>
      <c r="B1078" s="107" t="s">
        <v>7189</v>
      </c>
      <c r="C1078" s="108">
        <v>6</v>
      </c>
      <c r="D1078" s="41" t="s">
        <v>5146</v>
      </c>
      <c r="E1078" s="24">
        <f t="shared" si="62"/>
        <v>218</v>
      </c>
      <c r="F1078" s="24">
        <f t="shared" si="63"/>
        <v>666.75</v>
      </c>
      <c r="G1078" s="109"/>
      <c r="H1078" s="24"/>
      <c r="I1078" s="24">
        <f t="shared" si="64"/>
        <v>175.6</v>
      </c>
      <c r="J1078" s="119"/>
      <c r="K1078" s="30"/>
      <c r="L1078" s="111">
        <v>1249</v>
      </c>
      <c r="M1078" s="111">
        <v>1115</v>
      </c>
      <c r="N1078" s="111">
        <v>130</v>
      </c>
      <c r="O1078" s="111">
        <v>173</v>
      </c>
      <c r="P1078" s="111">
        <v>158</v>
      </c>
      <c r="Q1078" s="111">
        <v>66</v>
      </c>
      <c r="R1078" s="111">
        <v>173</v>
      </c>
      <c r="S1078" s="111">
        <v>171</v>
      </c>
      <c r="T1078" s="111">
        <v>310</v>
      </c>
    </row>
    <row r="1079" spans="1:20" x14ac:dyDescent="0.25">
      <c r="A1079" s="110" t="s">
        <v>2480</v>
      </c>
      <c r="B1079" s="107" t="s">
        <v>7179</v>
      </c>
      <c r="C1079" s="108">
        <v>11</v>
      </c>
      <c r="D1079" s="41" t="s">
        <v>6672</v>
      </c>
      <c r="E1079" s="24">
        <f t="shared" si="62"/>
        <v>217.33333333333334</v>
      </c>
      <c r="F1079" s="24">
        <f t="shared" si="63"/>
        <v>0</v>
      </c>
      <c r="G1079" s="109"/>
      <c r="H1079" s="24"/>
      <c r="I1079" s="24">
        <f t="shared" si="64"/>
        <v>130.4</v>
      </c>
      <c r="J1079" s="119"/>
      <c r="K1079" s="30"/>
      <c r="L1079" s="111"/>
      <c r="M1079" s="111"/>
      <c r="N1079" s="111"/>
      <c r="O1079" s="111"/>
      <c r="P1079" s="111"/>
      <c r="Q1079" s="111"/>
      <c r="R1079" s="111">
        <v>453</v>
      </c>
      <c r="S1079" s="111">
        <v>112</v>
      </c>
      <c r="T1079" s="111">
        <v>87</v>
      </c>
    </row>
    <row r="1080" spans="1:20" x14ac:dyDescent="0.25">
      <c r="A1080" s="110" t="s">
        <v>7358</v>
      </c>
      <c r="B1080" s="107" t="s">
        <v>7208</v>
      </c>
      <c r="C1080" s="108">
        <v>9</v>
      </c>
      <c r="D1080" s="41" t="s">
        <v>7359</v>
      </c>
      <c r="E1080" s="24">
        <f t="shared" si="62"/>
        <v>215.66666666666666</v>
      </c>
      <c r="F1080" s="24">
        <f t="shared" si="63"/>
        <v>29.5</v>
      </c>
      <c r="G1080" s="109"/>
      <c r="H1080" s="24"/>
      <c r="I1080" s="24">
        <f t="shared" si="64"/>
        <v>304</v>
      </c>
      <c r="J1080" s="119"/>
      <c r="K1080" s="30"/>
      <c r="L1080" s="111"/>
      <c r="M1080" s="111"/>
      <c r="N1080" s="111">
        <v>7</v>
      </c>
      <c r="O1080" s="111">
        <v>111</v>
      </c>
      <c r="P1080" s="111">
        <v>789</v>
      </c>
      <c r="Q1080" s="111">
        <v>84</v>
      </c>
      <c r="R1080" s="111">
        <v>59</v>
      </c>
      <c r="S1080" s="111">
        <v>201</v>
      </c>
      <c r="T1080" s="111">
        <v>387</v>
      </c>
    </row>
    <row r="1081" spans="1:20" x14ac:dyDescent="0.25">
      <c r="A1081" s="110" t="s">
        <v>3122</v>
      </c>
      <c r="B1081" s="107" t="s">
        <v>7124</v>
      </c>
      <c r="C1081" s="108">
        <v>4</v>
      </c>
      <c r="D1081" s="41" t="s">
        <v>4477</v>
      </c>
      <c r="E1081" s="24">
        <f t="shared" si="62"/>
        <v>215.66666666666666</v>
      </c>
      <c r="F1081" s="24">
        <f t="shared" si="63"/>
        <v>92.75</v>
      </c>
      <c r="G1081" s="109"/>
      <c r="H1081" s="24"/>
      <c r="I1081" s="24">
        <f t="shared" si="64"/>
        <v>290.39999999999998</v>
      </c>
      <c r="J1081" s="119"/>
      <c r="K1081" s="30"/>
      <c r="L1081" s="111">
        <v>44</v>
      </c>
      <c r="M1081" s="111">
        <v>33</v>
      </c>
      <c r="N1081" s="111">
        <v>51</v>
      </c>
      <c r="O1081" s="111">
        <v>243</v>
      </c>
      <c r="P1081" s="111">
        <v>209</v>
      </c>
      <c r="Q1081" s="111">
        <v>596</v>
      </c>
      <c r="R1081" s="111">
        <v>631</v>
      </c>
      <c r="S1081" s="111">
        <v>16</v>
      </c>
      <c r="T1081" s="111"/>
    </row>
    <row r="1082" spans="1:20" x14ac:dyDescent="0.25">
      <c r="A1082" s="110" t="s">
        <v>1711</v>
      </c>
      <c r="B1082" s="107" t="s">
        <v>7101</v>
      </c>
      <c r="C1082" s="108">
        <v>16</v>
      </c>
      <c r="D1082" s="41" t="s">
        <v>6074</v>
      </c>
      <c r="E1082" s="24">
        <f t="shared" si="62"/>
        <v>215.33333333333334</v>
      </c>
      <c r="F1082" s="24">
        <f t="shared" si="63"/>
        <v>8.25</v>
      </c>
      <c r="G1082" s="109"/>
      <c r="H1082" s="24"/>
      <c r="I1082" s="24">
        <f t="shared" si="64"/>
        <v>164.2</v>
      </c>
      <c r="J1082" s="119"/>
      <c r="K1082" s="30"/>
      <c r="L1082" s="111"/>
      <c r="M1082" s="111"/>
      <c r="N1082" s="111">
        <v>33</v>
      </c>
      <c r="O1082" s="111"/>
      <c r="P1082" s="111">
        <v>48</v>
      </c>
      <c r="Q1082" s="111">
        <v>127</v>
      </c>
      <c r="R1082" s="111">
        <v>81</v>
      </c>
      <c r="S1082" s="111">
        <v>457</v>
      </c>
      <c r="T1082" s="111">
        <v>108</v>
      </c>
    </row>
    <row r="1083" spans="1:20" x14ac:dyDescent="0.25">
      <c r="A1083" s="110" t="s">
        <v>409</v>
      </c>
      <c r="B1083" s="107" t="s">
        <v>7124</v>
      </c>
      <c r="C1083" s="108">
        <v>4</v>
      </c>
      <c r="D1083" s="41" t="s">
        <v>4475</v>
      </c>
      <c r="E1083" s="24">
        <f t="shared" si="62"/>
        <v>214.66666666666666</v>
      </c>
      <c r="F1083" s="24">
        <f t="shared" si="63"/>
        <v>183.75</v>
      </c>
      <c r="G1083" s="109"/>
      <c r="H1083" s="24"/>
      <c r="I1083" s="24">
        <f t="shared" si="64"/>
        <v>177</v>
      </c>
      <c r="J1083" s="119"/>
      <c r="K1083" s="30"/>
      <c r="L1083" s="111">
        <v>115</v>
      </c>
      <c r="M1083" s="111">
        <v>161</v>
      </c>
      <c r="N1083" s="111">
        <v>214</v>
      </c>
      <c r="O1083" s="111">
        <v>245</v>
      </c>
      <c r="P1083" s="111">
        <v>108</v>
      </c>
      <c r="Q1083" s="111">
        <v>133</v>
      </c>
      <c r="R1083" s="111">
        <v>139</v>
      </c>
      <c r="S1083" s="111">
        <v>217</v>
      </c>
      <c r="T1083" s="111">
        <v>288</v>
      </c>
    </row>
    <row r="1084" spans="1:20" x14ac:dyDescent="0.25">
      <c r="A1084" s="110" t="s">
        <v>1940</v>
      </c>
      <c r="B1084" s="107" t="s">
        <v>7110</v>
      </c>
      <c r="C1084" s="108">
        <v>7</v>
      </c>
      <c r="D1084" s="41" t="s">
        <v>3649</v>
      </c>
      <c r="E1084" s="24">
        <f t="shared" si="62"/>
        <v>214.66666666666666</v>
      </c>
      <c r="F1084" s="24">
        <f t="shared" si="63"/>
        <v>15.25</v>
      </c>
      <c r="G1084" s="109"/>
      <c r="H1084" s="24"/>
      <c r="I1084" s="24">
        <f t="shared" si="64"/>
        <v>168</v>
      </c>
      <c r="J1084" s="119"/>
      <c r="K1084" s="30"/>
      <c r="L1084" s="111"/>
      <c r="M1084" s="111">
        <v>3</v>
      </c>
      <c r="N1084" s="111">
        <v>2</v>
      </c>
      <c r="O1084" s="111">
        <v>56</v>
      </c>
      <c r="P1084" s="111">
        <v>113</v>
      </c>
      <c r="Q1084" s="111">
        <v>83</v>
      </c>
      <c r="R1084" s="111">
        <v>129</v>
      </c>
      <c r="S1084" s="111">
        <v>283</v>
      </c>
      <c r="T1084" s="111">
        <v>232</v>
      </c>
    </row>
    <row r="1085" spans="1:20" x14ac:dyDescent="0.25">
      <c r="A1085" s="110" t="s">
        <v>1190</v>
      </c>
      <c r="B1085" s="107" t="s">
        <v>7161</v>
      </c>
      <c r="C1085" s="108">
        <v>15</v>
      </c>
      <c r="D1085" s="41" t="s">
        <v>3758</v>
      </c>
      <c r="E1085" s="24">
        <f t="shared" si="62"/>
        <v>214.33333333333334</v>
      </c>
      <c r="F1085" s="24">
        <f t="shared" si="63"/>
        <v>52.25</v>
      </c>
      <c r="G1085" s="109"/>
      <c r="H1085" s="24"/>
      <c r="I1085" s="24">
        <f t="shared" si="64"/>
        <v>129</v>
      </c>
      <c r="J1085" s="119"/>
      <c r="K1085" s="30"/>
      <c r="L1085" s="111">
        <v>2</v>
      </c>
      <c r="M1085" s="111">
        <v>1</v>
      </c>
      <c r="N1085" s="111">
        <v>61</v>
      </c>
      <c r="O1085" s="111">
        <v>145</v>
      </c>
      <c r="P1085" s="111">
        <v>1</v>
      </c>
      <c r="Q1085" s="111">
        <v>1</v>
      </c>
      <c r="R1085" s="111">
        <v>2</v>
      </c>
      <c r="S1085" s="111">
        <v>16</v>
      </c>
      <c r="T1085" s="111">
        <v>625</v>
      </c>
    </row>
    <row r="1086" spans="1:20" x14ac:dyDescent="0.25">
      <c r="A1086" s="110" t="s">
        <v>572</v>
      </c>
      <c r="B1086" s="107" t="s">
        <v>7160</v>
      </c>
      <c r="C1086" s="108">
        <v>12</v>
      </c>
      <c r="D1086" s="41" t="s">
        <v>4256</v>
      </c>
      <c r="E1086" s="24">
        <f t="shared" si="62"/>
        <v>213.66666666666666</v>
      </c>
      <c r="F1086" s="24">
        <f t="shared" si="63"/>
        <v>55</v>
      </c>
      <c r="G1086" s="109"/>
      <c r="H1086" s="24"/>
      <c r="I1086" s="24">
        <f t="shared" si="64"/>
        <v>158.80000000000001</v>
      </c>
      <c r="J1086" s="119"/>
      <c r="K1086" s="30"/>
      <c r="L1086" s="111">
        <v>126</v>
      </c>
      <c r="M1086" s="111">
        <v>63</v>
      </c>
      <c r="N1086" s="111">
        <v>6</v>
      </c>
      <c r="O1086" s="111">
        <v>25</v>
      </c>
      <c r="P1086" s="111">
        <v>18</v>
      </c>
      <c r="Q1086" s="111">
        <v>135</v>
      </c>
      <c r="R1086" s="111">
        <v>18</v>
      </c>
      <c r="S1086" s="111">
        <v>16</v>
      </c>
      <c r="T1086" s="111">
        <v>607</v>
      </c>
    </row>
    <row r="1087" spans="1:20" x14ac:dyDescent="0.25">
      <c r="A1087" s="110" t="s">
        <v>585</v>
      </c>
      <c r="B1087" s="107" t="s">
        <v>7154</v>
      </c>
      <c r="C1087" s="108">
        <v>16</v>
      </c>
      <c r="D1087" s="41" t="s">
        <v>4857</v>
      </c>
      <c r="E1087" s="24">
        <f t="shared" si="62"/>
        <v>213.66666666666666</v>
      </c>
      <c r="F1087" s="24">
        <f t="shared" si="63"/>
        <v>488</v>
      </c>
      <c r="G1087" s="109"/>
      <c r="H1087" s="24"/>
      <c r="I1087" s="24">
        <f t="shared" si="64"/>
        <v>201.8</v>
      </c>
      <c r="J1087" s="119"/>
      <c r="K1087" s="30"/>
      <c r="L1087" s="111">
        <v>257</v>
      </c>
      <c r="M1087" s="111">
        <v>104</v>
      </c>
      <c r="N1087" s="111">
        <v>723</v>
      </c>
      <c r="O1087" s="111">
        <v>868</v>
      </c>
      <c r="P1087" s="111">
        <v>103</v>
      </c>
      <c r="Q1087" s="111">
        <v>265</v>
      </c>
      <c r="R1087" s="111">
        <v>229</v>
      </c>
      <c r="S1087" s="111">
        <v>183</v>
      </c>
      <c r="T1087" s="111">
        <v>229</v>
      </c>
    </row>
    <row r="1088" spans="1:20" x14ac:dyDescent="0.25">
      <c r="A1088" s="110" t="s">
        <v>1700</v>
      </c>
      <c r="B1088" s="107" t="s">
        <v>7148</v>
      </c>
      <c r="C1088" s="108">
        <v>6</v>
      </c>
      <c r="D1088" s="41" t="s">
        <v>5165</v>
      </c>
      <c r="E1088" s="24">
        <f t="shared" si="62"/>
        <v>213</v>
      </c>
      <c r="F1088" s="24">
        <f t="shared" si="63"/>
        <v>622.5</v>
      </c>
      <c r="G1088" s="109"/>
      <c r="H1088" s="24"/>
      <c r="I1088" s="24">
        <f t="shared" si="64"/>
        <v>217</v>
      </c>
      <c r="J1088" s="119"/>
      <c r="K1088" s="30"/>
      <c r="L1088" s="111">
        <v>784</v>
      </c>
      <c r="M1088" s="111">
        <v>591</v>
      </c>
      <c r="N1088" s="111">
        <v>885</v>
      </c>
      <c r="O1088" s="111">
        <v>230</v>
      </c>
      <c r="P1088" s="111">
        <v>223</v>
      </c>
      <c r="Q1088" s="111">
        <v>223</v>
      </c>
      <c r="R1088" s="111">
        <v>127</v>
      </c>
      <c r="S1088" s="111">
        <v>316</v>
      </c>
      <c r="T1088" s="111">
        <v>196</v>
      </c>
    </row>
    <row r="1089" spans="1:20" x14ac:dyDescent="0.25">
      <c r="A1089" s="110" t="s">
        <v>7622</v>
      </c>
      <c r="B1089" s="107" t="s">
        <v>7222</v>
      </c>
      <c r="C1089" s="108">
        <v>6</v>
      </c>
      <c r="D1089" s="41" t="s">
        <v>7623</v>
      </c>
      <c r="E1089" s="24">
        <f t="shared" si="62"/>
        <v>212</v>
      </c>
      <c r="F1089" s="24">
        <f t="shared" si="63"/>
        <v>18.5</v>
      </c>
      <c r="G1089" s="109"/>
      <c r="H1089" s="24"/>
      <c r="I1089" s="24">
        <f t="shared" si="64"/>
        <v>148.80000000000001</v>
      </c>
      <c r="J1089" s="119"/>
      <c r="K1089" s="30"/>
      <c r="L1089" s="111">
        <v>5</v>
      </c>
      <c r="M1089" s="111">
        <v>13</v>
      </c>
      <c r="N1089" s="111">
        <v>15</v>
      </c>
      <c r="O1089" s="111">
        <v>41</v>
      </c>
      <c r="P1089" s="111">
        <v>63</v>
      </c>
      <c r="Q1089" s="111">
        <v>45</v>
      </c>
      <c r="R1089" s="111">
        <v>117</v>
      </c>
      <c r="S1089" s="111">
        <v>214</v>
      </c>
      <c r="T1089" s="111">
        <v>305</v>
      </c>
    </row>
    <row r="1090" spans="1:20" x14ac:dyDescent="0.25">
      <c r="A1090" s="110" t="s">
        <v>7950</v>
      </c>
      <c r="B1090" s="107" t="s">
        <v>7259</v>
      </c>
      <c r="C1090" s="108">
        <v>11</v>
      </c>
      <c r="D1090" s="41" t="s">
        <v>7951</v>
      </c>
      <c r="E1090" s="24">
        <f t="shared" si="62"/>
        <v>211.66666666666666</v>
      </c>
      <c r="F1090" s="24">
        <f t="shared" si="63"/>
        <v>0</v>
      </c>
      <c r="G1090" s="109"/>
      <c r="H1090" s="24"/>
      <c r="I1090" s="24">
        <f t="shared" si="64"/>
        <v>127</v>
      </c>
      <c r="J1090" s="119"/>
      <c r="K1090" s="30"/>
      <c r="L1090" s="111"/>
      <c r="M1090" s="111"/>
      <c r="N1090" s="111"/>
      <c r="O1090" s="111"/>
      <c r="P1090" s="111"/>
      <c r="Q1090" s="111"/>
      <c r="R1090" s="111"/>
      <c r="S1090" s="111"/>
      <c r="T1090" s="111">
        <v>635</v>
      </c>
    </row>
    <row r="1091" spans="1:20" x14ac:dyDescent="0.25">
      <c r="A1091" s="110" t="s">
        <v>2928</v>
      </c>
      <c r="B1091" s="107" t="s">
        <v>7109</v>
      </c>
      <c r="C1091" s="108">
        <v>2</v>
      </c>
      <c r="D1091" s="41" t="s">
        <v>5431</v>
      </c>
      <c r="E1091" s="24">
        <f t="shared" si="62"/>
        <v>211</v>
      </c>
      <c r="F1091" s="24">
        <f t="shared" si="63"/>
        <v>78.5</v>
      </c>
      <c r="G1091" s="109"/>
      <c r="H1091" s="24"/>
      <c r="I1091" s="24">
        <f t="shared" si="64"/>
        <v>141.19999999999999</v>
      </c>
      <c r="J1091" s="119"/>
      <c r="K1091" s="30"/>
      <c r="L1091" s="111"/>
      <c r="M1091" s="111">
        <v>27</v>
      </c>
      <c r="N1091" s="111">
        <v>91</v>
      </c>
      <c r="O1091" s="111">
        <v>196</v>
      </c>
      <c r="P1091" s="111">
        <v>73</v>
      </c>
      <c r="Q1091" s="111">
        <v>0</v>
      </c>
      <c r="R1091" s="111">
        <v>220</v>
      </c>
      <c r="S1091" s="111">
        <v>268</v>
      </c>
      <c r="T1091" s="111">
        <v>145</v>
      </c>
    </row>
    <row r="1092" spans="1:20" x14ac:dyDescent="0.25">
      <c r="A1092" s="110" t="s">
        <v>15</v>
      </c>
      <c r="B1092" s="107" t="s">
        <v>7090</v>
      </c>
      <c r="C1092" s="108">
        <v>2</v>
      </c>
      <c r="D1092" s="41" t="s">
        <v>5441</v>
      </c>
      <c r="E1092" s="24">
        <f t="shared" si="62"/>
        <v>210.66666666666666</v>
      </c>
      <c r="F1092" s="24">
        <f t="shared" si="63"/>
        <v>62.25</v>
      </c>
      <c r="G1092" s="109"/>
      <c r="H1092" s="24"/>
      <c r="I1092" s="24">
        <f t="shared" si="64"/>
        <v>162.6</v>
      </c>
      <c r="J1092" s="119"/>
      <c r="K1092" s="30"/>
      <c r="L1092" s="111">
        <v>84</v>
      </c>
      <c r="M1092" s="111">
        <v>61</v>
      </c>
      <c r="N1092" s="111">
        <v>15</v>
      </c>
      <c r="O1092" s="111">
        <v>89</v>
      </c>
      <c r="P1092" s="111">
        <v>86</v>
      </c>
      <c r="Q1092" s="111">
        <v>95</v>
      </c>
      <c r="R1092" s="111">
        <v>225</v>
      </c>
      <c r="S1092" s="111">
        <v>149</v>
      </c>
      <c r="T1092" s="111">
        <v>258</v>
      </c>
    </row>
    <row r="1093" spans="1:20" x14ac:dyDescent="0.25">
      <c r="A1093" s="110" t="s">
        <v>532</v>
      </c>
      <c r="B1093" s="107" t="s">
        <v>7154</v>
      </c>
      <c r="C1093" s="108">
        <v>16</v>
      </c>
      <c r="D1093" s="41" t="s">
        <v>3703</v>
      </c>
      <c r="E1093" s="24">
        <f t="shared" si="62"/>
        <v>210.33333333333334</v>
      </c>
      <c r="F1093" s="24">
        <f t="shared" si="63"/>
        <v>306</v>
      </c>
      <c r="G1093" s="109"/>
      <c r="H1093" s="24"/>
      <c r="I1093" s="24">
        <f t="shared" si="64"/>
        <v>256.2</v>
      </c>
      <c r="J1093" s="119"/>
      <c r="K1093" s="30"/>
      <c r="L1093" s="111">
        <v>264</v>
      </c>
      <c r="M1093" s="111">
        <v>89</v>
      </c>
      <c r="N1093" s="111">
        <v>307</v>
      </c>
      <c r="O1093" s="111">
        <v>564</v>
      </c>
      <c r="P1093" s="111">
        <v>463</v>
      </c>
      <c r="Q1093" s="111">
        <v>187</v>
      </c>
      <c r="R1093" s="111">
        <v>137</v>
      </c>
      <c r="S1093" s="111">
        <v>141</v>
      </c>
      <c r="T1093" s="111">
        <v>353</v>
      </c>
    </row>
    <row r="1094" spans="1:20" x14ac:dyDescent="0.25">
      <c r="A1094" s="110" t="s">
        <v>7385</v>
      </c>
      <c r="B1094" s="107" t="s">
        <v>7110</v>
      </c>
      <c r="C1094" s="108">
        <v>7</v>
      </c>
      <c r="D1094" s="41" t="s">
        <v>7386</v>
      </c>
      <c r="E1094" s="24">
        <f t="shared" si="62"/>
        <v>210.33333333333334</v>
      </c>
      <c r="F1094" s="24">
        <f t="shared" si="63"/>
        <v>134.75</v>
      </c>
      <c r="G1094" s="109"/>
      <c r="H1094" s="24"/>
      <c r="I1094" s="24">
        <f t="shared" si="64"/>
        <v>171</v>
      </c>
      <c r="J1094" s="119"/>
      <c r="K1094" s="30"/>
      <c r="L1094" s="111">
        <v>280</v>
      </c>
      <c r="M1094" s="111">
        <v>175</v>
      </c>
      <c r="N1094" s="111">
        <v>62</v>
      </c>
      <c r="O1094" s="111">
        <v>22</v>
      </c>
      <c r="P1094" s="111">
        <v>122</v>
      </c>
      <c r="Q1094" s="111">
        <v>102</v>
      </c>
      <c r="R1094" s="111">
        <v>204</v>
      </c>
      <c r="S1094" s="111">
        <v>159</v>
      </c>
      <c r="T1094" s="111">
        <v>268</v>
      </c>
    </row>
    <row r="1095" spans="1:20" x14ac:dyDescent="0.25">
      <c r="A1095" s="110" t="s">
        <v>7375</v>
      </c>
      <c r="B1095" s="107" t="s">
        <v>7288</v>
      </c>
      <c r="C1095" s="108">
        <v>2</v>
      </c>
      <c r="D1095" s="41" t="s">
        <v>7376</v>
      </c>
      <c r="E1095" s="24">
        <f t="shared" si="62"/>
        <v>210</v>
      </c>
      <c r="F1095" s="24">
        <f t="shared" si="63"/>
        <v>0.5</v>
      </c>
      <c r="G1095" s="109"/>
      <c r="H1095" s="24"/>
      <c r="I1095" s="24">
        <f t="shared" si="64"/>
        <v>149.80000000000001</v>
      </c>
      <c r="J1095" s="119"/>
      <c r="K1095" s="30"/>
      <c r="L1095" s="111"/>
      <c r="M1095" s="111"/>
      <c r="N1095" s="111">
        <v>1</v>
      </c>
      <c r="O1095" s="111">
        <v>1</v>
      </c>
      <c r="P1095" s="111">
        <v>41</v>
      </c>
      <c r="Q1095" s="111">
        <v>78</v>
      </c>
      <c r="R1095" s="111">
        <v>120</v>
      </c>
      <c r="S1095" s="111">
        <v>391</v>
      </c>
      <c r="T1095" s="111">
        <v>119</v>
      </c>
    </row>
    <row r="1096" spans="1:20" x14ac:dyDescent="0.25">
      <c r="A1096" s="110" t="s">
        <v>600</v>
      </c>
      <c r="B1096" s="107" t="s">
        <v>7161</v>
      </c>
      <c r="C1096" s="108">
        <v>15</v>
      </c>
      <c r="D1096" s="41" t="s">
        <v>3748</v>
      </c>
      <c r="E1096" s="24">
        <f t="shared" si="62"/>
        <v>207.33333333333334</v>
      </c>
      <c r="F1096" s="24">
        <f t="shared" si="63"/>
        <v>36.75</v>
      </c>
      <c r="G1096" s="109"/>
      <c r="H1096" s="24"/>
      <c r="I1096" s="24">
        <f t="shared" si="64"/>
        <v>228</v>
      </c>
      <c r="J1096" s="119"/>
      <c r="K1096" s="30"/>
      <c r="L1096" s="111">
        <v>23</v>
      </c>
      <c r="M1096" s="111">
        <v>1</v>
      </c>
      <c r="N1096" s="111">
        <v>65</v>
      </c>
      <c r="O1096" s="111">
        <v>58</v>
      </c>
      <c r="P1096" s="111">
        <v>503</v>
      </c>
      <c r="Q1096" s="111">
        <v>15</v>
      </c>
      <c r="R1096" s="111">
        <v>255</v>
      </c>
      <c r="S1096" s="111">
        <v>250</v>
      </c>
      <c r="T1096" s="111">
        <v>117</v>
      </c>
    </row>
    <row r="1097" spans="1:20" x14ac:dyDescent="0.25">
      <c r="A1097" s="110" t="s">
        <v>1012</v>
      </c>
      <c r="B1097" s="107" t="s">
        <v>7131</v>
      </c>
      <c r="C1097" s="108">
        <v>15</v>
      </c>
      <c r="D1097" s="41" t="s">
        <v>3785</v>
      </c>
      <c r="E1097" s="24">
        <f t="shared" si="62"/>
        <v>207</v>
      </c>
      <c r="F1097" s="24">
        <f t="shared" si="63"/>
        <v>11</v>
      </c>
      <c r="G1097" s="109"/>
      <c r="H1097" s="24"/>
      <c r="I1097" s="24">
        <f t="shared" si="64"/>
        <v>162.4</v>
      </c>
      <c r="J1097" s="119"/>
      <c r="K1097" s="30"/>
      <c r="L1097" s="111">
        <v>13</v>
      </c>
      <c r="M1097" s="111">
        <v>2</v>
      </c>
      <c r="N1097" s="111">
        <v>12</v>
      </c>
      <c r="O1097" s="111">
        <v>17</v>
      </c>
      <c r="P1097" s="111">
        <v>13</v>
      </c>
      <c r="Q1097" s="111">
        <v>178</v>
      </c>
      <c r="R1097" s="111">
        <v>221</v>
      </c>
      <c r="S1097" s="111">
        <v>56</v>
      </c>
      <c r="T1097" s="111">
        <v>344</v>
      </c>
    </row>
    <row r="1098" spans="1:20" x14ac:dyDescent="0.25">
      <c r="A1098" s="110" t="s">
        <v>1425</v>
      </c>
      <c r="B1098" s="107" t="s">
        <v>7154</v>
      </c>
      <c r="C1098" s="108">
        <v>16</v>
      </c>
      <c r="D1098" s="41" t="s">
        <v>4908</v>
      </c>
      <c r="E1098" s="24">
        <f t="shared" si="62"/>
        <v>206.66666666666666</v>
      </c>
      <c r="F1098" s="24">
        <f t="shared" si="63"/>
        <v>15.25</v>
      </c>
      <c r="G1098" s="109"/>
      <c r="H1098" s="24"/>
      <c r="I1098" s="24">
        <f t="shared" si="64"/>
        <v>142</v>
      </c>
      <c r="J1098" s="119"/>
      <c r="K1098" s="30"/>
      <c r="L1098" s="111">
        <v>5</v>
      </c>
      <c r="M1098" s="111">
        <v>7</v>
      </c>
      <c r="N1098" s="111">
        <v>14</v>
      </c>
      <c r="O1098" s="111">
        <v>35</v>
      </c>
      <c r="P1098" s="111">
        <v>37</v>
      </c>
      <c r="Q1098" s="111">
        <v>53</v>
      </c>
      <c r="R1098" s="111">
        <v>31</v>
      </c>
      <c r="S1098" s="111">
        <v>303</v>
      </c>
      <c r="T1098" s="111">
        <v>286</v>
      </c>
    </row>
    <row r="1099" spans="1:20" x14ac:dyDescent="0.25">
      <c r="A1099" s="110" t="s">
        <v>646</v>
      </c>
      <c r="B1099" s="107" t="s">
        <v>7101</v>
      </c>
      <c r="C1099" s="108">
        <v>16</v>
      </c>
      <c r="D1099" s="41" t="s">
        <v>3932</v>
      </c>
      <c r="E1099" s="24">
        <f t="shared" si="62"/>
        <v>205.66666666666666</v>
      </c>
      <c r="F1099" s="24">
        <f t="shared" si="63"/>
        <v>105</v>
      </c>
      <c r="G1099" s="109"/>
      <c r="H1099" s="24"/>
      <c r="I1099" s="24">
        <f t="shared" si="64"/>
        <v>328</v>
      </c>
      <c r="J1099" s="119"/>
      <c r="K1099" s="30"/>
      <c r="L1099" s="111">
        <v>16</v>
      </c>
      <c r="M1099" s="111">
        <v>5</v>
      </c>
      <c r="N1099" s="111">
        <v>19</v>
      </c>
      <c r="O1099" s="111">
        <v>380</v>
      </c>
      <c r="P1099" s="111">
        <v>967</v>
      </c>
      <c r="Q1099" s="111">
        <v>56</v>
      </c>
      <c r="R1099" s="111">
        <v>27</v>
      </c>
      <c r="S1099" s="111">
        <v>51</v>
      </c>
      <c r="T1099" s="111">
        <v>539</v>
      </c>
    </row>
    <row r="1100" spans="1:20" x14ac:dyDescent="0.25">
      <c r="A1100" s="110" t="s">
        <v>1466</v>
      </c>
      <c r="B1100" s="107" t="s">
        <v>7154</v>
      </c>
      <c r="C1100" s="108">
        <v>16</v>
      </c>
      <c r="D1100" s="41" t="s">
        <v>4915</v>
      </c>
      <c r="E1100" s="24">
        <f t="shared" si="62"/>
        <v>205.33333333333334</v>
      </c>
      <c r="F1100" s="24">
        <f t="shared" si="63"/>
        <v>11.5</v>
      </c>
      <c r="G1100" s="109"/>
      <c r="H1100" s="24"/>
      <c r="I1100" s="24">
        <f t="shared" si="64"/>
        <v>127.2</v>
      </c>
      <c r="J1100" s="119"/>
      <c r="K1100" s="30"/>
      <c r="L1100" s="111">
        <v>12</v>
      </c>
      <c r="M1100" s="111">
        <v>14</v>
      </c>
      <c r="N1100" s="111">
        <v>16</v>
      </c>
      <c r="O1100" s="111">
        <v>4</v>
      </c>
      <c r="P1100" s="111">
        <v>17</v>
      </c>
      <c r="Q1100" s="111">
        <v>3</v>
      </c>
      <c r="R1100" s="111">
        <v>259</v>
      </c>
      <c r="S1100" s="111">
        <v>207</v>
      </c>
      <c r="T1100" s="111">
        <v>150</v>
      </c>
    </row>
    <row r="1101" spans="1:20" x14ac:dyDescent="0.25">
      <c r="A1101" s="110" t="s">
        <v>1719</v>
      </c>
      <c r="B1101" s="107" t="s">
        <v>7156</v>
      </c>
      <c r="C1101" s="108">
        <v>18</v>
      </c>
      <c r="D1101" s="41" t="s">
        <v>3554</v>
      </c>
      <c r="E1101" s="24">
        <f t="shared" si="62"/>
        <v>205</v>
      </c>
      <c r="F1101" s="24">
        <f t="shared" si="63"/>
        <v>102.75</v>
      </c>
      <c r="G1101" s="109"/>
      <c r="H1101" s="24"/>
      <c r="I1101" s="24">
        <f t="shared" si="64"/>
        <v>165.4</v>
      </c>
      <c r="J1101" s="119"/>
      <c r="K1101" s="30"/>
      <c r="L1101" s="111">
        <v>29</v>
      </c>
      <c r="M1101" s="111">
        <v>76</v>
      </c>
      <c r="N1101" s="111">
        <v>96</v>
      </c>
      <c r="O1101" s="111">
        <v>210</v>
      </c>
      <c r="P1101" s="111">
        <v>53</v>
      </c>
      <c r="Q1101" s="111">
        <v>159</v>
      </c>
      <c r="R1101" s="111">
        <v>17</v>
      </c>
      <c r="S1101" s="111">
        <v>114</v>
      </c>
      <c r="T1101" s="111">
        <v>484</v>
      </c>
    </row>
    <row r="1102" spans="1:20" x14ac:dyDescent="0.25">
      <c r="A1102" s="110" t="s">
        <v>963</v>
      </c>
      <c r="B1102" s="107" t="s">
        <v>7154</v>
      </c>
      <c r="C1102" s="108">
        <v>16</v>
      </c>
      <c r="D1102" s="41" t="s">
        <v>4809</v>
      </c>
      <c r="E1102" s="24">
        <f t="shared" si="62"/>
        <v>205</v>
      </c>
      <c r="F1102" s="24">
        <f t="shared" si="63"/>
        <v>283.5</v>
      </c>
      <c r="G1102" s="109"/>
      <c r="H1102" s="24"/>
      <c r="I1102" s="24">
        <f t="shared" si="64"/>
        <v>225.6</v>
      </c>
      <c r="J1102" s="119"/>
      <c r="K1102" s="30"/>
      <c r="L1102" s="111">
        <v>98</v>
      </c>
      <c r="M1102" s="111">
        <v>145</v>
      </c>
      <c r="N1102" s="111">
        <v>103</v>
      </c>
      <c r="O1102" s="111">
        <v>788</v>
      </c>
      <c r="P1102" s="111">
        <v>243</v>
      </c>
      <c r="Q1102" s="111">
        <v>270</v>
      </c>
      <c r="R1102" s="111">
        <v>51</v>
      </c>
      <c r="S1102" s="111">
        <v>156</v>
      </c>
      <c r="T1102" s="111">
        <v>408</v>
      </c>
    </row>
    <row r="1103" spans="1:20" x14ac:dyDescent="0.25">
      <c r="A1103" s="110" t="s">
        <v>464</v>
      </c>
      <c r="B1103" s="107" t="s">
        <v>7241</v>
      </c>
      <c r="C1103" s="108">
        <v>12</v>
      </c>
      <c r="D1103" s="41" t="s">
        <v>4264</v>
      </c>
      <c r="E1103" s="24">
        <f t="shared" si="62"/>
        <v>205</v>
      </c>
      <c r="F1103" s="24">
        <f t="shared" si="63"/>
        <v>20.75</v>
      </c>
      <c r="G1103" s="109"/>
      <c r="H1103" s="24"/>
      <c r="I1103" s="24">
        <f t="shared" si="64"/>
        <v>192.4</v>
      </c>
      <c r="J1103" s="119"/>
      <c r="K1103" s="30"/>
      <c r="L1103" s="111">
        <v>43</v>
      </c>
      <c r="M1103" s="111">
        <v>8</v>
      </c>
      <c r="N1103" s="111">
        <v>21</v>
      </c>
      <c r="O1103" s="111">
        <v>11</v>
      </c>
      <c r="P1103" s="111">
        <v>93</v>
      </c>
      <c r="Q1103" s="111">
        <v>254</v>
      </c>
      <c r="R1103" s="111">
        <v>71</v>
      </c>
      <c r="S1103" s="111">
        <v>196</v>
      </c>
      <c r="T1103" s="111">
        <v>348</v>
      </c>
    </row>
    <row r="1104" spans="1:20" x14ac:dyDescent="0.25">
      <c r="A1104" s="110" t="s">
        <v>1121</v>
      </c>
      <c r="B1104" s="107" t="s">
        <v>7193</v>
      </c>
      <c r="C1104" s="108">
        <v>13</v>
      </c>
      <c r="D1104" s="41" t="s">
        <v>4240</v>
      </c>
      <c r="E1104" s="24">
        <f t="shared" si="62"/>
        <v>205</v>
      </c>
      <c r="F1104" s="24">
        <f t="shared" si="63"/>
        <v>222.5</v>
      </c>
      <c r="G1104" s="109"/>
      <c r="H1104" s="24"/>
      <c r="I1104" s="24">
        <f t="shared" si="64"/>
        <v>203.2</v>
      </c>
      <c r="J1104" s="119"/>
      <c r="K1104" s="30"/>
      <c r="L1104" s="111">
        <v>60</v>
      </c>
      <c r="M1104" s="111">
        <v>431</v>
      </c>
      <c r="N1104" s="111">
        <v>133</v>
      </c>
      <c r="O1104" s="111">
        <v>266</v>
      </c>
      <c r="P1104" s="111">
        <v>287</v>
      </c>
      <c r="Q1104" s="111">
        <v>114</v>
      </c>
      <c r="R1104" s="111">
        <v>306</v>
      </c>
      <c r="S1104" s="111">
        <v>88</v>
      </c>
      <c r="T1104" s="111">
        <v>221</v>
      </c>
    </row>
    <row r="1105" spans="1:20" x14ac:dyDescent="0.25">
      <c r="A1105" s="110" t="s">
        <v>7928</v>
      </c>
      <c r="B1105" s="107" t="s">
        <v>7165</v>
      </c>
      <c r="C1105" s="108">
        <v>6</v>
      </c>
      <c r="D1105" s="41" t="s">
        <v>7929</v>
      </c>
      <c r="E1105" s="24">
        <f t="shared" si="62"/>
        <v>205</v>
      </c>
      <c r="F1105" s="24">
        <f t="shared" si="63"/>
        <v>20.5</v>
      </c>
      <c r="G1105" s="109"/>
      <c r="H1105" s="24"/>
      <c r="I1105" s="24">
        <f t="shared" si="64"/>
        <v>123</v>
      </c>
      <c r="J1105" s="119"/>
      <c r="K1105" s="30"/>
      <c r="L1105" s="111"/>
      <c r="M1105" s="111"/>
      <c r="N1105" s="111"/>
      <c r="O1105" s="111">
        <v>82</v>
      </c>
      <c r="P1105" s="111"/>
      <c r="Q1105" s="111"/>
      <c r="R1105" s="111">
        <v>220</v>
      </c>
      <c r="S1105" s="111">
        <v>281</v>
      </c>
      <c r="T1105" s="111">
        <v>114</v>
      </c>
    </row>
    <row r="1106" spans="1:20" x14ac:dyDescent="0.25">
      <c r="A1106" s="110" t="s">
        <v>613</v>
      </c>
      <c r="B1106" s="107" t="s">
        <v>7101</v>
      </c>
      <c r="C1106" s="108">
        <v>16</v>
      </c>
      <c r="D1106" s="41" t="s">
        <v>4015</v>
      </c>
      <c r="E1106" s="24">
        <f t="shared" si="62"/>
        <v>204.66666666666666</v>
      </c>
      <c r="F1106" s="24">
        <f t="shared" si="63"/>
        <v>171.5</v>
      </c>
      <c r="G1106" s="109"/>
      <c r="H1106" s="24"/>
      <c r="I1106" s="24">
        <f t="shared" si="64"/>
        <v>326</v>
      </c>
      <c r="J1106" s="119"/>
      <c r="K1106" s="30"/>
      <c r="L1106" s="111">
        <v>91</v>
      </c>
      <c r="M1106" s="111">
        <v>157</v>
      </c>
      <c r="N1106" s="111">
        <v>80</v>
      </c>
      <c r="O1106" s="111">
        <v>358</v>
      </c>
      <c r="P1106" s="111">
        <v>431</v>
      </c>
      <c r="Q1106" s="111">
        <v>585</v>
      </c>
      <c r="R1106" s="111">
        <v>475</v>
      </c>
      <c r="S1106" s="111">
        <v>84</v>
      </c>
      <c r="T1106" s="111">
        <v>55</v>
      </c>
    </row>
    <row r="1107" spans="1:20" x14ac:dyDescent="0.25">
      <c r="A1107" s="110" t="s">
        <v>8603</v>
      </c>
      <c r="B1107" s="107" t="s">
        <v>7166</v>
      </c>
      <c r="C1107" s="108">
        <v>13</v>
      </c>
      <c r="D1107" s="41" t="s">
        <v>8604</v>
      </c>
      <c r="E1107" s="24">
        <f t="shared" si="62"/>
        <v>204.33333333333334</v>
      </c>
      <c r="F1107" s="24">
        <f t="shared" si="63"/>
        <v>10.75</v>
      </c>
      <c r="G1107" s="109"/>
      <c r="H1107" s="24"/>
      <c r="I1107" s="24">
        <f t="shared" si="64"/>
        <v>122.8</v>
      </c>
      <c r="J1107" s="119"/>
      <c r="K1107" s="30"/>
      <c r="L1107" s="111"/>
      <c r="M1107" s="111"/>
      <c r="N1107" s="111">
        <v>7</v>
      </c>
      <c r="O1107" s="111">
        <v>36</v>
      </c>
      <c r="P1107" s="111">
        <v>1</v>
      </c>
      <c r="Q1107" s="111"/>
      <c r="R1107" s="111">
        <v>613</v>
      </c>
      <c r="S1107" s="111"/>
      <c r="T1107" s="111"/>
    </row>
    <row r="1108" spans="1:20" x14ac:dyDescent="0.25">
      <c r="A1108" s="110" t="s">
        <v>1151</v>
      </c>
      <c r="B1108" s="107" t="s">
        <v>7101</v>
      </c>
      <c r="C1108" s="108">
        <v>16</v>
      </c>
      <c r="D1108" s="41" t="s">
        <v>6979</v>
      </c>
      <c r="E1108" s="24">
        <f t="shared" si="62"/>
        <v>203.33333333333334</v>
      </c>
      <c r="F1108" s="24">
        <f t="shared" si="63"/>
        <v>153.25</v>
      </c>
      <c r="G1108" s="109"/>
      <c r="H1108" s="24"/>
      <c r="I1108" s="24">
        <f t="shared" si="64"/>
        <v>165.6</v>
      </c>
      <c r="J1108" s="119"/>
      <c r="K1108" s="30"/>
      <c r="L1108" s="111">
        <v>139</v>
      </c>
      <c r="M1108" s="111">
        <v>216</v>
      </c>
      <c r="N1108" s="111">
        <v>200</v>
      </c>
      <c r="O1108" s="111">
        <v>58</v>
      </c>
      <c r="P1108" s="111">
        <v>40</v>
      </c>
      <c r="Q1108" s="111">
        <v>178</v>
      </c>
      <c r="R1108" s="111">
        <v>145</v>
      </c>
      <c r="S1108" s="111">
        <v>229</v>
      </c>
      <c r="T1108" s="111">
        <v>236</v>
      </c>
    </row>
    <row r="1109" spans="1:20" x14ac:dyDescent="0.25">
      <c r="A1109" s="110" t="s">
        <v>2814</v>
      </c>
      <c r="B1109" s="107" t="s">
        <v>7136</v>
      </c>
      <c r="C1109" s="108">
        <v>15</v>
      </c>
      <c r="D1109" s="41" t="s">
        <v>6904</v>
      </c>
      <c r="E1109" s="24">
        <f t="shared" si="62"/>
        <v>203.33333333333334</v>
      </c>
      <c r="F1109" s="24">
        <f t="shared" si="63"/>
        <v>597.75</v>
      </c>
      <c r="G1109" s="109"/>
      <c r="H1109" s="24"/>
      <c r="I1109" s="24">
        <f t="shared" si="64"/>
        <v>152.19999999999999</v>
      </c>
      <c r="J1109" s="119"/>
      <c r="K1109" s="30"/>
      <c r="L1109" s="111">
        <v>1310</v>
      </c>
      <c r="M1109" s="111">
        <v>1081</v>
      </c>
      <c r="N1109" s="111"/>
      <c r="O1109" s="111"/>
      <c r="P1109" s="111">
        <v>151</v>
      </c>
      <c r="Q1109" s="111"/>
      <c r="R1109" s="111"/>
      <c r="S1109" s="111">
        <v>608</v>
      </c>
      <c r="T1109" s="111">
        <v>2</v>
      </c>
    </row>
    <row r="1110" spans="1:20" x14ac:dyDescent="0.25">
      <c r="A1110" s="110" t="s">
        <v>4837</v>
      </c>
      <c r="B1110" s="107" t="s">
        <v>7154</v>
      </c>
      <c r="C1110" s="108">
        <v>16</v>
      </c>
      <c r="D1110" s="41" t="s">
        <v>4838</v>
      </c>
      <c r="E1110" s="24">
        <f t="shared" si="62"/>
        <v>203</v>
      </c>
      <c r="F1110" s="24">
        <f t="shared" si="63"/>
        <v>0</v>
      </c>
      <c r="G1110" s="109"/>
      <c r="H1110" s="24"/>
      <c r="I1110" s="24">
        <f t="shared" si="64"/>
        <v>121.8</v>
      </c>
      <c r="J1110" s="119"/>
      <c r="K1110" s="30"/>
      <c r="L1110" s="111"/>
      <c r="M1110" s="111"/>
      <c r="N1110" s="111"/>
      <c r="O1110" s="111"/>
      <c r="P1110" s="111"/>
      <c r="Q1110" s="111"/>
      <c r="R1110" s="111"/>
      <c r="S1110" s="111">
        <v>187</v>
      </c>
      <c r="T1110" s="111">
        <v>422</v>
      </c>
    </row>
    <row r="1111" spans="1:20" x14ac:dyDescent="0.25">
      <c r="A1111" s="110" t="s">
        <v>3067</v>
      </c>
      <c r="B1111" s="107" t="s">
        <v>7109</v>
      </c>
      <c r="C1111" s="108">
        <v>2</v>
      </c>
      <c r="D1111" s="41" t="s">
        <v>6873</v>
      </c>
      <c r="E1111" s="24">
        <f t="shared" si="62"/>
        <v>202.33333333333334</v>
      </c>
      <c r="F1111" s="24">
        <f t="shared" si="63"/>
        <v>31.25</v>
      </c>
      <c r="G1111" s="109"/>
      <c r="H1111" s="24"/>
      <c r="I1111" s="24">
        <f t="shared" si="64"/>
        <v>189.6</v>
      </c>
      <c r="J1111" s="119"/>
      <c r="K1111" s="30"/>
      <c r="L1111" s="111"/>
      <c r="M1111" s="111"/>
      <c r="N1111" s="111"/>
      <c r="O1111" s="111">
        <v>125</v>
      </c>
      <c r="P1111" s="111">
        <v>341</v>
      </c>
      <c r="Q1111" s="111"/>
      <c r="R1111" s="111">
        <v>607</v>
      </c>
      <c r="S1111" s="111"/>
      <c r="T1111" s="111"/>
    </row>
    <row r="1112" spans="1:20" x14ac:dyDescent="0.25">
      <c r="A1112" s="110" t="s">
        <v>925</v>
      </c>
      <c r="B1112" s="107" t="s">
        <v>7154</v>
      </c>
      <c r="C1112" s="108">
        <v>16</v>
      </c>
      <c r="D1112" s="41" t="s">
        <v>4798</v>
      </c>
      <c r="E1112" s="24">
        <f t="shared" si="62"/>
        <v>202</v>
      </c>
      <c r="F1112" s="24">
        <f t="shared" si="63"/>
        <v>41.5</v>
      </c>
      <c r="G1112" s="109"/>
      <c r="H1112" s="24"/>
      <c r="I1112" s="24">
        <f t="shared" si="64"/>
        <v>165.2</v>
      </c>
      <c r="J1112" s="119"/>
      <c r="K1112" s="30"/>
      <c r="L1112" s="111">
        <v>5</v>
      </c>
      <c r="M1112" s="111">
        <v>74</v>
      </c>
      <c r="N1112" s="111">
        <v>35</v>
      </c>
      <c r="O1112" s="111">
        <v>52</v>
      </c>
      <c r="P1112" s="111">
        <v>169</v>
      </c>
      <c r="Q1112" s="111">
        <v>51</v>
      </c>
      <c r="R1112" s="111">
        <v>53</v>
      </c>
      <c r="S1112" s="111">
        <v>84</v>
      </c>
      <c r="T1112" s="111">
        <v>469</v>
      </c>
    </row>
    <row r="1113" spans="1:20" x14ac:dyDescent="0.25">
      <c r="A1113" s="110" t="s">
        <v>1909</v>
      </c>
      <c r="B1113" s="107" t="s">
        <v>7101</v>
      </c>
      <c r="C1113" s="108">
        <v>16</v>
      </c>
      <c r="D1113" s="41" t="s">
        <v>3834</v>
      </c>
      <c r="E1113" s="24">
        <f t="shared" si="62"/>
        <v>202</v>
      </c>
      <c r="F1113" s="24">
        <f t="shared" si="63"/>
        <v>0.5</v>
      </c>
      <c r="G1113" s="109"/>
      <c r="H1113" s="24"/>
      <c r="I1113" s="24">
        <f t="shared" si="64"/>
        <v>134.19999999999999</v>
      </c>
      <c r="J1113" s="119"/>
      <c r="K1113" s="30"/>
      <c r="L1113" s="111">
        <v>1</v>
      </c>
      <c r="M1113" s="111"/>
      <c r="N1113" s="111">
        <v>1</v>
      </c>
      <c r="O1113" s="111"/>
      <c r="P1113" s="111">
        <v>22</v>
      </c>
      <c r="Q1113" s="111">
        <v>43</v>
      </c>
      <c r="R1113" s="111">
        <v>121</v>
      </c>
      <c r="S1113" s="111">
        <v>171</v>
      </c>
      <c r="T1113" s="111">
        <v>314</v>
      </c>
    </row>
    <row r="1114" spans="1:20" x14ac:dyDescent="0.25">
      <c r="A1114" s="110" t="s">
        <v>1271</v>
      </c>
      <c r="B1114" s="107" t="s">
        <v>7101</v>
      </c>
      <c r="C1114" s="108">
        <v>16</v>
      </c>
      <c r="D1114" s="41" t="s">
        <v>6048</v>
      </c>
      <c r="E1114" s="24">
        <f t="shared" si="62"/>
        <v>202</v>
      </c>
      <c r="F1114" s="24">
        <f t="shared" si="63"/>
        <v>36.5</v>
      </c>
      <c r="G1114" s="109"/>
      <c r="H1114" s="24"/>
      <c r="I1114" s="24">
        <f t="shared" si="64"/>
        <v>157.4</v>
      </c>
      <c r="J1114" s="119"/>
      <c r="K1114" s="30"/>
      <c r="L1114" s="111">
        <v>24</v>
      </c>
      <c r="M1114" s="111">
        <v>24</v>
      </c>
      <c r="N1114" s="111">
        <v>37</v>
      </c>
      <c r="O1114" s="111">
        <v>61</v>
      </c>
      <c r="P1114" s="111">
        <v>171</v>
      </c>
      <c r="Q1114" s="111">
        <v>10</v>
      </c>
      <c r="R1114" s="111">
        <v>321</v>
      </c>
      <c r="S1114" s="111">
        <v>125</v>
      </c>
      <c r="T1114" s="111">
        <v>160</v>
      </c>
    </row>
    <row r="1115" spans="1:20" x14ac:dyDescent="0.25">
      <c r="A1115" s="110" t="s">
        <v>2526</v>
      </c>
      <c r="B1115" s="107" t="s">
        <v>7101</v>
      </c>
      <c r="C1115" s="108">
        <v>16</v>
      </c>
      <c r="D1115" s="41" t="s">
        <v>6118</v>
      </c>
      <c r="E1115" s="24">
        <f t="shared" si="62"/>
        <v>201.33333333333334</v>
      </c>
      <c r="F1115" s="24">
        <f t="shared" si="63"/>
        <v>288.75</v>
      </c>
      <c r="G1115" s="109"/>
      <c r="H1115" s="24"/>
      <c r="I1115" s="24">
        <f t="shared" si="64"/>
        <v>138.4</v>
      </c>
      <c r="J1115" s="119"/>
      <c r="K1115" s="30"/>
      <c r="L1115" s="111">
        <v>207</v>
      </c>
      <c r="M1115" s="111">
        <v>4</v>
      </c>
      <c r="N1115" s="111">
        <v>450</v>
      </c>
      <c r="O1115" s="111">
        <v>494</v>
      </c>
      <c r="P1115" s="111">
        <v>88</v>
      </c>
      <c r="Q1115" s="111"/>
      <c r="R1115" s="111">
        <v>267</v>
      </c>
      <c r="S1115" s="111">
        <v>301</v>
      </c>
      <c r="T1115" s="111">
        <v>36</v>
      </c>
    </row>
    <row r="1116" spans="1:20" x14ac:dyDescent="0.25">
      <c r="A1116" s="110" t="s">
        <v>3069</v>
      </c>
      <c r="B1116" s="107" t="s">
        <v>7090</v>
      </c>
      <c r="C1116" s="108">
        <v>2</v>
      </c>
      <c r="D1116" s="41" t="s">
        <v>5437</v>
      </c>
      <c r="E1116" s="24">
        <f t="shared" si="62"/>
        <v>200.66666666666666</v>
      </c>
      <c r="F1116" s="24">
        <f t="shared" si="63"/>
        <v>1</v>
      </c>
      <c r="G1116" s="109"/>
      <c r="H1116" s="24"/>
      <c r="I1116" s="24">
        <f t="shared" si="64"/>
        <v>414.4</v>
      </c>
      <c r="J1116" s="119"/>
      <c r="K1116" s="30"/>
      <c r="L1116" s="111"/>
      <c r="M1116" s="111">
        <v>4</v>
      </c>
      <c r="N1116" s="111"/>
      <c r="O1116" s="111"/>
      <c r="P1116" s="111">
        <v>200</v>
      </c>
      <c r="Q1116" s="111">
        <v>1270</v>
      </c>
      <c r="R1116" s="111">
        <v>602</v>
      </c>
      <c r="S1116" s="111"/>
      <c r="T1116" s="111"/>
    </row>
    <row r="1117" spans="1:20" x14ac:dyDescent="0.25">
      <c r="A1117" s="110" t="s">
        <v>1500</v>
      </c>
      <c r="B1117" s="107" t="s">
        <v>7154</v>
      </c>
      <c r="C1117" s="108">
        <v>16</v>
      </c>
      <c r="D1117" s="41" t="s">
        <v>4813</v>
      </c>
      <c r="E1117" s="24">
        <f t="shared" si="62"/>
        <v>200.33333333333334</v>
      </c>
      <c r="F1117" s="24">
        <f t="shared" si="63"/>
        <v>58.5</v>
      </c>
      <c r="G1117" s="109"/>
      <c r="H1117" s="24"/>
      <c r="I1117" s="24">
        <f t="shared" si="64"/>
        <v>211.8</v>
      </c>
      <c r="J1117" s="119"/>
      <c r="K1117" s="30"/>
      <c r="L1117" s="111">
        <v>8</v>
      </c>
      <c r="M1117" s="111">
        <v>9</v>
      </c>
      <c r="N1117" s="111">
        <v>18</v>
      </c>
      <c r="O1117" s="111">
        <v>199</v>
      </c>
      <c r="P1117" s="111">
        <v>283</v>
      </c>
      <c r="Q1117" s="111">
        <v>175</v>
      </c>
      <c r="R1117" s="111">
        <v>139</v>
      </c>
      <c r="S1117" s="111">
        <v>318</v>
      </c>
      <c r="T1117" s="111">
        <v>144</v>
      </c>
    </row>
    <row r="1118" spans="1:20" x14ac:dyDescent="0.25">
      <c r="A1118" s="110" t="s">
        <v>1323</v>
      </c>
      <c r="B1118" s="107" t="s">
        <v>7092</v>
      </c>
      <c r="C1118" s="108">
        <v>11</v>
      </c>
      <c r="D1118" s="41" t="s">
        <v>4190</v>
      </c>
      <c r="E1118" s="24">
        <f t="shared" si="62"/>
        <v>200</v>
      </c>
      <c r="F1118" s="24">
        <f t="shared" si="63"/>
        <v>9.75</v>
      </c>
      <c r="G1118" s="109"/>
      <c r="H1118" s="24"/>
      <c r="I1118" s="24">
        <f t="shared" si="64"/>
        <v>128.4</v>
      </c>
      <c r="J1118" s="119"/>
      <c r="K1118" s="30"/>
      <c r="L1118" s="111">
        <v>1</v>
      </c>
      <c r="M1118" s="111">
        <v>6</v>
      </c>
      <c r="N1118" s="111">
        <v>17</v>
      </c>
      <c r="O1118" s="111">
        <v>15</v>
      </c>
      <c r="P1118" s="111">
        <v>24</v>
      </c>
      <c r="Q1118" s="111">
        <v>18</v>
      </c>
      <c r="R1118" s="111">
        <v>61</v>
      </c>
      <c r="S1118" s="111">
        <v>14</v>
      </c>
      <c r="T1118" s="111">
        <v>525</v>
      </c>
    </row>
    <row r="1119" spans="1:20" x14ac:dyDescent="0.25">
      <c r="A1119" s="110" t="s">
        <v>628</v>
      </c>
      <c r="B1119" s="107" t="s">
        <v>7143</v>
      </c>
      <c r="C1119" s="108">
        <v>17</v>
      </c>
      <c r="D1119" s="41" t="s">
        <v>4867</v>
      </c>
      <c r="E1119" s="24">
        <f t="shared" si="62"/>
        <v>199.66666666666666</v>
      </c>
      <c r="F1119" s="24">
        <f t="shared" si="63"/>
        <v>96</v>
      </c>
      <c r="G1119" s="109"/>
      <c r="H1119" s="24"/>
      <c r="I1119" s="24">
        <f t="shared" si="64"/>
        <v>149.6</v>
      </c>
      <c r="J1119" s="119"/>
      <c r="K1119" s="30"/>
      <c r="L1119" s="111">
        <v>6</v>
      </c>
      <c r="M1119" s="111">
        <v>241</v>
      </c>
      <c r="N1119" s="111">
        <v>41</v>
      </c>
      <c r="O1119" s="111">
        <v>96</v>
      </c>
      <c r="P1119" s="111">
        <v>33</v>
      </c>
      <c r="Q1119" s="111">
        <v>116</v>
      </c>
      <c r="R1119" s="111">
        <v>215</v>
      </c>
      <c r="S1119" s="111">
        <v>53</v>
      </c>
      <c r="T1119" s="111">
        <v>331</v>
      </c>
    </row>
    <row r="1120" spans="1:20" x14ac:dyDescent="0.25">
      <c r="A1120" s="110" t="s">
        <v>395</v>
      </c>
      <c r="B1120" s="107" t="s">
        <v>7155</v>
      </c>
      <c r="C1120" s="108">
        <v>10</v>
      </c>
      <c r="D1120" s="41" t="s">
        <v>4644</v>
      </c>
      <c r="E1120" s="24">
        <f t="shared" ref="E1120:E1183" si="65">SUM(R1120:T1120)/3</f>
        <v>199</v>
      </c>
      <c r="F1120" s="24">
        <f t="shared" ref="F1120:F1183" si="66">SUM(L1120:O1120)/4</f>
        <v>157.5</v>
      </c>
      <c r="G1120" s="109"/>
      <c r="H1120" s="24"/>
      <c r="I1120" s="24">
        <f t="shared" ref="I1120:I1183" si="67">SUM(P1120:T1120)/5</f>
        <v>155.4</v>
      </c>
      <c r="J1120" s="119"/>
      <c r="K1120" s="30"/>
      <c r="L1120" s="111">
        <v>143</v>
      </c>
      <c r="M1120" s="111">
        <v>134</v>
      </c>
      <c r="N1120" s="111">
        <v>296</v>
      </c>
      <c r="O1120" s="111">
        <v>57</v>
      </c>
      <c r="P1120" s="111">
        <v>101</v>
      </c>
      <c r="Q1120" s="111">
        <v>79</v>
      </c>
      <c r="R1120" s="111">
        <v>60</v>
      </c>
      <c r="S1120" s="111">
        <v>49</v>
      </c>
      <c r="T1120" s="111">
        <v>488</v>
      </c>
    </row>
    <row r="1121" spans="1:20" x14ac:dyDescent="0.25">
      <c r="A1121" s="110" t="s">
        <v>907</v>
      </c>
      <c r="B1121" s="107" t="s">
        <v>7157</v>
      </c>
      <c r="C1121" s="108">
        <v>11</v>
      </c>
      <c r="D1121" s="41" t="s">
        <v>5937</v>
      </c>
      <c r="E1121" s="24">
        <f t="shared" si="65"/>
        <v>199</v>
      </c>
      <c r="F1121" s="24">
        <f t="shared" si="66"/>
        <v>41.25</v>
      </c>
      <c r="G1121" s="109"/>
      <c r="H1121" s="24"/>
      <c r="I1121" s="24">
        <f t="shared" si="67"/>
        <v>184.4</v>
      </c>
      <c r="J1121" s="119"/>
      <c r="K1121" s="30"/>
      <c r="L1121" s="111">
        <v>118</v>
      </c>
      <c r="M1121" s="111"/>
      <c r="N1121" s="111">
        <v>38</v>
      </c>
      <c r="O1121" s="111">
        <v>9</v>
      </c>
      <c r="P1121" s="111">
        <v>1</v>
      </c>
      <c r="Q1121" s="111">
        <v>324</v>
      </c>
      <c r="R1121" s="111">
        <v>197</v>
      </c>
      <c r="S1121" s="111">
        <v>68</v>
      </c>
      <c r="T1121" s="111">
        <v>332</v>
      </c>
    </row>
    <row r="1122" spans="1:20" x14ac:dyDescent="0.25">
      <c r="A1122" s="110" t="s">
        <v>5827</v>
      </c>
      <c r="B1122" s="107" t="s">
        <v>7160</v>
      </c>
      <c r="C1122" s="108">
        <v>12</v>
      </c>
      <c r="D1122" s="41" t="s">
        <v>5828</v>
      </c>
      <c r="E1122" s="24">
        <f t="shared" si="65"/>
        <v>198.33333333333334</v>
      </c>
      <c r="F1122" s="24">
        <f t="shared" si="66"/>
        <v>0</v>
      </c>
      <c r="G1122" s="109"/>
      <c r="H1122" s="24"/>
      <c r="I1122" s="24">
        <f t="shared" si="67"/>
        <v>119</v>
      </c>
      <c r="J1122" s="119"/>
      <c r="K1122" s="30"/>
      <c r="L1122" s="111"/>
      <c r="M1122" s="111"/>
      <c r="N1122" s="111"/>
      <c r="O1122" s="111"/>
      <c r="P1122" s="111"/>
      <c r="Q1122" s="111"/>
      <c r="R1122" s="111"/>
      <c r="S1122" s="111">
        <v>261</v>
      </c>
      <c r="T1122" s="111">
        <v>334</v>
      </c>
    </row>
    <row r="1123" spans="1:20" x14ac:dyDescent="0.25">
      <c r="A1123" s="110" t="s">
        <v>2892</v>
      </c>
      <c r="B1123" s="107" t="s">
        <v>7244</v>
      </c>
      <c r="C1123" s="108">
        <v>3</v>
      </c>
      <c r="D1123" s="41" t="s">
        <v>5639</v>
      </c>
      <c r="E1123" s="24">
        <f t="shared" si="65"/>
        <v>198.33333333333334</v>
      </c>
      <c r="F1123" s="24">
        <f t="shared" si="66"/>
        <v>0</v>
      </c>
      <c r="G1123" s="109"/>
      <c r="H1123" s="24"/>
      <c r="I1123" s="24">
        <f t="shared" si="67"/>
        <v>119</v>
      </c>
      <c r="J1123" s="119"/>
      <c r="K1123" s="30"/>
      <c r="L1123" s="111"/>
      <c r="M1123" s="111"/>
      <c r="N1123" s="111"/>
      <c r="O1123" s="111"/>
      <c r="P1123" s="111"/>
      <c r="Q1123" s="111"/>
      <c r="R1123" s="111">
        <v>467</v>
      </c>
      <c r="S1123" s="111">
        <v>128</v>
      </c>
      <c r="T1123" s="111"/>
    </row>
    <row r="1124" spans="1:20" x14ac:dyDescent="0.25">
      <c r="A1124" s="110" t="s">
        <v>593</v>
      </c>
      <c r="B1124" s="107" t="s">
        <v>7101</v>
      </c>
      <c r="C1124" s="108">
        <v>16</v>
      </c>
      <c r="D1124" s="41" t="s">
        <v>4966</v>
      </c>
      <c r="E1124" s="24">
        <f t="shared" si="65"/>
        <v>198</v>
      </c>
      <c r="F1124" s="24">
        <f t="shared" si="66"/>
        <v>106.75</v>
      </c>
      <c r="G1124" s="109"/>
      <c r="H1124" s="24"/>
      <c r="I1124" s="24">
        <f t="shared" si="67"/>
        <v>169.8</v>
      </c>
      <c r="J1124" s="119"/>
      <c r="K1124" s="30"/>
      <c r="L1124" s="111">
        <v>20</v>
      </c>
      <c r="M1124" s="111">
        <v>26</v>
      </c>
      <c r="N1124" s="111">
        <v>236</v>
      </c>
      <c r="O1124" s="111">
        <v>145</v>
      </c>
      <c r="P1124" s="111">
        <v>173</v>
      </c>
      <c r="Q1124" s="111">
        <v>82</v>
      </c>
      <c r="R1124" s="111">
        <v>171</v>
      </c>
      <c r="S1124" s="111">
        <v>234</v>
      </c>
      <c r="T1124" s="111">
        <v>189</v>
      </c>
    </row>
    <row r="1125" spans="1:20" x14ac:dyDescent="0.25">
      <c r="A1125" s="110" t="s">
        <v>7576</v>
      </c>
      <c r="B1125" s="107" t="s">
        <v>7155</v>
      </c>
      <c r="C1125" s="108">
        <v>10</v>
      </c>
      <c r="D1125" s="41" t="s">
        <v>7577</v>
      </c>
      <c r="E1125" s="24">
        <f t="shared" si="65"/>
        <v>197.66666666666666</v>
      </c>
      <c r="F1125" s="24">
        <f t="shared" si="66"/>
        <v>19.25</v>
      </c>
      <c r="G1125" s="109"/>
      <c r="H1125" s="24"/>
      <c r="I1125" s="24">
        <f t="shared" si="67"/>
        <v>132.19999999999999</v>
      </c>
      <c r="J1125" s="119"/>
      <c r="K1125" s="30"/>
      <c r="L1125" s="111"/>
      <c r="M1125" s="111"/>
      <c r="N1125" s="111">
        <v>24</v>
      </c>
      <c r="O1125" s="111">
        <v>53</v>
      </c>
      <c r="P1125" s="111">
        <v>45</v>
      </c>
      <c r="Q1125" s="111">
        <v>23</v>
      </c>
      <c r="R1125" s="111">
        <v>91</v>
      </c>
      <c r="S1125" s="111">
        <v>266</v>
      </c>
      <c r="T1125" s="111">
        <v>236</v>
      </c>
    </row>
    <row r="1126" spans="1:20" x14ac:dyDescent="0.25">
      <c r="A1126" s="110" t="s">
        <v>1253</v>
      </c>
      <c r="B1126" s="107" t="s">
        <v>7154</v>
      </c>
      <c r="C1126" s="108">
        <v>16</v>
      </c>
      <c r="D1126" s="41" t="s">
        <v>4949</v>
      </c>
      <c r="E1126" s="24">
        <f t="shared" si="65"/>
        <v>197.66666666666666</v>
      </c>
      <c r="F1126" s="24">
        <f t="shared" si="66"/>
        <v>8.5</v>
      </c>
      <c r="G1126" s="109"/>
      <c r="H1126" s="24"/>
      <c r="I1126" s="24">
        <f t="shared" si="67"/>
        <v>123.2</v>
      </c>
      <c r="J1126" s="119"/>
      <c r="K1126" s="30"/>
      <c r="L1126" s="111">
        <v>1</v>
      </c>
      <c r="M1126" s="111"/>
      <c r="N1126" s="111">
        <v>1</v>
      </c>
      <c r="O1126" s="111">
        <v>32</v>
      </c>
      <c r="P1126" s="111">
        <v>18</v>
      </c>
      <c r="Q1126" s="111">
        <v>5</v>
      </c>
      <c r="R1126" s="111">
        <v>572</v>
      </c>
      <c r="S1126" s="111">
        <v>11</v>
      </c>
      <c r="T1126" s="111">
        <v>10</v>
      </c>
    </row>
    <row r="1127" spans="1:20" x14ac:dyDescent="0.25">
      <c r="A1127" s="110" t="s">
        <v>550</v>
      </c>
      <c r="B1127" s="107" t="s">
        <v>7166</v>
      </c>
      <c r="C1127" s="108">
        <v>13</v>
      </c>
      <c r="D1127" s="41" t="s">
        <v>5859</v>
      </c>
      <c r="E1127" s="24">
        <f t="shared" si="65"/>
        <v>196.33333333333334</v>
      </c>
      <c r="F1127" s="24">
        <f t="shared" si="66"/>
        <v>108.25</v>
      </c>
      <c r="G1127" s="109"/>
      <c r="H1127" s="24"/>
      <c r="I1127" s="24">
        <f t="shared" si="67"/>
        <v>141.80000000000001</v>
      </c>
      <c r="J1127" s="119"/>
      <c r="K1127" s="30"/>
      <c r="L1127" s="111">
        <v>87</v>
      </c>
      <c r="M1127" s="111">
        <v>164</v>
      </c>
      <c r="N1127" s="111">
        <v>151</v>
      </c>
      <c r="O1127" s="111">
        <v>31</v>
      </c>
      <c r="P1127" s="111">
        <v>39</v>
      </c>
      <c r="Q1127" s="111">
        <v>81</v>
      </c>
      <c r="R1127" s="111">
        <v>35</v>
      </c>
      <c r="S1127" s="111">
        <v>45</v>
      </c>
      <c r="T1127" s="111">
        <v>509</v>
      </c>
    </row>
    <row r="1128" spans="1:20" x14ac:dyDescent="0.25">
      <c r="A1128" s="110" t="s">
        <v>1519</v>
      </c>
      <c r="B1128" s="107" t="s">
        <v>7154</v>
      </c>
      <c r="C1128" s="108">
        <v>16</v>
      </c>
      <c r="D1128" s="41" t="s">
        <v>4948</v>
      </c>
      <c r="E1128" s="24">
        <f t="shared" si="65"/>
        <v>196.33333333333334</v>
      </c>
      <c r="F1128" s="24">
        <f t="shared" si="66"/>
        <v>9.5</v>
      </c>
      <c r="G1128" s="109"/>
      <c r="H1128" s="24"/>
      <c r="I1128" s="24">
        <f t="shared" si="67"/>
        <v>129.19999999999999</v>
      </c>
      <c r="J1128" s="119"/>
      <c r="K1128" s="30"/>
      <c r="L1128" s="111">
        <v>2</v>
      </c>
      <c r="M1128" s="111">
        <v>14</v>
      </c>
      <c r="N1128" s="111"/>
      <c r="O1128" s="111">
        <v>22</v>
      </c>
      <c r="P1128" s="111">
        <v>56</v>
      </c>
      <c r="Q1128" s="111">
        <v>1</v>
      </c>
      <c r="R1128" s="111">
        <v>15</v>
      </c>
      <c r="S1128" s="111">
        <v>242</v>
      </c>
      <c r="T1128" s="111">
        <v>332</v>
      </c>
    </row>
    <row r="1129" spans="1:20" x14ac:dyDescent="0.25">
      <c r="A1129" s="110" t="s">
        <v>2596</v>
      </c>
      <c r="B1129" s="107" t="s">
        <v>7092</v>
      </c>
      <c r="C1129" s="108">
        <v>11</v>
      </c>
      <c r="D1129" s="41" t="s">
        <v>4175</v>
      </c>
      <c r="E1129" s="24">
        <f t="shared" si="65"/>
        <v>195.33333333333334</v>
      </c>
      <c r="F1129" s="24">
        <f t="shared" si="66"/>
        <v>99.25</v>
      </c>
      <c r="G1129" s="109"/>
      <c r="H1129" s="24"/>
      <c r="I1129" s="24">
        <f t="shared" si="67"/>
        <v>160.19999999999999</v>
      </c>
      <c r="J1129" s="119"/>
      <c r="K1129" s="30"/>
      <c r="L1129" s="111">
        <v>12</v>
      </c>
      <c r="M1129" s="111"/>
      <c r="N1129" s="111">
        <v>249</v>
      </c>
      <c r="O1129" s="111">
        <v>136</v>
      </c>
      <c r="P1129" s="111">
        <v>215</v>
      </c>
      <c r="Q1129" s="111"/>
      <c r="R1129" s="111">
        <v>2</v>
      </c>
      <c r="S1129" s="111"/>
      <c r="T1129" s="111">
        <v>584</v>
      </c>
    </row>
    <row r="1130" spans="1:20" x14ac:dyDescent="0.25">
      <c r="A1130" s="110" t="s">
        <v>868</v>
      </c>
      <c r="B1130" s="107" t="s">
        <v>7207</v>
      </c>
      <c r="C1130" s="108">
        <v>17</v>
      </c>
      <c r="D1130" s="41" t="s">
        <v>6333</v>
      </c>
      <c r="E1130" s="24">
        <f t="shared" si="65"/>
        <v>195</v>
      </c>
      <c r="F1130" s="24">
        <f t="shared" si="66"/>
        <v>158.75</v>
      </c>
      <c r="G1130" s="109"/>
      <c r="H1130" s="24"/>
      <c r="I1130" s="24">
        <f t="shared" si="67"/>
        <v>138.4</v>
      </c>
      <c r="J1130" s="119"/>
      <c r="K1130" s="30"/>
      <c r="L1130" s="111">
        <v>560</v>
      </c>
      <c r="M1130" s="111"/>
      <c r="N1130" s="111">
        <v>75</v>
      </c>
      <c r="O1130" s="111"/>
      <c r="P1130" s="111">
        <v>37</v>
      </c>
      <c r="Q1130" s="111">
        <v>70</v>
      </c>
      <c r="R1130" s="111">
        <v>57</v>
      </c>
      <c r="S1130" s="111">
        <v>86</v>
      </c>
      <c r="T1130" s="111">
        <v>442</v>
      </c>
    </row>
    <row r="1131" spans="1:20" x14ac:dyDescent="0.25">
      <c r="A1131" s="110" t="s">
        <v>521</v>
      </c>
      <c r="B1131" s="107" t="s">
        <v>7151</v>
      </c>
      <c r="C1131" s="108">
        <v>20</v>
      </c>
      <c r="D1131" s="41" t="s">
        <v>5081</v>
      </c>
      <c r="E1131" s="24">
        <f t="shared" si="65"/>
        <v>195</v>
      </c>
      <c r="F1131" s="24">
        <f t="shared" si="66"/>
        <v>187.25</v>
      </c>
      <c r="G1131" s="109"/>
      <c r="H1131" s="24"/>
      <c r="I1131" s="24">
        <f t="shared" si="67"/>
        <v>148.4</v>
      </c>
      <c r="J1131" s="119"/>
      <c r="K1131" s="30"/>
      <c r="L1131" s="111">
        <v>50</v>
      </c>
      <c r="M1131" s="111">
        <v>117</v>
      </c>
      <c r="N1131" s="111">
        <v>224</v>
      </c>
      <c r="O1131" s="111">
        <v>358</v>
      </c>
      <c r="P1131" s="111">
        <v>88</v>
      </c>
      <c r="Q1131" s="111">
        <v>69</v>
      </c>
      <c r="R1131" s="111">
        <v>155</v>
      </c>
      <c r="S1131" s="111">
        <v>137</v>
      </c>
      <c r="T1131" s="111">
        <v>293</v>
      </c>
    </row>
    <row r="1132" spans="1:20" x14ac:dyDescent="0.25">
      <c r="A1132" s="110" t="s">
        <v>2774</v>
      </c>
      <c r="B1132" s="107" t="s">
        <v>7166</v>
      </c>
      <c r="C1132" s="108">
        <v>13</v>
      </c>
      <c r="D1132" s="41" t="s">
        <v>4212</v>
      </c>
      <c r="E1132" s="24">
        <f t="shared" si="65"/>
        <v>193</v>
      </c>
      <c r="F1132" s="24">
        <f t="shared" si="66"/>
        <v>277</v>
      </c>
      <c r="G1132" s="109"/>
      <c r="H1132" s="24"/>
      <c r="I1132" s="24">
        <f t="shared" si="67"/>
        <v>400.2</v>
      </c>
      <c r="J1132" s="119"/>
      <c r="K1132" s="30"/>
      <c r="L1132" s="111">
        <v>112</v>
      </c>
      <c r="M1132" s="111">
        <v>822</v>
      </c>
      <c r="N1132" s="111">
        <v>52</v>
      </c>
      <c r="O1132" s="111">
        <v>122</v>
      </c>
      <c r="P1132" s="111">
        <v>1083</v>
      </c>
      <c r="Q1132" s="111">
        <v>339</v>
      </c>
      <c r="R1132" s="111">
        <v>321</v>
      </c>
      <c r="S1132" s="111">
        <v>78</v>
      </c>
      <c r="T1132" s="111">
        <v>180</v>
      </c>
    </row>
    <row r="1133" spans="1:20" x14ac:dyDescent="0.25">
      <c r="A1133" s="110" t="s">
        <v>2271</v>
      </c>
      <c r="B1133" s="107" t="s">
        <v>7194</v>
      </c>
      <c r="C1133" s="108">
        <v>11</v>
      </c>
      <c r="D1133" s="41" t="s">
        <v>4111</v>
      </c>
      <c r="E1133" s="24">
        <f t="shared" si="65"/>
        <v>193</v>
      </c>
      <c r="F1133" s="24">
        <f t="shared" si="66"/>
        <v>913.25</v>
      </c>
      <c r="G1133" s="109"/>
      <c r="H1133" s="24"/>
      <c r="I1133" s="24">
        <f t="shared" si="67"/>
        <v>178.8</v>
      </c>
      <c r="J1133" s="119"/>
      <c r="K1133" s="30"/>
      <c r="L1133" s="111">
        <v>19</v>
      </c>
      <c r="M1133" s="111">
        <v>267</v>
      </c>
      <c r="N1133" s="111">
        <v>3342</v>
      </c>
      <c r="O1133" s="111">
        <v>25</v>
      </c>
      <c r="P1133" s="111"/>
      <c r="Q1133" s="111">
        <v>315</v>
      </c>
      <c r="R1133" s="111">
        <v>510</v>
      </c>
      <c r="S1133" s="111">
        <v>51</v>
      </c>
      <c r="T1133" s="111">
        <v>18</v>
      </c>
    </row>
    <row r="1134" spans="1:20" x14ac:dyDescent="0.25">
      <c r="A1134" s="110" t="s">
        <v>318</v>
      </c>
      <c r="B1134" s="107" t="s">
        <v>7223</v>
      </c>
      <c r="C1134" s="108">
        <v>1</v>
      </c>
      <c r="D1134" s="41" t="s">
        <v>4500</v>
      </c>
      <c r="E1134" s="24">
        <f t="shared" si="65"/>
        <v>192.66666666666666</v>
      </c>
      <c r="F1134" s="24">
        <f t="shared" si="66"/>
        <v>382.75</v>
      </c>
      <c r="G1134" s="109"/>
      <c r="H1134" s="24"/>
      <c r="I1134" s="24">
        <f t="shared" si="67"/>
        <v>190.8</v>
      </c>
      <c r="J1134" s="119"/>
      <c r="K1134" s="30"/>
      <c r="L1134" s="111">
        <v>80</v>
      </c>
      <c r="M1134" s="111">
        <v>84</v>
      </c>
      <c r="N1134" s="111">
        <v>699</v>
      </c>
      <c r="O1134" s="111">
        <v>668</v>
      </c>
      <c r="P1134" s="111">
        <v>148</v>
      </c>
      <c r="Q1134" s="111">
        <v>228</v>
      </c>
      <c r="R1134" s="111">
        <v>138</v>
      </c>
      <c r="S1134" s="111">
        <v>167</v>
      </c>
      <c r="T1134" s="111">
        <v>273</v>
      </c>
    </row>
    <row r="1135" spans="1:20" x14ac:dyDescent="0.25">
      <c r="A1135" s="110" t="s">
        <v>7420</v>
      </c>
      <c r="B1135" s="107" t="s">
        <v>7207</v>
      </c>
      <c r="C1135" s="108">
        <v>17</v>
      </c>
      <c r="D1135" s="41" t="s">
        <v>7421</v>
      </c>
      <c r="E1135" s="24">
        <f t="shared" si="65"/>
        <v>191.66666666666666</v>
      </c>
      <c r="F1135" s="24">
        <f t="shared" si="66"/>
        <v>0</v>
      </c>
      <c r="G1135" s="109"/>
      <c r="H1135" s="24"/>
      <c r="I1135" s="24">
        <f t="shared" si="67"/>
        <v>316</v>
      </c>
      <c r="J1135" s="119"/>
      <c r="K1135" s="30"/>
      <c r="L1135" s="111"/>
      <c r="M1135" s="111"/>
      <c r="N1135" s="111"/>
      <c r="O1135" s="111"/>
      <c r="P1135" s="111"/>
      <c r="Q1135" s="111">
        <v>1005</v>
      </c>
      <c r="R1135" s="111"/>
      <c r="S1135" s="111">
        <v>200</v>
      </c>
      <c r="T1135" s="111">
        <v>375</v>
      </c>
    </row>
    <row r="1136" spans="1:20" x14ac:dyDescent="0.25">
      <c r="A1136" s="110" t="s">
        <v>1778</v>
      </c>
      <c r="B1136" s="107" t="s">
        <v>7201</v>
      </c>
      <c r="C1136" s="108">
        <v>1</v>
      </c>
      <c r="D1136" s="41" t="s">
        <v>3447</v>
      </c>
      <c r="E1136" s="24">
        <f t="shared" si="65"/>
        <v>191.33333333333334</v>
      </c>
      <c r="F1136" s="24">
        <f t="shared" si="66"/>
        <v>30</v>
      </c>
      <c r="G1136" s="109"/>
      <c r="H1136" s="24"/>
      <c r="I1136" s="24">
        <f t="shared" si="67"/>
        <v>131.80000000000001</v>
      </c>
      <c r="J1136" s="119"/>
      <c r="K1136" s="30"/>
      <c r="L1136" s="111">
        <v>11</v>
      </c>
      <c r="M1136" s="111">
        <v>23</v>
      </c>
      <c r="N1136" s="111">
        <v>37</v>
      </c>
      <c r="O1136" s="111">
        <v>49</v>
      </c>
      <c r="P1136" s="111"/>
      <c r="Q1136" s="111">
        <v>85</v>
      </c>
      <c r="R1136" s="111">
        <v>200</v>
      </c>
      <c r="S1136" s="111">
        <v>206</v>
      </c>
      <c r="T1136" s="111">
        <v>168</v>
      </c>
    </row>
    <row r="1137" spans="1:20" x14ac:dyDescent="0.25">
      <c r="A1137" s="110" t="s">
        <v>224</v>
      </c>
      <c r="B1137" s="107" t="s">
        <v>7101</v>
      </c>
      <c r="C1137" s="108">
        <v>16</v>
      </c>
      <c r="D1137" s="41" t="s">
        <v>6055</v>
      </c>
      <c r="E1137" s="24">
        <f t="shared" si="65"/>
        <v>191.33333333333334</v>
      </c>
      <c r="F1137" s="24">
        <f t="shared" si="66"/>
        <v>347</v>
      </c>
      <c r="G1137" s="109"/>
      <c r="H1137" s="24"/>
      <c r="I1137" s="24">
        <f t="shared" si="67"/>
        <v>2479.8000000000002</v>
      </c>
      <c r="J1137" s="119"/>
      <c r="K1137" s="30"/>
      <c r="L1137" s="111">
        <v>153</v>
      </c>
      <c r="M1137" s="111">
        <v>197</v>
      </c>
      <c r="N1137" s="111">
        <v>281</v>
      </c>
      <c r="O1137" s="111">
        <v>757</v>
      </c>
      <c r="P1137" s="111">
        <v>5080</v>
      </c>
      <c r="Q1137" s="111">
        <v>6745</v>
      </c>
      <c r="R1137" s="111">
        <v>267</v>
      </c>
      <c r="S1137" s="111">
        <v>281</v>
      </c>
      <c r="T1137" s="111">
        <v>26</v>
      </c>
    </row>
    <row r="1138" spans="1:20" x14ac:dyDescent="0.25">
      <c r="A1138" s="110" t="s">
        <v>6017</v>
      </c>
      <c r="B1138" s="107" t="s">
        <v>7144</v>
      </c>
      <c r="C1138" s="108">
        <v>11</v>
      </c>
      <c r="D1138" s="41" t="s">
        <v>6018</v>
      </c>
      <c r="E1138" s="24">
        <f t="shared" si="65"/>
        <v>191.33333333333334</v>
      </c>
      <c r="F1138" s="24">
        <f t="shared" si="66"/>
        <v>0.25</v>
      </c>
      <c r="G1138" s="109"/>
      <c r="H1138" s="24"/>
      <c r="I1138" s="24">
        <f t="shared" si="67"/>
        <v>140.19999999999999</v>
      </c>
      <c r="J1138" s="119"/>
      <c r="K1138" s="30"/>
      <c r="L1138" s="111"/>
      <c r="M1138" s="111">
        <v>1</v>
      </c>
      <c r="N1138" s="111"/>
      <c r="O1138" s="111"/>
      <c r="P1138" s="111"/>
      <c r="Q1138" s="111">
        <v>127</v>
      </c>
      <c r="R1138" s="111">
        <v>403</v>
      </c>
      <c r="S1138" s="111">
        <v>153</v>
      </c>
      <c r="T1138" s="111">
        <v>18</v>
      </c>
    </row>
    <row r="1139" spans="1:20" x14ac:dyDescent="0.25">
      <c r="A1139" s="110" t="s">
        <v>1956</v>
      </c>
      <c r="B1139" s="107" t="s">
        <v>7110</v>
      </c>
      <c r="C1139" s="108">
        <v>7</v>
      </c>
      <c r="D1139" s="41" t="s">
        <v>4578</v>
      </c>
      <c r="E1139" s="24">
        <f t="shared" si="65"/>
        <v>190.33333333333334</v>
      </c>
      <c r="F1139" s="24">
        <f t="shared" si="66"/>
        <v>105.25</v>
      </c>
      <c r="G1139" s="109"/>
      <c r="H1139" s="24"/>
      <c r="I1139" s="24">
        <f t="shared" si="67"/>
        <v>190.2</v>
      </c>
      <c r="J1139" s="119"/>
      <c r="K1139" s="30"/>
      <c r="L1139" s="111">
        <v>42</v>
      </c>
      <c r="M1139" s="111">
        <v>55</v>
      </c>
      <c r="N1139" s="111">
        <v>108</v>
      </c>
      <c r="O1139" s="111">
        <v>216</v>
      </c>
      <c r="P1139" s="111">
        <v>203</v>
      </c>
      <c r="Q1139" s="111">
        <v>177</v>
      </c>
      <c r="R1139" s="111">
        <v>265</v>
      </c>
      <c r="S1139" s="111">
        <v>159</v>
      </c>
      <c r="T1139" s="111">
        <v>147</v>
      </c>
    </row>
    <row r="1140" spans="1:20" x14ac:dyDescent="0.25">
      <c r="A1140" s="110" t="s">
        <v>7948</v>
      </c>
      <c r="B1140" s="107" t="s">
        <v>7259</v>
      </c>
      <c r="C1140" s="108">
        <v>11</v>
      </c>
      <c r="D1140" s="41" t="s">
        <v>7949</v>
      </c>
      <c r="E1140" s="24">
        <f t="shared" si="65"/>
        <v>190</v>
      </c>
      <c r="F1140" s="24">
        <f t="shared" si="66"/>
        <v>5693</v>
      </c>
      <c r="G1140" s="109"/>
      <c r="H1140" s="24"/>
      <c r="I1140" s="24">
        <f t="shared" si="67"/>
        <v>365</v>
      </c>
      <c r="J1140" s="119"/>
      <c r="K1140" s="30"/>
      <c r="L1140" s="111"/>
      <c r="M1140" s="111"/>
      <c r="N1140" s="111"/>
      <c r="O1140" s="111">
        <v>22772</v>
      </c>
      <c r="P1140" s="111">
        <v>1102</v>
      </c>
      <c r="Q1140" s="111">
        <v>153</v>
      </c>
      <c r="R1140" s="111">
        <v>566</v>
      </c>
      <c r="S1140" s="111">
        <v>3</v>
      </c>
      <c r="T1140" s="111">
        <v>1</v>
      </c>
    </row>
    <row r="1141" spans="1:20" x14ac:dyDescent="0.25">
      <c r="A1141" s="110" t="s">
        <v>1813</v>
      </c>
      <c r="B1141" s="107" t="s">
        <v>7101</v>
      </c>
      <c r="C1141" s="108">
        <v>16</v>
      </c>
      <c r="D1141" s="41" t="s">
        <v>3916</v>
      </c>
      <c r="E1141" s="24">
        <f t="shared" si="65"/>
        <v>189</v>
      </c>
      <c r="F1141" s="24">
        <f t="shared" si="66"/>
        <v>142</v>
      </c>
      <c r="G1141" s="109"/>
      <c r="H1141" s="24"/>
      <c r="I1141" s="24">
        <f t="shared" si="67"/>
        <v>194.6</v>
      </c>
      <c r="J1141" s="119"/>
      <c r="K1141" s="30"/>
      <c r="L1141" s="111">
        <v>95</v>
      </c>
      <c r="M1141" s="111">
        <v>202</v>
      </c>
      <c r="N1141" s="111">
        <v>137</v>
      </c>
      <c r="O1141" s="111">
        <v>134</v>
      </c>
      <c r="P1141" s="111">
        <v>274</v>
      </c>
      <c r="Q1141" s="111">
        <v>132</v>
      </c>
      <c r="R1141" s="111">
        <v>30</v>
      </c>
      <c r="S1141" s="111">
        <v>62</v>
      </c>
      <c r="T1141" s="111">
        <v>475</v>
      </c>
    </row>
    <row r="1142" spans="1:20" x14ac:dyDescent="0.25">
      <c r="A1142" s="110" t="s">
        <v>7658</v>
      </c>
      <c r="B1142" s="107" t="s">
        <v>7659</v>
      </c>
      <c r="C1142" s="108">
        <v>19</v>
      </c>
      <c r="D1142" s="41" t="s">
        <v>7660</v>
      </c>
      <c r="E1142" s="24">
        <f t="shared" si="65"/>
        <v>189</v>
      </c>
      <c r="F1142" s="24">
        <f t="shared" si="66"/>
        <v>3.75</v>
      </c>
      <c r="G1142" s="109"/>
      <c r="H1142" s="24"/>
      <c r="I1142" s="24">
        <f t="shared" si="67"/>
        <v>150.19999999999999</v>
      </c>
      <c r="J1142" s="119"/>
      <c r="K1142" s="30"/>
      <c r="L1142" s="111"/>
      <c r="M1142" s="111"/>
      <c r="N1142" s="111">
        <v>15</v>
      </c>
      <c r="O1142" s="111"/>
      <c r="P1142" s="111">
        <v>128</v>
      </c>
      <c r="Q1142" s="111">
        <v>56</v>
      </c>
      <c r="R1142" s="111">
        <v>78</v>
      </c>
      <c r="S1142" s="111">
        <v>438</v>
      </c>
      <c r="T1142" s="111">
        <v>51</v>
      </c>
    </row>
    <row r="1143" spans="1:20" x14ac:dyDescent="0.25">
      <c r="A1143" s="110" t="s">
        <v>1290</v>
      </c>
      <c r="B1143" s="107" t="s">
        <v>7192</v>
      </c>
      <c r="C1143" s="108">
        <v>20</v>
      </c>
      <c r="D1143" s="41" t="s">
        <v>5062</v>
      </c>
      <c r="E1143" s="24">
        <f t="shared" si="65"/>
        <v>188.66666666666666</v>
      </c>
      <c r="F1143" s="24">
        <f t="shared" si="66"/>
        <v>69.5</v>
      </c>
      <c r="G1143" s="109"/>
      <c r="H1143" s="24"/>
      <c r="I1143" s="24">
        <f t="shared" si="67"/>
        <v>119</v>
      </c>
      <c r="J1143" s="119"/>
      <c r="K1143" s="30"/>
      <c r="L1143" s="111">
        <v>7</v>
      </c>
      <c r="M1143" s="111">
        <v>224</v>
      </c>
      <c r="N1143" s="111">
        <v>24</v>
      </c>
      <c r="O1143" s="111">
        <v>23</v>
      </c>
      <c r="P1143" s="111">
        <v>23</v>
      </c>
      <c r="Q1143" s="111">
        <v>6</v>
      </c>
      <c r="R1143" s="111">
        <v>496</v>
      </c>
      <c r="S1143" s="111">
        <v>1</v>
      </c>
      <c r="T1143" s="111">
        <v>69</v>
      </c>
    </row>
    <row r="1144" spans="1:20" x14ac:dyDescent="0.25">
      <c r="A1144" s="110" t="s">
        <v>7492</v>
      </c>
      <c r="B1144" s="107" t="s">
        <v>7144</v>
      </c>
      <c r="C1144" s="108">
        <v>11</v>
      </c>
      <c r="D1144" s="41" t="s">
        <v>7493</v>
      </c>
      <c r="E1144" s="24">
        <f t="shared" si="65"/>
        <v>188.33333333333334</v>
      </c>
      <c r="F1144" s="24">
        <f t="shared" si="66"/>
        <v>3</v>
      </c>
      <c r="G1144" s="109"/>
      <c r="H1144" s="24"/>
      <c r="I1144" s="24">
        <f t="shared" si="67"/>
        <v>352.4</v>
      </c>
      <c r="J1144" s="119"/>
      <c r="K1144" s="30"/>
      <c r="L1144" s="111"/>
      <c r="M1144" s="111"/>
      <c r="N1144" s="111">
        <v>12</v>
      </c>
      <c r="O1144" s="111"/>
      <c r="P1144" s="111"/>
      <c r="Q1144" s="111">
        <v>1197</v>
      </c>
      <c r="R1144" s="111">
        <v>182</v>
      </c>
      <c r="S1144" s="111">
        <v>381</v>
      </c>
      <c r="T1144" s="111">
        <v>2</v>
      </c>
    </row>
    <row r="1145" spans="1:20" x14ac:dyDescent="0.25">
      <c r="A1145" s="110" t="s">
        <v>1149</v>
      </c>
      <c r="B1145" s="107" t="s">
        <v>7327</v>
      </c>
      <c r="C1145" s="108">
        <v>6</v>
      </c>
      <c r="D1145" s="41" t="s">
        <v>4690</v>
      </c>
      <c r="E1145" s="24">
        <f t="shared" si="65"/>
        <v>188</v>
      </c>
      <c r="F1145" s="24">
        <f t="shared" si="66"/>
        <v>0.5</v>
      </c>
      <c r="G1145" s="109"/>
      <c r="H1145" s="24"/>
      <c r="I1145" s="24">
        <f t="shared" si="67"/>
        <v>161.80000000000001</v>
      </c>
      <c r="J1145" s="119"/>
      <c r="K1145" s="30"/>
      <c r="L1145" s="111">
        <v>1</v>
      </c>
      <c r="M1145" s="111"/>
      <c r="N1145" s="111">
        <v>1</v>
      </c>
      <c r="O1145" s="111"/>
      <c r="P1145" s="111"/>
      <c r="Q1145" s="111">
        <v>245</v>
      </c>
      <c r="R1145" s="111">
        <v>378</v>
      </c>
      <c r="S1145" s="111">
        <v>159</v>
      </c>
      <c r="T1145" s="111">
        <v>27</v>
      </c>
    </row>
    <row r="1146" spans="1:20" x14ac:dyDescent="0.25">
      <c r="A1146" s="110" t="s">
        <v>7496</v>
      </c>
      <c r="B1146" s="107" t="s">
        <v>7082</v>
      </c>
      <c r="C1146" s="108">
        <v>11</v>
      </c>
      <c r="D1146" s="41" t="s">
        <v>7497</v>
      </c>
      <c r="E1146" s="24">
        <f t="shared" si="65"/>
        <v>187.66666666666666</v>
      </c>
      <c r="F1146" s="24">
        <f t="shared" si="66"/>
        <v>145.75</v>
      </c>
      <c r="G1146" s="109"/>
      <c r="H1146" s="24"/>
      <c r="I1146" s="24">
        <f t="shared" si="67"/>
        <v>148.6</v>
      </c>
      <c r="J1146" s="119"/>
      <c r="K1146" s="30"/>
      <c r="L1146" s="111">
        <v>69</v>
      </c>
      <c r="M1146" s="111">
        <v>82</v>
      </c>
      <c r="N1146" s="111">
        <v>167</v>
      </c>
      <c r="O1146" s="111">
        <v>265</v>
      </c>
      <c r="P1146" s="111">
        <v>160</v>
      </c>
      <c r="Q1146" s="111">
        <v>20</v>
      </c>
      <c r="R1146" s="111">
        <v>217</v>
      </c>
      <c r="S1146" s="111">
        <v>191</v>
      </c>
      <c r="T1146" s="111">
        <v>155</v>
      </c>
    </row>
    <row r="1147" spans="1:20" x14ac:dyDescent="0.25">
      <c r="A1147" s="110" t="s">
        <v>7632</v>
      </c>
      <c r="B1147" s="107" t="s">
        <v>7191</v>
      </c>
      <c r="C1147" s="108">
        <v>5</v>
      </c>
      <c r="D1147" s="41" t="s">
        <v>7633</v>
      </c>
      <c r="E1147" s="24">
        <f t="shared" si="65"/>
        <v>187.33333333333334</v>
      </c>
      <c r="F1147" s="24">
        <f t="shared" si="66"/>
        <v>6.25</v>
      </c>
      <c r="G1147" s="109"/>
      <c r="H1147" s="24"/>
      <c r="I1147" s="24">
        <f t="shared" si="67"/>
        <v>129</v>
      </c>
      <c r="J1147" s="119"/>
      <c r="K1147" s="30"/>
      <c r="L1147" s="111">
        <v>1</v>
      </c>
      <c r="M1147" s="111"/>
      <c r="N1147" s="111">
        <v>11</v>
      </c>
      <c r="O1147" s="111">
        <v>13</v>
      </c>
      <c r="P1147" s="111"/>
      <c r="Q1147" s="111">
        <v>83</v>
      </c>
      <c r="R1147" s="111">
        <v>238</v>
      </c>
      <c r="S1147" s="111">
        <v>188</v>
      </c>
      <c r="T1147" s="111">
        <v>136</v>
      </c>
    </row>
    <row r="1148" spans="1:20" x14ac:dyDescent="0.25">
      <c r="A1148" s="110" t="s">
        <v>2262</v>
      </c>
      <c r="B1148" s="107" t="s">
        <v>7225</v>
      </c>
      <c r="C1148" s="108">
        <v>12</v>
      </c>
      <c r="D1148" s="41" t="s">
        <v>4223</v>
      </c>
      <c r="E1148" s="24">
        <f t="shared" si="65"/>
        <v>186.33333333333334</v>
      </c>
      <c r="F1148" s="24">
        <f t="shared" si="66"/>
        <v>0</v>
      </c>
      <c r="G1148" s="109"/>
      <c r="H1148" s="24"/>
      <c r="I1148" s="24">
        <f t="shared" si="67"/>
        <v>115.6</v>
      </c>
      <c r="J1148" s="119"/>
      <c r="K1148" s="30"/>
      <c r="L1148" s="111"/>
      <c r="M1148" s="111"/>
      <c r="N1148" s="111"/>
      <c r="O1148" s="111"/>
      <c r="P1148" s="111">
        <v>18</v>
      </c>
      <c r="Q1148" s="111">
        <v>1</v>
      </c>
      <c r="R1148" s="111">
        <v>559</v>
      </c>
      <c r="S1148" s="111"/>
      <c r="T1148" s="111"/>
    </row>
    <row r="1149" spans="1:20" x14ac:dyDescent="0.25">
      <c r="A1149" s="110" t="s">
        <v>2077</v>
      </c>
      <c r="B1149" s="107" t="s">
        <v>7157</v>
      </c>
      <c r="C1149" s="108">
        <v>11</v>
      </c>
      <c r="D1149" s="41" t="s">
        <v>4145</v>
      </c>
      <c r="E1149" s="24">
        <f t="shared" si="65"/>
        <v>186</v>
      </c>
      <c r="F1149" s="24">
        <f t="shared" si="66"/>
        <v>44.25</v>
      </c>
      <c r="G1149" s="109"/>
      <c r="H1149" s="24"/>
      <c r="I1149" s="24">
        <f t="shared" si="67"/>
        <v>383.8</v>
      </c>
      <c r="J1149" s="119"/>
      <c r="K1149" s="30"/>
      <c r="L1149" s="111">
        <v>2</v>
      </c>
      <c r="M1149" s="111">
        <v>3</v>
      </c>
      <c r="N1149" s="111">
        <v>3</v>
      </c>
      <c r="O1149" s="111">
        <v>169</v>
      </c>
      <c r="P1149" s="111">
        <v>401</v>
      </c>
      <c r="Q1149" s="111">
        <v>960</v>
      </c>
      <c r="R1149" s="111">
        <v>160</v>
      </c>
      <c r="S1149" s="111">
        <v>256</v>
      </c>
      <c r="T1149" s="111">
        <v>142</v>
      </c>
    </row>
    <row r="1150" spans="1:20" x14ac:dyDescent="0.25">
      <c r="A1150" s="110" t="s">
        <v>1196</v>
      </c>
      <c r="B1150" s="107" t="s">
        <v>7166</v>
      </c>
      <c r="C1150" s="108">
        <v>13</v>
      </c>
      <c r="D1150" s="41" t="s">
        <v>4356</v>
      </c>
      <c r="E1150" s="24">
        <f t="shared" si="65"/>
        <v>186</v>
      </c>
      <c r="F1150" s="24">
        <f t="shared" si="66"/>
        <v>30.75</v>
      </c>
      <c r="G1150" s="109"/>
      <c r="H1150" s="24"/>
      <c r="I1150" s="24">
        <f t="shared" si="67"/>
        <v>122.6</v>
      </c>
      <c r="J1150" s="119"/>
      <c r="K1150" s="30"/>
      <c r="L1150" s="111">
        <v>25</v>
      </c>
      <c r="M1150" s="111">
        <v>6</v>
      </c>
      <c r="N1150" s="111">
        <v>35</v>
      </c>
      <c r="O1150" s="111">
        <v>57</v>
      </c>
      <c r="P1150" s="111">
        <v>21</v>
      </c>
      <c r="Q1150" s="111">
        <v>34</v>
      </c>
      <c r="R1150" s="111">
        <v>540</v>
      </c>
      <c r="S1150" s="111">
        <v>11</v>
      </c>
      <c r="T1150" s="111">
        <v>7</v>
      </c>
    </row>
    <row r="1151" spans="1:20" x14ac:dyDescent="0.25">
      <c r="A1151" s="110" t="s">
        <v>1445</v>
      </c>
      <c r="B1151" s="107" t="s">
        <v>7161</v>
      </c>
      <c r="C1151" s="108">
        <v>15</v>
      </c>
      <c r="D1151" s="41" t="s">
        <v>3769</v>
      </c>
      <c r="E1151" s="24">
        <f t="shared" si="65"/>
        <v>185</v>
      </c>
      <c r="F1151" s="24">
        <f t="shared" si="66"/>
        <v>52</v>
      </c>
      <c r="G1151" s="109"/>
      <c r="H1151" s="24"/>
      <c r="I1151" s="24">
        <f t="shared" si="67"/>
        <v>159.19999999999999</v>
      </c>
      <c r="J1151" s="119"/>
      <c r="K1151" s="30"/>
      <c r="L1151" s="111">
        <v>4</v>
      </c>
      <c r="M1151" s="111">
        <v>90</v>
      </c>
      <c r="N1151" s="111">
        <v>95</v>
      </c>
      <c r="O1151" s="111">
        <v>19</v>
      </c>
      <c r="P1151" s="111">
        <v>156</v>
      </c>
      <c r="Q1151" s="111">
        <v>85</v>
      </c>
      <c r="R1151" s="111">
        <v>63</v>
      </c>
      <c r="S1151" s="111">
        <v>282</v>
      </c>
      <c r="T1151" s="111">
        <v>210</v>
      </c>
    </row>
    <row r="1152" spans="1:20" x14ac:dyDescent="0.25">
      <c r="A1152" s="110" t="s">
        <v>1590</v>
      </c>
      <c r="B1152" s="107" t="s">
        <v>7166</v>
      </c>
      <c r="C1152" s="108">
        <v>13</v>
      </c>
      <c r="D1152" s="41" t="s">
        <v>4209</v>
      </c>
      <c r="E1152" s="24">
        <f t="shared" si="65"/>
        <v>184.33333333333334</v>
      </c>
      <c r="F1152" s="24">
        <f t="shared" si="66"/>
        <v>19.25</v>
      </c>
      <c r="G1152" s="109"/>
      <c r="H1152" s="24"/>
      <c r="I1152" s="24">
        <f t="shared" si="67"/>
        <v>123.4</v>
      </c>
      <c r="J1152" s="119"/>
      <c r="K1152" s="30"/>
      <c r="L1152" s="111">
        <v>53</v>
      </c>
      <c r="M1152" s="111">
        <v>7</v>
      </c>
      <c r="N1152" s="111">
        <v>5</v>
      </c>
      <c r="O1152" s="111">
        <v>12</v>
      </c>
      <c r="P1152" s="111">
        <v>4</v>
      </c>
      <c r="Q1152" s="111">
        <v>60</v>
      </c>
      <c r="R1152" s="111">
        <v>326</v>
      </c>
      <c r="S1152" s="111">
        <v>174</v>
      </c>
      <c r="T1152" s="111">
        <v>53</v>
      </c>
    </row>
    <row r="1153" spans="1:20" x14ac:dyDescent="0.25">
      <c r="A1153" s="110" t="s">
        <v>2477</v>
      </c>
      <c r="B1153" s="107" t="s">
        <v>7227</v>
      </c>
      <c r="C1153" s="108">
        <v>6</v>
      </c>
      <c r="D1153" s="41" t="s">
        <v>4716</v>
      </c>
      <c r="E1153" s="24">
        <f t="shared" si="65"/>
        <v>184</v>
      </c>
      <c r="F1153" s="24">
        <f t="shared" si="66"/>
        <v>62.5</v>
      </c>
      <c r="G1153" s="109"/>
      <c r="H1153" s="24"/>
      <c r="I1153" s="24">
        <f t="shared" si="67"/>
        <v>134.80000000000001</v>
      </c>
      <c r="J1153" s="119"/>
      <c r="K1153" s="30"/>
      <c r="L1153" s="111">
        <v>153</v>
      </c>
      <c r="M1153" s="111">
        <v>11</v>
      </c>
      <c r="N1153" s="111">
        <v>20</v>
      </c>
      <c r="O1153" s="111">
        <v>66</v>
      </c>
      <c r="P1153" s="111">
        <v>93</v>
      </c>
      <c r="Q1153" s="111">
        <v>29</v>
      </c>
      <c r="R1153" s="111">
        <v>25</v>
      </c>
      <c r="S1153" s="111">
        <v>258</v>
      </c>
      <c r="T1153" s="111">
        <v>269</v>
      </c>
    </row>
    <row r="1154" spans="1:20" x14ac:dyDescent="0.25">
      <c r="A1154" s="110" t="s">
        <v>2594</v>
      </c>
      <c r="B1154" s="107" t="s">
        <v>7244</v>
      </c>
      <c r="C1154" s="108">
        <v>3</v>
      </c>
      <c r="D1154" s="41" t="s">
        <v>5639</v>
      </c>
      <c r="E1154" s="24">
        <f t="shared" si="65"/>
        <v>182.66666666666666</v>
      </c>
      <c r="F1154" s="24">
        <f t="shared" si="66"/>
        <v>55.5</v>
      </c>
      <c r="G1154" s="109"/>
      <c r="H1154" s="24"/>
      <c r="I1154" s="24">
        <f t="shared" si="67"/>
        <v>140.19999999999999</v>
      </c>
      <c r="J1154" s="119"/>
      <c r="K1154" s="30"/>
      <c r="L1154" s="111"/>
      <c r="M1154" s="111">
        <v>222</v>
      </c>
      <c r="N1154" s="111"/>
      <c r="O1154" s="111"/>
      <c r="P1154" s="111"/>
      <c r="Q1154" s="111">
        <v>153</v>
      </c>
      <c r="R1154" s="111"/>
      <c r="S1154" s="111"/>
      <c r="T1154" s="111">
        <v>548</v>
      </c>
    </row>
    <row r="1155" spans="1:20" x14ac:dyDescent="0.25">
      <c r="A1155" s="110" t="s">
        <v>2914</v>
      </c>
      <c r="B1155" s="107" t="s">
        <v>7295</v>
      </c>
      <c r="C1155" s="108">
        <v>18</v>
      </c>
      <c r="D1155" s="41" t="s">
        <v>6227</v>
      </c>
      <c r="E1155" s="24">
        <f t="shared" si="65"/>
        <v>182.66666666666666</v>
      </c>
      <c r="F1155" s="24">
        <f t="shared" si="66"/>
        <v>1.25</v>
      </c>
      <c r="G1155" s="109"/>
      <c r="H1155" s="24"/>
      <c r="I1155" s="24">
        <f t="shared" si="67"/>
        <v>127.8</v>
      </c>
      <c r="J1155" s="119"/>
      <c r="K1155" s="30"/>
      <c r="L1155" s="111">
        <v>5</v>
      </c>
      <c r="M1155" s="111"/>
      <c r="N1155" s="111"/>
      <c r="O1155" s="111"/>
      <c r="P1155" s="111">
        <v>81</v>
      </c>
      <c r="Q1155" s="111">
        <v>10</v>
      </c>
      <c r="R1155" s="111">
        <v>49</v>
      </c>
      <c r="S1155" s="111">
        <v>193</v>
      </c>
      <c r="T1155" s="111">
        <v>306</v>
      </c>
    </row>
    <row r="1156" spans="1:20" x14ac:dyDescent="0.25">
      <c r="A1156" s="110" t="s">
        <v>1728</v>
      </c>
      <c r="B1156" s="107" t="s">
        <v>7088</v>
      </c>
      <c r="C1156" s="108">
        <v>2</v>
      </c>
      <c r="D1156" s="41" t="s">
        <v>3545</v>
      </c>
      <c r="E1156" s="24">
        <f t="shared" si="65"/>
        <v>182.66666666666666</v>
      </c>
      <c r="F1156" s="24">
        <f t="shared" si="66"/>
        <v>81.5</v>
      </c>
      <c r="G1156" s="109"/>
      <c r="H1156" s="24"/>
      <c r="I1156" s="24">
        <f t="shared" si="67"/>
        <v>109.6</v>
      </c>
      <c r="J1156" s="119"/>
      <c r="K1156" s="30"/>
      <c r="L1156" s="111"/>
      <c r="M1156" s="111">
        <v>38</v>
      </c>
      <c r="N1156" s="111">
        <v>216</v>
      </c>
      <c r="O1156" s="111">
        <v>72</v>
      </c>
      <c r="P1156" s="111">
        <v>0</v>
      </c>
      <c r="Q1156" s="111">
        <v>0</v>
      </c>
      <c r="R1156" s="111">
        <v>273</v>
      </c>
      <c r="S1156" s="111">
        <v>64</v>
      </c>
      <c r="T1156" s="111">
        <v>211</v>
      </c>
    </row>
    <row r="1157" spans="1:20" x14ac:dyDescent="0.25">
      <c r="A1157" s="110" t="s">
        <v>4788</v>
      </c>
      <c r="B1157" s="107" t="s">
        <v>7189</v>
      </c>
      <c r="C1157" s="108">
        <v>6</v>
      </c>
      <c r="D1157" s="41" t="s">
        <v>4789</v>
      </c>
      <c r="E1157" s="24">
        <f t="shared" si="65"/>
        <v>182.33333333333334</v>
      </c>
      <c r="F1157" s="24">
        <f t="shared" si="66"/>
        <v>481</v>
      </c>
      <c r="G1157" s="109"/>
      <c r="H1157" s="24"/>
      <c r="I1157" s="24">
        <f t="shared" si="67"/>
        <v>208.8</v>
      </c>
      <c r="J1157" s="119"/>
      <c r="K1157" s="30"/>
      <c r="L1157" s="111"/>
      <c r="M1157" s="111"/>
      <c r="N1157" s="111">
        <v>816</v>
      </c>
      <c r="O1157" s="111">
        <v>1108</v>
      </c>
      <c r="P1157" s="111">
        <v>199</v>
      </c>
      <c r="Q1157" s="111">
        <v>298</v>
      </c>
      <c r="R1157" s="111">
        <v>205</v>
      </c>
      <c r="S1157" s="111">
        <v>185</v>
      </c>
      <c r="T1157" s="111">
        <v>157</v>
      </c>
    </row>
    <row r="1158" spans="1:20" x14ac:dyDescent="0.25">
      <c r="A1158" s="110" t="s">
        <v>483</v>
      </c>
      <c r="B1158" s="107" t="s">
        <v>7156</v>
      </c>
      <c r="C1158" s="108">
        <v>18</v>
      </c>
      <c r="D1158" s="41" t="s">
        <v>5051</v>
      </c>
      <c r="E1158" s="24">
        <f t="shared" si="65"/>
        <v>181.66666666666666</v>
      </c>
      <c r="F1158" s="24">
        <f t="shared" si="66"/>
        <v>130</v>
      </c>
      <c r="G1158" s="109"/>
      <c r="H1158" s="24"/>
      <c r="I1158" s="24">
        <f t="shared" si="67"/>
        <v>155.19999999999999</v>
      </c>
      <c r="J1158" s="119"/>
      <c r="K1158" s="30"/>
      <c r="L1158" s="111">
        <v>288</v>
      </c>
      <c r="M1158" s="111">
        <v>149</v>
      </c>
      <c r="N1158" s="111">
        <v>49</v>
      </c>
      <c r="O1158" s="111">
        <v>34</v>
      </c>
      <c r="P1158" s="111">
        <v>19</v>
      </c>
      <c r="Q1158" s="111">
        <v>212</v>
      </c>
      <c r="R1158" s="111">
        <v>132</v>
      </c>
      <c r="S1158" s="111">
        <v>405</v>
      </c>
      <c r="T1158" s="111">
        <v>8</v>
      </c>
    </row>
    <row r="1159" spans="1:20" x14ac:dyDescent="0.25">
      <c r="A1159" s="110" t="s">
        <v>2909</v>
      </c>
      <c r="B1159" s="107" t="s">
        <v>7364</v>
      </c>
      <c r="C1159" s="108">
        <v>11</v>
      </c>
      <c r="D1159" s="41" t="s">
        <v>5987</v>
      </c>
      <c r="E1159" s="24">
        <f t="shared" si="65"/>
        <v>181</v>
      </c>
      <c r="F1159" s="24">
        <f t="shared" si="66"/>
        <v>16.5</v>
      </c>
      <c r="G1159" s="109"/>
      <c r="H1159" s="24"/>
      <c r="I1159" s="24">
        <f t="shared" si="67"/>
        <v>128.80000000000001</v>
      </c>
      <c r="J1159" s="119"/>
      <c r="K1159" s="30"/>
      <c r="L1159" s="111">
        <v>3</v>
      </c>
      <c r="M1159" s="111">
        <v>12</v>
      </c>
      <c r="N1159" s="111"/>
      <c r="O1159" s="111">
        <v>51</v>
      </c>
      <c r="P1159" s="111">
        <v>17</v>
      </c>
      <c r="Q1159" s="111">
        <v>84</v>
      </c>
      <c r="R1159" s="111">
        <v>91</v>
      </c>
      <c r="S1159" s="111">
        <v>120</v>
      </c>
      <c r="T1159" s="111">
        <v>332</v>
      </c>
    </row>
    <row r="1160" spans="1:20" x14ac:dyDescent="0.25">
      <c r="A1160" s="110" t="s">
        <v>1387</v>
      </c>
      <c r="B1160" s="107" t="s">
        <v>7242</v>
      </c>
      <c r="C1160" s="108">
        <v>8</v>
      </c>
      <c r="D1160" s="41" t="s">
        <v>4553</v>
      </c>
      <c r="E1160" s="24">
        <f t="shared" si="65"/>
        <v>181</v>
      </c>
      <c r="F1160" s="24">
        <f t="shared" si="66"/>
        <v>88</v>
      </c>
      <c r="G1160" s="109"/>
      <c r="H1160" s="24"/>
      <c r="I1160" s="24">
        <f t="shared" si="67"/>
        <v>148.4</v>
      </c>
      <c r="J1160" s="119"/>
      <c r="K1160" s="30"/>
      <c r="L1160" s="111">
        <v>4</v>
      </c>
      <c r="M1160" s="111">
        <v>310</v>
      </c>
      <c r="N1160" s="111">
        <v>35</v>
      </c>
      <c r="O1160" s="111">
        <v>3</v>
      </c>
      <c r="P1160" s="111">
        <v>36</v>
      </c>
      <c r="Q1160" s="111">
        <v>163</v>
      </c>
      <c r="R1160" s="111">
        <v>477</v>
      </c>
      <c r="S1160" s="111">
        <v>1</v>
      </c>
      <c r="T1160" s="111">
        <v>65</v>
      </c>
    </row>
    <row r="1161" spans="1:20" x14ac:dyDescent="0.25">
      <c r="A1161" s="110" t="s">
        <v>4</v>
      </c>
      <c r="B1161" s="107" t="s">
        <v>7169</v>
      </c>
      <c r="C1161" s="108">
        <v>5</v>
      </c>
      <c r="D1161" s="41" t="s">
        <v>5684</v>
      </c>
      <c r="E1161" s="24">
        <f t="shared" si="65"/>
        <v>181</v>
      </c>
      <c r="F1161" s="24">
        <f t="shared" si="66"/>
        <v>10.5</v>
      </c>
      <c r="G1161" s="109"/>
      <c r="H1161" s="24"/>
      <c r="I1161" s="24">
        <f t="shared" si="67"/>
        <v>121.2</v>
      </c>
      <c r="J1161" s="119"/>
      <c r="K1161" s="30"/>
      <c r="L1161" s="111"/>
      <c r="M1161" s="111">
        <v>1</v>
      </c>
      <c r="N1161" s="111">
        <v>41</v>
      </c>
      <c r="O1161" s="111"/>
      <c r="P1161" s="111"/>
      <c r="Q1161" s="111">
        <v>63</v>
      </c>
      <c r="R1161" s="111">
        <v>204</v>
      </c>
      <c r="S1161" s="111">
        <v>324</v>
      </c>
      <c r="T1161" s="111">
        <v>15</v>
      </c>
    </row>
    <row r="1162" spans="1:20" x14ac:dyDescent="0.25">
      <c r="A1162" s="110" t="s">
        <v>1652</v>
      </c>
      <c r="B1162" s="107" t="s">
        <v>7101</v>
      </c>
      <c r="C1162" s="108">
        <v>16</v>
      </c>
      <c r="D1162" s="41" t="s">
        <v>3975</v>
      </c>
      <c r="E1162" s="24">
        <f t="shared" si="65"/>
        <v>180.66666666666666</v>
      </c>
      <c r="F1162" s="24">
        <f t="shared" si="66"/>
        <v>41</v>
      </c>
      <c r="G1162" s="109"/>
      <c r="H1162" s="24"/>
      <c r="I1162" s="24">
        <f t="shared" si="67"/>
        <v>114.4</v>
      </c>
      <c r="J1162" s="119"/>
      <c r="K1162" s="30"/>
      <c r="L1162" s="111">
        <v>4</v>
      </c>
      <c r="M1162" s="111">
        <v>21</v>
      </c>
      <c r="N1162" s="111">
        <v>55</v>
      </c>
      <c r="O1162" s="111">
        <v>84</v>
      </c>
      <c r="P1162" s="111">
        <v>7</v>
      </c>
      <c r="Q1162" s="111">
        <v>23</v>
      </c>
      <c r="R1162" s="111">
        <v>122</v>
      </c>
      <c r="S1162" s="111">
        <v>217</v>
      </c>
      <c r="T1162" s="111">
        <v>203</v>
      </c>
    </row>
    <row r="1163" spans="1:20" x14ac:dyDescent="0.25">
      <c r="A1163" s="110" t="s">
        <v>93</v>
      </c>
      <c r="B1163" s="107" t="s">
        <v>7169</v>
      </c>
      <c r="C1163" s="108">
        <v>5</v>
      </c>
      <c r="D1163" s="41" t="s">
        <v>5683</v>
      </c>
      <c r="E1163" s="24">
        <f t="shared" si="65"/>
        <v>180.66666666666666</v>
      </c>
      <c r="F1163" s="24">
        <f t="shared" si="66"/>
        <v>254</v>
      </c>
      <c r="G1163" s="109"/>
      <c r="H1163" s="24"/>
      <c r="I1163" s="24">
        <f t="shared" si="67"/>
        <v>202.8</v>
      </c>
      <c r="J1163" s="119"/>
      <c r="K1163" s="30"/>
      <c r="L1163" s="111">
        <v>313</v>
      </c>
      <c r="M1163" s="111"/>
      <c r="N1163" s="111">
        <v>53</v>
      </c>
      <c r="O1163" s="111">
        <v>650</v>
      </c>
      <c r="P1163" s="111"/>
      <c r="Q1163" s="111">
        <v>472</v>
      </c>
      <c r="R1163" s="111">
        <v>542</v>
      </c>
      <c r="S1163" s="111"/>
      <c r="T1163" s="111"/>
    </row>
    <row r="1164" spans="1:20" x14ac:dyDescent="0.25">
      <c r="A1164" s="110" t="s">
        <v>1647</v>
      </c>
      <c r="B1164" s="107" t="s">
        <v>7101</v>
      </c>
      <c r="C1164" s="108">
        <v>16</v>
      </c>
      <c r="D1164" s="41" t="s">
        <v>6083</v>
      </c>
      <c r="E1164" s="24">
        <f t="shared" si="65"/>
        <v>179.66666666666666</v>
      </c>
      <c r="F1164" s="24">
        <f t="shared" si="66"/>
        <v>67.5</v>
      </c>
      <c r="G1164" s="109"/>
      <c r="H1164" s="24"/>
      <c r="I1164" s="24">
        <f t="shared" si="67"/>
        <v>116.8</v>
      </c>
      <c r="J1164" s="119"/>
      <c r="K1164" s="30"/>
      <c r="L1164" s="111">
        <v>103</v>
      </c>
      <c r="M1164" s="111">
        <v>80</v>
      </c>
      <c r="N1164" s="111">
        <v>5</v>
      </c>
      <c r="O1164" s="111">
        <v>82</v>
      </c>
      <c r="P1164" s="111">
        <v>30</v>
      </c>
      <c r="Q1164" s="111">
        <v>15</v>
      </c>
      <c r="R1164" s="111">
        <v>155</v>
      </c>
      <c r="S1164" s="111">
        <v>27</v>
      </c>
      <c r="T1164" s="111">
        <v>357</v>
      </c>
    </row>
    <row r="1165" spans="1:20" x14ac:dyDescent="0.25">
      <c r="A1165" s="110" t="s">
        <v>500</v>
      </c>
      <c r="B1165" s="107" t="s">
        <v>7277</v>
      </c>
      <c r="C1165" s="108">
        <v>13</v>
      </c>
      <c r="D1165" s="41" t="s">
        <v>4201</v>
      </c>
      <c r="E1165" s="24">
        <f t="shared" si="65"/>
        <v>179.66666666666666</v>
      </c>
      <c r="F1165" s="24">
        <f t="shared" si="66"/>
        <v>782</v>
      </c>
      <c r="G1165" s="109"/>
      <c r="H1165" s="24"/>
      <c r="I1165" s="24">
        <f t="shared" si="67"/>
        <v>152.4</v>
      </c>
      <c r="J1165" s="119"/>
      <c r="K1165" s="30"/>
      <c r="L1165" s="111">
        <v>245</v>
      </c>
      <c r="M1165" s="111">
        <v>1314</v>
      </c>
      <c r="N1165" s="111">
        <v>1108</v>
      </c>
      <c r="O1165" s="111">
        <v>461</v>
      </c>
      <c r="P1165" s="111">
        <v>167</v>
      </c>
      <c r="Q1165" s="111">
        <v>56</v>
      </c>
      <c r="R1165" s="111">
        <v>73</v>
      </c>
      <c r="S1165" s="111">
        <v>182</v>
      </c>
      <c r="T1165" s="111">
        <v>284</v>
      </c>
    </row>
    <row r="1166" spans="1:20" x14ac:dyDescent="0.25">
      <c r="A1166" s="110" t="s">
        <v>8811</v>
      </c>
      <c r="B1166" s="107" t="s">
        <v>7893</v>
      </c>
      <c r="C1166" s="108">
        <v>15</v>
      </c>
      <c r="D1166" s="41" t="s">
        <v>8812</v>
      </c>
      <c r="E1166" s="24">
        <f t="shared" si="65"/>
        <v>179.66666666666666</v>
      </c>
      <c r="F1166" s="24">
        <f t="shared" si="66"/>
        <v>231</v>
      </c>
      <c r="G1166" s="109"/>
      <c r="H1166" s="24"/>
      <c r="I1166" s="24">
        <f t="shared" si="67"/>
        <v>109</v>
      </c>
      <c r="J1166" s="119"/>
      <c r="K1166" s="30"/>
      <c r="L1166" s="111">
        <v>94</v>
      </c>
      <c r="M1166" s="111">
        <v>229</v>
      </c>
      <c r="N1166" s="111">
        <v>303</v>
      </c>
      <c r="O1166" s="111">
        <v>298</v>
      </c>
      <c r="P1166" s="111"/>
      <c r="Q1166" s="111">
        <v>6</v>
      </c>
      <c r="R1166" s="111">
        <v>539</v>
      </c>
      <c r="S1166" s="111"/>
      <c r="T1166" s="111"/>
    </row>
    <row r="1167" spans="1:20" x14ac:dyDescent="0.25">
      <c r="A1167" s="110" t="s">
        <v>627</v>
      </c>
      <c r="B1167" s="107" t="s">
        <v>7155</v>
      </c>
      <c r="C1167" s="108">
        <v>10</v>
      </c>
      <c r="D1167" s="41" t="s">
        <v>3651</v>
      </c>
      <c r="E1167" s="24">
        <f t="shared" si="65"/>
        <v>179</v>
      </c>
      <c r="F1167" s="24">
        <f t="shared" si="66"/>
        <v>33.5</v>
      </c>
      <c r="G1167" s="109"/>
      <c r="H1167" s="24"/>
      <c r="I1167" s="24">
        <f t="shared" si="67"/>
        <v>140.80000000000001</v>
      </c>
      <c r="J1167" s="119"/>
      <c r="K1167" s="30"/>
      <c r="L1167" s="111">
        <v>3</v>
      </c>
      <c r="M1167" s="111">
        <v>8</v>
      </c>
      <c r="N1167" s="111">
        <v>43</v>
      </c>
      <c r="O1167" s="111">
        <v>80</v>
      </c>
      <c r="P1167" s="111">
        <v>53</v>
      </c>
      <c r="Q1167" s="111">
        <v>114</v>
      </c>
      <c r="R1167" s="111">
        <v>138</v>
      </c>
      <c r="S1167" s="111">
        <v>225</v>
      </c>
      <c r="T1167" s="111">
        <v>174</v>
      </c>
    </row>
    <row r="1168" spans="1:20" x14ac:dyDescent="0.25">
      <c r="A1168" s="110" t="s">
        <v>1161</v>
      </c>
      <c r="B1168" s="107" t="s">
        <v>7154</v>
      </c>
      <c r="C1168" s="108">
        <v>16</v>
      </c>
      <c r="D1168" s="41" t="s">
        <v>4901</v>
      </c>
      <c r="E1168" s="24">
        <f t="shared" si="65"/>
        <v>179</v>
      </c>
      <c r="F1168" s="24">
        <f t="shared" si="66"/>
        <v>162</v>
      </c>
      <c r="G1168" s="109"/>
      <c r="H1168" s="24"/>
      <c r="I1168" s="24">
        <f t="shared" si="67"/>
        <v>153.80000000000001</v>
      </c>
      <c r="J1168" s="119"/>
      <c r="K1168" s="30"/>
      <c r="L1168" s="111">
        <v>200</v>
      </c>
      <c r="M1168" s="111">
        <v>59</v>
      </c>
      <c r="N1168" s="111">
        <v>311</v>
      </c>
      <c r="O1168" s="111">
        <v>78</v>
      </c>
      <c r="P1168" s="111">
        <v>135</v>
      </c>
      <c r="Q1168" s="111">
        <v>97</v>
      </c>
      <c r="R1168" s="111">
        <v>163</v>
      </c>
      <c r="S1168" s="111">
        <v>249</v>
      </c>
      <c r="T1168" s="111">
        <v>125</v>
      </c>
    </row>
    <row r="1169" spans="1:20" x14ac:dyDescent="0.25">
      <c r="A1169" s="110" t="s">
        <v>2008</v>
      </c>
      <c r="B1169" s="107" t="s">
        <v>7143</v>
      </c>
      <c r="C1169" s="108">
        <v>17</v>
      </c>
      <c r="D1169" s="41" t="s">
        <v>6317</v>
      </c>
      <c r="E1169" s="24">
        <f t="shared" si="65"/>
        <v>179</v>
      </c>
      <c r="F1169" s="24">
        <f t="shared" si="66"/>
        <v>202</v>
      </c>
      <c r="G1169" s="109"/>
      <c r="H1169" s="24"/>
      <c r="I1169" s="24">
        <f t="shared" si="67"/>
        <v>154.19999999999999</v>
      </c>
      <c r="J1169" s="119"/>
      <c r="K1169" s="30"/>
      <c r="L1169" s="111">
        <v>2</v>
      </c>
      <c r="M1169" s="111">
        <v>7</v>
      </c>
      <c r="N1169" s="111">
        <v>4</v>
      </c>
      <c r="O1169" s="111">
        <v>795</v>
      </c>
      <c r="P1169" s="111">
        <v>1</v>
      </c>
      <c r="Q1169" s="111">
        <v>233</v>
      </c>
      <c r="R1169" s="111">
        <v>537</v>
      </c>
      <c r="S1169" s="111"/>
      <c r="T1169" s="111"/>
    </row>
    <row r="1170" spans="1:20" x14ac:dyDescent="0.25">
      <c r="A1170" s="110" t="s">
        <v>7982</v>
      </c>
      <c r="B1170" s="107" t="s">
        <v>7101</v>
      </c>
      <c r="C1170" s="108">
        <v>16</v>
      </c>
      <c r="D1170" s="41" t="s">
        <v>7983</v>
      </c>
      <c r="E1170" s="24">
        <f t="shared" si="65"/>
        <v>178.66666666666666</v>
      </c>
      <c r="F1170" s="24">
        <f t="shared" si="66"/>
        <v>57.25</v>
      </c>
      <c r="G1170" s="109"/>
      <c r="H1170" s="24"/>
      <c r="I1170" s="24">
        <f t="shared" si="67"/>
        <v>122.6</v>
      </c>
      <c r="J1170" s="119"/>
      <c r="K1170" s="30"/>
      <c r="L1170" s="111">
        <v>15</v>
      </c>
      <c r="M1170" s="111">
        <v>103</v>
      </c>
      <c r="N1170" s="111"/>
      <c r="O1170" s="111">
        <v>111</v>
      </c>
      <c r="P1170" s="111">
        <v>69</v>
      </c>
      <c r="Q1170" s="111">
        <v>8</v>
      </c>
      <c r="R1170" s="111"/>
      <c r="S1170" s="111">
        <v>480</v>
      </c>
      <c r="T1170" s="111">
        <v>56</v>
      </c>
    </row>
    <row r="1171" spans="1:20" x14ac:dyDescent="0.25">
      <c r="A1171" s="110" t="s">
        <v>2243</v>
      </c>
      <c r="B1171" s="107" t="s">
        <v>7161</v>
      </c>
      <c r="C1171" s="108">
        <v>15</v>
      </c>
      <c r="D1171" s="41" t="s">
        <v>6622</v>
      </c>
      <c r="E1171" s="24">
        <f t="shared" si="65"/>
        <v>178.33333333333334</v>
      </c>
      <c r="F1171" s="24">
        <f t="shared" si="66"/>
        <v>200.5</v>
      </c>
      <c r="G1171" s="109"/>
      <c r="H1171" s="24"/>
      <c r="I1171" s="24">
        <f t="shared" si="67"/>
        <v>209.2</v>
      </c>
      <c r="J1171" s="119"/>
      <c r="K1171" s="30"/>
      <c r="L1171" s="111">
        <v>104</v>
      </c>
      <c r="M1171" s="111">
        <v>184</v>
      </c>
      <c r="N1171" s="111">
        <v>200</v>
      </c>
      <c r="O1171" s="111">
        <v>314</v>
      </c>
      <c r="P1171" s="111">
        <v>241</v>
      </c>
      <c r="Q1171" s="111">
        <v>270</v>
      </c>
      <c r="R1171" s="111">
        <v>117</v>
      </c>
      <c r="S1171" s="111">
        <v>263</v>
      </c>
      <c r="T1171" s="111">
        <v>155</v>
      </c>
    </row>
    <row r="1172" spans="1:20" x14ac:dyDescent="0.25">
      <c r="A1172" s="110" t="s">
        <v>1753</v>
      </c>
      <c r="B1172" s="107" t="s">
        <v>7143</v>
      </c>
      <c r="C1172" s="108">
        <v>17</v>
      </c>
      <c r="D1172" s="41" t="s">
        <v>6401</v>
      </c>
      <c r="E1172" s="24">
        <f t="shared" si="65"/>
        <v>178</v>
      </c>
      <c r="F1172" s="24">
        <f t="shared" si="66"/>
        <v>2.75</v>
      </c>
      <c r="G1172" s="109"/>
      <c r="H1172" s="24"/>
      <c r="I1172" s="24">
        <f t="shared" si="67"/>
        <v>121.4</v>
      </c>
      <c r="J1172" s="119"/>
      <c r="K1172" s="30"/>
      <c r="L1172" s="111"/>
      <c r="M1172" s="111">
        <v>4</v>
      </c>
      <c r="N1172" s="111">
        <v>3</v>
      </c>
      <c r="O1172" s="111">
        <v>4</v>
      </c>
      <c r="P1172" s="111">
        <v>31</v>
      </c>
      <c r="Q1172" s="111">
        <v>42</v>
      </c>
      <c r="R1172" s="111">
        <v>79</v>
      </c>
      <c r="S1172" s="111">
        <v>214</v>
      </c>
      <c r="T1172" s="111">
        <v>241</v>
      </c>
    </row>
    <row r="1173" spans="1:20" x14ac:dyDescent="0.25">
      <c r="A1173" s="110" t="s">
        <v>686</v>
      </c>
      <c r="B1173" s="107" t="s">
        <v>7130</v>
      </c>
      <c r="C1173" s="108">
        <v>10</v>
      </c>
      <c r="D1173" s="41" t="s">
        <v>4640</v>
      </c>
      <c r="E1173" s="24">
        <f t="shared" si="65"/>
        <v>178</v>
      </c>
      <c r="F1173" s="24">
        <f t="shared" si="66"/>
        <v>915.5</v>
      </c>
      <c r="G1173" s="109"/>
      <c r="H1173" s="24"/>
      <c r="I1173" s="24">
        <f t="shared" si="67"/>
        <v>257.2</v>
      </c>
      <c r="J1173" s="119"/>
      <c r="K1173" s="30"/>
      <c r="L1173" s="111">
        <v>558</v>
      </c>
      <c r="M1173" s="111">
        <v>189</v>
      </c>
      <c r="N1173" s="111">
        <v>2096</v>
      </c>
      <c r="O1173" s="111">
        <v>819</v>
      </c>
      <c r="P1173" s="111">
        <v>354</v>
      </c>
      <c r="Q1173" s="111">
        <v>398</v>
      </c>
      <c r="R1173" s="111">
        <v>203</v>
      </c>
      <c r="S1173" s="111">
        <v>254</v>
      </c>
      <c r="T1173" s="111">
        <v>77</v>
      </c>
    </row>
    <row r="1174" spans="1:20" x14ac:dyDescent="0.25">
      <c r="A1174" s="110" t="s">
        <v>7500</v>
      </c>
      <c r="B1174" s="107" t="s">
        <v>7208</v>
      </c>
      <c r="C1174" s="108">
        <v>9</v>
      </c>
      <c r="D1174" s="41" t="s">
        <v>7501</v>
      </c>
      <c r="E1174" s="24">
        <f t="shared" si="65"/>
        <v>177</v>
      </c>
      <c r="F1174" s="24">
        <f t="shared" si="66"/>
        <v>88.5</v>
      </c>
      <c r="G1174" s="109"/>
      <c r="H1174" s="24"/>
      <c r="I1174" s="24">
        <f t="shared" si="67"/>
        <v>113.4</v>
      </c>
      <c r="J1174" s="119"/>
      <c r="K1174" s="30"/>
      <c r="L1174" s="111"/>
      <c r="M1174" s="111">
        <v>38</v>
      </c>
      <c r="N1174" s="111">
        <v>112</v>
      </c>
      <c r="O1174" s="111">
        <v>204</v>
      </c>
      <c r="P1174" s="111">
        <v>36</v>
      </c>
      <c r="Q1174" s="111"/>
      <c r="R1174" s="111"/>
      <c r="S1174" s="111">
        <v>241</v>
      </c>
      <c r="T1174" s="111">
        <v>290</v>
      </c>
    </row>
    <row r="1175" spans="1:20" x14ac:dyDescent="0.25">
      <c r="A1175" s="110" t="s">
        <v>293</v>
      </c>
      <c r="B1175" s="107" t="s">
        <v>7143</v>
      </c>
      <c r="C1175" s="108">
        <v>17</v>
      </c>
      <c r="D1175" s="41" t="s">
        <v>4987</v>
      </c>
      <c r="E1175" s="24">
        <f t="shared" si="65"/>
        <v>177</v>
      </c>
      <c r="F1175" s="24">
        <f t="shared" si="66"/>
        <v>98</v>
      </c>
      <c r="G1175" s="109"/>
      <c r="H1175" s="24"/>
      <c r="I1175" s="24">
        <f t="shared" si="67"/>
        <v>219.8</v>
      </c>
      <c r="J1175" s="119"/>
      <c r="K1175" s="30"/>
      <c r="L1175" s="111">
        <v>47</v>
      </c>
      <c r="M1175" s="111">
        <v>164</v>
      </c>
      <c r="N1175" s="111">
        <v>101</v>
      </c>
      <c r="O1175" s="111">
        <v>80</v>
      </c>
      <c r="P1175" s="111">
        <v>160</v>
      </c>
      <c r="Q1175" s="111">
        <v>408</v>
      </c>
      <c r="R1175" s="111">
        <v>287</v>
      </c>
      <c r="S1175" s="111">
        <v>146</v>
      </c>
      <c r="T1175" s="111">
        <v>98</v>
      </c>
    </row>
    <row r="1176" spans="1:20" x14ac:dyDescent="0.25">
      <c r="A1176" s="110" t="s">
        <v>964</v>
      </c>
      <c r="B1176" s="107" t="s">
        <v>7155</v>
      </c>
      <c r="C1176" s="108">
        <v>10</v>
      </c>
      <c r="D1176" s="41" t="s">
        <v>4646</v>
      </c>
      <c r="E1176" s="24">
        <f t="shared" si="65"/>
        <v>176.66666666666666</v>
      </c>
      <c r="F1176" s="24">
        <f t="shared" si="66"/>
        <v>53.5</v>
      </c>
      <c r="G1176" s="109"/>
      <c r="H1176" s="24"/>
      <c r="I1176" s="24">
        <f t="shared" si="67"/>
        <v>142.4</v>
      </c>
      <c r="J1176" s="119"/>
      <c r="K1176" s="30"/>
      <c r="L1176" s="111">
        <v>62</v>
      </c>
      <c r="M1176" s="111">
        <v>31</v>
      </c>
      <c r="N1176" s="111">
        <v>30</v>
      </c>
      <c r="O1176" s="111">
        <v>91</v>
      </c>
      <c r="P1176" s="111">
        <v>57</v>
      </c>
      <c r="Q1176" s="111">
        <v>125</v>
      </c>
      <c r="R1176" s="111">
        <v>115</v>
      </c>
      <c r="S1176" s="111">
        <v>202</v>
      </c>
      <c r="T1176" s="111">
        <v>213</v>
      </c>
    </row>
    <row r="1177" spans="1:20" x14ac:dyDescent="0.25">
      <c r="A1177" s="110" t="s">
        <v>1219</v>
      </c>
      <c r="B1177" s="107" t="s">
        <v>7160</v>
      </c>
      <c r="C1177" s="108">
        <v>12</v>
      </c>
      <c r="D1177" s="41" t="s">
        <v>4249</v>
      </c>
      <c r="E1177" s="24">
        <f t="shared" si="65"/>
        <v>176.66666666666666</v>
      </c>
      <c r="F1177" s="24">
        <f t="shared" si="66"/>
        <v>3062.75</v>
      </c>
      <c r="G1177" s="109"/>
      <c r="H1177" s="24"/>
      <c r="I1177" s="24">
        <f t="shared" si="67"/>
        <v>394.6</v>
      </c>
      <c r="J1177" s="119"/>
      <c r="K1177" s="30"/>
      <c r="L1177" s="111">
        <v>1685</v>
      </c>
      <c r="M1177" s="111">
        <v>2657</v>
      </c>
      <c r="N1177" s="111">
        <v>3999</v>
      </c>
      <c r="O1177" s="111">
        <v>3910</v>
      </c>
      <c r="P1177" s="111">
        <v>1109</v>
      </c>
      <c r="Q1177" s="111">
        <v>334</v>
      </c>
      <c r="R1177" s="111">
        <v>337</v>
      </c>
      <c r="S1177" s="111">
        <v>106</v>
      </c>
      <c r="T1177" s="111">
        <v>87</v>
      </c>
    </row>
    <row r="1178" spans="1:20" x14ac:dyDescent="0.25">
      <c r="A1178" s="110" t="s">
        <v>1968</v>
      </c>
      <c r="B1178" s="107" t="s">
        <v>7288</v>
      </c>
      <c r="C1178" s="108">
        <v>2</v>
      </c>
      <c r="D1178" s="41" t="s">
        <v>4541</v>
      </c>
      <c r="E1178" s="24">
        <f t="shared" si="65"/>
        <v>176.33333333333334</v>
      </c>
      <c r="F1178" s="24">
        <f t="shared" si="66"/>
        <v>194</v>
      </c>
      <c r="G1178" s="109"/>
      <c r="H1178" s="24"/>
      <c r="I1178" s="24">
        <f t="shared" si="67"/>
        <v>221.6</v>
      </c>
      <c r="J1178" s="119"/>
      <c r="K1178" s="30"/>
      <c r="L1178" s="111">
        <v>44</v>
      </c>
      <c r="M1178" s="111">
        <v>86</v>
      </c>
      <c r="N1178" s="111">
        <v>342</v>
      </c>
      <c r="O1178" s="111">
        <v>304</v>
      </c>
      <c r="P1178" s="111">
        <v>251</v>
      </c>
      <c r="Q1178" s="111">
        <v>328</v>
      </c>
      <c r="R1178" s="111">
        <v>182</v>
      </c>
      <c r="S1178" s="111">
        <v>204</v>
      </c>
      <c r="T1178" s="111">
        <v>143</v>
      </c>
    </row>
    <row r="1179" spans="1:20" x14ac:dyDescent="0.25">
      <c r="A1179" s="110" t="s">
        <v>238</v>
      </c>
      <c r="B1179" s="107" t="s">
        <v>7101</v>
      </c>
      <c r="C1179" s="108">
        <v>16</v>
      </c>
      <c r="D1179" s="41" t="s">
        <v>3641</v>
      </c>
      <c r="E1179" s="24">
        <f t="shared" si="65"/>
        <v>176.33333333333334</v>
      </c>
      <c r="F1179" s="24">
        <f t="shared" si="66"/>
        <v>112</v>
      </c>
      <c r="G1179" s="109"/>
      <c r="H1179" s="24"/>
      <c r="I1179" s="24">
        <f t="shared" si="67"/>
        <v>285.2</v>
      </c>
      <c r="J1179" s="119"/>
      <c r="K1179" s="30"/>
      <c r="L1179" s="111">
        <v>132</v>
      </c>
      <c r="M1179" s="111">
        <v>131</v>
      </c>
      <c r="N1179" s="111">
        <v>79</v>
      </c>
      <c r="O1179" s="111">
        <v>106</v>
      </c>
      <c r="P1179" s="111">
        <v>612</v>
      </c>
      <c r="Q1179" s="111">
        <v>285</v>
      </c>
      <c r="R1179" s="111">
        <v>221</v>
      </c>
      <c r="S1179" s="111">
        <v>198</v>
      </c>
      <c r="T1179" s="111">
        <v>110</v>
      </c>
    </row>
    <row r="1180" spans="1:20" x14ac:dyDescent="0.25">
      <c r="A1180" s="110" t="s">
        <v>444</v>
      </c>
      <c r="B1180" s="107" t="s">
        <v>7155</v>
      </c>
      <c r="C1180" s="108">
        <v>10</v>
      </c>
      <c r="D1180" s="41" t="s">
        <v>4661</v>
      </c>
      <c r="E1180" s="24">
        <f t="shared" si="65"/>
        <v>176</v>
      </c>
      <c r="F1180" s="24">
        <f t="shared" si="66"/>
        <v>177.5</v>
      </c>
      <c r="G1180" s="109"/>
      <c r="H1180" s="24"/>
      <c r="I1180" s="24">
        <f t="shared" si="67"/>
        <v>174.2</v>
      </c>
      <c r="J1180" s="119"/>
      <c r="K1180" s="30"/>
      <c r="L1180" s="111">
        <v>40</v>
      </c>
      <c r="M1180" s="111">
        <v>23</v>
      </c>
      <c r="N1180" s="111">
        <v>15</v>
      </c>
      <c r="O1180" s="111">
        <v>632</v>
      </c>
      <c r="P1180" s="111">
        <v>297</v>
      </c>
      <c r="Q1180" s="111">
        <v>46</v>
      </c>
      <c r="R1180" s="111">
        <v>103</v>
      </c>
      <c r="S1180" s="111">
        <v>201</v>
      </c>
      <c r="T1180" s="111">
        <v>224</v>
      </c>
    </row>
    <row r="1181" spans="1:20" x14ac:dyDescent="0.25">
      <c r="A1181" s="110" t="s">
        <v>2969</v>
      </c>
      <c r="B1181" s="107" t="s">
        <v>7345</v>
      </c>
      <c r="C1181" s="108">
        <v>11</v>
      </c>
      <c r="D1181" s="41" t="s">
        <v>6676</v>
      </c>
      <c r="E1181" s="24">
        <f t="shared" si="65"/>
        <v>176</v>
      </c>
      <c r="F1181" s="24">
        <f t="shared" si="66"/>
        <v>299.75</v>
      </c>
      <c r="G1181" s="109"/>
      <c r="H1181" s="24"/>
      <c r="I1181" s="24">
        <f t="shared" si="67"/>
        <v>266.39999999999998</v>
      </c>
      <c r="J1181" s="119"/>
      <c r="K1181" s="30"/>
      <c r="L1181" s="111">
        <v>155</v>
      </c>
      <c r="M1181" s="111">
        <v>181</v>
      </c>
      <c r="N1181" s="111">
        <v>263</v>
      </c>
      <c r="O1181" s="111">
        <v>600</v>
      </c>
      <c r="P1181" s="111">
        <v>569</v>
      </c>
      <c r="Q1181" s="111">
        <v>235</v>
      </c>
      <c r="R1181" s="111">
        <v>137</v>
      </c>
      <c r="S1181" s="111">
        <v>280</v>
      </c>
      <c r="T1181" s="111">
        <v>111</v>
      </c>
    </row>
    <row r="1182" spans="1:20" x14ac:dyDescent="0.25">
      <c r="A1182" s="110" t="s">
        <v>4792</v>
      </c>
      <c r="B1182" s="107" t="s">
        <v>7189</v>
      </c>
      <c r="C1182" s="108">
        <v>6</v>
      </c>
      <c r="D1182" s="41" t="s">
        <v>4793</v>
      </c>
      <c r="E1182" s="24">
        <f t="shared" si="65"/>
        <v>175.66666666666666</v>
      </c>
      <c r="F1182" s="24">
        <f t="shared" si="66"/>
        <v>10</v>
      </c>
      <c r="G1182" s="109"/>
      <c r="H1182" s="24"/>
      <c r="I1182" s="24">
        <f t="shared" si="67"/>
        <v>112.4</v>
      </c>
      <c r="J1182" s="119"/>
      <c r="K1182" s="30"/>
      <c r="L1182" s="111"/>
      <c r="M1182" s="111"/>
      <c r="N1182" s="111"/>
      <c r="O1182" s="111">
        <v>40</v>
      </c>
      <c r="P1182" s="111"/>
      <c r="Q1182" s="111">
        <v>35</v>
      </c>
      <c r="R1182" s="111">
        <v>353</v>
      </c>
      <c r="S1182" s="111">
        <v>158</v>
      </c>
      <c r="T1182" s="111">
        <v>16</v>
      </c>
    </row>
    <row r="1183" spans="1:20" x14ac:dyDescent="0.25">
      <c r="A1183" s="110" t="s">
        <v>653</v>
      </c>
      <c r="B1183" s="107" t="s">
        <v>7161</v>
      </c>
      <c r="C1183" s="108">
        <v>15</v>
      </c>
      <c r="D1183" s="41" t="s">
        <v>3724</v>
      </c>
      <c r="E1183" s="24">
        <f t="shared" si="65"/>
        <v>175</v>
      </c>
      <c r="F1183" s="24">
        <f t="shared" si="66"/>
        <v>99</v>
      </c>
      <c r="G1183" s="109"/>
      <c r="H1183" s="24"/>
      <c r="I1183" s="24">
        <f t="shared" si="67"/>
        <v>147.4</v>
      </c>
      <c r="J1183" s="119"/>
      <c r="K1183" s="30"/>
      <c r="L1183" s="111">
        <v>47</v>
      </c>
      <c r="M1183" s="111">
        <v>25</v>
      </c>
      <c r="N1183" s="111">
        <v>297</v>
      </c>
      <c r="O1183" s="111">
        <v>27</v>
      </c>
      <c r="P1183" s="111">
        <v>68</v>
      </c>
      <c r="Q1183" s="111">
        <v>144</v>
      </c>
      <c r="R1183" s="111">
        <v>68</v>
      </c>
      <c r="S1183" s="111">
        <v>309</v>
      </c>
      <c r="T1183" s="111">
        <v>148</v>
      </c>
    </row>
    <row r="1184" spans="1:20" x14ac:dyDescent="0.25">
      <c r="A1184" s="110" t="s">
        <v>4342</v>
      </c>
      <c r="B1184" s="107" t="s">
        <v>7166</v>
      </c>
      <c r="C1184" s="108">
        <v>13</v>
      </c>
      <c r="D1184" s="41" t="s">
        <v>4343</v>
      </c>
      <c r="E1184" s="24">
        <f t="shared" ref="E1184:E1247" si="68">SUM(R1184:T1184)/3</f>
        <v>175</v>
      </c>
      <c r="F1184" s="24">
        <f t="shared" ref="F1184:F1247" si="69">SUM(L1184:O1184)/4</f>
        <v>10990.75</v>
      </c>
      <c r="G1184" s="109"/>
      <c r="H1184" s="24"/>
      <c r="I1184" s="24">
        <f t="shared" ref="I1184:I1247" si="70">SUM(P1184:T1184)/5</f>
        <v>1007.8</v>
      </c>
      <c r="J1184" s="119"/>
      <c r="K1184" s="30"/>
      <c r="L1184" s="111"/>
      <c r="M1184" s="111"/>
      <c r="N1184" s="111">
        <v>15676</v>
      </c>
      <c r="O1184" s="111">
        <v>28287</v>
      </c>
      <c r="P1184" s="111">
        <v>4054</v>
      </c>
      <c r="Q1184" s="111">
        <v>460</v>
      </c>
      <c r="R1184" s="111">
        <v>13</v>
      </c>
      <c r="S1184" s="111">
        <v>512</v>
      </c>
      <c r="T1184" s="111"/>
    </row>
    <row r="1185" spans="1:20" x14ac:dyDescent="0.25">
      <c r="A1185" s="110" t="s">
        <v>1795</v>
      </c>
      <c r="B1185" s="107" t="s">
        <v>7240</v>
      </c>
      <c r="C1185" s="108">
        <v>6</v>
      </c>
      <c r="D1185" s="41" t="s">
        <v>4705</v>
      </c>
      <c r="E1185" s="24">
        <f t="shared" si="68"/>
        <v>173.66666666666666</v>
      </c>
      <c r="F1185" s="24">
        <f t="shared" si="69"/>
        <v>164</v>
      </c>
      <c r="G1185" s="109"/>
      <c r="H1185" s="24"/>
      <c r="I1185" s="24">
        <f t="shared" si="70"/>
        <v>127</v>
      </c>
      <c r="J1185" s="119"/>
      <c r="K1185" s="30"/>
      <c r="L1185" s="111">
        <v>151</v>
      </c>
      <c r="M1185" s="111">
        <v>306</v>
      </c>
      <c r="N1185" s="111">
        <v>199</v>
      </c>
      <c r="O1185" s="111"/>
      <c r="P1185" s="111">
        <v>114</v>
      </c>
      <c r="Q1185" s="111"/>
      <c r="R1185" s="111">
        <v>463</v>
      </c>
      <c r="S1185" s="111">
        <v>57</v>
      </c>
      <c r="T1185" s="111">
        <v>1</v>
      </c>
    </row>
    <row r="1186" spans="1:20" x14ac:dyDescent="0.25">
      <c r="A1186" s="110" t="s">
        <v>2218</v>
      </c>
      <c r="B1186" s="107" t="s">
        <v>7092</v>
      </c>
      <c r="C1186" s="108">
        <v>11</v>
      </c>
      <c r="D1186" s="41" t="s">
        <v>4170</v>
      </c>
      <c r="E1186" s="24">
        <f t="shared" si="68"/>
        <v>173.33333333333334</v>
      </c>
      <c r="F1186" s="24">
        <f t="shared" si="69"/>
        <v>105.25</v>
      </c>
      <c r="G1186" s="109"/>
      <c r="H1186" s="24"/>
      <c r="I1186" s="24">
        <f t="shared" si="70"/>
        <v>116.2</v>
      </c>
      <c r="J1186" s="119"/>
      <c r="K1186" s="30"/>
      <c r="L1186" s="111">
        <v>389</v>
      </c>
      <c r="M1186" s="111">
        <v>9</v>
      </c>
      <c r="N1186" s="111">
        <v>21</v>
      </c>
      <c r="O1186" s="111">
        <v>2</v>
      </c>
      <c r="P1186" s="111">
        <v>7</v>
      </c>
      <c r="Q1186" s="111">
        <v>54</v>
      </c>
      <c r="R1186" s="111">
        <v>384</v>
      </c>
      <c r="S1186" s="111">
        <v>71</v>
      </c>
      <c r="T1186" s="111">
        <v>65</v>
      </c>
    </row>
    <row r="1187" spans="1:20" x14ac:dyDescent="0.25">
      <c r="A1187" s="110" t="s">
        <v>680</v>
      </c>
      <c r="B1187" s="107" t="s">
        <v>7101</v>
      </c>
      <c r="C1187" s="108">
        <v>16</v>
      </c>
      <c r="D1187" s="41" t="s">
        <v>3875</v>
      </c>
      <c r="E1187" s="24">
        <f t="shared" si="68"/>
        <v>173</v>
      </c>
      <c r="F1187" s="24">
        <f t="shared" si="69"/>
        <v>35</v>
      </c>
      <c r="G1187" s="109"/>
      <c r="H1187" s="24"/>
      <c r="I1187" s="24">
        <f t="shared" si="70"/>
        <v>229</v>
      </c>
      <c r="J1187" s="119"/>
      <c r="K1187" s="30"/>
      <c r="L1187" s="111"/>
      <c r="M1187" s="111">
        <v>117</v>
      </c>
      <c r="N1187" s="111">
        <v>19</v>
      </c>
      <c r="O1187" s="111">
        <v>4</v>
      </c>
      <c r="P1187" s="111">
        <v>359</v>
      </c>
      <c r="Q1187" s="111">
        <v>267</v>
      </c>
      <c r="R1187" s="111">
        <v>120</v>
      </c>
      <c r="S1187" s="111">
        <v>330</v>
      </c>
      <c r="T1187" s="111">
        <v>69</v>
      </c>
    </row>
    <row r="1188" spans="1:20" x14ac:dyDescent="0.25">
      <c r="A1188" s="110" t="s">
        <v>2083</v>
      </c>
      <c r="B1188" s="107" t="s">
        <v>7092</v>
      </c>
      <c r="C1188" s="108">
        <v>11</v>
      </c>
      <c r="D1188" s="41" t="s">
        <v>4147</v>
      </c>
      <c r="E1188" s="24">
        <f t="shared" si="68"/>
        <v>171</v>
      </c>
      <c r="F1188" s="24">
        <f t="shared" si="69"/>
        <v>97</v>
      </c>
      <c r="G1188" s="109"/>
      <c r="H1188" s="24"/>
      <c r="I1188" s="24">
        <f t="shared" si="70"/>
        <v>108.8</v>
      </c>
      <c r="J1188" s="119"/>
      <c r="K1188" s="30"/>
      <c r="L1188" s="111">
        <v>143</v>
      </c>
      <c r="M1188" s="111">
        <v>218</v>
      </c>
      <c r="N1188" s="111">
        <v>20</v>
      </c>
      <c r="O1188" s="111">
        <v>7</v>
      </c>
      <c r="P1188" s="111">
        <v>22</v>
      </c>
      <c r="Q1188" s="111">
        <v>9</v>
      </c>
      <c r="R1188" s="111">
        <v>64</v>
      </c>
      <c r="S1188" s="111">
        <v>312</v>
      </c>
      <c r="T1188" s="111">
        <v>137</v>
      </c>
    </row>
    <row r="1189" spans="1:20" x14ac:dyDescent="0.25">
      <c r="A1189" s="110" t="s">
        <v>247</v>
      </c>
      <c r="B1189" s="107" t="s">
        <v>7101</v>
      </c>
      <c r="C1189" s="108">
        <v>16</v>
      </c>
      <c r="D1189" s="41" t="s">
        <v>3700</v>
      </c>
      <c r="E1189" s="24">
        <f t="shared" si="68"/>
        <v>170</v>
      </c>
      <c r="F1189" s="24">
        <f t="shared" si="69"/>
        <v>122.5</v>
      </c>
      <c r="G1189" s="109"/>
      <c r="H1189" s="24"/>
      <c r="I1189" s="24">
        <f t="shared" si="70"/>
        <v>156.80000000000001</v>
      </c>
      <c r="J1189" s="119"/>
      <c r="K1189" s="30"/>
      <c r="L1189" s="111">
        <v>78</v>
      </c>
      <c r="M1189" s="111">
        <v>125</v>
      </c>
      <c r="N1189" s="111">
        <v>81</v>
      </c>
      <c r="O1189" s="111">
        <v>206</v>
      </c>
      <c r="P1189" s="111">
        <v>188</v>
      </c>
      <c r="Q1189" s="111">
        <v>86</v>
      </c>
      <c r="R1189" s="111">
        <v>193</v>
      </c>
      <c r="S1189" s="111">
        <v>246</v>
      </c>
      <c r="T1189" s="111">
        <v>71</v>
      </c>
    </row>
    <row r="1190" spans="1:20" x14ac:dyDescent="0.25">
      <c r="A1190" s="110" t="s">
        <v>1444</v>
      </c>
      <c r="B1190" s="107" t="s">
        <v>7101</v>
      </c>
      <c r="C1190" s="108">
        <v>16</v>
      </c>
      <c r="D1190" s="41" t="s">
        <v>3996</v>
      </c>
      <c r="E1190" s="24">
        <f t="shared" si="68"/>
        <v>169.66666666666666</v>
      </c>
      <c r="F1190" s="24">
        <f t="shared" si="69"/>
        <v>2.25</v>
      </c>
      <c r="G1190" s="109"/>
      <c r="H1190" s="24"/>
      <c r="I1190" s="24">
        <f t="shared" si="70"/>
        <v>214.6</v>
      </c>
      <c r="J1190" s="119"/>
      <c r="K1190" s="30"/>
      <c r="L1190" s="111"/>
      <c r="M1190" s="111">
        <v>8</v>
      </c>
      <c r="N1190" s="111">
        <v>1</v>
      </c>
      <c r="O1190" s="111"/>
      <c r="P1190" s="111">
        <v>427</v>
      </c>
      <c r="Q1190" s="111">
        <v>137</v>
      </c>
      <c r="R1190" s="111">
        <v>13</v>
      </c>
      <c r="S1190" s="111">
        <v>394</v>
      </c>
      <c r="T1190" s="111">
        <v>102</v>
      </c>
    </row>
    <row r="1191" spans="1:20" x14ac:dyDescent="0.25">
      <c r="A1191" s="110" t="s">
        <v>2463</v>
      </c>
      <c r="B1191" s="107" t="s">
        <v>7081</v>
      </c>
      <c r="C1191" s="108">
        <v>15</v>
      </c>
      <c r="D1191" s="41" t="s">
        <v>6162</v>
      </c>
      <c r="E1191" s="24">
        <f t="shared" si="68"/>
        <v>169.33333333333334</v>
      </c>
      <c r="F1191" s="24">
        <f t="shared" si="69"/>
        <v>0</v>
      </c>
      <c r="G1191" s="109"/>
      <c r="H1191" s="24"/>
      <c r="I1191" s="24">
        <f t="shared" si="70"/>
        <v>101.6</v>
      </c>
      <c r="J1191" s="119"/>
      <c r="K1191" s="30"/>
      <c r="L1191" s="111"/>
      <c r="M1191" s="111"/>
      <c r="N1191" s="111"/>
      <c r="O1191" s="111"/>
      <c r="P1191" s="111"/>
      <c r="Q1191" s="111"/>
      <c r="R1191" s="111"/>
      <c r="S1191" s="111"/>
      <c r="T1191" s="111">
        <v>508</v>
      </c>
    </row>
    <row r="1192" spans="1:20" x14ac:dyDescent="0.25">
      <c r="A1192" s="110" t="s">
        <v>1291</v>
      </c>
      <c r="B1192" s="107" t="s">
        <v>7125</v>
      </c>
      <c r="C1192" s="108">
        <v>7</v>
      </c>
      <c r="D1192" s="41" t="s">
        <v>5369</v>
      </c>
      <c r="E1192" s="24">
        <f t="shared" si="68"/>
        <v>169</v>
      </c>
      <c r="F1192" s="24">
        <f t="shared" si="69"/>
        <v>63</v>
      </c>
      <c r="G1192" s="109"/>
      <c r="H1192" s="24"/>
      <c r="I1192" s="24">
        <f t="shared" si="70"/>
        <v>113.2</v>
      </c>
      <c r="J1192" s="119"/>
      <c r="K1192" s="30"/>
      <c r="L1192" s="111">
        <v>14</v>
      </c>
      <c r="M1192" s="111">
        <v>72</v>
      </c>
      <c r="N1192" s="111">
        <v>84</v>
      </c>
      <c r="O1192" s="111">
        <v>82</v>
      </c>
      <c r="P1192" s="111">
        <v>35</v>
      </c>
      <c r="Q1192" s="111">
        <v>24</v>
      </c>
      <c r="R1192" s="111">
        <v>10</v>
      </c>
      <c r="S1192" s="111">
        <v>310</v>
      </c>
      <c r="T1192" s="111">
        <v>187</v>
      </c>
    </row>
    <row r="1193" spans="1:20" x14ac:dyDescent="0.25">
      <c r="A1193" s="110" t="s">
        <v>252</v>
      </c>
      <c r="B1193" s="107" t="s">
        <v>7166</v>
      </c>
      <c r="C1193" s="108">
        <v>13</v>
      </c>
      <c r="D1193" s="41" t="s">
        <v>3589</v>
      </c>
      <c r="E1193" s="24">
        <f t="shared" si="68"/>
        <v>168.66666666666666</v>
      </c>
      <c r="F1193" s="24">
        <f t="shared" si="69"/>
        <v>55.5</v>
      </c>
      <c r="G1193" s="109"/>
      <c r="H1193" s="24"/>
      <c r="I1193" s="24">
        <f t="shared" si="70"/>
        <v>147</v>
      </c>
      <c r="J1193" s="119"/>
      <c r="K1193" s="30"/>
      <c r="L1193" s="111">
        <v>40</v>
      </c>
      <c r="M1193" s="111">
        <v>38</v>
      </c>
      <c r="N1193" s="111">
        <v>128</v>
      </c>
      <c r="O1193" s="111">
        <v>16</v>
      </c>
      <c r="P1193" s="111">
        <v>166</v>
      </c>
      <c r="Q1193" s="111">
        <v>63</v>
      </c>
      <c r="R1193" s="111">
        <v>23</v>
      </c>
      <c r="S1193" s="111">
        <v>195</v>
      </c>
      <c r="T1193" s="111">
        <v>288</v>
      </c>
    </row>
    <row r="1194" spans="1:20" x14ac:dyDescent="0.25">
      <c r="A1194" s="110" t="s">
        <v>1000</v>
      </c>
      <c r="B1194" s="107" t="s">
        <v>7161</v>
      </c>
      <c r="C1194" s="108">
        <v>15</v>
      </c>
      <c r="D1194" s="41" t="s">
        <v>3749</v>
      </c>
      <c r="E1194" s="24">
        <f t="shared" si="68"/>
        <v>168.66666666666666</v>
      </c>
      <c r="F1194" s="24">
        <f t="shared" si="69"/>
        <v>4.75</v>
      </c>
      <c r="G1194" s="109"/>
      <c r="H1194" s="24"/>
      <c r="I1194" s="24">
        <f t="shared" si="70"/>
        <v>151.80000000000001</v>
      </c>
      <c r="J1194" s="119"/>
      <c r="K1194" s="30"/>
      <c r="L1194" s="111">
        <v>4</v>
      </c>
      <c r="M1194" s="111"/>
      <c r="N1194" s="111">
        <v>14</v>
      </c>
      <c r="O1194" s="111">
        <v>1</v>
      </c>
      <c r="P1194" s="111">
        <v>189</v>
      </c>
      <c r="Q1194" s="111">
        <v>64</v>
      </c>
      <c r="R1194" s="111">
        <v>101</v>
      </c>
      <c r="S1194" s="111">
        <v>242</v>
      </c>
      <c r="T1194" s="111">
        <v>163</v>
      </c>
    </row>
    <row r="1195" spans="1:20" x14ac:dyDescent="0.25">
      <c r="A1195" s="110" t="s">
        <v>1541</v>
      </c>
      <c r="B1195" s="107" t="s">
        <v>7125</v>
      </c>
      <c r="C1195" s="108">
        <v>7</v>
      </c>
      <c r="D1195" s="41" t="s">
        <v>4593</v>
      </c>
      <c r="E1195" s="24">
        <f t="shared" si="68"/>
        <v>168</v>
      </c>
      <c r="F1195" s="24">
        <f t="shared" si="69"/>
        <v>350.25</v>
      </c>
      <c r="G1195" s="109"/>
      <c r="H1195" s="24"/>
      <c r="I1195" s="24">
        <f t="shared" si="70"/>
        <v>192.2</v>
      </c>
      <c r="J1195" s="119"/>
      <c r="K1195" s="30"/>
      <c r="L1195" s="111">
        <v>232</v>
      </c>
      <c r="M1195" s="111">
        <v>287</v>
      </c>
      <c r="N1195" s="111">
        <v>384</v>
      </c>
      <c r="O1195" s="111">
        <v>498</v>
      </c>
      <c r="P1195" s="111">
        <v>187</v>
      </c>
      <c r="Q1195" s="111">
        <v>270</v>
      </c>
      <c r="R1195" s="111">
        <v>192</v>
      </c>
      <c r="S1195" s="111">
        <v>131</v>
      </c>
      <c r="T1195" s="111">
        <v>181</v>
      </c>
    </row>
    <row r="1196" spans="1:20" x14ac:dyDescent="0.25">
      <c r="A1196" s="110" t="s">
        <v>700</v>
      </c>
      <c r="B1196" s="107" t="s">
        <v>7154</v>
      </c>
      <c r="C1196" s="108">
        <v>16</v>
      </c>
      <c r="D1196" s="41" t="s">
        <v>4927</v>
      </c>
      <c r="E1196" s="24">
        <f t="shared" si="68"/>
        <v>168</v>
      </c>
      <c r="F1196" s="24">
        <f t="shared" si="69"/>
        <v>12</v>
      </c>
      <c r="G1196" s="109"/>
      <c r="H1196" s="24"/>
      <c r="I1196" s="24">
        <f t="shared" si="70"/>
        <v>274.2</v>
      </c>
      <c r="J1196" s="119"/>
      <c r="K1196" s="30"/>
      <c r="L1196" s="111">
        <v>6</v>
      </c>
      <c r="M1196" s="111">
        <v>5</v>
      </c>
      <c r="N1196" s="111">
        <v>24</v>
      </c>
      <c r="O1196" s="111">
        <v>13</v>
      </c>
      <c r="P1196" s="111">
        <v>166</v>
      </c>
      <c r="Q1196" s="111">
        <v>701</v>
      </c>
      <c r="R1196" s="111">
        <v>94</v>
      </c>
      <c r="S1196" s="111">
        <v>383</v>
      </c>
      <c r="T1196" s="111">
        <v>27</v>
      </c>
    </row>
    <row r="1197" spans="1:20" x14ac:dyDescent="0.25">
      <c r="A1197" s="110" t="s">
        <v>169</v>
      </c>
      <c r="B1197" s="107" t="s">
        <v>7101</v>
      </c>
      <c r="C1197" s="108">
        <v>16</v>
      </c>
      <c r="D1197" s="41" t="s">
        <v>4022</v>
      </c>
      <c r="E1197" s="24">
        <f t="shared" si="68"/>
        <v>167.33333333333334</v>
      </c>
      <c r="F1197" s="24">
        <f t="shared" si="69"/>
        <v>171.75</v>
      </c>
      <c r="G1197" s="109"/>
      <c r="H1197" s="24"/>
      <c r="I1197" s="24">
        <f t="shared" si="70"/>
        <v>114.8</v>
      </c>
      <c r="J1197" s="119"/>
      <c r="K1197" s="30"/>
      <c r="L1197" s="111">
        <v>478</v>
      </c>
      <c r="M1197" s="111">
        <v>28</v>
      </c>
      <c r="N1197" s="111">
        <v>79</v>
      </c>
      <c r="O1197" s="111">
        <v>102</v>
      </c>
      <c r="P1197" s="111">
        <v>55</v>
      </c>
      <c r="Q1197" s="111">
        <v>17</v>
      </c>
      <c r="R1197" s="111">
        <v>140</v>
      </c>
      <c r="S1197" s="111">
        <v>150</v>
      </c>
      <c r="T1197" s="111">
        <v>212</v>
      </c>
    </row>
    <row r="1198" spans="1:20" x14ac:dyDescent="0.25">
      <c r="A1198" s="110" t="s">
        <v>591</v>
      </c>
      <c r="B1198" s="107" t="s">
        <v>7345</v>
      </c>
      <c r="C1198" s="108">
        <v>11</v>
      </c>
      <c r="D1198" s="41" t="s">
        <v>4071</v>
      </c>
      <c r="E1198" s="24">
        <f t="shared" si="68"/>
        <v>167.33333333333334</v>
      </c>
      <c r="F1198" s="24">
        <f t="shared" si="69"/>
        <v>60.5</v>
      </c>
      <c r="G1198" s="109"/>
      <c r="H1198" s="24"/>
      <c r="I1198" s="24">
        <f t="shared" si="70"/>
        <v>109.2</v>
      </c>
      <c r="J1198" s="119"/>
      <c r="K1198" s="30"/>
      <c r="L1198" s="111">
        <v>43</v>
      </c>
      <c r="M1198" s="111">
        <v>132</v>
      </c>
      <c r="N1198" s="111">
        <v>11</v>
      </c>
      <c r="O1198" s="111">
        <v>56</v>
      </c>
      <c r="P1198" s="111">
        <v>4</v>
      </c>
      <c r="Q1198" s="111">
        <v>40</v>
      </c>
      <c r="R1198" s="111">
        <v>9</v>
      </c>
      <c r="S1198" s="111">
        <v>415</v>
      </c>
      <c r="T1198" s="111">
        <v>78</v>
      </c>
    </row>
    <row r="1199" spans="1:20" x14ac:dyDescent="0.25">
      <c r="A1199" s="110" t="s">
        <v>1385</v>
      </c>
      <c r="B1199" s="107" t="s">
        <v>7101</v>
      </c>
      <c r="C1199" s="108">
        <v>16</v>
      </c>
      <c r="D1199" s="41" t="s">
        <v>6085</v>
      </c>
      <c r="E1199" s="24">
        <f t="shared" si="68"/>
        <v>167</v>
      </c>
      <c r="F1199" s="24">
        <f t="shared" si="69"/>
        <v>13.25</v>
      </c>
      <c r="G1199" s="109"/>
      <c r="H1199" s="24"/>
      <c r="I1199" s="24">
        <f t="shared" si="70"/>
        <v>133.6</v>
      </c>
      <c r="J1199" s="119"/>
      <c r="K1199" s="30"/>
      <c r="L1199" s="111">
        <v>29</v>
      </c>
      <c r="M1199" s="111">
        <v>4</v>
      </c>
      <c r="N1199" s="111"/>
      <c r="O1199" s="111">
        <v>20</v>
      </c>
      <c r="P1199" s="111">
        <v>8</v>
      </c>
      <c r="Q1199" s="111">
        <v>159</v>
      </c>
      <c r="R1199" s="111">
        <v>68</v>
      </c>
      <c r="S1199" s="111">
        <v>88</v>
      </c>
      <c r="T1199" s="111">
        <v>345</v>
      </c>
    </row>
    <row r="1200" spans="1:20" x14ac:dyDescent="0.25">
      <c r="A1200" s="110" t="s">
        <v>1255</v>
      </c>
      <c r="B1200" s="107" t="s">
        <v>7407</v>
      </c>
      <c r="C1200" s="108">
        <v>12</v>
      </c>
      <c r="D1200" s="41" t="s">
        <v>4267</v>
      </c>
      <c r="E1200" s="24">
        <f t="shared" si="68"/>
        <v>166.33333333333334</v>
      </c>
      <c r="F1200" s="24">
        <f t="shared" si="69"/>
        <v>3.5</v>
      </c>
      <c r="G1200" s="109"/>
      <c r="H1200" s="24"/>
      <c r="I1200" s="24">
        <f t="shared" si="70"/>
        <v>119.6</v>
      </c>
      <c r="J1200" s="119"/>
      <c r="K1200" s="30"/>
      <c r="L1200" s="111">
        <v>4</v>
      </c>
      <c r="M1200" s="111"/>
      <c r="N1200" s="111">
        <v>10</v>
      </c>
      <c r="O1200" s="111"/>
      <c r="P1200" s="111">
        <v>56</v>
      </c>
      <c r="Q1200" s="111">
        <v>43</v>
      </c>
      <c r="R1200" s="111">
        <v>17</v>
      </c>
      <c r="S1200" s="111">
        <v>69</v>
      </c>
      <c r="T1200" s="111">
        <v>413</v>
      </c>
    </row>
    <row r="1201" spans="1:20" x14ac:dyDescent="0.25">
      <c r="A1201" s="110" t="s">
        <v>548</v>
      </c>
      <c r="B1201" s="107" t="s">
        <v>7148</v>
      </c>
      <c r="C1201" s="108">
        <v>6</v>
      </c>
      <c r="D1201" s="41" t="s">
        <v>4759</v>
      </c>
      <c r="E1201" s="24">
        <f t="shared" si="68"/>
        <v>166</v>
      </c>
      <c r="F1201" s="24">
        <f t="shared" si="69"/>
        <v>164.75</v>
      </c>
      <c r="G1201" s="109"/>
      <c r="H1201" s="24"/>
      <c r="I1201" s="24">
        <f t="shared" si="70"/>
        <v>133.6</v>
      </c>
      <c r="J1201" s="119"/>
      <c r="K1201" s="30"/>
      <c r="L1201" s="111">
        <v>126</v>
      </c>
      <c r="M1201" s="111">
        <v>189</v>
      </c>
      <c r="N1201" s="111">
        <v>126</v>
      </c>
      <c r="O1201" s="111">
        <v>218</v>
      </c>
      <c r="P1201" s="111">
        <v>74</v>
      </c>
      <c r="Q1201" s="111">
        <v>96</v>
      </c>
      <c r="R1201" s="111">
        <v>192</v>
      </c>
      <c r="S1201" s="111">
        <v>140</v>
      </c>
      <c r="T1201" s="111">
        <v>166</v>
      </c>
    </row>
    <row r="1202" spans="1:20" x14ac:dyDescent="0.25">
      <c r="A1202" s="110" t="s">
        <v>1188</v>
      </c>
      <c r="B1202" s="107" t="s">
        <v>7266</v>
      </c>
      <c r="C1202" s="108">
        <v>11</v>
      </c>
      <c r="D1202" s="41" t="s">
        <v>6000</v>
      </c>
      <c r="E1202" s="24">
        <f t="shared" si="68"/>
        <v>165.66666666666666</v>
      </c>
      <c r="F1202" s="24">
        <f t="shared" si="69"/>
        <v>87.5</v>
      </c>
      <c r="G1202" s="109"/>
      <c r="H1202" s="24"/>
      <c r="I1202" s="24">
        <f t="shared" si="70"/>
        <v>121.6</v>
      </c>
      <c r="J1202" s="119"/>
      <c r="K1202" s="30"/>
      <c r="L1202" s="111">
        <v>53</v>
      </c>
      <c r="M1202" s="111">
        <v>292</v>
      </c>
      <c r="N1202" s="111">
        <v>4</v>
      </c>
      <c r="O1202" s="111">
        <v>1</v>
      </c>
      <c r="P1202" s="111">
        <v>99</v>
      </c>
      <c r="Q1202" s="111">
        <v>12</v>
      </c>
      <c r="R1202" s="111">
        <v>131</v>
      </c>
      <c r="S1202" s="111">
        <v>46</v>
      </c>
      <c r="T1202" s="111">
        <v>320</v>
      </c>
    </row>
    <row r="1203" spans="1:20" x14ac:dyDescent="0.25">
      <c r="A1203" s="110" t="s">
        <v>587</v>
      </c>
      <c r="B1203" s="107" t="s">
        <v>7101</v>
      </c>
      <c r="C1203" s="108">
        <v>16</v>
      </c>
      <c r="D1203" s="41" t="s">
        <v>3685</v>
      </c>
      <c r="E1203" s="24">
        <f t="shared" si="68"/>
        <v>165.66666666666666</v>
      </c>
      <c r="F1203" s="24">
        <f t="shared" si="69"/>
        <v>402.5</v>
      </c>
      <c r="G1203" s="109"/>
      <c r="H1203" s="24"/>
      <c r="I1203" s="24">
        <f t="shared" si="70"/>
        <v>180.2</v>
      </c>
      <c r="J1203" s="119"/>
      <c r="K1203" s="30"/>
      <c r="L1203" s="111">
        <v>618</v>
      </c>
      <c r="M1203" s="111">
        <v>625</v>
      </c>
      <c r="N1203" s="111">
        <v>271</v>
      </c>
      <c r="O1203" s="111">
        <v>96</v>
      </c>
      <c r="P1203" s="111">
        <v>342</v>
      </c>
      <c r="Q1203" s="111">
        <v>62</v>
      </c>
      <c r="R1203" s="111">
        <v>97</v>
      </c>
      <c r="S1203" s="111">
        <v>161</v>
      </c>
      <c r="T1203" s="111">
        <v>239</v>
      </c>
    </row>
    <row r="1204" spans="1:20" x14ac:dyDescent="0.25">
      <c r="A1204" s="110" t="s">
        <v>487</v>
      </c>
      <c r="B1204" s="107" t="s">
        <v>7161</v>
      </c>
      <c r="C1204" s="108">
        <v>15</v>
      </c>
      <c r="D1204" s="41" t="s">
        <v>7044</v>
      </c>
      <c r="E1204" s="24">
        <f t="shared" si="68"/>
        <v>165.33333333333334</v>
      </c>
      <c r="F1204" s="24">
        <f t="shared" si="69"/>
        <v>97.25</v>
      </c>
      <c r="G1204" s="109"/>
      <c r="H1204" s="24"/>
      <c r="I1204" s="24">
        <f t="shared" si="70"/>
        <v>117.4</v>
      </c>
      <c r="J1204" s="119"/>
      <c r="K1204" s="30"/>
      <c r="L1204" s="111">
        <v>38</v>
      </c>
      <c r="M1204" s="111">
        <v>39</v>
      </c>
      <c r="N1204" s="111">
        <v>33</v>
      </c>
      <c r="O1204" s="111">
        <v>279</v>
      </c>
      <c r="P1204" s="111">
        <v>14</v>
      </c>
      <c r="Q1204" s="111">
        <v>77</v>
      </c>
      <c r="R1204" s="111">
        <v>137</v>
      </c>
      <c r="S1204" s="111">
        <v>279</v>
      </c>
      <c r="T1204" s="111">
        <v>80</v>
      </c>
    </row>
    <row r="1205" spans="1:20" x14ac:dyDescent="0.25">
      <c r="A1205" s="110" t="s">
        <v>1481</v>
      </c>
      <c r="B1205" s="107" t="s">
        <v>7295</v>
      </c>
      <c r="C1205" s="108">
        <v>18</v>
      </c>
      <c r="D1205" s="41" t="s">
        <v>6225</v>
      </c>
      <c r="E1205" s="24">
        <f t="shared" si="68"/>
        <v>165</v>
      </c>
      <c r="F1205" s="24">
        <f t="shared" si="69"/>
        <v>0</v>
      </c>
      <c r="G1205" s="109"/>
      <c r="H1205" s="24"/>
      <c r="I1205" s="24">
        <f t="shared" si="70"/>
        <v>99.2</v>
      </c>
      <c r="J1205" s="119"/>
      <c r="K1205" s="30"/>
      <c r="L1205" s="111"/>
      <c r="M1205" s="111"/>
      <c r="N1205" s="111"/>
      <c r="O1205" s="111"/>
      <c r="P1205" s="111">
        <v>1</v>
      </c>
      <c r="Q1205" s="111"/>
      <c r="R1205" s="111"/>
      <c r="S1205" s="111">
        <v>33</v>
      </c>
      <c r="T1205" s="111">
        <v>462</v>
      </c>
    </row>
    <row r="1206" spans="1:20" x14ac:dyDescent="0.25">
      <c r="A1206" s="110" t="s">
        <v>7895</v>
      </c>
      <c r="B1206" s="107" t="s">
        <v>7081</v>
      </c>
      <c r="C1206" s="108">
        <v>15</v>
      </c>
      <c r="D1206" s="41" t="s">
        <v>7896</v>
      </c>
      <c r="E1206" s="24">
        <f t="shared" si="68"/>
        <v>164.33333333333334</v>
      </c>
      <c r="F1206" s="24">
        <f t="shared" si="69"/>
        <v>51</v>
      </c>
      <c r="G1206" s="109"/>
      <c r="H1206" s="24"/>
      <c r="I1206" s="24">
        <f t="shared" si="70"/>
        <v>118.8</v>
      </c>
      <c r="J1206" s="119"/>
      <c r="K1206" s="30"/>
      <c r="L1206" s="111"/>
      <c r="M1206" s="111"/>
      <c r="N1206" s="111">
        <v>76</v>
      </c>
      <c r="O1206" s="111">
        <v>128</v>
      </c>
      <c r="P1206" s="111"/>
      <c r="Q1206" s="111">
        <v>101</v>
      </c>
      <c r="R1206" s="111">
        <v>120</v>
      </c>
      <c r="S1206" s="111">
        <v>120</v>
      </c>
      <c r="T1206" s="111">
        <v>253</v>
      </c>
    </row>
    <row r="1207" spans="1:20" x14ac:dyDescent="0.25">
      <c r="A1207" s="110" t="s">
        <v>1830</v>
      </c>
      <c r="B1207" s="107" t="s">
        <v>7157</v>
      </c>
      <c r="C1207" s="108">
        <v>11</v>
      </c>
      <c r="D1207" s="41" t="s">
        <v>5906</v>
      </c>
      <c r="E1207" s="24">
        <f t="shared" si="68"/>
        <v>162</v>
      </c>
      <c r="F1207" s="24">
        <f t="shared" si="69"/>
        <v>4.75</v>
      </c>
      <c r="G1207" s="109"/>
      <c r="H1207" s="24"/>
      <c r="I1207" s="24">
        <f t="shared" si="70"/>
        <v>106.2</v>
      </c>
      <c r="J1207" s="119"/>
      <c r="K1207" s="30"/>
      <c r="L1207" s="111">
        <v>7</v>
      </c>
      <c r="M1207" s="111">
        <v>1</v>
      </c>
      <c r="N1207" s="111">
        <v>3</v>
      </c>
      <c r="O1207" s="111">
        <v>8</v>
      </c>
      <c r="P1207" s="111">
        <v>45</v>
      </c>
      <c r="Q1207" s="111"/>
      <c r="R1207" s="111">
        <v>223</v>
      </c>
      <c r="S1207" s="111">
        <v>74</v>
      </c>
      <c r="T1207" s="111">
        <v>189</v>
      </c>
    </row>
    <row r="1208" spans="1:20" x14ac:dyDescent="0.25">
      <c r="A1208" s="110" t="s">
        <v>2820</v>
      </c>
      <c r="B1208" s="107" t="s">
        <v>7101</v>
      </c>
      <c r="C1208" s="108">
        <v>16</v>
      </c>
      <c r="D1208" s="41" t="s">
        <v>3939</v>
      </c>
      <c r="E1208" s="24">
        <f t="shared" si="68"/>
        <v>162</v>
      </c>
      <c r="F1208" s="24">
        <f t="shared" si="69"/>
        <v>3</v>
      </c>
      <c r="G1208" s="109"/>
      <c r="H1208" s="24"/>
      <c r="I1208" s="24">
        <f t="shared" si="70"/>
        <v>127</v>
      </c>
      <c r="J1208" s="119"/>
      <c r="K1208" s="30"/>
      <c r="L1208" s="111"/>
      <c r="M1208" s="111"/>
      <c r="N1208" s="111">
        <v>12</v>
      </c>
      <c r="O1208" s="111"/>
      <c r="P1208" s="111"/>
      <c r="Q1208" s="111">
        <v>149</v>
      </c>
      <c r="R1208" s="111">
        <v>135</v>
      </c>
      <c r="S1208" s="111">
        <v>335</v>
      </c>
      <c r="T1208" s="111">
        <v>16</v>
      </c>
    </row>
    <row r="1209" spans="1:20" x14ac:dyDescent="0.25">
      <c r="A1209" s="110" t="s">
        <v>2549</v>
      </c>
      <c r="B1209" s="107" t="s">
        <v>7194</v>
      </c>
      <c r="C1209" s="108">
        <v>11</v>
      </c>
      <c r="D1209" s="41" t="s">
        <v>5966</v>
      </c>
      <c r="E1209" s="24">
        <f t="shared" si="68"/>
        <v>161</v>
      </c>
      <c r="F1209" s="24">
        <f t="shared" si="69"/>
        <v>9.25</v>
      </c>
      <c r="G1209" s="109"/>
      <c r="H1209" s="24"/>
      <c r="I1209" s="24">
        <f t="shared" si="70"/>
        <v>218</v>
      </c>
      <c r="J1209" s="119"/>
      <c r="K1209" s="30"/>
      <c r="L1209" s="111"/>
      <c r="M1209" s="111"/>
      <c r="N1209" s="111">
        <v>37</v>
      </c>
      <c r="O1209" s="111"/>
      <c r="P1209" s="111">
        <v>445</v>
      </c>
      <c r="Q1209" s="111">
        <v>162</v>
      </c>
      <c r="R1209" s="111"/>
      <c r="S1209" s="111"/>
      <c r="T1209" s="111">
        <v>483</v>
      </c>
    </row>
    <row r="1210" spans="1:20" x14ac:dyDescent="0.25">
      <c r="A1210" s="110" t="s">
        <v>70</v>
      </c>
      <c r="B1210" s="107" t="s">
        <v>7136</v>
      </c>
      <c r="C1210" s="108">
        <v>15</v>
      </c>
      <c r="D1210" s="41" t="s">
        <v>3567</v>
      </c>
      <c r="E1210" s="24">
        <f t="shared" si="68"/>
        <v>161</v>
      </c>
      <c r="F1210" s="24">
        <f t="shared" si="69"/>
        <v>127.5</v>
      </c>
      <c r="G1210" s="109"/>
      <c r="H1210" s="24"/>
      <c r="I1210" s="24">
        <f t="shared" si="70"/>
        <v>251.6</v>
      </c>
      <c r="J1210" s="119"/>
      <c r="K1210" s="30"/>
      <c r="L1210" s="111">
        <v>32</v>
      </c>
      <c r="M1210" s="111">
        <v>4</v>
      </c>
      <c r="N1210" s="111">
        <v>415</v>
      </c>
      <c r="O1210" s="111">
        <v>59</v>
      </c>
      <c r="P1210" s="111">
        <v>29</v>
      </c>
      <c r="Q1210" s="111">
        <v>746</v>
      </c>
      <c r="R1210" s="111">
        <v>357</v>
      </c>
      <c r="S1210" s="111">
        <v>126</v>
      </c>
      <c r="T1210" s="111"/>
    </row>
    <row r="1211" spans="1:20" x14ac:dyDescent="0.25">
      <c r="A1211" s="110" t="s">
        <v>174</v>
      </c>
      <c r="B1211" s="107" t="s">
        <v>7223</v>
      </c>
      <c r="C1211" s="108">
        <v>1</v>
      </c>
      <c r="D1211" s="41" t="s">
        <v>4487</v>
      </c>
      <c r="E1211" s="24">
        <f t="shared" si="68"/>
        <v>160.66666666666666</v>
      </c>
      <c r="F1211" s="24">
        <f t="shared" si="69"/>
        <v>87.5</v>
      </c>
      <c r="G1211" s="109"/>
      <c r="H1211" s="24"/>
      <c r="I1211" s="24">
        <f t="shared" si="70"/>
        <v>167.6</v>
      </c>
      <c r="J1211" s="119"/>
      <c r="K1211" s="30"/>
      <c r="L1211" s="111">
        <v>46</v>
      </c>
      <c r="M1211" s="111">
        <v>59</v>
      </c>
      <c r="N1211" s="111">
        <v>153</v>
      </c>
      <c r="O1211" s="111">
        <v>92</v>
      </c>
      <c r="P1211" s="111">
        <v>190</v>
      </c>
      <c r="Q1211" s="111">
        <v>166</v>
      </c>
      <c r="R1211" s="111">
        <v>166</v>
      </c>
      <c r="S1211" s="111">
        <v>152</v>
      </c>
      <c r="T1211" s="111">
        <v>164</v>
      </c>
    </row>
    <row r="1212" spans="1:20" x14ac:dyDescent="0.25">
      <c r="A1212" s="110" t="s">
        <v>2277</v>
      </c>
      <c r="B1212" s="107" t="s">
        <v>7227</v>
      </c>
      <c r="C1212" s="108">
        <v>6</v>
      </c>
      <c r="D1212" s="41" t="s">
        <v>5209</v>
      </c>
      <c r="E1212" s="24">
        <f t="shared" si="68"/>
        <v>160.33333333333334</v>
      </c>
      <c r="F1212" s="24">
        <f t="shared" si="69"/>
        <v>13.75</v>
      </c>
      <c r="G1212" s="109"/>
      <c r="H1212" s="24"/>
      <c r="I1212" s="24">
        <f t="shared" si="70"/>
        <v>119</v>
      </c>
      <c r="J1212" s="119"/>
      <c r="K1212" s="30"/>
      <c r="L1212" s="111"/>
      <c r="M1212" s="111">
        <v>1</v>
      </c>
      <c r="N1212" s="111">
        <v>21</v>
      </c>
      <c r="O1212" s="111">
        <v>33</v>
      </c>
      <c r="P1212" s="111">
        <v>55</v>
      </c>
      <c r="Q1212" s="111">
        <v>59</v>
      </c>
      <c r="R1212" s="111">
        <v>94</v>
      </c>
      <c r="S1212" s="111">
        <v>184</v>
      </c>
      <c r="T1212" s="111">
        <v>203</v>
      </c>
    </row>
    <row r="1213" spans="1:20" x14ac:dyDescent="0.25">
      <c r="A1213" s="110" t="s">
        <v>7373</v>
      </c>
      <c r="B1213" s="107" t="s">
        <v>7090</v>
      </c>
      <c r="C1213" s="108">
        <v>2</v>
      </c>
      <c r="D1213" s="41" t="s">
        <v>7374</v>
      </c>
      <c r="E1213" s="24">
        <f t="shared" si="68"/>
        <v>160</v>
      </c>
      <c r="F1213" s="24">
        <f t="shared" si="69"/>
        <v>0</v>
      </c>
      <c r="G1213" s="109"/>
      <c r="H1213" s="24"/>
      <c r="I1213" s="24">
        <f t="shared" si="70"/>
        <v>96</v>
      </c>
      <c r="J1213" s="119"/>
      <c r="K1213" s="30"/>
      <c r="L1213" s="111"/>
      <c r="M1213" s="111"/>
      <c r="N1213" s="111"/>
      <c r="O1213" s="111"/>
      <c r="P1213" s="111"/>
      <c r="Q1213" s="111"/>
      <c r="R1213" s="111"/>
      <c r="S1213" s="111">
        <v>41</v>
      </c>
      <c r="T1213" s="111">
        <v>439</v>
      </c>
    </row>
    <row r="1214" spans="1:20" x14ac:dyDescent="0.25">
      <c r="A1214" s="110" t="s">
        <v>2101</v>
      </c>
      <c r="B1214" s="107" t="s">
        <v>7234</v>
      </c>
      <c r="C1214" s="108">
        <v>15</v>
      </c>
      <c r="D1214" s="41" t="s">
        <v>3879</v>
      </c>
      <c r="E1214" s="24">
        <f t="shared" si="68"/>
        <v>159.66666666666666</v>
      </c>
      <c r="F1214" s="24">
        <f t="shared" si="69"/>
        <v>50</v>
      </c>
      <c r="G1214" s="109"/>
      <c r="H1214" s="24"/>
      <c r="I1214" s="24">
        <f t="shared" si="70"/>
        <v>96</v>
      </c>
      <c r="J1214" s="119"/>
      <c r="K1214" s="30"/>
      <c r="L1214" s="111">
        <v>23</v>
      </c>
      <c r="M1214" s="111"/>
      <c r="N1214" s="111">
        <v>176</v>
      </c>
      <c r="O1214" s="111">
        <v>1</v>
      </c>
      <c r="P1214" s="111">
        <v>1</v>
      </c>
      <c r="Q1214" s="111">
        <v>0</v>
      </c>
      <c r="R1214" s="111">
        <v>460</v>
      </c>
      <c r="S1214" s="111">
        <v>18</v>
      </c>
      <c r="T1214" s="111">
        <v>1</v>
      </c>
    </row>
    <row r="1215" spans="1:20" x14ac:dyDescent="0.25">
      <c r="A1215" s="110" t="s">
        <v>2181</v>
      </c>
      <c r="B1215" s="107" t="s">
        <v>7101</v>
      </c>
      <c r="C1215" s="108">
        <v>16</v>
      </c>
      <c r="D1215" s="41" t="s">
        <v>6975</v>
      </c>
      <c r="E1215" s="24">
        <f t="shared" si="68"/>
        <v>159.33333333333334</v>
      </c>
      <c r="F1215" s="24">
        <f t="shared" si="69"/>
        <v>14.25</v>
      </c>
      <c r="G1215" s="109"/>
      <c r="H1215" s="24"/>
      <c r="I1215" s="24">
        <f t="shared" si="70"/>
        <v>105.6</v>
      </c>
      <c r="J1215" s="119"/>
      <c r="K1215" s="30"/>
      <c r="L1215" s="111"/>
      <c r="M1215" s="111">
        <v>27</v>
      </c>
      <c r="N1215" s="111">
        <v>4</v>
      </c>
      <c r="O1215" s="111">
        <v>26</v>
      </c>
      <c r="P1215" s="111">
        <v>48</v>
      </c>
      <c r="Q1215" s="111">
        <v>2</v>
      </c>
      <c r="R1215" s="111"/>
      <c r="S1215" s="111">
        <v>16</v>
      </c>
      <c r="T1215" s="111">
        <v>462</v>
      </c>
    </row>
    <row r="1216" spans="1:20" x14ac:dyDescent="0.25">
      <c r="A1216" s="110" t="s">
        <v>2248</v>
      </c>
      <c r="B1216" s="107" t="s">
        <v>7161</v>
      </c>
      <c r="C1216" s="108">
        <v>15</v>
      </c>
      <c r="D1216" s="41" t="s">
        <v>5795</v>
      </c>
      <c r="E1216" s="24">
        <f t="shared" si="68"/>
        <v>159.33333333333334</v>
      </c>
      <c r="F1216" s="24">
        <f t="shared" si="69"/>
        <v>567.75</v>
      </c>
      <c r="G1216" s="109"/>
      <c r="H1216" s="24"/>
      <c r="I1216" s="24">
        <f t="shared" si="70"/>
        <v>112.6</v>
      </c>
      <c r="J1216" s="119"/>
      <c r="K1216" s="30"/>
      <c r="L1216" s="111">
        <v>5</v>
      </c>
      <c r="M1216" s="111">
        <v>3</v>
      </c>
      <c r="N1216" s="111">
        <v>1518</v>
      </c>
      <c r="O1216" s="111">
        <v>745</v>
      </c>
      <c r="P1216" s="111">
        <v>50</v>
      </c>
      <c r="Q1216" s="111">
        <v>35</v>
      </c>
      <c r="R1216" s="111">
        <v>46</v>
      </c>
      <c r="S1216" s="111">
        <v>80</v>
      </c>
      <c r="T1216" s="111">
        <v>352</v>
      </c>
    </row>
    <row r="1217" spans="1:20" x14ac:dyDescent="0.25">
      <c r="A1217" s="110" t="s">
        <v>547</v>
      </c>
      <c r="B1217" s="107" t="s">
        <v>7263</v>
      </c>
      <c r="C1217" s="108">
        <v>4</v>
      </c>
      <c r="D1217" s="41" t="s">
        <v>5590</v>
      </c>
      <c r="E1217" s="24">
        <f t="shared" si="68"/>
        <v>159.33333333333334</v>
      </c>
      <c r="F1217" s="24">
        <f t="shared" si="69"/>
        <v>18.75</v>
      </c>
      <c r="G1217" s="109"/>
      <c r="H1217" s="24"/>
      <c r="I1217" s="24">
        <f t="shared" si="70"/>
        <v>101.8</v>
      </c>
      <c r="J1217" s="119"/>
      <c r="K1217" s="30"/>
      <c r="L1217" s="111">
        <v>1</v>
      </c>
      <c r="M1217" s="111"/>
      <c r="N1217" s="111"/>
      <c r="O1217" s="111">
        <v>74</v>
      </c>
      <c r="P1217" s="111"/>
      <c r="Q1217" s="111">
        <v>31</v>
      </c>
      <c r="R1217" s="111">
        <v>85</v>
      </c>
      <c r="S1217" s="111">
        <v>100</v>
      </c>
      <c r="T1217" s="111">
        <v>293</v>
      </c>
    </row>
    <row r="1218" spans="1:20" x14ac:dyDescent="0.25">
      <c r="A1218" s="110" t="s">
        <v>1861</v>
      </c>
      <c r="B1218" s="107" t="s">
        <v>7161</v>
      </c>
      <c r="C1218" s="108">
        <v>15</v>
      </c>
      <c r="D1218" s="41" t="s">
        <v>6173</v>
      </c>
      <c r="E1218" s="24">
        <f t="shared" si="68"/>
        <v>159.33333333333334</v>
      </c>
      <c r="F1218" s="24">
        <f t="shared" si="69"/>
        <v>1</v>
      </c>
      <c r="G1218" s="109"/>
      <c r="H1218" s="24"/>
      <c r="I1218" s="24">
        <f t="shared" si="70"/>
        <v>95.6</v>
      </c>
      <c r="J1218" s="119"/>
      <c r="K1218" s="30"/>
      <c r="L1218" s="111">
        <v>2</v>
      </c>
      <c r="M1218" s="111">
        <v>2</v>
      </c>
      <c r="N1218" s="111"/>
      <c r="O1218" s="111"/>
      <c r="P1218" s="111"/>
      <c r="Q1218" s="111"/>
      <c r="R1218" s="111">
        <v>11</v>
      </c>
      <c r="S1218" s="111">
        <v>318</v>
      </c>
      <c r="T1218" s="111">
        <v>149</v>
      </c>
    </row>
    <row r="1219" spans="1:20" x14ac:dyDescent="0.25">
      <c r="A1219" s="110" t="s">
        <v>2113</v>
      </c>
      <c r="B1219" s="107" t="s">
        <v>7101</v>
      </c>
      <c r="C1219" s="108">
        <v>16</v>
      </c>
      <c r="D1219" s="41" t="s">
        <v>6063</v>
      </c>
      <c r="E1219" s="24">
        <f t="shared" si="68"/>
        <v>159</v>
      </c>
      <c r="F1219" s="24">
        <f t="shared" si="69"/>
        <v>33.75</v>
      </c>
      <c r="G1219" s="109"/>
      <c r="H1219" s="24"/>
      <c r="I1219" s="24">
        <f t="shared" si="70"/>
        <v>142</v>
      </c>
      <c r="J1219" s="119"/>
      <c r="K1219" s="30"/>
      <c r="L1219" s="111">
        <v>13</v>
      </c>
      <c r="M1219" s="111">
        <v>16</v>
      </c>
      <c r="N1219" s="111">
        <v>28</v>
      </c>
      <c r="O1219" s="111">
        <v>78</v>
      </c>
      <c r="P1219" s="111">
        <v>111</v>
      </c>
      <c r="Q1219" s="111">
        <v>122</v>
      </c>
      <c r="R1219" s="111">
        <v>69</v>
      </c>
      <c r="S1219" s="111">
        <v>197</v>
      </c>
      <c r="T1219" s="111">
        <v>211</v>
      </c>
    </row>
    <row r="1220" spans="1:20" x14ac:dyDescent="0.25">
      <c r="A1220" s="110" t="s">
        <v>7580</v>
      </c>
      <c r="B1220" s="107" t="s">
        <v>7208</v>
      </c>
      <c r="C1220" s="108">
        <v>9</v>
      </c>
      <c r="D1220" s="41" t="s">
        <v>7581</v>
      </c>
      <c r="E1220" s="24">
        <f t="shared" si="68"/>
        <v>158.66666666666666</v>
      </c>
      <c r="F1220" s="24">
        <f t="shared" si="69"/>
        <v>23</v>
      </c>
      <c r="G1220" s="109"/>
      <c r="H1220" s="24"/>
      <c r="I1220" s="24">
        <f t="shared" si="70"/>
        <v>101</v>
      </c>
      <c r="J1220" s="119"/>
      <c r="K1220" s="30"/>
      <c r="L1220" s="111"/>
      <c r="M1220" s="111"/>
      <c r="N1220" s="111">
        <v>90</v>
      </c>
      <c r="O1220" s="111">
        <v>2</v>
      </c>
      <c r="P1220" s="111">
        <v>1</v>
      </c>
      <c r="Q1220" s="111">
        <v>28</v>
      </c>
      <c r="R1220" s="111">
        <v>70</v>
      </c>
      <c r="S1220" s="111">
        <v>279</v>
      </c>
      <c r="T1220" s="111">
        <v>127</v>
      </c>
    </row>
    <row r="1221" spans="1:20" x14ac:dyDescent="0.25">
      <c r="A1221" s="110" t="s">
        <v>1949</v>
      </c>
      <c r="B1221" s="107" t="s">
        <v>7156</v>
      </c>
      <c r="C1221" s="108">
        <v>18</v>
      </c>
      <c r="D1221" s="41" t="s">
        <v>3506</v>
      </c>
      <c r="E1221" s="24">
        <f t="shared" si="68"/>
        <v>158.33333333333334</v>
      </c>
      <c r="F1221" s="24">
        <f t="shared" si="69"/>
        <v>88.25</v>
      </c>
      <c r="G1221" s="109"/>
      <c r="H1221" s="24"/>
      <c r="I1221" s="24">
        <f t="shared" si="70"/>
        <v>147.6</v>
      </c>
      <c r="J1221" s="119"/>
      <c r="K1221" s="30"/>
      <c r="L1221" s="111">
        <v>2</v>
      </c>
      <c r="M1221" s="111">
        <v>29</v>
      </c>
      <c r="N1221" s="111">
        <v>191</v>
      </c>
      <c r="O1221" s="111">
        <v>131</v>
      </c>
      <c r="P1221" s="111">
        <v>89</v>
      </c>
      <c r="Q1221" s="111">
        <v>174</v>
      </c>
      <c r="R1221" s="111">
        <v>34</v>
      </c>
      <c r="S1221" s="111">
        <v>56</v>
      </c>
      <c r="T1221" s="111">
        <v>385</v>
      </c>
    </row>
    <row r="1222" spans="1:20" x14ac:dyDescent="0.25">
      <c r="A1222" s="110" t="s">
        <v>1115</v>
      </c>
      <c r="B1222" s="107" t="s">
        <v>7101</v>
      </c>
      <c r="C1222" s="108">
        <v>16</v>
      </c>
      <c r="D1222" s="41" t="s">
        <v>3822</v>
      </c>
      <c r="E1222" s="24">
        <f t="shared" si="68"/>
        <v>158.33333333333334</v>
      </c>
      <c r="F1222" s="24">
        <f t="shared" si="69"/>
        <v>102.25</v>
      </c>
      <c r="G1222" s="109"/>
      <c r="H1222" s="24"/>
      <c r="I1222" s="24">
        <f t="shared" si="70"/>
        <v>297.39999999999998</v>
      </c>
      <c r="J1222" s="119"/>
      <c r="K1222" s="30"/>
      <c r="L1222" s="111">
        <v>51</v>
      </c>
      <c r="M1222" s="111">
        <v>217</v>
      </c>
      <c r="N1222" s="111">
        <v>35</v>
      </c>
      <c r="O1222" s="111">
        <v>106</v>
      </c>
      <c r="P1222" s="111">
        <v>725</v>
      </c>
      <c r="Q1222" s="111">
        <v>287</v>
      </c>
      <c r="R1222" s="111">
        <v>46</v>
      </c>
      <c r="S1222" s="111">
        <v>199</v>
      </c>
      <c r="T1222" s="111">
        <v>230</v>
      </c>
    </row>
    <row r="1223" spans="1:20" x14ac:dyDescent="0.25">
      <c r="A1223" s="110" t="s">
        <v>1281</v>
      </c>
      <c r="B1223" s="107" t="s">
        <v>7101</v>
      </c>
      <c r="C1223" s="108">
        <v>16</v>
      </c>
      <c r="D1223" s="41" t="s">
        <v>3820</v>
      </c>
      <c r="E1223" s="24">
        <f t="shared" si="68"/>
        <v>158.33333333333334</v>
      </c>
      <c r="F1223" s="24">
        <f t="shared" si="69"/>
        <v>5.25</v>
      </c>
      <c r="G1223" s="109"/>
      <c r="H1223" s="24"/>
      <c r="I1223" s="24">
        <f t="shared" si="70"/>
        <v>96.8</v>
      </c>
      <c r="J1223" s="119"/>
      <c r="K1223" s="30"/>
      <c r="L1223" s="111"/>
      <c r="M1223" s="111"/>
      <c r="N1223" s="111">
        <v>7</v>
      </c>
      <c r="O1223" s="111">
        <v>14</v>
      </c>
      <c r="P1223" s="111">
        <v>2</v>
      </c>
      <c r="Q1223" s="111">
        <v>7</v>
      </c>
      <c r="R1223" s="111">
        <v>113</v>
      </c>
      <c r="S1223" s="111">
        <v>201</v>
      </c>
      <c r="T1223" s="111">
        <v>161</v>
      </c>
    </row>
    <row r="1224" spans="1:20" x14ac:dyDescent="0.25">
      <c r="A1224" s="110" t="s">
        <v>7769</v>
      </c>
      <c r="B1224" s="107" t="s">
        <v>7169</v>
      </c>
      <c r="C1224" s="108">
        <v>5</v>
      </c>
      <c r="D1224" s="41" t="s">
        <v>7770</v>
      </c>
      <c r="E1224" s="24">
        <f t="shared" si="68"/>
        <v>158.33333333333334</v>
      </c>
      <c r="F1224" s="24">
        <f t="shared" si="69"/>
        <v>257.25</v>
      </c>
      <c r="G1224" s="109"/>
      <c r="H1224" s="24"/>
      <c r="I1224" s="24">
        <f t="shared" si="70"/>
        <v>127.8</v>
      </c>
      <c r="J1224" s="119"/>
      <c r="K1224" s="30"/>
      <c r="L1224" s="111"/>
      <c r="M1224" s="111">
        <v>14</v>
      </c>
      <c r="N1224" s="111">
        <v>2</v>
      </c>
      <c r="O1224" s="111">
        <v>1013</v>
      </c>
      <c r="P1224" s="111">
        <v>28</v>
      </c>
      <c r="Q1224" s="111">
        <v>136</v>
      </c>
      <c r="R1224" s="111">
        <v>143</v>
      </c>
      <c r="S1224" s="111">
        <v>292</v>
      </c>
      <c r="T1224" s="111">
        <v>40</v>
      </c>
    </row>
    <row r="1225" spans="1:20" x14ac:dyDescent="0.25">
      <c r="A1225" s="110" t="s">
        <v>857</v>
      </c>
      <c r="B1225" s="107" t="s">
        <v>7101</v>
      </c>
      <c r="C1225" s="108">
        <v>16</v>
      </c>
      <c r="D1225" s="41" t="s">
        <v>3983</v>
      </c>
      <c r="E1225" s="24">
        <f t="shared" si="68"/>
        <v>158</v>
      </c>
      <c r="F1225" s="24">
        <f t="shared" si="69"/>
        <v>78.5</v>
      </c>
      <c r="G1225" s="109"/>
      <c r="H1225" s="24"/>
      <c r="I1225" s="24">
        <f t="shared" si="70"/>
        <v>124.4</v>
      </c>
      <c r="J1225" s="119"/>
      <c r="K1225" s="30"/>
      <c r="L1225" s="111">
        <v>54</v>
      </c>
      <c r="M1225" s="111">
        <v>97</v>
      </c>
      <c r="N1225" s="111">
        <v>107</v>
      </c>
      <c r="O1225" s="111">
        <v>56</v>
      </c>
      <c r="P1225" s="111">
        <v>37</v>
      </c>
      <c r="Q1225" s="111">
        <v>111</v>
      </c>
      <c r="R1225" s="111">
        <v>74</v>
      </c>
      <c r="S1225" s="111">
        <v>286</v>
      </c>
      <c r="T1225" s="111">
        <v>114</v>
      </c>
    </row>
    <row r="1226" spans="1:20" x14ac:dyDescent="0.25">
      <c r="A1226" s="110" t="s">
        <v>599</v>
      </c>
      <c r="B1226" s="107" t="s">
        <v>7136</v>
      </c>
      <c r="C1226" s="108">
        <v>15</v>
      </c>
      <c r="D1226" s="41" t="s">
        <v>4363</v>
      </c>
      <c r="E1226" s="24">
        <f t="shared" si="68"/>
        <v>157</v>
      </c>
      <c r="F1226" s="24">
        <f t="shared" si="69"/>
        <v>60</v>
      </c>
      <c r="G1226" s="109"/>
      <c r="H1226" s="24"/>
      <c r="I1226" s="24">
        <f t="shared" si="70"/>
        <v>111.8</v>
      </c>
      <c r="J1226" s="119"/>
      <c r="K1226" s="30"/>
      <c r="L1226" s="111">
        <v>42</v>
      </c>
      <c r="M1226" s="111">
        <v>15</v>
      </c>
      <c r="N1226" s="111">
        <v>21</v>
      </c>
      <c r="O1226" s="111">
        <v>162</v>
      </c>
      <c r="P1226" s="111">
        <v>46</v>
      </c>
      <c r="Q1226" s="111">
        <v>42</v>
      </c>
      <c r="R1226" s="111"/>
      <c r="S1226" s="111">
        <v>44</v>
      </c>
      <c r="T1226" s="111">
        <v>427</v>
      </c>
    </row>
    <row r="1227" spans="1:20" x14ac:dyDescent="0.25">
      <c r="A1227" s="110" t="s">
        <v>1714</v>
      </c>
      <c r="B1227" s="107" t="s">
        <v>7092</v>
      </c>
      <c r="C1227" s="108">
        <v>11</v>
      </c>
      <c r="D1227" s="41" t="s">
        <v>5874</v>
      </c>
      <c r="E1227" s="24">
        <f t="shared" si="68"/>
        <v>156.66666666666666</v>
      </c>
      <c r="F1227" s="24">
        <f t="shared" si="69"/>
        <v>176.25</v>
      </c>
      <c r="G1227" s="109"/>
      <c r="H1227" s="24"/>
      <c r="I1227" s="24">
        <f t="shared" si="70"/>
        <v>117.8</v>
      </c>
      <c r="J1227" s="119"/>
      <c r="K1227" s="30"/>
      <c r="L1227" s="111">
        <v>162</v>
      </c>
      <c r="M1227" s="111">
        <v>185</v>
      </c>
      <c r="N1227" s="111">
        <v>158</v>
      </c>
      <c r="O1227" s="111">
        <v>200</v>
      </c>
      <c r="P1227" s="111">
        <v>47</v>
      </c>
      <c r="Q1227" s="111">
        <v>72</v>
      </c>
      <c r="R1227" s="111">
        <v>27</v>
      </c>
      <c r="S1227" s="111">
        <v>56</v>
      </c>
      <c r="T1227" s="111">
        <v>387</v>
      </c>
    </row>
    <row r="1228" spans="1:20" x14ac:dyDescent="0.25">
      <c r="A1228" s="110" t="s">
        <v>790</v>
      </c>
      <c r="B1228" s="107" t="s">
        <v>7136</v>
      </c>
      <c r="C1228" s="108">
        <v>15</v>
      </c>
      <c r="D1228" s="41" t="s">
        <v>6828</v>
      </c>
      <c r="E1228" s="24">
        <f t="shared" si="68"/>
        <v>156.66666666666666</v>
      </c>
      <c r="F1228" s="24">
        <f t="shared" si="69"/>
        <v>104.75</v>
      </c>
      <c r="G1228" s="109"/>
      <c r="H1228" s="24"/>
      <c r="I1228" s="24">
        <f t="shared" si="70"/>
        <v>129.4</v>
      </c>
      <c r="J1228" s="119"/>
      <c r="K1228" s="30"/>
      <c r="L1228" s="111">
        <v>13</v>
      </c>
      <c r="M1228" s="111">
        <v>32</v>
      </c>
      <c r="N1228" s="111">
        <v>239</v>
      </c>
      <c r="O1228" s="111">
        <v>135</v>
      </c>
      <c r="P1228" s="111">
        <v>169</v>
      </c>
      <c r="Q1228" s="111">
        <v>8</v>
      </c>
      <c r="R1228" s="111">
        <v>161</v>
      </c>
      <c r="S1228" s="111">
        <v>66</v>
      </c>
      <c r="T1228" s="111">
        <v>243</v>
      </c>
    </row>
    <row r="1229" spans="1:20" x14ac:dyDescent="0.25">
      <c r="A1229" s="110" t="s">
        <v>759</v>
      </c>
      <c r="B1229" s="107" t="s">
        <v>7101</v>
      </c>
      <c r="C1229" s="108">
        <v>16</v>
      </c>
      <c r="D1229" s="41" t="s">
        <v>3984</v>
      </c>
      <c r="E1229" s="24">
        <f t="shared" si="68"/>
        <v>156.66666666666666</v>
      </c>
      <c r="F1229" s="24">
        <f t="shared" si="69"/>
        <v>62</v>
      </c>
      <c r="G1229" s="109"/>
      <c r="H1229" s="24"/>
      <c r="I1229" s="24">
        <f t="shared" si="70"/>
        <v>233</v>
      </c>
      <c r="J1229" s="119"/>
      <c r="K1229" s="30"/>
      <c r="L1229" s="111">
        <v>70</v>
      </c>
      <c r="M1229" s="111">
        <v>96</v>
      </c>
      <c r="N1229" s="111">
        <v>22</v>
      </c>
      <c r="O1229" s="111">
        <v>60</v>
      </c>
      <c r="P1229" s="111">
        <v>70</v>
      </c>
      <c r="Q1229" s="111">
        <v>625</v>
      </c>
      <c r="R1229" s="111">
        <v>121</v>
      </c>
      <c r="S1229" s="111">
        <v>202</v>
      </c>
      <c r="T1229" s="111">
        <v>147</v>
      </c>
    </row>
    <row r="1230" spans="1:20" x14ac:dyDescent="0.25">
      <c r="A1230" s="110" t="s">
        <v>895</v>
      </c>
      <c r="B1230" s="107" t="s">
        <v>7161</v>
      </c>
      <c r="C1230" s="108">
        <v>15</v>
      </c>
      <c r="D1230" s="41" t="s">
        <v>3695</v>
      </c>
      <c r="E1230" s="24">
        <f t="shared" si="68"/>
        <v>156.66666666666666</v>
      </c>
      <c r="F1230" s="24">
        <f t="shared" si="69"/>
        <v>43.5</v>
      </c>
      <c r="G1230" s="109"/>
      <c r="H1230" s="24"/>
      <c r="I1230" s="24">
        <f t="shared" si="70"/>
        <v>146.4</v>
      </c>
      <c r="J1230" s="119"/>
      <c r="K1230" s="30"/>
      <c r="L1230" s="111">
        <v>17</v>
      </c>
      <c r="M1230" s="111">
        <v>16</v>
      </c>
      <c r="N1230" s="111">
        <v>15</v>
      </c>
      <c r="O1230" s="111">
        <v>126</v>
      </c>
      <c r="P1230" s="111">
        <v>152</v>
      </c>
      <c r="Q1230" s="111">
        <v>110</v>
      </c>
      <c r="R1230" s="111">
        <v>30</v>
      </c>
      <c r="S1230" s="111">
        <v>375</v>
      </c>
      <c r="T1230" s="111">
        <v>65</v>
      </c>
    </row>
    <row r="1231" spans="1:20" x14ac:dyDescent="0.25">
      <c r="A1231" s="110" t="s">
        <v>536</v>
      </c>
      <c r="B1231" s="107" t="s">
        <v>7101</v>
      </c>
      <c r="C1231" s="108">
        <v>16</v>
      </c>
      <c r="D1231" s="41" t="s">
        <v>3994</v>
      </c>
      <c r="E1231" s="24">
        <f t="shared" si="68"/>
        <v>156.33333333333334</v>
      </c>
      <c r="F1231" s="24">
        <f t="shared" si="69"/>
        <v>28.5</v>
      </c>
      <c r="G1231" s="109"/>
      <c r="H1231" s="24"/>
      <c r="I1231" s="24">
        <f t="shared" si="70"/>
        <v>101.6</v>
      </c>
      <c r="J1231" s="119"/>
      <c r="K1231" s="30"/>
      <c r="L1231" s="111"/>
      <c r="M1231" s="111">
        <v>4</v>
      </c>
      <c r="N1231" s="111">
        <v>20</v>
      </c>
      <c r="O1231" s="111">
        <v>90</v>
      </c>
      <c r="P1231" s="111">
        <v>13</v>
      </c>
      <c r="Q1231" s="111">
        <v>26</v>
      </c>
      <c r="R1231" s="111">
        <v>5</v>
      </c>
      <c r="S1231" s="111">
        <v>22</v>
      </c>
      <c r="T1231" s="111">
        <v>442</v>
      </c>
    </row>
    <row r="1232" spans="1:20" x14ac:dyDescent="0.25">
      <c r="A1232" s="110" t="s">
        <v>870</v>
      </c>
      <c r="B1232" s="107" t="s">
        <v>7101</v>
      </c>
      <c r="C1232" s="108">
        <v>16</v>
      </c>
      <c r="D1232" s="41" t="s">
        <v>6091</v>
      </c>
      <c r="E1232" s="24">
        <f t="shared" si="68"/>
        <v>156.33333333333334</v>
      </c>
      <c r="F1232" s="24">
        <f t="shared" si="69"/>
        <v>726.75</v>
      </c>
      <c r="G1232" s="109"/>
      <c r="H1232" s="24"/>
      <c r="I1232" s="24">
        <f t="shared" si="70"/>
        <v>110.4</v>
      </c>
      <c r="J1232" s="119"/>
      <c r="K1232" s="30"/>
      <c r="L1232" s="111">
        <v>1</v>
      </c>
      <c r="M1232" s="111">
        <v>13</v>
      </c>
      <c r="N1232" s="111">
        <v>989</v>
      </c>
      <c r="O1232" s="111">
        <v>1904</v>
      </c>
      <c r="P1232" s="111">
        <v>26</v>
      </c>
      <c r="Q1232" s="111">
        <v>57</v>
      </c>
      <c r="R1232" s="111">
        <v>323</v>
      </c>
      <c r="S1232" s="111">
        <v>50</v>
      </c>
      <c r="T1232" s="111">
        <v>96</v>
      </c>
    </row>
    <row r="1233" spans="1:20" x14ac:dyDescent="0.25">
      <c r="A1233" s="110" t="s">
        <v>1885</v>
      </c>
      <c r="B1233" s="107" t="s">
        <v>7157</v>
      </c>
      <c r="C1233" s="108">
        <v>11</v>
      </c>
      <c r="D1233" s="41" t="s">
        <v>7036</v>
      </c>
      <c r="E1233" s="24">
        <f t="shared" si="68"/>
        <v>156.33333333333334</v>
      </c>
      <c r="F1233" s="24">
        <f t="shared" si="69"/>
        <v>48</v>
      </c>
      <c r="G1233" s="109"/>
      <c r="H1233" s="24"/>
      <c r="I1233" s="24">
        <f t="shared" si="70"/>
        <v>94.2</v>
      </c>
      <c r="J1233" s="119"/>
      <c r="K1233" s="30"/>
      <c r="L1233" s="111"/>
      <c r="M1233" s="111"/>
      <c r="N1233" s="111">
        <v>121</v>
      </c>
      <c r="O1233" s="111">
        <v>71</v>
      </c>
      <c r="P1233" s="111">
        <v>2</v>
      </c>
      <c r="Q1233" s="111"/>
      <c r="R1233" s="111">
        <v>112</v>
      </c>
      <c r="S1233" s="111">
        <v>357</v>
      </c>
      <c r="T1233" s="111"/>
    </row>
    <row r="1234" spans="1:20" x14ac:dyDescent="0.25">
      <c r="A1234" s="110" t="s">
        <v>1978</v>
      </c>
      <c r="B1234" s="107" t="s">
        <v>7101</v>
      </c>
      <c r="C1234" s="108">
        <v>16</v>
      </c>
      <c r="D1234" s="41" t="s">
        <v>4045</v>
      </c>
      <c r="E1234" s="24">
        <f t="shared" si="68"/>
        <v>155.66666666666666</v>
      </c>
      <c r="F1234" s="24">
        <f t="shared" si="69"/>
        <v>63.75</v>
      </c>
      <c r="G1234" s="109"/>
      <c r="H1234" s="24"/>
      <c r="I1234" s="24">
        <f t="shared" si="70"/>
        <v>117.6</v>
      </c>
      <c r="J1234" s="119"/>
      <c r="K1234" s="30"/>
      <c r="L1234" s="111">
        <v>45</v>
      </c>
      <c r="M1234" s="111">
        <v>19</v>
      </c>
      <c r="N1234" s="111">
        <v>134</v>
      </c>
      <c r="O1234" s="111">
        <v>57</v>
      </c>
      <c r="P1234" s="111">
        <v>20</v>
      </c>
      <c r="Q1234" s="111">
        <v>101</v>
      </c>
      <c r="R1234" s="111">
        <v>186</v>
      </c>
      <c r="S1234" s="111">
        <v>94</v>
      </c>
      <c r="T1234" s="111">
        <v>187</v>
      </c>
    </row>
    <row r="1235" spans="1:20" x14ac:dyDescent="0.25">
      <c r="A1235" s="110" t="s">
        <v>4925</v>
      </c>
      <c r="B1235" s="107" t="s">
        <v>7154</v>
      </c>
      <c r="C1235" s="108">
        <v>16</v>
      </c>
      <c r="D1235" s="41" t="s">
        <v>4926</v>
      </c>
      <c r="E1235" s="24">
        <f t="shared" si="68"/>
        <v>154.33333333333334</v>
      </c>
      <c r="F1235" s="24">
        <f t="shared" si="69"/>
        <v>0</v>
      </c>
      <c r="G1235" s="109"/>
      <c r="H1235" s="24"/>
      <c r="I1235" s="24">
        <f t="shared" si="70"/>
        <v>92.6</v>
      </c>
      <c r="J1235" s="119"/>
      <c r="K1235" s="30"/>
      <c r="L1235" s="111"/>
      <c r="M1235" s="111"/>
      <c r="N1235" s="111"/>
      <c r="O1235" s="111"/>
      <c r="P1235" s="111"/>
      <c r="Q1235" s="111"/>
      <c r="R1235" s="111"/>
      <c r="S1235" s="111">
        <v>20</v>
      </c>
      <c r="T1235" s="111">
        <v>443</v>
      </c>
    </row>
    <row r="1236" spans="1:20" x14ac:dyDescent="0.25">
      <c r="A1236" s="110" t="s">
        <v>7697</v>
      </c>
      <c r="B1236" s="107" t="s">
        <v>7101</v>
      </c>
      <c r="C1236" s="108">
        <v>16</v>
      </c>
      <c r="D1236" s="41" t="s">
        <v>7698</v>
      </c>
      <c r="E1236" s="24">
        <f t="shared" si="68"/>
        <v>154.33333333333334</v>
      </c>
      <c r="F1236" s="24">
        <f t="shared" si="69"/>
        <v>149.5</v>
      </c>
      <c r="G1236" s="109"/>
      <c r="H1236" s="24"/>
      <c r="I1236" s="24">
        <f t="shared" si="70"/>
        <v>216.4</v>
      </c>
      <c r="J1236" s="119"/>
      <c r="K1236" s="30"/>
      <c r="L1236" s="111"/>
      <c r="M1236" s="111">
        <v>41</v>
      </c>
      <c r="N1236" s="111">
        <v>497</v>
      </c>
      <c r="O1236" s="111">
        <v>60</v>
      </c>
      <c r="P1236" s="111">
        <v>20</v>
      </c>
      <c r="Q1236" s="111">
        <v>599</v>
      </c>
      <c r="R1236" s="111">
        <v>3</v>
      </c>
      <c r="S1236" s="111">
        <v>36</v>
      </c>
      <c r="T1236" s="111">
        <v>424</v>
      </c>
    </row>
    <row r="1237" spans="1:20" x14ac:dyDescent="0.25">
      <c r="A1237" s="110" t="s">
        <v>1040</v>
      </c>
      <c r="B1237" s="107" t="s">
        <v>7101</v>
      </c>
      <c r="C1237" s="108">
        <v>16</v>
      </c>
      <c r="D1237" s="41" t="s">
        <v>3810</v>
      </c>
      <c r="E1237" s="24">
        <f t="shared" si="68"/>
        <v>153.66666666666666</v>
      </c>
      <c r="F1237" s="24">
        <f t="shared" si="69"/>
        <v>285</v>
      </c>
      <c r="G1237" s="109"/>
      <c r="H1237" s="24"/>
      <c r="I1237" s="24">
        <f t="shared" si="70"/>
        <v>165.6</v>
      </c>
      <c r="J1237" s="119"/>
      <c r="K1237" s="30"/>
      <c r="L1237" s="111">
        <v>343</v>
      </c>
      <c r="M1237" s="111">
        <v>22</v>
      </c>
      <c r="N1237" s="111">
        <v>288</v>
      </c>
      <c r="O1237" s="111">
        <v>487</v>
      </c>
      <c r="P1237" s="111">
        <v>2</v>
      </c>
      <c r="Q1237" s="111">
        <v>365</v>
      </c>
      <c r="R1237" s="111">
        <v>393</v>
      </c>
      <c r="S1237" s="111">
        <v>67</v>
      </c>
      <c r="T1237" s="111">
        <v>1</v>
      </c>
    </row>
    <row r="1238" spans="1:20" x14ac:dyDescent="0.25">
      <c r="A1238" s="110" t="s">
        <v>279</v>
      </c>
      <c r="B1238" s="107" t="s">
        <v>7151</v>
      </c>
      <c r="C1238" s="108">
        <v>20</v>
      </c>
      <c r="D1238" s="41" t="s">
        <v>5125</v>
      </c>
      <c r="E1238" s="24">
        <f t="shared" si="68"/>
        <v>153</v>
      </c>
      <c r="F1238" s="24">
        <f t="shared" si="69"/>
        <v>401.5</v>
      </c>
      <c r="G1238" s="109"/>
      <c r="H1238" s="24"/>
      <c r="I1238" s="24">
        <f t="shared" si="70"/>
        <v>262.60000000000002</v>
      </c>
      <c r="J1238" s="119"/>
      <c r="K1238" s="30"/>
      <c r="L1238" s="111">
        <v>617</v>
      </c>
      <c r="M1238" s="111">
        <v>927</v>
      </c>
      <c r="N1238" s="111">
        <v>31</v>
      </c>
      <c r="O1238" s="111">
        <v>31</v>
      </c>
      <c r="P1238" s="111">
        <v>715</v>
      </c>
      <c r="Q1238" s="111">
        <v>139</v>
      </c>
      <c r="R1238" s="111">
        <v>159</v>
      </c>
      <c r="S1238" s="111">
        <v>72</v>
      </c>
      <c r="T1238" s="111">
        <v>228</v>
      </c>
    </row>
    <row r="1239" spans="1:20" x14ac:dyDescent="0.25">
      <c r="A1239" s="110" t="s">
        <v>2771</v>
      </c>
      <c r="B1239" s="107" t="s">
        <v>7259</v>
      </c>
      <c r="C1239" s="108">
        <v>11</v>
      </c>
      <c r="D1239" s="41" t="s">
        <v>4080</v>
      </c>
      <c r="E1239" s="24">
        <f t="shared" si="68"/>
        <v>152.66666666666666</v>
      </c>
      <c r="F1239" s="24">
        <f t="shared" si="69"/>
        <v>1271.25</v>
      </c>
      <c r="G1239" s="109"/>
      <c r="H1239" s="24"/>
      <c r="I1239" s="24">
        <f t="shared" si="70"/>
        <v>141.19999999999999</v>
      </c>
      <c r="J1239" s="119"/>
      <c r="K1239" s="30"/>
      <c r="L1239" s="111">
        <v>2858</v>
      </c>
      <c r="M1239" s="111">
        <v>2171</v>
      </c>
      <c r="N1239" s="111">
        <v>33</v>
      </c>
      <c r="O1239" s="111">
        <v>23</v>
      </c>
      <c r="P1239" s="111">
        <v>27</v>
      </c>
      <c r="Q1239" s="111">
        <v>221</v>
      </c>
      <c r="R1239" s="111">
        <v>297</v>
      </c>
      <c r="S1239" s="111">
        <v>4</v>
      </c>
      <c r="T1239" s="111">
        <v>157</v>
      </c>
    </row>
    <row r="1240" spans="1:20" x14ac:dyDescent="0.25">
      <c r="A1240" s="110" t="s">
        <v>1134</v>
      </c>
      <c r="B1240" s="107" t="s">
        <v>7222</v>
      </c>
      <c r="C1240" s="108">
        <v>6</v>
      </c>
      <c r="D1240" s="41" t="s">
        <v>3637</v>
      </c>
      <c r="E1240" s="24">
        <f t="shared" si="68"/>
        <v>152.66666666666666</v>
      </c>
      <c r="F1240" s="24">
        <f t="shared" si="69"/>
        <v>0</v>
      </c>
      <c r="G1240" s="109"/>
      <c r="H1240" s="24"/>
      <c r="I1240" s="24">
        <f t="shared" si="70"/>
        <v>111.2</v>
      </c>
      <c r="J1240" s="119"/>
      <c r="K1240" s="30"/>
      <c r="L1240" s="111"/>
      <c r="M1240" s="111"/>
      <c r="N1240" s="111"/>
      <c r="O1240" s="111"/>
      <c r="P1240" s="111"/>
      <c r="Q1240" s="111">
        <v>98</v>
      </c>
      <c r="R1240" s="111">
        <v>221</v>
      </c>
      <c r="S1240" s="111">
        <v>140</v>
      </c>
      <c r="T1240" s="111">
        <v>97</v>
      </c>
    </row>
    <row r="1241" spans="1:20" x14ac:dyDescent="0.25">
      <c r="A1241" s="110" t="s">
        <v>1089</v>
      </c>
      <c r="B1241" s="107" t="s">
        <v>7167</v>
      </c>
      <c r="C1241" s="108">
        <v>11</v>
      </c>
      <c r="D1241" s="41" t="s">
        <v>4242</v>
      </c>
      <c r="E1241" s="24">
        <f t="shared" si="68"/>
        <v>152.66666666666666</v>
      </c>
      <c r="F1241" s="24">
        <f t="shared" si="69"/>
        <v>451.25</v>
      </c>
      <c r="G1241" s="109"/>
      <c r="H1241" s="24"/>
      <c r="I1241" s="24">
        <f t="shared" si="70"/>
        <v>348.4</v>
      </c>
      <c r="J1241" s="119"/>
      <c r="K1241" s="30"/>
      <c r="L1241" s="111">
        <v>329</v>
      </c>
      <c r="M1241" s="111">
        <v>218</v>
      </c>
      <c r="N1241" s="111">
        <v>331</v>
      </c>
      <c r="O1241" s="111">
        <v>927</v>
      </c>
      <c r="P1241" s="111">
        <v>799</v>
      </c>
      <c r="Q1241" s="111">
        <v>485</v>
      </c>
      <c r="R1241" s="111">
        <v>337</v>
      </c>
      <c r="S1241" s="111">
        <v>37</v>
      </c>
      <c r="T1241" s="111">
        <v>84</v>
      </c>
    </row>
    <row r="1242" spans="1:20" x14ac:dyDescent="0.25">
      <c r="A1242" s="110" t="s">
        <v>981</v>
      </c>
      <c r="B1242" s="107" t="s">
        <v>7101</v>
      </c>
      <c r="C1242" s="108">
        <v>16</v>
      </c>
      <c r="D1242" s="41" t="s">
        <v>4059</v>
      </c>
      <c r="E1242" s="24">
        <f t="shared" si="68"/>
        <v>151.66666666666666</v>
      </c>
      <c r="F1242" s="24">
        <f t="shared" si="69"/>
        <v>43</v>
      </c>
      <c r="G1242" s="109"/>
      <c r="H1242" s="24"/>
      <c r="I1242" s="24">
        <f t="shared" si="70"/>
        <v>135</v>
      </c>
      <c r="J1242" s="119"/>
      <c r="K1242" s="30"/>
      <c r="L1242" s="111">
        <v>27</v>
      </c>
      <c r="M1242" s="111">
        <v>33</v>
      </c>
      <c r="N1242" s="111">
        <v>38</v>
      </c>
      <c r="O1242" s="111">
        <v>74</v>
      </c>
      <c r="P1242" s="111">
        <v>48</v>
      </c>
      <c r="Q1242" s="111">
        <v>172</v>
      </c>
      <c r="R1242" s="111">
        <v>50</v>
      </c>
      <c r="S1242" s="111">
        <v>311</v>
      </c>
      <c r="T1242" s="111">
        <v>94</v>
      </c>
    </row>
    <row r="1243" spans="1:20" x14ac:dyDescent="0.25">
      <c r="A1243" s="110" t="s">
        <v>2449</v>
      </c>
      <c r="B1243" s="107" t="s">
        <v>7222</v>
      </c>
      <c r="C1243" s="108">
        <v>6</v>
      </c>
      <c r="D1243" s="41" t="s">
        <v>5158</v>
      </c>
      <c r="E1243" s="24">
        <f t="shared" si="68"/>
        <v>151.33333333333334</v>
      </c>
      <c r="F1243" s="24">
        <f t="shared" si="69"/>
        <v>3.75</v>
      </c>
      <c r="G1243" s="109"/>
      <c r="H1243" s="24"/>
      <c r="I1243" s="24">
        <f t="shared" si="70"/>
        <v>101.8</v>
      </c>
      <c r="J1243" s="119"/>
      <c r="K1243" s="30"/>
      <c r="L1243" s="111"/>
      <c r="M1243" s="111">
        <v>8</v>
      </c>
      <c r="N1243" s="111">
        <v>7</v>
      </c>
      <c r="O1243" s="111"/>
      <c r="P1243" s="111">
        <v>2</v>
      </c>
      <c r="Q1243" s="111">
        <v>53</v>
      </c>
      <c r="R1243" s="111">
        <v>111</v>
      </c>
      <c r="S1243" s="111">
        <v>174</v>
      </c>
      <c r="T1243" s="111">
        <v>169</v>
      </c>
    </row>
    <row r="1244" spans="1:20" x14ac:dyDescent="0.25">
      <c r="A1244" s="110" t="s">
        <v>1478</v>
      </c>
      <c r="B1244" s="107" t="s">
        <v>7160</v>
      </c>
      <c r="C1244" s="108">
        <v>12</v>
      </c>
      <c r="D1244" s="41" t="s">
        <v>4263</v>
      </c>
      <c r="E1244" s="24">
        <f t="shared" si="68"/>
        <v>151</v>
      </c>
      <c r="F1244" s="24">
        <f t="shared" si="69"/>
        <v>65.5</v>
      </c>
      <c r="G1244" s="109"/>
      <c r="H1244" s="24"/>
      <c r="I1244" s="24">
        <f t="shared" si="70"/>
        <v>113</v>
      </c>
      <c r="J1244" s="119"/>
      <c r="K1244" s="30"/>
      <c r="L1244" s="111">
        <v>104</v>
      </c>
      <c r="M1244" s="111">
        <v>59</v>
      </c>
      <c r="N1244" s="111">
        <v>24</v>
      </c>
      <c r="O1244" s="111">
        <v>75</v>
      </c>
      <c r="P1244" s="111">
        <v>71</v>
      </c>
      <c r="Q1244" s="111">
        <v>41</v>
      </c>
      <c r="R1244" s="111">
        <v>66</v>
      </c>
      <c r="S1244" s="111">
        <v>93</v>
      </c>
      <c r="T1244" s="111">
        <v>294</v>
      </c>
    </row>
    <row r="1245" spans="1:20" x14ac:dyDescent="0.25">
      <c r="A1245" s="110" t="s">
        <v>1419</v>
      </c>
      <c r="B1245" s="107" t="s">
        <v>7156</v>
      </c>
      <c r="C1245" s="108">
        <v>18</v>
      </c>
      <c r="D1245" s="41" t="s">
        <v>5017</v>
      </c>
      <c r="E1245" s="24">
        <f t="shared" si="68"/>
        <v>150.66666666666666</v>
      </c>
      <c r="F1245" s="24">
        <f t="shared" si="69"/>
        <v>38.75</v>
      </c>
      <c r="G1245" s="109"/>
      <c r="H1245" s="24"/>
      <c r="I1245" s="24">
        <f t="shared" si="70"/>
        <v>111.4</v>
      </c>
      <c r="J1245" s="119"/>
      <c r="K1245" s="30"/>
      <c r="L1245" s="111">
        <v>15</v>
      </c>
      <c r="M1245" s="111">
        <v>39</v>
      </c>
      <c r="N1245" s="111">
        <v>48</v>
      </c>
      <c r="O1245" s="111">
        <v>53</v>
      </c>
      <c r="P1245" s="111">
        <v>63</v>
      </c>
      <c r="Q1245" s="111">
        <v>42</v>
      </c>
      <c r="R1245" s="111">
        <v>95</v>
      </c>
      <c r="S1245" s="111">
        <v>98</v>
      </c>
      <c r="T1245" s="111">
        <v>259</v>
      </c>
    </row>
    <row r="1246" spans="1:20" x14ac:dyDescent="0.25">
      <c r="A1246" s="110" t="s">
        <v>1979</v>
      </c>
      <c r="B1246" s="107" t="s">
        <v>7156</v>
      </c>
      <c r="C1246" s="108">
        <v>18</v>
      </c>
      <c r="D1246" s="41" t="s">
        <v>6306</v>
      </c>
      <c r="E1246" s="24">
        <f t="shared" si="68"/>
        <v>150.66666666666666</v>
      </c>
      <c r="F1246" s="24">
        <f t="shared" si="69"/>
        <v>0</v>
      </c>
      <c r="G1246" s="109"/>
      <c r="H1246" s="24"/>
      <c r="I1246" s="24">
        <f t="shared" si="70"/>
        <v>97.4</v>
      </c>
      <c r="J1246" s="119"/>
      <c r="K1246" s="30"/>
      <c r="L1246" s="111"/>
      <c r="M1246" s="111"/>
      <c r="N1246" s="111"/>
      <c r="O1246" s="111"/>
      <c r="P1246" s="111">
        <v>9</v>
      </c>
      <c r="Q1246" s="111">
        <v>26</v>
      </c>
      <c r="R1246" s="111">
        <v>17</v>
      </c>
      <c r="S1246" s="111">
        <v>410</v>
      </c>
      <c r="T1246" s="111">
        <v>25</v>
      </c>
    </row>
    <row r="1247" spans="1:20" x14ac:dyDescent="0.25">
      <c r="A1247" s="110" t="s">
        <v>1947</v>
      </c>
      <c r="B1247" s="107" t="s">
        <v>7131</v>
      </c>
      <c r="C1247" s="108">
        <v>15</v>
      </c>
      <c r="D1247" s="41" t="s">
        <v>3777</v>
      </c>
      <c r="E1247" s="24">
        <f t="shared" si="68"/>
        <v>150.33333333333334</v>
      </c>
      <c r="F1247" s="24">
        <f t="shared" si="69"/>
        <v>26</v>
      </c>
      <c r="G1247" s="109"/>
      <c r="H1247" s="24"/>
      <c r="I1247" s="24">
        <f t="shared" si="70"/>
        <v>101.8</v>
      </c>
      <c r="J1247" s="119"/>
      <c r="K1247" s="30"/>
      <c r="L1247" s="111">
        <v>20</v>
      </c>
      <c r="M1247" s="111">
        <v>9</v>
      </c>
      <c r="N1247" s="111">
        <v>19</v>
      </c>
      <c r="O1247" s="111">
        <v>56</v>
      </c>
      <c r="P1247" s="111">
        <v>36</v>
      </c>
      <c r="Q1247" s="111">
        <v>22</v>
      </c>
      <c r="R1247" s="111">
        <v>213</v>
      </c>
      <c r="S1247" s="111">
        <v>19</v>
      </c>
      <c r="T1247" s="111">
        <v>219</v>
      </c>
    </row>
    <row r="1248" spans="1:20" x14ac:dyDescent="0.25">
      <c r="A1248" s="110" t="s">
        <v>1752</v>
      </c>
      <c r="B1248" s="107" t="s">
        <v>7157</v>
      </c>
      <c r="C1248" s="108">
        <v>11</v>
      </c>
      <c r="D1248" s="41" t="s">
        <v>5926</v>
      </c>
      <c r="E1248" s="24">
        <f t="shared" ref="E1248:E1311" si="71">SUM(R1248:T1248)/3</f>
        <v>150</v>
      </c>
      <c r="F1248" s="24">
        <f t="shared" ref="F1248:F1311" si="72">SUM(L1248:O1248)/4</f>
        <v>1013</v>
      </c>
      <c r="G1248" s="109"/>
      <c r="H1248" s="24"/>
      <c r="I1248" s="24">
        <f t="shared" ref="I1248:I1311" si="73">SUM(P1248:T1248)/5</f>
        <v>627</v>
      </c>
      <c r="J1248" s="119"/>
      <c r="K1248" s="30"/>
      <c r="L1248" s="111">
        <v>1001</v>
      </c>
      <c r="M1248" s="111">
        <v>934</v>
      </c>
      <c r="N1248" s="111">
        <v>914</v>
      </c>
      <c r="O1248" s="111">
        <v>1203</v>
      </c>
      <c r="P1248" s="111">
        <v>1128</v>
      </c>
      <c r="Q1248" s="111">
        <v>1557</v>
      </c>
      <c r="R1248" s="111">
        <v>409</v>
      </c>
      <c r="S1248" s="111">
        <v>24</v>
      </c>
      <c r="T1248" s="111">
        <v>17</v>
      </c>
    </row>
    <row r="1249" spans="1:20" x14ac:dyDescent="0.25">
      <c r="A1249" s="110" t="s">
        <v>808</v>
      </c>
      <c r="B1249" s="107" t="s">
        <v>7193</v>
      </c>
      <c r="C1249" s="108">
        <v>13</v>
      </c>
      <c r="D1249" s="41" t="s">
        <v>4238</v>
      </c>
      <c r="E1249" s="24">
        <f t="shared" si="71"/>
        <v>149.66666666666666</v>
      </c>
      <c r="F1249" s="24">
        <f t="shared" si="72"/>
        <v>142.25</v>
      </c>
      <c r="G1249" s="109"/>
      <c r="H1249" s="24"/>
      <c r="I1249" s="24">
        <f t="shared" si="73"/>
        <v>104</v>
      </c>
      <c r="J1249" s="119"/>
      <c r="K1249" s="30"/>
      <c r="L1249" s="111">
        <v>12</v>
      </c>
      <c r="M1249" s="111">
        <v>360</v>
      </c>
      <c r="N1249" s="111">
        <v>62</v>
      </c>
      <c r="O1249" s="111">
        <v>135</v>
      </c>
      <c r="P1249" s="111">
        <v>64</v>
      </c>
      <c r="Q1249" s="111">
        <v>7</v>
      </c>
      <c r="R1249" s="111">
        <v>194</v>
      </c>
      <c r="S1249" s="111">
        <v>59</v>
      </c>
      <c r="T1249" s="111">
        <v>196</v>
      </c>
    </row>
    <row r="1250" spans="1:20" x14ac:dyDescent="0.25">
      <c r="A1250" s="110" t="s">
        <v>2483</v>
      </c>
      <c r="B1250" s="107" t="s">
        <v>7092</v>
      </c>
      <c r="C1250" s="108">
        <v>11</v>
      </c>
      <c r="D1250" s="41" t="s">
        <v>4177</v>
      </c>
      <c r="E1250" s="24">
        <f t="shared" si="71"/>
        <v>149.33333333333334</v>
      </c>
      <c r="F1250" s="24">
        <f t="shared" si="72"/>
        <v>4.75</v>
      </c>
      <c r="G1250" s="109"/>
      <c r="H1250" s="24"/>
      <c r="I1250" s="24">
        <f t="shared" si="73"/>
        <v>90.4</v>
      </c>
      <c r="J1250" s="119"/>
      <c r="K1250" s="30"/>
      <c r="L1250" s="111">
        <v>8</v>
      </c>
      <c r="M1250" s="111">
        <v>10</v>
      </c>
      <c r="N1250" s="111">
        <v>1</v>
      </c>
      <c r="O1250" s="111"/>
      <c r="P1250" s="111"/>
      <c r="Q1250" s="111">
        <v>4</v>
      </c>
      <c r="R1250" s="111">
        <v>0</v>
      </c>
      <c r="S1250" s="111">
        <v>0</v>
      </c>
      <c r="T1250" s="111">
        <v>448</v>
      </c>
    </row>
    <row r="1251" spans="1:20" x14ac:dyDescent="0.25">
      <c r="A1251" s="110" t="s">
        <v>450</v>
      </c>
      <c r="B1251" s="107" t="s">
        <v>7191</v>
      </c>
      <c r="C1251" s="108">
        <v>5</v>
      </c>
      <c r="D1251" s="41" t="s">
        <v>4418</v>
      </c>
      <c r="E1251" s="24">
        <f t="shared" si="71"/>
        <v>149</v>
      </c>
      <c r="F1251" s="24">
        <f t="shared" si="72"/>
        <v>7.75</v>
      </c>
      <c r="G1251" s="109"/>
      <c r="H1251" s="24"/>
      <c r="I1251" s="24">
        <f t="shared" si="73"/>
        <v>94.8</v>
      </c>
      <c r="J1251" s="119"/>
      <c r="K1251" s="30"/>
      <c r="L1251" s="111">
        <v>1</v>
      </c>
      <c r="M1251" s="111">
        <v>6</v>
      </c>
      <c r="N1251" s="111">
        <v>14</v>
      </c>
      <c r="O1251" s="111">
        <v>10</v>
      </c>
      <c r="P1251" s="111">
        <v>16</v>
      </c>
      <c r="Q1251" s="111">
        <v>11</v>
      </c>
      <c r="R1251" s="111">
        <v>178</v>
      </c>
      <c r="S1251" s="111">
        <v>149</v>
      </c>
      <c r="T1251" s="111">
        <v>120</v>
      </c>
    </row>
    <row r="1252" spans="1:20" x14ac:dyDescent="0.25">
      <c r="A1252" s="110" t="s">
        <v>34</v>
      </c>
      <c r="B1252" s="107" t="s">
        <v>7136</v>
      </c>
      <c r="C1252" s="108">
        <v>15</v>
      </c>
      <c r="D1252" s="41" t="s">
        <v>4357</v>
      </c>
      <c r="E1252" s="24">
        <f t="shared" si="71"/>
        <v>149</v>
      </c>
      <c r="F1252" s="24">
        <f t="shared" si="72"/>
        <v>265</v>
      </c>
      <c r="G1252" s="109"/>
      <c r="H1252" s="24"/>
      <c r="I1252" s="24">
        <f t="shared" si="73"/>
        <v>164</v>
      </c>
      <c r="J1252" s="119"/>
      <c r="K1252" s="30"/>
      <c r="L1252" s="111">
        <v>387</v>
      </c>
      <c r="M1252" s="111">
        <v>42</v>
      </c>
      <c r="N1252" s="111">
        <v>73</v>
      </c>
      <c r="O1252" s="111">
        <v>558</v>
      </c>
      <c r="P1252" s="111">
        <v>142</v>
      </c>
      <c r="Q1252" s="111">
        <v>231</v>
      </c>
      <c r="R1252" s="111">
        <v>447</v>
      </c>
      <c r="S1252" s="111"/>
      <c r="T1252" s="111"/>
    </row>
    <row r="1253" spans="1:20" x14ac:dyDescent="0.25">
      <c r="A1253" s="110" t="s">
        <v>2576</v>
      </c>
      <c r="B1253" s="107" t="s">
        <v>7259</v>
      </c>
      <c r="C1253" s="108">
        <v>11</v>
      </c>
      <c r="D1253" s="41" t="s">
        <v>4081</v>
      </c>
      <c r="E1253" s="24">
        <f t="shared" si="71"/>
        <v>148.66666666666666</v>
      </c>
      <c r="F1253" s="24">
        <f t="shared" si="72"/>
        <v>35.25</v>
      </c>
      <c r="G1253" s="109"/>
      <c r="H1253" s="24"/>
      <c r="I1253" s="24">
        <f t="shared" si="73"/>
        <v>94.6</v>
      </c>
      <c r="J1253" s="119"/>
      <c r="K1253" s="30"/>
      <c r="L1253" s="111">
        <v>10</v>
      </c>
      <c r="M1253" s="111">
        <v>73</v>
      </c>
      <c r="N1253" s="111">
        <v>32</v>
      </c>
      <c r="O1253" s="111">
        <v>26</v>
      </c>
      <c r="P1253" s="111"/>
      <c r="Q1253" s="111">
        <v>27</v>
      </c>
      <c r="R1253" s="111">
        <v>152</v>
      </c>
      <c r="S1253" s="111">
        <v>118</v>
      </c>
      <c r="T1253" s="111">
        <v>176</v>
      </c>
    </row>
    <row r="1254" spans="1:20" x14ac:dyDescent="0.25">
      <c r="A1254" s="110" t="s">
        <v>606</v>
      </c>
      <c r="B1254" s="107" t="s">
        <v>7230</v>
      </c>
      <c r="C1254" s="108">
        <v>4</v>
      </c>
      <c r="D1254" s="41" t="s">
        <v>4457</v>
      </c>
      <c r="E1254" s="24">
        <f t="shared" si="71"/>
        <v>147.33333333333334</v>
      </c>
      <c r="F1254" s="24">
        <f t="shared" si="72"/>
        <v>24.25</v>
      </c>
      <c r="G1254" s="109"/>
      <c r="H1254" s="24"/>
      <c r="I1254" s="24">
        <f t="shared" si="73"/>
        <v>107.4</v>
      </c>
      <c r="J1254" s="119"/>
      <c r="K1254" s="30"/>
      <c r="L1254" s="111">
        <v>4</v>
      </c>
      <c r="M1254" s="111"/>
      <c r="N1254" s="111">
        <v>90</v>
      </c>
      <c r="O1254" s="111">
        <v>3</v>
      </c>
      <c r="P1254" s="111">
        <v>12</v>
      </c>
      <c r="Q1254" s="111">
        <v>83</v>
      </c>
      <c r="R1254" s="111">
        <v>79</v>
      </c>
      <c r="S1254" s="111">
        <v>126</v>
      </c>
      <c r="T1254" s="111">
        <v>237</v>
      </c>
    </row>
    <row r="1255" spans="1:20" x14ac:dyDescent="0.25">
      <c r="A1255" s="110" t="s">
        <v>567</v>
      </c>
      <c r="B1255" s="107" t="s">
        <v>7130</v>
      </c>
      <c r="C1255" s="108">
        <v>10</v>
      </c>
      <c r="D1255" s="41" t="s">
        <v>4635</v>
      </c>
      <c r="E1255" s="24">
        <f t="shared" si="71"/>
        <v>147</v>
      </c>
      <c r="F1255" s="24">
        <f t="shared" si="72"/>
        <v>76.25</v>
      </c>
      <c r="G1255" s="109"/>
      <c r="H1255" s="24"/>
      <c r="I1255" s="24">
        <f t="shared" si="73"/>
        <v>117.4</v>
      </c>
      <c r="J1255" s="119"/>
      <c r="K1255" s="30"/>
      <c r="L1255" s="111">
        <v>72</v>
      </c>
      <c r="M1255" s="111">
        <v>105</v>
      </c>
      <c r="N1255" s="111">
        <v>98</v>
      </c>
      <c r="O1255" s="111">
        <v>30</v>
      </c>
      <c r="P1255" s="111">
        <v>66</v>
      </c>
      <c r="Q1255" s="111">
        <v>80</v>
      </c>
      <c r="R1255" s="111">
        <v>207</v>
      </c>
      <c r="S1255" s="111">
        <v>119</v>
      </c>
      <c r="T1255" s="111">
        <v>115</v>
      </c>
    </row>
    <row r="1256" spans="1:20" x14ac:dyDescent="0.25">
      <c r="A1256" s="110" t="s">
        <v>2007</v>
      </c>
      <c r="B1256" s="107" t="s">
        <v>7234</v>
      </c>
      <c r="C1256" s="108">
        <v>15</v>
      </c>
      <c r="D1256" s="41" t="s">
        <v>6120</v>
      </c>
      <c r="E1256" s="24">
        <f t="shared" si="71"/>
        <v>146.66666666666666</v>
      </c>
      <c r="F1256" s="24">
        <f t="shared" si="72"/>
        <v>31.25</v>
      </c>
      <c r="G1256" s="109"/>
      <c r="H1256" s="24"/>
      <c r="I1256" s="24">
        <f t="shared" si="73"/>
        <v>124</v>
      </c>
      <c r="J1256" s="119"/>
      <c r="K1256" s="30"/>
      <c r="L1256" s="111">
        <v>7</v>
      </c>
      <c r="M1256" s="111">
        <v>9</v>
      </c>
      <c r="N1256" s="111">
        <v>35</v>
      </c>
      <c r="O1256" s="111">
        <v>74</v>
      </c>
      <c r="P1256" s="111">
        <v>140</v>
      </c>
      <c r="Q1256" s="111">
        <v>40</v>
      </c>
      <c r="R1256" s="111">
        <v>108</v>
      </c>
      <c r="S1256" s="111">
        <v>134</v>
      </c>
      <c r="T1256" s="111">
        <v>198</v>
      </c>
    </row>
    <row r="1257" spans="1:20" x14ac:dyDescent="0.25">
      <c r="A1257" s="110" t="s">
        <v>7349</v>
      </c>
      <c r="B1257" s="107" t="s">
        <v>7157</v>
      </c>
      <c r="C1257" s="108">
        <v>11</v>
      </c>
      <c r="D1257" s="41" t="s">
        <v>7350</v>
      </c>
      <c r="E1257" s="24">
        <f t="shared" si="71"/>
        <v>146</v>
      </c>
      <c r="F1257" s="24">
        <f t="shared" si="72"/>
        <v>0</v>
      </c>
      <c r="G1257" s="109"/>
      <c r="H1257" s="24"/>
      <c r="I1257" s="24">
        <f t="shared" si="73"/>
        <v>87.8</v>
      </c>
      <c r="J1257" s="119"/>
      <c r="K1257" s="30"/>
      <c r="L1257" s="111"/>
      <c r="M1257" s="111"/>
      <c r="N1257" s="111"/>
      <c r="O1257" s="111"/>
      <c r="P1257" s="111">
        <v>0</v>
      </c>
      <c r="Q1257" s="111">
        <v>1</v>
      </c>
      <c r="R1257" s="111">
        <v>0</v>
      </c>
      <c r="S1257" s="111">
        <v>0</v>
      </c>
      <c r="T1257" s="111">
        <v>438</v>
      </c>
    </row>
    <row r="1258" spans="1:20" x14ac:dyDescent="0.25">
      <c r="A1258" s="110" t="s">
        <v>2325</v>
      </c>
      <c r="B1258" s="107" t="s">
        <v>7154</v>
      </c>
      <c r="C1258" s="108">
        <v>16</v>
      </c>
      <c r="D1258" s="41" t="s">
        <v>6710</v>
      </c>
      <c r="E1258" s="24">
        <f t="shared" si="71"/>
        <v>145.66666666666666</v>
      </c>
      <c r="F1258" s="24">
        <f t="shared" si="72"/>
        <v>23</v>
      </c>
      <c r="G1258" s="109"/>
      <c r="H1258" s="24"/>
      <c r="I1258" s="24">
        <f t="shared" si="73"/>
        <v>936.4</v>
      </c>
      <c r="J1258" s="119"/>
      <c r="K1258" s="30"/>
      <c r="L1258" s="111"/>
      <c r="M1258" s="111">
        <v>10</v>
      </c>
      <c r="N1258" s="111">
        <v>37</v>
      </c>
      <c r="O1258" s="111">
        <v>45</v>
      </c>
      <c r="P1258" s="111">
        <v>4112</v>
      </c>
      <c r="Q1258" s="111">
        <v>133</v>
      </c>
      <c r="R1258" s="111">
        <v>102</v>
      </c>
      <c r="S1258" s="111">
        <v>145</v>
      </c>
      <c r="T1258" s="111">
        <v>190</v>
      </c>
    </row>
    <row r="1259" spans="1:20" x14ac:dyDescent="0.25">
      <c r="A1259" s="110" t="s">
        <v>5841</v>
      </c>
      <c r="B1259" s="107" t="s">
        <v>7193</v>
      </c>
      <c r="C1259" s="108">
        <v>13</v>
      </c>
      <c r="D1259" s="41" t="s">
        <v>5842</v>
      </c>
      <c r="E1259" s="24">
        <f t="shared" si="71"/>
        <v>145.33333333333334</v>
      </c>
      <c r="F1259" s="24">
        <f t="shared" si="72"/>
        <v>111.5</v>
      </c>
      <c r="G1259" s="109"/>
      <c r="H1259" s="24"/>
      <c r="I1259" s="24">
        <f t="shared" si="73"/>
        <v>216.8</v>
      </c>
      <c r="J1259" s="119"/>
      <c r="K1259" s="30"/>
      <c r="L1259" s="111"/>
      <c r="M1259" s="111"/>
      <c r="N1259" s="111">
        <v>151</v>
      </c>
      <c r="O1259" s="111">
        <v>295</v>
      </c>
      <c r="P1259" s="111">
        <v>505</v>
      </c>
      <c r="Q1259" s="111">
        <v>143</v>
      </c>
      <c r="R1259" s="111">
        <v>179</v>
      </c>
      <c r="S1259" s="111">
        <v>108</v>
      </c>
      <c r="T1259" s="111">
        <v>149</v>
      </c>
    </row>
    <row r="1260" spans="1:20" x14ac:dyDescent="0.25">
      <c r="A1260" s="110" t="s">
        <v>1738</v>
      </c>
      <c r="B1260" s="107" t="s">
        <v>7131</v>
      </c>
      <c r="C1260" s="108">
        <v>15</v>
      </c>
      <c r="D1260" s="41" t="s">
        <v>3787</v>
      </c>
      <c r="E1260" s="24">
        <f t="shared" si="71"/>
        <v>145.33333333333334</v>
      </c>
      <c r="F1260" s="24">
        <f t="shared" si="72"/>
        <v>10.25</v>
      </c>
      <c r="G1260" s="109"/>
      <c r="H1260" s="24"/>
      <c r="I1260" s="24">
        <f t="shared" si="73"/>
        <v>279.2</v>
      </c>
      <c r="J1260" s="119"/>
      <c r="K1260" s="30"/>
      <c r="L1260" s="111">
        <v>3</v>
      </c>
      <c r="M1260" s="111">
        <v>1</v>
      </c>
      <c r="N1260" s="111">
        <v>4</v>
      </c>
      <c r="O1260" s="111">
        <v>33</v>
      </c>
      <c r="P1260" s="111">
        <v>56</v>
      </c>
      <c r="Q1260" s="111">
        <v>904</v>
      </c>
      <c r="R1260" s="111">
        <v>252</v>
      </c>
      <c r="S1260" s="111">
        <v>67</v>
      </c>
      <c r="T1260" s="111">
        <v>117</v>
      </c>
    </row>
    <row r="1261" spans="1:20" x14ac:dyDescent="0.25">
      <c r="A1261" s="110" t="s">
        <v>8282</v>
      </c>
      <c r="B1261" s="107" t="s">
        <v>7133</v>
      </c>
      <c r="C1261" s="108">
        <v>11</v>
      </c>
      <c r="D1261" s="41" t="s">
        <v>8283</v>
      </c>
      <c r="E1261" s="24">
        <f t="shared" si="71"/>
        <v>145</v>
      </c>
      <c r="F1261" s="24">
        <f t="shared" si="72"/>
        <v>0</v>
      </c>
      <c r="G1261" s="109"/>
      <c r="H1261" s="24"/>
      <c r="I1261" s="24">
        <f t="shared" si="73"/>
        <v>114.2</v>
      </c>
      <c r="J1261" s="119"/>
      <c r="K1261" s="30"/>
      <c r="L1261" s="111"/>
      <c r="M1261" s="111"/>
      <c r="N1261" s="111"/>
      <c r="O1261" s="111"/>
      <c r="P1261" s="111">
        <v>75</v>
      </c>
      <c r="Q1261" s="111">
        <v>61</v>
      </c>
      <c r="R1261" s="111">
        <v>411</v>
      </c>
      <c r="S1261" s="111">
        <v>24</v>
      </c>
      <c r="T1261" s="111"/>
    </row>
    <row r="1262" spans="1:20" x14ac:dyDescent="0.25">
      <c r="A1262" s="110" t="s">
        <v>1371</v>
      </c>
      <c r="B1262" s="107" t="s">
        <v>7131</v>
      </c>
      <c r="C1262" s="108">
        <v>15</v>
      </c>
      <c r="D1262" s="41" t="s">
        <v>3882</v>
      </c>
      <c r="E1262" s="24">
        <f t="shared" si="71"/>
        <v>144.33333333333334</v>
      </c>
      <c r="F1262" s="24">
        <f t="shared" si="72"/>
        <v>63.25</v>
      </c>
      <c r="G1262" s="109"/>
      <c r="H1262" s="24"/>
      <c r="I1262" s="24">
        <f t="shared" si="73"/>
        <v>373.2</v>
      </c>
      <c r="J1262" s="119"/>
      <c r="K1262" s="30"/>
      <c r="L1262" s="111">
        <v>20</v>
      </c>
      <c r="M1262" s="111">
        <v>24</v>
      </c>
      <c r="N1262" s="111">
        <v>56</v>
      </c>
      <c r="O1262" s="111">
        <v>153</v>
      </c>
      <c r="P1262" s="111">
        <v>786</v>
      </c>
      <c r="Q1262" s="111">
        <v>647</v>
      </c>
      <c r="R1262" s="111">
        <v>301</v>
      </c>
      <c r="S1262" s="111">
        <v>28</v>
      </c>
      <c r="T1262" s="111">
        <v>104</v>
      </c>
    </row>
    <row r="1263" spans="1:20" x14ac:dyDescent="0.25">
      <c r="A1263" s="110" t="s">
        <v>1877</v>
      </c>
      <c r="B1263" s="107" t="s">
        <v>7101</v>
      </c>
      <c r="C1263" s="108">
        <v>16</v>
      </c>
      <c r="D1263" s="41" t="s">
        <v>6517</v>
      </c>
      <c r="E1263" s="24">
        <f t="shared" si="71"/>
        <v>144.33333333333334</v>
      </c>
      <c r="F1263" s="24">
        <f t="shared" si="72"/>
        <v>19.75</v>
      </c>
      <c r="G1263" s="109"/>
      <c r="H1263" s="24"/>
      <c r="I1263" s="24">
        <f t="shared" si="73"/>
        <v>111.6</v>
      </c>
      <c r="J1263" s="119"/>
      <c r="K1263" s="30"/>
      <c r="L1263" s="111"/>
      <c r="M1263" s="111">
        <v>5</v>
      </c>
      <c r="N1263" s="111">
        <v>32</v>
      </c>
      <c r="O1263" s="111">
        <v>42</v>
      </c>
      <c r="P1263" s="111">
        <v>5</v>
      </c>
      <c r="Q1263" s="111">
        <v>120</v>
      </c>
      <c r="R1263" s="111">
        <v>41</v>
      </c>
      <c r="S1263" s="111">
        <v>326</v>
      </c>
      <c r="T1263" s="111">
        <v>66</v>
      </c>
    </row>
    <row r="1264" spans="1:20" x14ac:dyDescent="0.25">
      <c r="A1264" s="110" t="s">
        <v>1288</v>
      </c>
      <c r="B1264" s="107" t="s">
        <v>7407</v>
      </c>
      <c r="C1264" s="108">
        <v>12</v>
      </c>
      <c r="D1264" s="41" t="s">
        <v>4269</v>
      </c>
      <c r="E1264" s="24">
        <f t="shared" si="71"/>
        <v>144.33333333333334</v>
      </c>
      <c r="F1264" s="24">
        <f t="shared" si="72"/>
        <v>25.25</v>
      </c>
      <c r="G1264" s="109"/>
      <c r="H1264" s="24"/>
      <c r="I1264" s="24">
        <f t="shared" si="73"/>
        <v>98.8</v>
      </c>
      <c r="J1264" s="119"/>
      <c r="K1264" s="30"/>
      <c r="L1264" s="111">
        <v>90</v>
      </c>
      <c r="M1264" s="111">
        <v>9</v>
      </c>
      <c r="N1264" s="111">
        <v>2</v>
      </c>
      <c r="O1264" s="111"/>
      <c r="P1264" s="111"/>
      <c r="Q1264" s="111">
        <v>61</v>
      </c>
      <c r="R1264" s="111">
        <v>119</v>
      </c>
      <c r="S1264" s="111">
        <v>272</v>
      </c>
      <c r="T1264" s="111">
        <v>42</v>
      </c>
    </row>
    <row r="1265" spans="1:20" x14ac:dyDescent="0.25">
      <c r="A1265" s="110" t="s">
        <v>1948</v>
      </c>
      <c r="B1265" s="107" t="s">
        <v>7167</v>
      </c>
      <c r="C1265" s="108">
        <v>11</v>
      </c>
      <c r="D1265" s="41" t="s">
        <v>4272</v>
      </c>
      <c r="E1265" s="24">
        <f t="shared" si="71"/>
        <v>143.66666666666666</v>
      </c>
      <c r="F1265" s="24">
        <f t="shared" si="72"/>
        <v>0.75</v>
      </c>
      <c r="G1265" s="109"/>
      <c r="H1265" s="24"/>
      <c r="I1265" s="24">
        <f t="shared" si="73"/>
        <v>86.2</v>
      </c>
      <c r="J1265" s="119"/>
      <c r="K1265" s="30"/>
      <c r="L1265" s="111"/>
      <c r="M1265" s="111">
        <v>1</v>
      </c>
      <c r="N1265" s="111"/>
      <c r="O1265" s="111">
        <v>2</v>
      </c>
      <c r="P1265" s="111"/>
      <c r="Q1265" s="111"/>
      <c r="R1265" s="111">
        <v>2</v>
      </c>
      <c r="S1265" s="111">
        <v>11</v>
      </c>
      <c r="T1265" s="111">
        <v>418</v>
      </c>
    </row>
    <row r="1266" spans="1:20" x14ac:dyDescent="0.25">
      <c r="A1266" s="110" t="s">
        <v>955</v>
      </c>
      <c r="B1266" s="107" t="s">
        <v>7125</v>
      </c>
      <c r="C1266" s="108">
        <v>7</v>
      </c>
      <c r="D1266" s="41" t="s">
        <v>4582</v>
      </c>
      <c r="E1266" s="24">
        <f t="shared" si="71"/>
        <v>143.33333333333334</v>
      </c>
      <c r="F1266" s="24">
        <f t="shared" si="72"/>
        <v>19.5</v>
      </c>
      <c r="G1266" s="109"/>
      <c r="H1266" s="24"/>
      <c r="I1266" s="24">
        <f t="shared" si="73"/>
        <v>122.2</v>
      </c>
      <c r="J1266" s="119"/>
      <c r="K1266" s="30"/>
      <c r="L1266" s="111"/>
      <c r="M1266" s="111">
        <v>2</v>
      </c>
      <c r="N1266" s="111">
        <v>31</v>
      </c>
      <c r="O1266" s="111">
        <v>45</v>
      </c>
      <c r="P1266" s="111">
        <v>68</v>
      </c>
      <c r="Q1266" s="111">
        <v>113</v>
      </c>
      <c r="R1266" s="111">
        <v>134</v>
      </c>
      <c r="S1266" s="111">
        <v>111</v>
      </c>
      <c r="T1266" s="111">
        <v>185</v>
      </c>
    </row>
    <row r="1267" spans="1:20" x14ac:dyDescent="0.25">
      <c r="A1267" s="110" t="s">
        <v>1409</v>
      </c>
      <c r="B1267" s="107" t="s">
        <v>7092</v>
      </c>
      <c r="C1267" s="108">
        <v>11</v>
      </c>
      <c r="D1267" s="41" t="s">
        <v>4271</v>
      </c>
      <c r="E1267" s="24">
        <f t="shared" si="71"/>
        <v>142.66666666666666</v>
      </c>
      <c r="F1267" s="24">
        <f t="shared" si="72"/>
        <v>60.5</v>
      </c>
      <c r="G1267" s="109"/>
      <c r="H1267" s="24"/>
      <c r="I1267" s="24">
        <f t="shared" si="73"/>
        <v>95.2</v>
      </c>
      <c r="J1267" s="119"/>
      <c r="K1267" s="30"/>
      <c r="L1267" s="111">
        <v>90</v>
      </c>
      <c r="M1267" s="111">
        <v>121</v>
      </c>
      <c r="N1267" s="111">
        <v>31</v>
      </c>
      <c r="O1267" s="111"/>
      <c r="P1267" s="111">
        <v>36</v>
      </c>
      <c r="Q1267" s="111">
        <v>12</v>
      </c>
      <c r="R1267" s="111">
        <v>10</v>
      </c>
      <c r="S1267" s="111">
        <v>269</v>
      </c>
      <c r="T1267" s="111">
        <v>149</v>
      </c>
    </row>
    <row r="1268" spans="1:20" x14ac:dyDescent="0.25">
      <c r="A1268" s="110" t="s">
        <v>706</v>
      </c>
      <c r="B1268" s="107" t="s">
        <v>7136</v>
      </c>
      <c r="C1268" s="108">
        <v>15</v>
      </c>
      <c r="D1268" s="41" t="s">
        <v>5801</v>
      </c>
      <c r="E1268" s="24">
        <f t="shared" si="71"/>
        <v>142.66666666666666</v>
      </c>
      <c r="F1268" s="24">
        <f t="shared" si="72"/>
        <v>62</v>
      </c>
      <c r="G1268" s="109"/>
      <c r="H1268" s="24"/>
      <c r="I1268" s="24">
        <f t="shared" si="73"/>
        <v>101.4</v>
      </c>
      <c r="J1268" s="119"/>
      <c r="K1268" s="30"/>
      <c r="L1268" s="111">
        <v>3</v>
      </c>
      <c r="M1268" s="111">
        <v>121</v>
      </c>
      <c r="N1268" s="111">
        <v>124</v>
      </c>
      <c r="O1268" s="111"/>
      <c r="P1268" s="111">
        <v>79</v>
      </c>
      <c r="Q1268" s="111"/>
      <c r="R1268" s="111">
        <v>17</v>
      </c>
      <c r="S1268" s="111">
        <v>410</v>
      </c>
      <c r="T1268" s="111">
        <v>1</v>
      </c>
    </row>
    <row r="1269" spans="1:20" x14ac:dyDescent="0.25">
      <c r="A1269" s="110" t="s">
        <v>1064</v>
      </c>
      <c r="B1269" s="107" t="s">
        <v>7081</v>
      </c>
      <c r="C1269" s="108">
        <v>15</v>
      </c>
      <c r="D1269" s="41" t="s">
        <v>3763</v>
      </c>
      <c r="E1269" s="24">
        <f t="shared" si="71"/>
        <v>142</v>
      </c>
      <c r="F1269" s="24">
        <f t="shared" si="72"/>
        <v>72.25</v>
      </c>
      <c r="G1269" s="109"/>
      <c r="H1269" s="24"/>
      <c r="I1269" s="24">
        <f t="shared" si="73"/>
        <v>132.4</v>
      </c>
      <c r="J1269" s="119"/>
      <c r="K1269" s="30"/>
      <c r="L1269" s="111">
        <v>77</v>
      </c>
      <c r="M1269" s="111">
        <v>78</v>
      </c>
      <c r="N1269" s="111">
        <v>69</v>
      </c>
      <c r="O1269" s="111">
        <v>65</v>
      </c>
      <c r="P1269" s="111">
        <v>167</v>
      </c>
      <c r="Q1269" s="111">
        <v>69</v>
      </c>
      <c r="R1269" s="111">
        <v>122</v>
      </c>
      <c r="S1269" s="111">
        <v>127</v>
      </c>
      <c r="T1269" s="111">
        <v>177</v>
      </c>
    </row>
    <row r="1270" spans="1:20" x14ac:dyDescent="0.25">
      <c r="A1270" s="110" t="s">
        <v>2802</v>
      </c>
      <c r="B1270" s="107" t="s">
        <v>7092</v>
      </c>
      <c r="C1270" s="108">
        <v>11</v>
      </c>
      <c r="D1270" s="41" t="s">
        <v>5916</v>
      </c>
      <c r="E1270" s="24">
        <f t="shared" si="71"/>
        <v>142</v>
      </c>
      <c r="F1270" s="24">
        <f t="shared" si="72"/>
        <v>14</v>
      </c>
      <c r="G1270" s="109"/>
      <c r="H1270" s="24"/>
      <c r="I1270" s="24">
        <f t="shared" si="73"/>
        <v>94.4</v>
      </c>
      <c r="J1270" s="119"/>
      <c r="K1270" s="30"/>
      <c r="L1270" s="111">
        <v>11</v>
      </c>
      <c r="M1270" s="111">
        <v>7</v>
      </c>
      <c r="N1270" s="111">
        <v>20</v>
      </c>
      <c r="O1270" s="111">
        <v>18</v>
      </c>
      <c r="P1270" s="111">
        <v>39</v>
      </c>
      <c r="Q1270" s="111">
        <v>7</v>
      </c>
      <c r="R1270" s="111">
        <v>337</v>
      </c>
      <c r="S1270" s="111">
        <v>89</v>
      </c>
      <c r="T1270" s="111">
        <v>0</v>
      </c>
    </row>
    <row r="1271" spans="1:20" x14ac:dyDescent="0.25">
      <c r="A1271" s="110" t="s">
        <v>8474</v>
      </c>
      <c r="B1271" s="107" t="s">
        <v>7260</v>
      </c>
      <c r="C1271" s="108">
        <v>17</v>
      </c>
      <c r="D1271" s="41" t="s">
        <v>8475</v>
      </c>
      <c r="E1271" s="24">
        <f t="shared" si="71"/>
        <v>141</v>
      </c>
      <c r="F1271" s="24">
        <f t="shared" si="72"/>
        <v>301</v>
      </c>
      <c r="G1271" s="109"/>
      <c r="H1271" s="24"/>
      <c r="I1271" s="24">
        <f t="shared" si="73"/>
        <v>252</v>
      </c>
      <c r="J1271" s="119"/>
      <c r="K1271" s="30"/>
      <c r="L1271" s="111">
        <v>191</v>
      </c>
      <c r="M1271" s="111">
        <v>190</v>
      </c>
      <c r="N1271" s="111">
        <v>638</v>
      </c>
      <c r="O1271" s="111">
        <v>185</v>
      </c>
      <c r="P1271" s="111">
        <v>614</v>
      </c>
      <c r="Q1271" s="111">
        <v>223</v>
      </c>
      <c r="R1271" s="111">
        <v>108</v>
      </c>
      <c r="S1271" s="111">
        <v>315</v>
      </c>
      <c r="T1271" s="111"/>
    </row>
    <row r="1272" spans="1:20" x14ac:dyDescent="0.25">
      <c r="A1272" s="110" t="s">
        <v>2001</v>
      </c>
      <c r="B1272" s="107" t="s">
        <v>7154</v>
      </c>
      <c r="C1272" s="108">
        <v>16</v>
      </c>
      <c r="D1272" s="41" t="s">
        <v>4802</v>
      </c>
      <c r="E1272" s="24">
        <f t="shared" si="71"/>
        <v>140</v>
      </c>
      <c r="F1272" s="24">
        <f t="shared" si="72"/>
        <v>942</v>
      </c>
      <c r="G1272" s="109"/>
      <c r="H1272" s="24"/>
      <c r="I1272" s="24">
        <f t="shared" si="73"/>
        <v>203.4</v>
      </c>
      <c r="J1272" s="119"/>
      <c r="K1272" s="30"/>
      <c r="L1272" s="111">
        <v>1087</v>
      </c>
      <c r="M1272" s="111">
        <v>608</v>
      </c>
      <c r="N1272" s="111">
        <v>1001</v>
      </c>
      <c r="O1272" s="111">
        <v>1072</v>
      </c>
      <c r="P1272" s="111">
        <v>587</v>
      </c>
      <c r="Q1272" s="111">
        <v>10</v>
      </c>
      <c r="R1272" s="111">
        <v>7</v>
      </c>
      <c r="S1272" s="111">
        <v>4</v>
      </c>
      <c r="T1272" s="111">
        <v>409</v>
      </c>
    </row>
    <row r="1273" spans="1:20" x14ac:dyDescent="0.25">
      <c r="A1273" s="110" t="s">
        <v>1517</v>
      </c>
      <c r="B1273" s="107" t="s">
        <v>7193</v>
      </c>
      <c r="C1273" s="108">
        <v>13</v>
      </c>
      <c r="D1273" s="41" t="s">
        <v>4241</v>
      </c>
      <c r="E1273" s="24">
        <f t="shared" si="71"/>
        <v>139.66666666666666</v>
      </c>
      <c r="F1273" s="24">
        <f t="shared" si="72"/>
        <v>51.25</v>
      </c>
      <c r="G1273" s="109"/>
      <c r="H1273" s="24"/>
      <c r="I1273" s="24">
        <f t="shared" si="73"/>
        <v>88.4</v>
      </c>
      <c r="J1273" s="119"/>
      <c r="K1273" s="30"/>
      <c r="L1273" s="111">
        <v>68</v>
      </c>
      <c r="M1273" s="111">
        <v>32</v>
      </c>
      <c r="N1273" s="111">
        <v>94</v>
      </c>
      <c r="O1273" s="111">
        <v>11</v>
      </c>
      <c r="P1273" s="111">
        <v>8</v>
      </c>
      <c r="Q1273" s="111">
        <v>15</v>
      </c>
      <c r="R1273" s="111">
        <v>326</v>
      </c>
      <c r="S1273" s="111">
        <v>55</v>
      </c>
      <c r="T1273" s="111">
        <v>38</v>
      </c>
    </row>
    <row r="1274" spans="1:20" x14ac:dyDescent="0.25">
      <c r="A1274" s="110" t="s">
        <v>251</v>
      </c>
      <c r="B1274" s="107" t="s">
        <v>7131</v>
      </c>
      <c r="C1274" s="108">
        <v>15</v>
      </c>
      <c r="D1274" s="41" t="s">
        <v>3884</v>
      </c>
      <c r="E1274" s="24">
        <f t="shared" si="71"/>
        <v>139</v>
      </c>
      <c r="F1274" s="24">
        <f t="shared" si="72"/>
        <v>7.25</v>
      </c>
      <c r="G1274" s="109"/>
      <c r="H1274" s="24"/>
      <c r="I1274" s="24">
        <f t="shared" si="73"/>
        <v>104.4</v>
      </c>
      <c r="J1274" s="119"/>
      <c r="K1274" s="30"/>
      <c r="L1274" s="111"/>
      <c r="M1274" s="111">
        <v>2</v>
      </c>
      <c r="N1274" s="111">
        <v>27</v>
      </c>
      <c r="O1274" s="111"/>
      <c r="P1274" s="111">
        <v>32</v>
      </c>
      <c r="Q1274" s="111">
        <v>73</v>
      </c>
      <c r="R1274" s="111">
        <v>131</v>
      </c>
      <c r="S1274" s="111">
        <v>86</v>
      </c>
      <c r="T1274" s="111">
        <v>200</v>
      </c>
    </row>
    <row r="1275" spans="1:20" x14ac:dyDescent="0.25">
      <c r="A1275" s="110" t="s">
        <v>258</v>
      </c>
      <c r="B1275" s="107" t="s">
        <v>7263</v>
      </c>
      <c r="C1275" s="108">
        <v>4</v>
      </c>
      <c r="D1275" s="41" t="s">
        <v>4447</v>
      </c>
      <c r="E1275" s="24">
        <f t="shared" si="71"/>
        <v>139</v>
      </c>
      <c r="F1275" s="24">
        <f t="shared" si="72"/>
        <v>122.25</v>
      </c>
      <c r="G1275" s="109"/>
      <c r="H1275" s="24"/>
      <c r="I1275" s="24">
        <f t="shared" si="73"/>
        <v>159.4</v>
      </c>
      <c r="J1275" s="119"/>
      <c r="K1275" s="30"/>
      <c r="L1275" s="111">
        <v>10</v>
      </c>
      <c r="M1275" s="111">
        <v>24</v>
      </c>
      <c r="N1275" s="111">
        <v>173</v>
      </c>
      <c r="O1275" s="111">
        <v>282</v>
      </c>
      <c r="P1275" s="111">
        <v>210</v>
      </c>
      <c r="Q1275" s="111">
        <v>170</v>
      </c>
      <c r="R1275" s="111">
        <v>118</v>
      </c>
      <c r="S1275" s="111">
        <v>210</v>
      </c>
      <c r="T1275" s="111">
        <v>89</v>
      </c>
    </row>
    <row r="1276" spans="1:20" x14ac:dyDescent="0.25">
      <c r="A1276" s="110" t="s">
        <v>2357</v>
      </c>
      <c r="B1276" s="107" t="s">
        <v>7167</v>
      </c>
      <c r="C1276" s="108">
        <v>11</v>
      </c>
      <c r="D1276" s="41" t="s">
        <v>5819</v>
      </c>
      <c r="E1276" s="24">
        <f t="shared" si="71"/>
        <v>138.66666666666666</v>
      </c>
      <c r="F1276" s="24">
        <f t="shared" si="72"/>
        <v>71.75</v>
      </c>
      <c r="G1276" s="109"/>
      <c r="H1276" s="24"/>
      <c r="I1276" s="24">
        <f t="shared" si="73"/>
        <v>117.4</v>
      </c>
      <c r="J1276" s="119"/>
      <c r="K1276" s="30"/>
      <c r="L1276" s="111">
        <v>11</v>
      </c>
      <c r="M1276" s="111">
        <v>56</v>
      </c>
      <c r="N1276" s="111">
        <v>77</v>
      </c>
      <c r="O1276" s="111">
        <v>143</v>
      </c>
      <c r="P1276" s="111">
        <v>99</v>
      </c>
      <c r="Q1276" s="111">
        <v>72</v>
      </c>
      <c r="R1276" s="111">
        <v>79</v>
      </c>
      <c r="S1276" s="111">
        <v>131</v>
      </c>
      <c r="T1276" s="111">
        <v>206</v>
      </c>
    </row>
    <row r="1277" spans="1:20" x14ac:dyDescent="0.25">
      <c r="A1277" s="110" t="s">
        <v>5343</v>
      </c>
      <c r="B1277" s="107" t="s">
        <v>7208</v>
      </c>
      <c r="C1277" s="108">
        <v>9</v>
      </c>
      <c r="D1277" s="41" t="s">
        <v>5344</v>
      </c>
      <c r="E1277" s="24">
        <f t="shared" si="71"/>
        <v>138.66666666666666</v>
      </c>
      <c r="F1277" s="24">
        <f t="shared" si="72"/>
        <v>182.5</v>
      </c>
      <c r="G1277" s="109"/>
      <c r="H1277" s="24"/>
      <c r="I1277" s="24">
        <f t="shared" si="73"/>
        <v>97</v>
      </c>
      <c r="J1277" s="119"/>
      <c r="K1277" s="30"/>
      <c r="L1277" s="111"/>
      <c r="M1277" s="111"/>
      <c r="N1277" s="111">
        <v>216</v>
      </c>
      <c r="O1277" s="111">
        <v>514</v>
      </c>
      <c r="P1277" s="111">
        <v>12</v>
      </c>
      <c r="Q1277" s="111">
        <v>57</v>
      </c>
      <c r="R1277" s="111">
        <v>84</v>
      </c>
      <c r="S1277" s="111">
        <v>131</v>
      </c>
      <c r="T1277" s="111">
        <v>201</v>
      </c>
    </row>
    <row r="1278" spans="1:20" x14ac:dyDescent="0.25">
      <c r="A1278" s="110" t="s">
        <v>7888</v>
      </c>
      <c r="B1278" s="107" t="s">
        <v>7659</v>
      </c>
      <c r="C1278" s="108">
        <v>19</v>
      </c>
      <c r="D1278" s="41" t="s">
        <v>7889</v>
      </c>
      <c r="E1278" s="24">
        <f t="shared" si="71"/>
        <v>138.66666666666666</v>
      </c>
      <c r="F1278" s="24">
        <f t="shared" si="72"/>
        <v>3</v>
      </c>
      <c r="G1278" s="109"/>
      <c r="H1278" s="24"/>
      <c r="I1278" s="24">
        <f t="shared" si="73"/>
        <v>83.2</v>
      </c>
      <c r="J1278" s="119"/>
      <c r="K1278" s="30"/>
      <c r="L1278" s="111"/>
      <c r="M1278" s="111"/>
      <c r="N1278" s="111">
        <v>12</v>
      </c>
      <c r="O1278" s="111"/>
      <c r="P1278" s="111"/>
      <c r="Q1278" s="111"/>
      <c r="R1278" s="111">
        <v>226</v>
      </c>
      <c r="S1278" s="111">
        <v>13</v>
      </c>
      <c r="T1278" s="111">
        <v>177</v>
      </c>
    </row>
    <row r="1279" spans="1:20" x14ac:dyDescent="0.25">
      <c r="A1279" s="110" t="s">
        <v>2844</v>
      </c>
      <c r="B1279" s="107" t="s">
        <v>7266</v>
      </c>
      <c r="C1279" s="108">
        <v>11</v>
      </c>
      <c r="D1279" s="41" t="s">
        <v>5946</v>
      </c>
      <c r="E1279" s="24">
        <f t="shared" si="71"/>
        <v>138.33333333333334</v>
      </c>
      <c r="F1279" s="24">
        <f t="shared" si="72"/>
        <v>0.5</v>
      </c>
      <c r="G1279" s="109"/>
      <c r="H1279" s="24"/>
      <c r="I1279" s="24">
        <f t="shared" si="73"/>
        <v>141.19999999999999</v>
      </c>
      <c r="J1279" s="119"/>
      <c r="K1279" s="30"/>
      <c r="L1279" s="111"/>
      <c r="M1279" s="111"/>
      <c r="N1279" s="111"/>
      <c r="O1279" s="111">
        <v>2</v>
      </c>
      <c r="P1279" s="111">
        <v>8</v>
      </c>
      <c r="Q1279" s="111">
        <v>283</v>
      </c>
      <c r="R1279" s="111">
        <v>72</v>
      </c>
      <c r="S1279" s="111">
        <v>40</v>
      </c>
      <c r="T1279" s="111">
        <v>303</v>
      </c>
    </row>
    <row r="1280" spans="1:20" x14ac:dyDescent="0.25">
      <c r="A1280" s="110" t="s">
        <v>3463</v>
      </c>
      <c r="B1280" s="107" t="s">
        <v>7094</v>
      </c>
      <c r="C1280" s="108">
        <v>1</v>
      </c>
      <c r="D1280" s="41" t="s">
        <v>3464</v>
      </c>
      <c r="E1280" s="24">
        <f t="shared" si="71"/>
        <v>137.66666666666666</v>
      </c>
      <c r="F1280" s="24">
        <f t="shared" si="72"/>
        <v>0</v>
      </c>
      <c r="G1280" s="109"/>
      <c r="H1280" s="24"/>
      <c r="I1280" s="24">
        <f t="shared" si="73"/>
        <v>82.6</v>
      </c>
      <c r="J1280" s="119"/>
      <c r="K1280" s="30"/>
      <c r="L1280" s="111"/>
      <c r="M1280" s="111"/>
      <c r="N1280" s="111"/>
      <c r="O1280" s="111"/>
      <c r="P1280" s="111"/>
      <c r="Q1280" s="111"/>
      <c r="R1280" s="111"/>
      <c r="S1280" s="111">
        <v>372</v>
      </c>
      <c r="T1280" s="111">
        <v>41</v>
      </c>
    </row>
    <row r="1281" spans="1:20" x14ac:dyDescent="0.25">
      <c r="A1281" s="110" t="s">
        <v>4790</v>
      </c>
      <c r="B1281" s="107" t="s">
        <v>7189</v>
      </c>
      <c r="C1281" s="108">
        <v>6</v>
      </c>
      <c r="D1281" s="41" t="s">
        <v>4791</v>
      </c>
      <c r="E1281" s="24">
        <f t="shared" si="71"/>
        <v>137.33333333333334</v>
      </c>
      <c r="F1281" s="24">
        <f t="shared" si="72"/>
        <v>60.25</v>
      </c>
      <c r="G1281" s="109"/>
      <c r="H1281" s="24"/>
      <c r="I1281" s="24">
        <f t="shared" si="73"/>
        <v>110</v>
      </c>
      <c r="J1281" s="119"/>
      <c r="K1281" s="30"/>
      <c r="L1281" s="111"/>
      <c r="M1281" s="111"/>
      <c r="N1281" s="111">
        <v>126</v>
      </c>
      <c r="O1281" s="111">
        <v>115</v>
      </c>
      <c r="P1281" s="111">
        <v>5</v>
      </c>
      <c r="Q1281" s="111">
        <v>133</v>
      </c>
      <c r="R1281" s="111">
        <v>210</v>
      </c>
      <c r="S1281" s="111">
        <v>99</v>
      </c>
      <c r="T1281" s="111">
        <v>103</v>
      </c>
    </row>
    <row r="1282" spans="1:20" x14ac:dyDescent="0.25">
      <c r="A1282" s="110" t="s">
        <v>490</v>
      </c>
      <c r="B1282" s="107" t="s">
        <v>7230</v>
      </c>
      <c r="C1282" s="108">
        <v>4</v>
      </c>
      <c r="D1282" s="41" t="s">
        <v>4432</v>
      </c>
      <c r="E1282" s="24">
        <f t="shared" si="71"/>
        <v>137.33333333333334</v>
      </c>
      <c r="F1282" s="24">
        <f t="shared" si="72"/>
        <v>5.25</v>
      </c>
      <c r="G1282" s="109"/>
      <c r="H1282" s="24"/>
      <c r="I1282" s="24">
        <f t="shared" si="73"/>
        <v>82.4</v>
      </c>
      <c r="J1282" s="119"/>
      <c r="K1282" s="30"/>
      <c r="L1282" s="111"/>
      <c r="M1282" s="111"/>
      <c r="N1282" s="111">
        <v>19</v>
      </c>
      <c r="O1282" s="111">
        <v>2</v>
      </c>
      <c r="P1282" s="111"/>
      <c r="Q1282" s="111">
        <v>0</v>
      </c>
      <c r="R1282" s="111">
        <v>412</v>
      </c>
      <c r="S1282" s="111"/>
      <c r="T1282" s="111"/>
    </row>
    <row r="1283" spans="1:20" x14ac:dyDescent="0.25">
      <c r="A1283" s="110" t="s">
        <v>1998</v>
      </c>
      <c r="B1283" s="107" t="s">
        <v>7101</v>
      </c>
      <c r="C1283" s="108">
        <v>16</v>
      </c>
      <c r="D1283" s="41" t="s">
        <v>6067</v>
      </c>
      <c r="E1283" s="24">
        <f t="shared" si="71"/>
        <v>137</v>
      </c>
      <c r="F1283" s="24">
        <f t="shared" si="72"/>
        <v>34.75</v>
      </c>
      <c r="G1283" s="109"/>
      <c r="H1283" s="24"/>
      <c r="I1283" s="24">
        <f t="shared" si="73"/>
        <v>98</v>
      </c>
      <c r="J1283" s="119"/>
      <c r="K1283" s="30"/>
      <c r="L1283" s="111">
        <v>1</v>
      </c>
      <c r="M1283" s="111">
        <v>4</v>
      </c>
      <c r="N1283" s="111">
        <v>100</v>
      </c>
      <c r="O1283" s="111">
        <v>34</v>
      </c>
      <c r="P1283" s="111">
        <v>24</v>
      </c>
      <c r="Q1283" s="111">
        <v>55</v>
      </c>
      <c r="R1283" s="111">
        <v>128</v>
      </c>
      <c r="S1283" s="111">
        <v>87</v>
      </c>
      <c r="T1283" s="111">
        <v>196</v>
      </c>
    </row>
    <row r="1284" spans="1:20" x14ac:dyDescent="0.25">
      <c r="A1284" s="110" t="s">
        <v>403</v>
      </c>
      <c r="B1284" s="107" t="s">
        <v>7154</v>
      </c>
      <c r="C1284" s="108">
        <v>16</v>
      </c>
      <c r="D1284" s="41" t="s">
        <v>4886</v>
      </c>
      <c r="E1284" s="24">
        <f t="shared" si="71"/>
        <v>137</v>
      </c>
      <c r="F1284" s="24">
        <f t="shared" si="72"/>
        <v>71</v>
      </c>
      <c r="G1284" s="109"/>
      <c r="H1284" s="24"/>
      <c r="I1284" s="24">
        <f t="shared" si="73"/>
        <v>227.6</v>
      </c>
      <c r="J1284" s="119"/>
      <c r="K1284" s="30"/>
      <c r="L1284" s="111">
        <v>91</v>
      </c>
      <c r="M1284" s="111">
        <v>74</v>
      </c>
      <c r="N1284" s="111">
        <v>37</v>
      </c>
      <c r="O1284" s="111">
        <v>82</v>
      </c>
      <c r="P1284" s="111">
        <v>41</v>
      </c>
      <c r="Q1284" s="111">
        <v>686</v>
      </c>
      <c r="R1284" s="111">
        <v>79</v>
      </c>
      <c r="S1284" s="111">
        <v>314</v>
      </c>
      <c r="T1284" s="111">
        <v>18</v>
      </c>
    </row>
    <row r="1285" spans="1:20" x14ac:dyDescent="0.25">
      <c r="A1285" s="110" t="s">
        <v>1756</v>
      </c>
      <c r="B1285" s="107" t="s">
        <v>7192</v>
      </c>
      <c r="C1285" s="108">
        <v>20</v>
      </c>
      <c r="D1285" s="41" t="s">
        <v>5063</v>
      </c>
      <c r="E1285" s="24">
        <f t="shared" si="71"/>
        <v>136.66666666666666</v>
      </c>
      <c r="F1285" s="24">
        <f t="shared" si="72"/>
        <v>70.75</v>
      </c>
      <c r="G1285" s="109"/>
      <c r="H1285" s="24"/>
      <c r="I1285" s="24">
        <f t="shared" si="73"/>
        <v>229</v>
      </c>
      <c r="J1285" s="119"/>
      <c r="K1285" s="30"/>
      <c r="L1285" s="111">
        <v>28</v>
      </c>
      <c r="M1285" s="111"/>
      <c r="N1285" s="111">
        <v>16</v>
      </c>
      <c r="O1285" s="111">
        <v>239</v>
      </c>
      <c r="P1285" s="111">
        <v>630</v>
      </c>
      <c r="Q1285" s="111">
        <v>105</v>
      </c>
      <c r="R1285" s="111">
        <v>30</v>
      </c>
      <c r="S1285" s="111">
        <v>135</v>
      </c>
      <c r="T1285" s="111">
        <v>245</v>
      </c>
    </row>
    <row r="1286" spans="1:20" x14ac:dyDescent="0.25">
      <c r="A1286" s="110" t="s">
        <v>1504</v>
      </c>
      <c r="B1286" s="107" t="s">
        <v>7125</v>
      </c>
      <c r="C1286" s="108">
        <v>7</v>
      </c>
      <c r="D1286" s="41" t="s">
        <v>4580</v>
      </c>
      <c r="E1286" s="24">
        <f t="shared" si="71"/>
        <v>135.33333333333334</v>
      </c>
      <c r="F1286" s="24">
        <f t="shared" si="72"/>
        <v>14</v>
      </c>
      <c r="G1286" s="109"/>
      <c r="H1286" s="24"/>
      <c r="I1286" s="24">
        <f t="shared" si="73"/>
        <v>86</v>
      </c>
      <c r="J1286" s="119"/>
      <c r="K1286" s="30"/>
      <c r="L1286" s="111">
        <v>2</v>
      </c>
      <c r="M1286" s="111">
        <v>4</v>
      </c>
      <c r="N1286" s="111">
        <v>20</v>
      </c>
      <c r="O1286" s="111">
        <v>30</v>
      </c>
      <c r="P1286" s="111">
        <v>13</v>
      </c>
      <c r="Q1286" s="111">
        <v>11</v>
      </c>
      <c r="R1286" s="111">
        <v>41</v>
      </c>
      <c r="S1286" s="111">
        <v>77</v>
      </c>
      <c r="T1286" s="111">
        <v>288</v>
      </c>
    </row>
    <row r="1287" spans="1:20" x14ac:dyDescent="0.25">
      <c r="A1287" s="110" t="s">
        <v>1838</v>
      </c>
      <c r="B1287" s="107" t="s">
        <v>7195</v>
      </c>
      <c r="C1287" s="108">
        <v>6</v>
      </c>
      <c r="D1287" s="41" t="s">
        <v>4781</v>
      </c>
      <c r="E1287" s="24">
        <f t="shared" si="71"/>
        <v>134.66666666666666</v>
      </c>
      <c r="F1287" s="24">
        <f t="shared" si="72"/>
        <v>111.75</v>
      </c>
      <c r="G1287" s="109"/>
      <c r="H1287" s="24"/>
      <c r="I1287" s="24">
        <f t="shared" si="73"/>
        <v>97</v>
      </c>
      <c r="J1287" s="119"/>
      <c r="K1287" s="30"/>
      <c r="L1287" s="111">
        <v>7</v>
      </c>
      <c r="M1287" s="111">
        <v>295</v>
      </c>
      <c r="N1287" s="111">
        <v>94</v>
      </c>
      <c r="O1287" s="111">
        <v>51</v>
      </c>
      <c r="P1287" s="111">
        <v>40</v>
      </c>
      <c r="Q1287" s="111">
        <v>41</v>
      </c>
      <c r="R1287" s="111">
        <v>196</v>
      </c>
      <c r="S1287" s="111">
        <v>99</v>
      </c>
      <c r="T1287" s="111">
        <v>109</v>
      </c>
    </row>
    <row r="1288" spans="1:20" x14ac:dyDescent="0.25">
      <c r="A1288" s="110" t="s">
        <v>7508</v>
      </c>
      <c r="B1288" s="107" t="s">
        <v>7201</v>
      </c>
      <c r="C1288" s="108">
        <v>1</v>
      </c>
      <c r="D1288" s="41" t="s">
        <v>7509</v>
      </c>
      <c r="E1288" s="24">
        <f t="shared" si="71"/>
        <v>134</v>
      </c>
      <c r="F1288" s="24">
        <f t="shared" si="72"/>
        <v>0</v>
      </c>
      <c r="G1288" s="109"/>
      <c r="H1288" s="24"/>
      <c r="I1288" s="24">
        <f t="shared" si="73"/>
        <v>80.400000000000006</v>
      </c>
      <c r="J1288" s="119"/>
      <c r="K1288" s="30"/>
      <c r="L1288" s="111"/>
      <c r="M1288" s="111"/>
      <c r="N1288" s="111"/>
      <c r="O1288" s="111"/>
      <c r="P1288" s="111"/>
      <c r="Q1288" s="111"/>
      <c r="R1288" s="111"/>
      <c r="S1288" s="111"/>
      <c r="T1288" s="111">
        <v>402</v>
      </c>
    </row>
    <row r="1289" spans="1:20" x14ac:dyDescent="0.25">
      <c r="A1289" s="110" t="s">
        <v>7540</v>
      </c>
      <c r="B1289" s="107" t="s">
        <v>7260</v>
      </c>
      <c r="C1289" s="108">
        <v>17</v>
      </c>
      <c r="D1289" s="41" t="s">
        <v>7541</v>
      </c>
      <c r="E1289" s="24">
        <f t="shared" si="71"/>
        <v>134</v>
      </c>
      <c r="F1289" s="24">
        <f t="shared" si="72"/>
        <v>32.5</v>
      </c>
      <c r="G1289" s="109"/>
      <c r="H1289" s="24"/>
      <c r="I1289" s="24">
        <f t="shared" si="73"/>
        <v>141.6</v>
      </c>
      <c r="J1289" s="119"/>
      <c r="K1289" s="30"/>
      <c r="L1289" s="111">
        <v>63</v>
      </c>
      <c r="M1289" s="111"/>
      <c r="N1289" s="111">
        <v>63</v>
      </c>
      <c r="O1289" s="111">
        <v>4</v>
      </c>
      <c r="P1289" s="111"/>
      <c r="Q1289" s="111">
        <v>306</v>
      </c>
      <c r="R1289" s="111">
        <v>71</v>
      </c>
      <c r="S1289" s="111">
        <v>213</v>
      </c>
      <c r="T1289" s="111">
        <v>118</v>
      </c>
    </row>
    <row r="1290" spans="1:20" x14ac:dyDescent="0.25">
      <c r="A1290" s="110" t="s">
        <v>7544</v>
      </c>
      <c r="B1290" s="107" t="s">
        <v>7154</v>
      </c>
      <c r="C1290" s="108">
        <v>16</v>
      </c>
      <c r="D1290" s="41" t="s">
        <v>7545</v>
      </c>
      <c r="E1290" s="24">
        <f t="shared" si="71"/>
        <v>133.66666666666666</v>
      </c>
      <c r="F1290" s="24">
        <f t="shared" si="72"/>
        <v>312</v>
      </c>
      <c r="G1290" s="109"/>
      <c r="H1290" s="24"/>
      <c r="I1290" s="24">
        <f t="shared" si="73"/>
        <v>80.2</v>
      </c>
      <c r="J1290" s="119"/>
      <c r="K1290" s="30"/>
      <c r="L1290" s="111">
        <v>53</v>
      </c>
      <c r="M1290" s="111">
        <v>3</v>
      </c>
      <c r="N1290" s="111"/>
      <c r="O1290" s="111">
        <v>1192</v>
      </c>
      <c r="P1290" s="111"/>
      <c r="Q1290" s="111"/>
      <c r="R1290" s="111">
        <v>385</v>
      </c>
      <c r="S1290" s="111">
        <v>1</v>
      </c>
      <c r="T1290" s="111">
        <v>15</v>
      </c>
    </row>
    <row r="1291" spans="1:20" x14ac:dyDescent="0.25">
      <c r="A1291" s="110" t="s">
        <v>818</v>
      </c>
      <c r="B1291" s="107" t="s">
        <v>7092</v>
      </c>
      <c r="C1291" s="108">
        <v>11</v>
      </c>
      <c r="D1291" s="41" t="s">
        <v>5894</v>
      </c>
      <c r="E1291" s="24">
        <f t="shared" si="71"/>
        <v>133.66666666666666</v>
      </c>
      <c r="F1291" s="24">
        <f t="shared" si="72"/>
        <v>309.5</v>
      </c>
      <c r="G1291" s="109"/>
      <c r="H1291" s="24"/>
      <c r="I1291" s="24">
        <f t="shared" si="73"/>
        <v>294.39999999999998</v>
      </c>
      <c r="J1291" s="119"/>
      <c r="K1291" s="30"/>
      <c r="L1291" s="111">
        <v>240</v>
      </c>
      <c r="M1291" s="111">
        <v>166</v>
      </c>
      <c r="N1291" s="111">
        <v>344</v>
      </c>
      <c r="O1291" s="111">
        <v>488</v>
      </c>
      <c r="P1291" s="111">
        <v>435</v>
      </c>
      <c r="Q1291" s="111">
        <v>636</v>
      </c>
      <c r="R1291" s="111">
        <v>384</v>
      </c>
      <c r="S1291" s="111">
        <v>11</v>
      </c>
      <c r="T1291" s="111">
        <v>6</v>
      </c>
    </row>
    <row r="1292" spans="1:20" x14ac:dyDescent="0.25">
      <c r="A1292" s="110" t="s">
        <v>449</v>
      </c>
      <c r="B1292" s="107" t="s">
        <v>7223</v>
      </c>
      <c r="C1292" s="108">
        <v>1</v>
      </c>
      <c r="D1292" s="41" t="s">
        <v>4483</v>
      </c>
      <c r="E1292" s="24">
        <f t="shared" si="71"/>
        <v>133.66666666666666</v>
      </c>
      <c r="F1292" s="24">
        <f t="shared" si="72"/>
        <v>97</v>
      </c>
      <c r="G1292" s="109"/>
      <c r="H1292" s="24"/>
      <c r="I1292" s="24">
        <f t="shared" si="73"/>
        <v>135.80000000000001</v>
      </c>
      <c r="J1292" s="119"/>
      <c r="K1292" s="30"/>
      <c r="L1292" s="111">
        <v>12</v>
      </c>
      <c r="M1292" s="111">
        <v>56</v>
      </c>
      <c r="N1292" s="111">
        <v>75</v>
      </c>
      <c r="O1292" s="111">
        <v>245</v>
      </c>
      <c r="P1292" s="111">
        <v>128</v>
      </c>
      <c r="Q1292" s="111">
        <v>150</v>
      </c>
      <c r="R1292" s="111">
        <v>95</v>
      </c>
      <c r="S1292" s="111">
        <v>303</v>
      </c>
      <c r="T1292" s="111">
        <v>3</v>
      </c>
    </row>
    <row r="1293" spans="1:20" x14ac:dyDescent="0.25">
      <c r="A1293" s="110" t="s">
        <v>1635</v>
      </c>
      <c r="B1293" s="107" t="s">
        <v>7101</v>
      </c>
      <c r="C1293" s="108">
        <v>16</v>
      </c>
      <c r="D1293" s="41" t="s">
        <v>4044</v>
      </c>
      <c r="E1293" s="24">
        <f t="shared" si="71"/>
        <v>133.33333333333334</v>
      </c>
      <c r="F1293" s="24">
        <f t="shared" si="72"/>
        <v>81</v>
      </c>
      <c r="G1293" s="109"/>
      <c r="H1293" s="24"/>
      <c r="I1293" s="24">
        <f t="shared" si="73"/>
        <v>99.8</v>
      </c>
      <c r="J1293" s="119"/>
      <c r="K1293" s="30"/>
      <c r="L1293" s="111">
        <v>64</v>
      </c>
      <c r="M1293" s="111">
        <v>59</v>
      </c>
      <c r="N1293" s="111">
        <v>92</v>
      </c>
      <c r="O1293" s="111">
        <v>109</v>
      </c>
      <c r="P1293" s="111">
        <v>32</v>
      </c>
      <c r="Q1293" s="111">
        <v>67</v>
      </c>
      <c r="R1293" s="111">
        <v>48</v>
      </c>
      <c r="S1293" s="111">
        <v>93</v>
      </c>
      <c r="T1293" s="111">
        <v>259</v>
      </c>
    </row>
    <row r="1294" spans="1:20" x14ac:dyDescent="0.25">
      <c r="A1294" s="110" t="s">
        <v>7296</v>
      </c>
      <c r="B1294" s="107" t="s">
        <v>7154</v>
      </c>
      <c r="C1294" s="108">
        <v>16</v>
      </c>
      <c r="D1294" s="41" t="s">
        <v>7297</v>
      </c>
      <c r="E1294" s="24">
        <f t="shared" si="71"/>
        <v>133.33333333333334</v>
      </c>
      <c r="F1294" s="24">
        <f t="shared" si="72"/>
        <v>1073.25</v>
      </c>
      <c r="G1294" s="109"/>
      <c r="H1294" s="24"/>
      <c r="I1294" s="24">
        <f t="shared" si="73"/>
        <v>237.8</v>
      </c>
      <c r="J1294" s="119"/>
      <c r="K1294" s="30"/>
      <c r="L1294" s="111">
        <v>1</v>
      </c>
      <c r="M1294" s="111">
        <v>16</v>
      </c>
      <c r="N1294" s="111">
        <v>285</v>
      </c>
      <c r="O1294" s="111">
        <v>3991</v>
      </c>
      <c r="P1294" s="111">
        <v>540</v>
      </c>
      <c r="Q1294" s="111">
        <v>249</v>
      </c>
      <c r="R1294" s="111">
        <v>52</v>
      </c>
      <c r="S1294" s="111">
        <v>96</v>
      </c>
      <c r="T1294" s="111">
        <v>252</v>
      </c>
    </row>
    <row r="1295" spans="1:20" x14ac:dyDescent="0.25">
      <c r="A1295" s="110" t="s">
        <v>43</v>
      </c>
      <c r="B1295" s="107" t="s">
        <v>7101</v>
      </c>
      <c r="C1295" s="108">
        <v>16</v>
      </c>
      <c r="D1295" s="41" t="s">
        <v>3853</v>
      </c>
      <c r="E1295" s="24">
        <f t="shared" si="71"/>
        <v>133</v>
      </c>
      <c r="F1295" s="24">
        <f t="shared" si="72"/>
        <v>300.5</v>
      </c>
      <c r="G1295" s="109"/>
      <c r="H1295" s="24"/>
      <c r="I1295" s="24">
        <f t="shared" si="73"/>
        <v>134.6</v>
      </c>
      <c r="J1295" s="119"/>
      <c r="K1295" s="30"/>
      <c r="L1295" s="111">
        <v>414</v>
      </c>
      <c r="M1295" s="111">
        <v>238</v>
      </c>
      <c r="N1295" s="111">
        <v>332</v>
      </c>
      <c r="O1295" s="111">
        <v>218</v>
      </c>
      <c r="P1295" s="111">
        <v>152</v>
      </c>
      <c r="Q1295" s="111">
        <v>122</v>
      </c>
      <c r="R1295" s="111">
        <v>186</v>
      </c>
      <c r="S1295" s="111">
        <v>42</v>
      </c>
      <c r="T1295" s="111">
        <v>171</v>
      </c>
    </row>
    <row r="1296" spans="1:20" x14ac:dyDescent="0.25">
      <c r="A1296" s="110" t="s">
        <v>969</v>
      </c>
      <c r="B1296" s="107" t="s">
        <v>7156</v>
      </c>
      <c r="C1296" s="108">
        <v>18</v>
      </c>
      <c r="D1296" s="41" t="s">
        <v>6230</v>
      </c>
      <c r="E1296" s="24">
        <f t="shared" si="71"/>
        <v>132.66666666666666</v>
      </c>
      <c r="F1296" s="24">
        <f t="shared" si="72"/>
        <v>49</v>
      </c>
      <c r="G1296" s="109"/>
      <c r="H1296" s="24"/>
      <c r="I1296" s="24">
        <f t="shared" si="73"/>
        <v>158.4</v>
      </c>
      <c r="J1296" s="119"/>
      <c r="K1296" s="30"/>
      <c r="L1296" s="111">
        <v>11</v>
      </c>
      <c r="M1296" s="111">
        <v>47</v>
      </c>
      <c r="N1296" s="111">
        <v>47</v>
      </c>
      <c r="O1296" s="111">
        <v>91</v>
      </c>
      <c r="P1296" s="111">
        <v>120</v>
      </c>
      <c r="Q1296" s="111">
        <v>274</v>
      </c>
      <c r="R1296" s="111">
        <v>100</v>
      </c>
      <c r="S1296" s="111">
        <v>58</v>
      </c>
      <c r="T1296" s="111">
        <v>240</v>
      </c>
    </row>
    <row r="1297" spans="1:20" x14ac:dyDescent="0.25">
      <c r="A1297" s="110" t="s">
        <v>459</v>
      </c>
      <c r="B1297" s="107" t="s">
        <v>7143</v>
      </c>
      <c r="C1297" s="108">
        <v>17</v>
      </c>
      <c r="D1297" s="41" t="s">
        <v>3577</v>
      </c>
      <c r="E1297" s="24">
        <f t="shared" si="71"/>
        <v>132.33333333333334</v>
      </c>
      <c r="F1297" s="24">
        <f t="shared" si="72"/>
        <v>61</v>
      </c>
      <c r="G1297" s="109"/>
      <c r="H1297" s="24"/>
      <c r="I1297" s="24">
        <f t="shared" si="73"/>
        <v>97.6</v>
      </c>
      <c r="J1297" s="119"/>
      <c r="K1297" s="30"/>
      <c r="L1297" s="111">
        <v>30</v>
      </c>
      <c r="M1297" s="111">
        <v>25</v>
      </c>
      <c r="N1297" s="111">
        <v>180</v>
      </c>
      <c r="O1297" s="111">
        <v>9</v>
      </c>
      <c r="P1297" s="111">
        <v>3</v>
      </c>
      <c r="Q1297" s="111">
        <v>88</v>
      </c>
      <c r="R1297" s="111">
        <v>11</v>
      </c>
      <c r="S1297" s="111">
        <v>21</v>
      </c>
      <c r="T1297" s="111">
        <v>365</v>
      </c>
    </row>
    <row r="1298" spans="1:20" x14ac:dyDescent="0.25">
      <c r="A1298" s="110" t="s">
        <v>7714</v>
      </c>
      <c r="B1298" s="107" t="s">
        <v>7109</v>
      </c>
      <c r="C1298" s="108">
        <v>2</v>
      </c>
      <c r="D1298" s="41" t="s">
        <v>7715</v>
      </c>
      <c r="E1298" s="24">
        <f t="shared" si="71"/>
        <v>132</v>
      </c>
      <c r="F1298" s="24">
        <f t="shared" si="72"/>
        <v>0</v>
      </c>
      <c r="G1298" s="109"/>
      <c r="H1298" s="24"/>
      <c r="I1298" s="24">
        <f t="shared" si="73"/>
        <v>79.2</v>
      </c>
      <c r="J1298" s="119"/>
      <c r="K1298" s="30"/>
      <c r="L1298" s="111"/>
      <c r="M1298" s="111"/>
      <c r="N1298" s="111"/>
      <c r="O1298" s="111"/>
      <c r="P1298" s="111"/>
      <c r="Q1298" s="111"/>
      <c r="R1298" s="111"/>
      <c r="S1298" s="111">
        <v>209</v>
      </c>
      <c r="T1298" s="111">
        <v>187</v>
      </c>
    </row>
    <row r="1299" spans="1:20" x14ac:dyDescent="0.25">
      <c r="A1299" s="110" t="s">
        <v>4154</v>
      </c>
      <c r="B1299" s="107" t="s">
        <v>7157</v>
      </c>
      <c r="C1299" s="108">
        <v>11</v>
      </c>
      <c r="D1299" s="41" t="s">
        <v>4155</v>
      </c>
      <c r="E1299" s="24">
        <f t="shared" si="71"/>
        <v>132</v>
      </c>
      <c r="F1299" s="24">
        <f t="shared" si="72"/>
        <v>22.25</v>
      </c>
      <c r="G1299" s="109"/>
      <c r="H1299" s="24"/>
      <c r="I1299" s="24">
        <f t="shared" si="73"/>
        <v>142.4</v>
      </c>
      <c r="J1299" s="119"/>
      <c r="K1299" s="30"/>
      <c r="L1299" s="111"/>
      <c r="M1299" s="111"/>
      <c r="N1299" s="111"/>
      <c r="O1299" s="111">
        <v>89</v>
      </c>
      <c r="P1299" s="111">
        <v>15</v>
      </c>
      <c r="Q1299" s="111">
        <v>301</v>
      </c>
      <c r="R1299" s="111">
        <v>216</v>
      </c>
      <c r="S1299" s="111">
        <v>125</v>
      </c>
      <c r="T1299" s="111">
        <v>55</v>
      </c>
    </row>
    <row r="1300" spans="1:20" x14ac:dyDescent="0.25">
      <c r="A1300" s="110" t="s">
        <v>2192</v>
      </c>
      <c r="B1300" s="107" t="s">
        <v>7155</v>
      </c>
      <c r="C1300" s="108">
        <v>10</v>
      </c>
      <c r="D1300" s="41" t="s">
        <v>5285</v>
      </c>
      <c r="E1300" s="24">
        <f t="shared" si="71"/>
        <v>131.66666666666666</v>
      </c>
      <c r="F1300" s="24">
        <f t="shared" si="72"/>
        <v>39</v>
      </c>
      <c r="G1300" s="109"/>
      <c r="H1300" s="24"/>
      <c r="I1300" s="24">
        <f t="shared" si="73"/>
        <v>112.2</v>
      </c>
      <c r="J1300" s="119"/>
      <c r="K1300" s="30"/>
      <c r="L1300" s="111">
        <v>18</v>
      </c>
      <c r="M1300" s="111">
        <v>5</v>
      </c>
      <c r="N1300" s="111">
        <v>94</v>
      </c>
      <c r="O1300" s="111">
        <v>39</v>
      </c>
      <c r="P1300" s="111">
        <v>66</v>
      </c>
      <c r="Q1300" s="111">
        <v>100</v>
      </c>
      <c r="R1300" s="111">
        <v>135</v>
      </c>
      <c r="S1300" s="111">
        <v>130</v>
      </c>
      <c r="T1300" s="111">
        <v>130</v>
      </c>
    </row>
    <row r="1301" spans="1:20" x14ac:dyDescent="0.25">
      <c r="A1301" s="110" t="s">
        <v>1789</v>
      </c>
      <c r="B1301" s="107" t="s">
        <v>7092</v>
      </c>
      <c r="C1301" s="108">
        <v>11</v>
      </c>
      <c r="D1301" s="41" t="s">
        <v>5823</v>
      </c>
      <c r="E1301" s="24">
        <f t="shared" si="71"/>
        <v>131.66666666666666</v>
      </c>
      <c r="F1301" s="24">
        <f t="shared" si="72"/>
        <v>123.25</v>
      </c>
      <c r="G1301" s="109"/>
      <c r="H1301" s="24"/>
      <c r="I1301" s="24">
        <f t="shared" si="73"/>
        <v>186.4</v>
      </c>
      <c r="J1301" s="119"/>
      <c r="K1301" s="30"/>
      <c r="L1301" s="111">
        <v>51</v>
      </c>
      <c r="M1301" s="111">
        <v>20</v>
      </c>
      <c r="N1301" s="111">
        <v>15</v>
      </c>
      <c r="O1301" s="111">
        <v>407</v>
      </c>
      <c r="P1301" s="111">
        <v>364</v>
      </c>
      <c r="Q1301" s="111">
        <v>173</v>
      </c>
      <c r="R1301" s="111">
        <v>274</v>
      </c>
      <c r="S1301" s="111">
        <v>36</v>
      </c>
      <c r="T1301" s="111">
        <v>85</v>
      </c>
    </row>
    <row r="1302" spans="1:20" x14ac:dyDescent="0.25">
      <c r="A1302" s="110" t="s">
        <v>1723</v>
      </c>
      <c r="B1302" s="107" t="s">
        <v>7156</v>
      </c>
      <c r="C1302" s="108">
        <v>18</v>
      </c>
      <c r="D1302" s="41" t="s">
        <v>5018</v>
      </c>
      <c r="E1302" s="24">
        <f t="shared" si="71"/>
        <v>131</v>
      </c>
      <c r="F1302" s="24">
        <f t="shared" si="72"/>
        <v>1.25</v>
      </c>
      <c r="G1302" s="109"/>
      <c r="H1302" s="24"/>
      <c r="I1302" s="24">
        <f t="shared" si="73"/>
        <v>86.2</v>
      </c>
      <c r="J1302" s="119"/>
      <c r="K1302" s="30"/>
      <c r="L1302" s="111"/>
      <c r="M1302" s="111"/>
      <c r="N1302" s="111">
        <v>2</v>
      </c>
      <c r="O1302" s="111">
        <v>3</v>
      </c>
      <c r="P1302" s="111">
        <v>5</v>
      </c>
      <c r="Q1302" s="111">
        <v>33</v>
      </c>
      <c r="R1302" s="111">
        <v>114</v>
      </c>
      <c r="S1302" s="111">
        <v>102</v>
      </c>
      <c r="T1302" s="111">
        <v>177</v>
      </c>
    </row>
    <row r="1303" spans="1:20" x14ac:dyDescent="0.25">
      <c r="A1303" s="110" t="s">
        <v>1304</v>
      </c>
      <c r="B1303" s="107" t="s">
        <v>7101</v>
      </c>
      <c r="C1303" s="108">
        <v>16</v>
      </c>
      <c r="D1303" s="41" t="s">
        <v>3914</v>
      </c>
      <c r="E1303" s="24">
        <f t="shared" si="71"/>
        <v>131</v>
      </c>
      <c r="F1303" s="24">
        <f t="shared" si="72"/>
        <v>42.25</v>
      </c>
      <c r="G1303" s="109"/>
      <c r="H1303" s="24"/>
      <c r="I1303" s="24">
        <f t="shared" si="73"/>
        <v>126.8</v>
      </c>
      <c r="J1303" s="119"/>
      <c r="K1303" s="30"/>
      <c r="L1303" s="111">
        <v>62</v>
      </c>
      <c r="M1303" s="111">
        <v>48</v>
      </c>
      <c r="N1303" s="111">
        <v>30</v>
      </c>
      <c r="O1303" s="111">
        <v>29</v>
      </c>
      <c r="P1303" s="111">
        <v>211</v>
      </c>
      <c r="Q1303" s="111">
        <v>30</v>
      </c>
      <c r="R1303" s="111">
        <v>84</v>
      </c>
      <c r="S1303" s="111">
        <v>143</v>
      </c>
      <c r="T1303" s="111">
        <v>166</v>
      </c>
    </row>
    <row r="1304" spans="1:20" x14ac:dyDescent="0.25">
      <c r="A1304" s="110" t="s">
        <v>7640</v>
      </c>
      <c r="B1304" s="107" t="s">
        <v>7094</v>
      </c>
      <c r="C1304" s="108">
        <v>1</v>
      </c>
      <c r="D1304" s="41" t="s">
        <v>7641</v>
      </c>
      <c r="E1304" s="24">
        <f t="shared" si="71"/>
        <v>130.66666666666666</v>
      </c>
      <c r="F1304" s="24">
        <f t="shared" si="72"/>
        <v>0</v>
      </c>
      <c r="G1304" s="109"/>
      <c r="H1304" s="24"/>
      <c r="I1304" s="24">
        <f t="shared" si="73"/>
        <v>78.400000000000006</v>
      </c>
      <c r="J1304" s="119"/>
      <c r="K1304" s="30"/>
      <c r="L1304" s="111"/>
      <c r="M1304" s="111"/>
      <c r="N1304" s="111"/>
      <c r="O1304" s="111"/>
      <c r="P1304" s="111"/>
      <c r="Q1304" s="111"/>
      <c r="R1304" s="111"/>
      <c r="S1304" s="111">
        <v>286</v>
      </c>
      <c r="T1304" s="111">
        <v>106</v>
      </c>
    </row>
    <row r="1305" spans="1:20" x14ac:dyDescent="0.25">
      <c r="A1305" s="110" t="s">
        <v>1771</v>
      </c>
      <c r="B1305" s="107" t="s">
        <v>7155</v>
      </c>
      <c r="C1305" s="108">
        <v>10</v>
      </c>
      <c r="D1305" s="41" t="s">
        <v>4626</v>
      </c>
      <c r="E1305" s="24">
        <f t="shared" si="71"/>
        <v>130.66666666666666</v>
      </c>
      <c r="F1305" s="24">
        <f t="shared" si="72"/>
        <v>146.75</v>
      </c>
      <c r="G1305" s="109"/>
      <c r="H1305" s="24"/>
      <c r="I1305" s="24">
        <f t="shared" si="73"/>
        <v>252.2</v>
      </c>
      <c r="J1305" s="119"/>
      <c r="K1305" s="30"/>
      <c r="L1305" s="111">
        <v>24</v>
      </c>
      <c r="M1305" s="111">
        <v>5</v>
      </c>
      <c r="N1305" s="111">
        <v>127</v>
      </c>
      <c r="O1305" s="111">
        <v>431</v>
      </c>
      <c r="P1305" s="111">
        <v>815</v>
      </c>
      <c r="Q1305" s="111">
        <v>54</v>
      </c>
      <c r="R1305" s="111">
        <v>73</v>
      </c>
      <c r="S1305" s="111">
        <v>264</v>
      </c>
      <c r="T1305" s="111">
        <v>55</v>
      </c>
    </row>
    <row r="1306" spans="1:20" x14ac:dyDescent="0.25">
      <c r="A1306" s="110" t="s">
        <v>55</v>
      </c>
      <c r="B1306" s="107" t="s">
        <v>7110</v>
      </c>
      <c r="C1306" s="108">
        <v>7</v>
      </c>
      <c r="D1306" s="41" t="s">
        <v>5171</v>
      </c>
      <c r="E1306" s="24">
        <f t="shared" si="71"/>
        <v>130.33333333333334</v>
      </c>
      <c r="F1306" s="24">
        <f t="shared" si="72"/>
        <v>25.75</v>
      </c>
      <c r="G1306" s="109"/>
      <c r="H1306" s="24"/>
      <c r="I1306" s="24">
        <f t="shared" si="73"/>
        <v>107</v>
      </c>
      <c r="J1306" s="119"/>
      <c r="K1306" s="30"/>
      <c r="L1306" s="111"/>
      <c r="M1306" s="111"/>
      <c r="N1306" s="111"/>
      <c r="O1306" s="111">
        <v>103</v>
      </c>
      <c r="P1306" s="111">
        <v>94</v>
      </c>
      <c r="Q1306" s="111">
        <v>50</v>
      </c>
      <c r="R1306" s="111">
        <v>225</v>
      </c>
      <c r="S1306" s="111">
        <v>54</v>
      </c>
      <c r="T1306" s="111">
        <v>112</v>
      </c>
    </row>
    <row r="1307" spans="1:20" x14ac:dyDescent="0.25">
      <c r="A1307" s="110" t="s">
        <v>272</v>
      </c>
      <c r="B1307" s="107" t="s">
        <v>7370</v>
      </c>
      <c r="C1307" s="108">
        <v>4</v>
      </c>
      <c r="D1307" s="41" t="s">
        <v>5646</v>
      </c>
      <c r="E1307" s="24">
        <f t="shared" si="71"/>
        <v>130.33333333333334</v>
      </c>
      <c r="F1307" s="24">
        <f t="shared" si="72"/>
        <v>55.75</v>
      </c>
      <c r="G1307" s="109"/>
      <c r="H1307" s="24"/>
      <c r="I1307" s="24">
        <f t="shared" si="73"/>
        <v>117.4</v>
      </c>
      <c r="J1307" s="119"/>
      <c r="K1307" s="30"/>
      <c r="L1307" s="111"/>
      <c r="M1307" s="111">
        <v>96</v>
      </c>
      <c r="N1307" s="111">
        <v>13</v>
      </c>
      <c r="O1307" s="111">
        <v>114</v>
      </c>
      <c r="P1307" s="111">
        <v>61</v>
      </c>
      <c r="Q1307" s="111">
        <v>135</v>
      </c>
      <c r="R1307" s="111">
        <v>81</v>
      </c>
      <c r="S1307" s="111">
        <v>202</v>
      </c>
      <c r="T1307" s="111">
        <v>108</v>
      </c>
    </row>
    <row r="1308" spans="1:20" x14ac:dyDescent="0.25">
      <c r="A1308" s="110" t="s">
        <v>875</v>
      </c>
      <c r="B1308" s="107" t="s">
        <v>7161</v>
      </c>
      <c r="C1308" s="108">
        <v>15</v>
      </c>
      <c r="D1308" s="41" t="s">
        <v>3692</v>
      </c>
      <c r="E1308" s="24">
        <f t="shared" si="71"/>
        <v>130</v>
      </c>
      <c r="F1308" s="24">
        <f t="shared" si="72"/>
        <v>29.5</v>
      </c>
      <c r="G1308" s="109"/>
      <c r="H1308" s="24"/>
      <c r="I1308" s="24">
        <f t="shared" si="73"/>
        <v>87.6</v>
      </c>
      <c r="J1308" s="119"/>
      <c r="K1308" s="30"/>
      <c r="L1308" s="111">
        <v>26</v>
      </c>
      <c r="M1308" s="111">
        <v>11</v>
      </c>
      <c r="N1308" s="111">
        <v>52</v>
      </c>
      <c r="O1308" s="111">
        <v>29</v>
      </c>
      <c r="P1308" s="111">
        <v>24</v>
      </c>
      <c r="Q1308" s="111">
        <v>24</v>
      </c>
      <c r="R1308" s="111">
        <v>154</v>
      </c>
      <c r="S1308" s="111">
        <v>57</v>
      </c>
      <c r="T1308" s="111">
        <v>179</v>
      </c>
    </row>
    <row r="1309" spans="1:20" x14ac:dyDescent="0.25">
      <c r="A1309" s="110" t="s">
        <v>1863</v>
      </c>
      <c r="B1309" s="107" t="s">
        <v>7110</v>
      </c>
      <c r="C1309" s="108">
        <v>7</v>
      </c>
      <c r="D1309" s="41" t="s">
        <v>4565</v>
      </c>
      <c r="E1309" s="24">
        <f t="shared" si="71"/>
        <v>130</v>
      </c>
      <c r="F1309" s="24">
        <f t="shared" si="72"/>
        <v>19.75</v>
      </c>
      <c r="G1309" s="109"/>
      <c r="H1309" s="24"/>
      <c r="I1309" s="24">
        <f t="shared" si="73"/>
        <v>138</v>
      </c>
      <c r="J1309" s="119"/>
      <c r="K1309" s="30"/>
      <c r="L1309" s="111">
        <v>32</v>
      </c>
      <c r="M1309" s="111">
        <v>22</v>
      </c>
      <c r="N1309" s="111">
        <v>12</v>
      </c>
      <c r="O1309" s="111">
        <v>13</v>
      </c>
      <c r="P1309" s="111">
        <v>205</v>
      </c>
      <c r="Q1309" s="111">
        <v>95</v>
      </c>
      <c r="R1309" s="111">
        <v>72</v>
      </c>
      <c r="S1309" s="111">
        <v>168</v>
      </c>
      <c r="T1309" s="111">
        <v>150</v>
      </c>
    </row>
    <row r="1310" spans="1:20" x14ac:dyDescent="0.25">
      <c r="A1310" s="110" t="s">
        <v>457</v>
      </c>
      <c r="B1310" s="107" t="s">
        <v>7288</v>
      </c>
      <c r="C1310" s="108">
        <v>2</v>
      </c>
      <c r="D1310" s="41" t="s">
        <v>5427</v>
      </c>
      <c r="E1310" s="24">
        <f t="shared" si="71"/>
        <v>130</v>
      </c>
      <c r="F1310" s="24">
        <f t="shared" si="72"/>
        <v>38.75</v>
      </c>
      <c r="G1310" s="109"/>
      <c r="H1310" s="24"/>
      <c r="I1310" s="24">
        <f t="shared" si="73"/>
        <v>89.8</v>
      </c>
      <c r="J1310" s="119"/>
      <c r="K1310" s="30"/>
      <c r="L1310" s="111">
        <v>13</v>
      </c>
      <c r="M1310" s="111">
        <v>14</v>
      </c>
      <c r="N1310" s="111">
        <v>53</v>
      </c>
      <c r="O1310" s="111">
        <v>75</v>
      </c>
      <c r="P1310" s="111">
        <v>32</v>
      </c>
      <c r="Q1310" s="111">
        <v>27</v>
      </c>
      <c r="R1310" s="111">
        <v>148</v>
      </c>
      <c r="S1310" s="111">
        <v>104</v>
      </c>
      <c r="T1310" s="111">
        <v>138</v>
      </c>
    </row>
    <row r="1311" spans="1:20" x14ac:dyDescent="0.25">
      <c r="A1311" s="110" t="s">
        <v>2983</v>
      </c>
      <c r="B1311" s="107" t="s">
        <v>7179</v>
      </c>
      <c r="C1311" s="108">
        <v>11</v>
      </c>
      <c r="D1311" s="41" t="s">
        <v>5956</v>
      </c>
      <c r="E1311" s="24">
        <f t="shared" si="71"/>
        <v>130</v>
      </c>
      <c r="F1311" s="24">
        <f t="shared" si="72"/>
        <v>0</v>
      </c>
      <c r="G1311" s="109"/>
      <c r="H1311" s="24"/>
      <c r="I1311" s="24">
        <f t="shared" si="73"/>
        <v>78</v>
      </c>
      <c r="J1311" s="119"/>
      <c r="K1311" s="30"/>
      <c r="L1311" s="111"/>
      <c r="M1311" s="111"/>
      <c r="N1311" s="111"/>
      <c r="O1311" s="111"/>
      <c r="P1311" s="111"/>
      <c r="Q1311" s="111"/>
      <c r="R1311" s="111">
        <v>0</v>
      </c>
      <c r="S1311" s="111">
        <v>291</v>
      </c>
      <c r="T1311" s="111">
        <v>99</v>
      </c>
    </row>
    <row r="1312" spans="1:20" x14ac:dyDescent="0.25">
      <c r="A1312" s="110" t="s">
        <v>1470</v>
      </c>
      <c r="B1312" s="107" t="s">
        <v>7166</v>
      </c>
      <c r="C1312" s="108">
        <v>13</v>
      </c>
      <c r="D1312" s="41" t="s">
        <v>4352</v>
      </c>
      <c r="E1312" s="24">
        <f t="shared" ref="E1312:E1375" si="74">SUM(R1312:T1312)/3</f>
        <v>130</v>
      </c>
      <c r="F1312" s="24">
        <f t="shared" ref="F1312:F1375" si="75">SUM(L1312:O1312)/4</f>
        <v>15.25</v>
      </c>
      <c r="G1312" s="109"/>
      <c r="H1312" s="24"/>
      <c r="I1312" s="24">
        <f t="shared" ref="I1312:I1375" si="76">SUM(P1312:T1312)/5</f>
        <v>90.6</v>
      </c>
      <c r="J1312" s="119"/>
      <c r="K1312" s="30"/>
      <c r="L1312" s="111">
        <v>23</v>
      </c>
      <c r="M1312" s="111">
        <v>7</v>
      </c>
      <c r="N1312" s="111">
        <v>26</v>
      </c>
      <c r="O1312" s="111">
        <v>5</v>
      </c>
      <c r="P1312" s="111">
        <v>19</v>
      </c>
      <c r="Q1312" s="111">
        <v>44</v>
      </c>
      <c r="R1312" s="111">
        <v>60</v>
      </c>
      <c r="S1312" s="111">
        <v>289</v>
      </c>
      <c r="T1312" s="111">
        <v>41</v>
      </c>
    </row>
    <row r="1313" spans="1:20" x14ac:dyDescent="0.25">
      <c r="A1313" s="110" t="s">
        <v>7880</v>
      </c>
      <c r="B1313" s="107" t="s">
        <v>7101</v>
      </c>
      <c r="C1313" s="108">
        <v>16</v>
      </c>
      <c r="D1313" s="41" t="s">
        <v>7881</v>
      </c>
      <c r="E1313" s="24">
        <f t="shared" si="74"/>
        <v>129.66666666666666</v>
      </c>
      <c r="F1313" s="24">
        <f t="shared" si="75"/>
        <v>407.25</v>
      </c>
      <c r="G1313" s="109"/>
      <c r="H1313" s="24"/>
      <c r="I1313" s="24">
        <f t="shared" si="76"/>
        <v>2004.2</v>
      </c>
      <c r="J1313" s="119"/>
      <c r="K1313" s="30"/>
      <c r="L1313" s="111">
        <v>332</v>
      </c>
      <c r="M1313" s="111"/>
      <c r="N1313" s="111"/>
      <c r="O1313" s="111">
        <v>1297</v>
      </c>
      <c r="P1313" s="111">
        <v>1801</v>
      </c>
      <c r="Q1313" s="111">
        <v>7831</v>
      </c>
      <c r="R1313" s="111"/>
      <c r="S1313" s="111">
        <v>343</v>
      </c>
      <c r="T1313" s="111">
        <v>46</v>
      </c>
    </row>
    <row r="1314" spans="1:20" x14ac:dyDescent="0.25">
      <c r="A1314" s="110" t="s">
        <v>8334</v>
      </c>
      <c r="B1314" s="107" t="s">
        <v>7153</v>
      </c>
      <c r="C1314" s="108">
        <v>15</v>
      </c>
      <c r="D1314" s="41" t="s">
        <v>8335</v>
      </c>
      <c r="E1314" s="24">
        <f t="shared" si="74"/>
        <v>129.66666666666666</v>
      </c>
      <c r="F1314" s="24">
        <f t="shared" si="75"/>
        <v>11</v>
      </c>
      <c r="G1314" s="109"/>
      <c r="H1314" s="24"/>
      <c r="I1314" s="24">
        <f t="shared" si="76"/>
        <v>146</v>
      </c>
      <c r="J1314" s="119"/>
      <c r="K1314" s="30"/>
      <c r="L1314" s="111"/>
      <c r="M1314" s="111"/>
      <c r="N1314" s="111"/>
      <c r="O1314" s="111">
        <v>44</v>
      </c>
      <c r="P1314" s="111">
        <v>295</v>
      </c>
      <c r="Q1314" s="111">
        <v>46</v>
      </c>
      <c r="R1314" s="111">
        <v>142</v>
      </c>
      <c r="S1314" s="111">
        <v>247</v>
      </c>
      <c r="T1314" s="111"/>
    </row>
    <row r="1315" spans="1:20" x14ac:dyDescent="0.25">
      <c r="A1315" s="110" t="s">
        <v>3404</v>
      </c>
      <c r="B1315" s="107" t="s">
        <v>7659</v>
      </c>
      <c r="C1315" s="108">
        <v>19</v>
      </c>
      <c r="D1315" s="41" t="s">
        <v>6215</v>
      </c>
      <c r="E1315" s="24">
        <f t="shared" si="74"/>
        <v>129.33333333333334</v>
      </c>
      <c r="F1315" s="24">
        <f t="shared" si="75"/>
        <v>9.75</v>
      </c>
      <c r="G1315" s="109"/>
      <c r="H1315" s="24"/>
      <c r="I1315" s="24">
        <f t="shared" si="76"/>
        <v>116</v>
      </c>
      <c r="J1315" s="119"/>
      <c r="K1315" s="30"/>
      <c r="L1315" s="111"/>
      <c r="M1315" s="111"/>
      <c r="N1315" s="111">
        <v>39</v>
      </c>
      <c r="O1315" s="111"/>
      <c r="P1315" s="111">
        <v>68</v>
      </c>
      <c r="Q1315" s="111">
        <v>124</v>
      </c>
      <c r="R1315" s="111">
        <v>76</v>
      </c>
      <c r="S1315" s="111">
        <v>36</v>
      </c>
      <c r="T1315" s="111">
        <v>276</v>
      </c>
    </row>
    <row r="1316" spans="1:20" x14ac:dyDescent="0.25">
      <c r="A1316" s="110" t="s">
        <v>2670</v>
      </c>
      <c r="B1316" s="107" t="s">
        <v>7101</v>
      </c>
      <c r="C1316" s="108">
        <v>16</v>
      </c>
      <c r="D1316" s="41" t="s">
        <v>3917</v>
      </c>
      <c r="E1316" s="24">
        <f t="shared" si="74"/>
        <v>129.33333333333334</v>
      </c>
      <c r="F1316" s="24">
        <f t="shared" si="75"/>
        <v>11.25</v>
      </c>
      <c r="G1316" s="109"/>
      <c r="H1316" s="24"/>
      <c r="I1316" s="24">
        <f t="shared" si="76"/>
        <v>128.80000000000001</v>
      </c>
      <c r="J1316" s="119"/>
      <c r="K1316" s="30"/>
      <c r="L1316" s="111"/>
      <c r="M1316" s="111"/>
      <c r="N1316" s="111"/>
      <c r="O1316" s="111">
        <v>45</v>
      </c>
      <c r="P1316" s="111">
        <v>70</v>
      </c>
      <c r="Q1316" s="111">
        <v>186</v>
      </c>
      <c r="R1316" s="111">
        <v>130</v>
      </c>
      <c r="S1316" s="111">
        <v>73</v>
      </c>
      <c r="T1316" s="111">
        <v>185</v>
      </c>
    </row>
    <row r="1317" spans="1:20" x14ac:dyDescent="0.25">
      <c r="A1317" s="110" t="s">
        <v>1618</v>
      </c>
      <c r="B1317" s="107" t="s">
        <v>7156</v>
      </c>
      <c r="C1317" s="108">
        <v>18</v>
      </c>
      <c r="D1317" s="41" t="s">
        <v>5031</v>
      </c>
      <c r="E1317" s="24">
        <f t="shared" si="74"/>
        <v>129.33333333333334</v>
      </c>
      <c r="F1317" s="24">
        <f t="shared" si="75"/>
        <v>161.5</v>
      </c>
      <c r="G1317" s="109"/>
      <c r="H1317" s="24"/>
      <c r="I1317" s="24">
        <f t="shared" si="76"/>
        <v>310.8</v>
      </c>
      <c r="J1317" s="119"/>
      <c r="K1317" s="30"/>
      <c r="L1317" s="111">
        <v>407</v>
      </c>
      <c r="M1317" s="111">
        <v>78</v>
      </c>
      <c r="N1317" s="111">
        <v>102</v>
      </c>
      <c r="O1317" s="111">
        <v>59</v>
      </c>
      <c r="P1317" s="111">
        <v>265</v>
      </c>
      <c r="Q1317" s="111">
        <v>901</v>
      </c>
      <c r="R1317" s="111">
        <v>82</v>
      </c>
      <c r="S1317" s="111">
        <v>201</v>
      </c>
      <c r="T1317" s="111">
        <v>105</v>
      </c>
    </row>
    <row r="1318" spans="1:20" x14ac:dyDescent="0.25">
      <c r="A1318" s="110" t="s">
        <v>7456</v>
      </c>
      <c r="B1318" s="107" t="s">
        <v>7136</v>
      </c>
      <c r="C1318" s="108">
        <v>15</v>
      </c>
      <c r="D1318" s="41" t="s">
        <v>7457</v>
      </c>
      <c r="E1318" s="24">
        <f t="shared" si="74"/>
        <v>128.66666666666666</v>
      </c>
      <c r="F1318" s="24">
        <f t="shared" si="75"/>
        <v>3.25</v>
      </c>
      <c r="G1318" s="109"/>
      <c r="H1318" s="24"/>
      <c r="I1318" s="24">
        <f t="shared" si="76"/>
        <v>113</v>
      </c>
      <c r="J1318" s="119"/>
      <c r="K1318" s="30"/>
      <c r="L1318" s="111"/>
      <c r="M1318" s="111">
        <v>13</v>
      </c>
      <c r="N1318" s="111"/>
      <c r="O1318" s="111"/>
      <c r="P1318" s="111"/>
      <c r="Q1318" s="111">
        <v>179</v>
      </c>
      <c r="R1318" s="111">
        <v>96</v>
      </c>
      <c r="S1318" s="111">
        <v>95</v>
      </c>
      <c r="T1318" s="111">
        <v>195</v>
      </c>
    </row>
    <row r="1319" spans="1:20" x14ac:dyDescent="0.25">
      <c r="A1319" s="110" t="s">
        <v>1130</v>
      </c>
      <c r="B1319" s="107" t="s">
        <v>7154</v>
      </c>
      <c r="C1319" s="108">
        <v>16</v>
      </c>
      <c r="D1319" s="41" t="s">
        <v>4811</v>
      </c>
      <c r="E1319" s="24">
        <f t="shared" si="74"/>
        <v>128</v>
      </c>
      <c r="F1319" s="24">
        <f t="shared" si="75"/>
        <v>243.75</v>
      </c>
      <c r="G1319" s="109"/>
      <c r="H1319" s="24"/>
      <c r="I1319" s="24">
        <f t="shared" si="76"/>
        <v>117.8</v>
      </c>
      <c r="J1319" s="119"/>
      <c r="K1319" s="30"/>
      <c r="L1319" s="111"/>
      <c r="M1319" s="111">
        <v>76</v>
      </c>
      <c r="N1319" s="111">
        <v>422</v>
      </c>
      <c r="O1319" s="111">
        <v>477</v>
      </c>
      <c r="P1319" s="111">
        <v>97</v>
      </c>
      <c r="Q1319" s="111">
        <v>108</v>
      </c>
      <c r="R1319" s="111">
        <v>142</v>
      </c>
      <c r="S1319" s="111">
        <v>195</v>
      </c>
      <c r="T1319" s="111">
        <v>47</v>
      </c>
    </row>
    <row r="1320" spans="1:20" x14ac:dyDescent="0.25">
      <c r="A1320" s="110" t="s">
        <v>2662</v>
      </c>
      <c r="B1320" s="107" t="s">
        <v>7125</v>
      </c>
      <c r="C1320" s="108">
        <v>7</v>
      </c>
      <c r="D1320" s="41" t="s">
        <v>6683</v>
      </c>
      <c r="E1320" s="24">
        <f t="shared" si="74"/>
        <v>127.66666666666667</v>
      </c>
      <c r="F1320" s="24">
        <f t="shared" si="75"/>
        <v>5</v>
      </c>
      <c r="G1320" s="109"/>
      <c r="H1320" s="24"/>
      <c r="I1320" s="24">
        <f t="shared" si="76"/>
        <v>80.400000000000006</v>
      </c>
      <c r="J1320" s="119"/>
      <c r="K1320" s="30"/>
      <c r="L1320" s="111"/>
      <c r="M1320" s="111">
        <v>17</v>
      </c>
      <c r="N1320" s="111">
        <v>1</v>
      </c>
      <c r="O1320" s="111">
        <v>2</v>
      </c>
      <c r="P1320" s="111">
        <v>0</v>
      </c>
      <c r="Q1320" s="111">
        <v>19</v>
      </c>
      <c r="R1320" s="111">
        <v>22</v>
      </c>
      <c r="S1320" s="111">
        <v>120</v>
      </c>
      <c r="T1320" s="111">
        <v>241</v>
      </c>
    </row>
    <row r="1321" spans="1:20" x14ac:dyDescent="0.25">
      <c r="A1321" s="110" t="s">
        <v>7732</v>
      </c>
      <c r="B1321" s="107" t="s">
        <v>7240</v>
      </c>
      <c r="C1321" s="108">
        <v>6</v>
      </c>
      <c r="D1321" s="41" t="s">
        <v>7733</v>
      </c>
      <c r="E1321" s="24">
        <f t="shared" si="74"/>
        <v>127.66666666666667</v>
      </c>
      <c r="F1321" s="24">
        <f t="shared" si="75"/>
        <v>0</v>
      </c>
      <c r="G1321" s="109"/>
      <c r="H1321" s="24"/>
      <c r="I1321" s="24">
        <f t="shared" si="76"/>
        <v>92.6</v>
      </c>
      <c r="J1321" s="119"/>
      <c r="K1321" s="30"/>
      <c r="L1321" s="111"/>
      <c r="M1321" s="111"/>
      <c r="N1321" s="111"/>
      <c r="O1321" s="111"/>
      <c r="P1321" s="111">
        <v>4</v>
      </c>
      <c r="Q1321" s="111">
        <v>76</v>
      </c>
      <c r="R1321" s="111">
        <v>164</v>
      </c>
      <c r="S1321" s="111">
        <v>73</v>
      </c>
      <c r="T1321" s="111">
        <v>146</v>
      </c>
    </row>
    <row r="1322" spans="1:20" x14ac:dyDescent="0.25">
      <c r="A1322" s="110" t="s">
        <v>1814</v>
      </c>
      <c r="B1322" s="107" t="s">
        <v>7101</v>
      </c>
      <c r="C1322" s="108">
        <v>16</v>
      </c>
      <c r="D1322" s="41" t="s">
        <v>6148</v>
      </c>
      <c r="E1322" s="24">
        <f t="shared" si="74"/>
        <v>126.33333333333333</v>
      </c>
      <c r="F1322" s="24">
        <f t="shared" si="75"/>
        <v>21</v>
      </c>
      <c r="G1322" s="109"/>
      <c r="H1322" s="24"/>
      <c r="I1322" s="24">
        <f t="shared" si="76"/>
        <v>106.6</v>
      </c>
      <c r="J1322" s="119"/>
      <c r="K1322" s="30"/>
      <c r="L1322" s="111">
        <v>8</v>
      </c>
      <c r="M1322" s="111">
        <v>6</v>
      </c>
      <c r="N1322" s="111">
        <v>15</v>
      </c>
      <c r="O1322" s="111">
        <v>55</v>
      </c>
      <c r="P1322" s="111">
        <v>105</v>
      </c>
      <c r="Q1322" s="111">
        <v>49</v>
      </c>
      <c r="R1322" s="111">
        <v>76</v>
      </c>
      <c r="S1322" s="111">
        <v>88</v>
      </c>
      <c r="T1322" s="111">
        <v>215</v>
      </c>
    </row>
    <row r="1323" spans="1:20" x14ac:dyDescent="0.25">
      <c r="A1323" s="110" t="s">
        <v>386</v>
      </c>
      <c r="B1323" s="107" t="s">
        <v>7101</v>
      </c>
      <c r="C1323" s="108">
        <v>16</v>
      </c>
      <c r="D1323" s="41" t="s">
        <v>3959</v>
      </c>
      <c r="E1323" s="24">
        <f t="shared" si="74"/>
        <v>126.33333333333333</v>
      </c>
      <c r="F1323" s="24">
        <f t="shared" si="75"/>
        <v>155.5</v>
      </c>
      <c r="G1323" s="109"/>
      <c r="H1323" s="24"/>
      <c r="I1323" s="24">
        <f t="shared" si="76"/>
        <v>149.4</v>
      </c>
      <c r="J1323" s="119"/>
      <c r="K1323" s="30"/>
      <c r="L1323" s="111">
        <v>46</v>
      </c>
      <c r="M1323" s="111">
        <v>324</v>
      </c>
      <c r="N1323" s="111">
        <v>55</v>
      </c>
      <c r="O1323" s="111">
        <v>197</v>
      </c>
      <c r="P1323" s="111">
        <v>344</v>
      </c>
      <c r="Q1323" s="111">
        <v>24</v>
      </c>
      <c r="R1323" s="111">
        <v>66</v>
      </c>
      <c r="S1323" s="111">
        <v>98</v>
      </c>
      <c r="T1323" s="111">
        <v>215</v>
      </c>
    </row>
    <row r="1324" spans="1:20" x14ac:dyDescent="0.25">
      <c r="A1324" s="110" t="s">
        <v>7251</v>
      </c>
      <c r="B1324" s="107" t="s">
        <v>7223</v>
      </c>
      <c r="C1324" s="108">
        <v>1</v>
      </c>
      <c r="D1324" s="41" t="s">
        <v>7252</v>
      </c>
      <c r="E1324" s="24">
        <f t="shared" si="74"/>
        <v>126.33333333333333</v>
      </c>
      <c r="F1324" s="24">
        <f t="shared" si="75"/>
        <v>53.75</v>
      </c>
      <c r="G1324" s="109"/>
      <c r="H1324" s="24"/>
      <c r="I1324" s="24">
        <f t="shared" si="76"/>
        <v>102.6</v>
      </c>
      <c r="J1324" s="119"/>
      <c r="K1324" s="30"/>
      <c r="L1324" s="111">
        <v>8</v>
      </c>
      <c r="M1324" s="111">
        <v>24</v>
      </c>
      <c r="N1324" s="111">
        <v>40</v>
      </c>
      <c r="O1324" s="111">
        <v>143</v>
      </c>
      <c r="P1324" s="111">
        <v>55</v>
      </c>
      <c r="Q1324" s="111">
        <v>79</v>
      </c>
      <c r="R1324" s="111">
        <v>74</v>
      </c>
      <c r="S1324" s="111">
        <v>135</v>
      </c>
      <c r="T1324" s="111">
        <v>170</v>
      </c>
    </row>
    <row r="1325" spans="1:20" x14ac:dyDescent="0.25">
      <c r="A1325" s="110" t="s">
        <v>7450</v>
      </c>
      <c r="B1325" s="107" t="s">
        <v>7260</v>
      </c>
      <c r="C1325" s="108">
        <v>17</v>
      </c>
      <c r="D1325" s="41" t="s">
        <v>7451</v>
      </c>
      <c r="E1325" s="24">
        <f t="shared" si="74"/>
        <v>126</v>
      </c>
      <c r="F1325" s="24">
        <f t="shared" si="75"/>
        <v>65.5</v>
      </c>
      <c r="G1325" s="109"/>
      <c r="H1325" s="24"/>
      <c r="I1325" s="24">
        <f t="shared" si="76"/>
        <v>150</v>
      </c>
      <c r="J1325" s="119"/>
      <c r="K1325" s="30"/>
      <c r="L1325" s="111"/>
      <c r="M1325" s="111"/>
      <c r="N1325" s="111">
        <v>52</v>
      </c>
      <c r="O1325" s="111">
        <v>210</v>
      </c>
      <c r="P1325" s="111">
        <v>372</v>
      </c>
      <c r="Q1325" s="111"/>
      <c r="R1325" s="111">
        <v>40</v>
      </c>
      <c r="S1325" s="111">
        <v>77</v>
      </c>
      <c r="T1325" s="111">
        <v>261</v>
      </c>
    </row>
    <row r="1326" spans="1:20" x14ac:dyDescent="0.25">
      <c r="A1326" s="110" t="s">
        <v>1200</v>
      </c>
      <c r="B1326" s="107" t="s">
        <v>7092</v>
      </c>
      <c r="C1326" s="108">
        <v>11</v>
      </c>
      <c r="D1326" s="41" t="s">
        <v>4163</v>
      </c>
      <c r="E1326" s="24">
        <f t="shared" si="74"/>
        <v>124.66666666666667</v>
      </c>
      <c r="F1326" s="24">
        <f t="shared" si="75"/>
        <v>45</v>
      </c>
      <c r="G1326" s="109"/>
      <c r="H1326" s="24"/>
      <c r="I1326" s="24">
        <f t="shared" si="76"/>
        <v>76.2</v>
      </c>
      <c r="J1326" s="119"/>
      <c r="K1326" s="30"/>
      <c r="L1326" s="111">
        <v>104</v>
      </c>
      <c r="M1326" s="111">
        <v>7</v>
      </c>
      <c r="N1326" s="111">
        <v>66</v>
      </c>
      <c r="O1326" s="111">
        <v>3</v>
      </c>
      <c r="P1326" s="111">
        <v>7</v>
      </c>
      <c r="Q1326" s="111">
        <v>0</v>
      </c>
      <c r="R1326" s="111">
        <v>12</v>
      </c>
      <c r="S1326" s="111">
        <v>13</v>
      </c>
      <c r="T1326" s="111">
        <v>349</v>
      </c>
    </row>
    <row r="1327" spans="1:20" x14ac:dyDescent="0.25">
      <c r="A1327" s="110" t="s">
        <v>649</v>
      </c>
      <c r="B1327" s="107" t="s">
        <v>7101</v>
      </c>
      <c r="C1327" s="108">
        <v>16</v>
      </c>
      <c r="D1327" s="41" t="s">
        <v>4976</v>
      </c>
      <c r="E1327" s="24">
        <f t="shared" si="74"/>
        <v>124.66666666666667</v>
      </c>
      <c r="F1327" s="24">
        <f t="shared" si="75"/>
        <v>52.25</v>
      </c>
      <c r="G1327" s="109"/>
      <c r="H1327" s="24"/>
      <c r="I1327" s="24">
        <f t="shared" si="76"/>
        <v>85.8</v>
      </c>
      <c r="J1327" s="119"/>
      <c r="K1327" s="30"/>
      <c r="L1327" s="111">
        <v>20</v>
      </c>
      <c r="M1327" s="111">
        <v>48</v>
      </c>
      <c r="N1327" s="111">
        <v>54</v>
      </c>
      <c r="O1327" s="111">
        <v>87</v>
      </c>
      <c r="P1327" s="111">
        <v>28</v>
      </c>
      <c r="Q1327" s="111">
        <v>27</v>
      </c>
      <c r="R1327" s="111">
        <v>43</v>
      </c>
      <c r="S1327" s="111">
        <v>104</v>
      </c>
      <c r="T1327" s="111">
        <v>227</v>
      </c>
    </row>
    <row r="1328" spans="1:20" x14ac:dyDescent="0.25">
      <c r="A1328" s="110" t="s">
        <v>1067</v>
      </c>
      <c r="B1328" s="107" t="s">
        <v>7284</v>
      </c>
      <c r="C1328" s="108">
        <v>2</v>
      </c>
      <c r="D1328" s="41" t="s">
        <v>4520</v>
      </c>
      <c r="E1328" s="24">
        <f t="shared" si="74"/>
        <v>124.66666666666667</v>
      </c>
      <c r="F1328" s="24">
        <f t="shared" si="75"/>
        <v>0</v>
      </c>
      <c r="G1328" s="109"/>
      <c r="H1328" s="24"/>
      <c r="I1328" s="24">
        <f t="shared" si="76"/>
        <v>89</v>
      </c>
      <c r="J1328" s="119"/>
      <c r="K1328" s="30"/>
      <c r="L1328" s="111"/>
      <c r="M1328" s="111"/>
      <c r="N1328" s="111"/>
      <c r="O1328" s="111"/>
      <c r="P1328" s="111"/>
      <c r="Q1328" s="111">
        <v>71</v>
      </c>
      <c r="R1328" s="111">
        <v>137</v>
      </c>
      <c r="S1328" s="111">
        <v>192</v>
      </c>
      <c r="T1328" s="111">
        <v>45</v>
      </c>
    </row>
    <row r="1329" spans="1:20" x14ac:dyDescent="0.25">
      <c r="A1329" s="110" t="s">
        <v>2635</v>
      </c>
      <c r="B1329" s="107" t="s">
        <v>7266</v>
      </c>
      <c r="C1329" s="108">
        <v>11</v>
      </c>
      <c r="D1329" s="41" t="s">
        <v>5944</v>
      </c>
      <c r="E1329" s="24">
        <f t="shared" si="74"/>
        <v>124.33333333333333</v>
      </c>
      <c r="F1329" s="24">
        <f t="shared" si="75"/>
        <v>68.5</v>
      </c>
      <c r="G1329" s="109"/>
      <c r="H1329" s="24"/>
      <c r="I1329" s="24">
        <f t="shared" si="76"/>
        <v>103.4</v>
      </c>
      <c r="J1329" s="119"/>
      <c r="K1329" s="30"/>
      <c r="L1329" s="111">
        <v>156</v>
      </c>
      <c r="M1329" s="111">
        <v>60</v>
      </c>
      <c r="N1329" s="111">
        <v>47</v>
      </c>
      <c r="O1329" s="111">
        <v>11</v>
      </c>
      <c r="P1329" s="111">
        <v>72</v>
      </c>
      <c r="Q1329" s="111">
        <v>72</v>
      </c>
      <c r="R1329" s="111">
        <v>171</v>
      </c>
      <c r="S1329" s="111">
        <v>112</v>
      </c>
      <c r="T1329" s="111">
        <v>90</v>
      </c>
    </row>
    <row r="1330" spans="1:20" x14ac:dyDescent="0.25">
      <c r="A1330" s="110" t="s">
        <v>810</v>
      </c>
      <c r="B1330" s="107" t="s">
        <v>7154</v>
      </c>
      <c r="C1330" s="108">
        <v>16</v>
      </c>
      <c r="D1330" s="41" t="s">
        <v>4950</v>
      </c>
      <c r="E1330" s="24">
        <f t="shared" si="74"/>
        <v>124</v>
      </c>
      <c r="F1330" s="24">
        <f t="shared" si="75"/>
        <v>115.75</v>
      </c>
      <c r="G1330" s="109"/>
      <c r="H1330" s="24"/>
      <c r="I1330" s="24">
        <f t="shared" si="76"/>
        <v>111.4</v>
      </c>
      <c r="J1330" s="119"/>
      <c r="K1330" s="30"/>
      <c r="L1330" s="111">
        <v>57</v>
      </c>
      <c r="M1330" s="111">
        <v>32</v>
      </c>
      <c r="N1330" s="111">
        <v>256</v>
      </c>
      <c r="O1330" s="111">
        <v>118</v>
      </c>
      <c r="P1330" s="111">
        <v>106</v>
      </c>
      <c r="Q1330" s="111">
        <v>79</v>
      </c>
      <c r="R1330" s="111">
        <v>123</v>
      </c>
      <c r="S1330" s="111">
        <v>157</v>
      </c>
      <c r="T1330" s="111">
        <v>92</v>
      </c>
    </row>
    <row r="1331" spans="1:20" x14ac:dyDescent="0.25">
      <c r="A1331" s="110" t="s">
        <v>2392</v>
      </c>
      <c r="B1331" s="107" t="s">
        <v>7124</v>
      </c>
      <c r="C1331" s="108">
        <v>4</v>
      </c>
      <c r="D1331" s="41" t="s">
        <v>5592</v>
      </c>
      <c r="E1331" s="24">
        <f t="shared" si="74"/>
        <v>124</v>
      </c>
      <c r="F1331" s="24">
        <f t="shared" si="75"/>
        <v>50.25</v>
      </c>
      <c r="G1331" s="109"/>
      <c r="H1331" s="24"/>
      <c r="I1331" s="24">
        <f t="shared" si="76"/>
        <v>101.4</v>
      </c>
      <c r="J1331" s="119"/>
      <c r="K1331" s="30"/>
      <c r="L1331" s="111">
        <v>52</v>
      </c>
      <c r="M1331" s="111">
        <v>53</v>
      </c>
      <c r="N1331" s="111">
        <v>39</v>
      </c>
      <c r="O1331" s="111">
        <v>57</v>
      </c>
      <c r="P1331" s="111">
        <v>31</v>
      </c>
      <c r="Q1331" s="111">
        <v>104</v>
      </c>
      <c r="R1331" s="111">
        <v>208</v>
      </c>
      <c r="S1331" s="111">
        <v>97</v>
      </c>
      <c r="T1331" s="111">
        <v>67</v>
      </c>
    </row>
    <row r="1332" spans="1:20" x14ac:dyDescent="0.25">
      <c r="A1332" s="110" t="s">
        <v>7739</v>
      </c>
      <c r="B1332" s="107" t="s">
        <v>7101</v>
      </c>
      <c r="C1332" s="108">
        <v>16</v>
      </c>
      <c r="D1332" s="41" t="s">
        <v>7740</v>
      </c>
      <c r="E1332" s="24">
        <f t="shared" si="74"/>
        <v>123.66666666666667</v>
      </c>
      <c r="F1332" s="24">
        <f t="shared" si="75"/>
        <v>173</v>
      </c>
      <c r="G1332" s="109"/>
      <c r="H1332" s="24"/>
      <c r="I1332" s="24">
        <f t="shared" si="76"/>
        <v>189.8</v>
      </c>
      <c r="J1332" s="119"/>
      <c r="K1332" s="30"/>
      <c r="L1332" s="111">
        <v>292</v>
      </c>
      <c r="M1332" s="111">
        <v>143</v>
      </c>
      <c r="N1332" s="111">
        <v>26</v>
      </c>
      <c r="O1332" s="111">
        <v>231</v>
      </c>
      <c r="P1332" s="111">
        <v>523</v>
      </c>
      <c r="Q1332" s="111">
        <v>55</v>
      </c>
      <c r="R1332" s="111">
        <v>98</v>
      </c>
      <c r="S1332" s="111">
        <v>22</v>
      </c>
      <c r="T1332" s="111">
        <v>251</v>
      </c>
    </row>
    <row r="1333" spans="1:20" x14ac:dyDescent="0.25">
      <c r="A1333" s="110" t="s">
        <v>849</v>
      </c>
      <c r="B1333" s="107" t="s">
        <v>7161</v>
      </c>
      <c r="C1333" s="108">
        <v>15</v>
      </c>
      <c r="D1333" s="41" t="s">
        <v>3736</v>
      </c>
      <c r="E1333" s="24">
        <f t="shared" si="74"/>
        <v>123.66666666666667</v>
      </c>
      <c r="F1333" s="24">
        <f t="shared" si="75"/>
        <v>13.75</v>
      </c>
      <c r="G1333" s="109"/>
      <c r="H1333" s="24"/>
      <c r="I1333" s="24">
        <f t="shared" si="76"/>
        <v>113</v>
      </c>
      <c r="J1333" s="119"/>
      <c r="K1333" s="30"/>
      <c r="L1333" s="111">
        <v>10</v>
      </c>
      <c r="M1333" s="111">
        <v>23</v>
      </c>
      <c r="N1333" s="111">
        <v>5</v>
      </c>
      <c r="O1333" s="111">
        <v>17</v>
      </c>
      <c r="P1333" s="111">
        <v>95</v>
      </c>
      <c r="Q1333" s="111">
        <v>99</v>
      </c>
      <c r="R1333" s="111">
        <v>142</v>
      </c>
      <c r="S1333" s="111">
        <v>201</v>
      </c>
      <c r="T1333" s="111">
        <v>28</v>
      </c>
    </row>
    <row r="1334" spans="1:20" x14ac:dyDescent="0.25">
      <c r="A1334" s="110" t="s">
        <v>5009</v>
      </c>
      <c r="B1334" s="107" t="s">
        <v>7143</v>
      </c>
      <c r="C1334" s="108">
        <v>17</v>
      </c>
      <c r="D1334" s="41" t="s">
        <v>5010</v>
      </c>
      <c r="E1334" s="24">
        <f t="shared" si="74"/>
        <v>122.66666666666667</v>
      </c>
      <c r="F1334" s="24">
        <f t="shared" si="75"/>
        <v>0</v>
      </c>
      <c r="G1334" s="109"/>
      <c r="H1334" s="24"/>
      <c r="I1334" s="24">
        <f t="shared" si="76"/>
        <v>73.599999999999994</v>
      </c>
      <c r="J1334" s="119"/>
      <c r="K1334" s="30"/>
      <c r="L1334" s="111"/>
      <c r="M1334" s="111"/>
      <c r="N1334" s="111"/>
      <c r="O1334" s="111"/>
      <c r="P1334" s="111"/>
      <c r="Q1334" s="111"/>
      <c r="R1334" s="111"/>
      <c r="S1334" s="111">
        <v>98</v>
      </c>
      <c r="T1334" s="111">
        <v>270</v>
      </c>
    </row>
    <row r="1335" spans="1:20" x14ac:dyDescent="0.25">
      <c r="A1335" s="110" t="s">
        <v>1301</v>
      </c>
      <c r="B1335" s="107" t="s">
        <v>7154</v>
      </c>
      <c r="C1335" s="108">
        <v>16</v>
      </c>
      <c r="D1335" s="41" t="s">
        <v>3638</v>
      </c>
      <c r="E1335" s="24">
        <f t="shared" si="74"/>
        <v>122.33333333333333</v>
      </c>
      <c r="F1335" s="24">
        <f t="shared" si="75"/>
        <v>58</v>
      </c>
      <c r="G1335" s="109"/>
      <c r="H1335" s="24"/>
      <c r="I1335" s="24">
        <f t="shared" si="76"/>
        <v>102.4</v>
      </c>
      <c r="J1335" s="119"/>
      <c r="K1335" s="30"/>
      <c r="L1335" s="111">
        <v>39</v>
      </c>
      <c r="M1335" s="111">
        <v>44</v>
      </c>
      <c r="N1335" s="111">
        <v>81</v>
      </c>
      <c r="O1335" s="111">
        <v>68</v>
      </c>
      <c r="P1335" s="111">
        <v>73</v>
      </c>
      <c r="Q1335" s="111">
        <v>72</v>
      </c>
      <c r="R1335" s="111">
        <v>105</v>
      </c>
      <c r="S1335" s="111">
        <v>85</v>
      </c>
      <c r="T1335" s="111">
        <v>177</v>
      </c>
    </row>
    <row r="1336" spans="1:20" x14ac:dyDescent="0.25">
      <c r="A1336" s="110" t="s">
        <v>711</v>
      </c>
      <c r="B1336" s="107" t="s">
        <v>7154</v>
      </c>
      <c r="C1336" s="108">
        <v>16</v>
      </c>
      <c r="D1336" s="41" t="s">
        <v>6382</v>
      </c>
      <c r="E1336" s="24">
        <f t="shared" si="74"/>
        <v>122.33333333333333</v>
      </c>
      <c r="F1336" s="24">
        <f t="shared" si="75"/>
        <v>79.5</v>
      </c>
      <c r="G1336" s="109"/>
      <c r="H1336" s="24"/>
      <c r="I1336" s="24">
        <f t="shared" si="76"/>
        <v>130.4</v>
      </c>
      <c r="J1336" s="119"/>
      <c r="K1336" s="30"/>
      <c r="L1336" s="111">
        <v>33</v>
      </c>
      <c r="M1336" s="111">
        <v>16</v>
      </c>
      <c r="N1336" s="111">
        <v>74</v>
      </c>
      <c r="O1336" s="111">
        <v>195</v>
      </c>
      <c r="P1336" s="111">
        <v>110</v>
      </c>
      <c r="Q1336" s="111">
        <v>175</v>
      </c>
      <c r="R1336" s="111">
        <v>112</v>
      </c>
      <c r="S1336" s="111">
        <v>167</v>
      </c>
      <c r="T1336" s="111">
        <v>88</v>
      </c>
    </row>
    <row r="1337" spans="1:20" x14ac:dyDescent="0.25">
      <c r="A1337" s="110" t="s">
        <v>458</v>
      </c>
      <c r="B1337" s="107" t="s">
        <v>7101</v>
      </c>
      <c r="C1337" s="108">
        <v>16</v>
      </c>
      <c r="D1337" s="41" t="s">
        <v>3966</v>
      </c>
      <c r="E1337" s="24">
        <f t="shared" si="74"/>
        <v>121.33333333333333</v>
      </c>
      <c r="F1337" s="24">
        <f t="shared" si="75"/>
        <v>120.5</v>
      </c>
      <c r="G1337" s="109"/>
      <c r="H1337" s="24"/>
      <c r="I1337" s="24">
        <f t="shared" si="76"/>
        <v>121.4</v>
      </c>
      <c r="J1337" s="119"/>
      <c r="K1337" s="30"/>
      <c r="L1337" s="111">
        <v>10</v>
      </c>
      <c r="M1337" s="111">
        <v>82</v>
      </c>
      <c r="N1337" s="111">
        <v>2</v>
      </c>
      <c r="O1337" s="111">
        <v>388</v>
      </c>
      <c r="P1337" s="111">
        <v>40</v>
      </c>
      <c r="Q1337" s="111">
        <v>203</v>
      </c>
      <c r="R1337" s="111">
        <v>301</v>
      </c>
      <c r="S1337" s="111">
        <v>35</v>
      </c>
      <c r="T1337" s="111">
        <v>28</v>
      </c>
    </row>
    <row r="1338" spans="1:20" x14ac:dyDescent="0.25">
      <c r="A1338" s="110" t="s">
        <v>1673</v>
      </c>
      <c r="B1338" s="107" t="s">
        <v>7151</v>
      </c>
      <c r="C1338" s="108">
        <v>20</v>
      </c>
      <c r="D1338" s="41" t="s">
        <v>3578</v>
      </c>
      <c r="E1338" s="24">
        <f t="shared" si="74"/>
        <v>120.66666666666667</v>
      </c>
      <c r="F1338" s="24">
        <f t="shared" si="75"/>
        <v>90.75</v>
      </c>
      <c r="G1338" s="109"/>
      <c r="H1338" s="24"/>
      <c r="I1338" s="24">
        <f t="shared" si="76"/>
        <v>85.6</v>
      </c>
      <c r="J1338" s="119"/>
      <c r="K1338" s="30"/>
      <c r="L1338" s="111">
        <v>32</v>
      </c>
      <c r="M1338" s="111">
        <v>42</v>
      </c>
      <c r="N1338" s="111">
        <v>10</v>
      </c>
      <c r="O1338" s="111">
        <v>279</v>
      </c>
      <c r="P1338" s="111">
        <v>41</v>
      </c>
      <c r="Q1338" s="111">
        <v>25</v>
      </c>
      <c r="R1338" s="111">
        <v>50</v>
      </c>
      <c r="S1338" s="111">
        <v>8</v>
      </c>
      <c r="T1338" s="111">
        <v>304</v>
      </c>
    </row>
    <row r="1339" spans="1:20" x14ac:dyDescent="0.25">
      <c r="A1339" s="110" t="s">
        <v>58</v>
      </c>
      <c r="B1339" s="107" t="s">
        <v>7090</v>
      </c>
      <c r="C1339" s="108">
        <v>2</v>
      </c>
      <c r="D1339" s="41" t="s">
        <v>5442</v>
      </c>
      <c r="E1339" s="24">
        <f t="shared" si="74"/>
        <v>120.66666666666667</v>
      </c>
      <c r="F1339" s="24">
        <f t="shared" si="75"/>
        <v>10</v>
      </c>
      <c r="G1339" s="109"/>
      <c r="H1339" s="24"/>
      <c r="I1339" s="24">
        <f t="shared" si="76"/>
        <v>80.2</v>
      </c>
      <c r="J1339" s="119"/>
      <c r="K1339" s="30"/>
      <c r="L1339" s="111">
        <v>8</v>
      </c>
      <c r="M1339" s="111">
        <v>31</v>
      </c>
      <c r="N1339" s="111"/>
      <c r="O1339" s="111">
        <v>1</v>
      </c>
      <c r="P1339" s="111">
        <v>21</v>
      </c>
      <c r="Q1339" s="111">
        <v>18</v>
      </c>
      <c r="R1339" s="111">
        <v>34</v>
      </c>
      <c r="S1339" s="111">
        <v>83</v>
      </c>
      <c r="T1339" s="111">
        <v>245</v>
      </c>
    </row>
    <row r="1340" spans="1:20" x14ac:dyDescent="0.25">
      <c r="A1340" s="110" t="s">
        <v>1350</v>
      </c>
      <c r="B1340" s="107" t="s">
        <v>7154</v>
      </c>
      <c r="C1340" s="108">
        <v>16</v>
      </c>
      <c r="D1340" s="41" t="s">
        <v>4960</v>
      </c>
      <c r="E1340" s="24">
        <f t="shared" si="74"/>
        <v>120.33333333333333</v>
      </c>
      <c r="F1340" s="24">
        <f t="shared" si="75"/>
        <v>449.25</v>
      </c>
      <c r="G1340" s="109"/>
      <c r="H1340" s="24"/>
      <c r="I1340" s="24">
        <f t="shared" si="76"/>
        <v>90.8</v>
      </c>
      <c r="J1340" s="119"/>
      <c r="K1340" s="30"/>
      <c r="L1340" s="111">
        <v>215</v>
      </c>
      <c r="M1340" s="111">
        <v>145</v>
      </c>
      <c r="N1340" s="111">
        <v>535</v>
      </c>
      <c r="O1340" s="111">
        <v>902</v>
      </c>
      <c r="P1340" s="111">
        <v>91</v>
      </c>
      <c r="Q1340" s="111">
        <v>2</v>
      </c>
      <c r="R1340" s="111">
        <v>41</v>
      </c>
      <c r="S1340" s="111">
        <v>102</v>
      </c>
      <c r="T1340" s="111">
        <v>218</v>
      </c>
    </row>
    <row r="1341" spans="1:20" x14ac:dyDescent="0.25">
      <c r="A1341" s="110" t="s">
        <v>2049</v>
      </c>
      <c r="B1341" s="107" t="s">
        <v>7195</v>
      </c>
      <c r="C1341" s="108">
        <v>6</v>
      </c>
      <c r="D1341" s="41" t="s">
        <v>4780</v>
      </c>
      <c r="E1341" s="24">
        <f t="shared" si="74"/>
        <v>119.66666666666667</v>
      </c>
      <c r="F1341" s="24">
        <f t="shared" si="75"/>
        <v>34.5</v>
      </c>
      <c r="G1341" s="109"/>
      <c r="H1341" s="24"/>
      <c r="I1341" s="24">
        <f t="shared" si="76"/>
        <v>76.400000000000006</v>
      </c>
      <c r="J1341" s="119"/>
      <c r="K1341" s="30"/>
      <c r="L1341" s="111">
        <v>36</v>
      </c>
      <c r="M1341" s="111">
        <v>12</v>
      </c>
      <c r="N1341" s="111">
        <v>32</v>
      </c>
      <c r="O1341" s="111">
        <v>58</v>
      </c>
      <c r="P1341" s="111"/>
      <c r="Q1341" s="111">
        <v>23</v>
      </c>
      <c r="R1341" s="111">
        <v>16</v>
      </c>
      <c r="S1341" s="111">
        <v>127</v>
      </c>
      <c r="T1341" s="111">
        <v>216</v>
      </c>
    </row>
    <row r="1342" spans="1:20" x14ac:dyDescent="0.25">
      <c r="A1342" s="110" t="s">
        <v>1400</v>
      </c>
      <c r="B1342" s="107" t="s">
        <v>7092</v>
      </c>
      <c r="C1342" s="108">
        <v>11</v>
      </c>
      <c r="D1342" s="41" t="s">
        <v>5884</v>
      </c>
      <c r="E1342" s="24">
        <f t="shared" si="74"/>
        <v>119.66666666666667</v>
      </c>
      <c r="F1342" s="24">
        <f t="shared" si="75"/>
        <v>42.25</v>
      </c>
      <c r="G1342" s="109"/>
      <c r="H1342" s="24"/>
      <c r="I1342" s="24">
        <f t="shared" si="76"/>
        <v>120.2</v>
      </c>
      <c r="J1342" s="119"/>
      <c r="K1342" s="30"/>
      <c r="L1342" s="111">
        <v>52</v>
      </c>
      <c r="M1342" s="111">
        <v>59</v>
      </c>
      <c r="N1342" s="111">
        <v>9</v>
      </c>
      <c r="O1342" s="111">
        <v>49</v>
      </c>
      <c r="P1342" s="111">
        <v>178</v>
      </c>
      <c r="Q1342" s="111">
        <v>64</v>
      </c>
      <c r="R1342" s="111">
        <v>81</v>
      </c>
      <c r="S1342" s="111">
        <v>134</v>
      </c>
      <c r="T1342" s="111">
        <v>144</v>
      </c>
    </row>
    <row r="1343" spans="1:20" x14ac:dyDescent="0.25">
      <c r="A1343" s="110" t="s">
        <v>7728</v>
      </c>
      <c r="B1343" s="107" t="s">
        <v>7191</v>
      </c>
      <c r="C1343" s="108">
        <v>5</v>
      </c>
      <c r="D1343" s="41" t="s">
        <v>7729</v>
      </c>
      <c r="E1343" s="24">
        <f t="shared" si="74"/>
        <v>119.66666666666667</v>
      </c>
      <c r="F1343" s="24">
        <f t="shared" si="75"/>
        <v>94.75</v>
      </c>
      <c r="G1343" s="109"/>
      <c r="H1343" s="24"/>
      <c r="I1343" s="24">
        <f t="shared" si="76"/>
        <v>146.19999999999999</v>
      </c>
      <c r="J1343" s="119"/>
      <c r="K1343" s="30"/>
      <c r="L1343" s="111"/>
      <c r="M1343" s="111"/>
      <c r="N1343" s="111">
        <v>98</v>
      </c>
      <c r="O1343" s="111">
        <v>281</v>
      </c>
      <c r="P1343" s="111">
        <v>324</v>
      </c>
      <c r="Q1343" s="111">
        <v>48</v>
      </c>
      <c r="R1343" s="111">
        <v>292</v>
      </c>
      <c r="S1343" s="111">
        <v>64</v>
      </c>
      <c r="T1343" s="111">
        <v>3</v>
      </c>
    </row>
    <row r="1344" spans="1:20" x14ac:dyDescent="0.25">
      <c r="A1344" s="110" t="s">
        <v>7992</v>
      </c>
      <c r="B1344" s="107" t="s">
        <v>7154</v>
      </c>
      <c r="C1344" s="108">
        <v>16</v>
      </c>
      <c r="D1344" s="41" t="s">
        <v>4917</v>
      </c>
      <c r="E1344" s="24">
        <f t="shared" si="74"/>
        <v>119.33333333333333</v>
      </c>
      <c r="F1344" s="24">
        <f t="shared" si="75"/>
        <v>96.5</v>
      </c>
      <c r="G1344" s="109"/>
      <c r="H1344" s="24"/>
      <c r="I1344" s="24">
        <f t="shared" si="76"/>
        <v>141.80000000000001</v>
      </c>
      <c r="J1344" s="119"/>
      <c r="K1344" s="30"/>
      <c r="L1344" s="111"/>
      <c r="M1344" s="111"/>
      <c r="N1344" s="111">
        <v>98</v>
      </c>
      <c r="O1344" s="111">
        <v>288</v>
      </c>
      <c r="P1344" s="111">
        <v>230</v>
      </c>
      <c r="Q1344" s="111">
        <v>121</v>
      </c>
      <c r="R1344" s="111">
        <v>20</v>
      </c>
      <c r="S1344" s="111">
        <v>63</v>
      </c>
      <c r="T1344" s="111">
        <v>275</v>
      </c>
    </row>
    <row r="1345" spans="1:20" x14ac:dyDescent="0.25">
      <c r="A1345" s="110" t="s">
        <v>314</v>
      </c>
      <c r="B1345" s="107" t="s">
        <v>7370</v>
      </c>
      <c r="C1345" s="108">
        <v>4</v>
      </c>
      <c r="D1345" s="41" t="s">
        <v>5650</v>
      </c>
      <c r="E1345" s="24">
        <f t="shared" si="74"/>
        <v>119</v>
      </c>
      <c r="F1345" s="24">
        <f t="shared" si="75"/>
        <v>18.25</v>
      </c>
      <c r="G1345" s="109"/>
      <c r="H1345" s="24"/>
      <c r="I1345" s="24">
        <f t="shared" si="76"/>
        <v>87.6</v>
      </c>
      <c r="J1345" s="119"/>
      <c r="K1345" s="30"/>
      <c r="L1345" s="111">
        <v>23</v>
      </c>
      <c r="M1345" s="111">
        <v>17</v>
      </c>
      <c r="N1345" s="111">
        <v>5</v>
      </c>
      <c r="O1345" s="111">
        <v>28</v>
      </c>
      <c r="P1345" s="111">
        <v>39</v>
      </c>
      <c r="Q1345" s="111">
        <v>42</v>
      </c>
      <c r="R1345" s="111">
        <v>83</v>
      </c>
      <c r="S1345" s="111">
        <v>93</v>
      </c>
      <c r="T1345" s="111">
        <v>181</v>
      </c>
    </row>
    <row r="1346" spans="1:20" x14ac:dyDescent="0.25">
      <c r="A1346" s="110" t="s">
        <v>1091</v>
      </c>
      <c r="B1346" s="107" t="s">
        <v>7157</v>
      </c>
      <c r="C1346" s="108">
        <v>11</v>
      </c>
      <c r="D1346" s="41" t="s">
        <v>4135</v>
      </c>
      <c r="E1346" s="24">
        <f t="shared" si="74"/>
        <v>118.66666666666667</v>
      </c>
      <c r="F1346" s="24">
        <f t="shared" si="75"/>
        <v>1656.5</v>
      </c>
      <c r="G1346" s="109"/>
      <c r="H1346" s="24"/>
      <c r="I1346" s="24">
        <f t="shared" si="76"/>
        <v>95.8</v>
      </c>
      <c r="J1346" s="119"/>
      <c r="K1346" s="30"/>
      <c r="L1346" s="111">
        <v>112</v>
      </c>
      <c r="M1346" s="111">
        <v>46</v>
      </c>
      <c r="N1346" s="111">
        <v>1224</v>
      </c>
      <c r="O1346" s="111">
        <v>5244</v>
      </c>
      <c r="P1346" s="111"/>
      <c r="Q1346" s="111">
        <v>123</v>
      </c>
      <c r="R1346" s="111">
        <v>141</v>
      </c>
      <c r="S1346" s="111">
        <v>112</v>
      </c>
      <c r="T1346" s="111">
        <v>103</v>
      </c>
    </row>
    <row r="1347" spans="1:20" x14ac:dyDescent="0.25">
      <c r="A1347" s="110" t="s">
        <v>2628</v>
      </c>
      <c r="B1347" s="107" t="s">
        <v>7088</v>
      </c>
      <c r="C1347" s="108">
        <v>2</v>
      </c>
      <c r="D1347" s="41" t="s">
        <v>4511</v>
      </c>
      <c r="E1347" s="24">
        <f t="shared" si="74"/>
        <v>118.66666666666667</v>
      </c>
      <c r="F1347" s="24">
        <f t="shared" si="75"/>
        <v>54</v>
      </c>
      <c r="G1347" s="109"/>
      <c r="H1347" s="24"/>
      <c r="I1347" s="24">
        <f t="shared" si="76"/>
        <v>89</v>
      </c>
      <c r="J1347" s="119"/>
      <c r="K1347" s="30"/>
      <c r="L1347" s="111">
        <v>13</v>
      </c>
      <c r="M1347" s="111"/>
      <c r="N1347" s="111"/>
      <c r="O1347" s="111">
        <v>203</v>
      </c>
      <c r="P1347" s="111">
        <v>54</v>
      </c>
      <c r="Q1347" s="111">
        <v>35</v>
      </c>
      <c r="R1347" s="111">
        <v>40</v>
      </c>
      <c r="S1347" s="111">
        <v>262</v>
      </c>
      <c r="T1347" s="111">
        <v>54</v>
      </c>
    </row>
    <row r="1348" spans="1:20" x14ac:dyDescent="0.25">
      <c r="A1348" s="110" t="s">
        <v>4394</v>
      </c>
      <c r="B1348" s="107" t="s">
        <v>7124</v>
      </c>
      <c r="C1348" s="108">
        <v>4</v>
      </c>
      <c r="D1348" s="41" t="s">
        <v>4395</v>
      </c>
      <c r="E1348" s="24">
        <f t="shared" si="74"/>
        <v>118.33333333333333</v>
      </c>
      <c r="F1348" s="24">
        <f t="shared" si="75"/>
        <v>0</v>
      </c>
      <c r="G1348" s="109"/>
      <c r="H1348" s="24"/>
      <c r="I1348" s="24">
        <f t="shared" si="76"/>
        <v>71</v>
      </c>
      <c r="J1348" s="119"/>
      <c r="K1348" s="30"/>
      <c r="L1348" s="111"/>
      <c r="M1348" s="111"/>
      <c r="N1348" s="111"/>
      <c r="O1348" s="111"/>
      <c r="P1348" s="111"/>
      <c r="Q1348" s="111"/>
      <c r="R1348" s="111"/>
      <c r="S1348" s="111">
        <v>194</v>
      </c>
      <c r="T1348" s="111">
        <v>161</v>
      </c>
    </row>
    <row r="1349" spans="1:20" x14ac:dyDescent="0.25">
      <c r="A1349" s="110" t="s">
        <v>1530</v>
      </c>
      <c r="B1349" s="107" t="s">
        <v>7081</v>
      </c>
      <c r="C1349" s="108">
        <v>15</v>
      </c>
      <c r="D1349" s="41" t="s">
        <v>3766</v>
      </c>
      <c r="E1349" s="24">
        <f t="shared" si="74"/>
        <v>118.33333333333333</v>
      </c>
      <c r="F1349" s="24">
        <f t="shared" si="75"/>
        <v>293.25</v>
      </c>
      <c r="G1349" s="109"/>
      <c r="H1349" s="24"/>
      <c r="I1349" s="24">
        <f t="shared" si="76"/>
        <v>85.8</v>
      </c>
      <c r="J1349" s="119"/>
      <c r="K1349" s="30"/>
      <c r="L1349" s="111">
        <v>11</v>
      </c>
      <c r="M1349" s="111">
        <v>5</v>
      </c>
      <c r="N1349" s="111">
        <v>127</v>
      </c>
      <c r="O1349" s="111">
        <v>1030</v>
      </c>
      <c r="P1349" s="111">
        <v>17</v>
      </c>
      <c r="Q1349" s="111">
        <v>57</v>
      </c>
      <c r="R1349" s="111">
        <v>115</v>
      </c>
      <c r="S1349" s="111">
        <v>161</v>
      </c>
      <c r="T1349" s="111">
        <v>79</v>
      </c>
    </row>
    <row r="1350" spans="1:20" x14ac:dyDescent="0.25">
      <c r="A1350" s="110" t="s">
        <v>2349</v>
      </c>
      <c r="B1350" s="107" t="s">
        <v>7208</v>
      </c>
      <c r="C1350" s="108">
        <v>9</v>
      </c>
      <c r="D1350" s="41" t="s">
        <v>5338</v>
      </c>
      <c r="E1350" s="24">
        <f t="shared" si="74"/>
        <v>118</v>
      </c>
      <c r="F1350" s="24">
        <f t="shared" si="75"/>
        <v>11</v>
      </c>
      <c r="G1350" s="109"/>
      <c r="H1350" s="24"/>
      <c r="I1350" s="24">
        <f t="shared" si="76"/>
        <v>74.599999999999994</v>
      </c>
      <c r="J1350" s="119"/>
      <c r="K1350" s="30"/>
      <c r="L1350" s="111">
        <v>27</v>
      </c>
      <c r="M1350" s="111"/>
      <c r="N1350" s="111">
        <v>17</v>
      </c>
      <c r="O1350" s="111"/>
      <c r="P1350" s="111">
        <v>5</v>
      </c>
      <c r="Q1350" s="111">
        <v>14</v>
      </c>
      <c r="R1350" s="111">
        <v>37</v>
      </c>
      <c r="S1350" s="111">
        <v>37</v>
      </c>
      <c r="T1350" s="111">
        <v>280</v>
      </c>
    </row>
    <row r="1351" spans="1:20" x14ac:dyDescent="0.25">
      <c r="A1351" s="110" t="s">
        <v>412</v>
      </c>
      <c r="B1351" s="107" t="s">
        <v>7101</v>
      </c>
      <c r="C1351" s="108">
        <v>16</v>
      </c>
      <c r="D1351" s="41" t="s">
        <v>3566</v>
      </c>
      <c r="E1351" s="24">
        <f t="shared" si="74"/>
        <v>118</v>
      </c>
      <c r="F1351" s="24">
        <f t="shared" si="75"/>
        <v>10.25</v>
      </c>
      <c r="G1351" s="109"/>
      <c r="H1351" s="24"/>
      <c r="I1351" s="24">
        <f t="shared" si="76"/>
        <v>105</v>
      </c>
      <c r="J1351" s="119"/>
      <c r="K1351" s="30"/>
      <c r="L1351" s="111">
        <v>7</v>
      </c>
      <c r="M1351" s="111"/>
      <c r="N1351" s="111">
        <v>20</v>
      </c>
      <c r="O1351" s="111">
        <v>14</v>
      </c>
      <c r="P1351" s="111">
        <v>108</v>
      </c>
      <c r="Q1351" s="111">
        <v>63</v>
      </c>
      <c r="R1351" s="111">
        <v>186</v>
      </c>
      <c r="S1351" s="111">
        <v>55</v>
      </c>
      <c r="T1351" s="111">
        <v>113</v>
      </c>
    </row>
    <row r="1352" spans="1:20" x14ac:dyDescent="0.25">
      <c r="A1352" s="110" t="s">
        <v>823</v>
      </c>
      <c r="B1352" s="107" t="s">
        <v>7110</v>
      </c>
      <c r="C1352" s="108">
        <v>7</v>
      </c>
      <c r="D1352" s="41" t="s">
        <v>4562</v>
      </c>
      <c r="E1352" s="24">
        <f t="shared" si="74"/>
        <v>118</v>
      </c>
      <c r="F1352" s="24">
        <f t="shared" si="75"/>
        <v>67.75</v>
      </c>
      <c r="G1352" s="109"/>
      <c r="H1352" s="24"/>
      <c r="I1352" s="24">
        <f t="shared" si="76"/>
        <v>100.2</v>
      </c>
      <c r="J1352" s="119"/>
      <c r="K1352" s="30"/>
      <c r="L1352" s="111">
        <v>15</v>
      </c>
      <c r="M1352" s="111">
        <v>107</v>
      </c>
      <c r="N1352" s="111">
        <v>45</v>
      </c>
      <c r="O1352" s="111">
        <v>104</v>
      </c>
      <c r="P1352" s="111">
        <v>111</v>
      </c>
      <c r="Q1352" s="111">
        <v>36</v>
      </c>
      <c r="R1352" s="111">
        <v>216</v>
      </c>
      <c r="S1352" s="111">
        <v>38</v>
      </c>
      <c r="T1352" s="111">
        <v>100</v>
      </c>
    </row>
    <row r="1353" spans="1:20" x14ac:dyDescent="0.25">
      <c r="A1353" s="110" t="s">
        <v>2364</v>
      </c>
      <c r="B1353" s="107" t="s">
        <v>7179</v>
      </c>
      <c r="C1353" s="108">
        <v>11</v>
      </c>
      <c r="D1353" s="41" t="s">
        <v>4113</v>
      </c>
      <c r="E1353" s="24">
        <f t="shared" si="74"/>
        <v>117.66666666666667</v>
      </c>
      <c r="F1353" s="24">
        <f t="shared" si="75"/>
        <v>18</v>
      </c>
      <c r="G1353" s="109"/>
      <c r="H1353" s="24"/>
      <c r="I1353" s="24">
        <f t="shared" si="76"/>
        <v>81.400000000000006</v>
      </c>
      <c r="J1353" s="119"/>
      <c r="K1353" s="30"/>
      <c r="L1353" s="111">
        <v>47</v>
      </c>
      <c r="M1353" s="111">
        <v>25</v>
      </c>
      <c r="N1353" s="111"/>
      <c r="O1353" s="111"/>
      <c r="P1353" s="111">
        <v>31</v>
      </c>
      <c r="Q1353" s="111">
        <v>23</v>
      </c>
      <c r="R1353" s="111">
        <v>107</v>
      </c>
      <c r="S1353" s="111">
        <v>32</v>
      </c>
      <c r="T1353" s="111">
        <v>214</v>
      </c>
    </row>
    <row r="1354" spans="1:20" x14ac:dyDescent="0.25">
      <c r="A1354" s="110" t="s">
        <v>1018</v>
      </c>
      <c r="B1354" s="107" t="s">
        <v>7110</v>
      </c>
      <c r="C1354" s="108">
        <v>7</v>
      </c>
      <c r="D1354" s="41" t="s">
        <v>7004</v>
      </c>
      <c r="E1354" s="24">
        <f t="shared" si="74"/>
        <v>117.66666666666667</v>
      </c>
      <c r="F1354" s="24">
        <f t="shared" si="75"/>
        <v>67</v>
      </c>
      <c r="G1354" s="109"/>
      <c r="H1354" s="24"/>
      <c r="I1354" s="24">
        <f t="shared" si="76"/>
        <v>139.6</v>
      </c>
      <c r="J1354" s="119"/>
      <c r="K1354" s="30"/>
      <c r="L1354" s="111">
        <v>122</v>
      </c>
      <c r="M1354" s="111">
        <v>146</v>
      </c>
      <c r="N1354" s="111"/>
      <c r="O1354" s="111"/>
      <c r="P1354" s="111">
        <v>79</v>
      </c>
      <c r="Q1354" s="111">
        <v>266</v>
      </c>
      <c r="R1354" s="111">
        <v>272</v>
      </c>
      <c r="S1354" s="111">
        <v>81</v>
      </c>
      <c r="T1354" s="111"/>
    </row>
    <row r="1355" spans="1:20" x14ac:dyDescent="0.25">
      <c r="A1355" s="110" t="s">
        <v>3001</v>
      </c>
      <c r="B1355" s="107" t="s">
        <v>7154</v>
      </c>
      <c r="C1355" s="108">
        <v>16</v>
      </c>
      <c r="D1355" s="41" t="s">
        <v>6437</v>
      </c>
      <c r="E1355" s="24">
        <f t="shared" si="74"/>
        <v>117.66666666666667</v>
      </c>
      <c r="F1355" s="24">
        <f t="shared" si="75"/>
        <v>13598.75</v>
      </c>
      <c r="G1355" s="109"/>
      <c r="H1355" s="24"/>
      <c r="I1355" s="24">
        <f t="shared" si="76"/>
        <v>106.8</v>
      </c>
      <c r="J1355" s="119"/>
      <c r="K1355" s="30"/>
      <c r="L1355" s="111">
        <v>22347</v>
      </c>
      <c r="M1355" s="111">
        <v>31982</v>
      </c>
      <c r="N1355" s="111">
        <v>59</v>
      </c>
      <c r="O1355" s="111">
        <v>7</v>
      </c>
      <c r="P1355" s="111">
        <v>83</v>
      </c>
      <c r="Q1355" s="111">
        <v>98</v>
      </c>
      <c r="R1355" s="111">
        <v>177</v>
      </c>
      <c r="S1355" s="111">
        <v>176</v>
      </c>
      <c r="T1355" s="111"/>
    </row>
    <row r="1356" spans="1:20" x14ac:dyDescent="0.25">
      <c r="A1356" s="110" t="s">
        <v>1154</v>
      </c>
      <c r="B1356" s="107" t="s">
        <v>7101</v>
      </c>
      <c r="C1356" s="108">
        <v>16</v>
      </c>
      <c r="D1356" s="41" t="s">
        <v>4047</v>
      </c>
      <c r="E1356" s="24">
        <f t="shared" si="74"/>
        <v>117.33333333333333</v>
      </c>
      <c r="F1356" s="24">
        <f t="shared" si="75"/>
        <v>46.75</v>
      </c>
      <c r="G1356" s="109"/>
      <c r="H1356" s="24"/>
      <c r="I1356" s="24">
        <f t="shared" si="76"/>
        <v>103.6</v>
      </c>
      <c r="J1356" s="119"/>
      <c r="K1356" s="30"/>
      <c r="L1356" s="111"/>
      <c r="M1356" s="111">
        <v>94</v>
      </c>
      <c r="N1356" s="111">
        <v>57</v>
      </c>
      <c r="O1356" s="111">
        <v>36</v>
      </c>
      <c r="P1356" s="111">
        <v>26</v>
      </c>
      <c r="Q1356" s="111">
        <v>140</v>
      </c>
      <c r="R1356" s="111">
        <v>106</v>
      </c>
      <c r="S1356" s="111">
        <v>181</v>
      </c>
      <c r="T1356" s="111">
        <v>65</v>
      </c>
    </row>
    <row r="1357" spans="1:20" x14ac:dyDescent="0.25">
      <c r="A1357" s="110" t="s">
        <v>682</v>
      </c>
      <c r="B1357" s="107" t="s">
        <v>7092</v>
      </c>
      <c r="C1357" s="108">
        <v>11</v>
      </c>
      <c r="D1357" s="41" t="s">
        <v>3679</v>
      </c>
      <c r="E1357" s="24">
        <f t="shared" si="74"/>
        <v>117.33333333333333</v>
      </c>
      <c r="F1357" s="24">
        <f t="shared" si="75"/>
        <v>3.5</v>
      </c>
      <c r="G1357" s="109"/>
      <c r="H1357" s="24"/>
      <c r="I1357" s="24">
        <f t="shared" si="76"/>
        <v>70.599999999999994</v>
      </c>
      <c r="J1357" s="119"/>
      <c r="K1357" s="30"/>
      <c r="L1357" s="111"/>
      <c r="M1357" s="111">
        <v>14</v>
      </c>
      <c r="N1357" s="111"/>
      <c r="O1357" s="111"/>
      <c r="P1357" s="111"/>
      <c r="Q1357" s="111">
        <v>1</v>
      </c>
      <c r="R1357" s="111">
        <v>314</v>
      </c>
      <c r="S1357" s="111">
        <v>36</v>
      </c>
      <c r="T1357" s="111">
        <v>2</v>
      </c>
    </row>
    <row r="1358" spans="1:20" x14ac:dyDescent="0.25">
      <c r="A1358" s="110" t="s">
        <v>2943</v>
      </c>
      <c r="B1358" s="107" t="s">
        <v>7179</v>
      </c>
      <c r="C1358" s="108">
        <v>11</v>
      </c>
      <c r="D1358" s="41" t="s">
        <v>5954</v>
      </c>
      <c r="E1358" s="24">
        <f t="shared" si="74"/>
        <v>117.33333333333333</v>
      </c>
      <c r="F1358" s="24">
        <f t="shared" si="75"/>
        <v>49.25</v>
      </c>
      <c r="G1358" s="109"/>
      <c r="H1358" s="24"/>
      <c r="I1358" s="24">
        <f t="shared" si="76"/>
        <v>70.400000000000006</v>
      </c>
      <c r="J1358" s="119"/>
      <c r="K1358" s="30"/>
      <c r="L1358" s="111"/>
      <c r="M1358" s="111">
        <v>171</v>
      </c>
      <c r="N1358" s="111"/>
      <c r="O1358" s="111">
        <v>26</v>
      </c>
      <c r="P1358" s="111"/>
      <c r="Q1358" s="111"/>
      <c r="R1358" s="111">
        <v>321</v>
      </c>
      <c r="S1358" s="111">
        <v>31</v>
      </c>
      <c r="T1358" s="111"/>
    </row>
    <row r="1359" spans="1:20" x14ac:dyDescent="0.25">
      <c r="A1359" s="110" t="s">
        <v>1024</v>
      </c>
      <c r="B1359" s="107" t="s">
        <v>7110</v>
      </c>
      <c r="C1359" s="108">
        <v>7</v>
      </c>
      <c r="D1359" s="41" t="s">
        <v>3558</v>
      </c>
      <c r="E1359" s="24">
        <f t="shared" si="74"/>
        <v>117</v>
      </c>
      <c r="F1359" s="24">
        <f t="shared" si="75"/>
        <v>214.75</v>
      </c>
      <c r="G1359" s="109"/>
      <c r="H1359" s="24"/>
      <c r="I1359" s="24">
        <f t="shared" si="76"/>
        <v>155.6</v>
      </c>
      <c r="J1359" s="119"/>
      <c r="K1359" s="30"/>
      <c r="L1359" s="111">
        <v>56</v>
      </c>
      <c r="M1359" s="111">
        <v>43</v>
      </c>
      <c r="N1359" s="111">
        <v>152</v>
      </c>
      <c r="O1359" s="111">
        <v>608</v>
      </c>
      <c r="P1359" s="111">
        <v>350</v>
      </c>
      <c r="Q1359" s="111">
        <v>77</v>
      </c>
      <c r="R1359" s="111">
        <v>100</v>
      </c>
      <c r="S1359" s="111">
        <v>84</v>
      </c>
      <c r="T1359" s="111">
        <v>167</v>
      </c>
    </row>
    <row r="1360" spans="1:20" x14ac:dyDescent="0.25">
      <c r="A1360" s="110" t="s">
        <v>2274</v>
      </c>
      <c r="B1360" s="107" t="s">
        <v>7101</v>
      </c>
      <c r="C1360" s="108">
        <v>16</v>
      </c>
      <c r="D1360" s="41" t="s">
        <v>3967</v>
      </c>
      <c r="E1360" s="24">
        <f t="shared" si="74"/>
        <v>117</v>
      </c>
      <c r="F1360" s="24">
        <f t="shared" si="75"/>
        <v>11.5</v>
      </c>
      <c r="G1360" s="109"/>
      <c r="H1360" s="24"/>
      <c r="I1360" s="24">
        <f t="shared" si="76"/>
        <v>89.6</v>
      </c>
      <c r="J1360" s="119"/>
      <c r="K1360" s="30"/>
      <c r="L1360" s="111">
        <v>16</v>
      </c>
      <c r="M1360" s="111">
        <v>6</v>
      </c>
      <c r="N1360" s="111">
        <v>6</v>
      </c>
      <c r="O1360" s="111">
        <v>18</v>
      </c>
      <c r="P1360" s="111">
        <v>68</v>
      </c>
      <c r="Q1360" s="111">
        <v>29</v>
      </c>
      <c r="R1360" s="111">
        <v>97</v>
      </c>
      <c r="S1360" s="111">
        <v>127</v>
      </c>
      <c r="T1360" s="111">
        <v>127</v>
      </c>
    </row>
    <row r="1361" spans="1:20" x14ac:dyDescent="0.25">
      <c r="A1361" s="110" t="s">
        <v>1598</v>
      </c>
      <c r="B1361" s="107" t="s">
        <v>7154</v>
      </c>
      <c r="C1361" s="108">
        <v>16</v>
      </c>
      <c r="D1361" s="41" t="s">
        <v>6441</v>
      </c>
      <c r="E1361" s="24">
        <f t="shared" si="74"/>
        <v>116.33333333333333</v>
      </c>
      <c r="F1361" s="24">
        <f t="shared" si="75"/>
        <v>31.75</v>
      </c>
      <c r="G1361" s="109"/>
      <c r="H1361" s="24"/>
      <c r="I1361" s="24">
        <f t="shared" si="76"/>
        <v>77</v>
      </c>
      <c r="J1361" s="119"/>
      <c r="K1361" s="30"/>
      <c r="L1361" s="111">
        <v>34</v>
      </c>
      <c r="M1361" s="111">
        <v>82</v>
      </c>
      <c r="N1361" s="111">
        <v>4</v>
      </c>
      <c r="O1361" s="111">
        <v>7</v>
      </c>
      <c r="P1361" s="111">
        <v>2</v>
      </c>
      <c r="Q1361" s="111">
        <v>34</v>
      </c>
      <c r="R1361" s="111">
        <v>66</v>
      </c>
      <c r="S1361" s="111">
        <v>48</v>
      </c>
      <c r="T1361" s="111">
        <v>235</v>
      </c>
    </row>
    <row r="1362" spans="1:20" x14ac:dyDescent="0.25">
      <c r="A1362" s="110" t="s">
        <v>2975</v>
      </c>
      <c r="B1362" s="107" t="s">
        <v>7171</v>
      </c>
      <c r="C1362" s="108">
        <v>11</v>
      </c>
      <c r="D1362" s="41" t="s">
        <v>6669</v>
      </c>
      <c r="E1362" s="24">
        <f t="shared" si="74"/>
        <v>116.33333333333333</v>
      </c>
      <c r="F1362" s="24">
        <f t="shared" si="75"/>
        <v>0</v>
      </c>
      <c r="G1362" s="109"/>
      <c r="H1362" s="24"/>
      <c r="I1362" s="24">
        <f t="shared" si="76"/>
        <v>69.8</v>
      </c>
      <c r="J1362" s="119"/>
      <c r="K1362" s="30"/>
      <c r="L1362" s="111"/>
      <c r="M1362" s="111"/>
      <c r="N1362" s="111"/>
      <c r="O1362" s="111"/>
      <c r="P1362" s="111"/>
      <c r="Q1362" s="111"/>
      <c r="R1362" s="111">
        <v>349</v>
      </c>
      <c r="S1362" s="111"/>
      <c r="T1362" s="111"/>
    </row>
    <row r="1363" spans="1:20" x14ac:dyDescent="0.25">
      <c r="A1363" s="110" t="s">
        <v>1452</v>
      </c>
      <c r="B1363" s="107" t="s">
        <v>7154</v>
      </c>
      <c r="C1363" s="108">
        <v>16</v>
      </c>
      <c r="D1363" s="41" t="s">
        <v>4892</v>
      </c>
      <c r="E1363" s="24">
        <f t="shared" si="74"/>
        <v>115.66666666666667</v>
      </c>
      <c r="F1363" s="24">
        <f t="shared" si="75"/>
        <v>25</v>
      </c>
      <c r="G1363" s="109"/>
      <c r="H1363" s="24"/>
      <c r="I1363" s="24">
        <f t="shared" si="76"/>
        <v>75</v>
      </c>
      <c r="J1363" s="119"/>
      <c r="K1363" s="30"/>
      <c r="L1363" s="111">
        <v>28</v>
      </c>
      <c r="M1363" s="111">
        <v>10</v>
      </c>
      <c r="N1363" s="111">
        <v>32</v>
      </c>
      <c r="O1363" s="111">
        <v>30</v>
      </c>
      <c r="P1363" s="111"/>
      <c r="Q1363" s="111">
        <v>28</v>
      </c>
      <c r="R1363" s="111">
        <v>5</v>
      </c>
      <c r="S1363" s="111">
        <v>29</v>
      </c>
      <c r="T1363" s="111">
        <v>313</v>
      </c>
    </row>
    <row r="1364" spans="1:20" x14ac:dyDescent="0.25">
      <c r="A1364" s="110" t="s">
        <v>189</v>
      </c>
      <c r="B1364" s="107" t="s">
        <v>7125</v>
      </c>
      <c r="C1364" s="108">
        <v>7</v>
      </c>
      <c r="D1364" s="41" t="s">
        <v>4582</v>
      </c>
      <c r="E1364" s="24">
        <f t="shared" si="74"/>
        <v>115.33333333333333</v>
      </c>
      <c r="F1364" s="24">
        <f t="shared" si="75"/>
        <v>78.25</v>
      </c>
      <c r="G1364" s="109"/>
      <c r="H1364" s="24"/>
      <c r="I1364" s="24">
        <f t="shared" si="76"/>
        <v>118.6</v>
      </c>
      <c r="J1364" s="119"/>
      <c r="K1364" s="30"/>
      <c r="L1364" s="111">
        <v>30</v>
      </c>
      <c r="M1364" s="111">
        <v>23</v>
      </c>
      <c r="N1364" s="111">
        <v>123</v>
      </c>
      <c r="O1364" s="111">
        <v>137</v>
      </c>
      <c r="P1364" s="111">
        <v>150</v>
      </c>
      <c r="Q1364" s="111">
        <v>97</v>
      </c>
      <c r="R1364" s="111">
        <v>125</v>
      </c>
      <c r="S1364" s="111">
        <v>154</v>
      </c>
      <c r="T1364" s="111">
        <v>67</v>
      </c>
    </row>
    <row r="1365" spans="1:20" x14ac:dyDescent="0.25">
      <c r="A1365" s="110" t="s">
        <v>1234</v>
      </c>
      <c r="B1365" s="107" t="s">
        <v>7167</v>
      </c>
      <c r="C1365" s="108">
        <v>11</v>
      </c>
      <c r="D1365" s="41" t="s">
        <v>4246</v>
      </c>
      <c r="E1365" s="24">
        <f t="shared" si="74"/>
        <v>114.66666666666667</v>
      </c>
      <c r="F1365" s="24">
        <f t="shared" si="75"/>
        <v>7.75</v>
      </c>
      <c r="G1365" s="109"/>
      <c r="H1365" s="24"/>
      <c r="I1365" s="24">
        <f t="shared" si="76"/>
        <v>74.8</v>
      </c>
      <c r="J1365" s="119"/>
      <c r="K1365" s="30"/>
      <c r="L1365" s="111"/>
      <c r="M1365" s="111">
        <v>6</v>
      </c>
      <c r="N1365" s="111">
        <v>16</v>
      </c>
      <c r="O1365" s="111">
        <v>9</v>
      </c>
      <c r="P1365" s="111">
        <v>7</v>
      </c>
      <c r="Q1365" s="111">
        <v>23</v>
      </c>
      <c r="R1365" s="111">
        <v>52</v>
      </c>
      <c r="S1365" s="111">
        <v>107</v>
      </c>
      <c r="T1365" s="111">
        <v>185</v>
      </c>
    </row>
    <row r="1366" spans="1:20" x14ac:dyDescent="0.25">
      <c r="A1366" s="110" t="s">
        <v>160</v>
      </c>
      <c r="B1366" s="107" t="s">
        <v>7165</v>
      </c>
      <c r="C1366" s="108">
        <v>6</v>
      </c>
      <c r="D1366" s="41" t="s">
        <v>5249</v>
      </c>
      <c r="E1366" s="24">
        <f t="shared" si="74"/>
        <v>114.66666666666667</v>
      </c>
      <c r="F1366" s="24">
        <f t="shared" si="75"/>
        <v>8.75</v>
      </c>
      <c r="G1366" s="109"/>
      <c r="H1366" s="24"/>
      <c r="I1366" s="24">
        <f t="shared" si="76"/>
        <v>80.599999999999994</v>
      </c>
      <c r="J1366" s="119"/>
      <c r="K1366" s="30"/>
      <c r="L1366" s="111"/>
      <c r="M1366" s="111">
        <v>3</v>
      </c>
      <c r="N1366" s="111">
        <v>4</v>
      </c>
      <c r="O1366" s="111">
        <v>28</v>
      </c>
      <c r="P1366" s="111">
        <v>55</v>
      </c>
      <c r="Q1366" s="111">
        <v>4</v>
      </c>
      <c r="R1366" s="111">
        <v>50</v>
      </c>
      <c r="S1366" s="111">
        <v>283</v>
      </c>
      <c r="T1366" s="111">
        <v>11</v>
      </c>
    </row>
    <row r="1367" spans="1:20" x14ac:dyDescent="0.25">
      <c r="A1367" s="110" t="s">
        <v>720</v>
      </c>
      <c r="B1367" s="107" t="s">
        <v>7227</v>
      </c>
      <c r="C1367" s="108">
        <v>6</v>
      </c>
      <c r="D1367" s="41" t="s">
        <v>4712</v>
      </c>
      <c r="E1367" s="24">
        <f t="shared" si="74"/>
        <v>114.33333333333333</v>
      </c>
      <c r="F1367" s="24">
        <f t="shared" si="75"/>
        <v>19</v>
      </c>
      <c r="G1367" s="109"/>
      <c r="H1367" s="24"/>
      <c r="I1367" s="24">
        <f t="shared" si="76"/>
        <v>85.2</v>
      </c>
      <c r="J1367" s="119"/>
      <c r="K1367" s="30"/>
      <c r="L1367" s="111">
        <v>6</v>
      </c>
      <c r="M1367" s="111">
        <v>45</v>
      </c>
      <c r="N1367" s="111">
        <v>14</v>
      </c>
      <c r="O1367" s="111">
        <v>11</v>
      </c>
      <c r="P1367" s="111">
        <v>25</v>
      </c>
      <c r="Q1367" s="111">
        <v>58</v>
      </c>
      <c r="R1367" s="111">
        <v>125</v>
      </c>
      <c r="S1367" s="111">
        <v>77</v>
      </c>
      <c r="T1367" s="111">
        <v>141</v>
      </c>
    </row>
    <row r="1368" spans="1:20" x14ac:dyDescent="0.25">
      <c r="A1368" s="110" t="s">
        <v>2139</v>
      </c>
      <c r="B1368" s="107" t="s">
        <v>7189</v>
      </c>
      <c r="C1368" s="108">
        <v>6</v>
      </c>
      <c r="D1368" s="41" t="s">
        <v>4754</v>
      </c>
      <c r="E1368" s="24">
        <f t="shared" si="74"/>
        <v>114.33333333333333</v>
      </c>
      <c r="F1368" s="24">
        <f t="shared" si="75"/>
        <v>73.75</v>
      </c>
      <c r="G1368" s="109"/>
      <c r="H1368" s="24"/>
      <c r="I1368" s="24">
        <f t="shared" si="76"/>
        <v>116.2</v>
      </c>
      <c r="J1368" s="119"/>
      <c r="K1368" s="30"/>
      <c r="L1368" s="111">
        <v>10</v>
      </c>
      <c r="M1368" s="111">
        <v>30</v>
      </c>
      <c r="N1368" s="111">
        <v>179</v>
      </c>
      <c r="O1368" s="111">
        <v>76</v>
      </c>
      <c r="P1368" s="111">
        <v>42</v>
      </c>
      <c r="Q1368" s="111">
        <v>196</v>
      </c>
      <c r="R1368" s="111">
        <v>169</v>
      </c>
      <c r="S1368" s="111">
        <v>86</v>
      </c>
      <c r="T1368" s="111">
        <v>88</v>
      </c>
    </row>
    <row r="1369" spans="1:20" x14ac:dyDescent="0.25">
      <c r="A1369" s="110" t="s">
        <v>7868</v>
      </c>
      <c r="B1369" s="107" t="s">
        <v>7240</v>
      </c>
      <c r="C1369" s="108">
        <v>6</v>
      </c>
      <c r="D1369" s="41" t="s">
        <v>7869</v>
      </c>
      <c r="E1369" s="24">
        <f t="shared" si="74"/>
        <v>114</v>
      </c>
      <c r="F1369" s="24">
        <f t="shared" si="75"/>
        <v>0</v>
      </c>
      <c r="G1369" s="109"/>
      <c r="H1369" s="24"/>
      <c r="I1369" s="24">
        <f t="shared" si="76"/>
        <v>84</v>
      </c>
      <c r="J1369" s="119"/>
      <c r="K1369" s="30"/>
      <c r="L1369" s="111"/>
      <c r="M1369" s="111"/>
      <c r="N1369" s="111"/>
      <c r="O1369" s="111"/>
      <c r="P1369" s="111"/>
      <c r="Q1369" s="111">
        <v>78</v>
      </c>
      <c r="R1369" s="111">
        <v>156</v>
      </c>
      <c r="S1369" s="111">
        <v>64</v>
      </c>
      <c r="T1369" s="111">
        <v>122</v>
      </c>
    </row>
    <row r="1370" spans="1:20" x14ac:dyDescent="0.25">
      <c r="A1370" s="110" t="s">
        <v>2132</v>
      </c>
      <c r="B1370" s="107" t="s">
        <v>7179</v>
      </c>
      <c r="C1370" s="108">
        <v>11</v>
      </c>
      <c r="D1370" s="41" t="s">
        <v>6792</v>
      </c>
      <c r="E1370" s="24">
        <f t="shared" si="74"/>
        <v>114</v>
      </c>
      <c r="F1370" s="24">
        <f t="shared" si="75"/>
        <v>219</v>
      </c>
      <c r="G1370" s="109"/>
      <c r="H1370" s="24"/>
      <c r="I1370" s="24">
        <f t="shared" si="76"/>
        <v>68.400000000000006</v>
      </c>
      <c r="J1370" s="119"/>
      <c r="K1370" s="30"/>
      <c r="L1370" s="111">
        <v>609</v>
      </c>
      <c r="M1370" s="111">
        <v>214</v>
      </c>
      <c r="N1370" s="111"/>
      <c r="O1370" s="111">
        <v>53</v>
      </c>
      <c r="P1370" s="111"/>
      <c r="Q1370" s="111"/>
      <c r="R1370" s="111">
        <v>207</v>
      </c>
      <c r="S1370" s="111">
        <v>135</v>
      </c>
      <c r="T1370" s="111"/>
    </row>
    <row r="1371" spans="1:20" x14ac:dyDescent="0.25">
      <c r="A1371" s="110" t="s">
        <v>2302</v>
      </c>
      <c r="B1371" s="107" t="s">
        <v>7154</v>
      </c>
      <c r="C1371" s="108">
        <v>16</v>
      </c>
      <c r="D1371" s="41" t="s">
        <v>4923</v>
      </c>
      <c r="E1371" s="24">
        <f t="shared" si="74"/>
        <v>113.33333333333333</v>
      </c>
      <c r="F1371" s="24">
        <f t="shared" si="75"/>
        <v>31.25</v>
      </c>
      <c r="G1371" s="109"/>
      <c r="H1371" s="24"/>
      <c r="I1371" s="24">
        <f t="shared" si="76"/>
        <v>90</v>
      </c>
      <c r="J1371" s="119"/>
      <c r="K1371" s="30"/>
      <c r="L1371" s="111">
        <v>31</v>
      </c>
      <c r="M1371" s="111">
        <v>6</v>
      </c>
      <c r="N1371" s="111">
        <v>28</v>
      </c>
      <c r="O1371" s="111">
        <v>60</v>
      </c>
      <c r="P1371" s="111">
        <v>30</v>
      </c>
      <c r="Q1371" s="111">
        <v>80</v>
      </c>
      <c r="R1371" s="111">
        <v>114</v>
      </c>
      <c r="S1371" s="111">
        <v>177</v>
      </c>
      <c r="T1371" s="111">
        <v>49</v>
      </c>
    </row>
    <row r="1372" spans="1:20" x14ac:dyDescent="0.25">
      <c r="A1372" s="110" t="s">
        <v>616</v>
      </c>
      <c r="B1372" s="107" t="s">
        <v>7110</v>
      </c>
      <c r="C1372" s="108">
        <v>7</v>
      </c>
      <c r="D1372" s="41" t="s">
        <v>4567</v>
      </c>
      <c r="E1372" s="24">
        <f t="shared" si="74"/>
        <v>113</v>
      </c>
      <c r="F1372" s="24">
        <f t="shared" si="75"/>
        <v>188.5</v>
      </c>
      <c r="G1372" s="109"/>
      <c r="H1372" s="24"/>
      <c r="I1372" s="24">
        <f t="shared" si="76"/>
        <v>179.2</v>
      </c>
      <c r="J1372" s="119"/>
      <c r="K1372" s="30"/>
      <c r="L1372" s="111">
        <v>449</v>
      </c>
      <c r="M1372" s="111">
        <v>243</v>
      </c>
      <c r="N1372" s="111">
        <v>13</v>
      </c>
      <c r="O1372" s="111">
        <v>49</v>
      </c>
      <c r="P1372" s="111">
        <v>26</v>
      </c>
      <c r="Q1372" s="111">
        <v>531</v>
      </c>
      <c r="R1372" s="111">
        <v>39</v>
      </c>
      <c r="S1372" s="111">
        <v>142</v>
      </c>
      <c r="T1372" s="111">
        <v>158</v>
      </c>
    </row>
    <row r="1373" spans="1:20" x14ac:dyDescent="0.25">
      <c r="A1373" s="110" t="s">
        <v>506</v>
      </c>
      <c r="B1373" s="107" t="s">
        <v>7156</v>
      </c>
      <c r="C1373" s="108">
        <v>18</v>
      </c>
      <c r="D1373" s="41" t="s">
        <v>5015</v>
      </c>
      <c r="E1373" s="24">
        <f t="shared" si="74"/>
        <v>112.66666666666667</v>
      </c>
      <c r="F1373" s="24">
        <f t="shared" si="75"/>
        <v>70</v>
      </c>
      <c r="G1373" s="109"/>
      <c r="H1373" s="24"/>
      <c r="I1373" s="24">
        <f t="shared" si="76"/>
        <v>101.4</v>
      </c>
      <c r="J1373" s="119"/>
      <c r="K1373" s="30"/>
      <c r="L1373" s="111">
        <v>14</v>
      </c>
      <c r="M1373" s="111">
        <v>54</v>
      </c>
      <c r="N1373" s="111">
        <v>130</v>
      </c>
      <c r="O1373" s="111">
        <v>82</v>
      </c>
      <c r="P1373" s="111">
        <v>134</v>
      </c>
      <c r="Q1373" s="111">
        <v>35</v>
      </c>
      <c r="R1373" s="111">
        <v>101</v>
      </c>
      <c r="S1373" s="111">
        <v>129</v>
      </c>
      <c r="T1373" s="111">
        <v>108</v>
      </c>
    </row>
    <row r="1374" spans="1:20" x14ac:dyDescent="0.25">
      <c r="A1374" s="110" t="s">
        <v>1846</v>
      </c>
      <c r="B1374" s="107" t="s">
        <v>7161</v>
      </c>
      <c r="C1374" s="108">
        <v>15</v>
      </c>
      <c r="D1374" s="41" t="s">
        <v>6193</v>
      </c>
      <c r="E1374" s="24">
        <f t="shared" si="74"/>
        <v>112.66666666666667</v>
      </c>
      <c r="F1374" s="24">
        <f t="shared" si="75"/>
        <v>16</v>
      </c>
      <c r="G1374" s="109"/>
      <c r="H1374" s="24"/>
      <c r="I1374" s="24">
        <f t="shared" si="76"/>
        <v>73</v>
      </c>
      <c r="J1374" s="119"/>
      <c r="K1374" s="30"/>
      <c r="L1374" s="111">
        <v>1</v>
      </c>
      <c r="M1374" s="111">
        <v>9</v>
      </c>
      <c r="N1374" s="111">
        <v>5</v>
      </c>
      <c r="O1374" s="111">
        <v>49</v>
      </c>
      <c r="P1374" s="111">
        <v>8</v>
      </c>
      <c r="Q1374" s="111">
        <v>19</v>
      </c>
      <c r="R1374" s="111">
        <v>132</v>
      </c>
      <c r="S1374" s="111">
        <v>168</v>
      </c>
      <c r="T1374" s="111">
        <v>38</v>
      </c>
    </row>
    <row r="1375" spans="1:20" x14ac:dyDescent="0.25">
      <c r="A1375" s="110" t="s">
        <v>7899</v>
      </c>
      <c r="B1375" s="107" t="s">
        <v>7161</v>
      </c>
      <c r="C1375" s="108">
        <v>15</v>
      </c>
      <c r="D1375" s="41" t="s">
        <v>7900</v>
      </c>
      <c r="E1375" s="24">
        <f t="shared" si="74"/>
        <v>112</v>
      </c>
      <c r="F1375" s="24">
        <f t="shared" si="75"/>
        <v>85</v>
      </c>
      <c r="G1375" s="109"/>
      <c r="H1375" s="24"/>
      <c r="I1375" s="24">
        <f t="shared" si="76"/>
        <v>71.400000000000006</v>
      </c>
      <c r="J1375" s="119"/>
      <c r="K1375" s="30"/>
      <c r="L1375" s="111"/>
      <c r="M1375" s="111"/>
      <c r="N1375" s="111">
        <v>1</v>
      </c>
      <c r="O1375" s="111">
        <v>339</v>
      </c>
      <c r="P1375" s="111">
        <v>21</v>
      </c>
      <c r="Q1375" s="111"/>
      <c r="R1375" s="111"/>
      <c r="S1375" s="111">
        <v>116</v>
      </c>
      <c r="T1375" s="111">
        <v>220</v>
      </c>
    </row>
    <row r="1376" spans="1:20" x14ac:dyDescent="0.25">
      <c r="A1376" s="110" t="s">
        <v>309</v>
      </c>
      <c r="B1376" s="107" t="s">
        <v>7101</v>
      </c>
      <c r="C1376" s="108">
        <v>16</v>
      </c>
      <c r="D1376" s="41" t="s">
        <v>3938</v>
      </c>
      <c r="E1376" s="24">
        <f t="shared" ref="E1376:E1439" si="77">SUM(R1376:T1376)/3</f>
        <v>112</v>
      </c>
      <c r="F1376" s="24">
        <f t="shared" ref="F1376:F1439" si="78">SUM(L1376:O1376)/4</f>
        <v>33.75</v>
      </c>
      <c r="G1376" s="109"/>
      <c r="H1376" s="24"/>
      <c r="I1376" s="24">
        <f t="shared" ref="I1376:I1439" si="79">SUM(P1376:T1376)/5</f>
        <v>80.400000000000006</v>
      </c>
      <c r="J1376" s="119"/>
      <c r="K1376" s="30"/>
      <c r="L1376" s="111">
        <v>15</v>
      </c>
      <c r="M1376" s="111">
        <v>83</v>
      </c>
      <c r="N1376" s="111">
        <v>14</v>
      </c>
      <c r="O1376" s="111">
        <v>23</v>
      </c>
      <c r="P1376" s="111">
        <v>4</v>
      </c>
      <c r="Q1376" s="111">
        <v>62</v>
      </c>
      <c r="R1376" s="111">
        <v>23</v>
      </c>
      <c r="S1376" s="111">
        <v>116</v>
      </c>
      <c r="T1376" s="111">
        <v>197</v>
      </c>
    </row>
    <row r="1377" spans="1:20" x14ac:dyDescent="0.25">
      <c r="A1377" s="110" t="s">
        <v>1497</v>
      </c>
      <c r="B1377" s="107" t="s">
        <v>7125</v>
      </c>
      <c r="C1377" s="108">
        <v>7</v>
      </c>
      <c r="D1377" s="41" t="s">
        <v>6935</v>
      </c>
      <c r="E1377" s="24">
        <f t="shared" si="77"/>
        <v>112</v>
      </c>
      <c r="F1377" s="24">
        <f t="shared" si="78"/>
        <v>72.25</v>
      </c>
      <c r="G1377" s="109"/>
      <c r="H1377" s="24"/>
      <c r="I1377" s="24">
        <f t="shared" si="79"/>
        <v>147.80000000000001</v>
      </c>
      <c r="J1377" s="119"/>
      <c r="K1377" s="30"/>
      <c r="L1377" s="111">
        <v>17</v>
      </c>
      <c r="M1377" s="111">
        <v>66</v>
      </c>
      <c r="N1377" s="111">
        <v>77</v>
      </c>
      <c r="O1377" s="111">
        <v>129</v>
      </c>
      <c r="P1377" s="111">
        <v>191</v>
      </c>
      <c r="Q1377" s="111">
        <v>212</v>
      </c>
      <c r="R1377" s="111">
        <v>203</v>
      </c>
      <c r="S1377" s="111">
        <v>27</v>
      </c>
      <c r="T1377" s="111">
        <v>106</v>
      </c>
    </row>
    <row r="1378" spans="1:20" x14ac:dyDescent="0.25">
      <c r="A1378" s="110" t="s">
        <v>7522</v>
      </c>
      <c r="B1378" s="107" t="s">
        <v>7266</v>
      </c>
      <c r="C1378" s="108">
        <v>11</v>
      </c>
      <c r="D1378" s="41" t="s">
        <v>7523</v>
      </c>
      <c r="E1378" s="24">
        <f t="shared" si="77"/>
        <v>112</v>
      </c>
      <c r="F1378" s="24">
        <f t="shared" si="78"/>
        <v>0</v>
      </c>
      <c r="G1378" s="109"/>
      <c r="H1378" s="24"/>
      <c r="I1378" s="24">
        <f t="shared" si="79"/>
        <v>81.8</v>
      </c>
      <c r="J1378" s="119"/>
      <c r="K1378" s="30"/>
      <c r="L1378" s="111"/>
      <c r="M1378" s="111"/>
      <c r="N1378" s="111"/>
      <c r="O1378" s="111"/>
      <c r="P1378" s="111"/>
      <c r="Q1378" s="111">
        <v>73</v>
      </c>
      <c r="R1378" s="111">
        <v>68</v>
      </c>
      <c r="S1378" s="111">
        <v>195</v>
      </c>
      <c r="T1378" s="111">
        <v>73</v>
      </c>
    </row>
    <row r="1379" spans="1:20" x14ac:dyDescent="0.25">
      <c r="A1379" s="110" t="s">
        <v>88</v>
      </c>
      <c r="B1379" s="107" t="s">
        <v>7124</v>
      </c>
      <c r="C1379" s="108">
        <v>4</v>
      </c>
      <c r="D1379" s="41" t="s">
        <v>3556</v>
      </c>
      <c r="E1379" s="24">
        <f t="shared" si="77"/>
        <v>111.66666666666667</v>
      </c>
      <c r="F1379" s="24">
        <f t="shared" si="78"/>
        <v>72.75</v>
      </c>
      <c r="G1379" s="109"/>
      <c r="H1379" s="24"/>
      <c r="I1379" s="24">
        <f t="shared" si="79"/>
        <v>117</v>
      </c>
      <c r="J1379" s="119"/>
      <c r="K1379" s="30"/>
      <c r="L1379" s="111">
        <v>67</v>
      </c>
      <c r="M1379" s="111">
        <v>97</v>
      </c>
      <c r="N1379" s="111">
        <v>18</v>
      </c>
      <c r="O1379" s="111">
        <v>109</v>
      </c>
      <c r="P1379" s="111">
        <v>139</v>
      </c>
      <c r="Q1379" s="111">
        <v>111</v>
      </c>
      <c r="R1379" s="111">
        <v>134</v>
      </c>
      <c r="S1379" s="111">
        <v>68</v>
      </c>
      <c r="T1379" s="111">
        <v>133</v>
      </c>
    </row>
    <row r="1380" spans="1:20" x14ac:dyDescent="0.25">
      <c r="A1380" s="110" t="s">
        <v>528</v>
      </c>
      <c r="B1380" s="107" t="s">
        <v>7148</v>
      </c>
      <c r="C1380" s="108">
        <v>6</v>
      </c>
      <c r="D1380" s="41" t="s">
        <v>5166</v>
      </c>
      <c r="E1380" s="24">
        <f t="shared" si="77"/>
        <v>111.66666666666667</v>
      </c>
      <c r="F1380" s="24">
        <f t="shared" si="78"/>
        <v>44.5</v>
      </c>
      <c r="G1380" s="109"/>
      <c r="H1380" s="24"/>
      <c r="I1380" s="24">
        <f t="shared" si="79"/>
        <v>90.6</v>
      </c>
      <c r="J1380" s="119"/>
      <c r="K1380" s="30"/>
      <c r="L1380" s="111">
        <v>29</v>
      </c>
      <c r="M1380" s="111">
        <v>41</v>
      </c>
      <c r="N1380" s="111">
        <v>44</v>
      </c>
      <c r="O1380" s="111">
        <v>64</v>
      </c>
      <c r="P1380" s="111">
        <v>44</v>
      </c>
      <c r="Q1380" s="111">
        <v>74</v>
      </c>
      <c r="R1380" s="111">
        <v>99</v>
      </c>
      <c r="S1380" s="111">
        <v>115</v>
      </c>
      <c r="T1380" s="111">
        <v>121</v>
      </c>
    </row>
    <row r="1381" spans="1:20" x14ac:dyDescent="0.25">
      <c r="A1381" s="110" t="s">
        <v>5903</v>
      </c>
      <c r="B1381" s="107" t="s">
        <v>7157</v>
      </c>
      <c r="C1381" s="108">
        <v>11</v>
      </c>
      <c r="D1381" s="41" t="s">
        <v>3621</v>
      </c>
      <c r="E1381" s="24">
        <f t="shared" si="77"/>
        <v>111.33333333333333</v>
      </c>
      <c r="F1381" s="24">
        <f t="shared" si="78"/>
        <v>0</v>
      </c>
      <c r="G1381" s="109"/>
      <c r="H1381" s="24"/>
      <c r="I1381" s="24">
        <f t="shared" si="79"/>
        <v>71.400000000000006</v>
      </c>
      <c r="J1381" s="119"/>
      <c r="K1381" s="30"/>
      <c r="L1381" s="111"/>
      <c r="M1381" s="111"/>
      <c r="N1381" s="111"/>
      <c r="O1381" s="111"/>
      <c r="P1381" s="111">
        <v>23</v>
      </c>
      <c r="Q1381" s="111">
        <v>0</v>
      </c>
      <c r="R1381" s="111">
        <v>0</v>
      </c>
      <c r="S1381" s="111">
        <v>0</v>
      </c>
      <c r="T1381" s="111">
        <v>334</v>
      </c>
    </row>
    <row r="1382" spans="1:20" x14ac:dyDescent="0.25">
      <c r="A1382" s="110" t="s">
        <v>1314</v>
      </c>
      <c r="B1382" s="107" t="s">
        <v>7136</v>
      </c>
      <c r="C1382" s="108">
        <v>15</v>
      </c>
      <c r="D1382" s="41" t="s">
        <v>6999</v>
      </c>
      <c r="E1382" s="24">
        <f t="shared" si="77"/>
        <v>111.33333333333333</v>
      </c>
      <c r="F1382" s="24">
        <f t="shared" si="78"/>
        <v>12.25</v>
      </c>
      <c r="G1382" s="109"/>
      <c r="H1382" s="24"/>
      <c r="I1382" s="24">
        <f t="shared" si="79"/>
        <v>80.2</v>
      </c>
      <c r="J1382" s="119"/>
      <c r="K1382" s="30"/>
      <c r="L1382" s="111">
        <v>4</v>
      </c>
      <c r="M1382" s="111">
        <v>29</v>
      </c>
      <c r="N1382" s="111">
        <v>4</v>
      </c>
      <c r="O1382" s="111">
        <v>12</v>
      </c>
      <c r="P1382" s="111">
        <v>51</v>
      </c>
      <c r="Q1382" s="111">
        <v>16</v>
      </c>
      <c r="R1382" s="111">
        <v>116</v>
      </c>
      <c r="S1382" s="111">
        <v>75</v>
      </c>
      <c r="T1382" s="111">
        <v>143</v>
      </c>
    </row>
    <row r="1383" spans="1:20" x14ac:dyDescent="0.25">
      <c r="A1383" s="110" t="s">
        <v>552</v>
      </c>
      <c r="B1383" s="107" t="s">
        <v>7092</v>
      </c>
      <c r="C1383" s="108">
        <v>11</v>
      </c>
      <c r="D1383" s="41" t="s">
        <v>3676</v>
      </c>
      <c r="E1383" s="24">
        <f t="shared" si="77"/>
        <v>111.33333333333333</v>
      </c>
      <c r="F1383" s="24">
        <f t="shared" si="78"/>
        <v>162.75</v>
      </c>
      <c r="G1383" s="109"/>
      <c r="H1383" s="24"/>
      <c r="I1383" s="24">
        <f t="shared" si="79"/>
        <v>81.599999999999994</v>
      </c>
      <c r="J1383" s="119"/>
      <c r="K1383" s="30"/>
      <c r="L1383" s="111">
        <v>256</v>
      </c>
      <c r="M1383" s="111">
        <v>125</v>
      </c>
      <c r="N1383" s="111">
        <v>215</v>
      </c>
      <c r="O1383" s="111">
        <v>55</v>
      </c>
      <c r="P1383" s="111">
        <v>44</v>
      </c>
      <c r="Q1383" s="111">
        <v>30</v>
      </c>
      <c r="R1383" s="111">
        <v>145</v>
      </c>
      <c r="S1383" s="111">
        <v>129</v>
      </c>
      <c r="T1383" s="111">
        <v>60</v>
      </c>
    </row>
    <row r="1384" spans="1:20" x14ac:dyDescent="0.25">
      <c r="A1384" s="110" t="s">
        <v>655</v>
      </c>
      <c r="B1384" s="107" t="s">
        <v>7082</v>
      </c>
      <c r="C1384" s="108">
        <v>11</v>
      </c>
      <c r="D1384" s="41" t="s">
        <v>5313</v>
      </c>
      <c r="E1384" s="24">
        <f t="shared" si="77"/>
        <v>111.33333333333333</v>
      </c>
      <c r="F1384" s="24">
        <f t="shared" si="78"/>
        <v>13.5</v>
      </c>
      <c r="G1384" s="109"/>
      <c r="H1384" s="24"/>
      <c r="I1384" s="24">
        <f t="shared" si="79"/>
        <v>67.400000000000006</v>
      </c>
      <c r="J1384" s="119"/>
      <c r="K1384" s="30"/>
      <c r="L1384" s="111"/>
      <c r="M1384" s="111"/>
      <c r="N1384" s="111">
        <v>10</v>
      </c>
      <c r="O1384" s="111">
        <v>44</v>
      </c>
      <c r="P1384" s="111">
        <v>2</v>
      </c>
      <c r="Q1384" s="111">
        <v>1</v>
      </c>
      <c r="R1384" s="111">
        <v>305</v>
      </c>
      <c r="S1384" s="111">
        <v>4</v>
      </c>
      <c r="T1384" s="111">
        <v>25</v>
      </c>
    </row>
    <row r="1385" spans="1:20" x14ac:dyDescent="0.25">
      <c r="A1385" s="110" t="s">
        <v>951</v>
      </c>
      <c r="B1385" s="107" t="s">
        <v>7154</v>
      </c>
      <c r="C1385" s="108">
        <v>16</v>
      </c>
      <c r="D1385" s="41" t="s">
        <v>6372</v>
      </c>
      <c r="E1385" s="24">
        <f t="shared" si="77"/>
        <v>111</v>
      </c>
      <c r="F1385" s="24">
        <f t="shared" si="78"/>
        <v>98</v>
      </c>
      <c r="G1385" s="109"/>
      <c r="H1385" s="24"/>
      <c r="I1385" s="24">
        <f t="shared" si="79"/>
        <v>77</v>
      </c>
      <c r="J1385" s="119"/>
      <c r="K1385" s="30"/>
      <c r="L1385" s="111">
        <v>37</v>
      </c>
      <c r="M1385" s="111">
        <v>335</v>
      </c>
      <c r="N1385" s="111">
        <v>11</v>
      </c>
      <c r="O1385" s="111">
        <v>9</v>
      </c>
      <c r="P1385" s="111">
        <v>29</v>
      </c>
      <c r="Q1385" s="111">
        <v>23</v>
      </c>
      <c r="R1385" s="111">
        <v>28</v>
      </c>
      <c r="S1385" s="111">
        <v>197</v>
      </c>
      <c r="T1385" s="111">
        <v>108</v>
      </c>
    </row>
    <row r="1386" spans="1:20" x14ac:dyDescent="0.25">
      <c r="A1386" s="110" t="s">
        <v>1427</v>
      </c>
      <c r="B1386" s="107" t="s">
        <v>7101</v>
      </c>
      <c r="C1386" s="108">
        <v>16</v>
      </c>
      <c r="D1386" s="41" t="s">
        <v>6116</v>
      </c>
      <c r="E1386" s="24">
        <f t="shared" si="77"/>
        <v>111</v>
      </c>
      <c r="F1386" s="24">
        <f t="shared" si="78"/>
        <v>132.25</v>
      </c>
      <c r="G1386" s="109"/>
      <c r="H1386" s="24"/>
      <c r="I1386" s="24">
        <f t="shared" si="79"/>
        <v>965.8</v>
      </c>
      <c r="J1386" s="119"/>
      <c r="K1386" s="30"/>
      <c r="L1386" s="111">
        <v>328</v>
      </c>
      <c r="M1386" s="111">
        <v>7</v>
      </c>
      <c r="N1386" s="111">
        <v>16</v>
      </c>
      <c r="O1386" s="111">
        <v>178</v>
      </c>
      <c r="P1386" s="111">
        <v>309</v>
      </c>
      <c r="Q1386" s="111">
        <v>4187</v>
      </c>
      <c r="R1386" s="111">
        <v>220</v>
      </c>
      <c r="S1386" s="111">
        <v>85</v>
      </c>
      <c r="T1386" s="111">
        <v>28</v>
      </c>
    </row>
    <row r="1387" spans="1:20" x14ac:dyDescent="0.25">
      <c r="A1387" s="110" t="s">
        <v>1173</v>
      </c>
      <c r="B1387" s="107" t="s">
        <v>7101</v>
      </c>
      <c r="C1387" s="108">
        <v>16</v>
      </c>
      <c r="D1387" s="41" t="s">
        <v>3972</v>
      </c>
      <c r="E1387" s="24">
        <f t="shared" si="77"/>
        <v>110.66666666666667</v>
      </c>
      <c r="F1387" s="24">
        <f t="shared" si="78"/>
        <v>18.75</v>
      </c>
      <c r="G1387" s="109"/>
      <c r="H1387" s="24"/>
      <c r="I1387" s="24">
        <f t="shared" si="79"/>
        <v>75.599999999999994</v>
      </c>
      <c r="J1387" s="119"/>
      <c r="K1387" s="30"/>
      <c r="L1387" s="111"/>
      <c r="M1387" s="111">
        <v>3</v>
      </c>
      <c r="N1387" s="111">
        <v>4</v>
      </c>
      <c r="O1387" s="111">
        <v>68</v>
      </c>
      <c r="P1387" s="111">
        <v>4</v>
      </c>
      <c r="Q1387" s="111">
        <v>42</v>
      </c>
      <c r="R1387" s="111">
        <v>10</v>
      </c>
      <c r="S1387" s="111">
        <v>14</v>
      </c>
      <c r="T1387" s="111">
        <v>308</v>
      </c>
    </row>
    <row r="1388" spans="1:20" x14ac:dyDescent="0.25">
      <c r="A1388" s="110" t="s">
        <v>2622</v>
      </c>
      <c r="B1388" s="107" t="s">
        <v>7192</v>
      </c>
      <c r="C1388" s="108">
        <v>20</v>
      </c>
      <c r="D1388" s="41" t="s">
        <v>5067</v>
      </c>
      <c r="E1388" s="24">
        <f t="shared" si="77"/>
        <v>110.33333333333333</v>
      </c>
      <c r="F1388" s="24">
        <f t="shared" si="78"/>
        <v>33.5</v>
      </c>
      <c r="G1388" s="109"/>
      <c r="H1388" s="24"/>
      <c r="I1388" s="24">
        <f t="shared" si="79"/>
        <v>71.2</v>
      </c>
      <c r="J1388" s="119"/>
      <c r="K1388" s="30"/>
      <c r="L1388" s="111"/>
      <c r="M1388" s="111">
        <v>134</v>
      </c>
      <c r="N1388" s="111"/>
      <c r="O1388" s="111"/>
      <c r="P1388" s="111">
        <v>15</v>
      </c>
      <c r="Q1388" s="111">
        <v>10</v>
      </c>
      <c r="R1388" s="111">
        <v>325</v>
      </c>
      <c r="S1388" s="111">
        <v>6</v>
      </c>
      <c r="T1388" s="111"/>
    </row>
    <row r="1389" spans="1:20" x14ac:dyDescent="0.25">
      <c r="A1389" s="110" t="s">
        <v>396</v>
      </c>
      <c r="B1389" s="107" t="s">
        <v>7124</v>
      </c>
      <c r="C1389" s="108">
        <v>4</v>
      </c>
      <c r="D1389" s="41" t="s">
        <v>4459</v>
      </c>
      <c r="E1389" s="24">
        <f t="shared" si="77"/>
        <v>110</v>
      </c>
      <c r="F1389" s="24">
        <f t="shared" si="78"/>
        <v>37.25</v>
      </c>
      <c r="G1389" s="109"/>
      <c r="H1389" s="24"/>
      <c r="I1389" s="24">
        <f t="shared" si="79"/>
        <v>104.2</v>
      </c>
      <c r="J1389" s="119"/>
      <c r="K1389" s="30"/>
      <c r="L1389" s="111">
        <v>44</v>
      </c>
      <c r="M1389" s="111">
        <v>42</v>
      </c>
      <c r="N1389" s="111">
        <v>18</v>
      </c>
      <c r="O1389" s="111">
        <v>45</v>
      </c>
      <c r="P1389" s="111">
        <v>43</v>
      </c>
      <c r="Q1389" s="111">
        <v>148</v>
      </c>
      <c r="R1389" s="111">
        <v>117</v>
      </c>
      <c r="S1389" s="111">
        <v>80</v>
      </c>
      <c r="T1389" s="111">
        <v>133</v>
      </c>
    </row>
    <row r="1390" spans="1:20" x14ac:dyDescent="0.25">
      <c r="A1390" s="110" t="s">
        <v>7414</v>
      </c>
      <c r="B1390" s="107" t="s">
        <v>7156</v>
      </c>
      <c r="C1390" s="108">
        <v>18</v>
      </c>
      <c r="D1390" s="41" t="s">
        <v>7415</v>
      </c>
      <c r="E1390" s="24">
        <f t="shared" si="77"/>
        <v>109.66666666666667</v>
      </c>
      <c r="F1390" s="24">
        <f t="shared" si="78"/>
        <v>0.25</v>
      </c>
      <c r="G1390" s="109"/>
      <c r="H1390" s="24"/>
      <c r="I1390" s="24">
        <f t="shared" si="79"/>
        <v>77.8</v>
      </c>
      <c r="J1390" s="119"/>
      <c r="K1390" s="30"/>
      <c r="L1390" s="111"/>
      <c r="M1390" s="111"/>
      <c r="N1390" s="111">
        <v>1</v>
      </c>
      <c r="O1390" s="111"/>
      <c r="P1390" s="111">
        <v>12</v>
      </c>
      <c r="Q1390" s="111">
        <v>48</v>
      </c>
      <c r="R1390" s="111">
        <v>85</v>
      </c>
      <c r="S1390" s="111">
        <v>102</v>
      </c>
      <c r="T1390" s="111">
        <v>142</v>
      </c>
    </row>
    <row r="1391" spans="1:20" x14ac:dyDescent="0.25">
      <c r="A1391" s="110" t="s">
        <v>746</v>
      </c>
      <c r="B1391" s="107" t="s">
        <v>7161</v>
      </c>
      <c r="C1391" s="108">
        <v>15</v>
      </c>
      <c r="D1391" s="41" t="s">
        <v>3673</v>
      </c>
      <c r="E1391" s="24">
        <f t="shared" si="77"/>
        <v>109.33333333333333</v>
      </c>
      <c r="F1391" s="24">
        <f t="shared" si="78"/>
        <v>192.25</v>
      </c>
      <c r="G1391" s="109"/>
      <c r="H1391" s="24"/>
      <c r="I1391" s="24">
        <f t="shared" si="79"/>
        <v>74</v>
      </c>
      <c r="J1391" s="119"/>
      <c r="K1391" s="30"/>
      <c r="L1391" s="111">
        <v>166</v>
      </c>
      <c r="M1391" s="111">
        <v>545</v>
      </c>
      <c r="N1391" s="111">
        <v>22</v>
      </c>
      <c r="O1391" s="111">
        <v>36</v>
      </c>
      <c r="P1391" s="111">
        <v>24</v>
      </c>
      <c r="Q1391" s="111">
        <v>18</v>
      </c>
      <c r="R1391" s="111">
        <v>170</v>
      </c>
      <c r="S1391" s="111">
        <v>62</v>
      </c>
      <c r="T1391" s="111">
        <v>96</v>
      </c>
    </row>
    <row r="1392" spans="1:20" x14ac:dyDescent="0.25">
      <c r="A1392" s="110" t="s">
        <v>7851</v>
      </c>
      <c r="B1392" s="107" t="s">
        <v>7155</v>
      </c>
      <c r="C1392" s="108">
        <v>10</v>
      </c>
      <c r="D1392" s="41" t="s">
        <v>4628</v>
      </c>
      <c r="E1392" s="24">
        <f t="shared" si="77"/>
        <v>109.33333333333333</v>
      </c>
      <c r="F1392" s="24">
        <f t="shared" si="78"/>
        <v>16.25</v>
      </c>
      <c r="G1392" s="109"/>
      <c r="H1392" s="24"/>
      <c r="I1392" s="24">
        <f t="shared" si="79"/>
        <v>106</v>
      </c>
      <c r="J1392" s="119"/>
      <c r="K1392" s="30"/>
      <c r="L1392" s="111">
        <v>5</v>
      </c>
      <c r="M1392" s="111">
        <v>2</v>
      </c>
      <c r="N1392" s="111">
        <v>1</v>
      </c>
      <c r="O1392" s="111">
        <v>57</v>
      </c>
      <c r="P1392" s="111">
        <v>140</v>
      </c>
      <c r="Q1392" s="111">
        <v>62</v>
      </c>
      <c r="R1392" s="111">
        <v>247</v>
      </c>
      <c r="S1392" s="111">
        <v>50</v>
      </c>
      <c r="T1392" s="111">
        <v>31</v>
      </c>
    </row>
    <row r="1393" spans="1:20" x14ac:dyDescent="0.25">
      <c r="A1393" s="110" t="s">
        <v>740</v>
      </c>
      <c r="B1393" s="107" t="s">
        <v>7210</v>
      </c>
      <c r="C1393" s="108">
        <v>1</v>
      </c>
      <c r="D1393" s="41" t="s">
        <v>5527</v>
      </c>
      <c r="E1393" s="24">
        <f t="shared" si="77"/>
        <v>109.33333333333333</v>
      </c>
      <c r="F1393" s="24">
        <f t="shared" si="78"/>
        <v>0</v>
      </c>
      <c r="G1393" s="109"/>
      <c r="H1393" s="24"/>
      <c r="I1393" s="24">
        <f t="shared" si="79"/>
        <v>97.6</v>
      </c>
      <c r="J1393" s="119"/>
      <c r="K1393" s="30"/>
      <c r="L1393" s="111"/>
      <c r="M1393" s="111"/>
      <c r="N1393" s="111"/>
      <c r="O1393" s="111"/>
      <c r="P1393" s="111"/>
      <c r="Q1393" s="111">
        <v>160</v>
      </c>
      <c r="R1393" s="111">
        <v>264</v>
      </c>
      <c r="S1393" s="111">
        <v>64</v>
      </c>
      <c r="T1393" s="111"/>
    </row>
    <row r="1394" spans="1:20" x14ac:dyDescent="0.25">
      <c r="A1394" s="110" t="s">
        <v>7783</v>
      </c>
      <c r="B1394" s="107" t="s">
        <v>7110</v>
      </c>
      <c r="C1394" s="108">
        <v>7</v>
      </c>
      <c r="D1394" s="41" t="s">
        <v>7784</v>
      </c>
      <c r="E1394" s="24">
        <f t="shared" si="77"/>
        <v>109</v>
      </c>
      <c r="F1394" s="24">
        <f t="shared" si="78"/>
        <v>0</v>
      </c>
      <c r="G1394" s="109"/>
      <c r="H1394" s="24"/>
      <c r="I1394" s="24">
        <f t="shared" si="79"/>
        <v>110.4</v>
      </c>
      <c r="J1394" s="119"/>
      <c r="K1394" s="30"/>
      <c r="L1394" s="111"/>
      <c r="M1394" s="111"/>
      <c r="N1394" s="111"/>
      <c r="O1394" s="111"/>
      <c r="P1394" s="111">
        <v>6</v>
      </c>
      <c r="Q1394" s="111">
        <v>219</v>
      </c>
      <c r="R1394" s="111">
        <v>184</v>
      </c>
      <c r="S1394" s="111"/>
      <c r="T1394" s="111">
        <v>143</v>
      </c>
    </row>
    <row r="1395" spans="1:20" x14ac:dyDescent="0.25">
      <c r="A1395" s="110" t="s">
        <v>2723</v>
      </c>
      <c r="B1395" s="107" t="s">
        <v>7124</v>
      </c>
      <c r="C1395" s="108">
        <v>4</v>
      </c>
      <c r="D1395" s="41" t="s">
        <v>5568</v>
      </c>
      <c r="E1395" s="24">
        <f t="shared" si="77"/>
        <v>109</v>
      </c>
      <c r="F1395" s="24">
        <f t="shared" si="78"/>
        <v>144.5</v>
      </c>
      <c r="G1395" s="109"/>
      <c r="H1395" s="24"/>
      <c r="I1395" s="24">
        <f t="shared" si="79"/>
        <v>89.8</v>
      </c>
      <c r="J1395" s="119"/>
      <c r="K1395" s="30"/>
      <c r="L1395" s="111">
        <v>73</v>
      </c>
      <c r="M1395" s="111">
        <v>336</v>
      </c>
      <c r="N1395" s="111">
        <v>72</v>
      </c>
      <c r="O1395" s="111">
        <v>97</v>
      </c>
      <c r="P1395" s="111">
        <v>62</v>
      </c>
      <c r="Q1395" s="111">
        <v>60</v>
      </c>
      <c r="R1395" s="111">
        <v>136</v>
      </c>
      <c r="S1395" s="111">
        <v>88</v>
      </c>
      <c r="T1395" s="111">
        <v>103</v>
      </c>
    </row>
    <row r="1396" spans="1:20" x14ac:dyDescent="0.25">
      <c r="A1396" s="110" t="s">
        <v>232</v>
      </c>
      <c r="B1396" s="107" t="s">
        <v>7101</v>
      </c>
      <c r="C1396" s="108">
        <v>16</v>
      </c>
      <c r="D1396" s="41" t="s">
        <v>6144</v>
      </c>
      <c r="E1396" s="24">
        <f t="shared" si="77"/>
        <v>108.66666666666667</v>
      </c>
      <c r="F1396" s="24">
        <f t="shared" si="78"/>
        <v>5.75</v>
      </c>
      <c r="G1396" s="109"/>
      <c r="H1396" s="24"/>
      <c r="I1396" s="24">
        <f t="shared" si="79"/>
        <v>69.599999999999994</v>
      </c>
      <c r="J1396" s="119"/>
      <c r="K1396" s="30"/>
      <c r="L1396" s="111">
        <v>17</v>
      </c>
      <c r="M1396" s="111">
        <v>5</v>
      </c>
      <c r="N1396" s="111"/>
      <c r="O1396" s="111">
        <v>1</v>
      </c>
      <c r="P1396" s="111">
        <v>14</v>
      </c>
      <c r="Q1396" s="111">
        <v>8</v>
      </c>
      <c r="R1396" s="111"/>
      <c r="S1396" s="111">
        <v>2</v>
      </c>
      <c r="T1396" s="111">
        <v>324</v>
      </c>
    </row>
    <row r="1397" spans="1:20" x14ac:dyDescent="0.25">
      <c r="A1397" s="110" t="s">
        <v>2516</v>
      </c>
      <c r="B1397" s="107" t="s">
        <v>7201</v>
      </c>
      <c r="C1397" s="108">
        <v>1</v>
      </c>
      <c r="D1397" s="41" t="s">
        <v>5516</v>
      </c>
      <c r="E1397" s="24">
        <f t="shared" si="77"/>
        <v>108.66666666666667</v>
      </c>
      <c r="F1397" s="24">
        <f t="shared" si="78"/>
        <v>37</v>
      </c>
      <c r="G1397" s="109"/>
      <c r="H1397" s="24"/>
      <c r="I1397" s="24">
        <f t="shared" si="79"/>
        <v>70.400000000000006</v>
      </c>
      <c r="J1397" s="119"/>
      <c r="K1397" s="30"/>
      <c r="L1397" s="111">
        <v>17</v>
      </c>
      <c r="M1397" s="111">
        <v>36</v>
      </c>
      <c r="N1397" s="111">
        <v>53</v>
      </c>
      <c r="O1397" s="111">
        <v>42</v>
      </c>
      <c r="P1397" s="111"/>
      <c r="Q1397" s="111">
        <v>26</v>
      </c>
      <c r="R1397" s="111">
        <v>94</v>
      </c>
      <c r="S1397" s="111">
        <v>99</v>
      </c>
      <c r="T1397" s="111">
        <v>133</v>
      </c>
    </row>
    <row r="1398" spans="1:20" x14ac:dyDescent="0.25">
      <c r="A1398" s="110" t="s">
        <v>27</v>
      </c>
      <c r="B1398" s="107" t="s">
        <v>7136</v>
      </c>
      <c r="C1398" s="108">
        <v>15</v>
      </c>
      <c r="D1398" s="41" t="s">
        <v>5732</v>
      </c>
      <c r="E1398" s="24">
        <f t="shared" si="77"/>
        <v>108.66666666666667</v>
      </c>
      <c r="F1398" s="24">
        <f t="shared" si="78"/>
        <v>142.5</v>
      </c>
      <c r="G1398" s="109"/>
      <c r="H1398" s="24"/>
      <c r="I1398" s="24">
        <f t="shared" si="79"/>
        <v>65.2</v>
      </c>
      <c r="J1398" s="119"/>
      <c r="K1398" s="30"/>
      <c r="L1398" s="111">
        <v>238</v>
      </c>
      <c r="M1398" s="111">
        <v>300</v>
      </c>
      <c r="N1398" s="111">
        <v>32</v>
      </c>
      <c r="O1398" s="111"/>
      <c r="P1398" s="111"/>
      <c r="Q1398" s="111"/>
      <c r="R1398" s="111">
        <v>216</v>
      </c>
      <c r="S1398" s="111"/>
      <c r="T1398" s="111">
        <v>110</v>
      </c>
    </row>
    <row r="1399" spans="1:20" x14ac:dyDescent="0.25">
      <c r="A1399" s="110" t="s">
        <v>218</v>
      </c>
      <c r="B1399" s="107" t="s">
        <v>7180</v>
      </c>
      <c r="C1399" s="108">
        <v>6</v>
      </c>
      <c r="D1399" s="41" t="s">
        <v>4691</v>
      </c>
      <c r="E1399" s="24">
        <f t="shared" si="77"/>
        <v>108.33333333333333</v>
      </c>
      <c r="F1399" s="24">
        <f t="shared" si="78"/>
        <v>0</v>
      </c>
      <c r="G1399" s="109"/>
      <c r="H1399" s="24"/>
      <c r="I1399" s="24">
        <f t="shared" si="79"/>
        <v>73.8</v>
      </c>
      <c r="J1399" s="119"/>
      <c r="K1399" s="30"/>
      <c r="L1399" s="111"/>
      <c r="M1399" s="111"/>
      <c r="N1399" s="111"/>
      <c r="O1399" s="111"/>
      <c r="P1399" s="111">
        <v>13</v>
      </c>
      <c r="Q1399" s="111">
        <v>31</v>
      </c>
      <c r="R1399" s="111">
        <v>163</v>
      </c>
      <c r="S1399" s="111">
        <v>71</v>
      </c>
      <c r="T1399" s="111">
        <v>91</v>
      </c>
    </row>
    <row r="1400" spans="1:20" x14ac:dyDescent="0.25">
      <c r="A1400" s="110" t="s">
        <v>7410</v>
      </c>
      <c r="B1400" s="107" t="s">
        <v>7156</v>
      </c>
      <c r="C1400" s="108">
        <v>18</v>
      </c>
      <c r="D1400" s="41" t="s">
        <v>7411</v>
      </c>
      <c r="E1400" s="24">
        <f t="shared" si="77"/>
        <v>108</v>
      </c>
      <c r="F1400" s="24">
        <f t="shared" si="78"/>
        <v>36.75</v>
      </c>
      <c r="G1400" s="109"/>
      <c r="H1400" s="24"/>
      <c r="I1400" s="24">
        <f t="shared" si="79"/>
        <v>67.2</v>
      </c>
      <c r="J1400" s="119"/>
      <c r="K1400" s="30"/>
      <c r="L1400" s="111"/>
      <c r="M1400" s="111"/>
      <c r="N1400" s="111"/>
      <c r="O1400" s="111">
        <v>147</v>
      </c>
      <c r="P1400" s="111">
        <v>12</v>
      </c>
      <c r="Q1400" s="111"/>
      <c r="R1400" s="111"/>
      <c r="S1400" s="111">
        <v>10</v>
      </c>
      <c r="T1400" s="111">
        <v>314</v>
      </c>
    </row>
    <row r="1401" spans="1:20" x14ac:dyDescent="0.25">
      <c r="A1401" s="110" t="s">
        <v>1421</v>
      </c>
      <c r="B1401" s="107" t="s">
        <v>7131</v>
      </c>
      <c r="C1401" s="108">
        <v>15</v>
      </c>
      <c r="D1401" s="41" t="s">
        <v>3776</v>
      </c>
      <c r="E1401" s="24">
        <f t="shared" si="77"/>
        <v>108</v>
      </c>
      <c r="F1401" s="24">
        <f t="shared" si="78"/>
        <v>16</v>
      </c>
      <c r="G1401" s="109"/>
      <c r="H1401" s="24"/>
      <c r="I1401" s="24">
        <f t="shared" si="79"/>
        <v>70.599999999999994</v>
      </c>
      <c r="J1401" s="119"/>
      <c r="K1401" s="30"/>
      <c r="L1401" s="111">
        <v>16</v>
      </c>
      <c r="M1401" s="111">
        <v>9</v>
      </c>
      <c r="N1401" s="111">
        <v>20</v>
      </c>
      <c r="O1401" s="111">
        <v>19</v>
      </c>
      <c r="P1401" s="111">
        <v>17</v>
      </c>
      <c r="Q1401" s="111">
        <v>12</v>
      </c>
      <c r="R1401" s="111">
        <v>105</v>
      </c>
      <c r="S1401" s="111">
        <v>22</v>
      </c>
      <c r="T1401" s="111">
        <v>197</v>
      </c>
    </row>
    <row r="1402" spans="1:20" x14ac:dyDescent="0.25">
      <c r="A1402" s="110" t="s">
        <v>1279</v>
      </c>
      <c r="B1402" s="107" t="s">
        <v>7260</v>
      </c>
      <c r="C1402" s="108">
        <v>17</v>
      </c>
      <c r="D1402" s="41" t="s">
        <v>6609</v>
      </c>
      <c r="E1402" s="24">
        <f t="shared" si="77"/>
        <v>108</v>
      </c>
      <c r="F1402" s="24">
        <f t="shared" si="78"/>
        <v>31.25</v>
      </c>
      <c r="G1402" s="109"/>
      <c r="H1402" s="24"/>
      <c r="I1402" s="24">
        <f t="shared" si="79"/>
        <v>68.2</v>
      </c>
      <c r="J1402" s="119"/>
      <c r="K1402" s="30"/>
      <c r="L1402" s="111"/>
      <c r="M1402" s="111"/>
      <c r="N1402" s="111">
        <v>23</v>
      </c>
      <c r="O1402" s="111">
        <v>102</v>
      </c>
      <c r="P1402" s="111"/>
      <c r="Q1402" s="111">
        <v>17</v>
      </c>
      <c r="R1402" s="111">
        <v>32</v>
      </c>
      <c r="S1402" s="111">
        <v>96</v>
      </c>
      <c r="T1402" s="111">
        <v>196</v>
      </c>
    </row>
    <row r="1403" spans="1:20" x14ac:dyDescent="0.25">
      <c r="A1403" s="110" t="s">
        <v>1317</v>
      </c>
      <c r="B1403" s="107" t="s">
        <v>7193</v>
      </c>
      <c r="C1403" s="108">
        <v>13</v>
      </c>
      <c r="D1403" s="41" t="s">
        <v>6879</v>
      </c>
      <c r="E1403" s="24">
        <f t="shared" si="77"/>
        <v>108</v>
      </c>
      <c r="F1403" s="24">
        <f t="shared" si="78"/>
        <v>71.5</v>
      </c>
      <c r="G1403" s="109"/>
      <c r="H1403" s="24"/>
      <c r="I1403" s="24">
        <f t="shared" si="79"/>
        <v>151.4</v>
      </c>
      <c r="J1403" s="119"/>
      <c r="K1403" s="30"/>
      <c r="L1403" s="111"/>
      <c r="M1403" s="111"/>
      <c r="N1403" s="111">
        <v>286</v>
      </c>
      <c r="O1403" s="111"/>
      <c r="P1403" s="111">
        <v>258</v>
      </c>
      <c r="Q1403" s="111">
        <v>175</v>
      </c>
      <c r="R1403" s="111">
        <v>108</v>
      </c>
      <c r="S1403" s="111">
        <v>174</v>
      </c>
      <c r="T1403" s="111">
        <v>42</v>
      </c>
    </row>
    <row r="1404" spans="1:20" x14ac:dyDescent="0.25">
      <c r="A1404" s="110" t="s">
        <v>7661</v>
      </c>
      <c r="B1404" s="107" t="s">
        <v>7161</v>
      </c>
      <c r="C1404" s="108">
        <v>15</v>
      </c>
      <c r="D1404" s="41" t="s">
        <v>7662</v>
      </c>
      <c r="E1404" s="24">
        <f t="shared" si="77"/>
        <v>108</v>
      </c>
      <c r="F1404" s="24">
        <f t="shared" si="78"/>
        <v>676.25</v>
      </c>
      <c r="G1404" s="109"/>
      <c r="H1404" s="24"/>
      <c r="I1404" s="24">
        <f t="shared" si="79"/>
        <v>181.2</v>
      </c>
      <c r="J1404" s="119"/>
      <c r="K1404" s="30"/>
      <c r="L1404" s="111">
        <v>817</v>
      </c>
      <c r="M1404" s="111">
        <v>1030</v>
      </c>
      <c r="N1404" s="111">
        <v>208</v>
      </c>
      <c r="O1404" s="111">
        <v>650</v>
      </c>
      <c r="P1404" s="111">
        <v>315</v>
      </c>
      <c r="Q1404" s="111">
        <v>267</v>
      </c>
      <c r="R1404" s="111">
        <v>157</v>
      </c>
      <c r="S1404" s="111">
        <v>135</v>
      </c>
      <c r="T1404" s="111">
        <v>32</v>
      </c>
    </row>
    <row r="1405" spans="1:20" x14ac:dyDescent="0.25">
      <c r="A1405" s="110" t="s">
        <v>1332</v>
      </c>
      <c r="B1405" s="107" t="s">
        <v>7143</v>
      </c>
      <c r="C1405" s="108">
        <v>17</v>
      </c>
      <c r="D1405" s="41" t="s">
        <v>4880</v>
      </c>
      <c r="E1405" s="24">
        <f t="shared" si="77"/>
        <v>107.66666666666667</v>
      </c>
      <c r="F1405" s="24">
        <f t="shared" si="78"/>
        <v>32.5</v>
      </c>
      <c r="G1405" s="109"/>
      <c r="H1405" s="24"/>
      <c r="I1405" s="24">
        <f t="shared" si="79"/>
        <v>64.599999999999994</v>
      </c>
      <c r="J1405" s="119"/>
      <c r="K1405" s="30"/>
      <c r="L1405" s="111">
        <v>26</v>
      </c>
      <c r="M1405" s="111">
        <v>88</v>
      </c>
      <c r="N1405" s="111"/>
      <c r="O1405" s="111">
        <v>16</v>
      </c>
      <c r="P1405" s="111"/>
      <c r="Q1405" s="111"/>
      <c r="R1405" s="111">
        <v>307</v>
      </c>
      <c r="S1405" s="111"/>
      <c r="T1405" s="111">
        <v>16</v>
      </c>
    </row>
    <row r="1406" spans="1:20" x14ac:dyDescent="0.25">
      <c r="A1406" s="110" t="s">
        <v>7397</v>
      </c>
      <c r="B1406" s="107" t="s">
        <v>7260</v>
      </c>
      <c r="C1406" s="108">
        <v>17</v>
      </c>
      <c r="D1406" s="41" t="s">
        <v>7398</v>
      </c>
      <c r="E1406" s="24">
        <f t="shared" si="77"/>
        <v>107.33333333333333</v>
      </c>
      <c r="F1406" s="24">
        <f t="shared" si="78"/>
        <v>76.5</v>
      </c>
      <c r="G1406" s="109"/>
      <c r="H1406" s="24"/>
      <c r="I1406" s="24">
        <f t="shared" si="79"/>
        <v>87.2</v>
      </c>
      <c r="J1406" s="119"/>
      <c r="K1406" s="30"/>
      <c r="L1406" s="111">
        <v>171</v>
      </c>
      <c r="M1406" s="111">
        <v>135</v>
      </c>
      <c r="N1406" s="111"/>
      <c r="O1406" s="111"/>
      <c r="P1406" s="111">
        <v>57</v>
      </c>
      <c r="Q1406" s="111">
        <v>57</v>
      </c>
      <c r="R1406" s="111">
        <v>176</v>
      </c>
      <c r="S1406" s="111">
        <v>20</v>
      </c>
      <c r="T1406" s="111">
        <v>126</v>
      </c>
    </row>
    <row r="1407" spans="1:20" x14ac:dyDescent="0.25">
      <c r="A1407" s="110" t="s">
        <v>360</v>
      </c>
      <c r="B1407" s="107" t="s">
        <v>7129</v>
      </c>
      <c r="C1407" s="108">
        <v>2</v>
      </c>
      <c r="D1407" s="41" t="s">
        <v>4537</v>
      </c>
      <c r="E1407" s="24">
        <f t="shared" si="77"/>
        <v>107.33333333333333</v>
      </c>
      <c r="F1407" s="24">
        <f t="shared" si="78"/>
        <v>9.25</v>
      </c>
      <c r="G1407" s="109"/>
      <c r="H1407" s="24"/>
      <c r="I1407" s="24">
        <f t="shared" si="79"/>
        <v>71</v>
      </c>
      <c r="J1407" s="119"/>
      <c r="K1407" s="30"/>
      <c r="L1407" s="111">
        <v>1</v>
      </c>
      <c r="M1407" s="111">
        <v>36</v>
      </c>
      <c r="N1407" s="111"/>
      <c r="O1407" s="111"/>
      <c r="P1407" s="111">
        <v>33</v>
      </c>
      <c r="Q1407" s="111"/>
      <c r="R1407" s="111">
        <v>10</v>
      </c>
      <c r="S1407" s="111">
        <v>260</v>
      </c>
      <c r="T1407" s="111">
        <v>52</v>
      </c>
    </row>
    <row r="1408" spans="1:20" x14ac:dyDescent="0.25">
      <c r="A1408" s="110" t="s">
        <v>871</v>
      </c>
      <c r="B1408" s="107" t="s">
        <v>7151</v>
      </c>
      <c r="C1408" s="108">
        <v>20</v>
      </c>
      <c r="D1408" s="41" t="s">
        <v>5122</v>
      </c>
      <c r="E1408" s="24">
        <f t="shared" si="77"/>
        <v>107</v>
      </c>
      <c r="F1408" s="24">
        <f t="shared" si="78"/>
        <v>62.5</v>
      </c>
      <c r="G1408" s="109"/>
      <c r="H1408" s="24"/>
      <c r="I1408" s="24">
        <f t="shared" si="79"/>
        <v>119.8</v>
      </c>
      <c r="J1408" s="119"/>
      <c r="K1408" s="30"/>
      <c r="L1408" s="111">
        <v>24</v>
      </c>
      <c r="M1408" s="111">
        <v>70</v>
      </c>
      <c r="N1408" s="111">
        <v>53</v>
      </c>
      <c r="O1408" s="111">
        <v>103</v>
      </c>
      <c r="P1408" s="111">
        <v>98</v>
      </c>
      <c r="Q1408" s="111">
        <v>180</v>
      </c>
      <c r="R1408" s="111">
        <v>50</v>
      </c>
      <c r="S1408" s="111">
        <v>216</v>
      </c>
      <c r="T1408" s="111">
        <v>55</v>
      </c>
    </row>
    <row r="1409" spans="1:20" x14ac:dyDescent="0.25">
      <c r="A1409" s="110" t="s">
        <v>2103</v>
      </c>
      <c r="B1409" s="107" t="s">
        <v>7101</v>
      </c>
      <c r="C1409" s="108">
        <v>16</v>
      </c>
      <c r="D1409" s="41" t="s">
        <v>4036</v>
      </c>
      <c r="E1409" s="24">
        <f t="shared" si="77"/>
        <v>106.66666666666667</v>
      </c>
      <c r="F1409" s="24">
        <f t="shared" si="78"/>
        <v>8</v>
      </c>
      <c r="G1409" s="109"/>
      <c r="H1409" s="24"/>
      <c r="I1409" s="24">
        <f t="shared" si="79"/>
        <v>87.2</v>
      </c>
      <c r="J1409" s="119"/>
      <c r="K1409" s="30"/>
      <c r="L1409" s="111">
        <v>10</v>
      </c>
      <c r="M1409" s="111">
        <v>13</v>
      </c>
      <c r="N1409" s="111">
        <v>9</v>
      </c>
      <c r="O1409" s="111"/>
      <c r="P1409" s="111">
        <v>1</v>
      </c>
      <c r="Q1409" s="111">
        <v>115</v>
      </c>
      <c r="R1409" s="111">
        <v>25</v>
      </c>
      <c r="S1409" s="111">
        <v>4</v>
      </c>
      <c r="T1409" s="111">
        <v>291</v>
      </c>
    </row>
    <row r="1410" spans="1:20" x14ac:dyDescent="0.25">
      <c r="A1410" s="110" t="s">
        <v>364</v>
      </c>
      <c r="B1410" s="107" t="s">
        <v>7154</v>
      </c>
      <c r="C1410" s="108">
        <v>16</v>
      </c>
      <c r="D1410" s="41" t="s">
        <v>4815</v>
      </c>
      <c r="E1410" s="24">
        <f t="shared" si="77"/>
        <v>106.66666666666667</v>
      </c>
      <c r="F1410" s="24">
        <f t="shared" si="78"/>
        <v>30.75</v>
      </c>
      <c r="G1410" s="109"/>
      <c r="H1410" s="24"/>
      <c r="I1410" s="24">
        <f t="shared" si="79"/>
        <v>77</v>
      </c>
      <c r="J1410" s="119"/>
      <c r="K1410" s="30"/>
      <c r="L1410" s="111">
        <v>65</v>
      </c>
      <c r="M1410" s="111">
        <v>16</v>
      </c>
      <c r="N1410" s="111">
        <v>2</v>
      </c>
      <c r="O1410" s="111">
        <v>40</v>
      </c>
      <c r="P1410" s="111">
        <v>38</v>
      </c>
      <c r="Q1410" s="111">
        <v>27</v>
      </c>
      <c r="R1410" s="111">
        <v>87</v>
      </c>
      <c r="S1410" s="111">
        <v>43</v>
      </c>
      <c r="T1410" s="111">
        <v>190</v>
      </c>
    </row>
    <row r="1411" spans="1:20" x14ac:dyDescent="0.25">
      <c r="A1411" s="110" t="s">
        <v>499</v>
      </c>
      <c r="B1411" s="107" t="s">
        <v>7243</v>
      </c>
      <c r="C1411" s="108">
        <v>4</v>
      </c>
      <c r="D1411" s="41" t="s">
        <v>4397</v>
      </c>
      <c r="E1411" s="24">
        <f t="shared" si="77"/>
        <v>106.66666666666667</v>
      </c>
      <c r="F1411" s="24">
        <f t="shared" si="78"/>
        <v>16.5</v>
      </c>
      <c r="G1411" s="109"/>
      <c r="H1411" s="24"/>
      <c r="I1411" s="24">
        <f t="shared" si="79"/>
        <v>85.8</v>
      </c>
      <c r="J1411" s="119"/>
      <c r="K1411" s="30"/>
      <c r="L1411" s="111">
        <v>1</v>
      </c>
      <c r="M1411" s="111">
        <v>33</v>
      </c>
      <c r="N1411" s="111">
        <v>8</v>
      </c>
      <c r="O1411" s="111">
        <v>24</v>
      </c>
      <c r="P1411" s="111">
        <v>28</v>
      </c>
      <c r="Q1411" s="111">
        <v>81</v>
      </c>
      <c r="R1411" s="111">
        <v>73</v>
      </c>
      <c r="S1411" s="111">
        <v>81</v>
      </c>
      <c r="T1411" s="111">
        <v>166</v>
      </c>
    </row>
    <row r="1412" spans="1:20" x14ac:dyDescent="0.25">
      <c r="A1412" s="110" t="s">
        <v>580</v>
      </c>
      <c r="B1412" s="107" t="s">
        <v>7154</v>
      </c>
      <c r="C1412" s="108">
        <v>16</v>
      </c>
      <c r="D1412" s="41" t="s">
        <v>3639</v>
      </c>
      <c r="E1412" s="24">
        <f t="shared" si="77"/>
        <v>106.66666666666667</v>
      </c>
      <c r="F1412" s="24">
        <f t="shared" si="78"/>
        <v>21.75</v>
      </c>
      <c r="G1412" s="109"/>
      <c r="H1412" s="24"/>
      <c r="I1412" s="24">
        <f t="shared" si="79"/>
        <v>70.400000000000006</v>
      </c>
      <c r="J1412" s="119"/>
      <c r="K1412" s="30"/>
      <c r="L1412" s="111">
        <v>5</v>
      </c>
      <c r="M1412" s="111">
        <v>16</v>
      </c>
      <c r="N1412" s="111">
        <v>24</v>
      </c>
      <c r="O1412" s="111">
        <v>42</v>
      </c>
      <c r="P1412" s="111">
        <v>26</v>
      </c>
      <c r="Q1412" s="111">
        <v>6</v>
      </c>
      <c r="R1412" s="111">
        <v>237</v>
      </c>
      <c r="S1412" s="111">
        <v>29</v>
      </c>
      <c r="T1412" s="111">
        <v>54</v>
      </c>
    </row>
    <row r="1413" spans="1:20" x14ac:dyDescent="0.25">
      <c r="A1413" s="110" t="s">
        <v>1706</v>
      </c>
      <c r="B1413" s="107" t="s">
        <v>7167</v>
      </c>
      <c r="C1413" s="108">
        <v>11</v>
      </c>
      <c r="D1413" s="41" t="s">
        <v>5822</v>
      </c>
      <c r="E1413" s="24">
        <f t="shared" si="77"/>
        <v>106.33333333333333</v>
      </c>
      <c r="F1413" s="24">
        <f t="shared" si="78"/>
        <v>1.25</v>
      </c>
      <c r="G1413" s="109"/>
      <c r="H1413" s="24"/>
      <c r="I1413" s="24">
        <f t="shared" si="79"/>
        <v>64</v>
      </c>
      <c r="J1413" s="119"/>
      <c r="K1413" s="30"/>
      <c r="L1413" s="111">
        <v>2</v>
      </c>
      <c r="M1413" s="111">
        <v>3</v>
      </c>
      <c r="N1413" s="111"/>
      <c r="O1413" s="111"/>
      <c r="P1413" s="111">
        <v>1</v>
      </c>
      <c r="Q1413" s="111"/>
      <c r="R1413" s="111">
        <v>3</v>
      </c>
      <c r="S1413" s="111">
        <v>117</v>
      </c>
      <c r="T1413" s="111">
        <v>199</v>
      </c>
    </row>
    <row r="1414" spans="1:20" x14ac:dyDescent="0.25">
      <c r="A1414" s="110" t="s">
        <v>1743</v>
      </c>
      <c r="B1414" s="107" t="s">
        <v>7180</v>
      </c>
      <c r="C1414" s="108">
        <v>6</v>
      </c>
      <c r="D1414" s="41" t="s">
        <v>4689</v>
      </c>
      <c r="E1414" s="24">
        <f t="shared" si="77"/>
        <v>106.33333333333333</v>
      </c>
      <c r="F1414" s="24">
        <f t="shared" si="78"/>
        <v>12</v>
      </c>
      <c r="G1414" s="109"/>
      <c r="H1414" s="24"/>
      <c r="I1414" s="24">
        <f t="shared" si="79"/>
        <v>64.2</v>
      </c>
      <c r="J1414" s="119"/>
      <c r="K1414" s="30"/>
      <c r="L1414" s="111">
        <v>18</v>
      </c>
      <c r="M1414" s="111">
        <v>2</v>
      </c>
      <c r="N1414" s="111">
        <v>2</v>
      </c>
      <c r="O1414" s="111">
        <v>26</v>
      </c>
      <c r="P1414" s="111">
        <v>1</v>
      </c>
      <c r="Q1414" s="111">
        <v>1</v>
      </c>
      <c r="R1414" s="111">
        <v>121</v>
      </c>
      <c r="S1414" s="111">
        <v>2</v>
      </c>
      <c r="T1414" s="111">
        <v>196</v>
      </c>
    </row>
    <row r="1415" spans="1:20" x14ac:dyDescent="0.25">
      <c r="A1415" s="110" t="s">
        <v>729</v>
      </c>
      <c r="B1415" s="107" t="s">
        <v>7101</v>
      </c>
      <c r="C1415" s="108">
        <v>16</v>
      </c>
      <c r="D1415" s="41" t="s">
        <v>3815</v>
      </c>
      <c r="E1415" s="24">
        <f t="shared" si="77"/>
        <v>105.66666666666667</v>
      </c>
      <c r="F1415" s="24">
        <f t="shared" si="78"/>
        <v>39.75</v>
      </c>
      <c r="G1415" s="109"/>
      <c r="H1415" s="24"/>
      <c r="I1415" s="24">
        <f t="shared" si="79"/>
        <v>66.8</v>
      </c>
      <c r="J1415" s="119"/>
      <c r="K1415" s="30"/>
      <c r="L1415" s="111">
        <v>6</v>
      </c>
      <c r="M1415" s="111">
        <v>12</v>
      </c>
      <c r="N1415" s="111">
        <v>58</v>
      </c>
      <c r="O1415" s="111">
        <v>83</v>
      </c>
      <c r="P1415" s="111">
        <v>6</v>
      </c>
      <c r="Q1415" s="111">
        <v>11</v>
      </c>
      <c r="R1415" s="111">
        <v>188</v>
      </c>
      <c r="S1415" s="111">
        <v>20</v>
      </c>
      <c r="T1415" s="111">
        <v>109</v>
      </c>
    </row>
    <row r="1416" spans="1:20" x14ac:dyDescent="0.25">
      <c r="A1416" s="110" t="s">
        <v>2580</v>
      </c>
      <c r="B1416" s="107" t="s">
        <v>7110</v>
      </c>
      <c r="C1416" s="108">
        <v>7</v>
      </c>
      <c r="D1416" s="41" t="s">
        <v>4756</v>
      </c>
      <c r="E1416" s="24">
        <f t="shared" si="77"/>
        <v>105.33333333333333</v>
      </c>
      <c r="F1416" s="24">
        <f t="shared" si="78"/>
        <v>4.5</v>
      </c>
      <c r="G1416" s="109"/>
      <c r="H1416" s="24"/>
      <c r="I1416" s="24">
        <f t="shared" si="79"/>
        <v>86.4</v>
      </c>
      <c r="J1416" s="119"/>
      <c r="K1416" s="30"/>
      <c r="L1416" s="111"/>
      <c r="M1416" s="111">
        <v>18</v>
      </c>
      <c r="N1416" s="111"/>
      <c r="O1416" s="111"/>
      <c r="P1416" s="111"/>
      <c r="Q1416" s="111">
        <v>116</v>
      </c>
      <c r="R1416" s="111">
        <v>316</v>
      </c>
      <c r="S1416" s="111"/>
      <c r="T1416" s="111"/>
    </row>
    <row r="1417" spans="1:20" x14ac:dyDescent="0.25">
      <c r="A1417" s="110" t="s">
        <v>2331</v>
      </c>
      <c r="B1417" s="107" t="s">
        <v>7259</v>
      </c>
      <c r="C1417" s="108">
        <v>11</v>
      </c>
      <c r="D1417" s="41" t="s">
        <v>4064</v>
      </c>
      <c r="E1417" s="24">
        <f t="shared" si="77"/>
        <v>105</v>
      </c>
      <c r="F1417" s="24">
        <f t="shared" si="78"/>
        <v>66</v>
      </c>
      <c r="G1417" s="109"/>
      <c r="H1417" s="24"/>
      <c r="I1417" s="24">
        <f t="shared" si="79"/>
        <v>81.599999999999994</v>
      </c>
      <c r="J1417" s="119"/>
      <c r="K1417" s="30"/>
      <c r="L1417" s="111">
        <v>62</v>
      </c>
      <c r="M1417" s="111">
        <v>96</v>
      </c>
      <c r="N1417" s="111">
        <v>5</v>
      </c>
      <c r="O1417" s="111">
        <v>101</v>
      </c>
      <c r="P1417" s="111">
        <v>31</v>
      </c>
      <c r="Q1417" s="111">
        <v>62</v>
      </c>
      <c r="R1417" s="111">
        <v>145</v>
      </c>
      <c r="S1417" s="111">
        <v>48</v>
      </c>
      <c r="T1417" s="111">
        <v>122</v>
      </c>
    </row>
    <row r="1418" spans="1:20" x14ac:dyDescent="0.25">
      <c r="A1418" s="110" t="s">
        <v>315</v>
      </c>
      <c r="B1418" s="107" t="s">
        <v>7126</v>
      </c>
      <c r="C1418" s="108">
        <v>4</v>
      </c>
      <c r="D1418" s="41" t="s">
        <v>5627</v>
      </c>
      <c r="E1418" s="24">
        <f t="shared" si="77"/>
        <v>104.33333333333333</v>
      </c>
      <c r="F1418" s="24">
        <f t="shared" si="78"/>
        <v>7</v>
      </c>
      <c r="G1418" s="109"/>
      <c r="H1418" s="24"/>
      <c r="I1418" s="24">
        <f t="shared" si="79"/>
        <v>71.599999999999994</v>
      </c>
      <c r="J1418" s="119"/>
      <c r="K1418" s="30"/>
      <c r="L1418" s="111">
        <v>2</v>
      </c>
      <c r="M1418" s="111">
        <v>5</v>
      </c>
      <c r="N1418" s="111">
        <v>11</v>
      </c>
      <c r="O1418" s="111">
        <v>10</v>
      </c>
      <c r="P1418" s="111">
        <v>12</v>
      </c>
      <c r="Q1418" s="111">
        <v>33</v>
      </c>
      <c r="R1418" s="111">
        <v>23</v>
      </c>
      <c r="S1418" s="111">
        <v>278</v>
      </c>
      <c r="T1418" s="111">
        <v>12</v>
      </c>
    </row>
    <row r="1419" spans="1:20" x14ac:dyDescent="0.25">
      <c r="A1419" s="110" t="s">
        <v>6538</v>
      </c>
      <c r="B1419" s="107" t="s">
        <v>7082</v>
      </c>
      <c r="C1419" s="108">
        <v>11</v>
      </c>
      <c r="D1419" s="41" t="s">
        <v>6539</v>
      </c>
      <c r="E1419" s="24">
        <f t="shared" si="77"/>
        <v>103</v>
      </c>
      <c r="F1419" s="24">
        <f t="shared" si="78"/>
        <v>9</v>
      </c>
      <c r="G1419" s="109"/>
      <c r="H1419" s="24"/>
      <c r="I1419" s="24">
        <f t="shared" si="79"/>
        <v>88.6</v>
      </c>
      <c r="J1419" s="119"/>
      <c r="K1419" s="30"/>
      <c r="L1419" s="111">
        <v>36</v>
      </c>
      <c r="M1419" s="111"/>
      <c r="N1419" s="111"/>
      <c r="O1419" s="111"/>
      <c r="P1419" s="111">
        <v>10</v>
      </c>
      <c r="Q1419" s="111">
        <v>124</v>
      </c>
      <c r="R1419" s="111">
        <v>107</v>
      </c>
      <c r="S1419" s="111">
        <v>101</v>
      </c>
      <c r="T1419" s="111">
        <v>101</v>
      </c>
    </row>
    <row r="1420" spans="1:20" x14ac:dyDescent="0.25">
      <c r="A1420" s="110" t="s">
        <v>373</v>
      </c>
      <c r="B1420" s="107" t="s">
        <v>7166</v>
      </c>
      <c r="C1420" s="108">
        <v>13</v>
      </c>
      <c r="D1420" s="41" t="s">
        <v>4214</v>
      </c>
      <c r="E1420" s="24">
        <f t="shared" si="77"/>
        <v>102</v>
      </c>
      <c r="F1420" s="24">
        <f t="shared" si="78"/>
        <v>37.75</v>
      </c>
      <c r="G1420" s="109"/>
      <c r="H1420" s="24"/>
      <c r="I1420" s="24">
        <f t="shared" si="79"/>
        <v>83.6</v>
      </c>
      <c r="J1420" s="119"/>
      <c r="K1420" s="30"/>
      <c r="L1420" s="111">
        <v>62</v>
      </c>
      <c r="M1420" s="111">
        <v>31</v>
      </c>
      <c r="N1420" s="111">
        <v>26</v>
      </c>
      <c r="O1420" s="111">
        <v>32</v>
      </c>
      <c r="P1420" s="111">
        <v>24</v>
      </c>
      <c r="Q1420" s="111">
        <v>88</v>
      </c>
      <c r="R1420" s="111">
        <v>84</v>
      </c>
      <c r="S1420" s="111">
        <v>85</v>
      </c>
      <c r="T1420" s="111">
        <v>137</v>
      </c>
    </row>
    <row r="1421" spans="1:20" x14ac:dyDescent="0.25">
      <c r="A1421" s="110" t="s">
        <v>1106</v>
      </c>
      <c r="B1421" s="107" t="s">
        <v>7167</v>
      </c>
      <c r="C1421" s="108">
        <v>11</v>
      </c>
      <c r="D1421" s="41" t="s">
        <v>5814</v>
      </c>
      <c r="E1421" s="24">
        <f t="shared" si="77"/>
        <v>101.66666666666667</v>
      </c>
      <c r="F1421" s="24">
        <f t="shared" si="78"/>
        <v>43.25</v>
      </c>
      <c r="G1421" s="109"/>
      <c r="H1421" s="24"/>
      <c r="I1421" s="24">
        <f t="shared" si="79"/>
        <v>107.8</v>
      </c>
      <c r="J1421" s="119"/>
      <c r="K1421" s="30"/>
      <c r="L1421" s="111">
        <v>5</v>
      </c>
      <c r="M1421" s="111"/>
      <c r="N1421" s="111">
        <v>45</v>
      </c>
      <c r="O1421" s="111">
        <v>123</v>
      </c>
      <c r="P1421" s="111">
        <v>78</v>
      </c>
      <c r="Q1421" s="111">
        <v>156</v>
      </c>
      <c r="R1421" s="111">
        <v>137</v>
      </c>
      <c r="S1421" s="111">
        <v>74</v>
      </c>
      <c r="T1421" s="111">
        <v>94</v>
      </c>
    </row>
    <row r="1422" spans="1:20" x14ac:dyDescent="0.25">
      <c r="A1422" s="110" t="s">
        <v>7520</v>
      </c>
      <c r="B1422" s="107" t="s">
        <v>7194</v>
      </c>
      <c r="C1422" s="108">
        <v>11</v>
      </c>
      <c r="D1422" s="41" t="s">
        <v>7521</v>
      </c>
      <c r="E1422" s="24">
        <f t="shared" si="77"/>
        <v>101.66666666666667</v>
      </c>
      <c r="F1422" s="24">
        <f t="shared" si="78"/>
        <v>3.5</v>
      </c>
      <c r="G1422" s="109"/>
      <c r="H1422" s="24"/>
      <c r="I1422" s="24">
        <f t="shared" si="79"/>
        <v>61</v>
      </c>
      <c r="J1422" s="119"/>
      <c r="K1422" s="30"/>
      <c r="L1422" s="111"/>
      <c r="M1422" s="111"/>
      <c r="N1422" s="111">
        <v>14</v>
      </c>
      <c r="O1422" s="111"/>
      <c r="P1422" s="111"/>
      <c r="Q1422" s="111"/>
      <c r="R1422" s="111">
        <v>261</v>
      </c>
      <c r="S1422" s="111"/>
      <c r="T1422" s="111">
        <v>44</v>
      </c>
    </row>
    <row r="1423" spans="1:20" x14ac:dyDescent="0.25">
      <c r="A1423" s="110" t="s">
        <v>284</v>
      </c>
      <c r="B1423" s="107" t="s">
        <v>7154</v>
      </c>
      <c r="C1423" s="108">
        <v>16</v>
      </c>
      <c r="D1423" s="41" t="s">
        <v>4808</v>
      </c>
      <c r="E1423" s="24">
        <f t="shared" si="77"/>
        <v>101.33333333333333</v>
      </c>
      <c r="F1423" s="24">
        <f t="shared" si="78"/>
        <v>465.75</v>
      </c>
      <c r="G1423" s="109"/>
      <c r="H1423" s="24"/>
      <c r="I1423" s="24">
        <f t="shared" si="79"/>
        <v>74.400000000000006</v>
      </c>
      <c r="J1423" s="119"/>
      <c r="K1423" s="30"/>
      <c r="L1423" s="111">
        <v>1244</v>
      </c>
      <c r="M1423" s="111">
        <v>122</v>
      </c>
      <c r="N1423" s="111">
        <v>394</v>
      </c>
      <c r="O1423" s="111">
        <v>103</v>
      </c>
      <c r="P1423" s="111">
        <v>42</v>
      </c>
      <c r="Q1423" s="111">
        <v>26</v>
      </c>
      <c r="R1423" s="111">
        <v>15</v>
      </c>
      <c r="S1423" s="111">
        <v>12</v>
      </c>
      <c r="T1423" s="111">
        <v>277</v>
      </c>
    </row>
    <row r="1424" spans="1:20" x14ac:dyDescent="0.25">
      <c r="A1424" s="110" t="s">
        <v>1026</v>
      </c>
      <c r="B1424" s="107" t="s">
        <v>7223</v>
      </c>
      <c r="C1424" s="108">
        <v>1</v>
      </c>
      <c r="D1424" s="41" t="s">
        <v>4490</v>
      </c>
      <c r="E1424" s="24">
        <f t="shared" si="77"/>
        <v>101.33333333333333</v>
      </c>
      <c r="F1424" s="24">
        <f t="shared" si="78"/>
        <v>1379.25</v>
      </c>
      <c r="G1424" s="109"/>
      <c r="H1424" s="24"/>
      <c r="I1424" s="24">
        <f t="shared" si="79"/>
        <v>77.400000000000006</v>
      </c>
      <c r="J1424" s="119"/>
      <c r="K1424" s="30"/>
      <c r="L1424" s="111">
        <v>22</v>
      </c>
      <c r="M1424" s="111">
        <v>2561</v>
      </c>
      <c r="N1424" s="111">
        <v>1877</v>
      </c>
      <c r="O1424" s="111">
        <v>1057</v>
      </c>
      <c r="P1424" s="111">
        <v>13</v>
      </c>
      <c r="Q1424" s="111">
        <v>70</v>
      </c>
      <c r="R1424" s="111">
        <v>114</v>
      </c>
      <c r="S1424" s="111">
        <v>61</v>
      </c>
      <c r="T1424" s="111">
        <v>129</v>
      </c>
    </row>
    <row r="1425" spans="1:20" x14ac:dyDescent="0.25">
      <c r="A1425" s="110" t="s">
        <v>3124</v>
      </c>
      <c r="B1425" s="107" t="s">
        <v>7104</v>
      </c>
      <c r="C1425" s="108">
        <v>4</v>
      </c>
      <c r="D1425" s="41" t="s">
        <v>4416</v>
      </c>
      <c r="E1425" s="24">
        <f t="shared" si="77"/>
        <v>101.33333333333333</v>
      </c>
      <c r="F1425" s="24">
        <f t="shared" si="78"/>
        <v>505.5</v>
      </c>
      <c r="G1425" s="109"/>
      <c r="H1425" s="24"/>
      <c r="I1425" s="24">
        <f t="shared" si="79"/>
        <v>117</v>
      </c>
      <c r="J1425" s="119"/>
      <c r="K1425" s="30"/>
      <c r="L1425" s="111">
        <v>468</v>
      </c>
      <c r="M1425" s="111">
        <v>455</v>
      </c>
      <c r="N1425" s="111">
        <v>848</v>
      </c>
      <c r="O1425" s="111">
        <v>251</v>
      </c>
      <c r="P1425" s="111">
        <v>48</v>
      </c>
      <c r="Q1425" s="111">
        <v>233</v>
      </c>
      <c r="R1425" s="111">
        <v>304</v>
      </c>
      <c r="S1425" s="111"/>
      <c r="T1425" s="111"/>
    </row>
    <row r="1426" spans="1:20" x14ac:dyDescent="0.25">
      <c r="A1426" s="110" t="s">
        <v>5807</v>
      </c>
      <c r="B1426" s="107" t="s">
        <v>7161</v>
      </c>
      <c r="C1426" s="108">
        <v>15</v>
      </c>
      <c r="D1426" s="41" t="s">
        <v>5808</v>
      </c>
      <c r="E1426" s="24">
        <f t="shared" si="77"/>
        <v>101</v>
      </c>
      <c r="F1426" s="24">
        <f t="shared" si="78"/>
        <v>83.75</v>
      </c>
      <c r="G1426" s="109"/>
      <c r="H1426" s="24"/>
      <c r="I1426" s="24">
        <f t="shared" si="79"/>
        <v>61.4</v>
      </c>
      <c r="J1426" s="119"/>
      <c r="K1426" s="30"/>
      <c r="L1426" s="111"/>
      <c r="M1426" s="111"/>
      <c r="N1426" s="111">
        <v>142</v>
      </c>
      <c r="O1426" s="111">
        <v>193</v>
      </c>
      <c r="P1426" s="111">
        <v>2</v>
      </c>
      <c r="Q1426" s="111">
        <v>2</v>
      </c>
      <c r="R1426" s="111">
        <v>0</v>
      </c>
      <c r="S1426" s="111"/>
      <c r="T1426" s="111">
        <v>303</v>
      </c>
    </row>
    <row r="1427" spans="1:20" x14ac:dyDescent="0.25">
      <c r="A1427" s="110" t="s">
        <v>1911</v>
      </c>
      <c r="B1427" s="107" t="s">
        <v>7192</v>
      </c>
      <c r="C1427" s="108">
        <v>20</v>
      </c>
      <c r="D1427" s="41" t="s">
        <v>5070</v>
      </c>
      <c r="E1427" s="24">
        <f t="shared" si="77"/>
        <v>100.33333333333333</v>
      </c>
      <c r="F1427" s="24">
        <f t="shared" si="78"/>
        <v>20.75</v>
      </c>
      <c r="G1427" s="109"/>
      <c r="H1427" s="24"/>
      <c r="I1427" s="24">
        <f t="shared" si="79"/>
        <v>64</v>
      </c>
      <c r="J1427" s="119"/>
      <c r="K1427" s="30"/>
      <c r="L1427" s="111">
        <v>5</v>
      </c>
      <c r="M1427" s="111">
        <v>76</v>
      </c>
      <c r="N1427" s="111"/>
      <c r="O1427" s="111">
        <v>2</v>
      </c>
      <c r="P1427" s="111"/>
      <c r="Q1427" s="111">
        <v>19</v>
      </c>
      <c r="R1427" s="111">
        <v>28</v>
      </c>
      <c r="S1427" s="111">
        <v>129</v>
      </c>
      <c r="T1427" s="111">
        <v>144</v>
      </c>
    </row>
    <row r="1428" spans="1:20" x14ac:dyDescent="0.25">
      <c r="A1428" s="110" t="s">
        <v>2886</v>
      </c>
      <c r="B1428" s="107" t="s">
        <v>7167</v>
      </c>
      <c r="C1428" s="108">
        <v>11</v>
      </c>
      <c r="D1428" s="41" t="s">
        <v>5818</v>
      </c>
      <c r="E1428" s="24">
        <f t="shared" si="77"/>
        <v>100</v>
      </c>
      <c r="F1428" s="24">
        <f t="shared" si="78"/>
        <v>68.75</v>
      </c>
      <c r="G1428" s="109"/>
      <c r="H1428" s="24"/>
      <c r="I1428" s="24">
        <f t="shared" si="79"/>
        <v>74</v>
      </c>
      <c r="J1428" s="119"/>
      <c r="K1428" s="30"/>
      <c r="L1428" s="111">
        <v>23</v>
      </c>
      <c r="M1428" s="111">
        <v>9</v>
      </c>
      <c r="N1428" s="111">
        <v>10</v>
      </c>
      <c r="O1428" s="111">
        <v>233</v>
      </c>
      <c r="P1428" s="111">
        <v>67</v>
      </c>
      <c r="Q1428" s="111">
        <v>3</v>
      </c>
      <c r="R1428" s="111">
        <v>206</v>
      </c>
      <c r="S1428" s="111">
        <v>17</v>
      </c>
      <c r="T1428" s="111">
        <v>77</v>
      </c>
    </row>
    <row r="1429" spans="1:20" x14ac:dyDescent="0.25">
      <c r="A1429" s="110" t="s">
        <v>2714</v>
      </c>
      <c r="B1429" s="107" t="s">
        <v>7101</v>
      </c>
      <c r="C1429" s="108">
        <v>16</v>
      </c>
      <c r="D1429" s="41" t="s">
        <v>4972</v>
      </c>
      <c r="E1429" s="24">
        <f t="shared" si="77"/>
        <v>99.666666666666671</v>
      </c>
      <c r="F1429" s="24">
        <f t="shared" si="78"/>
        <v>2</v>
      </c>
      <c r="G1429" s="109"/>
      <c r="H1429" s="24"/>
      <c r="I1429" s="24">
        <f t="shared" si="79"/>
        <v>60.6</v>
      </c>
      <c r="J1429" s="119"/>
      <c r="K1429" s="30"/>
      <c r="L1429" s="111"/>
      <c r="M1429" s="111"/>
      <c r="N1429" s="111">
        <v>8</v>
      </c>
      <c r="O1429" s="111"/>
      <c r="P1429" s="111">
        <v>4</v>
      </c>
      <c r="Q1429" s="111"/>
      <c r="R1429" s="111">
        <v>201</v>
      </c>
      <c r="S1429" s="111">
        <v>19</v>
      </c>
      <c r="T1429" s="111">
        <v>79</v>
      </c>
    </row>
    <row r="1430" spans="1:20" x14ac:dyDescent="0.25">
      <c r="A1430" s="110" t="s">
        <v>1817</v>
      </c>
      <c r="B1430" s="107" t="s">
        <v>7101</v>
      </c>
      <c r="C1430" s="108">
        <v>16</v>
      </c>
      <c r="D1430" s="41" t="s">
        <v>6099</v>
      </c>
      <c r="E1430" s="24">
        <f t="shared" si="77"/>
        <v>99.333333333333329</v>
      </c>
      <c r="F1430" s="24">
        <f t="shared" si="78"/>
        <v>44.25</v>
      </c>
      <c r="G1430" s="109"/>
      <c r="H1430" s="24"/>
      <c r="I1430" s="24">
        <f t="shared" si="79"/>
        <v>67.8</v>
      </c>
      <c r="J1430" s="119"/>
      <c r="K1430" s="30"/>
      <c r="L1430" s="111">
        <v>12</v>
      </c>
      <c r="M1430" s="111">
        <v>43</v>
      </c>
      <c r="N1430" s="111"/>
      <c r="O1430" s="111">
        <v>122</v>
      </c>
      <c r="P1430" s="111">
        <v>20</v>
      </c>
      <c r="Q1430" s="111">
        <v>21</v>
      </c>
      <c r="R1430" s="111">
        <v>270</v>
      </c>
      <c r="S1430" s="111">
        <v>9</v>
      </c>
      <c r="T1430" s="111">
        <v>19</v>
      </c>
    </row>
    <row r="1431" spans="1:20" x14ac:dyDescent="0.25">
      <c r="A1431" s="110" t="s">
        <v>1936</v>
      </c>
      <c r="B1431" s="107" t="s">
        <v>7266</v>
      </c>
      <c r="C1431" s="108">
        <v>11</v>
      </c>
      <c r="D1431" s="41" t="s">
        <v>5943</v>
      </c>
      <c r="E1431" s="24">
        <f t="shared" si="77"/>
        <v>98.666666666666671</v>
      </c>
      <c r="F1431" s="24">
        <f t="shared" si="78"/>
        <v>17.5</v>
      </c>
      <c r="G1431" s="109"/>
      <c r="H1431" s="24"/>
      <c r="I1431" s="24">
        <f t="shared" si="79"/>
        <v>84.8</v>
      </c>
      <c r="J1431" s="119"/>
      <c r="K1431" s="30"/>
      <c r="L1431" s="111"/>
      <c r="M1431" s="111">
        <v>2</v>
      </c>
      <c r="N1431" s="111">
        <v>19</v>
      </c>
      <c r="O1431" s="111">
        <v>49</v>
      </c>
      <c r="P1431" s="111">
        <v>82</v>
      </c>
      <c r="Q1431" s="111">
        <v>46</v>
      </c>
      <c r="R1431" s="111">
        <v>60</v>
      </c>
      <c r="S1431" s="111">
        <v>51</v>
      </c>
      <c r="T1431" s="111">
        <v>185</v>
      </c>
    </row>
    <row r="1432" spans="1:20" x14ac:dyDescent="0.25">
      <c r="A1432" s="110" t="s">
        <v>292</v>
      </c>
      <c r="B1432" s="107" t="s">
        <v>7243</v>
      </c>
      <c r="C1432" s="108">
        <v>4</v>
      </c>
      <c r="D1432" s="41" t="s">
        <v>5674</v>
      </c>
      <c r="E1432" s="24">
        <f t="shared" si="77"/>
        <v>98.666666666666671</v>
      </c>
      <c r="F1432" s="24">
        <f t="shared" si="78"/>
        <v>50.5</v>
      </c>
      <c r="G1432" s="109"/>
      <c r="H1432" s="24"/>
      <c r="I1432" s="24">
        <f t="shared" si="79"/>
        <v>67</v>
      </c>
      <c r="J1432" s="119"/>
      <c r="K1432" s="30"/>
      <c r="L1432" s="111">
        <v>34</v>
      </c>
      <c r="M1432" s="111">
        <v>111</v>
      </c>
      <c r="N1432" s="111">
        <v>43</v>
      </c>
      <c r="O1432" s="111">
        <v>14</v>
      </c>
      <c r="P1432" s="111">
        <v>22</v>
      </c>
      <c r="Q1432" s="111">
        <v>17</v>
      </c>
      <c r="R1432" s="111">
        <v>91</v>
      </c>
      <c r="S1432" s="111">
        <v>117</v>
      </c>
      <c r="T1432" s="111">
        <v>88</v>
      </c>
    </row>
    <row r="1433" spans="1:20" x14ac:dyDescent="0.25">
      <c r="A1433" s="110" t="s">
        <v>356</v>
      </c>
      <c r="B1433" s="107" t="s">
        <v>7155</v>
      </c>
      <c r="C1433" s="108">
        <v>10</v>
      </c>
      <c r="D1433" s="41" t="s">
        <v>5315</v>
      </c>
      <c r="E1433" s="24">
        <f t="shared" si="77"/>
        <v>98.666666666666671</v>
      </c>
      <c r="F1433" s="24">
        <f t="shared" si="78"/>
        <v>2</v>
      </c>
      <c r="G1433" s="109"/>
      <c r="H1433" s="24"/>
      <c r="I1433" s="24">
        <f t="shared" si="79"/>
        <v>67.400000000000006</v>
      </c>
      <c r="J1433" s="119"/>
      <c r="K1433" s="30"/>
      <c r="L1433" s="111">
        <v>8</v>
      </c>
      <c r="M1433" s="111"/>
      <c r="N1433" s="111"/>
      <c r="O1433" s="111"/>
      <c r="P1433" s="111">
        <v>22</v>
      </c>
      <c r="Q1433" s="111">
        <v>19</v>
      </c>
      <c r="R1433" s="111">
        <v>133</v>
      </c>
      <c r="S1433" s="111">
        <v>78</v>
      </c>
      <c r="T1433" s="111">
        <v>85</v>
      </c>
    </row>
    <row r="1434" spans="1:20" x14ac:dyDescent="0.25">
      <c r="A1434" s="110" t="s">
        <v>1834</v>
      </c>
      <c r="B1434" s="107" t="s">
        <v>7193</v>
      </c>
      <c r="C1434" s="108">
        <v>13</v>
      </c>
      <c r="D1434" s="41" t="s">
        <v>4228</v>
      </c>
      <c r="E1434" s="24">
        <f t="shared" si="77"/>
        <v>98.333333333333329</v>
      </c>
      <c r="F1434" s="24">
        <f t="shared" si="78"/>
        <v>4.5</v>
      </c>
      <c r="G1434" s="109"/>
      <c r="H1434" s="24"/>
      <c r="I1434" s="24">
        <f t="shared" si="79"/>
        <v>79.8</v>
      </c>
      <c r="J1434" s="119"/>
      <c r="K1434" s="30"/>
      <c r="L1434" s="111">
        <v>6</v>
      </c>
      <c r="M1434" s="111">
        <v>1</v>
      </c>
      <c r="N1434" s="111">
        <v>8</v>
      </c>
      <c r="O1434" s="111">
        <v>3</v>
      </c>
      <c r="P1434" s="111">
        <v>36</v>
      </c>
      <c r="Q1434" s="111">
        <v>68</v>
      </c>
      <c r="R1434" s="111">
        <v>52</v>
      </c>
      <c r="S1434" s="111">
        <v>110</v>
      </c>
      <c r="T1434" s="111">
        <v>133</v>
      </c>
    </row>
    <row r="1435" spans="1:20" x14ac:dyDescent="0.25">
      <c r="A1435" s="110" t="s">
        <v>1511</v>
      </c>
      <c r="B1435" s="107" t="s">
        <v>7266</v>
      </c>
      <c r="C1435" s="108">
        <v>11</v>
      </c>
      <c r="D1435" s="41" t="s">
        <v>4094</v>
      </c>
      <c r="E1435" s="24">
        <f t="shared" si="77"/>
        <v>97.666666666666671</v>
      </c>
      <c r="F1435" s="24">
        <f t="shared" si="78"/>
        <v>105.5</v>
      </c>
      <c r="G1435" s="109"/>
      <c r="H1435" s="24"/>
      <c r="I1435" s="24">
        <f t="shared" si="79"/>
        <v>115.8</v>
      </c>
      <c r="J1435" s="119"/>
      <c r="K1435" s="30"/>
      <c r="L1435" s="111">
        <v>120</v>
      </c>
      <c r="M1435" s="111">
        <v>263</v>
      </c>
      <c r="N1435" s="111">
        <v>10</v>
      </c>
      <c r="O1435" s="111">
        <v>29</v>
      </c>
      <c r="P1435" s="111">
        <v>20</v>
      </c>
      <c r="Q1435" s="111">
        <v>266</v>
      </c>
      <c r="R1435" s="111">
        <v>195</v>
      </c>
      <c r="S1435" s="111">
        <v>20</v>
      </c>
      <c r="T1435" s="111">
        <v>78</v>
      </c>
    </row>
    <row r="1436" spans="1:20" x14ac:dyDescent="0.25">
      <c r="A1436" s="110" t="s">
        <v>1373</v>
      </c>
      <c r="B1436" s="107" t="s">
        <v>7266</v>
      </c>
      <c r="C1436" s="108">
        <v>11</v>
      </c>
      <c r="D1436" s="41" t="s">
        <v>5945</v>
      </c>
      <c r="E1436" s="24">
        <f t="shared" si="77"/>
        <v>97.666666666666671</v>
      </c>
      <c r="F1436" s="24">
        <f t="shared" si="78"/>
        <v>0</v>
      </c>
      <c r="G1436" s="109"/>
      <c r="H1436" s="24"/>
      <c r="I1436" s="24">
        <f t="shared" si="79"/>
        <v>58.6</v>
      </c>
      <c r="J1436" s="119"/>
      <c r="K1436" s="30"/>
      <c r="L1436" s="111"/>
      <c r="M1436" s="111"/>
      <c r="N1436" s="111"/>
      <c r="O1436" s="111"/>
      <c r="P1436" s="111"/>
      <c r="Q1436" s="111"/>
      <c r="R1436" s="111"/>
      <c r="S1436" s="111">
        <v>293</v>
      </c>
      <c r="T1436" s="111"/>
    </row>
    <row r="1437" spans="1:20" x14ac:dyDescent="0.25">
      <c r="A1437" s="110" t="s">
        <v>7466</v>
      </c>
      <c r="B1437" s="107" t="s">
        <v>7094</v>
      </c>
      <c r="C1437" s="108">
        <v>1</v>
      </c>
      <c r="D1437" s="41" t="s">
        <v>7467</v>
      </c>
      <c r="E1437" s="24">
        <f t="shared" si="77"/>
        <v>97</v>
      </c>
      <c r="F1437" s="24">
        <f t="shared" si="78"/>
        <v>0</v>
      </c>
      <c r="G1437" s="109"/>
      <c r="H1437" s="24"/>
      <c r="I1437" s="24">
        <f t="shared" si="79"/>
        <v>58.2</v>
      </c>
      <c r="J1437" s="119"/>
      <c r="K1437" s="30"/>
      <c r="L1437" s="111"/>
      <c r="M1437" s="111"/>
      <c r="N1437" s="111"/>
      <c r="O1437" s="111"/>
      <c r="P1437" s="111"/>
      <c r="Q1437" s="111"/>
      <c r="R1437" s="111"/>
      <c r="S1437" s="111">
        <v>279</v>
      </c>
      <c r="T1437" s="111">
        <v>12</v>
      </c>
    </row>
    <row r="1438" spans="1:20" x14ac:dyDescent="0.25">
      <c r="A1438" s="110" t="s">
        <v>1564</v>
      </c>
      <c r="B1438" s="107" t="s">
        <v>7361</v>
      </c>
      <c r="C1438" s="108">
        <v>10</v>
      </c>
      <c r="D1438" s="41" t="s">
        <v>6590</v>
      </c>
      <c r="E1438" s="24">
        <f t="shared" si="77"/>
        <v>96.666666666666671</v>
      </c>
      <c r="F1438" s="24">
        <f t="shared" si="78"/>
        <v>0</v>
      </c>
      <c r="G1438" s="109"/>
      <c r="H1438" s="24"/>
      <c r="I1438" s="24">
        <f t="shared" si="79"/>
        <v>58</v>
      </c>
      <c r="J1438" s="119"/>
      <c r="K1438" s="30"/>
      <c r="L1438" s="111"/>
      <c r="M1438" s="111"/>
      <c r="N1438" s="111"/>
      <c r="O1438" s="111"/>
      <c r="P1438" s="111"/>
      <c r="Q1438" s="111"/>
      <c r="R1438" s="111"/>
      <c r="S1438" s="111"/>
      <c r="T1438" s="111">
        <v>290</v>
      </c>
    </row>
    <row r="1439" spans="1:20" x14ac:dyDescent="0.25">
      <c r="A1439" s="110" t="s">
        <v>1712</v>
      </c>
      <c r="B1439" s="107" t="s">
        <v>7219</v>
      </c>
      <c r="C1439" s="108">
        <v>20</v>
      </c>
      <c r="D1439" s="41" t="s">
        <v>5096</v>
      </c>
      <c r="E1439" s="24">
        <f t="shared" si="77"/>
        <v>96.666666666666671</v>
      </c>
      <c r="F1439" s="24">
        <f t="shared" si="78"/>
        <v>49.75</v>
      </c>
      <c r="G1439" s="109"/>
      <c r="H1439" s="24"/>
      <c r="I1439" s="24">
        <f t="shared" si="79"/>
        <v>67</v>
      </c>
      <c r="J1439" s="119"/>
      <c r="K1439" s="30"/>
      <c r="L1439" s="111">
        <v>50</v>
      </c>
      <c r="M1439" s="111">
        <v>80</v>
      </c>
      <c r="N1439" s="111">
        <v>67</v>
      </c>
      <c r="O1439" s="111">
        <v>2</v>
      </c>
      <c r="P1439" s="111">
        <v>2</v>
      </c>
      <c r="Q1439" s="111">
        <v>43</v>
      </c>
      <c r="R1439" s="111">
        <v>48</v>
      </c>
      <c r="S1439" s="111">
        <v>64</v>
      </c>
      <c r="T1439" s="111">
        <v>178</v>
      </c>
    </row>
    <row r="1440" spans="1:20" x14ac:dyDescent="0.25">
      <c r="A1440" s="110" t="s">
        <v>835</v>
      </c>
      <c r="B1440" s="107" t="s">
        <v>7155</v>
      </c>
      <c r="C1440" s="108">
        <v>10</v>
      </c>
      <c r="D1440" s="41" t="s">
        <v>6913</v>
      </c>
      <c r="E1440" s="24">
        <f t="shared" ref="E1440:E1503" si="80">SUM(R1440:T1440)/3</f>
        <v>96.666666666666671</v>
      </c>
      <c r="F1440" s="24">
        <f t="shared" ref="F1440:F1503" si="81">SUM(L1440:O1440)/4</f>
        <v>4.5</v>
      </c>
      <c r="G1440" s="109"/>
      <c r="H1440" s="24"/>
      <c r="I1440" s="24">
        <f t="shared" ref="I1440:I1503" si="82">SUM(P1440:T1440)/5</f>
        <v>78.599999999999994</v>
      </c>
      <c r="J1440" s="119"/>
      <c r="K1440" s="30"/>
      <c r="L1440" s="111"/>
      <c r="M1440" s="111">
        <v>18</v>
      </c>
      <c r="N1440" s="111"/>
      <c r="O1440" s="111"/>
      <c r="P1440" s="111">
        <v>42</v>
      </c>
      <c r="Q1440" s="111">
        <v>61</v>
      </c>
      <c r="R1440" s="111"/>
      <c r="S1440" s="111">
        <v>177</v>
      </c>
      <c r="T1440" s="111">
        <v>113</v>
      </c>
    </row>
    <row r="1441" spans="1:20" x14ac:dyDescent="0.25">
      <c r="A1441" s="110" t="s">
        <v>1438</v>
      </c>
      <c r="B1441" s="107" t="s">
        <v>7241</v>
      </c>
      <c r="C1441" s="108">
        <v>12</v>
      </c>
      <c r="D1441" s="41" t="s">
        <v>4266</v>
      </c>
      <c r="E1441" s="24">
        <f t="shared" si="80"/>
        <v>96.666666666666671</v>
      </c>
      <c r="F1441" s="24">
        <f t="shared" si="81"/>
        <v>323</v>
      </c>
      <c r="G1441" s="109"/>
      <c r="H1441" s="24"/>
      <c r="I1441" s="24">
        <f t="shared" si="82"/>
        <v>66.2</v>
      </c>
      <c r="J1441" s="119"/>
      <c r="K1441" s="30"/>
      <c r="L1441" s="111">
        <v>77</v>
      </c>
      <c r="M1441" s="111">
        <v>32</v>
      </c>
      <c r="N1441" s="111">
        <v>6</v>
      </c>
      <c r="O1441" s="111">
        <v>1177</v>
      </c>
      <c r="P1441" s="111">
        <v>30</v>
      </c>
      <c r="Q1441" s="111">
        <v>11</v>
      </c>
      <c r="R1441" s="111">
        <v>100</v>
      </c>
      <c r="S1441" s="111">
        <v>130</v>
      </c>
      <c r="T1441" s="111">
        <v>60</v>
      </c>
    </row>
    <row r="1442" spans="1:20" x14ac:dyDescent="0.25">
      <c r="A1442" s="110" t="s">
        <v>2864</v>
      </c>
      <c r="B1442" s="107" t="s">
        <v>7179</v>
      </c>
      <c r="C1442" s="108">
        <v>11</v>
      </c>
      <c r="D1442" s="41" t="s">
        <v>4121</v>
      </c>
      <c r="E1442" s="24">
        <f t="shared" si="80"/>
        <v>96.666666666666671</v>
      </c>
      <c r="F1442" s="24">
        <f t="shared" si="81"/>
        <v>51.75</v>
      </c>
      <c r="G1442" s="109"/>
      <c r="H1442" s="24"/>
      <c r="I1442" s="24">
        <f t="shared" si="82"/>
        <v>190.4</v>
      </c>
      <c r="J1442" s="119"/>
      <c r="K1442" s="30"/>
      <c r="L1442" s="111"/>
      <c r="M1442" s="111"/>
      <c r="N1442" s="111">
        <v>207</v>
      </c>
      <c r="O1442" s="111"/>
      <c r="P1442" s="111"/>
      <c r="Q1442" s="111">
        <v>662</v>
      </c>
      <c r="R1442" s="111">
        <v>290</v>
      </c>
      <c r="S1442" s="111"/>
      <c r="T1442" s="111"/>
    </row>
    <row r="1443" spans="1:20" x14ac:dyDescent="0.25">
      <c r="A1443" s="110" t="s">
        <v>914</v>
      </c>
      <c r="B1443" s="107" t="s">
        <v>7154</v>
      </c>
      <c r="C1443" s="108">
        <v>16</v>
      </c>
      <c r="D1443" s="41" t="s">
        <v>4932</v>
      </c>
      <c r="E1443" s="24">
        <f t="shared" si="80"/>
        <v>96.333333333333329</v>
      </c>
      <c r="F1443" s="24">
        <f t="shared" si="81"/>
        <v>46</v>
      </c>
      <c r="G1443" s="109"/>
      <c r="H1443" s="24"/>
      <c r="I1443" s="24">
        <f t="shared" si="82"/>
        <v>65.2</v>
      </c>
      <c r="J1443" s="119"/>
      <c r="K1443" s="30"/>
      <c r="L1443" s="111">
        <v>71</v>
      </c>
      <c r="M1443" s="111">
        <v>24</v>
      </c>
      <c r="N1443" s="111">
        <v>22</v>
      </c>
      <c r="O1443" s="111">
        <v>67</v>
      </c>
      <c r="P1443" s="111">
        <v>3</v>
      </c>
      <c r="Q1443" s="111">
        <v>34</v>
      </c>
      <c r="R1443" s="111">
        <v>91</v>
      </c>
      <c r="S1443" s="111">
        <v>62</v>
      </c>
      <c r="T1443" s="111">
        <v>136</v>
      </c>
    </row>
    <row r="1444" spans="1:20" x14ac:dyDescent="0.25">
      <c r="A1444" s="110" t="s">
        <v>2660</v>
      </c>
      <c r="B1444" s="107" t="s">
        <v>7092</v>
      </c>
      <c r="C1444" s="108">
        <v>11</v>
      </c>
      <c r="D1444" s="41" t="s">
        <v>5890</v>
      </c>
      <c r="E1444" s="24">
        <f t="shared" si="80"/>
        <v>96.333333333333329</v>
      </c>
      <c r="F1444" s="24">
        <f t="shared" si="81"/>
        <v>152</v>
      </c>
      <c r="G1444" s="109"/>
      <c r="H1444" s="24"/>
      <c r="I1444" s="24">
        <f t="shared" si="82"/>
        <v>174</v>
      </c>
      <c r="J1444" s="119"/>
      <c r="K1444" s="30"/>
      <c r="L1444" s="111">
        <v>15</v>
      </c>
      <c r="M1444" s="111">
        <v>45</v>
      </c>
      <c r="N1444" s="111">
        <v>128</v>
      </c>
      <c r="O1444" s="111">
        <v>420</v>
      </c>
      <c r="P1444" s="111">
        <v>236</v>
      </c>
      <c r="Q1444" s="111">
        <v>345</v>
      </c>
      <c r="R1444" s="111">
        <v>153</v>
      </c>
      <c r="S1444" s="111">
        <v>73</v>
      </c>
      <c r="T1444" s="111">
        <v>63</v>
      </c>
    </row>
    <row r="1445" spans="1:20" x14ac:dyDescent="0.25">
      <c r="A1445" s="110" t="s">
        <v>929</v>
      </c>
      <c r="B1445" s="107" t="s">
        <v>7125</v>
      </c>
      <c r="C1445" s="108">
        <v>7</v>
      </c>
      <c r="D1445" s="41" t="s">
        <v>4584</v>
      </c>
      <c r="E1445" s="24">
        <f t="shared" si="80"/>
        <v>96</v>
      </c>
      <c r="F1445" s="24">
        <f t="shared" si="81"/>
        <v>31.25</v>
      </c>
      <c r="G1445" s="109"/>
      <c r="H1445" s="24"/>
      <c r="I1445" s="24">
        <f t="shared" si="82"/>
        <v>99.2</v>
      </c>
      <c r="J1445" s="119"/>
      <c r="K1445" s="30"/>
      <c r="L1445" s="111">
        <v>26</v>
      </c>
      <c r="M1445" s="111">
        <v>14</v>
      </c>
      <c r="N1445" s="111">
        <v>54</v>
      </c>
      <c r="O1445" s="111">
        <v>31</v>
      </c>
      <c r="P1445" s="111">
        <v>158</v>
      </c>
      <c r="Q1445" s="111">
        <v>50</v>
      </c>
      <c r="R1445" s="111">
        <v>64</v>
      </c>
      <c r="S1445" s="111">
        <v>78</v>
      </c>
      <c r="T1445" s="111">
        <v>146</v>
      </c>
    </row>
    <row r="1446" spans="1:20" x14ac:dyDescent="0.25">
      <c r="A1446" s="110" t="s">
        <v>2327</v>
      </c>
      <c r="B1446" s="107" t="s">
        <v>7161</v>
      </c>
      <c r="C1446" s="108">
        <v>15</v>
      </c>
      <c r="D1446" s="41" t="s">
        <v>3721</v>
      </c>
      <c r="E1446" s="24">
        <f t="shared" si="80"/>
        <v>96</v>
      </c>
      <c r="F1446" s="24">
        <f t="shared" si="81"/>
        <v>23.5</v>
      </c>
      <c r="G1446" s="109"/>
      <c r="H1446" s="24"/>
      <c r="I1446" s="24">
        <f t="shared" si="82"/>
        <v>100</v>
      </c>
      <c r="J1446" s="119"/>
      <c r="K1446" s="30"/>
      <c r="L1446" s="111">
        <v>17</v>
      </c>
      <c r="M1446" s="111"/>
      <c r="N1446" s="111">
        <v>4</v>
      </c>
      <c r="O1446" s="111">
        <v>73</v>
      </c>
      <c r="P1446" s="111">
        <v>152</v>
      </c>
      <c r="Q1446" s="111">
        <v>60</v>
      </c>
      <c r="R1446" s="111">
        <v>17</v>
      </c>
      <c r="S1446" s="111">
        <v>144</v>
      </c>
      <c r="T1446" s="111">
        <v>127</v>
      </c>
    </row>
    <row r="1447" spans="1:20" x14ac:dyDescent="0.25">
      <c r="A1447" s="110" t="s">
        <v>1322</v>
      </c>
      <c r="B1447" s="107" t="s">
        <v>7193</v>
      </c>
      <c r="C1447" s="108">
        <v>13</v>
      </c>
      <c r="D1447" s="41" t="s">
        <v>6908</v>
      </c>
      <c r="E1447" s="24">
        <f t="shared" si="80"/>
        <v>96</v>
      </c>
      <c r="F1447" s="24">
        <f t="shared" si="81"/>
        <v>89.75</v>
      </c>
      <c r="G1447" s="109"/>
      <c r="H1447" s="24"/>
      <c r="I1447" s="24">
        <f t="shared" si="82"/>
        <v>646.4</v>
      </c>
      <c r="J1447" s="119"/>
      <c r="K1447" s="30"/>
      <c r="L1447" s="111">
        <v>30</v>
      </c>
      <c r="M1447" s="111">
        <v>69</v>
      </c>
      <c r="N1447" s="111">
        <v>171</v>
      </c>
      <c r="O1447" s="111">
        <v>89</v>
      </c>
      <c r="P1447" s="111">
        <v>1185</v>
      </c>
      <c r="Q1447" s="111">
        <v>1759</v>
      </c>
      <c r="R1447" s="111">
        <v>37</v>
      </c>
      <c r="S1447" s="111">
        <v>138</v>
      </c>
      <c r="T1447" s="111">
        <v>113</v>
      </c>
    </row>
    <row r="1448" spans="1:20" x14ac:dyDescent="0.25">
      <c r="A1448" s="110" t="s">
        <v>1423</v>
      </c>
      <c r="B1448" s="107" t="s">
        <v>7136</v>
      </c>
      <c r="C1448" s="108">
        <v>15</v>
      </c>
      <c r="D1448" s="41" t="s">
        <v>6550</v>
      </c>
      <c r="E1448" s="24">
        <f t="shared" si="80"/>
        <v>95.666666666666671</v>
      </c>
      <c r="F1448" s="24">
        <f t="shared" si="81"/>
        <v>2.75</v>
      </c>
      <c r="G1448" s="109"/>
      <c r="H1448" s="24"/>
      <c r="I1448" s="24">
        <f t="shared" si="82"/>
        <v>57.4</v>
      </c>
      <c r="J1448" s="119"/>
      <c r="K1448" s="30"/>
      <c r="L1448" s="111">
        <v>10</v>
      </c>
      <c r="M1448" s="111">
        <v>1</v>
      </c>
      <c r="N1448" s="111"/>
      <c r="O1448" s="111"/>
      <c r="P1448" s="111"/>
      <c r="Q1448" s="111"/>
      <c r="R1448" s="111"/>
      <c r="S1448" s="111">
        <v>73</v>
      </c>
      <c r="T1448" s="111">
        <v>214</v>
      </c>
    </row>
    <row r="1449" spans="1:20" x14ac:dyDescent="0.25">
      <c r="A1449" s="110" t="s">
        <v>4834</v>
      </c>
      <c r="B1449" s="107" t="s">
        <v>7154</v>
      </c>
      <c r="C1449" s="108">
        <v>16</v>
      </c>
      <c r="D1449" s="41" t="s">
        <v>4835</v>
      </c>
      <c r="E1449" s="24">
        <f t="shared" si="80"/>
        <v>95.333333333333329</v>
      </c>
      <c r="F1449" s="24">
        <f t="shared" si="81"/>
        <v>0</v>
      </c>
      <c r="G1449" s="109"/>
      <c r="H1449" s="24"/>
      <c r="I1449" s="24">
        <f t="shared" si="82"/>
        <v>57.2</v>
      </c>
      <c r="J1449" s="119"/>
      <c r="K1449" s="30"/>
      <c r="L1449" s="111"/>
      <c r="M1449" s="111"/>
      <c r="N1449" s="111"/>
      <c r="O1449" s="111"/>
      <c r="P1449" s="111"/>
      <c r="Q1449" s="111"/>
      <c r="R1449" s="111"/>
      <c r="S1449" s="111">
        <v>7</v>
      </c>
      <c r="T1449" s="111">
        <v>279</v>
      </c>
    </row>
    <row r="1450" spans="1:20" x14ac:dyDescent="0.25">
      <c r="A1450" s="110" t="s">
        <v>2245</v>
      </c>
      <c r="B1450" s="107" t="s">
        <v>7161</v>
      </c>
      <c r="C1450" s="108">
        <v>15</v>
      </c>
      <c r="D1450" s="41" t="s">
        <v>6998</v>
      </c>
      <c r="E1450" s="24">
        <f t="shared" si="80"/>
        <v>95.333333333333329</v>
      </c>
      <c r="F1450" s="24">
        <f t="shared" si="81"/>
        <v>318</v>
      </c>
      <c r="G1450" s="109"/>
      <c r="H1450" s="24"/>
      <c r="I1450" s="24">
        <f t="shared" si="82"/>
        <v>69</v>
      </c>
      <c r="J1450" s="119"/>
      <c r="K1450" s="30"/>
      <c r="L1450" s="111">
        <v>127</v>
      </c>
      <c r="M1450" s="111">
        <v>88</v>
      </c>
      <c r="N1450" s="111">
        <v>730</v>
      </c>
      <c r="O1450" s="111">
        <v>327</v>
      </c>
      <c r="P1450" s="111">
        <v>33</v>
      </c>
      <c r="Q1450" s="111">
        <v>26</v>
      </c>
      <c r="R1450" s="111">
        <v>52</v>
      </c>
      <c r="S1450" s="111">
        <v>139</v>
      </c>
      <c r="T1450" s="111">
        <v>95</v>
      </c>
    </row>
    <row r="1451" spans="1:20" x14ac:dyDescent="0.25">
      <c r="A1451" s="110" t="s">
        <v>844</v>
      </c>
      <c r="B1451" s="107" t="s">
        <v>7147</v>
      </c>
      <c r="C1451" s="108">
        <v>6</v>
      </c>
      <c r="D1451" s="41" t="s">
        <v>5162</v>
      </c>
      <c r="E1451" s="24">
        <f t="shared" si="80"/>
        <v>95.333333333333329</v>
      </c>
      <c r="F1451" s="24">
        <f t="shared" si="81"/>
        <v>52.25</v>
      </c>
      <c r="G1451" s="109"/>
      <c r="H1451" s="24"/>
      <c r="I1451" s="24">
        <f t="shared" si="82"/>
        <v>82.6</v>
      </c>
      <c r="J1451" s="119"/>
      <c r="K1451" s="30"/>
      <c r="L1451" s="111">
        <v>163</v>
      </c>
      <c r="M1451" s="111">
        <v>21</v>
      </c>
      <c r="N1451" s="111">
        <v>11</v>
      </c>
      <c r="O1451" s="111">
        <v>14</v>
      </c>
      <c r="P1451" s="111">
        <v>43</v>
      </c>
      <c r="Q1451" s="111">
        <v>84</v>
      </c>
      <c r="R1451" s="111">
        <v>114</v>
      </c>
      <c r="S1451" s="111">
        <v>106</v>
      </c>
      <c r="T1451" s="111">
        <v>66</v>
      </c>
    </row>
    <row r="1452" spans="1:20" x14ac:dyDescent="0.25">
      <c r="A1452" s="110" t="s">
        <v>1155</v>
      </c>
      <c r="B1452" s="107" t="s">
        <v>7101</v>
      </c>
      <c r="C1452" s="108">
        <v>16</v>
      </c>
      <c r="D1452" s="41" t="s">
        <v>3833</v>
      </c>
      <c r="E1452" s="24">
        <f t="shared" si="80"/>
        <v>94.666666666666671</v>
      </c>
      <c r="F1452" s="24">
        <f t="shared" si="81"/>
        <v>46.75</v>
      </c>
      <c r="G1452" s="109"/>
      <c r="H1452" s="24"/>
      <c r="I1452" s="24">
        <f t="shared" si="82"/>
        <v>74</v>
      </c>
      <c r="J1452" s="119"/>
      <c r="K1452" s="30"/>
      <c r="L1452" s="111">
        <v>1</v>
      </c>
      <c r="M1452" s="111">
        <v>28</v>
      </c>
      <c r="N1452" s="111">
        <v>44</v>
      </c>
      <c r="O1452" s="111">
        <v>114</v>
      </c>
      <c r="P1452" s="111">
        <v>54</v>
      </c>
      <c r="Q1452" s="111">
        <v>32</v>
      </c>
      <c r="R1452" s="111">
        <v>35</v>
      </c>
      <c r="S1452" s="111">
        <v>36</v>
      </c>
      <c r="T1452" s="111">
        <v>213</v>
      </c>
    </row>
    <row r="1453" spans="1:20" x14ac:dyDescent="0.25">
      <c r="A1453" s="110" t="s">
        <v>1010</v>
      </c>
      <c r="B1453" s="107" t="s">
        <v>7124</v>
      </c>
      <c r="C1453" s="108">
        <v>4</v>
      </c>
      <c r="D1453" s="41" t="s">
        <v>5576</v>
      </c>
      <c r="E1453" s="24">
        <f t="shared" si="80"/>
        <v>94.666666666666671</v>
      </c>
      <c r="F1453" s="24">
        <f t="shared" si="81"/>
        <v>7.75</v>
      </c>
      <c r="G1453" s="109"/>
      <c r="H1453" s="24"/>
      <c r="I1453" s="24">
        <f t="shared" si="82"/>
        <v>72.8</v>
      </c>
      <c r="J1453" s="119"/>
      <c r="K1453" s="30"/>
      <c r="L1453" s="111"/>
      <c r="M1453" s="111">
        <v>3</v>
      </c>
      <c r="N1453" s="111">
        <v>15</v>
      </c>
      <c r="O1453" s="111">
        <v>13</v>
      </c>
      <c r="P1453" s="111">
        <v>74</v>
      </c>
      <c r="Q1453" s="111">
        <v>6</v>
      </c>
      <c r="R1453" s="111">
        <v>26</v>
      </c>
      <c r="S1453" s="111">
        <v>120</v>
      </c>
      <c r="T1453" s="111">
        <v>138</v>
      </c>
    </row>
    <row r="1454" spans="1:20" x14ac:dyDescent="0.25">
      <c r="A1454" s="110" t="s">
        <v>3139</v>
      </c>
      <c r="B1454" s="107" t="s">
        <v>7194</v>
      </c>
      <c r="C1454" s="108">
        <v>11</v>
      </c>
      <c r="D1454" s="41" t="s">
        <v>6596</v>
      </c>
      <c r="E1454" s="24">
        <f t="shared" si="80"/>
        <v>94.666666666666671</v>
      </c>
      <c r="F1454" s="24">
        <f t="shared" si="81"/>
        <v>0</v>
      </c>
      <c r="G1454" s="109"/>
      <c r="H1454" s="24"/>
      <c r="I1454" s="24">
        <f t="shared" si="82"/>
        <v>56.8</v>
      </c>
      <c r="J1454" s="119"/>
      <c r="K1454" s="30"/>
      <c r="L1454" s="111"/>
      <c r="M1454" s="111"/>
      <c r="N1454" s="111"/>
      <c r="O1454" s="111"/>
      <c r="P1454" s="111"/>
      <c r="Q1454" s="111"/>
      <c r="R1454" s="111">
        <v>284</v>
      </c>
      <c r="S1454" s="111"/>
      <c r="T1454" s="111"/>
    </row>
    <row r="1455" spans="1:20" x14ac:dyDescent="0.25">
      <c r="A1455" s="110" t="s">
        <v>4825</v>
      </c>
      <c r="B1455" s="107" t="s">
        <v>7154</v>
      </c>
      <c r="C1455" s="108">
        <v>16</v>
      </c>
      <c r="D1455" s="41" t="s">
        <v>4826</v>
      </c>
      <c r="E1455" s="24">
        <f t="shared" si="80"/>
        <v>94.333333333333329</v>
      </c>
      <c r="F1455" s="24">
        <f t="shared" si="81"/>
        <v>47.75</v>
      </c>
      <c r="G1455" s="109"/>
      <c r="H1455" s="24"/>
      <c r="I1455" s="24">
        <f t="shared" si="82"/>
        <v>89.8</v>
      </c>
      <c r="J1455" s="119"/>
      <c r="K1455" s="30"/>
      <c r="L1455" s="111"/>
      <c r="M1455" s="111"/>
      <c r="N1455" s="111">
        <v>8</v>
      </c>
      <c r="O1455" s="111">
        <v>183</v>
      </c>
      <c r="P1455" s="111">
        <v>105</v>
      </c>
      <c r="Q1455" s="111">
        <v>61</v>
      </c>
      <c r="R1455" s="111">
        <v>64</v>
      </c>
      <c r="S1455" s="111">
        <v>135</v>
      </c>
      <c r="T1455" s="111">
        <v>84</v>
      </c>
    </row>
    <row r="1456" spans="1:20" x14ac:dyDescent="0.25">
      <c r="A1456" s="110" t="s">
        <v>1547</v>
      </c>
      <c r="B1456" s="107" t="s">
        <v>7219</v>
      </c>
      <c r="C1456" s="108">
        <v>20</v>
      </c>
      <c r="D1456" s="41" t="s">
        <v>5136</v>
      </c>
      <c r="E1456" s="24">
        <f t="shared" si="80"/>
        <v>94</v>
      </c>
      <c r="F1456" s="24">
        <f t="shared" si="81"/>
        <v>43.75</v>
      </c>
      <c r="G1456" s="109"/>
      <c r="H1456" s="24"/>
      <c r="I1456" s="24">
        <f t="shared" si="82"/>
        <v>78.8</v>
      </c>
      <c r="J1456" s="119"/>
      <c r="K1456" s="30"/>
      <c r="L1456" s="111">
        <v>90</v>
      </c>
      <c r="M1456" s="111">
        <v>14</v>
      </c>
      <c r="N1456" s="111">
        <v>39</v>
      </c>
      <c r="O1456" s="111">
        <v>32</v>
      </c>
      <c r="P1456" s="111">
        <v>41</v>
      </c>
      <c r="Q1456" s="111">
        <v>71</v>
      </c>
      <c r="R1456" s="111">
        <v>12</v>
      </c>
      <c r="S1456" s="111">
        <v>128</v>
      </c>
      <c r="T1456" s="111">
        <v>142</v>
      </c>
    </row>
    <row r="1457" spans="1:20" x14ac:dyDescent="0.25">
      <c r="A1457" s="110" t="s">
        <v>1056</v>
      </c>
      <c r="B1457" s="107" t="s">
        <v>7161</v>
      </c>
      <c r="C1457" s="108">
        <v>15</v>
      </c>
      <c r="D1457" s="41" t="s">
        <v>5783</v>
      </c>
      <c r="E1457" s="24">
        <f t="shared" si="80"/>
        <v>94</v>
      </c>
      <c r="F1457" s="24">
        <f t="shared" si="81"/>
        <v>40.75</v>
      </c>
      <c r="G1457" s="109"/>
      <c r="H1457" s="24"/>
      <c r="I1457" s="24">
        <f t="shared" si="82"/>
        <v>57.8</v>
      </c>
      <c r="J1457" s="119"/>
      <c r="K1457" s="30"/>
      <c r="L1457" s="111">
        <v>140</v>
      </c>
      <c r="M1457" s="111">
        <v>6</v>
      </c>
      <c r="N1457" s="111">
        <v>1</v>
      </c>
      <c r="O1457" s="111">
        <v>16</v>
      </c>
      <c r="P1457" s="111">
        <v>7</v>
      </c>
      <c r="Q1457" s="111"/>
      <c r="R1457" s="111">
        <v>117</v>
      </c>
      <c r="S1457" s="111">
        <v>41</v>
      </c>
      <c r="T1457" s="111">
        <v>124</v>
      </c>
    </row>
    <row r="1458" spans="1:20" x14ac:dyDescent="0.25">
      <c r="A1458" s="110" t="s">
        <v>264</v>
      </c>
      <c r="B1458" s="107" t="s">
        <v>7143</v>
      </c>
      <c r="C1458" s="108">
        <v>17</v>
      </c>
      <c r="D1458" s="41" t="s">
        <v>4874</v>
      </c>
      <c r="E1458" s="24">
        <f t="shared" si="80"/>
        <v>94</v>
      </c>
      <c r="F1458" s="24">
        <f t="shared" si="81"/>
        <v>4.5</v>
      </c>
      <c r="G1458" s="109"/>
      <c r="H1458" s="24"/>
      <c r="I1458" s="24">
        <f t="shared" si="82"/>
        <v>77.400000000000006</v>
      </c>
      <c r="J1458" s="119"/>
      <c r="K1458" s="30"/>
      <c r="L1458" s="111">
        <v>3</v>
      </c>
      <c r="M1458" s="111">
        <v>1</v>
      </c>
      <c r="N1458" s="111">
        <v>6</v>
      </c>
      <c r="O1458" s="111">
        <v>8</v>
      </c>
      <c r="P1458" s="111">
        <v>56</v>
      </c>
      <c r="Q1458" s="111">
        <v>49</v>
      </c>
      <c r="R1458" s="111">
        <v>24</v>
      </c>
      <c r="S1458" s="111">
        <v>171</v>
      </c>
      <c r="T1458" s="111">
        <v>87</v>
      </c>
    </row>
    <row r="1459" spans="1:20" x14ac:dyDescent="0.25">
      <c r="A1459" s="110" t="s">
        <v>460</v>
      </c>
      <c r="B1459" s="107" t="s">
        <v>7110</v>
      </c>
      <c r="C1459" s="108">
        <v>7</v>
      </c>
      <c r="D1459" s="41" t="s">
        <v>4577</v>
      </c>
      <c r="E1459" s="24">
        <f t="shared" si="80"/>
        <v>93.666666666666671</v>
      </c>
      <c r="F1459" s="24">
        <f t="shared" si="81"/>
        <v>26.75</v>
      </c>
      <c r="G1459" s="109"/>
      <c r="H1459" s="24"/>
      <c r="I1459" s="24">
        <f t="shared" si="82"/>
        <v>74.2</v>
      </c>
      <c r="J1459" s="119"/>
      <c r="K1459" s="30"/>
      <c r="L1459" s="111">
        <v>14</v>
      </c>
      <c r="M1459" s="111">
        <v>14</v>
      </c>
      <c r="N1459" s="111">
        <v>24</v>
      </c>
      <c r="O1459" s="111">
        <v>55</v>
      </c>
      <c r="P1459" s="111">
        <v>64</v>
      </c>
      <c r="Q1459" s="111">
        <v>26</v>
      </c>
      <c r="R1459" s="111">
        <v>50</v>
      </c>
      <c r="S1459" s="111">
        <v>92</v>
      </c>
      <c r="T1459" s="111">
        <v>139</v>
      </c>
    </row>
    <row r="1460" spans="1:20" x14ac:dyDescent="0.25">
      <c r="A1460" s="110" t="s">
        <v>751</v>
      </c>
      <c r="B1460" s="107" t="s">
        <v>7161</v>
      </c>
      <c r="C1460" s="108">
        <v>15</v>
      </c>
      <c r="D1460" s="41" t="s">
        <v>3757</v>
      </c>
      <c r="E1460" s="24">
        <f t="shared" si="80"/>
        <v>93.666666666666671</v>
      </c>
      <c r="F1460" s="24">
        <f t="shared" si="81"/>
        <v>44</v>
      </c>
      <c r="G1460" s="109"/>
      <c r="H1460" s="24"/>
      <c r="I1460" s="24">
        <f t="shared" si="82"/>
        <v>113</v>
      </c>
      <c r="J1460" s="119"/>
      <c r="K1460" s="30"/>
      <c r="L1460" s="111">
        <v>12</v>
      </c>
      <c r="M1460" s="111">
        <v>15</v>
      </c>
      <c r="N1460" s="111">
        <v>97</v>
      </c>
      <c r="O1460" s="111">
        <v>52</v>
      </c>
      <c r="P1460" s="111">
        <v>192</v>
      </c>
      <c r="Q1460" s="111">
        <v>92</v>
      </c>
      <c r="R1460" s="111">
        <v>88</v>
      </c>
      <c r="S1460" s="111">
        <v>75</v>
      </c>
      <c r="T1460" s="111">
        <v>118</v>
      </c>
    </row>
    <row r="1461" spans="1:20" x14ac:dyDescent="0.25">
      <c r="A1461" s="110" t="s">
        <v>7399</v>
      </c>
      <c r="B1461" s="107" t="s">
        <v>7101</v>
      </c>
      <c r="C1461" s="108">
        <v>16</v>
      </c>
      <c r="D1461" s="41" t="s">
        <v>7400</v>
      </c>
      <c r="E1461" s="24">
        <f t="shared" si="80"/>
        <v>93.666666666666671</v>
      </c>
      <c r="F1461" s="24">
        <f t="shared" si="81"/>
        <v>180.75</v>
      </c>
      <c r="G1461" s="109"/>
      <c r="H1461" s="24"/>
      <c r="I1461" s="24">
        <f t="shared" si="82"/>
        <v>88.2</v>
      </c>
      <c r="J1461" s="119"/>
      <c r="K1461" s="30"/>
      <c r="L1461" s="111">
        <v>273</v>
      </c>
      <c r="M1461" s="111">
        <v>8</v>
      </c>
      <c r="N1461" s="111">
        <v>442</v>
      </c>
      <c r="O1461" s="111"/>
      <c r="P1461" s="111">
        <v>152</v>
      </c>
      <c r="Q1461" s="111">
        <v>8</v>
      </c>
      <c r="R1461" s="111">
        <v>3</v>
      </c>
      <c r="S1461" s="111">
        <v>214</v>
      </c>
      <c r="T1461" s="111">
        <v>64</v>
      </c>
    </row>
    <row r="1462" spans="1:20" x14ac:dyDescent="0.25">
      <c r="A1462" s="110" t="s">
        <v>475</v>
      </c>
      <c r="B1462" s="107" t="s">
        <v>7101</v>
      </c>
      <c r="C1462" s="108">
        <v>16</v>
      </c>
      <c r="D1462" s="41" t="s">
        <v>3952</v>
      </c>
      <c r="E1462" s="24">
        <f t="shared" si="80"/>
        <v>93.666666666666671</v>
      </c>
      <c r="F1462" s="24">
        <f t="shared" si="81"/>
        <v>1119.25</v>
      </c>
      <c r="G1462" s="109"/>
      <c r="H1462" s="24"/>
      <c r="I1462" s="24">
        <f t="shared" si="82"/>
        <v>57</v>
      </c>
      <c r="J1462" s="119"/>
      <c r="K1462" s="30"/>
      <c r="L1462" s="111"/>
      <c r="M1462" s="111"/>
      <c r="N1462" s="111">
        <v>3550</v>
      </c>
      <c r="O1462" s="111">
        <v>927</v>
      </c>
      <c r="P1462" s="111"/>
      <c r="Q1462" s="111">
        <v>4</v>
      </c>
      <c r="R1462" s="111">
        <v>161</v>
      </c>
      <c r="S1462" s="111">
        <v>80</v>
      </c>
      <c r="T1462" s="111">
        <v>40</v>
      </c>
    </row>
    <row r="1463" spans="1:20" x14ac:dyDescent="0.25">
      <c r="A1463" s="110" t="s">
        <v>1973</v>
      </c>
      <c r="B1463" s="107" t="s">
        <v>7161</v>
      </c>
      <c r="C1463" s="108">
        <v>15</v>
      </c>
      <c r="D1463" s="41" t="s">
        <v>3725</v>
      </c>
      <c r="E1463" s="24">
        <f t="shared" si="80"/>
        <v>93.333333333333329</v>
      </c>
      <c r="F1463" s="24">
        <f t="shared" si="81"/>
        <v>36.25</v>
      </c>
      <c r="G1463" s="109"/>
      <c r="H1463" s="24"/>
      <c r="I1463" s="24">
        <f t="shared" si="82"/>
        <v>62</v>
      </c>
      <c r="J1463" s="119"/>
      <c r="K1463" s="30"/>
      <c r="L1463" s="111">
        <v>10</v>
      </c>
      <c r="M1463" s="111"/>
      <c r="N1463" s="111">
        <v>3</v>
      </c>
      <c r="O1463" s="111">
        <v>132</v>
      </c>
      <c r="P1463" s="111">
        <v>10</v>
      </c>
      <c r="Q1463" s="111">
        <v>20</v>
      </c>
      <c r="R1463" s="111">
        <v>5</v>
      </c>
      <c r="S1463" s="111">
        <v>103</v>
      </c>
      <c r="T1463" s="111">
        <v>172</v>
      </c>
    </row>
    <row r="1464" spans="1:20" x14ac:dyDescent="0.25">
      <c r="A1464" s="110" t="s">
        <v>1292</v>
      </c>
      <c r="B1464" s="107" t="s">
        <v>7227</v>
      </c>
      <c r="C1464" s="108">
        <v>6</v>
      </c>
      <c r="D1464" s="41" t="s">
        <v>4708</v>
      </c>
      <c r="E1464" s="24">
        <f t="shared" si="80"/>
        <v>93.333333333333329</v>
      </c>
      <c r="F1464" s="24">
        <f t="shared" si="81"/>
        <v>41.75</v>
      </c>
      <c r="G1464" s="109"/>
      <c r="H1464" s="24"/>
      <c r="I1464" s="24">
        <f t="shared" si="82"/>
        <v>80.2</v>
      </c>
      <c r="J1464" s="119"/>
      <c r="K1464" s="30"/>
      <c r="L1464" s="111">
        <v>78</v>
      </c>
      <c r="M1464" s="111"/>
      <c r="N1464" s="111">
        <v>9</v>
      </c>
      <c r="O1464" s="111">
        <v>80</v>
      </c>
      <c r="P1464" s="111">
        <v>61</v>
      </c>
      <c r="Q1464" s="111">
        <v>60</v>
      </c>
      <c r="R1464" s="111">
        <v>98</v>
      </c>
      <c r="S1464" s="111">
        <v>70</v>
      </c>
      <c r="T1464" s="111">
        <v>112</v>
      </c>
    </row>
    <row r="1465" spans="1:20" x14ac:dyDescent="0.25">
      <c r="A1465" s="110" t="s">
        <v>1536</v>
      </c>
      <c r="B1465" s="107" t="s">
        <v>7101</v>
      </c>
      <c r="C1465" s="108">
        <v>16</v>
      </c>
      <c r="D1465" s="41" t="s">
        <v>3980</v>
      </c>
      <c r="E1465" s="24">
        <f t="shared" si="80"/>
        <v>93.333333333333329</v>
      </c>
      <c r="F1465" s="24">
        <f t="shared" si="81"/>
        <v>48</v>
      </c>
      <c r="G1465" s="109"/>
      <c r="H1465" s="24"/>
      <c r="I1465" s="24">
        <f t="shared" si="82"/>
        <v>107.6</v>
      </c>
      <c r="J1465" s="119"/>
      <c r="K1465" s="30"/>
      <c r="L1465" s="111"/>
      <c r="M1465" s="111">
        <v>20</v>
      </c>
      <c r="N1465" s="111">
        <v>103</v>
      </c>
      <c r="O1465" s="111">
        <v>69</v>
      </c>
      <c r="P1465" s="111">
        <v>176</v>
      </c>
      <c r="Q1465" s="111">
        <v>82</v>
      </c>
      <c r="R1465" s="111">
        <v>191</v>
      </c>
      <c r="S1465" s="111">
        <v>15</v>
      </c>
      <c r="T1465" s="111">
        <v>74</v>
      </c>
    </row>
    <row r="1466" spans="1:20" x14ac:dyDescent="0.25">
      <c r="A1466" s="110" t="s">
        <v>1588</v>
      </c>
      <c r="B1466" s="107" t="s">
        <v>7125</v>
      </c>
      <c r="C1466" s="108">
        <v>7</v>
      </c>
      <c r="D1466" s="41" t="s">
        <v>6739</v>
      </c>
      <c r="E1466" s="24">
        <f t="shared" si="80"/>
        <v>93</v>
      </c>
      <c r="F1466" s="24">
        <f t="shared" si="81"/>
        <v>176</v>
      </c>
      <c r="G1466" s="109"/>
      <c r="H1466" s="24"/>
      <c r="I1466" s="24">
        <f t="shared" si="82"/>
        <v>115</v>
      </c>
      <c r="J1466" s="119"/>
      <c r="K1466" s="30"/>
      <c r="L1466" s="111">
        <v>69</v>
      </c>
      <c r="M1466" s="111">
        <v>178</v>
      </c>
      <c r="N1466" s="111">
        <v>271</v>
      </c>
      <c r="O1466" s="111">
        <v>186</v>
      </c>
      <c r="P1466" s="111">
        <v>150</v>
      </c>
      <c r="Q1466" s="111">
        <v>146</v>
      </c>
      <c r="R1466" s="111">
        <v>125</v>
      </c>
      <c r="S1466" s="111">
        <v>62</v>
      </c>
      <c r="T1466" s="111">
        <v>92</v>
      </c>
    </row>
    <row r="1467" spans="1:20" x14ac:dyDescent="0.25">
      <c r="A1467" s="110" t="s">
        <v>785</v>
      </c>
      <c r="B1467" s="107" t="s">
        <v>7154</v>
      </c>
      <c r="C1467" s="108">
        <v>16</v>
      </c>
      <c r="D1467" s="41" t="s">
        <v>6367</v>
      </c>
      <c r="E1467" s="24">
        <f t="shared" si="80"/>
        <v>92.333333333333329</v>
      </c>
      <c r="F1467" s="24">
        <f t="shared" si="81"/>
        <v>58.5</v>
      </c>
      <c r="G1467" s="109"/>
      <c r="H1467" s="24"/>
      <c r="I1467" s="24">
        <f t="shared" si="82"/>
        <v>63.4</v>
      </c>
      <c r="J1467" s="119"/>
      <c r="K1467" s="30"/>
      <c r="L1467" s="111">
        <v>129</v>
      </c>
      <c r="M1467" s="111">
        <v>54</v>
      </c>
      <c r="N1467" s="111">
        <v>46</v>
      </c>
      <c r="O1467" s="111">
        <v>5</v>
      </c>
      <c r="P1467" s="111">
        <v>6</v>
      </c>
      <c r="Q1467" s="111">
        <v>34</v>
      </c>
      <c r="R1467" s="111">
        <v>5</v>
      </c>
      <c r="S1467" s="111">
        <v>63</v>
      </c>
      <c r="T1467" s="111">
        <v>209</v>
      </c>
    </row>
    <row r="1468" spans="1:20" x14ac:dyDescent="0.25">
      <c r="A1468" s="110" t="s">
        <v>2285</v>
      </c>
      <c r="B1468" s="107" t="s">
        <v>7227</v>
      </c>
      <c r="C1468" s="108">
        <v>6</v>
      </c>
      <c r="D1468" s="41" t="s">
        <v>6751</v>
      </c>
      <c r="E1468" s="24">
        <f t="shared" si="80"/>
        <v>92.333333333333329</v>
      </c>
      <c r="F1468" s="24">
        <f t="shared" si="81"/>
        <v>23.25</v>
      </c>
      <c r="G1468" s="109"/>
      <c r="H1468" s="24"/>
      <c r="I1468" s="24">
        <f t="shared" si="82"/>
        <v>66.8</v>
      </c>
      <c r="J1468" s="119"/>
      <c r="K1468" s="30"/>
      <c r="L1468" s="111">
        <v>8</v>
      </c>
      <c r="M1468" s="111">
        <v>10</v>
      </c>
      <c r="N1468" s="111">
        <v>24</v>
      </c>
      <c r="O1468" s="111">
        <v>51</v>
      </c>
      <c r="P1468" s="111">
        <v>26</v>
      </c>
      <c r="Q1468" s="111">
        <v>31</v>
      </c>
      <c r="R1468" s="111">
        <v>44</v>
      </c>
      <c r="S1468" s="111">
        <v>89</v>
      </c>
      <c r="T1468" s="111">
        <v>144</v>
      </c>
    </row>
    <row r="1469" spans="1:20" x14ac:dyDescent="0.25">
      <c r="A1469" s="110" t="s">
        <v>922</v>
      </c>
      <c r="B1469" s="107" t="s">
        <v>7154</v>
      </c>
      <c r="C1469" s="108">
        <v>16</v>
      </c>
      <c r="D1469" s="41" t="s">
        <v>6369</v>
      </c>
      <c r="E1469" s="24">
        <f t="shared" si="80"/>
        <v>92</v>
      </c>
      <c r="F1469" s="24">
        <f t="shared" si="81"/>
        <v>68.25</v>
      </c>
      <c r="G1469" s="109"/>
      <c r="H1469" s="24"/>
      <c r="I1469" s="24">
        <f t="shared" si="82"/>
        <v>56.4</v>
      </c>
      <c r="J1469" s="119"/>
      <c r="K1469" s="30"/>
      <c r="L1469" s="111">
        <v>21</v>
      </c>
      <c r="M1469" s="111">
        <v>1</v>
      </c>
      <c r="N1469" s="111">
        <v>35</v>
      </c>
      <c r="O1469" s="111">
        <v>216</v>
      </c>
      <c r="P1469" s="111"/>
      <c r="Q1469" s="111">
        <v>6</v>
      </c>
      <c r="R1469" s="111">
        <v>80</v>
      </c>
      <c r="S1469" s="111">
        <v>78</v>
      </c>
      <c r="T1469" s="111">
        <v>118</v>
      </c>
    </row>
    <row r="1470" spans="1:20" x14ac:dyDescent="0.25">
      <c r="A1470" s="110" t="s">
        <v>1822</v>
      </c>
      <c r="B1470" s="107" t="s">
        <v>7131</v>
      </c>
      <c r="C1470" s="108">
        <v>15</v>
      </c>
      <c r="D1470" s="41" t="s">
        <v>3896</v>
      </c>
      <c r="E1470" s="24">
        <f t="shared" si="80"/>
        <v>92</v>
      </c>
      <c r="F1470" s="24">
        <f t="shared" si="81"/>
        <v>37.75</v>
      </c>
      <c r="G1470" s="109"/>
      <c r="H1470" s="24"/>
      <c r="I1470" s="24">
        <f t="shared" si="82"/>
        <v>68.599999999999994</v>
      </c>
      <c r="J1470" s="119"/>
      <c r="K1470" s="30"/>
      <c r="L1470" s="111">
        <v>29</v>
      </c>
      <c r="M1470" s="111">
        <v>6</v>
      </c>
      <c r="N1470" s="111">
        <v>21</v>
      </c>
      <c r="O1470" s="111">
        <v>95</v>
      </c>
      <c r="P1470" s="111">
        <v>43</v>
      </c>
      <c r="Q1470" s="111">
        <v>24</v>
      </c>
      <c r="R1470" s="111">
        <v>128</v>
      </c>
      <c r="S1470" s="111">
        <v>49</v>
      </c>
      <c r="T1470" s="111">
        <v>99</v>
      </c>
    </row>
    <row r="1471" spans="1:20" x14ac:dyDescent="0.25">
      <c r="A1471" s="110" t="s">
        <v>47</v>
      </c>
      <c r="B1471" s="107" t="s">
        <v>7260</v>
      </c>
      <c r="C1471" s="108">
        <v>17</v>
      </c>
      <c r="D1471" s="41" t="s">
        <v>4879</v>
      </c>
      <c r="E1471" s="24">
        <f t="shared" si="80"/>
        <v>91.333333333333329</v>
      </c>
      <c r="F1471" s="24">
        <f t="shared" si="81"/>
        <v>345.75</v>
      </c>
      <c r="G1471" s="109"/>
      <c r="H1471" s="24"/>
      <c r="I1471" s="24">
        <f t="shared" si="82"/>
        <v>81.400000000000006</v>
      </c>
      <c r="J1471" s="119"/>
      <c r="K1471" s="30"/>
      <c r="L1471" s="111">
        <v>302</v>
      </c>
      <c r="M1471" s="111">
        <v>246</v>
      </c>
      <c r="N1471" s="111">
        <v>271</v>
      </c>
      <c r="O1471" s="111">
        <v>564</v>
      </c>
      <c r="P1471" s="111">
        <v>80</v>
      </c>
      <c r="Q1471" s="111">
        <v>53</v>
      </c>
      <c r="R1471" s="111">
        <v>152</v>
      </c>
      <c r="S1471" s="111">
        <v>53</v>
      </c>
      <c r="T1471" s="111">
        <v>69</v>
      </c>
    </row>
    <row r="1472" spans="1:20" x14ac:dyDescent="0.25">
      <c r="A1472" s="110" t="s">
        <v>1391</v>
      </c>
      <c r="B1472" s="107" t="s">
        <v>7154</v>
      </c>
      <c r="C1472" s="108">
        <v>16</v>
      </c>
      <c r="D1472" s="41" t="s">
        <v>4800</v>
      </c>
      <c r="E1472" s="24">
        <f t="shared" si="80"/>
        <v>91.333333333333329</v>
      </c>
      <c r="F1472" s="24">
        <f t="shared" si="81"/>
        <v>24.75</v>
      </c>
      <c r="G1472" s="109"/>
      <c r="H1472" s="24"/>
      <c r="I1472" s="24">
        <f t="shared" si="82"/>
        <v>57.8</v>
      </c>
      <c r="J1472" s="119"/>
      <c r="K1472" s="30"/>
      <c r="L1472" s="111">
        <v>2</v>
      </c>
      <c r="M1472" s="111"/>
      <c r="N1472" s="111"/>
      <c r="O1472" s="111">
        <v>97</v>
      </c>
      <c r="P1472" s="111">
        <v>6</v>
      </c>
      <c r="Q1472" s="111">
        <v>9</v>
      </c>
      <c r="R1472" s="111">
        <v>33</v>
      </c>
      <c r="S1472" s="111">
        <v>221</v>
      </c>
      <c r="T1472" s="111">
        <v>20</v>
      </c>
    </row>
    <row r="1473" spans="1:20" x14ac:dyDescent="0.25">
      <c r="A1473" s="110" t="s">
        <v>507</v>
      </c>
      <c r="B1473" s="107" t="s">
        <v>7156</v>
      </c>
      <c r="C1473" s="108">
        <v>18</v>
      </c>
      <c r="D1473" s="41" t="s">
        <v>5100</v>
      </c>
      <c r="E1473" s="24">
        <f t="shared" si="80"/>
        <v>91</v>
      </c>
      <c r="F1473" s="24">
        <f t="shared" si="81"/>
        <v>227.5</v>
      </c>
      <c r="G1473" s="109"/>
      <c r="H1473" s="24"/>
      <c r="I1473" s="24">
        <f t="shared" si="82"/>
        <v>69.8</v>
      </c>
      <c r="J1473" s="119"/>
      <c r="K1473" s="30"/>
      <c r="L1473" s="111">
        <v>63</v>
      </c>
      <c r="M1473" s="111">
        <v>4</v>
      </c>
      <c r="N1473" s="111">
        <v>27</v>
      </c>
      <c r="O1473" s="111">
        <v>816</v>
      </c>
      <c r="P1473" s="111">
        <v>9</v>
      </c>
      <c r="Q1473" s="111">
        <v>67</v>
      </c>
      <c r="R1473" s="111">
        <v>11</v>
      </c>
      <c r="S1473" s="111">
        <v>85</v>
      </c>
      <c r="T1473" s="111">
        <v>177</v>
      </c>
    </row>
    <row r="1474" spans="1:20" x14ac:dyDescent="0.25">
      <c r="A1474" s="110" t="s">
        <v>1267</v>
      </c>
      <c r="B1474" s="107" t="s">
        <v>7096</v>
      </c>
      <c r="C1474" s="108">
        <v>15</v>
      </c>
      <c r="D1474" s="41" t="s">
        <v>3760</v>
      </c>
      <c r="E1474" s="24">
        <f t="shared" si="80"/>
        <v>90.666666666666671</v>
      </c>
      <c r="F1474" s="24">
        <f t="shared" si="81"/>
        <v>70.75</v>
      </c>
      <c r="G1474" s="109"/>
      <c r="H1474" s="24"/>
      <c r="I1474" s="24">
        <f t="shared" si="82"/>
        <v>63.2</v>
      </c>
      <c r="J1474" s="119"/>
      <c r="K1474" s="30"/>
      <c r="L1474" s="111">
        <v>2</v>
      </c>
      <c r="M1474" s="111">
        <v>208</v>
      </c>
      <c r="N1474" s="111">
        <v>29</v>
      </c>
      <c r="O1474" s="111">
        <v>44</v>
      </c>
      <c r="P1474" s="111">
        <v>2</v>
      </c>
      <c r="Q1474" s="111">
        <v>42</v>
      </c>
      <c r="R1474" s="111">
        <v>97</v>
      </c>
      <c r="S1474" s="111">
        <v>28</v>
      </c>
      <c r="T1474" s="111">
        <v>147</v>
      </c>
    </row>
    <row r="1475" spans="1:20" x14ac:dyDescent="0.25">
      <c r="A1475" s="110" t="s">
        <v>984</v>
      </c>
      <c r="B1475" s="107" t="s">
        <v>7110</v>
      </c>
      <c r="C1475" s="108">
        <v>7</v>
      </c>
      <c r="D1475" s="41" t="s">
        <v>5174</v>
      </c>
      <c r="E1475" s="24">
        <f t="shared" si="80"/>
        <v>90.666666666666671</v>
      </c>
      <c r="F1475" s="24">
        <f t="shared" si="81"/>
        <v>4.25</v>
      </c>
      <c r="G1475" s="109"/>
      <c r="H1475" s="24"/>
      <c r="I1475" s="24">
        <f t="shared" si="82"/>
        <v>55.2</v>
      </c>
      <c r="J1475" s="119"/>
      <c r="K1475" s="30"/>
      <c r="L1475" s="111">
        <v>2</v>
      </c>
      <c r="M1475" s="111">
        <v>7</v>
      </c>
      <c r="N1475" s="111"/>
      <c r="O1475" s="111">
        <v>8</v>
      </c>
      <c r="P1475" s="111"/>
      <c r="Q1475" s="111">
        <v>4</v>
      </c>
      <c r="R1475" s="111"/>
      <c r="S1475" s="111">
        <v>136</v>
      </c>
      <c r="T1475" s="111">
        <v>136</v>
      </c>
    </row>
    <row r="1476" spans="1:20" x14ac:dyDescent="0.25">
      <c r="A1476" s="110" t="s">
        <v>766</v>
      </c>
      <c r="B1476" s="107" t="s">
        <v>7154</v>
      </c>
      <c r="C1476" s="108">
        <v>16</v>
      </c>
      <c r="D1476" s="41" t="s">
        <v>4819</v>
      </c>
      <c r="E1476" s="24">
        <f t="shared" si="80"/>
        <v>90.666666666666671</v>
      </c>
      <c r="F1476" s="24">
        <f t="shared" si="81"/>
        <v>61.25</v>
      </c>
      <c r="G1476" s="109"/>
      <c r="H1476" s="24"/>
      <c r="I1476" s="24">
        <f t="shared" si="82"/>
        <v>164.4</v>
      </c>
      <c r="J1476" s="119"/>
      <c r="K1476" s="30"/>
      <c r="L1476" s="111">
        <v>13</v>
      </c>
      <c r="M1476" s="111">
        <v>16</v>
      </c>
      <c r="N1476" s="111">
        <v>72</v>
      </c>
      <c r="O1476" s="111">
        <v>144</v>
      </c>
      <c r="P1476" s="111">
        <v>416</v>
      </c>
      <c r="Q1476" s="111">
        <v>134</v>
      </c>
      <c r="R1476" s="111">
        <v>76</v>
      </c>
      <c r="S1476" s="111">
        <v>90</v>
      </c>
      <c r="T1476" s="111">
        <v>106</v>
      </c>
    </row>
    <row r="1477" spans="1:20" x14ac:dyDescent="0.25">
      <c r="A1477" s="110" t="s">
        <v>1907</v>
      </c>
      <c r="B1477" s="107" t="s">
        <v>7101</v>
      </c>
      <c r="C1477" s="108">
        <v>16</v>
      </c>
      <c r="D1477" s="41" t="s">
        <v>6065</v>
      </c>
      <c r="E1477" s="24">
        <f t="shared" si="80"/>
        <v>90</v>
      </c>
      <c r="F1477" s="24">
        <f t="shared" si="81"/>
        <v>2.75</v>
      </c>
      <c r="G1477" s="109"/>
      <c r="H1477" s="24"/>
      <c r="I1477" s="24">
        <f t="shared" si="82"/>
        <v>55.4</v>
      </c>
      <c r="J1477" s="119"/>
      <c r="K1477" s="30"/>
      <c r="L1477" s="111">
        <v>2</v>
      </c>
      <c r="M1477" s="111"/>
      <c r="N1477" s="111">
        <v>1</v>
      </c>
      <c r="O1477" s="111">
        <v>8</v>
      </c>
      <c r="P1477" s="111">
        <v>5</v>
      </c>
      <c r="Q1477" s="111">
        <v>2</v>
      </c>
      <c r="R1477" s="111">
        <v>52</v>
      </c>
      <c r="S1477" s="111">
        <v>10</v>
      </c>
      <c r="T1477" s="111">
        <v>208</v>
      </c>
    </row>
    <row r="1478" spans="1:20" x14ac:dyDescent="0.25">
      <c r="A1478" s="110" t="s">
        <v>1031</v>
      </c>
      <c r="B1478" s="107" t="s">
        <v>7191</v>
      </c>
      <c r="C1478" s="108">
        <v>5</v>
      </c>
      <c r="D1478" s="41" t="s">
        <v>5656</v>
      </c>
      <c r="E1478" s="24">
        <f t="shared" si="80"/>
        <v>90</v>
      </c>
      <c r="F1478" s="24">
        <f t="shared" si="81"/>
        <v>27</v>
      </c>
      <c r="G1478" s="109"/>
      <c r="H1478" s="24"/>
      <c r="I1478" s="24">
        <f t="shared" si="82"/>
        <v>82.8</v>
      </c>
      <c r="J1478" s="119"/>
      <c r="K1478" s="30"/>
      <c r="L1478" s="111">
        <v>30</v>
      </c>
      <c r="M1478" s="111">
        <v>68</v>
      </c>
      <c r="N1478" s="111">
        <v>8</v>
      </c>
      <c r="O1478" s="111">
        <v>2</v>
      </c>
      <c r="P1478" s="111">
        <v>38</v>
      </c>
      <c r="Q1478" s="111">
        <v>106</v>
      </c>
      <c r="R1478" s="111">
        <v>125</v>
      </c>
      <c r="S1478" s="111">
        <v>4</v>
      </c>
      <c r="T1478" s="111">
        <v>141</v>
      </c>
    </row>
    <row r="1479" spans="1:20" x14ac:dyDescent="0.25">
      <c r="A1479" s="110" t="s">
        <v>598</v>
      </c>
      <c r="B1479" s="107" t="s">
        <v>7157</v>
      </c>
      <c r="C1479" s="108">
        <v>11</v>
      </c>
      <c r="D1479" s="41" t="s">
        <v>5905</v>
      </c>
      <c r="E1479" s="24">
        <f t="shared" si="80"/>
        <v>89.666666666666671</v>
      </c>
      <c r="F1479" s="24">
        <f t="shared" si="81"/>
        <v>62.75</v>
      </c>
      <c r="G1479" s="109"/>
      <c r="H1479" s="24"/>
      <c r="I1479" s="24">
        <f t="shared" si="82"/>
        <v>60.6</v>
      </c>
      <c r="J1479" s="119"/>
      <c r="K1479" s="30"/>
      <c r="L1479" s="111">
        <v>98</v>
      </c>
      <c r="M1479" s="111">
        <v>122</v>
      </c>
      <c r="N1479" s="111">
        <v>2</v>
      </c>
      <c r="O1479" s="111">
        <v>29</v>
      </c>
      <c r="P1479" s="111">
        <v>15</v>
      </c>
      <c r="Q1479" s="111">
        <v>19</v>
      </c>
      <c r="R1479" s="111">
        <v>68</v>
      </c>
      <c r="S1479" s="111">
        <v>42</v>
      </c>
      <c r="T1479" s="111">
        <v>159</v>
      </c>
    </row>
    <row r="1480" spans="1:20" x14ac:dyDescent="0.25">
      <c r="A1480" s="110" t="s">
        <v>480</v>
      </c>
      <c r="B1480" s="107" t="s">
        <v>7156</v>
      </c>
      <c r="C1480" s="108">
        <v>18</v>
      </c>
      <c r="D1480" s="41" t="s">
        <v>6281</v>
      </c>
      <c r="E1480" s="24">
        <f t="shared" si="80"/>
        <v>89.333333333333329</v>
      </c>
      <c r="F1480" s="24">
        <f t="shared" si="81"/>
        <v>1.5</v>
      </c>
      <c r="G1480" s="109"/>
      <c r="H1480" s="24"/>
      <c r="I1480" s="24">
        <f t="shared" si="82"/>
        <v>56.8</v>
      </c>
      <c r="J1480" s="119"/>
      <c r="K1480" s="30"/>
      <c r="L1480" s="111"/>
      <c r="M1480" s="111">
        <v>6</v>
      </c>
      <c r="N1480" s="111"/>
      <c r="O1480" s="111"/>
      <c r="P1480" s="111"/>
      <c r="Q1480" s="111">
        <v>16</v>
      </c>
      <c r="R1480" s="111">
        <v>15</v>
      </c>
      <c r="S1480" s="111"/>
      <c r="T1480" s="111">
        <v>253</v>
      </c>
    </row>
    <row r="1481" spans="1:20" x14ac:dyDescent="0.25">
      <c r="A1481" s="110" t="s">
        <v>744</v>
      </c>
      <c r="B1481" s="107" t="s">
        <v>7222</v>
      </c>
      <c r="C1481" s="108">
        <v>6</v>
      </c>
      <c r="D1481" s="41" t="s">
        <v>4772</v>
      </c>
      <c r="E1481" s="24">
        <f t="shared" si="80"/>
        <v>89.333333333333329</v>
      </c>
      <c r="F1481" s="24">
        <f t="shared" si="81"/>
        <v>6.25</v>
      </c>
      <c r="G1481" s="109"/>
      <c r="H1481" s="24"/>
      <c r="I1481" s="24">
        <f t="shared" si="82"/>
        <v>79.599999999999994</v>
      </c>
      <c r="J1481" s="119"/>
      <c r="K1481" s="30"/>
      <c r="L1481" s="111">
        <v>5</v>
      </c>
      <c r="M1481" s="111"/>
      <c r="N1481" s="111">
        <v>10</v>
      </c>
      <c r="O1481" s="111">
        <v>10</v>
      </c>
      <c r="P1481" s="111">
        <v>34</v>
      </c>
      <c r="Q1481" s="111">
        <v>96</v>
      </c>
      <c r="R1481" s="111">
        <v>92</v>
      </c>
      <c r="S1481" s="111">
        <v>127</v>
      </c>
      <c r="T1481" s="111">
        <v>49</v>
      </c>
    </row>
    <row r="1482" spans="1:20" x14ac:dyDescent="0.25">
      <c r="A1482" s="110" t="s">
        <v>892</v>
      </c>
      <c r="B1482" s="107" t="s">
        <v>7210</v>
      </c>
      <c r="C1482" s="108">
        <v>1</v>
      </c>
      <c r="D1482" s="41" t="s">
        <v>5524</v>
      </c>
      <c r="E1482" s="24">
        <f t="shared" si="80"/>
        <v>89</v>
      </c>
      <c r="F1482" s="24">
        <f t="shared" si="81"/>
        <v>12.25</v>
      </c>
      <c r="G1482" s="109"/>
      <c r="H1482" s="24"/>
      <c r="I1482" s="24">
        <f t="shared" si="82"/>
        <v>60.6</v>
      </c>
      <c r="J1482" s="119"/>
      <c r="K1482" s="30"/>
      <c r="L1482" s="111"/>
      <c r="M1482" s="111"/>
      <c r="N1482" s="111">
        <v>25</v>
      </c>
      <c r="O1482" s="111">
        <v>24</v>
      </c>
      <c r="P1482" s="111"/>
      <c r="Q1482" s="111">
        <v>36</v>
      </c>
      <c r="R1482" s="111">
        <v>66</v>
      </c>
      <c r="S1482" s="111">
        <v>89</v>
      </c>
      <c r="T1482" s="111">
        <v>112</v>
      </c>
    </row>
    <row r="1483" spans="1:20" x14ac:dyDescent="0.25">
      <c r="A1483" s="110" t="s">
        <v>8525</v>
      </c>
      <c r="B1483" s="107" t="s">
        <v>7101</v>
      </c>
      <c r="C1483" s="108">
        <v>16</v>
      </c>
      <c r="D1483" s="41" t="s">
        <v>8526</v>
      </c>
      <c r="E1483" s="24">
        <f t="shared" si="80"/>
        <v>88.666666666666671</v>
      </c>
      <c r="F1483" s="24">
        <f t="shared" si="81"/>
        <v>60.75</v>
      </c>
      <c r="G1483" s="109"/>
      <c r="H1483" s="24"/>
      <c r="I1483" s="24">
        <f t="shared" si="82"/>
        <v>53.2</v>
      </c>
      <c r="J1483" s="119"/>
      <c r="K1483" s="30"/>
      <c r="L1483" s="111">
        <v>10</v>
      </c>
      <c r="M1483" s="111">
        <v>16</v>
      </c>
      <c r="N1483" s="111"/>
      <c r="O1483" s="111">
        <v>217</v>
      </c>
      <c r="P1483" s="111"/>
      <c r="Q1483" s="111"/>
      <c r="R1483" s="111"/>
      <c r="S1483" s="111">
        <v>266</v>
      </c>
      <c r="T1483" s="111"/>
    </row>
    <row r="1484" spans="1:20" x14ac:dyDescent="0.25">
      <c r="A1484" s="110" t="s">
        <v>7665</v>
      </c>
      <c r="B1484" s="107" t="s">
        <v>7136</v>
      </c>
      <c r="C1484" s="108">
        <v>15</v>
      </c>
      <c r="D1484" s="41" t="s">
        <v>7666</v>
      </c>
      <c r="E1484" s="24">
        <f t="shared" si="80"/>
        <v>88.333333333333329</v>
      </c>
      <c r="F1484" s="24">
        <f t="shared" si="81"/>
        <v>47.25</v>
      </c>
      <c r="G1484" s="109"/>
      <c r="H1484" s="24"/>
      <c r="I1484" s="24">
        <f t="shared" si="82"/>
        <v>55</v>
      </c>
      <c r="J1484" s="119"/>
      <c r="K1484" s="30"/>
      <c r="L1484" s="111">
        <v>68</v>
      </c>
      <c r="M1484" s="111">
        <v>99</v>
      </c>
      <c r="N1484" s="111"/>
      <c r="O1484" s="111">
        <v>22</v>
      </c>
      <c r="P1484" s="111">
        <v>8</v>
      </c>
      <c r="Q1484" s="111">
        <v>2</v>
      </c>
      <c r="R1484" s="111">
        <v>3</v>
      </c>
      <c r="S1484" s="111">
        <v>163</v>
      </c>
      <c r="T1484" s="111">
        <v>99</v>
      </c>
    </row>
    <row r="1485" spans="1:20" x14ac:dyDescent="0.25">
      <c r="A1485" s="110" t="s">
        <v>2257</v>
      </c>
      <c r="B1485" s="107" t="s">
        <v>7101</v>
      </c>
      <c r="C1485" s="108">
        <v>16</v>
      </c>
      <c r="D1485" s="41" t="s">
        <v>6089</v>
      </c>
      <c r="E1485" s="24">
        <f t="shared" si="80"/>
        <v>88.333333333333329</v>
      </c>
      <c r="F1485" s="24">
        <f t="shared" si="81"/>
        <v>18</v>
      </c>
      <c r="G1485" s="109"/>
      <c r="H1485" s="24"/>
      <c r="I1485" s="24">
        <f t="shared" si="82"/>
        <v>172.2</v>
      </c>
      <c r="J1485" s="119"/>
      <c r="K1485" s="30"/>
      <c r="L1485" s="111"/>
      <c r="M1485" s="111">
        <v>12</v>
      </c>
      <c r="N1485" s="111">
        <v>60</v>
      </c>
      <c r="O1485" s="111"/>
      <c r="P1485" s="111">
        <v>596</v>
      </c>
      <c r="Q1485" s="111"/>
      <c r="R1485" s="111">
        <v>3</v>
      </c>
      <c r="S1485" s="111">
        <v>225</v>
      </c>
      <c r="T1485" s="111">
        <v>37</v>
      </c>
    </row>
    <row r="1486" spans="1:20" x14ac:dyDescent="0.25">
      <c r="A1486" s="110" t="s">
        <v>2466</v>
      </c>
      <c r="B1486" s="107" t="s">
        <v>7097</v>
      </c>
      <c r="C1486" s="108">
        <v>14</v>
      </c>
      <c r="D1486" s="41" t="s">
        <v>3541</v>
      </c>
      <c r="E1486" s="24">
        <f t="shared" si="80"/>
        <v>88.333333333333329</v>
      </c>
      <c r="F1486" s="24">
        <f t="shared" si="81"/>
        <v>478.75</v>
      </c>
      <c r="G1486" s="109"/>
      <c r="H1486" s="24"/>
      <c r="I1486" s="24">
        <f t="shared" si="82"/>
        <v>53</v>
      </c>
      <c r="J1486" s="119"/>
      <c r="K1486" s="30"/>
      <c r="L1486" s="111"/>
      <c r="M1486" s="111">
        <v>70</v>
      </c>
      <c r="N1486" s="111">
        <v>1845</v>
      </c>
      <c r="O1486" s="111"/>
      <c r="P1486" s="111"/>
      <c r="Q1486" s="111"/>
      <c r="R1486" s="111">
        <v>265</v>
      </c>
      <c r="S1486" s="111"/>
      <c r="T1486" s="111"/>
    </row>
    <row r="1487" spans="1:20" x14ac:dyDescent="0.25">
      <c r="A1487" s="110" t="s">
        <v>924</v>
      </c>
      <c r="B1487" s="107" t="s">
        <v>7155</v>
      </c>
      <c r="C1487" s="108">
        <v>10</v>
      </c>
      <c r="D1487" s="41" t="s">
        <v>4641</v>
      </c>
      <c r="E1487" s="24">
        <f t="shared" si="80"/>
        <v>88</v>
      </c>
      <c r="F1487" s="24">
        <f t="shared" si="81"/>
        <v>411.75</v>
      </c>
      <c r="G1487" s="109"/>
      <c r="H1487" s="24"/>
      <c r="I1487" s="24">
        <f t="shared" si="82"/>
        <v>62.8</v>
      </c>
      <c r="J1487" s="119"/>
      <c r="K1487" s="30"/>
      <c r="L1487" s="111">
        <v>366</v>
      </c>
      <c r="M1487" s="111">
        <v>596</v>
      </c>
      <c r="N1487" s="111">
        <v>665</v>
      </c>
      <c r="O1487" s="111">
        <v>20</v>
      </c>
      <c r="P1487" s="111">
        <v>14</v>
      </c>
      <c r="Q1487" s="111">
        <v>36</v>
      </c>
      <c r="R1487" s="111">
        <v>33</v>
      </c>
      <c r="S1487" s="111">
        <v>114</v>
      </c>
      <c r="T1487" s="111">
        <v>117</v>
      </c>
    </row>
    <row r="1488" spans="1:20" x14ac:dyDescent="0.25">
      <c r="A1488" s="110" t="s">
        <v>1884</v>
      </c>
      <c r="B1488" s="107" t="s">
        <v>7277</v>
      </c>
      <c r="C1488" s="108">
        <v>13</v>
      </c>
      <c r="D1488" s="41" t="s">
        <v>6802</v>
      </c>
      <c r="E1488" s="24">
        <f t="shared" si="80"/>
        <v>87</v>
      </c>
      <c r="F1488" s="24">
        <f t="shared" si="81"/>
        <v>21.5</v>
      </c>
      <c r="G1488" s="109"/>
      <c r="H1488" s="24"/>
      <c r="I1488" s="24">
        <f t="shared" si="82"/>
        <v>84.6</v>
      </c>
      <c r="J1488" s="119"/>
      <c r="K1488" s="30"/>
      <c r="L1488" s="111">
        <v>18</v>
      </c>
      <c r="M1488" s="111">
        <v>31</v>
      </c>
      <c r="N1488" s="111"/>
      <c r="O1488" s="111">
        <v>37</v>
      </c>
      <c r="P1488" s="111">
        <v>27</v>
      </c>
      <c r="Q1488" s="111">
        <v>135</v>
      </c>
      <c r="R1488" s="111">
        <v>59</v>
      </c>
      <c r="S1488" s="111">
        <v>56</v>
      </c>
      <c r="T1488" s="111">
        <v>146</v>
      </c>
    </row>
    <row r="1489" spans="1:20" x14ac:dyDescent="0.25">
      <c r="A1489" s="110" t="s">
        <v>758</v>
      </c>
      <c r="B1489" s="107" t="s">
        <v>7234</v>
      </c>
      <c r="C1489" s="108">
        <v>15</v>
      </c>
      <c r="D1489" s="41" t="s">
        <v>3858</v>
      </c>
      <c r="E1489" s="24">
        <f t="shared" si="80"/>
        <v>86.666666666666671</v>
      </c>
      <c r="F1489" s="24">
        <f t="shared" si="81"/>
        <v>114.5</v>
      </c>
      <c r="G1489" s="109"/>
      <c r="H1489" s="24"/>
      <c r="I1489" s="24">
        <f t="shared" si="82"/>
        <v>54.6</v>
      </c>
      <c r="J1489" s="119"/>
      <c r="K1489" s="30"/>
      <c r="L1489" s="111">
        <v>1</v>
      </c>
      <c r="M1489" s="111">
        <v>69</v>
      </c>
      <c r="N1489" s="111">
        <v>24</v>
      </c>
      <c r="O1489" s="111">
        <v>364</v>
      </c>
      <c r="P1489" s="111">
        <v>2</v>
      </c>
      <c r="Q1489" s="111">
        <v>11</v>
      </c>
      <c r="R1489" s="111">
        <v>48</v>
      </c>
      <c r="S1489" s="111">
        <v>37</v>
      </c>
      <c r="T1489" s="111">
        <v>175</v>
      </c>
    </row>
    <row r="1490" spans="1:20" x14ac:dyDescent="0.25">
      <c r="A1490" s="110" t="s">
        <v>2623</v>
      </c>
      <c r="B1490" s="107" t="s">
        <v>7194</v>
      </c>
      <c r="C1490" s="108">
        <v>11</v>
      </c>
      <c r="D1490" s="41" t="s">
        <v>5957</v>
      </c>
      <c r="E1490" s="24">
        <f t="shared" si="80"/>
        <v>86.666666666666671</v>
      </c>
      <c r="F1490" s="24">
        <f t="shared" si="81"/>
        <v>1.25</v>
      </c>
      <c r="G1490" s="109"/>
      <c r="H1490" s="24"/>
      <c r="I1490" s="24">
        <f t="shared" si="82"/>
        <v>58</v>
      </c>
      <c r="J1490" s="119"/>
      <c r="K1490" s="30"/>
      <c r="L1490" s="111">
        <v>5</v>
      </c>
      <c r="M1490" s="111"/>
      <c r="N1490" s="111"/>
      <c r="O1490" s="111"/>
      <c r="P1490" s="111">
        <v>25</v>
      </c>
      <c r="Q1490" s="111">
        <v>5</v>
      </c>
      <c r="R1490" s="111">
        <v>19</v>
      </c>
      <c r="S1490" s="111">
        <v>96</v>
      </c>
      <c r="T1490" s="111">
        <v>145</v>
      </c>
    </row>
    <row r="1491" spans="1:20" x14ac:dyDescent="0.25">
      <c r="A1491" s="110" t="s">
        <v>1440</v>
      </c>
      <c r="B1491" s="107" t="s">
        <v>7125</v>
      </c>
      <c r="C1491" s="108">
        <v>7</v>
      </c>
      <c r="D1491" s="41" t="s">
        <v>4587</v>
      </c>
      <c r="E1491" s="24">
        <f t="shared" si="80"/>
        <v>86.333333333333329</v>
      </c>
      <c r="F1491" s="24">
        <f t="shared" si="81"/>
        <v>50.75</v>
      </c>
      <c r="G1491" s="109"/>
      <c r="H1491" s="24"/>
      <c r="I1491" s="24">
        <f t="shared" si="82"/>
        <v>87.2</v>
      </c>
      <c r="J1491" s="119"/>
      <c r="K1491" s="30"/>
      <c r="L1491" s="111">
        <v>17</v>
      </c>
      <c r="M1491" s="111">
        <v>39</v>
      </c>
      <c r="N1491" s="111">
        <v>103</v>
      </c>
      <c r="O1491" s="111">
        <v>44</v>
      </c>
      <c r="P1491" s="111">
        <v>117</v>
      </c>
      <c r="Q1491" s="111">
        <v>60</v>
      </c>
      <c r="R1491" s="111">
        <v>60</v>
      </c>
      <c r="S1491" s="111">
        <v>82</v>
      </c>
      <c r="T1491" s="111">
        <v>117</v>
      </c>
    </row>
    <row r="1492" spans="1:20" x14ac:dyDescent="0.25">
      <c r="A1492" s="110" t="s">
        <v>1496</v>
      </c>
      <c r="B1492" s="107" t="s">
        <v>7101</v>
      </c>
      <c r="C1492" s="108">
        <v>16</v>
      </c>
      <c r="D1492" s="41" t="s">
        <v>6133</v>
      </c>
      <c r="E1492" s="24">
        <f t="shared" si="80"/>
        <v>86.333333333333329</v>
      </c>
      <c r="F1492" s="24">
        <f t="shared" si="81"/>
        <v>0</v>
      </c>
      <c r="G1492" s="109"/>
      <c r="H1492" s="24"/>
      <c r="I1492" s="24">
        <f t="shared" si="82"/>
        <v>58.8</v>
      </c>
      <c r="J1492" s="119"/>
      <c r="K1492" s="30"/>
      <c r="L1492" s="111"/>
      <c r="M1492" s="111"/>
      <c r="N1492" s="111"/>
      <c r="O1492" s="111"/>
      <c r="P1492" s="111">
        <v>35</v>
      </c>
      <c r="Q1492" s="111"/>
      <c r="R1492" s="111">
        <v>237</v>
      </c>
      <c r="S1492" s="111"/>
      <c r="T1492" s="111">
        <v>22</v>
      </c>
    </row>
    <row r="1493" spans="1:20" x14ac:dyDescent="0.25">
      <c r="A1493" s="110" t="s">
        <v>1085</v>
      </c>
      <c r="B1493" s="107" t="s">
        <v>7154</v>
      </c>
      <c r="C1493" s="108">
        <v>16</v>
      </c>
      <c r="D1493" s="41" t="s">
        <v>6414</v>
      </c>
      <c r="E1493" s="24">
        <f t="shared" si="80"/>
        <v>86</v>
      </c>
      <c r="F1493" s="24">
        <f t="shared" si="81"/>
        <v>13.5</v>
      </c>
      <c r="G1493" s="109"/>
      <c r="H1493" s="24"/>
      <c r="I1493" s="24">
        <f t="shared" si="82"/>
        <v>114.2</v>
      </c>
      <c r="J1493" s="119"/>
      <c r="K1493" s="30"/>
      <c r="L1493" s="111"/>
      <c r="M1493" s="111"/>
      <c r="N1493" s="111">
        <v>54</v>
      </c>
      <c r="O1493" s="111"/>
      <c r="P1493" s="111"/>
      <c r="Q1493" s="111">
        <v>313</v>
      </c>
      <c r="R1493" s="111"/>
      <c r="S1493" s="111">
        <v>209</v>
      </c>
      <c r="T1493" s="111">
        <v>49</v>
      </c>
    </row>
    <row r="1494" spans="1:20" x14ac:dyDescent="0.25">
      <c r="A1494" s="110" t="s">
        <v>665</v>
      </c>
      <c r="B1494" s="107" t="s">
        <v>7161</v>
      </c>
      <c r="C1494" s="108">
        <v>15</v>
      </c>
      <c r="D1494" s="41" t="s">
        <v>3730</v>
      </c>
      <c r="E1494" s="24">
        <f t="shared" si="80"/>
        <v>86</v>
      </c>
      <c r="F1494" s="24">
        <f t="shared" si="81"/>
        <v>56.25</v>
      </c>
      <c r="G1494" s="109"/>
      <c r="H1494" s="24"/>
      <c r="I1494" s="24">
        <f t="shared" si="82"/>
        <v>81</v>
      </c>
      <c r="J1494" s="119"/>
      <c r="K1494" s="30"/>
      <c r="L1494" s="111">
        <v>201</v>
      </c>
      <c r="M1494" s="111">
        <v>13</v>
      </c>
      <c r="N1494" s="111">
        <v>6</v>
      </c>
      <c r="O1494" s="111">
        <v>5</v>
      </c>
      <c r="P1494" s="111">
        <v>139</v>
      </c>
      <c r="Q1494" s="111">
        <v>8</v>
      </c>
      <c r="R1494" s="111">
        <v>201</v>
      </c>
      <c r="S1494" s="111">
        <v>43</v>
      </c>
      <c r="T1494" s="111">
        <v>14</v>
      </c>
    </row>
    <row r="1495" spans="1:20" x14ac:dyDescent="0.25">
      <c r="A1495" s="110" t="s">
        <v>2104</v>
      </c>
      <c r="B1495" s="107" t="s">
        <v>7144</v>
      </c>
      <c r="C1495" s="108">
        <v>11</v>
      </c>
      <c r="D1495" s="41" t="s">
        <v>7034</v>
      </c>
      <c r="E1495" s="24">
        <f t="shared" si="80"/>
        <v>85.333333333333329</v>
      </c>
      <c r="F1495" s="24">
        <f t="shared" si="81"/>
        <v>0</v>
      </c>
      <c r="G1495" s="109"/>
      <c r="H1495" s="24"/>
      <c r="I1495" s="24">
        <f t="shared" si="82"/>
        <v>57</v>
      </c>
      <c r="J1495" s="119"/>
      <c r="K1495" s="30"/>
      <c r="L1495" s="111"/>
      <c r="M1495" s="111"/>
      <c r="N1495" s="111"/>
      <c r="O1495" s="111"/>
      <c r="P1495" s="111"/>
      <c r="Q1495" s="111">
        <v>29</v>
      </c>
      <c r="R1495" s="111">
        <v>256</v>
      </c>
      <c r="S1495" s="111"/>
      <c r="T1495" s="111"/>
    </row>
    <row r="1496" spans="1:20" x14ac:dyDescent="0.25">
      <c r="A1496" s="110" t="s">
        <v>2063</v>
      </c>
      <c r="B1496" s="107" t="s">
        <v>7101</v>
      </c>
      <c r="C1496" s="108">
        <v>16</v>
      </c>
      <c r="D1496" s="41" t="s">
        <v>6104</v>
      </c>
      <c r="E1496" s="24">
        <f t="shared" si="80"/>
        <v>85</v>
      </c>
      <c r="F1496" s="24">
        <f t="shared" si="81"/>
        <v>25.25</v>
      </c>
      <c r="G1496" s="109"/>
      <c r="H1496" s="24"/>
      <c r="I1496" s="24">
        <f t="shared" si="82"/>
        <v>202</v>
      </c>
      <c r="J1496" s="119"/>
      <c r="K1496" s="30"/>
      <c r="L1496" s="111"/>
      <c r="M1496" s="111"/>
      <c r="N1496" s="111">
        <v>21</v>
      </c>
      <c r="O1496" s="111">
        <v>80</v>
      </c>
      <c r="P1496" s="111"/>
      <c r="Q1496" s="111">
        <v>755</v>
      </c>
      <c r="R1496" s="111">
        <v>1</v>
      </c>
      <c r="S1496" s="111">
        <v>254</v>
      </c>
      <c r="T1496" s="111"/>
    </row>
    <row r="1497" spans="1:20" x14ac:dyDescent="0.25">
      <c r="A1497" s="110" t="s">
        <v>2286</v>
      </c>
      <c r="B1497" s="107" t="s">
        <v>7143</v>
      </c>
      <c r="C1497" s="108">
        <v>17</v>
      </c>
      <c r="D1497" s="41" t="s">
        <v>5007</v>
      </c>
      <c r="E1497" s="24">
        <f t="shared" si="80"/>
        <v>84.666666666666671</v>
      </c>
      <c r="F1497" s="24">
        <f t="shared" si="81"/>
        <v>26.5</v>
      </c>
      <c r="G1497" s="109"/>
      <c r="H1497" s="24"/>
      <c r="I1497" s="24">
        <f t="shared" si="82"/>
        <v>74.2</v>
      </c>
      <c r="J1497" s="119"/>
      <c r="K1497" s="30"/>
      <c r="L1497" s="111">
        <v>17</v>
      </c>
      <c r="M1497" s="111">
        <v>76</v>
      </c>
      <c r="N1497" s="111">
        <v>13</v>
      </c>
      <c r="O1497" s="111"/>
      <c r="P1497" s="111">
        <v>103</v>
      </c>
      <c r="Q1497" s="111">
        <v>14</v>
      </c>
      <c r="R1497" s="111">
        <v>11</v>
      </c>
      <c r="S1497" s="111">
        <v>19</v>
      </c>
      <c r="T1497" s="111">
        <v>224</v>
      </c>
    </row>
    <row r="1498" spans="1:20" x14ac:dyDescent="0.25">
      <c r="A1498" s="110" t="s">
        <v>3609</v>
      </c>
      <c r="B1498" s="107" t="s">
        <v>7154</v>
      </c>
      <c r="C1498" s="108">
        <v>16</v>
      </c>
      <c r="D1498" s="41" t="s">
        <v>3610</v>
      </c>
      <c r="E1498" s="24">
        <f t="shared" si="80"/>
        <v>84.666666666666671</v>
      </c>
      <c r="F1498" s="24">
        <f t="shared" si="81"/>
        <v>7.75</v>
      </c>
      <c r="G1498" s="109"/>
      <c r="H1498" s="24"/>
      <c r="I1498" s="24">
        <f t="shared" si="82"/>
        <v>64.400000000000006</v>
      </c>
      <c r="J1498" s="119"/>
      <c r="K1498" s="30"/>
      <c r="L1498" s="111"/>
      <c r="M1498" s="111"/>
      <c r="N1498" s="111">
        <v>21</v>
      </c>
      <c r="O1498" s="111">
        <v>10</v>
      </c>
      <c r="P1498" s="111">
        <v>58</v>
      </c>
      <c r="Q1498" s="111">
        <v>10</v>
      </c>
      <c r="R1498" s="111">
        <v>14</v>
      </c>
      <c r="S1498" s="111">
        <v>89</v>
      </c>
      <c r="T1498" s="111">
        <v>151</v>
      </c>
    </row>
    <row r="1499" spans="1:20" x14ac:dyDescent="0.25">
      <c r="A1499" s="110" t="s">
        <v>1769</v>
      </c>
      <c r="B1499" s="107" t="s">
        <v>7101</v>
      </c>
      <c r="C1499" s="108">
        <v>16</v>
      </c>
      <c r="D1499" s="41" t="s">
        <v>4042</v>
      </c>
      <c r="E1499" s="24">
        <f t="shared" si="80"/>
        <v>84.666666666666671</v>
      </c>
      <c r="F1499" s="24">
        <f t="shared" si="81"/>
        <v>65.5</v>
      </c>
      <c r="G1499" s="109"/>
      <c r="H1499" s="24"/>
      <c r="I1499" s="24">
        <f t="shared" si="82"/>
        <v>62.8</v>
      </c>
      <c r="J1499" s="119"/>
      <c r="K1499" s="30"/>
      <c r="L1499" s="111">
        <v>35</v>
      </c>
      <c r="M1499" s="111">
        <v>21</v>
      </c>
      <c r="N1499" s="111">
        <v>164</v>
      </c>
      <c r="O1499" s="111">
        <v>42</v>
      </c>
      <c r="P1499" s="111">
        <v>14</v>
      </c>
      <c r="Q1499" s="111">
        <v>46</v>
      </c>
      <c r="R1499" s="111">
        <v>96</v>
      </c>
      <c r="S1499" s="111">
        <v>69</v>
      </c>
      <c r="T1499" s="111">
        <v>89</v>
      </c>
    </row>
    <row r="1500" spans="1:20" x14ac:dyDescent="0.25">
      <c r="A1500" s="110" t="s">
        <v>2143</v>
      </c>
      <c r="B1500" s="107" t="s">
        <v>7263</v>
      </c>
      <c r="C1500" s="108">
        <v>4</v>
      </c>
      <c r="D1500" s="41" t="s">
        <v>5598</v>
      </c>
      <c r="E1500" s="24">
        <f t="shared" si="80"/>
        <v>84.666666666666671</v>
      </c>
      <c r="F1500" s="24">
        <f t="shared" si="81"/>
        <v>22.75</v>
      </c>
      <c r="G1500" s="109"/>
      <c r="H1500" s="24"/>
      <c r="I1500" s="24">
        <f t="shared" si="82"/>
        <v>73.400000000000006</v>
      </c>
      <c r="J1500" s="119"/>
      <c r="K1500" s="30"/>
      <c r="L1500" s="111">
        <v>3</v>
      </c>
      <c r="M1500" s="111">
        <v>13</v>
      </c>
      <c r="N1500" s="111">
        <v>32</v>
      </c>
      <c r="O1500" s="111">
        <v>43</v>
      </c>
      <c r="P1500" s="111">
        <v>104</v>
      </c>
      <c r="Q1500" s="111">
        <v>9</v>
      </c>
      <c r="R1500" s="111">
        <v>162</v>
      </c>
      <c r="S1500" s="111">
        <v>69</v>
      </c>
      <c r="T1500" s="111">
        <v>23</v>
      </c>
    </row>
    <row r="1501" spans="1:20" x14ac:dyDescent="0.25">
      <c r="A1501" s="110" t="s">
        <v>978</v>
      </c>
      <c r="B1501" s="107" t="s">
        <v>7101</v>
      </c>
      <c r="C1501" s="108">
        <v>16</v>
      </c>
      <c r="D1501" s="41" t="s">
        <v>3950</v>
      </c>
      <c r="E1501" s="24">
        <f t="shared" si="80"/>
        <v>84.333333333333329</v>
      </c>
      <c r="F1501" s="24">
        <f t="shared" si="81"/>
        <v>105</v>
      </c>
      <c r="G1501" s="109"/>
      <c r="H1501" s="24"/>
      <c r="I1501" s="24">
        <f t="shared" si="82"/>
        <v>66.2</v>
      </c>
      <c r="J1501" s="119"/>
      <c r="K1501" s="30"/>
      <c r="L1501" s="111">
        <v>96</v>
      </c>
      <c r="M1501" s="111">
        <v>111</v>
      </c>
      <c r="N1501" s="111">
        <v>60</v>
      </c>
      <c r="O1501" s="111">
        <v>153</v>
      </c>
      <c r="P1501" s="111">
        <v>64</v>
      </c>
      <c r="Q1501" s="111">
        <v>14</v>
      </c>
      <c r="R1501" s="111">
        <v>28</v>
      </c>
      <c r="S1501" s="111">
        <v>41</v>
      </c>
      <c r="T1501" s="111">
        <v>184</v>
      </c>
    </row>
    <row r="1502" spans="1:20" x14ac:dyDescent="0.25">
      <c r="A1502" s="110" t="s">
        <v>203</v>
      </c>
      <c r="B1502" s="107" t="s">
        <v>7165</v>
      </c>
      <c r="C1502" s="108">
        <v>6</v>
      </c>
      <c r="D1502" s="41" t="s">
        <v>4380</v>
      </c>
      <c r="E1502" s="24">
        <f t="shared" si="80"/>
        <v>84.333333333333329</v>
      </c>
      <c r="F1502" s="24">
        <f t="shared" si="81"/>
        <v>4.25</v>
      </c>
      <c r="G1502" s="109"/>
      <c r="H1502" s="24"/>
      <c r="I1502" s="24">
        <f t="shared" si="82"/>
        <v>71.8</v>
      </c>
      <c r="J1502" s="119"/>
      <c r="K1502" s="30"/>
      <c r="L1502" s="111">
        <v>14</v>
      </c>
      <c r="M1502" s="111">
        <v>3</v>
      </c>
      <c r="N1502" s="111"/>
      <c r="O1502" s="111"/>
      <c r="P1502" s="111">
        <v>62</v>
      </c>
      <c r="Q1502" s="111">
        <v>44</v>
      </c>
      <c r="R1502" s="111">
        <v>19</v>
      </c>
      <c r="S1502" s="111">
        <v>82</v>
      </c>
      <c r="T1502" s="111">
        <v>152</v>
      </c>
    </row>
    <row r="1503" spans="1:20" x14ac:dyDescent="0.25">
      <c r="A1503" s="110" t="s">
        <v>2736</v>
      </c>
      <c r="B1503" s="107" t="s">
        <v>7167</v>
      </c>
      <c r="C1503" s="108">
        <v>11</v>
      </c>
      <c r="D1503" s="41" t="s">
        <v>4284</v>
      </c>
      <c r="E1503" s="24">
        <f t="shared" si="80"/>
        <v>84.333333333333329</v>
      </c>
      <c r="F1503" s="24">
        <f t="shared" si="81"/>
        <v>147.5</v>
      </c>
      <c r="G1503" s="109"/>
      <c r="H1503" s="24"/>
      <c r="I1503" s="24">
        <f t="shared" si="82"/>
        <v>600</v>
      </c>
      <c r="J1503" s="119"/>
      <c r="K1503" s="30"/>
      <c r="L1503" s="111"/>
      <c r="M1503" s="111">
        <v>11</v>
      </c>
      <c r="N1503" s="111"/>
      <c r="O1503" s="111">
        <v>579</v>
      </c>
      <c r="P1503" s="111">
        <v>857</v>
      </c>
      <c r="Q1503" s="111">
        <v>1890</v>
      </c>
      <c r="R1503" s="111">
        <v>73</v>
      </c>
      <c r="S1503" s="111">
        <v>180</v>
      </c>
      <c r="T1503" s="111"/>
    </row>
    <row r="1504" spans="1:20" x14ac:dyDescent="0.25">
      <c r="A1504" s="110" t="s">
        <v>1205</v>
      </c>
      <c r="B1504" s="107" t="s">
        <v>7161</v>
      </c>
      <c r="C1504" s="108">
        <v>15</v>
      </c>
      <c r="D1504" s="41" t="s">
        <v>3745</v>
      </c>
      <c r="E1504" s="24">
        <f t="shared" ref="E1504:E1567" si="83">SUM(R1504:T1504)/3</f>
        <v>84</v>
      </c>
      <c r="F1504" s="24">
        <f t="shared" ref="F1504:F1567" si="84">SUM(L1504:O1504)/4</f>
        <v>53.25</v>
      </c>
      <c r="G1504" s="109"/>
      <c r="H1504" s="24"/>
      <c r="I1504" s="24">
        <f t="shared" ref="I1504:I1567" si="85">SUM(P1504:T1504)/5</f>
        <v>103.4</v>
      </c>
      <c r="J1504" s="119"/>
      <c r="K1504" s="30"/>
      <c r="L1504" s="111">
        <v>62</v>
      </c>
      <c r="M1504" s="111">
        <v>102</v>
      </c>
      <c r="N1504" s="111">
        <v>26</v>
      </c>
      <c r="O1504" s="111">
        <v>23</v>
      </c>
      <c r="P1504" s="111">
        <v>189</v>
      </c>
      <c r="Q1504" s="111">
        <v>76</v>
      </c>
      <c r="R1504" s="111">
        <v>133</v>
      </c>
      <c r="S1504" s="111">
        <v>9</v>
      </c>
      <c r="T1504" s="111">
        <v>110</v>
      </c>
    </row>
    <row r="1505" spans="1:20" x14ac:dyDescent="0.25">
      <c r="A1505" s="110" t="s">
        <v>1194</v>
      </c>
      <c r="B1505" s="107" t="s">
        <v>7101</v>
      </c>
      <c r="C1505" s="108">
        <v>16</v>
      </c>
      <c r="D1505" s="41" t="s">
        <v>6883</v>
      </c>
      <c r="E1505" s="24">
        <f t="shared" si="83"/>
        <v>84</v>
      </c>
      <c r="F1505" s="24">
        <f t="shared" si="84"/>
        <v>33.75</v>
      </c>
      <c r="G1505" s="109"/>
      <c r="H1505" s="24"/>
      <c r="I1505" s="24">
        <f t="shared" si="85"/>
        <v>73.400000000000006</v>
      </c>
      <c r="J1505" s="119"/>
      <c r="K1505" s="30"/>
      <c r="L1505" s="111">
        <v>9</v>
      </c>
      <c r="M1505" s="111"/>
      <c r="N1505" s="111"/>
      <c r="O1505" s="111">
        <v>126</v>
      </c>
      <c r="P1505" s="111">
        <v>49</v>
      </c>
      <c r="Q1505" s="111">
        <v>66</v>
      </c>
      <c r="R1505" s="111"/>
      <c r="S1505" s="111">
        <v>252</v>
      </c>
      <c r="T1505" s="111"/>
    </row>
    <row r="1506" spans="1:20" x14ac:dyDescent="0.25">
      <c r="A1506" s="110" t="s">
        <v>607</v>
      </c>
      <c r="B1506" s="107" t="s">
        <v>7155</v>
      </c>
      <c r="C1506" s="108">
        <v>10</v>
      </c>
      <c r="D1506" s="41" t="s">
        <v>4653</v>
      </c>
      <c r="E1506" s="24">
        <f t="shared" si="83"/>
        <v>83.666666666666671</v>
      </c>
      <c r="F1506" s="24">
        <f t="shared" si="84"/>
        <v>21.75</v>
      </c>
      <c r="G1506" s="109"/>
      <c r="H1506" s="24"/>
      <c r="I1506" s="24">
        <f t="shared" si="85"/>
        <v>56.6</v>
      </c>
      <c r="J1506" s="119"/>
      <c r="K1506" s="30"/>
      <c r="L1506" s="111"/>
      <c r="M1506" s="111">
        <v>25</v>
      </c>
      <c r="N1506" s="111">
        <v>48</v>
      </c>
      <c r="O1506" s="111">
        <v>14</v>
      </c>
      <c r="P1506" s="111">
        <v>2</v>
      </c>
      <c r="Q1506" s="111">
        <v>30</v>
      </c>
      <c r="R1506" s="111">
        <v>11</v>
      </c>
      <c r="S1506" s="111">
        <v>106</v>
      </c>
      <c r="T1506" s="111">
        <v>134</v>
      </c>
    </row>
    <row r="1507" spans="1:20" x14ac:dyDescent="0.25">
      <c r="A1507" s="110" t="s">
        <v>8641</v>
      </c>
      <c r="B1507" s="107" t="s">
        <v>7110</v>
      </c>
      <c r="C1507" s="108">
        <v>7</v>
      </c>
      <c r="D1507" s="41" t="s">
        <v>8642</v>
      </c>
      <c r="E1507" s="24">
        <f t="shared" si="83"/>
        <v>83.666666666666671</v>
      </c>
      <c r="F1507" s="24">
        <f t="shared" si="84"/>
        <v>62.5</v>
      </c>
      <c r="G1507" s="109"/>
      <c r="H1507" s="24"/>
      <c r="I1507" s="24">
        <f t="shared" si="85"/>
        <v>60</v>
      </c>
      <c r="J1507" s="119"/>
      <c r="K1507" s="30"/>
      <c r="L1507" s="111">
        <v>38</v>
      </c>
      <c r="M1507" s="111">
        <v>212</v>
      </c>
      <c r="N1507" s="111"/>
      <c r="O1507" s="111"/>
      <c r="P1507" s="111"/>
      <c r="Q1507" s="111">
        <v>49</v>
      </c>
      <c r="R1507" s="111">
        <v>251</v>
      </c>
      <c r="S1507" s="111"/>
      <c r="T1507" s="111"/>
    </row>
    <row r="1508" spans="1:20" x14ac:dyDescent="0.25">
      <c r="A1508" s="110" t="s">
        <v>1017</v>
      </c>
      <c r="B1508" s="107" t="s">
        <v>7136</v>
      </c>
      <c r="C1508" s="108">
        <v>15</v>
      </c>
      <c r="D1508" s="41" t="s">
        <v>4329</v>
      </c>
      <c r="E1508" s="24">
        <f t="shared" si="83"/>
        <v>83.333333333333329</v>
      </c>
      <c r="F1508" s="24">
        <f t="shared" si="84"/>
        <v>7.75</v>
      </c>
      <c r="G1508" s="109"/>
      <c r="H1508" s="24"/>
      <c r="I1508" s="24">
        <f t="shared" si="85"/>
        <v>50.4</v>
      </c>
      <c r="J1508" s="119"/>
      <c r="K1508" s="30"/>
      <c r="L1508" s="111">
        <v>12</v>
      </c>
      <c r="M1508" s="111">
        <v>5</v>
      </c>
      <c r="N1508" s="111">
        <v>14</v>
      </c>
      <c r="O1508" s="111"/>
      <c r="P1508" s="111">
        <v>2</v>
      </c>
      <c r="Q1508" s="111"/>
      <c r="R1508" s="111">
        <v>3</v>
      </c>
      <c r="S1508" s="111">
        <v>5</v>
      </c>
      <c r="T1508" s="111">
        <v>242</v>
      </c>
    </row>
    <row r="1509" spans="1:20" x14ac:dyDescent="0.25">
      <c r="A1509" s="110" t="s">
        <v>656</v>
      </c>
      <c r="B1509" s="107" t="s">
        <v>7154</v>
      </c>
      <c r="C1509" s="108">
        <v>16</v>
      </c>
      <c r="D1509" s="41" t="s">
        <v>3595</v>
      </c>
      <c r="E1509" s="24">
        <f t="shared" si="83"/>
        <v>83.333333333333329</v>
      </c>
      <c r="F1509" s="24">
        <f t="shared" si="84"/>
        <v>37.75</v>
      </c>
      <c r="G1509" s="109"/>
      <c r="H1509" s="24"/>
      <c r="I1509" s="24">
        <f t="shared" si="85"/>
        <v>60.4</v>
      </c>
      <c r="J1509" s="119"/>
      <c r="K1509" s="30"/>
      <c r="L1509" s="111">
        <v>28</v>
      </c>
      <c r="M1509" s="111">
        <v>21</v>
      </c>
      <c r="N1509" s="111">
        <v>53</v>
      </c>
      <c r="O1509" s="111">
        <v>49</v>
      </c>
      <c r="P1509" s="111">
        <v>38</v>
      </c>
      <c r="Q1509" s="111">
        <v>14</v>
      </c>
      <c r="R1509" s="111">
        <v>44</v>
      </c>
      <c r="S1509" s="111">
        <v>32</v>
      </c>
      <c r="T1509" s="111">
        <v>174</v>
      </c>
    </row>
    <row r="1510" spans="1:20" x14ac:dyDescent="0.25">
      <c r="A1510" s="110" t="s">
        <v>2050</v>
      </c>
      <c r="B1510" s="107" t="s">
        <v>7090</v>
      </c>
      <c r="C1510" s="108">
        <v>2</v>
      </c>
      <c r="D1510" s="41" t="s">
        <v>5440</v>
      </c>
      <c r="E1510" s="24">
        <f t="shared" si="83"/>
        <v>83</v>
      </c>
      <c r="F1510" s="24">
        <f t="shared" si="84"/>
        <v>0</v>
      </c>
      <c r="G1510" s="109"/>
      <c r="H1510" s="24"/>
      <c r="I1510" s="24">
        <f t="shared" si="85"/>
        <v>81.599999999999994</v>
      </c>
      <c r="J1510" s="119"/>
      <c r="K1510" s="30"/>
      <c r="L1510" s="111"/>
      <c r="M1510" s="111"/>
      <c r="N1510" s="111"/>
      <c r="O1510" s="111"/>
      <c r="P1510" s="111">
        <v>8</v>
      </c>
      <c r="Q1510" s="111">
        <v>151</v>
      </c>
      <c r="R1510" s="111">
        <v>192</v>
      </c>
      <c r="S1510" s="111">
        <v>9</v>
      </c>
      <c r="T1510" s="111">
        <v>48</v>
      </c>
    </row>
    <row r="1511" spans="1:20" x14ac:dyDescent="0.25">
      <c r="A1511" s="110" t="s">
        <v>531</v>
      </c>
      <c r="B1511" s="107" t="s">
        <v>7240</v>
      </c>
      <c r="C1511" s="108">
        <v>6</v>
      </c>
      <c r="D1511" s="41" t="s">
        <v>5202</v>
      </c>
      <c r="E1511" s="24">
        <f t="shared" si="83"/>
        <v>82.333333333333329</v>
      </c>
      <c r="F1511" s="24">
        <f t="shared" si="84"/>
        <v>2.75</v>
      </c>
      <c r="G1511" s="109"/>
      <c r="H1511" s="24"/>
      <c r="I1511" s="24">
        <f t="shared" si="85"/>
        <v>77.8</v>
      </c>
      <c r="J1511" s="119"/>
      <c r="K1511" s="30"/>
      <c r="L1511" s="111">
        <v>2</v>
      </c>
      <c r="M1511" s="111">
        <v>4</v>
      </c>
      <c r="N1511" s="111">
        <v>4</v>
      </c>
      <c r="O1511" s="111">
        <v>1</v>
      </c>
      <c r="P1511" s="111">
        <v>22</v>
      </c>
      <c r="Q1511" s="111">
        <v>120</v>
      </c>
      <c r="R1511" s="111">
        <v>247</v>
      </c>
      <c r="S1511" s="111"/>
      <c r="T1511" s="111"/>
    </row>
    <row r="1512" spans="1:20" x14ac:dyDescent="0.25">
      <c r="A1512" s="110" t="s">
        <v>1633</v>
      </c>
      <c r="B1512" s="107" t="s">
        <v>7101</v>
      </c>
      <c r="C1512" s="108">
        <v>16</v>
      </c>
      <c r="D1512" s="41" t="s">
        <v>6335</v>
      </c>
      <c r="E1512" s="24">
        <f t="shared" si="83"/>
        <v>82</v>
      </c>
      <c r="F1512" s="24">
        <f t="shared" si="84"/>
        <v>47.75</v>
      </c>
      <c r="G1512" s="109"/>
      <c r="H1512" s="24"/>
      <c r="I1512" s="24">
        <f t="shared" si="85"/>
        <v>56.4</v>
      </c>
      <c r="J1512" s="119"/>
      <c r="K1512" s="30"/>
      <c r="L1512" s="111">
        <v>36</v>
      </c>
      <c r="M1512" s="111">
        <v>72</v>
      </c>
      <c r="N1512" s="111">
        <v>79</v>
      </c>
      <c r="O1512" s="111">
        <v>4</v>
      </c>
      <c r="P1512" s="111">
        <v>8</v>
      </c>
      <c r="Q1512" s="111">
        <v>28</v>
      </c>
      <c r="R1512" s="111">
        <v>75</v>
      </c>
      <c r="S1512" s="111">
        <v>59</v>
      </c>
      <c r="T1512" s="111">
        <v>112</v>
      </c>
    </row>
    <row r="1513" spans="1:20" x14ac:dyDescent="0.25">
      <c r="A1513" s="110" t="s">
        <v>898</v>
      </c>
      <c r="B1513" s="107" t="s">
        <v>7101</v>
      </c>
      <c r="C1513" s="108">
        <v>16</v>
      </c>
      <c r="D1513" s="41" t="s">
        <v>3951</v>
      </c>
      <c r="E1513" s="24">
        <f t="shared" si="83"/>
        <v>81.666666666666671</v>
      </c>
      <c r="F1513" s="24">
        <f t="shared" si="84"/>
        <v>145</v>
      </c>
      <c r="G1513" s="109"/>
      <c r="H1513" s="24"/>
      <c r="I1513" s="24">
        <f t="shared" si="85"/>
        <v>55.8</v>
      </c>
      <c r="J1513" s="119"/>
      <c r="K1513" s="30"/>
      <c r="L1513" s="111">
        <v>193</v>
      </c>
      <c r="M1513" s="111">
        <v>143</v>
      </c>
      <c r="N1513" s="111">
        <v>232</v>
      </c>
      <c r="O1513" s="111">
        <v>12</v>
      </c>
      <c r="P1513" s="111">
        <v>6</v>
      </c>
      <c r="Q1513" s="111">
        <v>28</v>
      </c>
      <c r="R1513" s="111">
        <v>25</v>
      </c>
      <c r="S1513" s="111">
        <v>114</v>
      </c>
      <c r="T1513" s="111">
        <v>106</v>
      </c>
    </row>
    <row r="1514" spans="1:20" x14ac:dyDescent="0.25">
      <c r="A1514" s="110" t="s">
        <v>917</v>
      </c>
      <c r="B1514" s="107" t="s">
        <v>7156</v>
      </c>
      <c r="C1514" s="108">
        <v>18</v>
      </c>
      <c r="D1514" s="41" t="s">
        <v>3696</v>
      </c>
      <c r="E1514" s="24">
        <f t="shared" si="83"/>
        <v>81.333333333333329</v>
      </c>
      <c r="F1514" s="24">
        <f t="shared" si="84"/>
        <v>61.25</v>
      </c>
      <c r="G1514" s="109"/>
      <c r="H1514" s="24"/>
      <c r="I1514" s="24">
        <f t="shared" si="85"/>
        <v>65</v>
      </c>
      <c r="J1514" s="119"/>
      <c r="K1514" s="30"/>
      <c r="L1514" s="111">
        <v>54</v>
      </c>
      <c r="M1514" s="111">
        <v>10</v>
      </c>
      <c r="N1514" s="111">
        <v>119</v>
      </c>
      <c r="O1514" s="111">
        <v>62</v>
      </c>
      <c r="P1514" s="111">
        <v>6</v>
      </c>
      <c r="Q1514" s="111">
        <v>75</v>
      </c>
      <c r="R1514" s="111">
        <v>72</v>
      </c>
      <c r="S1514" s="111">
        <v>75</v>
      </c>
      <c r="T1514" s="111">
        <v>97</v>
      </c>
    </row>
    <row r="1515" spans="1:20" x14ac:dyDescent="0.25">
      <c r="A1515" s="110" t="s">
        <v>2606</v>
      </c>
      <c r="B1515" s="107" t="s">
        <v>7244</v>
      </c>
      <c r="C1515" s="108">
        <v>3</v>
      </c>
      <c r="D1515" s="41" t="s">
        <v>4421</v>
      </c>
      <c r="E1515" s="24">
        <f t="shared" si="83"/>
        <v>81</v>
      </c>
      <c r="F1515" s="24">
        <f t="shared" si="84"/>
        <v>98.5</v>
      </c>
      <c r="G1515" s="109"/>
      <c r="H1515" s="24"/>
      <c r="I1515" s="24">
        <f t="shared" si="85"/>
        <v>144.80000000000001</v>
      </c>
      <c r="J1515" s="119"/>
      <c r="K1515" s="30"/>
      <c r="L1515" s="111">
        <v>8</v>
      </c>
      <c r="M1515" s="111">
        <v>14</v>
      </c>
      <c r="N1515" s="111">
        <v>36</v>
      </c>
      <c r="O1515" s="111">
        <v>336</v>
      </c>
      <c r="P1515" s="111">
        <v>286</v>
      </c>
      <c r="Q1515" s="111">
        <v>195</v>
      </c>
      <c r="R1515" s="111">
        <v>242</v>
      </c>
      <c r="S1515" s="111"/>
      <c r="T1515" s="111">
        <v>1</v>
      </c>
    </row>
    <row r="1516" spans="1:20" x14ac:dyDescent="0.25">
      <c r="A1516" s="110" t="s">
        <v>1276</v>
      </c>
      <c r="B1516" s="107" t="s">
        <v>7101</v>
      </c>
      <c r="C1516" s="108">
        <v>16</v>
      </c>
      <c r="D1516" s="41" t="s">
        <v>6157</v>
      </c>
      <c r="E1516" s="24">
        <f t="shared" si="83"/>
        <v>80.666666666666671</v>
      </c>
      <c r="F1516" s="24">
        <f t="shared" si="84"/>
        <v>6.75</v>
      </c>
      <c r="G1516" s="109"/>
      <c r="H1516" s="24"/>
      <c r="I1516" s="24">
        <f t="shared" si="85"/>
        <v>57.6</v>
      </c>
      <c r="J1516" s="119"/>
      <c r="K1516" s="30"/>
      <c r="L1516" s="111"/>
      <c r="M1516" s="111">
        <v>13</v>
      </c>
      <c r="N1516" s="111">
        <v>3</v>
      </c>
      <c r="O1516" s="111">
        <v>11</v>
      </c>
      <c r="P1516" s="111">
        <v>45</v>
      </c>
      <c r="Q1516" s="111">
        <v>1</v>
      </c>
      <c r="R1516" s="111"/>
      <c r="S1516" s="111">
        <v>9</v>
      </c>
      <c r="T1516" s="111">
        <v>233</v>
      </c>
    </row>
    <row r="1517" spans="1:20" x14ac:dyDescent="0.25">
      <c r="A1517" s="110" t="s">
        <v>307</v>
      </c>
      <c r="B1517" s="107" t="s">
        <v>7156</v>
      </c>
      <c r="C1517" s="108">
        <v>18</v>
      </c>
      <c r="D1517" s="41" t="s">
        <v>6277</v>
      </c>
      <c r="E1517" s="24">
        <f t="shared" si="83"/>
        <v>80.666666666666671</v>
      </c>
      <c r="F1517" s="24">
        <f t="shared" si="84"/>
        <v>191.25</v>
      </c>
      <c r="G1517" s="109"/>
      <c r="H1517" s="24"/>
      <c r="I1517" s="24">
        <f t="shared" si="85"/>
        <v>163.80000000000001</v>
      </c>
      <c r="J1517" s="119"/>
      <c r="K1517" s="30"/>
      <c r="L1517" s="111">
        <v>93</v>
      </c>
      <c r="M1517" s="111">
        <v>9</v>
      </c>
      <c r="N1517" s="111">
        <v>427</v>
      </c>
      <c r="O1517" s="111">
        <v>236</v>
      </c>
      <c r="P1517" s="111">
        <v>349</v>
      </c>
      <c r="Q1517" s="111">
        <v>228</v>
      </c>
      <c r="R1517" s="111">
        <v>28</v>
      </c>
      <c r="S1517" s="111">
        <v>117</v>
      </c>
      <c r="T1517" s="111">
        <v>97</v>
      </c>
    </row>
    <row r="1518" spans="1:20" x14ac:dyDescent="0.25">
      <c r="A1518" s="110" t="s">
        <v>2815</v>
      </c>
      <c r="B1518" s="107" t="s">
        <v>7154</v>
      </c>
      <c r="C1518" s="108">
        <v>16</v>
      </c>
      <c r="D1518" s="41" t="s">
        <v>4961</v>
      </c>
      <c r="E1518" s="24">
        <f t="shared" si="83"/>
        <v>80.666666666666671</v>
      </c>
      <c r="F1518" s="24">
        <f t="shared" si="84"/>
        <v>30.75</v>
      </c>
      <c r="G1518" s="109"/>
      <c r="H1518" s="24"/>
      <c r="I1518" s="24">
        <f t="shared" si="85"/>
        <v>48.4</v>
      </c>
      <c r="J1518" s="119"/>
      <c r="K1518" s="30"/>
      <c r="L1518" s="111"/>
      <c r="M1518" s="111">
        <v>123</v>
      </c>
      <c r="N1518" s="111"/>
      <c r="O1518" s="111"/>
      <c r="P1518" s="111"/>
      <c r="Q1518" s="111"/>
      <c r="R1518" s="111">
        <v>165</v>
      </c>
      <c r="S1518" s="111">
        <v>77</v>
      </c>
      <c r="T1518" s="111"/>
    </row>
    <row r="1519" spans="1:20" x14ac:dyDescent="0.25">
      <c r="A1519" s="110" t="s">
        <v>987</v>
      </c>
      <c r="B1519" s="107" t="s">
        <v>7101</v>
      </c>
      <c r="C1519" s="108">
        <v>16</v>
      </c>
      <c r="D1519" s="41" t="s">
        <v>3948</v>
      </c>
      <c r="E1519" s="24">
        <f t="shared" si="83"/>
        <v>80</v>
      </c>
      <c r="F1519" s="24">
        <f t="shared" si="84"/>
        <v>23.75</v>
      </c>
      <c r="G1519" s="109"/>
      <c r="H1519" s="24"/>
      <c r="I1519" s="24">
        <f t="shared" si="85"/>
        <v>51.6</v>
      </c>
      <c r="J1519" s="119"/>
      <c r="K1519" s="30"/>
      <c r="L1519" s="111"/>
      <c r="M1519" s="111">
        <v>92</v>
      </c>
      <c r="N1519" s="111">
        <v>1</v>
      </c>
      <c r="O1519" s="111">
        <v>2</v>
      </c>
      <c r="P1519" s="111">
        <v>5</v>
      </c>
      <c r="Q1519" s="111">
        <v>13</v>
      </c>
      <c r="R1519" s="111">
        <v>22</v>
      </c>
      <c r="S1519" s="111">
        <v>27</v>
      </c>
      <c r="T1519" s="111">
        <v>191</v>
      </c>
    </row>
    <row r="1520" spans="1:20" x14ac:dyDescent="0.25">
      <c r="A1520" s="110" t="s">
        <v>1088</v>
      </c>
      <c r="B1520" s="107" t="s">
        <v>7345</v>
      </c>
      <c r="C1520" s="108">
        <v>11</v>
      </c>
      <c r="D1520" s="41" t="s">
        <v>6028</v>
      </c>
      <c r="E1520" s="24">
        <f t="shared" si="83"/>
        <v>80</v>
      </c>
      <c r="F1520" s="24">
        <f t="shared" si="84"/>
        <v>55</v>
      </c>
      <c r="G1520" s="109"/>
      <c r="H1520" s="24"/>
      <c r="I1520" s="24">
        <f t="shared" si="85"/>
        <v>276.60000000000002</v>
      </c>
      <c r="J1520" s="119"/>
      <c r="K1520" s="30"/>
      <c r="L1520" s="111">
        <v>16</v>
      </c>
      <c r="M1520" s="111">
        <v>180</v>
      </c>
      <c r="N1520" s="111">
        <v>14</v>
      </c>
      <c r="O1520" s="111">
        <v>10</v>
      </c>
      <c r="P1520" s="111">
        <v>1009</v>
      </c>
      <c r="Q1520" s="111">
        <v>134</v>
      </c>
      <c r="R1520" s="111"/>
      <c r="S1520" s="111">
        <v>95</v>
      </c>
      <c r="T1520" s="111">
        <v>145</v>
      </c>
    </row>
    <row r="1521" spans="1:20" x14ac:dyDescent="0.25">
      <c r="A1521" s="110" t="s">
        <v>345</v>
      </c>
      <c r="B1521" s="107" t="s">
        <v>7151</v>
      </c>
      <c r="C1521" s="108">
        <v>20</v>
      </c>
      <c r="D1521" s="41" t="s">
        <v>5079</v>
      </c>
      <c r="E1521" s="24">
        <f t="shared" si="83"/>
        <v>80</v>
      </c>
      <c r="F1521" s="24">
        <f t="shared" si="84"/>
        <v>61.25</v>
      </c>
      <c r="G1521" s="109"/>
      <c r="H1521" s="24"/>
      <c r="I1521" s="24">
        <f t="shared" si="85"/>
        <v>85.4</v>
      </c>
      <c r="J1521" s="119"/>
      <c r="K1521" s="30"/>
      <c r="L1521" s="111">
        <v>14</v>
      </c>
      <c r="M1521" s="111">
        <v>80</v>
      </c>
      <c r="N1521" s="111">
        <v>15</v>
      </c>
      <c r="O1521" s="111">
        <v>136</v>
      </c>
      <c r="P1521" s="111">
        <v>109</v>
      </c>
      <c r="Q1521" s="111">
        <v>78</v>
      </c>
      <c r="R1521" s="111">
        <v>41</v>
      </c>
      <c r="S1521" s="111">
        <v>79</v>
      </c>
      <c r="T1521" s="111">
        <v>120</v>
      </c>
    </row>
    <row r="1522" spans="1:20" x14ac:dyDescent="0.25">
      <c r="A1522" s="110" t="s">
        <v>1581</v>
      </c>
      <c r="B1522" s="107" t="s">
        <v>7154</v>
      </c>
      <c r="C1522" s="108">
        <v>16</v>
      </c>
      <c r="D1522" s="41" t="s">
        <v>6371</v>
      </c>
      <c r="E1522" s="24">
        <f t="shared" si="83"/>
        <v>80</v>
      </c>
      <c r="F1522" s="24">
        <f t="shared" si="84"/>
        <v>2.5</v>
      </c>
      <c r="G1522" s="109"/>
      <c r="H1522" s="24"/>
      <c r="I1522" s="24">
        <f t="shared" si="85"/>
        <v>49.8</v>
      </c>
      <c r="J1522" s="119"/>
      <c r="K1522" s="30"/>
      <c r="L1522" s="111">
        <v>7</v>
      </c>
      <c r="M1522" s="111"/>
      <c r="N1522" s="111">
        <v>2</v>
      </c>
      <c r="O1522" s="111">
        <v>1</v>
      </c>
      <c r="P1522" s="111">
        <v>8</v>
      </c>
      <c r="Q1522" s="111">
        <v>1</v>
      </c>
      <c r="R1522" s="111">
        <v>6</v>
      </c>
      <c r="S1522" s="111">
        <v>187</v>
      </c>
      <c r="T1522" s="111">
        <v>47</v>
      </c>
    </row>
    <row r="1523" spans="1:20" x14ac:dyDescent="0.25">
      <c r="A1523" s="110" t="s">
        <v>7734</v>
      </c>
      <c r="B1523" s="107" t="s">
        <v>7166</v>
      </c>
      <c r="C1523" s="108">
        <v>13</v>
      </c>
      <c r="D1523" s="41" t="s">
        <v>7735</v>
      </c>
      <c r="E1523" s="24">
        <f t="shared" si="83"/>
        <v>80</v>
      </c>
      <c r="F1523" s="24">
        <f t="shared" si="84"/>
        <v>18.75</v>
      </c>
      <c r="G1523" s="109"/>
      <c r="H1523" s="24"/>
      <c r="I1523" s="24">
        <f t="shared" si="85"/>
        <v>111.8</v>
      </c>
      <c r="J1523" s="119"/>
      <c r="K1523" s="30"/>
      <c r="L1523" s="111">
        <v>4</v>
      </c>
      <c r="M1523" s="111">
        <v>3</v>
      </c>
      <c r="N1523" s="111">
        <v>27</v>
      </c>
      <c r="O1523" s="111">
        <v>41</v>
      </c>
      <c r="P1523" s="111">
        <v>168</v>
      </c>
      <c r="Q1523" s="111">
        <v>151</v>
      </c>
      <c r="R1523" s="111">
        <v>128</v>
      </c>
      <c r="S1523" s="111">
        <v>101</v>
      </c>
      <c r="T1523" s="111">
        <v>11</v>
      </c>
    </row>
    <row r="1524" spans="1:20" x14ac:dyDescent="0.25">
      <c r="A1524" s="110" t="s">
        <v>7654</v>
      </c>
      <c r="B1524" s="107" t="s">
        <v>7422</v>
      </c>
      <c r="C1524" s="108">
        <v>17</v>
      </c>
      <c r="D1524" s="41" t="s">
        <v>7655</v>
      </c>
      <c r="E1524" s="24">
        <f t="shared" si="83"/>
        <v>79.666666666666671</v>
      </c>
      <c r="F1524" s="24">
        <f t="shared" si="84"/>
        <v>100</v>
      </c>
      <c r="G1524" s="109"/>
      <c r="H1524" s="24"/>
      <c r="I1524" s="24">
        <f t="shared" si="85"/>
        <v>86.4</v>
      </c>
      <c r="J1524" s="119"/>
      <c r="K1524" s="30"/>
      <c r="L1524" s="111"/>
      <c r="M1524" s="111"/>
      <c r="N1524" s="111"/>
      <c r="O1524" s="111">
        <v>400</v>
      </c>
      <c r="P1524" s="111"/>
      <c r="Q1524" s="111">
        <v>193</v>
      </c>
      <c r="R1524" s="111"/>
      <c r="S1524" s="111"/>
      <c r="T1524" s="111">
        <v>239</v>
      </c>
    </row>
    <row r="1525" spans="1:20" x14ac:dyDescent="0.25">
      <c r="A1525" s="110" t="s">
        <v>1264</v>
      </c>
      <c r="B1525" s="107" t="s">
        <v>7096</v>
      </c>
      <c r="C1525" s="108">
        <v>15</v>
      </c>
      <c r="D1525" s="41" t="s">
        <v>3773</v>
      </c>
      <c r="E1525" s="24">
        <f t="shared" si="83"/>
        <v>79.333333333333329</v>
      </c>
      <c r="F1525" s="24">
        <f t="shared" si="84"/>
        <v>56.5</v>
      </c>
      <c r="G1525" s="109"/>
      <c r="H1525" s="24"/>
      <c r="I1525" s="24">
        <f t="shared" si="85"/>
        <v>61.8</v>
      </c>
      <c r="J1525" s="119"/>
      <c r="K1525" s="30"/>
      <c r="L1525" s="111">
        <v>1</v>
      </c>
      <c r="M1525" s="111">
        <v>9</v>
      </c>
      <c r="N1525" s="111">
        <v>159</v>
      </c>
      <c r="O1525" s="111">
        <v>57</v>
      </c>
      <c r="P1525" s="111">
        <v>21</v>
      </c>
      <c r="Q1525" s="111">
        <v>50</v>
      </c>
      <c r="R1525" s="111">
        <v>29</v>
      </c>
      <c r="S1525" s="111">
        <v>103</v>
      </c>
      <c r="T1525" s="111">
        <v>106</v>
      </c>
    </row>
    <row r="1526" spans="1:20" x14ac:dyDescent="0.25">
      <c r="A1526" s="110" t="s">
        <v>2834</v>
      </c>
      <c r="B1526" s="107" t="s">
        <v>7156</v>
      </c>
      <c r="C1526" s="108">
        <v>18</v>
      </c>
      <c r="D1526" s="41" t="s">
        <v>6305</v>
      </c>
      <c r="E1526" s="24">
        <f t="shared" si="83"/>
        <v>79.333333333333329</v>
      </c>
      <c r="F1526" s="24">
        <f t="shared" si="84"/>
        <v>7.75</v>
      </c>
      <c r="G1526" s="109"/>
      <c r="H1526" s="24"/>
      <c r="I1526" s="24">
        <f t="shared" si="85"/>
        <v>75.2</v>
      </c>
      <c r="J1526" s="119"/>
      <c r="K1526" s="30"/>
      <c r="L1526" s="111"/>
      <c r="M1526" s="111"/>
      <c r="N1526" s="111"/>
      <c r="O1526" s="111">
        <v>31</v>
      </c>
      <c r="P1526" s="111">
        <v>97</v>
      </c>
      <c r="Q1526" s="111">
        <v>41</v>
      </c>
      <c r="R1526" s="111">
        <v>80</v>
      </c>
      <c r="S1526" s="111">
        <v>73</v>
      </c>
      <c r="T1526" s="111">
        <v>85</v>
      </c>
    </row>
    <row r="1527" spans="1:20" x14ac:dyDescent="0.25">
      <c r="A1527" s="110" t="s">
        <v>7673</v>
      </c>
      <c r="B1527" s="107" t="s">
        <v>7110</v>
      </c>
      <c r="C1527" s="108">
        <v>7</v>
      </c>
      <c r="D1527" s="41" t="s">
        <v>7674</v>
      </c>
      <c r="E1527" s="24">
        <f t="shared" si="83"/>
        <v>79.333333333333329</v>
      </c>
      <c r="F1527" s="24">
        <f t="shared" si="84"/>
        <v>6.75</v>
      </c>
      <c r="G1527" s="109"/>
      <c r="H1527" s="24"/>
      <c r="I1527" s="24">
        <f t="shared" si="85"/>
        <v>57.6</v>
      </c>
      <c r="J1527" s="119"/>
      <c r="K1527" s="30"/>
      <c r="L1527" s="111">
        <v>7</v>
      </c>
      <c r="M1527" s="111">
        <v>8</v>
      </c>
      <c r="N1527" s="111">
        <v>4</v>
      </c>
      <c r="O1527" s="111">
        <v>8</v>
      </c>
      <c r="P1527" s="111">
        <v>28</v>
      </c>
      <c r="Q1527" s="111">
        <v>22</v>
      </c>
      <c r="R1527" s="111">
        <v>68</v>
      </c>
      <c r="S1527" s="111">
        <v>93</v>
      </c>
      <c r="T1527" s="111">
        <v>77</v>
      </c>
    </row>
    <row r="1528" spans="1:20" x14ac:dyDescent="0.25">
      <c r="A1528" s="110" t="s">
        <v>2564</v>
      </c>
      <c r="B1528" s="107" t="s">
        <v>7180</v>
      </c>
      <c r="C1528" s="108">
        <v>6</v>
      </c>
      <c r="D1528" s="41" t="s">
        <v>6485</v>
      </c>
      <c r="E1528" s="24">
        <f t="shared" si="83"/>
        <v>79.333333333333329</v>
      </c>
      <c r="F1528" s="24">
        <f t="shared" si="84"/>
        <v>1</v>
      </c>
      <c r="G1528" s="109"/>
      <c r="H1528" s="24"/>
      <c r="I1528" s="24">
        <f t="shared" si="85"/>
        <v>51.4</v>
      </c>
      <c r="J1528" s="119"/>
      <c r="K1528" s="30"/>
      <c r="L1528" s="111"/>
      <c r="M1528" s="111"/>
      <c r="N1528" s="111">
        <v>4</v>
      </c>
      <c r="O1528" s="111"/>
      <c r="P1528" s="111">
        <v>7</v>
      </c>
      <c r="Q1528" s="111">
        <v>12</v>
      </c>
      <c r="R1528" s="111">
        <v>122</v>
      </c>
      <c r="S1528" s="111">
        <v>50</v>
      </c>
      <c r="T1528" s="111">
        <v>66</v>
      </c>
    </row>
    <row r="1529" spans="1:20" x14ac:dyDescent="0.25">
      <c r="A1529" s="110" t="s">
        <v>992</v>
      </c>
      <c r="B1529" s="107" t="s">
        <v>7157</v>
      </c>
      <c r="C1529" s="108">
        <v>11</v>
      </c>
      <c r="D1529" s="41" t="s">
        <v>5930</v>
      </c>
      <c r="E1529" s="24">
        <f t="shared" si="83"/>
        <v>79.333333333333329</v>
      </c>
      <c r="F1529" s="24">
        <f t="shared" si="84"/>
        <v>791.5</v>
      </c>
      <c r="G1529" s="109"/>
      <c r="H1529" s="24"/>
      <c r="I1529" s="24">
        <f t="shared" si="85"/>
        <v>226.6</v>
      </c>
      <c r="J1529" s="119"/>
      <c r="K1529" s="30"/>
      <c r="L1529" s="111">
        <v>22</v>
      </c>
      <c r="M1529" s="111">
        <v>1</v>
      </c>
      <c r="N1529" s="111">
        <v>185</v>
      </c>
      <c r="O1529" s="111">
        <v>2958</v>
      </c>
      <c r="P1529" s="111">
        <v>331</v>
      </c>
      <c r="Q1529" s="111">
        <v>564</v>
      </c>
      <c r="R1529" s="111">
        <v>227</v>
      </c>
      <c r="S1529" s="111">
        <v>3</v>
      </c>
      <c r="T1529" s="111">
        <v>8</v>
      </c>
    </row>
    <row r="1530" spans="1:20" x14ac:dyDescent="0.25">
      <c r="A1530" s="110" t="s">
        <v>2708</v>
      </c>
      <c r="B1530" s="107" t="s">
        <v>7097</v>
      </c>
      <c r="C1530" s="108">
        <v>14</v>
      </c>
      <c r="D1530" s="41" t="s">
        <v>5736</v>
      </c>
      <c r="E1530" s="24">
        <f t="shared" si="83"/>
        <v>79.333333333333329</v>
      </c>
      <c r="F1530" s="24">
        <f t="shared" si="84"/>
        <v>6.5</v>
      </c>
      <c r="G1530" s="109"/>
      <c r="H1530" s="24"/>
      <c r="I1530" s="24">
        <f t="shared" si="85"/>
        <v>47.6</v>
      </c>
      <c r="J1530" s="119"/>
      <c r="K1530" s="30"/>
      <c r="L1530" s="111"/>
      <c r="M1530" s="111">
        <v>26</v>
      </c>
      <c r="N1530" s="111"/>
      <c r="O1530" s="111"/>
      <c r="P1530" s="111"/>
      <c r="Q1530" s="111"/>
      <c r="R1530" s="111"/>
      <c r="S1530" s="111">
        <v>238</v>
      </c>
      <c r="T1530" s="111"/>
    </row>
    <row r="1531" spans="1:20" x14ac:dyDescent="0.25">
      <c r="A1531" s="110" t="s">
        <v>2727</v>
      </c>
      <c r="B1531" s="107" t="s">
        <v>7277</v>
      </c>
      <c r="C1531" s="108">
        <v>13</v>
      </c>
      <c r="D1531" s="41" t="s">
        <v>4205</v>
      </c>
      <c r="E1531" s="24">
        <f t="shared" si="83"/>
        <v>79</v>
      </c>
      <c r="F1531" s="24">
        <f t="shared" si="84"/>
        <v>25</v>
      </c>
      <c r="G1531" s="109"/>
      <c r="H1531" s="24"/>
      <c r="I1531" s="24">
        <f t="shared" si="85"/>
        <v>61</v>
      </c>
      <c r="J1531" s="119"/>
      <c r="K1531" s="30"/>
      <c r="L1531" s="111">
        <v>5</v>
      </c>
      <c r="M1531" s="111"/>
      <c r="N1531" s="111">
        <v>42</v>
      </c>
      <c r="O1531" s="111">
        <v>53</v>
      </c>
      <c r="P1531" s="111">
        <v>28</v>
      </c>
      <c r="Q1531" s="111">
        <v>40</v>
      </c>
      <c r="R1531" s="111">
        <v>213</v>
      </c>
      <c r="S1531" s="111"/>
      <c r="T1531" s="111">
        <v>24</v>
      </c>
    </row>
    <row r="1532" spans="1:20" x14ac:dyDescent="0.25">
      <c r="A1532" s="110" t="s">
        <v>1931</v>
      </c>
      <c r="B1532" s="107" t="s">
        <v>7277</v>
      </c>
      <c r="C1532" s="108">
        <v>13</v>
      </c>
      <c r="D1532" s="41" t="s">
        <v>4206</v>
      </c>
      <c r="E1532" s="24">
        <f t="shared" si="83"/>
        <v>79</v>
      </c>
      <c r="F1532" s="24">
        <f t="shared" si="84"/>
        <v>23.75</v>
      </c>
      <c r="G1532" s="109"/>
      <c r="H1532" s="24"/>
      <c r="I1532" s="24">
        <f t="shared" si="85"/>
        <v>71.599999999999994</v>
      </c>
      <c r="J1532" s="119"/>
      <c r="K1532" s="30"/>
      <c r="L1532" s="111">
        <v>6</v>
      </c>
      <c r="M1532" s="111">
        <v>2</v>
      </c>
      <c r="N1532" s="111">
        <v>28</v>
      </c>
      <c r="O1532" s="111">
        <v>59</v>
      </c>
      <c r="P1532" s="111"/>
      <c r="Q1532" s="111">
        <v>121</v>
      </c>
      <c r="R1532" s="111">
        <v>11</v>
      </c>
      <c r="S1532" s="111">
        <v>222</v>
      </c>
      <c r="T1532" s="111">
        <v>4</v>
      </c>
    </row>
    <row r="1533" spans="1:20" x14ac:dyDescent="0.25">
      <c r="A1533" s="110" t="s">
        <v>1589</v>
      </c>
      <c r="B1533" s="107" t="s">
        <v>7194</v>
      </c>
      <c r="C1533" s="108">
        <v>11</v>
      </c>
      <c r="D1533" s="41" t="s">
        <v>4107</v>
      </c>
      <c r="E1533" s="24">
        <f t="shared" si="83"/>
        <v>79</v>
      </c>
      <c r="F1533" s="24">
        <f t="shared" si="84"/>
        <v>0</v>
      </c>
      <c r="G1533" s="109"/>
      <c r="H1533" s="24"/>
      <c r="I1533" s="24">
        <f t="shared" si="85"/>
        <v>54.4</v>
      </c>
      <c r="J1533" s="119"/>
      <c r="K1533" s="30"/>
      <c r="L1533" s="111"/>
      <c r="M1533" s="111"/>
      <c r="N1533" s="111"/>
      <c r="O1533" s="111"/>
      <c r="P1533" s="111"/>
      <c r="Q1533" s="111">
        <v>35</v>
      </c>
      <c r="R1533" s="111">
        <v>181</v>
      </c>
      <c r="S1533" s="111">
        <v>54</v>
      </c>
      <c r="T1533" s="111">
        <v>2</v>
      </c>
    </row>
    <row r="1534" spans="1:20" x14ac:dyDescent="0.25">
      <c r="A1534" s="110" t="s">
        <v>7534</v>
      </c>
      <c r="B1534" s="107" t="s">
        <v>7155</v>
      </c>
      <c r="C1534" s="108">
        <v>10</v>
      </c>
      <c r="D1534" s="41" t="s">
        <v>7535</v>
      </c>
      <c r="E1534" s="24">
        <f t="shared" si="83"/>
        <v>78.666666666666671</v>
      </c>
      <c r="F1534" s="24">
        <f t="shared" si="84"/>
        <v>1.25</v>
      </c>
      <c r="G1534" s="109"/>
      <c r="H1534" s="24"/>
      <c r="I1534" s="24">
        <f t="shared" si="85"/>
        <v>49.2</v>
      </c>
      <c r="J1534" s="119"/>
      <c r="K1534" s="30"/>
      <c r="L1534" s="111">
        <v>1</v>
      </c>
      <c r="M1534" s="111"/>
      <c r="N1534" s="111"/>
      <c r="O1534" s="111">
        <v>4</v>
      </c>
      <c r="P1534" s="111">
        <v>8</v>
      </c>
      <c r="Q1534" s="111">
        <v>2</v>
      </c>
      <c r="R1534" s="111">
        <v>24</v>
      </c>
      <c r="S1534" s="111">
        <v>97</v>
      </c>
      <c r="T1534" s="111">
        <v>115</v>
      </c>
    </row>
    <row r="1535" spans="1:20" x14ac:dyDescent="0.25">
      <c r="A1535" s="110" t="s">
        <v>893</v>
      </c>
      <c r="B1535" s="107" t="s">
        <v>7131</v>
      </c>
      <c r="C1535" s="108">
        <v>15</v>
      </c>
      <c r="D1535" s="41" t="s">
        <v>6131</v>
      </c>
      <c r="E1535" s="24">
        <f t="shared" si="83"/>
        <v>78.666666666666671</v>
      </c>
      <c r="F1535" s="24">
        <f t="shared" si="84"/>
        <v>11.25</v>
      </c>
      <c r="G1535" s="109"/>
      <c r="H1535" s="24"/>
      <c r="I1535" s="24">
        <f t="shared" si="85"/>
        <v>55.6</v>
      </c>
      <c r="J1535" s="119"/>
      <c r="K1535" s="30"/>
      <c r="L1535" s="111">
        <v>5</v>
      </c>
      <c r="M1535" s="111">
        <v>2</v>
      </c>
      <c r="N1535" s="111">
        <v>6</v>
      </c>
      <c r="O1535" s="111">
        <v>32</v>
      </c>
      <c r="P1535" s="111">
        <v>8</v>
      </c>
      <c r="Q1535" s="111">
        <v>34</v>
      </c>
      <c r="R1535" s="111">
        <v>128</v>
      </c>
      <c r="S1535" s="111">
        <v>87</v>
      </c>
      <c r="T1535" s="111">
        <v>21</v>
      </c>
    </row>
    <row r="1536" spans="1:20" x14ac:dyDescent="0.25">
      <c r="A1536" s="110" t="s">
        <v>488</v>
      </c>
      <c r="B1536" s="107" t="s">
        <v>7191</v>
      </c>
      <c r="C1536" s="108">
        <v>5</v>
      </c>
      <c r="D1536" s="41" t="s">
        <v>4391</v>
      </c>
      <c r="E1536" s="24">
        <f t="shared" si="83"/>
        <v>78.666666666666671</v>
      </c>
      <c r="F1536" s="24">
        <f t="shared" si="84"/>
        <v>33.25</v>
      </c>
      <c r="G1536" s="109"/>
      <c r="H1536" s="24"/>
      <c r="I1536" s="24">
        <f t="shared" si="85"/>
        <v>101</v>
      </c>
      <c r="J1536" s="119"/>
      <c r="K1536" s="30"/>
      <c r="L1536" s="111">
        <v>35</v>
      </c>
      <c r="M1536" s="111">
        <v>71</v>
      </c>
      <c r="N1536" s="111">
        <v>15</v>
      </c>
      <c r="O1536" s="111">
        <v>12</v>
      </c>
      <c r="P1536" s="111">
        <v>8</v>
      </c>
      <c r="Q1536" s="111">
        <v>261</v>
      </c>
      <c r="R1536" s="111">
        <v>212</v>
      </c>
      <c r="S1536" s="111">
        <v>4</v>
      </c>
      <c r="T1536" s="111">
        <v>20</v>
      </c>
    </row>
    <row r="1537" spans="1:20" x14ac:dyDescent="0.25">
      <c r="A1537" s="110" t="s">
        <v>1549</v>
      </c>
      <c r="B1537" s="107" t="s">
        <v>7092</v>
      </c>
      <c r="C1537" s="108">
        <v>11</v>
      </c>
      <c r="D1537" s="41" t="s">
        <v>4184</v>
      </c>
      <c r="E1537" s="24">
        <f t="shared" si="83"/>
        <v>78.333333333333329</v>
      </c>
      <c r="F1537" s="24">
        <f t="shared" si="84"/>
        <v>6.75</v>
      </c>
      <c r="G1537" s="109"/>
      <c r="H1537" s="24"/>
      <c r="I1537" s="24">
        <f t="shared" si="85"/>
        <v>53.2</v>
      </c>
      <c r="J1537" s="119"/>
      <c r="K1537" s="30"/>
      <c r="L1537" s="111">
        <v>7</v>
      </c>
      <c r="M1537" s="111">
        <v>10</v>
      </c>
      <c r="N1537" s="111">
        <v>9</v>
      </c>
      <c r="O1537" s="111">
        <v>1</v>
      </c>
      <c r="P1537" s="111">
        <v>27</v>
      </c>
      <c r="Q1537" s="111">
        <v>4</v>
      </c>
      <c r="R1537" s="111">
        <v>31</v>
      </c>
      <c r="S1537" s="111">
        <v>14</v>
      </c>
      <c r="T1537" s="111">
        <v>190</v>
      </c>
    </row>
    <row r="1538" spans="1:20" x14ac:dyDescent="0.25">
      <c r="A1538" s="110" t="s">
        <v>1068</v>
      </c>
      <c r="B1538" s="107" t="s">
        <v>7165</v>
      </c>
      <c r="C1538" s="108">
        <v>6</v>
      </c>
      <c r="D1538" s="41" t="s">
        <v>4374</v>
      </c>
      <c r="E1538" s="24">
        <f t="shared" si="83"/>
        <v>78</v>
      </c>
      <c r="F1538" s="24">
        <f t="shared" si="84"/>
        <v>67.25</v>
      </c>
      <c r="G1538" s="109"/>
      <c r="H1538" s="24"/>
      <c r="I1538" s="24">
        <f t="shared" si="85"/>
        <v>54.8</v>
      </c>
      <c r="J1538" s="119"/>
      <c r="K1538" s="30"/>
      <c r="L1538" s="111">
        <v>11</v>
      </c>
      <c r="M1538" s="111">
        <v>1</v>
      </c>
      <c r="N1538" s="111">
        <v>55</v>
      </c>
      <c r="O1538" s="111">
        <v>202</v>
      </c>
      <c r="P1538" s="111">
        <v>14</v>
      </c>
      <c r="Q1538" s="111">
        <v>26</v>
      </c>
      <c r="R1538" s="111"/>
      <c r="S1538" s="111">
        <v>16</v>
      </c>
      <c r="T1538" s="111">
        <v>218</v>
      </c>
    </row>
    <row r="1539" spans="1:20" x14ac:dyDescent="0.25">
      <c r="A1539" s="110" t="s">
        <v>966</v>
      </c>
      <c r="B1539" s="107" t="s">
        <v>7277</v>
      </c>
      <c r="C1539" s="108">
        <v>13</v>
      </c>
      <c r="D1539" s="41" t="s">
        <v>4192</v>
      </c>
      <c r="E1539" s="24">
        <f t="shared" si="83"/>
        <v>78</v>
      </c>
      <c r="F1539" s="24">
        <f t="shared" si="84"/>
        <v>53.75</v>
      </c>
      <c r="G1539" s="109"/>
      <c r="H1539" s="24"/>
      <c r="I1539" s="24">
        <f t="shared" si="85"/>
        <v>195.8</v>
      </c>
      <c r="J1539" s="119"/>
      <c r="K1539" s="30"/>
      <c r="L1539" s="111">
        <v>32</v>
      </c>
      <c r="M1539" s="111">
        <v>107</v>
      </c>
      <c r="N1539" s="111">
        <v>27</v>
      </c>
      <c r="O1539" s="111">
        <v>49</v>
      </c>
      <c r="P1539" s="111">
        <v>31</v>
      </c>
      <c r="Q1539" s="111">
        <v>714</v>
      </c>
      <c r="R1539" s="111">
        <v>2</v>
      </c>
      <c r="S1539" s="111">
        <v>222</v>
      </c>
      <c r="T1539" s="111">
        <v>10</v>
      </c>
    </row>
    <row r="1540" spans="1:20" x14ac:dyDescent="0.25">
      <c r="A1540" s="110" t="s">
        <v>1976</v>
      </c>
      <c r="B1540" s="107" t="s">
        <v>7167</v>
      </c>
      <c r="C1540" s="108">
        <v>11</v>
      </c>
      <c r="D1540" s="41" t="s">
        <v>4295</v>
      </c>
      <c r="E1540" s="24">
        <f t="shared" si="83"/>
        <v>77.666666666666671</v>
      </c>
      <c r="F1540" s="24">
        <f t="shared" si="84"/>
        <v>25.25</v>
      </c>
      <c r="G1540" s="109"/>
      <c r="H1540" s="24"/>
      <c r="I1540" s="24">
        <f t="shared" si="85"/>
        <v>55.8</v>
      </c>
      <c r="J1540" s="119"/>
      <c r="K1540" s="30"/>
      <c r="L1540" s="111">
        <v>22</v>
      </c>
      <c r="M1540" s="111">
        <v>25</v>
      </c>
      <c r="N1540" s="111">
        <v>45</v>
      </c>
      <c r="O1540" s="111">
        <v>9</v>
      </c>
      <c r="P1540" s="111">
        <v>24</v>
      </c>
      <c r="Q1540" s="111">
        <v>22</v>
      </c>
      <c r="R1540" s="111">
        <v>47</v>
      </c>
      <c r="S1540" s="111">
        <v>56</v>
      </c>
      <c r="T1540" s="111">
        <v>130</v>
      </c>
    </row>
    <row r="1541" spans="1:20" x14ac:dyDescent="0.25">
      <c r="A1541" s="110" t="s">
        <v>534</v>
      </c>
      <c r="B1541" s="107" t="s">
        <v>7110</v>
      </c>
      <c r="C1541" s="108">
        <v>7</v>
      </c>
      <c r="D1541" s="41" t="s">
        <v>4741</v>
      </c>
      <c r="E1541" s="24">
        <f t="shared" si="83"/>
        <v>77.666666666666671</v>
      </c>
      <c r="F1541" s="24">
        <f t="shared" si="84"/>
        <v>0</v>
      </c>
      <c r="G1541" s="109"/>
      <c r="H1541" s="24"/>
      <c r="I1541" s="24">
        <f t="shared" si="85"/>
        <v>65.2</v>
      </c>
      <c r="J1541" s="119"/>
      <c r="K1541" s="30"/>
      <c r="L1541" s="111"/>
      <c r="M1541" s="111"/>
      <c r="N1541" s="111"/>
      <c r="O1541" s="111"/>
      <c r="P1541" s="111">
        <v>52</v>
      </c>
      <c r="Q1541" s="111">
        <v>41</v>
      </c>
      <c r="R1541" s="111">
        <v>23</v>
      </c>
      <c r="S1541" s="111">
        <v>100</v>
      </c>
      <c r="T1541" s="111">
        <v>110</v>
      </c>
    </row>
    <row r="1542" spans="1:20" x14ac:dyDescent="0.25">
      <c r="A1542" s="110" t="s">
        <v>688</v>
      </c>
      <c r="B1542" s="107" t="s">
        <v>7169</v>
      </c>
      <c r="C1542" s="108">
        <v>5</v>
      </c>
      <c r="D1542" s="41" t="s">
        <v>3670</v>
      </c>
      <c r="E1542" s="24">
        <f t="shared" si="83"/>
        <v>77.666666666666671</v>
      </c>
      <c r="F1542" s="24">
        <f t="shared" si="84"/>
        <v>162.75</v>
      </c>
      <c r="G1542" s="109"/>
      <c r="H1542" s="24"/>
      <c r="I1542" s="24">
        <f t="shared" si="85"/>
        <v>61.4</v>
      </c>
      <c r="J1542" s="119"/>
      <c r="K1542" s="30"/>
      <c r="L1542" s="111">
        <v>162</v>
      </c>
      <c r="M1542" s="111">
        <v>141</v>
      </c>
      <c r="N1542" s="111">
        <v>211</v>
      </c>
      <c r="O1542" s="111">
        <v>137</v>
      </c>
      <c r="P1542" s="111">
        <v>14</v>
      </c>
      <c r="Q1542" s="111">
        <v>60</v>
      </c>
      <c r="R1542" s="111">
        <v>36</v>
      </c>
      <c r="S1542" s="111">
        <v>89</v>
      </c>
      <c r="T1542" s="111">
        <v>108</v>
      </c>
    </row>
    <row r="1543" spans="1:20" x14ac:dyDescent="0.25">
      <c r="A1543" s="110" t="s">
        <v>841</v>
      </c>
      <c r="B1543" s="107" t="s">
        <v>7180</v>
      </c>
      <c r="C1543" s="108">
        <v>6</v>
      </c>
      <c r="D1543" s="41" t="s">
        <v>5218</v>
      </c>
      <c r="E1543" s="24">
        <f t="shared" si="83"/>
        <v>77.666666666666671</v>
      </c>
      <c r="F1543" s="24">
        <f t="shared" si="84"/>
        <v>7.75</v>
      </c>
      <c r="G1543" s="109"/>
      <c r="H1543" s="24"/>
      <c r="I1543" s="24">
        <f t="shared" si="85"/>
        <v>55.4</v>
      </c>
      <c r="J1543" s="119"/>
      <c r="K1543" s="30"/>
      <c r="L1543" s="111">
        <v>7</v>
      </c>
      <c r="M1543" s="111">
        <v>2</v>
      </c>
      <c r="N1543" s="111">
        <v>13</v>
      </c>
      <c r="O1543" s="111">
        <v>9</v>
      </c>
      <c r="P1543" s="111">
        <v>27</v>
      </c>
      <c r="Q1543" s="111">
        <v>17</v>
      </c>
      <c r="R1543" s="111">
        <v>87</v>
      </c>
      <c r="S1543" s="111">
        <v>109</v>
      </c>
      <c r="T1543" s="111">
        <v>37</v>
      </c>
    </row>
    <row r="1544" spans="1:20" x14ac:dyDescent="0.25">
      <c r="A1544" s="110" t="s">
        <v>1529</v>
      </c>
      <c r="B1544" s="107" t="s">
        <v>7165</v>
      </c>
      <c r="C1544" s="108">
        <v>6</v>
      </c>
      <c r="D1544" s="41" t="s">
        <v>3560</v>
      </c>
      <c r="E1544" s="24">
        <f t="shared" si="83"/>
        <v>76.333333333333329</v>
      </c>
      <c r="F1544" s="24">
        <f t="shared" si="84"/>
        <v>12.25</v>
      </c>
      <c r="G1544" s="109"/>
      <c r="H1544" s="24"/>
      <c r="I1544" s="24">
        <f t="shared" si="85"/>
        <v>76.8</v>
      </c>
      <c r="J1544" s="119"/>
      <c r="K1544" s="30"/>
      <c r="L1544" s="111">
        <v>11</v>
      </c>
      <c r="M1544" s="111">
        <v>31</v>
      </c>
      <c r="N1544" s="111">
        <v>1</v>
      </c>
      <c r="O1544" s="111">
        <v>6</v>
      </c>
      <c r="P1544" s="111">
        <v>28</v>
      </c>
      <c r="Q1544" s="111">
        <v>127</v>
      </c>
      <c r="R1544" s="111">
        <v>186</v>
      </c>
      <c r="S1544" s="111">
        <v>8</v>
      </c>
      <c r="T1544" s="111">
        <v>35</v>
      </c>
    </row>
    <row r="1545" spans="1:20" x14ac:dyDescent="0.25">
      <c r="A1545" s="110" t="s">
        <v>826</v>
      </c>
      <c r="B1545" s="107" t="s">
        <v>7180</v>
      </c>
      <c r="C1545" s="108">
        <v>6</v>
      </c>
      <c r="D1545" s="41" t="s">
        <v>4686</v>
      </c>
      <c r="E1545" s="24">
        <f t="shared" si="83"/>
        <v>76</v>
      </c>
      <c r="F1545" s="24">
        <f t="shared" si="84"/>
        <v>18.5</v>
      </c>
      <c r="G1545" s="109"/>
      <c r="H1545" s="24"/>
      <c r="I1545" s="24">
        <f t="shared" si="85"/>
        <v>59.4</v>
      </c>
      <c r="J1545" s="119"/>
      <c r="K1545" s="30"/>
      <c r="L1545" s="111">
        <v>14</v>
      </c>
      <c r="M1545" s="111">
        <v>42</v>
      </c>
      <c r="N1545" s="111">
        <v>5</v>
      </c>
      <c r="O1545" s="111">
        <v>13</v>
      </c>
      <c r="P1545" s="111">
        <v>26</v>
      </c>
      <c r="Q1545" s="111">
        <v>43</v>
      </c>
      <c r="R1545" s="111">
        <v>48</v>
      </c>
      <c r="S1545" s="111">
        <v>82</v>
      </c>
      <c r="T1545" s="111">
        <v>98</v>
      </c>
    </row>
    <row r="1546" spans="1:20" x14ac:dyDescent="0.25">
      <c r="A1546" s="110" t="s">
        <v>1555</v>
      </c>
      <c r="B1546" s="107" t="s">
        <v>7101</v>
      </c>
      <c r="C1546" s="108">
        <v>16</v>
      </c>
      <c r="D1546" s="41" t="s">
        <v>4057</v>
      </c>
      <c r="E1546" s="24">
        <f t="shared" si="83"/>
        <v>75.666666666666671</v>
      </c>
      <c r="F1546" s="24">
        <f t="shared" si="84"/>
        <v>20.75</v>
      </c>
      <c r="G1546" s="109"/>
      <c r="H1546" s="24"/>
      <c r="I1546" s="24">
        <f t="shared" si="85"/>
        <v>49</v>
      </c>
      <c r="J1546" s="119"/>
      <c r="K1546" s="30"/>
      <c r="L1546" s="111">
        <v>10</v>
      </c>
      <c r="M1546" s="111">
        <v>21</v>
      </c>
      <c r="N1546" s="111">
        <v>24</v>
      </c>
      <c r="O1546" s="111">
        <v>28</v>
      </c>
      <c r="P1546" s="111">
        <v>4</v>
      </c>
      <c r="Q1546" s="111">
        <v>14</v>
      </c>
      <c r="R1546" s="111">
        <v>10</v>
      </c>
      <c r="S1546" s="111">
        <v>32</v>
      </c>
      <c r="T1546" s="111">
        <v>185</v>
      </c>
    </row>
    <row r="1547" spans="1:20" x14ac:dyDescent="0.25">
      <c r="A1547" s="110" t="s">
        <v>7309</v>
      </c>
      <c r="B1547" s="107" t="s">
        <v>7161</v>
      </c>
      <c r="C1547" s="108">
        <v>15</v>
      </c>
      <c r="D1547" s="41" t="s">
        <v>7310</v>
      </c>
      <c r="E1547" s="24">
        <f t="shared" si="83"/>
        <v>75.666666666666671</v>
      </c>
      <c r="F1547" s="24">
        <f t="shared" si="84"/>
        <v>25.25</v>
      </c>
      <c r="G1547" s="109"/>
      <c r="H1547" s="24"/>
      <c r="I1547" s="24">
        <f t="shared" si="85"/>
        <v>45.4</v>
      </c>
      <c r="J1547" s="119"/>
      <c r="K1547" s="30"/>
      <c r="L1547" s="111"/>
      <c r="M1547" s="111"/>
      <c r="N1547" s="111">
        <v>10</v>
      </c>
      <c r="O1547" s="111">
        <v>91</v>
      </c>
      <c r="P1547" s="111"/>
      <c r="Q1547" s="111"/>
      <c r="R1547" s="111"/>
      <c r="S1547" s="111">
        <v>107</v>
      </c>
      <c r="T1547" s="111">
        <v>120</v>
      </c>
    </row>
    <row r="1548" spans="1:20" x14ac:dyDescent="0.25">
      <c r="A1548" s="110" t="s">
        <v>1516</v>
      </c>
      <c r="B1548" s="107" t="s">
        <v>7156</v>
      </c>
      <c r="C1548" s="108">
        <v>18</v>
      </c>
      <c r="D1548" s="41" t="s">
        <v>6232</v>
      </c>
      <c r="E1548" s="24">
        <f t="shared" si="83"/>
        <v>75.666666666666671</v>
      </c>
      <c r="F1548" s="24">
        <f t="shared" si="84"/>
        <v>56.5</v>
      </c>
      <c r="G1548" s="109"/>
      <c r="H1548" s="24"/>
      <c r="I1548" s="24">
        <f t="shared" si="85"/>
        <v>63.8</v>
      </c>
      <c r="J1548" s="119"/>
      <c r="K1548" s="30"/>
      <c r="L1548" s="111">
        <v>24</v>
      </c>
      <c r="M1548" s="111">
        <v>64</v>
      </c>
      <c r="N1548" s="111">
        <v>74</v>
      </c>
      <c r="O1548" s="111">
        <v>64</v>
      </c>
      <c r="P1548" s="111">
        <v>62</v>
      </c>
      <c r="Q1548" s="111">
        <v>30</v>
      </c>
      <c r="R1548" s="111">
        <v>91</v>
      </c>
      <c r="S1548" s="111">
        <v>50</v>
      </c>
      <c r="T1548" s="111">
        <v>86</v>
      </c>
    </row>
    <row r="1549" spans="1:20" x14ac:dyDescent="0.25">
      <c r="A1549" s="110" t="s">
        <v>1222</v>
      </c>
      <c r="B1549" s="107" t="s">
        <v>7166</v>
      </c>
      <c r="C1549" s="108">
        <v>13</v>
      </c>
      <c r="D1549" s="41" t="s">
        <v>4348</v>
      </c>
      <c r="E1549" s="24">
        <f t="shared" si="83"/>
        <v>75.666666666666671</v>
      </c>
      <c r="F1549" s="24">
        <f t="shared" si="84"/>
        <v>44</v>
      </c>
      <c r="G1549" s="109"/>
      <c r="H1549" s="24"/>
      <c r="I1549" s="24">
        <f t="shared" si="85"/>
        <v>189</v>
      </c>
      <c r="J1549" s="119"/>
      <c r="K1549" s="30"/>
      <c r="L1549" s="111">
        <v>59</v>
      </c>
      <c r="M1549" s="111">
        <v>37</v>
      </c>
      <c r="N1549" s="111">
        <v>68</v>
      </c>
      <c r="O1549" s="111">
        <v>12</v>
      </c>
      <c r="P1549" s="111">
        <v>612</v>
      </c>
      <c r="Q1549" s="111">
        <v>106</v>
      </c>
      <c r="R1549" s="111">
        <v>141</v>
      </c>
      <c r="S1549" s="111">
        <v>37</v>
      </c>
      <c r="T1549" s="111">
        <v>49</v>
      </c>
    </row>
    <row r="1550" spans="1:20" x14ac:dyDescent="0.25">
      <c r="A1550" s="110" t="s">
        <v>1915</v>
      </c>
      <c r="B1550" s="107" t="s">
        <v>7143</v>
      </c>
      <c r="C1550" s="108">
        <v>17</v>
      </c>
      <c r="D1550" s="41" t="s">
        <v>4985</v>
      </c>
      <c r="E1550" s="24">
        <f t="shared" si="83"/>
        <v>75.666666666666671</v>
      </c>
      <c r="F1550" s="24">
        <f t="shared" si="84"/>
        <v>1410.5</v>
      </c>
      <c r="G1550" s="109"/>
      <c r="H1550" s="24"/>
      <c r="I1550" s="24">
        <f t="shared" si="85"/>
        <v>80.400000000000006</v>
      </c>
      <c r="J1550" s="119"/>
      <c r="K1550" s="30"/>
      <c r="L1550" s="111">
        <v>1227</v>
      </c>
      <c r="M1550" s="111">
        <v>1238</v>
      </c>
      <c r="N1550" s="111">
        <v>1233</v>
      </c>
      <c r="O1550" s="111">
        <v>1944</v>
      </c>
      <c r="P1550" s="111">
        <v>175</v>
      </c>
      <c r="Q1550" s="111"/>
      <c r="R1550" s="111">
        <v>2</v>
      </c>
      <c r="S1550" s="111">
        <v>215</v>
      </c>
      <c r="T1550" s="111">
        <v>10</v>
      </c>
    </row>
    <row r="1551" spans="1:20" x14ac:dyDescent="0.25">
      <c r="A1551" s="110" t="s">
        <v>4805</v>
      </c>
      <c r="B1551" s="107" t="s">
        <v>7154</v>
      </c>
      <c r="C1551" s="108">
        <v>16</v>
      </c>
      <c r="D1551" s="41" t="s">
        <v>4806</v>
      </c>
      <c r="E1551" s="24">
        <f t="shared" si="83"/>
        <v>75</v>
      </c>
      <c r="F1551" s="24">
        <f t="shared" si="84"/>
        <v>76.5</v>
      </c>
      <c r="G1551" s="109"/>
      <c r="H1551" s="24"/>
      <c r="I1551" s="24">
        <f t="shared" si="85"/>
        <v>46.8</v>
      </c>
      <c r="J1551" s="119"/>
      <c r="K1551" s="30"/>
      <c r="L1551" s="111"/>
      <c r="M1551" s="111"/>
      <c r="N1551" s="111">
        <v>287</v>
      </c>
      <c r="O1551" s="111">
        <v>19</v>
      </c>
      <c r="P1551" s="111">
        <v>7</v>
      </c>
      <c r="Q1551" s="111">
        <v>2</v>
      </c>
      <c r="R1551" s="111">
        <v>71</v>
      </c>
      <c r="S1551" s="111">
        <v>7</v>
      </c>
      <c r="T1551" s="111">
        <v>147</v>
      </c>
    </row>
    <row r="1552" spans="1:20" x14ac:dyDescent="0.25">
      <c r="A1552" s="110" t="s">
        <v>2517</v>
      </c>
      <c r="B1552" s="107" t="s">
        <v>7110</v>
      </c>
      <c r="C1552" s="108">
        <v>7</v>
      </c>
      <c r="D1552" s="41" t="s">
        <v>4728</v>
      </c>
      <c r="E1552" s="24">
        <f t="shared" si="83"/>
        <v>74.666666666666671</v>
      </c>
      <c r="F1552" s="24">
        <f t="shared" si="84"/>
        <v>0.25</v>
      </c>
      <c r="G1552" s="109"/>
      <c r="H1552" s="24"/>
      <c r="I1552" s="24">
        <f t="shared" si="85"/>
        <v>46</v>
      </c>
      <c r="J1552" s="119"/>
      <c r="K1552" s="30"/>
      <c r="L1552" s="111"/>
      <c r="M1552" s="111"/>
      <c r="N1552" s="111">
        <v>1</v>
      </c>
      <c r="O1552" s="111"/>
      <c r="P1552" s="111">
        <v>2</v>
      </c>
      <c r="Q1552" s="111">
        <v>4</v>
      </c>
      <c r="R1552" s="111">
        <v>4</v>
      </c>
      <c r="S1552" s="111">
        <v>87</v>
      </c>
      <c r="T1552" s="111">
        <v>133</v>
      </c>
    </row>
    <row r="1553" spans="1:20" x14ac:dyDescent="0.25">
      <c r="A1553" s="110" t="s">
        <v>2443</v>
      </c>
      <c r="B1553" s="107" t="s">
        <v>7126</v>
      </c>
      <c r="C1553" s="108">
        <v>4</v>
      </c>
      <c r="D1553" s="41" t="s">
        <v>5623</v>
      </c>
      <c r="E1553" s="24">
        <f t="shared" si="83"/>
        <v>74.666666666666671</v>
      </c>
      <c r="F1553" s="24">
        <f t="shared" si="84"/>
        <v>19.5</v>
      </c>
      <c r="G1553" s="109"/>
      <c r="H1553" s="24"/>
      <c r="I1553" s="24">
        <f t="shared" si="85"/>
        <v>172.8</v>
      </c>
      <c r="J1553" s="119"/>
      <c r="K1553" s="30"/>
      <c r="L1553" s="111">
        <v>21</v>
      </c>
      <c r="M1553" s="111">
        <v>17</v>
      </c>
      <c r="N1553" s="111">
        <v>24</v>
      </c>
      <c r="O1553" s="111">
        <v>16</v>
      </c>
      <c r="P1553" s="111">
        <v>69</v>
      </c>
      <c r="Q1553" s="111">
        <v>571</v>
      </c>
      <c r="R1553" s="111">
        <v>45</v>
      </c>
      <c r="S1553" s="111">
        <v>76</v>
      </c>
      <c r="T1553" s="111">
        <v>103</v>
      </c>
    </row>
    <row r="1554" spans="1:20" x14ac:dyDescent="0.25">
      <c r="A1554" s="110" t="s">
        <v>2974</v>
      </c>
      <c r="B1554" s="107" t="s">
        <v>7235</v>
      </c>
      <c r="C1554" s="108">
        <v>4</v>
      </c>
      <c r="D1554" s="41" t="s">
        <v>5585</v>
      </c>
      <c r="E1554" s="24">
        <f t="shared" si="83"/>
        <v>74.333333333333329</v>
      </c>
      <c r="F1554" s="24">
        <f t="shared" si="84"/>
        <v>0.25</v>
      </c>
      <c r="G1554" s="109"/>
      <c r="H1554" s="24"/>
      <c r="I1554" s="24">
        <f t="shared" si="85"/>
        <v>44.8</v>
      </c>
      <c r="J1554" s="119"/>
      <c r="K1554" s="30"/>
      <c r="L1554" s="111">
        <v>1</v>
      </c>
      <c r="M1554" s="111"/>
      <c r="N1554" s="111"/>
      <c r="O1554" s="111"/>
      <c r="P1554" s="111"/>
      <c r="Q1554" s="111">
        <v>1</v>
      </c>
      <c r="R1554" s="111"/>
      <c r="S1554" s="111">
        <v>139</v>
      </c>
      <c r="T1554" s="111">
        <v>84</v>
      </c>
    </row>
    <row r="1555" spans="1:20" x14ac:dyDescent="0.25">
      <c r="A1555" s="110" t="s">
        <v>263</v>
      </c>
      <c r="B1555" s="107" t="s">
        <v>7147</v>
      </c>
      <c r="C1555" s="108">
        <v>6</v>
      </c>
      <c r="D1555" s="41" t="s">
        <v>5157</v>
      </c>
      <c r="E1555" s="24">
        <f t="shared" si="83"/>
        <v>74.333333333333329</v>
      </c>
      <c r="F1555" s="24">
        <f t="shared" si="84"/>
        <v>39</v>
      </c>
      <c r="G1555" s="109"/>
      <c r="H1555" s="24"/>
      <c r="I1555" s="24">
        <f t="shared" si="85"/>
        <v>83</v>
      </c>
      <c r="J1555" s="119"/>
      <c r="K1555" s="30"/>
      <c r="L1555" s="111">
        <v>33</v>
      </c>
      <c r="M1555" s="111">
        <v>79</v>
      </c>
      <c r="N1555" s="111">
        <v>21</v>
      </c>
      <c r="O1555" s="111">
        <v>23</v>
      </c>
      <c r="P1555" s="111">
        <v>81</v>
      </c>
      <c r="Q1555" s="111">
        <v>111</v>
      </c>
      <c r="R1555" s="111">
        <v>74</v>
      </c>
      <c r="S1555" s="111">
        <v>76</v>
      </c>
      <c r="T1555" s="111">
        <v>73</v>
      </c>
    </row>
    <row r="1556" spans="1:20" x14ac:dyDescent="0.25">
      <c r="A1556" s="110" t="s">
        <v>1203</v>
      </c>
      <c r="B1556" s="107" t="s">
        <v>7154</v>
      </c>
      <c r="C1556" s="108">
        <v>16</v>
      </c>
      <c r="D1556" s="41" t="s">
        <v>4909</v>
      </c>
      <c r="E1556" s="24">
        <f t="shared" si="83"/>
        <v>74.333333333333329</v>
      </c>
      <c r="F1556" s="24">
        <f t="shared" si="84"/>
        <v>66.75</v>
      </c>
      <c r="G1556" s="109"/>
      <c r="H1556" s="24"/>
      <c r="I1556" s="24">
        <f t="shared" si="85"/>
        <v>61.2</v>
      </c>
      <c r="J1556" s="119"/>
      <c r="K1556" s="30"/>
      <c r="L1556" s="111">
        <v>28</v>
      </c>
      <c r="M1556" s="111">
        <v>26</v>
      </c>
      <c r="N1556" s="111">
        <v>59</v>
      </c>
      <c r="O1556" s="111">
        <v>154</v>
      </c>
      <c r="P1556" s="111">
        <v>76</v>
      </c>
      <c r="Q1556" s="111">
        <v>7</v>
      </c>
      <c r="R1556" s="111">
        <v>148</v>
      </c>
      <c r="S1556" s="111">
        <v>27</v>
      </c>
      <c r="T1556" s="111">
        <v>48</v>
      </c>
    </row>
    <row r="1557" spans="1:20" x14ac:dyDescent="0.25">
      <c r="A1557" s="110" t="s">
        <v>8527</v>
      </c>
      <c r="B1557" s="107" t="s">
        <v>7101</v>
      </c>
      <c r="C1557" s="108">
        <v>16</v>
      </c>
      <c r="D1557" s="41" t="s">
        <v>8528</v>
      </c>
      <c r="E1557" s="24">
        <f t="shared" si="83"/>
        <v>74.333333333333329</v>
      </c>
      <c r="F1557" s="24">
        <f t="shared" si="84"/>
        <v>20</v>
      </c>
      <c r="G1557" s="109"/>
      <c r="H1557" s="24"/>
      <c r="I1557" s="24">
        <f t="shared" si="85"/>
        <v>44.6</v>
      </c>
      <c r="J1557" s="119"/>
      <c r="K1557" s="30"/>
      <c r="L1557" s="111"/>
      <c r="M1557" s="111">
        <v>80</v>
      </c>
      <c r="N1557" s="111"/>
      <c r="O1557" s="111"/>
      <c r="P1557" s="111"/>
      <c r="Q1557" s="111"/>
      <c r="R1557" s="111">
        <v>203</v>
      </c>
      <c r="S1557" s="111">
        <v>20</v>
      </c>
      <c r="T1557" s="111"/>
    </row>
    <row r="1558" spans="1:20" x14ac:dyDescent="0.25">
      <c r="A1558" s="110" t="s">
        <v>608</v>
      </c>
      <c r="B1558" s="107" t="s">
        <v>7154</v>
      </c>
      <c r="C1558" s="108">
        <v>16</v>
      </c>
      <c r="D1558" s="41" t="s">
        <v>4821</v>
      </c>
      <c r="E1558" s="24">
        <f t="shared" si="83"/>
        <v>74</v>
      </c>
      <c r="F1558" s="24">
        <f t="shared" si="84"/>
        <v>94</v>
      </c>
      <c r="G1558" s="109"/>
      <c r="H1558" s="24"/>
      <c r="I1558" s="24">
        <f t="shared" si="85"/>
        <v>69.599999999999994</v>
      </c>
      <c r="J1558" s="119"/>
      <c r="K1558" s="30"/>
      <c r="L1558" s="111"/>
      <c r="M1558" s="111">
        <v>269</v>
      </c>
      <c r="N1558" s="111">
        <v>64</v>
      </c>
      <c r="O1558" s="111">
        <v>43</v>
      </c>
      <c r="P1558" s="111">
        <v>18</v>
      </c>
      <c r="Q1558" s="111">
        <v>108</v>
      </c>
      <c r="R1558" s="111">
        <v>49</v>
      </c>
      <c r="S1558" s="111">
        <v>74</v>
      </c>
      <c r="T1558" s="111">
        <v>99</v>
      </c>
    </row>
    <row r="1559" spans="1:20" x14ac:dyDescent="0.25">
      <c r="A1559" s="110" t="s">
        <v>556</v>
      </c>
      <c r="B1559" s="107" t="s">
        <v>7155</v>
      </c>
      <c r="C1559" s="108">
        <v>10</v>
      </c>
      <c r="D1559" s="41" t="s">
        <v>4645</v>
      </c>
      <c r="E1559" s="24">
        <f t="shared" si="83"/>
        <v>74</v>
      </c>
      <c r="F1559" s="24">
        <f t="shared" si="84"/>
        <v>21.5</v>
      </c>
      <c r="G1559" s="109"/>
      <c r="H1559" s="24"/>
      <c r="I1559" s="24">
        <f t="shared" si="85"/>
        <v>48.8</v>
      </c>
      <c r="J1559" s="119"/>
      <c r="K1559" s="30"/>
      <c r="L1559" s="111">
        <v>34</v>
      </c>
      <c r="M1559" s="111">
        <v>19</v>
      </c>
      <c r="N1559" s="111">
        <v>20</v>
      </c>
      <c r="O1559" s="111">
        <v>13</v>
      </c>
      <c r="P1559" s="111">
        <v>3</v>
      </c>
      <c r="Q1559" s="111">
        <v>19</v>
      </c>
      <c r="R1559" s="111">
        <v>76</v>
      </c>
      <c r="S1559" s="111">
        <v>73</v>
      </c>
      <c r="T1559" s="111">
        <v>73</v>
      </c>
    </row>
    <row r="1560" spans="1:20" x14ac:dyDescent="0.25">
      <c r="A1560" s="110" t="s">
        <v>1685</v>
      </c>
      <c r="B1560" s="107" t="s">
        <v>7361</v>
      </c>
      <c r="C1560" s="108">
        <v>10</v>
      </c>
      <c r="D1560" s="41" t="s">
        <v>6507</v>
      </c>
      <c r="E1560" s="24">
        <f t="shared" si="83"/>
        <v>74</v>
      </c>
      <c r="F1560" s="24">
        <f t="shared" si="84"/>
        <v>5.25</v>
      </c>
      <c r="G1560" s="109"/>
      <c r="H1560" s="24"/>
      <c r="I1560" s="24">
        <f t="shared" si="85"/>
        <v>74.2</v>
      </c>
      <c r="J1560" s="119"/>
      <c r="K1560" s="30"/>
      <c r="L1560" s="111">
        <v>1</v>
      </c>
      <c r="M1560" s="111">
        <v>20</v>
      </c>
      <c r="N1560" s="111"/>
      <c r="O1560" s="111"/>
      <c r="P1560" s="111"/>
      <c r="Q1560" s="111">
        <v>149</v>
      </c>
      <c r="R1560" s="111">
        <v>135</v>
      </c>
      <c r="S1560" s="111">
        <v>76</v>
      </c>
      <c r="T1560" s="111">
        <v>11</v>
      </c>
    </row>
    <row r="1561" spans="1:20" x14ac:dyDescent="0.25">
      <c r="A1561" s="110" t="s">
        <v>882</v>
      </c>
      <c r="B1561" s="107" t="s">
        <v>7156</v>
      </c>
      <c r="C1561" s="108">
        <v>18</v>
      </c>
      <c r="D1561" s="41" t="s">
        <v>5032</v>
      </c>
      <c r="E1561" s="24">
        <f t="shared" si="83"/>
        <v>73.666666666666671</v>
      </c>
      <c r="F1561" s="24">
        <f t="shared" si="84"/>
        <v>4.25</v>
      </c>
      <c r="G1561" s="109"/>
      <c r="H1561" s="24"/>
      <c r="I1561" s="24">
        <f t="shared" si="85"/>
        <v>58.2</v>
      </c>
      <c r="J1561" s="119"/>
      <c r="K1561" s="30"/>
      <c r="L1561" s="111"/>
      <c r="M1561" s="111"/>
      <c r="N1561" s="111"/>
      <c r="O1561" s="111">
        <v>17</v>
      </c>
      <c r="P1561" s="111">
        <v>18</v>
      </c>
      <c r="Q1561" s="111">
        <v>52</v>
      </c>
      <c r="R1561" s="111">
        <v>26</v>
      </c>
      <c r="S1561" s="111">
        <v>94</v>
      </c>
      <c r="T1561" s="111">
        <v>101</v>
      </c>
    </row>
    <row r="1562" spans="1:20" x14ac:dyDescent="0.25">
      <c r="A1562" s="110" t="s">
        <v>2184</v>
      </c>
      <c r="B1562" s="107" t="s">
        <v>7092</v>
      </c>
      <c r="C1562" s="108">
        <v>11</v>
      </c>
      <c r="D1562" s="41" t="s">
        <v>5882</v>
      </c>
      <c r="E1562" s="24">
        <f t="shared" si="83"/>
        <v>73.666666666666671</v>
      </c>
      <c r="F1562" s="24">
        <f t="shared" si="84"/>
        <v>0.5</v>
      </c>
      <c r="G1562" s="109"/>
      <c r="H1562" s="24"/>
      <c r="I1562" s="24">
        <f t="shared" si="85"/>
        <v>45.8</v>
      </c>
      <c r="J1562" s="119"/>
      <c r="K1562" s="30"/>
      <c r="L1562" s="111">
        <v>1</v>
      </c>
      <c r="M1562" s="111">
        <v>1</v>
      </c>
      <c r="N1562" s="111"/>
      <c r="O1562" s="111"/>
      <c r="P1562" s="111">
        <v>7</v>
      </c>
      <c r="Q1562" s="111">
        <v>1</v>
      </c>
      <c r="R1562" s="111">
        <v>193</v>
      </c>
      <c r="S1562" s="111">
        <v>11</v>
      </c>
      <c r="T1562" s="111">
        <v>17</v>
      </c>
    </row>
    <row r="1563" spans="1:20" x14ac:dyDescent="0.25">
      <c r="A1563" s="110" t="s">
        <v>120</v>
      </c>
      <c r="B1563" s="107" t="s">
        <v>7129</v>
      </c>
      <c r="C1563" s="108">
        <v>2</v>
      </c>
      <c r="D1563" s="41" t="s">
        <v>4545</v>
      </c>
      <c r="E1563" s="24">
        <f t="shared" si="83"/>
        <v>73.666666666666671</v>
      </c>
      <c r="F1563" s="24">
        <f t="shared" si="84"/>
        <v>128.5</v>
      </c>
      <c r="G1563" s="109"/>
      <c r="H1563" s="24"/>
      <c r="I1563" s="24">
        <f t="shared" si="85"/>
        <v>52.4</v>
      </c>
      <c r="J1563" s="119"/>
      <c r="K1563" s="30"/>
      <c r="L1563" s="111"/>
      <c r="M1563" s="111"/>
      <c r="N1563" s="111"/>
      <c r="O1563" s="111">
        <v>514</v>
      </c>
      <c r="P1563" s="111">
        <v>41</v>
      </c>
      <c r="Q1563" s="111"/>
      <c r="R1563" s="111">
        <v>203</v>
      </c>
      <c r="S1563" s="111">
        <v>18</v>
      </c>
      <c r="T1563" s="111"/>
    </row>
    <row r="1564" spans="1:20" x14ac:dyDescent="0.25">
      <c r="A1564" s="110" t="s">
        <v>2036</v>
      </c>
      <c r="B1564" s="107" t="s">
        <v>7156</v>
      </c>
      <c r="C1564" s="108">
        <v>18</v>
      </c>
      <c r="D1564" s="41" t="s">
        <v>5053</v>
      </c>
      <c r="E1564" s="24">
        <f t="shared" si="83"/>
        <v>73.333333333333329</v>
      </c>
      <c r="F1564" s="24">
        <f t="shared" si="84"/>
        <v>31</v>
      </c>
      <c r="G1564" s="109"/>
      <c r="H1564" s="24"/>
      <c r="I1564" s="24">
        <f t="shared" si="85"/>
        <v>57.2</v>
      </c>
      <c r="J1564" s="119"/>
      <c r="K1564" s="30"/>
      <c r="L1564" s="111">
        <v>3</v>
      </c>
      <c r="M1564" s="111">
        <v>1</v>
      </c>
      <c r="N1564" s="111">
        <v>7</v>
      </c>
      <c r="O1564" s="111">
        <v>113</v>
      </c>
      <c r="P1564" s="111">
        <v>57</v>
      </c>
      <c r="Q1564" s="111">
        <v>9</v>
      </c>
      <c r="R1564" s="111">
        <v>10</v>
      </c>
      <c r="S1564" s="111">
        <v>13</v>
      </c>
      <c r="T1564" s="111">
        <v>197</v>
      </c>
    </row>
    <row r="1565" spans="1:20" x14ac:dyDescent="0.25">
      <c r="A1565" s="110" t="s">
        <v>1585</v>
      </c>
      <c r="B1565" s="107" t="s">
        <v>7101</v>
      </c>
      <c r="C1565" s="108">
        <v>16</v>
      </c>
      <c r="D1565" s="41" t="s">
        <v>4020</v>
      </c>
      <c r="E1565" s="24">
        <f t="shared" si="83"/>
        <v>73.333333333333329</v>
      </c>
      <c r="F1565" s="24">
        <f t="shared" si="84"/>
        <v>71.25</v>
      </c>
      <c r="G1565" s="109"/>
      <c r="H1565" s="24"/>
      <c r="I1565" s="24">
        <f t="shared" si="85"/>
        <v>51.2</v>
      </c>
      <c r="J1565" s="119"/>
      <c r="K1565" s="30"/>
      <c r="L1565" s="111">
        <v>58</v>
      </c>
      <c r="M1565" s="111">
        <v>1</v>
      </c>
      <c r="N1565" s="111">
        <v>17</v>
      </c>
      <c r="O1565" s="111">
        <v>209</v>
      </c>
      <c r="P1565" s="111">
        <v>19</v>
      </c>
      <c r="Q1565" s="111">
        <v>17</v>
      </c>
      <c r="R1565" s="111">
        <v>90</v>
      </c>
      <c r="S1565" s="111">
        <v>24</v>
      </c>
      <c r="T1565" s="111">
        <v>106</v>
      </c>
    </row>
    <row r="1566" spans="1:20" x14ac:dyDescent="0.25">
      <c r="A1566" s="110" t="s">
        <v>2502</v>
      </c>
      <c r="B1566" s="107" t="s">
        <v>7155</v>
      </c>
      <c r="C1566" s="108">
        <v>10</v>
      </c>
      <c r="D1566" s="41" t="s">
        <v>7024</v>
      </c>
      <c r="E1566" s="24">
        <f t="shared" si="83"/>
        <v>73.333333333333329</v>
      </c>
      <c r="F1566" s="24">
        <f t="shared" si="84"/>
        <v>101.5</v>
      </c>
      <c r="G1566" s="109"/>
      <c r="H1566" s="24"/>
      <c r="I1566" s="24">
        <f t="shared" si="85"/>
        <v>76</v>
      </c>
      <c r="J1566" s="119"/>
      <c r="K1566" s="30"/>
      <c r="L1566" s="111">
        <v>126</v>
      </c>
      <c r="M1566" s="111">
        <v>45</v>
      </c>
      <c r="N1566" s="111">
        <v>83</v>
      </c>
      <c r="O1566" s="111">
        <v>152</v>
      </c>
      <c r="P1566" s="111">
        <v>45</v>
      </c>
      <c r="Q1566" s="111">
        <v>115</v>
      </c>
      <c r="R1566" s="111">
        <v>72</v>
      </c>
      <c r="S1566" s="111">
        <v>86</v>
      </c>
      <c r="T1566" s="111">
        <v>62</v>
      </c>
    </row>
    <row r="1567" spans="1:20" x14ac:dyDescent="0.25">
      <c r="A1567" s="110" t="s">
        <v>313</v>
      </c>
      <c r="B1567" s="107" t="s">
        <v>7124</v>
      </c>
      <c r="C1567" s="108">
        <v>4</v>
      </c>
      <c r="D1567" s="41" t="s">
        <v>5593</v>
      </c>
      <c r="E1567" s="24">
        <f t="shared" si="83"/>
        <v>73.333333333333329</v>
      </c>
      <c r="F1567" s="24">
        <f t="shared" si="84"/>
        <v>16.75</v>
      </c>
      <c r="G1567" s="109"/>
      <c r="H1567" s="24"/>
      <c r="I1567" s="24">
        <f t="shared" si="85"/>
        <v>72.400000000000006</v>
      </c>
      <c r="J1567" s="119"/>
      <c r="K1567" s="30"/>
      <c r="L1567" s="111">
        <v>12</v>
      </c>
      <c r="M1567" s="111">
        <v>24</v>
      </c>
      <c r="N1567" s="111">
        <v>14</v>
      </c>
      <c r="O1567" s="111">
        <v>17</v>
      </c>
      <c r="P1567" s="111">
        <v>24</v>
      </c>
      <c r="Q1567" s="111">
        <v>118</v>
      </c>
      <c r="R1567" s="111">
        <v>99</v>
      </c>
      <c r="S1567" s="111">
        <v>88</v>
      </c>
      <c r="T1567" s="111">
        <v>33</v>
      </c>
    </row>
    <row r="1568" spans="1:20" x14ac:dyDescent="0.25">
      <c r="A1568" s="110" t="s">
        <v>1868</v>
      </c>
      <c r="B1568" s="107" t="s">
        <v>7082</v>
      </c>
      <c r="C1568" s="108">
        <v>11</v>
      </c>
      <c r="D1568" s="41" t="s">
        <v>5989</v>
      </c>
      <c r="E1568" s="24">
        <f t="shared" ref="E1568:E1631" si="86">SUM(R1568:T1568)/3</f>
        <v>72.666666666666671</v>
      </c>
      <c r="F1568" s="24">
        <f t="shared" ref="F1568:F1631" si="87">SUM(L1568:O1568)/4</f>
        <v>85.25</v>
      </c>
      <c r="G1568" s="109"/>
      <c r="H1568" s="24"/>
      <c r="I1568" s="24">
        <f t="shared" ref="I1568:I1631" si="88">SUM(P1568:T1568)/5</f>
        <v>43.6</v>
      </c>
      <c r="J1568" s="119"/>
      <c r="K1568" s="30"/>
      <c r="L1568" s="111">
        <v>131</v>
      </c>
      <c r="M1568" s="111">
        <v>172</v>
      </c>
      <c r="N1568" s="111"/>
      <c r="O1568" s="111">
        <v>38</v>
      </c>
      <c r="P1568" s="111"/>
      <c r="Q1568" s="111"/>
      <c r="R1568" s="111">
        <v>111</v>
      </c>
      <c r="S1568" s="111"/>
      <c r="T1568" s="111">
        <v>107</v>
      </c>
    </row>
    <row r="1569" spans="1:20" x14ac:dyDescent="0.25">
      <c r="A1569" s="110" t="s">
        <v>1142</v>
      </c>
      <c r="B1569" s="107" t="s">
        <v>7156</v>
      </c>
      <c r="C1569" s="108">
        <v>18</v>
      </c>
      <c r="D1569" s="41" t="s">
        <v>3528</v>
      </c>
      <c r="E1569" s="24">
        <f t="shared" si="86"/>
        <v>72.666666666666671</v>
      </c>
      <c r="F1569" s="24">
        <f t="shared" si="87"/>
        <v>29.25</v>
      </c>
      <c r="G1569" s="109"/>
      <c r="H1569" s="24"/>
      <c r="I1569" s="24">
        <f t="shared" si="88"/>
        <v>60.2</v>
      </c>
      <c r="J1569" s="119"/>
      <c r="K1569" s="30"/>
      <c r="L1569" s="111"/>
      <c r="M1569" s="111">
        <v>55</v>
      </c>
      <c r="N1569" s="111">
        <v>24</v>
      </c>
      <c r="O1569" s="111">
        <v>38</v>
      </c>
      <c r="P1569" s="111">
        <v>44</v>
      </c>
      <c r="Q1569" s="111">
        <v>39</v>
      </c>
      <c r="R1569" s="111">
        <v>105</v>
      </c>
      <c r="S1569" s="111">
        <v>65</v>
      </c>
      <c r="T1569" s="111">
        <v>48</v>
      </c>
    </row>
    <row r="1570" spans="1:20" x14ac:dyDescent="0.25">
      <c r="A1570" s="110" t="s">
        <v>5844</v>
      </c>
      <c r="B1570" s="107" t="s">
        <v>7193</v>
      </c>
      <c r="C1570" s="108">
        <v>13</v>
      </c>
      <c r="D1570" s="41" t="s">
        <v>5845</v>
      </c>
      <c r="E1570" s="24">
        <f t="shared" si="86"/>
        <v>72.666666666666671</v>
      </c>
      <c r="F1570" s="24">
        <f t="shared" si="87"/>
        <v>687.25</v>
      </c>
      <c r="G1570" s="109"/>
      <c r="H1570" s="24"/>
      <c r="I1570" s="24">
        <f t="shared" si="88"/>
        <v>233.8</v>
      </c>
      <c r="J1570" s="119"/>
      <c r="K1570" s="30"/>
      <c r="L1570" s="111"/>
      <c r="M1570" s="111"/>
      <c r="N1570" s="111">
        <v>69</v>
      </c>
      <c r="O1570" s="111">
        <v>2680</v>
      </c>
      <c r="P1570" s="111">
        <v>453</v>
      </c>
      <c r="Q1570" s="111">
        <v>498</v>
      </c>
      <c r="R1570" s="111">
        <v>218</v>
      </c>
      <c r="S1570" s="111"/>
      <c r="T1570" s="111"/>
    </row>
    <row r="1571" spans="1:20" x14ac:dyDescent="0.25">
      <c r="A1571" s="110" t="s">
        <v>8577</v>
      </c>
      <c r="B1571" s="107" t="s">
        <v>7259</v>
      </c>
      <c r="C1571" s="108">
        <v>11</v>
      </c>
      <c r="D1571" s="41" t="s">
        <v>8578</v>
      </c>
      <c r="E1571" s="24">
        <f t="shared" si="86"/>
        <v>72.666666666666671</v>
      </c>
      <c r="F1571" s="24">
        <f t="shared" si="87"/>
        <v>55.25</v>
      </c>
      <c r="G1571" s="109"/>
      <c r="H1571" s="24"/>
      <c r="I1571" s="24">
        <f t="shared" si="88"/>
        <v>65.2</v>
      </c>
      <c r="J1571" s="119"/>
      <c r="K1571" s="30"/>
      <c r="L1571" s="111">
        <v>49</v>
      </c>
      <c r="M1571" s="111">
        <v>32</v>
      </c>
      <c r="N1571" s="111">
        <v>140</v>
      </c>
      <c r="O1571" s="111"/>
      <c r="P1571" s="111"/>
      <c r="Q1571" s="111">
        <v>108</v>
      </c>
      <c r="R1571" s="111">
        <v>193</v>
      </c>
      <c r="S1571" s="111">
        <v>25</v>
      </c>
      <c r="T1571" s="111"/>
    </row>
    <row r="1572" spans="1:20" x14ac:dyDescent="0.25">
      <c r="A1572" s="110" t="s">
        <v>869</v>
      </c>
      <c r="B1572" s="107" t="s">
        <v>7194</v>
      </c>
      <c r="C1572" s="108">
        <v>11</v>
      </c>
      <c r="D1572" s="41" t="s">
        <v>5981</v>
      </c>
      <c r="E1572" s="24">
        <f t="shared" si="86"/>
        <v>72.333333333333329</v>
      </c>
      <c r="F1572" s="24">
        <f t="shared" si="87"/>
        <v>217</v>
      </c>
      <c r="G1572" s="109"/>
      <c r="H1572" s="24"/>
      <c r="I1572" s="24">
        <f t="shared" si="88"/>
        <v>43.4</v>
      </c>
      <c r="J1572" s="119"/>
      <c r="K1572" s="30"/>
      <c r="L1572" s="111">
        <v>106</v>
      </c>
      <c r="M1572" s="111">
        <v>492</v>
      </c>
      <c r="N1572" s="111">
        <v>240</v>
      </c>
      <c r="O1572" s="111">
        <v>30</v>
      </c>
      <c r="P1572" s="111"/>
      <c r="Q1572" s="111"/>
      <c r="R1572" s="111">
        <v>13</v>
      </c>
      <c r="S1572" s="111">
        <v>204</v>
      </c>
      <c r="T1572" s="111">
        <v>0</v>
      </c>
    </row>
    <row r="1573" spans="1:20" x14ac:dyDescent="0.25">
      <c r="A1573" s="110" t="s">
        <v>774</v>
      </c>
      <c r="B1573" s="107" t="s">
        <v>7230</v>
      </c>
      <c r="C1573" s="108">
        <v>4</v>
      </c>
      <c r="D1573" s="41" t="s">
        <v>4454</v>
      </c>
      <c r="E1573" s="24">
        <f t="shared" si="86"/>
        <v>72</v>
      </c>
      <c r="F1573" s="24">
        <f t="shared" si="87"/>
        <v>3</v>
      </c>
      <c r="G1573" s="109"/>
      <c r="H1573" s="24"/>
      <c r="I1573" s="24">
        <f t="shared" si="88"/>
        <v>55.2</v>
      </c>
      <c r="J1573" s="119"/>
      <c r="K1573" s="30"/>
      <c r="L1573" s="111">
        <v>10</v>
      </c>
      <c r="M1573" s="111"/>
      <c r="N1573" s="111"/>
      <c r="O1573" s="111">
        <v>2</v>
      </c>
      <c r="P1573" s="111">
        <v>31</v>
      </c>
      <c r="Q1573" s="111">
        <v>29</v>
      </c>
      <c r="R1573" s="111">
        <v>34</v>
      </c>
      <c r="S1573" s="111">
        <v>79</v>
      </c>
      <c r="T1573" s="111">
        <v>103</v>
      </c>
    </row>
    <row r="1574" spans="1:20" x14ac:dyDescent="0.25">
      <c r="A1574" s="110" t="s">
        <v>921</v>
      </c>
      <c r="B1574" s="107" t="s">
        <v>7101</v>
      </c>
      <c r="C1574" s="108">
        <v>16</v>
      </c>
      <c r="D1574" s="41" t="s">
        <v>3495</v>
      </c>
      <c r="E1574" s="24">
        <f t="shared" si="86"/>
        <v>72</v>
      </c>
      <c r="F1574" s="24">
        <f t="shared" si="87"/>
        <v>87.25</v>
      </c>
      <c r="G1574" s="109"/>
      <c r="H1574" s="24"/>
      <c r="I1574" s="24">
        <f t="shared" si="88"/>
        <v>240.2</v>
      </c>
      <c r="J1574" s="119"/>
      <c r="K1574" s="30"/>
      <c r="L1574" s="111">
        <v>2</v>
      </c>
      <c r="M1574" s="111"/>
      <c r="N1574" s="111"/>
      <c r="O1574" s="111">
        <v>347</v>
      </c>
      <c r="P1574" s="111">
        <v>601</v>
      </c>
      <c r="Q1574" s="111">
        <v>384</v>
      </c>
      <c r="R1574" s="111">
        <v>216</v>
      </c>
      <c r="S1574" s="111"/>
      <c r="T1574" s="111"/>
    </row>
    <row r="1575" spans="1:20" x14ac:dyDescent="0.25">
      <c r="A1575" s="110" t="s">
        <v>407</v>
      </c>
      <c r="B1575" s="107" t="s">
        <v>7125</v>
      </c>
      <c r="C1575" s="108">
        <v>7</v>
      </c>
      <c r="D1575" s="41" t="s">
        <v>4584</v>
      </c>
      <c r="E1575" s="24">
        <f t="shared" si="86"/>
        <v>71.666666666666671</v>
      </c>
      <c r="F1575" s="24">
        <f t="shared" si="87"/>
        <v>13</v>
      </c>
      <c r="G1575" s="109"/>
      <c r="H1575" s="24"/>
      <c r="I1575" s="24">
        <f t="shared" si="88"/>
        <v>48.4</v>
      </c>
      <c r="J1575" s="119"/>
      <c r="K1575" s="30"/>
      <c r="L1575" s="111">
        <v>7</v>
      </c>
      <c r="M1575" s="111">
        <v>3</v>
      </c>
      <c r="N1575" s="111">
        <v>5</v>
      </c>
      <c r="O1575" s="111">
        <v>37</v>
      </c>
      <c r="P1575" s="111">
        <v>25</v>
      </c>
      <c r="Q1575" s="111">
        <v>2</v>
      </c>
      <c r="R1575" s="111">
        <v>60</v>
      </c>
      <c r="S1575" s="111">
        <v>142</v>
      </c>
      <c r="T1575" s="111">
        <v>13</v>
      </c>
    </row>
    <row r="1576" spans="1:20" x14ac:dyDescent="0.25">
      <c r="A1576" s="110" t="s">
        <v>268</v>
      </c>
      <c r="B1576" s="107" t="s">
        <v>7101</v>
      </c>
      <c r="C1576" s="108">
        <v>16</v>
      </c>
      <c r="D1576" s="41" t="s">
        <v>3854</v>
      </c>
      <c r="E1576" s="24">
        <f t="shared" si="86"/>
        <v>71.333333333333329</v>
      </c>
      <c r="F1576" s="24">
        <f t="shared" si="87"/>
        <v>46.75</v>
      </c>
      <c r="G1576" s="109"/>
      <c r="H1576" s="24"/>
      <c r="I1576" s="24">
        <f t="shared" si="88"/>
        <v>153</v>
      </c>
      <c r="J1576" s="119"/>
      <c r="K1576" s="30"/>
      <c r="L1576" s="111">
        <v>30</v>
      </c>
      <c r="M1576" s="111">
        <v>22</v>
      </c>
      <c r="N1576" s="111">
        <v>14</v>
      </c>
      <c r="O1576" s="111">
        <v>121</v>
      </c>
      <c r="P1576" s="111">
        <v>462</v>
      </c>
      <c r="Q1576" s="111">
        <v>89</v>
      </c>
      <c r="R1576" s="111">
        <v>32</v>
      </c>
      <c r="S1576" s="111">
        <v>70</v>
      </c>
      <c r="T1576" s="111">
        <v>112</v>
      </c>
    </row>
    <row r="1577" spans="1:20" x14ac:dyDescent="0.25">
      <c r="A1577" s="110" t="s">
        <v>1640</v>
      </c>
      <c r="B1577" s="107" t="s">
        <v>7110</v>
      </c>
      <c r="C1577" s="108">
        <v>7</v>
      </c>
      <c r="D1577" s="41" t="s">
        <v>4737</v>
      </c>
      <c r="E1577" s="24">
        <f t="shared" si="86"/>
        <v>71.333333333333329</v>
      </c>
      <c r="F1577" s="24">
        <f t="shared" si="87"/>
        <v>69.25</v>
      </c>
      <c r="G1577" s="109"/>
      <c r="H1577" s="24"/>
      <c r="I1577" s="24">
        <f t="shared" si="88"/>
        <v>46.8</v>
      </c>
      <c r="J1577" s="119"/>
      <c r="K1577" s="30"/>
      <c r="L1577" s="111"/>
      <c r="M1577" s="111"/>
      <c r="N1577" s="111">
        <v>272</v>
      </c>
      <c r="O1577" s="111">
        <v>5</v>
      </c>
      <c r="P1577" s="111">
        <v>10</v>
      </c>
      <c r="Q1577" s="111">
        <v>10</v>
      </c>
      <c r="R1577" s="111">
        <v>14</v>
      </c>
      <c r="S1577" s="111">
        <v>177</v>
      </c>
      <c r="T1577" s="111">
        <v>23</v>
      </c>
    </row>
    <row r="1578" spans="1:20" x14ac:dyDescent="0.25">
      <c r="A1578" s="110" t="s">
        <v>1783</v>
      </c>
      <c r="B1578" s="107" t="s">
        <v>7370</v>
      </c>
      <c r="C1578" s="108">
        <v>4</v>
      </c>
      <c r="D1578" s="41" t="s">
        <v>5648</v>
      </c>
      <c r="E1578" s="24">
        <f t="shared" si="86"/>
        <v>71.333333333333329</v>
      </c>
      <c r="F1578" s="24">
        <f t="shared" si="87"/>
        <v>316.75</v>
      </c>
      <c r="G1578" s="109"/>
      <c r="H1578" s="24"/>
      <c r="I1578" s="24">
        <f t="shared" si="88"/>
        <v>57.4</v>
      </c>
      <c r="J1578" s="119"/>
      <c r="K1578" s="30"/>
      <c r="L1578" s="111">
        <v>16</v>
      </c>
      <c r="M1578" s="111">
        <v>1</v>
      </c>
      <c r="N1578" s="111">
        <v>195</v>
      </c>
      <c r="O1578" s="111">
        <v>1055</v>
      </c>
      <c r="P1578" s="111">
        <v>66</v>
      </c>
      <c r="Q1578" s="111">
        <v>7</v>
      </c>
      <c r="R1578" s="111">
        <v>71</v>
      </c>
      <c r="S1578" s="111">
        <v>133</v>
      </c>
      <c r="T1578" s="111">
        <v>10</v>
      </c>
    </row>
    <row r="1579" spans="1:20" x14ac:dyDescent="0.25">
      <c r="A1579" s="110" t="s">
        <v>1377</v>
      </c>
      <c r="B1579" s="107" t="s">
        <v>7101</v>
      </c>
      <c r="C1579" s="108">
        <v>16</v>
      </c>
      <c r="D1579" s="41" t="s">
        <v>4029</v>
      </c>
      <c r="E1579" s="24">
        <f t="shared" si="86"/>
        <v>70.666666666666671</v>
      </c>
      <c r="F1579" s="24">
        <f t="shared" si="87"/>
        <v>13</v>
      </c>
      <c r="G1579" s="109"/>
      <c r="H1579" s="24"/>
      <c r="I1579" s="24">
        <f t="shared" si="88"/>
        <v>45.2</v>
      </c>
      <c r="J1579" s="119"/>
      <c r="K1579" s="30"/>
      <c r="L1579" s="111"/>
      <c r="M1579" s="111">
        <v>25</v>
      </c>
      <c r="N1579" s="111">
        <v>22</v>
      </c>
      <c r="O1579" s="111">
        <v>5</v>
      </c>
      <c r="P1579" s="111">
        <v>2</v>
      </c>
      <c r="Q1579" s="111">
        <v>12</v>
      </c>
      <c r="R1579" s="111">
        <v>8</v>
      </c>
      <c r="S1579" s="111">
        <v>67</v>
      </c>
      <c r="T1579" s="111">
        <v>137</v>
      </c>
    </row>
    <row r="1580" spans="1:20" x14ac:dyDescent="0.25">
      <c r="A1580" s="110" t="s">
        <v>332</v>
      </c>
      <c r="B1580" s="107" t="s">
        <v>7101</v>
      </c>
      <c r="C1580" s="108">
        <v>16</v>
      </c>
      <c r="D1580" s="41" t="s">
        <v>6337</v>
      </c>
      <c r="E1580" s="24">
        <f t="shared" si="86"/>
        <v>70.666666666666671</v>
      </c>
      <c r="F1580" s="24">
        <f t="shared" si="87"/>
        <v>37</v>
      </c>
      <c r="G1580" s="109"/>
      <c r="H1580" s="24"/>
      <c r="I1580" s="24">
        <f t="shared" si="88"/>
        <v>66.400000000000006</v>
      </c>
      <c r="J1580" s="119"/>
      <c r="K1580" s="30"/>
      <c r="L1580" s="111">
        <v>52</v>
      </c>
      <c r="M1580" s="111">
        <v>57</v>
      </c>
      <c r="N1580" s="111">
        <v>13</v>
      </c>
      <c r="O1580" s="111">
        <v>26</v>
      </c>
      <c r="P1580" s="111">
        <v>49</v>
      </c>
      <c r="Q1580" s="111">
        <v>71</v>
      </c>
      <c r="R1580" s="111">
        <v>18</v>
      </c>
      <c r="S1580" s="111">
        <v>99</v>
      </c>
      <c r="T1580" s="111">
        <v>95</v>
      </c>
    </row>
    <row r="1581" spans="1:20" x14ac:dyDescent="0.25">
      <c r="A1581" s="110" t="s">
        <v>8128</v>
      </c>
      <c r="B1581" s="107" t="s">
        <v>7136</v>
      </c>
      <c r="C1581" s="108">
        <v>15</v>
      </c>
      <c r="D1581" s="41" t="s">
        <v>8129</v>
      </c>
      <c r="E1581" s="24">
        <f t="shared" si="86"/>
        <v>70.666666666666671</v>
      </c>
      <c r="F1581" s="24">
        <f t="shared" si="87"/>
        <v>0</v>
      </c>
      <c r="G1581" s="109"/>
      <c r="H1581" s="24"/>
      <c r="I1581" s="24">
        <f t="shared" si="88"/>
        <v>42.8</v>
      </c>
      <c r="J1581" s="119"/>
      <c r="K1581" s="30"/>
      <c r="L1581" s="111"/>
      <c r="M1581" s="111"/>
      <c r="N1581" s="111"/>
      <c r="O1581" s="111"/>
      <c r="P1581" s="111"/>
      <c r="Q1581" s="111">
        <v>2</v>
      </c>
      <c r="R1581" s="111">
        <v>212</v>
      </c>
      <c r="S1581" s="111"/>
      <c r="T1581" s="111"/>
    </row>
    <row r="1582" spans="1:20" x14ac:dyDescent="0.25">
      <c r="A1582" s="110" t="s">
        <v>629</v>
      </c>
      <c r="B1582" s="107" t="s">
        <v>7101</v>
      </c>
      <c r="C1582" s="108">
        <v>16</v>
      </c>
      <c r="D1582" s="41" t="s">
        <v>6060</v>
      </c>
      <c r="E1582" s="24">
        <f t="shared" si="86"/>
        <v>70</v>
      </c>
      <c r="F1582" s="24">
        <f t="shared" si="87"/>
        <v>54</v>
      </c>
      <c r="G1582" s="109"/>
      <c r="H1582" s="24"/>
      <c r="I1582" s="24">
        <f t="shared" si="88"/>
        <v>81</v>
      </c>
      <c r="J1582" s="119"/>
      <c r="K1582" s="30"/>
      <c r="L1582" s="111">
        <v>5</v>
      </c>
      <c r="M1582" s="111">
        <v>176</v>
      </c>
      <c r="N1582" s="111">
        <v>8</v>
      </c>
      <c r="O1582" s="111">
        <v>27</v>
      </c>
      <c r="P1582" s="111">
        <v>8</v>
      </c>
      <c r="Q1582" s="111">
        <v>187</v>
      </c>
      <c r="R1582" s="111">
        <v>4</v>
      </c>
      <c r="S1582" s="111">
        <v>50</v>
      </c>
      <c r="T1582" s="111">
        <v>156</v>
      </c>
    </row>
    <row r="1583" spans="1:20" x14ac:dyDescent="0.25">
      <c r="A1583" s="110" t="s">
        <v>1395</v>
      </c>
      <c r="B1583" s="107" t="s">
        <v>7125</v>
      </c>
      <c r="C1583" s="108">
        <v>7</v>
      </c>
      <c r="D1583" s="41" t="s">
        <v>4584</v>
      </c>
      <c r="E1583" s="24">
        <f t="shared" si="86"/>
        <v>70</v>
      </c>
      <c r="F1583" s="24">
        <f t="shared" si="87"/>
        <v>47.5</v>
      </c>
      <c r="G1583" s="109"/>
      <c r="H1583" s="24"/>
      <c r="I1583" s="24">
        <f t="shared" si="88"/>
        <v>55.2</v>
      </c>
      <c r="J1583" s="119"/>
      <c r="K1583" s="30"/>
      <c r="L1583" s="111">
        <v>2</v>
      </c>
      <c r="M1583" s="111">
        <v>63</v>
      </c>
      <c r="N1583" s="111">
        <v>19</v>
      </c>
      <c r="O1583" s="111">
        <v>106</v>
      </c>
      <c r="P1583" s="111">
        <v>38</v>
      </c>
      <c r="Q1583" s="111">
        <v>28</v>
      </c>
      <c r="R1583" s="111">
        <v>83</v>
      </c>
      <c r="S1583" s="111">
        <v>57</v>
      </c>
      <c r="T1583" s="111">
        <v>70</v>
      </c>
    </row>
    <row r="1584" spans="1:20" x14ac:dyDescent="0.25">
      <c r="A1584" s="110" t="s">
        <v>1682</v>
      </c>
      <c r="B1584" s="107" t="s">
        <v>7101</v>
      </c>
      <c r="C1584" s="108">
        <v>16</v>
      </c>
      <c r="D1584" s="41" t="s">
        <v>3928</v>
      </c>
      <c r="E1584" s="24">
        <f t="shared" si="86"/>
        <v>70</v>
      </c>
      <c r="F1584" s="24">
        <f t="shared" si="87"/>
        <v>0</v>
      </c>
      <c r="G1584" s="109"/>
      <c r="H1584" s="24"/>
      <c r="I1584" s="24">
        <f t="shared" si="88"/>
        <v>153</v>
      </c>
      <c r="J1584" s="119"/>
      <c r="K1584" s="30"/>
      <c r="L1584" s="111"/>
      <c r="M1584" s="111"/>
      <c r="N1584" s="111"/>
      <c r="O1584" s="111"/>
      <c r="P1584" s="111"/>
      <c r="Q1584" s="111">
        <v>555</v>
      </c>
      <c r="R1584" s="111">
        <v>210</v>
      </c>
      <c r="S1584" s="111"/>
      <c r="T1584" s="111"/>
    </row>
    <row r="1585" spans="1:20" x14ac:dyDescent="0.25">
      <c r="A1585" s="110" t="s">
        <v>7512</v>
      </c>
      <c r="B1585" s="107" t="s">
        <v>7189</v>
      </c>
      <c r="C1585" s="108">
        <v>6</v>
      </c>
      <c r="D1585" s="41" t="s">
        <v>7513</v>
      </c>
      <c r="E1585" s="24">
        <f t="shared" si="86"/>
        <v>69.666666666666671</v>
      </c>
      <c r="F1585" s="24">
        <f t="shared" si="87"/>
        <v>32</v>
      </c>
      <c r="G1585" s="109"/>
      <c r="H1585" s="24"/>
      <c r="I1585" s="24">
        <f t="shared" si="88"/>
        <v>45.4</v>
      </c>
      <c r="J1585" s="119"/>
      <c r="K1585" s="30"/>
      <c r="L1585" s="111">
        <v>61</v>
      </c>
      <c r="M1585" s="111">
        <v>16</v>
      </c>
      <c r="N1585" s="111">
        <v>13</v>
      </c>
      <c r="O1585" s="111">
        <v>38</v>
      </c>
      <c r="P1585" s="111">
        <v>18</v>
      </c>
      <c r="Q1585" s="111"/>
      <c r="R1585" s="111">
        <v>1</v>
      </c>
      <c r="S1585" s="111">
        <v>188</v>
      </c>
      <c r="T1585" s="111">
        <v>20</v>
      </c>
    </row>
    <row r="1586" spans="1:20" x14ac:dyDescent="0.25">
      <c r="A1586" s="110" t="s">
        <v>2620</v>
      </c>
      <c r="B1586" s="107" t="s">
        <v>7194</v>
      </c>
      <c r="C1586" s="108">
        <v>11</v>
      </c>
      <c r="D1586" s="41" t="s">
        <v>5967</v>
      </c>
      <c r="E1586" s="24">
        <f t="shared" si="86"/>
        <v>69.666666666666671</v>
      </c>
      <c r="F1586" s="24">
        <f t="shared" si="87"/>
        <v>2.75</v>
      </c>
      <c r="G1586" s="109"/>
      <c r="H1586" s="24"/>
      <c r="I1586" s="24">
        <f t="shared" si="88"/>
        <v>182.8</v>
      </c>
      <c r="J1586" s="119"/>
      <c r="K1586" s="30"/>
      <c r="L1586" s="111">
        <v>9</v>
      </c>
      <c r="M1586" s="111"/>
      <c r="N1586" s="111"/>
      <c r="O1586" s="111">
        <v>2</v>
      </c>
      <c r="P1586" s="111">
        <v>439</v>
      </c>
      <c r="Q1586" s="111">
        <v>266</v>
      </c>
      <c r="R1586" s="111">
        <v>67</v>
      </c>
      <c r="S1586" s="111">
        <v>123</v>
      </c>
      <c r="T1586" s="111">
        <v>19</v>
      </c>
    </row>
    <row r="1587" spans="1:20" x14ac:dyDescent="0.25">
      <c r="A1587" s="110" t="s">
        <v>2112</v>
      </c>
      <c r="B1587" s="107" t="s">
        <v>7166</v>
      </c>
      <c r="C1587" s="108">
        <v>13</v>
      </c>
      <c r="D1587" s="41" t="s">
        <v>5746</v>
      </c>
      <c r="E1587" s="24">
        <f t="shared" si="86"/>
        <v>69.333333333333329</v>
      </c>
      <c r="F1587" s="24">
        <f t="shared" si="87"/>
        <v>11.25</v>
      </c>
      <c r="G1587" s="109"/>
      <c r="H1587" s="24"/>
      <c r="I1587" s="24">
        <f t="shared" si="88"/>
        <v>84.4</v>
      </c>
      <c r="J1587" s="119"/>
      <c r="K1587" s="30"/>
      <c r="L1587" s="111">
        <v>1</v>
      </c>
      <c r="M1587" s="111">
        <v>32</v>
      </c>
      <c r="N1587" s="111">
        <v>6</v>
      </c>
      <c r="O1587" s="111">
        <v>6</v>
      </c>
      <c r="P1587" s="111">
        <v>87</v>
      </c>
      <c r="Q1587" s="111">
        <v>127</v>
      </c>
      <c r="R1587" s="111">
        <v>33</v>
      </c>
      <c r="S1587" s="111">
        <v>40</v>
      </c>
      <c r="T1587" s="111">
        <v>135</v>
      </c>
    </row>
    <row r="1588" spans="1:20" x14ac:dyDescent="0.25">
      <c r="A1588" s="110" t="s">
        <v>707</v>
      </c>
      <c r="B1588" s="107" t="s">
        <v>7092</v>
      </c>
      <c r="C1588" s="108">
        <v>11</v>
      </c>
      <c r="D1588" s="41" t="s">
        <v>4187</v>
      </c>
      <c r="E1588" s="24">
        <f t="shared" si="86"/>
        <v>69</v>
      </c>
      <c r="F1588" s="24">
        <f t="shared" si="87"/>
        <v>11.75</v>
      </c>
      <c r="G1588" s="109"/>
      <c r="H1588" s="24"/>
      <c r="I1588" s="24">
        <f t="shared" si="88"/>
        <v>43.4</v>
      </c>
      <c r="J1588" s="119"/>
      <c r="K1588" s="30"/>
      <c r="L1588" s="111">
        <v>21</v>
      </c>
      <c r="M1588" s="111">
        <v>8</v>
      </c>
      <c r="N1588" s="111">
        <v>8</v>
      </c>
      <c r="O1588" s="111">
        <v>10</v>
      </c>
      <c r="P1588" s="111">
        <v>1</v>
      </c>
      <c r="Q1588" s="111">
        <v>9</v>
      </c>
      <c r="R1588" s="111">
        <v>15</v>
      </c>
      <c r="S1588" s="111">
        <v>75</v>
      </c>
      <c r="T1588" s="111">
        <v>117</v>
      </c>
    </row>
    <row r="1589" spans="1:20" x14ac:dyDescent="0.25">
      <c r="A1589" s="110" t="s">
        <v>1953</v>
      </c>
      <c r="B1589" s="107" t="s">
        <v>7130</v>
      </c>
      <c r="C1589" s="108">
        <v>10</v>
      </c>
      <c r="D1589" s="41" t="s">
        <v>5300</v>
      </c>
      <c r="E1589" s="24">
        <f t="shared" si="86"/>
        <v>69</v>
      </c>
      <c r="F1589" s="24">
        <f t="shared" si="87"/>
        <v>10.75</v>
      </c>
      <c r="G1589" s="109"/>
      <c r="H1589" s="24"/>
      <c r="I1589" s="24">
        <f t="shared" si="88"/>
        <v>50</v>
      </c>
      <c r="J1589" s="119"/>
      <c r="K1589" s="30"/>
      <c r="L1589" s="111">
        <v>16</v>
      </c>
      <c r="M1589" s="111">
        <v>11</v>
      </c>
      <c r="N1589" s="111">
        <v>7</v>
      </c>
      <c r="O1589" s="111">
        <v>9</v>
      </c>
      <c r="P1589" s="111">
        <v>19</v>
      </c>
      <c r="Q1589" s="111">
        <v>24</v>
      </c>
      <c r="R1589" s="111">
        <v>85</v>
      </c>
      <c r="S1589" s="111">
        <v>33</v>
      </c>
      <c r="T1589" s="111">
        <v>89</v>
      </c>
    </row>
    <row r="1590" spans="1:20" x14ac:dyDescent="0.25">
      <c r="A1590" s="110" t="s">
        <v>76</v>
      </c>
      <c r="B1590" s="107" t="s">
        <v>7081</v>
      </c>
      <c r="C1590" s="108">
        <v>15</v>
      </c>
      <c r="D1590" s="41" t="s">
        <v>3792</v>
      </c>
      <c r="E1590" s="24">
        <f t="shared" si="86"/>
        <v>68.666666666666671</v>
      </c>
      <c r="F1590" s="24">
        <f t="shared" si="87"/>
        <v>218.25</v>
      </c>
      <c r="G1590" s="109"/>
      <c r="H1590" s="24"/>
      <c r="I1590" s="24">
        <f t="shared" si="88"/>
        <v>64</v>
      </c>
      <c r="J1590" s="119"/>
      <c r="K1590" s="30"/>
      <c r="L1590" s="111">
        <v>1</v>
      </c>
      <c r="M1590" s="111">
        <v>13</v>
      </c>
      <c r="N1590" s="111">
        <v>13</v>
      </c>
      <c r="O1590" s="111">
        <v>846</v>
      </c>
      <c r="P1590" s="111">
        <v>83</v>
      </c>
      <c r="Q1590" s="111">
        <v>31</v>
      </c>
      <c r="R1590" s="111">
        <v>94</v>
      </c>
      <c r="S1590" s="111">
        <v>55</v>
      </c>
      <c r="T1590" s="111">
        <v>57</v>
      </c>
    </row>
    <row r="1591" spans="1:20" x14ac:dyDescent="0.25">
      <c r="A1591" s="110" t="s">
        <v>8683</v>
      </c>
      <c r="B1591" s="107" t="s">
        <v>7157</v>
      </c>
      <c r="C1591" s="108">
        <v>11</v>
      </c>
      <c r="D1591" s="41" t="s">
        <v>8684</v>
      </c>
      <c r="E1591" s="24">
        <f t="shared" si="86"/>
        <v>68.666666666666671</v>
      </c>
      <c r="F1591" s="24">
        <f t="shared" si="87"/>
        <v>0</v>
      </c>
      <c r="G1591" s="109"/>
      <c r="H1591" s="24"/>
      <c r="I1591" s="24">
        <f t="shared" si="88"/>
        <v>86.2</v>
      </c>
      <c r="J1591" s="119"/>
      <c r="K1591" s="30"/>
      <c r="L1591" s="111"/>
      <c r="M1591" s="111"/>
      <c r="N1591" s="111"/>
      <c r="O1591" s="111"/>
      <c r="P1591" s="111">
        <v>225</v>
      </c>
      <c r="Q1591" s="111"/>
      <c r="R1591" s="111"/>
      <c r="S1591" s="111">
        <v>206</v>
      </c>
      <c r="T1591" s="111"/>
    </row>
    <row r="1592" spans="1:20" x14ac:dyDescent="0.25">
      <c r="A1592" s="110" t="s">
        <v>451</v>
      </c>
      <c r="B1592" s="107" t="s">
        <v>7101</v>
      </c>
      <c r="C1592" s="108">
        <v>16</v>
      </c>
      <c r="D1592" s="41" t="s">
        <v>6079</v>
      </c>
      <c r="E1592" s="24">
        <f t="shared" si="86"/>
        <v>68</v>
      </c>
      <c r="F1592" s="24">
        <f t="shared" si="87"/>
        <v>538</v>
      </c>
      <c r="G1592" s="109"/>
      <c r="H1592" s="24"/>
      <c r="I1592" s="24">
        <f t="shared" si="88"/>
        <v>42.8</v>
      </c>
      <c r="J1592" s="119"/>
      <c r="K1592" s="30"/>
      <c r="L1592" s="111">
        <v>2082</v>
      </c>
      <c r="M1592" s="111">
        <v>46</v>
      </c>
      <c r="N1592" s="111">
        <v>6</v>
      </c>
      <c r="O1592" s="111">
        <v>18</v>
      </c>
      <c r="P1592" s="111">
        <v>5</v>
      </c>
      <c r="Q1592" s="111">
        <v>5</v>
      </c>
      <c r="R1592" s="111">
        <v>109</v>
      </c>
      <c r="S1592" s="111">
        <v>33</v>
      </c>
      <c r="T1592" s="111">
        <v>62</v>
      </c>
    </row>
    <row r="1593" spans="1:20" x14ac:dyDescent="0.25">
      <c r="A1593" s="110" t="s">
        <v>1916</v>
      </c>
      <c r="B1593" s="107" t="s">
        <v>7192</v>
      </c>
      <c r="C1593" s="108">
        <v>20</v>
      </c>
      <c r="D1593" s="41" t="s">
        <v>6265</v>
      </c>
      <c r="E1593" s="24">
        <f t="shared" si="86"/>
        <v>67.666666666666671</v>
      </c>
      <c r="F1593" s="24">
        <f t="shared" si="87"/>
        <v>17.75</v>
      </c>
      <c r="G1593" s="109"/>
      <c r="H1593" s="24"/>
      <c r="I1593" s="24">
        <f t="shared" si="88"/>
        <v>178.8</v>
      </c>
      <c r="J1593" s="119"/>
      <c r="K1593" s="30"/>
      <c r="L1593" s="111">
        <v>25</v>
      </c>
      <c r="M1593" s="111">
        <v>32</v>
      </c>
      <c r="N1593" s="111">
        <v>5</v>
      </c>
      <c r="O1593" s="111">
        <v>9</v>
      </c>
      <c r="P1593" s="111">
        <v>532</v>
      </c>
      <c r="Q1593" s="111">
        <v>159</v>
      </c>
      <c r="R1593" s="111">
        <v>3</v>
      </c>
      <c r="S1593" s="111">
        <v>7</v>
      </c>
      <c r="T1593" s="111">
        <v>193</v>
      </c>
    </row>
    <row r="1594" spans="1:20" x14ac:dyDescent="0.25">
      <c r="A1594" s="110" t="s">
        <v>372</v>
      </c>
      <c r="B1594" s="107" t="s">
        <v>7155</v>
      </c>
      <c r="C1594" s="108">
        <v>10</v>
      </c>
      <c r="D1594" s="41" t="s">
        <v>5318</v>
      </c>
      <c r="E1594" s="24">
        <f t="shared" si="86"/>
        <v>67.666666666666671</v>
      </c>
      <c r="F1594" s="24">
        <f t="shared" si="87"/>
        <v>0.25</v>
      </c>
      <c r="G1594" s="109"/>
      <c r="H1594" s="24"/>
      <c r="I1594" s="24">
        <f t="shared" si="88"/>
        <v>46.4</v>
      </c>
      <c r="J1594" s="119"/>
      <c r="K1594" s="30"/>
      <c r="L1594" s="111"/>
      <c r="M1594" s="111"/>
      <c r="N1594" s="111"/>
      <c r="O1594" s="111">
        <v>1</v>
      </c>
      <c r="P1594" s="111">
        <v>29</v>
      </c>
      <c r="Q1594" s="111"/>
      <c r="R1594" s="111"/>
      <c r="S1594" s="111">
        <v>99</v>
      </c>
      <c r="T1594" s="111">
        <v>104</v>
      </c>
    </row>
    <row r="1595" spans="1:20" x14ac:dyDescent="0.25">
      <c r="A1595" s="110" t="s">
        <v>8697</v>
      </c>
      <c r="B1595" s="107" t="s">
        <v>7084</v>
      </c>
      <c r="C1595" s="108">
        <v>5</v>
      </c>
      <c r="D1595" s="41" t="s">
        <v>8698</v>
      </c>
      <c r="E1595" s="24">
        <f t="shared" si="86"/>
        <v>67.666666666666671</v>
      </c>
      <c r="F1595" s="24">
        <f t="shared" si="87"/>
        <v>0</v>
      </c>
      <c r="G1595" s="109"/>
      <c r="H1595" s="24"/>
      <c r="I1595" s="24">
        <f t="shared" si="88"/>
        <v>40.6</v>
      </c>
      <c r="J1595" s="119"/>
      <c r="K1595" s="30"/>
      <c r="L1595" s="111"/>
      <c r="M1595" s="111"/>
      <c r="N1595" s="111"/>
      <c r="O1595" s="111"/>
      <c r="P1595" s="111"/>
      <c r="Q1595" s="111"/>
      <c r="R1595" s="111">
        <v>203</v>
      </c>
      <c r="S1595" s="111"/>
      <c r="T1595" s="111"/>
    </row>
    <row r="1596" spans="1:20" x14ac:dyDescent="0.25">
      <c r="A1596" s="110" t="s">
        <v>2328</v>
      </c>
      <c r="B1596" s="107" t="s">
        <v>7446</v>
      </c>
      <c r="C1596" s="108">
        <v>18</v>
      </c>
      <c r="D1596" s="41" t="s">
        <v>6222</v>
      </c>
      <c r="E1596" s="24">
        <f t="shared" si="86"/>
        <v>67</v>
      </c>
      <c r="F1596" s="24">
        <f t="shared" si="87"/>
        <v>0.25</v>
      </c>
      <c r="G1596" s="109"/>
      <c r="H1596" s="24"/>
      <c r="I1596" s="24">
        <f t="shared" si="88"/>
        <v>50.2</v>
      </c>
      <c r="J1596" s="119"/>
      <c r="K1596" s="30"/>
      <c r="L1596" s="111"/>
      <c r="M1596" s="111"/>
      <c r="N1596" s="111">
        <v>1</v>
      </c>
      <c r="O1596" s="111"/>
      <c r="P1596" s="111">
        <v>1</v>
      </c>
      <c r="Q1596" s="111">
        <v>49</v>
      </c>
      <c r="R1596" s="111">
        <v>43</v>
      </c>
      <c r="S1596" s="111">
        <v>99</v>
      </c>
      <c r="T1596" s="111">
        <v>59</v>
      </c>
    </row>
    <row r="1597" spans="1:20" x14ac:dyDescent="0.25">
      <c r="A1597" s="110" t="s">
        <v>7291</v>
      </c>
      <c r="B1597" s="107" t="s">
        <v>7157</v>
      </c>
      <c r="C1597" s="108">
        <v>11</v>
      </c>
      <c r="D1597" s="41" t="s">
        <v>7292</v>
      </c>
      <c r="E1597" s="24">
        <f t="shared" si="86"/>
        <v>67</v>
      </c>
      <c r="F1597" s="24">
        <f t="shared" si="87"/>
        <v>1126</v>
      </c>
      <c r="G1597" s="109"/>
      <c r="H1597" s="24"/>
      <c r="I1597" s="24">
        <f t="shared" si="88"/>
        <v>81.599999999999994</v>
      </c>
      <c r="J1597" s="119"/>
      <c r="K1597" s="30"/>
      <c r="L1597" s="111">
        <v>269</v>
      </c>
      <c r="M1597" s="111">
        <v>2294</v>
      </c>
      <c r="N1597" s="111">
        <v>1836</v>
      </c>
      <c r="O1597" s="111">
        <v>105</v>
      </c>
      <c r="P1597" s="111">
        <v>152</v>
      </c>
      <c r="Q1597" s="111">
        <v>55</v>
      </c>
      <c r="R1597" s="111">
        <v>5</v>
      </c>
      <c r="S1597" s="111">
        <v>194</v>
      </c>
      <c r="T1597" s="111">
        <v>2</v>
      </c>
    </row>
    <row r="1598" spans="1:20" x14ac:dyDescent="0.25">
      <c r="A1598" s="110" t="s">
        <v>1458</v>
      </c>
      <c r="B1598" s="107" t="s">
        <v>7101</v>
      </c>
      <c r="C1598" s="108">
        <v>16</v>
      </c>
      <c r="D1598" s="41" t="s">
        <v>4033</v>
      </c>
      <c r="E1598" s="24">
        <f t="shared" si="86"/>
        <v>66.666666666666671</v>
      </c>
      <c r="F1598" s="24">
        <f t="shared" si="87"/>
        <v>0.5</v>
      </c>
      <c r="G1598" s="109"/>
      <c r="H1598" s="24"/>
      <c r="I1598" s="24">
        <f t="shared" si="88"/>
        <v>40.4</v>
      </c>
      <c r="J1598" s="119"/>
      <c r="K1598" s="30"/>
      <c r="L1598" s="111">
        <v>2</v>
      </c>
      <c r="M1598" s="111"/>
      <c r="N1598" s="111"/>
      <c r="O1598" s="111"/>
      <c r="P1598" s="111">
        <v>1</v>
      </c>
      <c r="Q1598" s="111">
        <v>1</v>
      </c>
      <c r="R1598" s="111"/>
      <c r="S1598" s="111"/>
      <c r="T1598" s="111">
        <v>200</v>
      </c>
    </row>
    <row r="1599" spans="1:20" x14ac:dyDescent="0.25">
      <c r="A1599" s="110" t="s">
        <v>469</v>
      </c>
      <c r="B1599" s="107" t="s">
        <v>7161</v>
      </c>
      <c r="C1599" s="108">
        <v>15</v>
      </c>
      <c r="D1599" s="41" t="s">
        <v>3722</v>
      </c>
      <c r="E1599" s="24">
        <f t="shared" si="86"/>
        <v>66.666666666666671</v>
      </c>
      <c r="F1599" s="24">
        <f t="shared" si="87"/>
        <v>208</v>
      </c>
      <c r="G1599" s="109"/>
      <c r="H1599" s="24"/>
      <c r="I1599" s="24">
        <f t="shared" si="88"/>
        <v>42</v>
      </c>
      <c r="J1599" s="119"/>
      <c r="K1599" s="30"/>
      <c r="L1599" s="111">
        <v>53</v>
      </c>
      <c r="M1599" s="111">
        <v>461</v>
      </c>
      <c r="N1599" s="111">
        <v>150</v>
      </c>
      <c r="O1599" s="111">
        <v>168</v>
      </c>
      <c r="P1599" s="111">
        <v>4</v>
      </c>
      <c r="Q1599" s="111">
        <v>6</v>
      </c>
      <c r="R1599" s="111">
        <v>74</v>
      </c>
      <c r="S1599" s="111">
        <v>24</v>
      </c>
      <c r="T1599" s="111">
        <v>102</v>
      </c>
    </row>
    <row r="1600" spans="1:20" x14ac:dyDescent="0.25">
      <c r="A1600" s="110" t="s">
        <v>1799</v>
      </c>
      <c r="B1600" s="107" t="s">
        <v>7244</v>
      </c>
      <c r="C1600" s="108">
        <v>3</v>
      </c>
      <c r="D1600" s="41" t="s">
        <v>5610</v>
      </c>
      <c r="E1600" s="24">
        <f t="shared" si="86"/>
        <v>66.666666666666671</v>
      </c>
      <c r="F1600" s="24">
        <f t="shared" si="87"/>
        <v>7.5</v>
      </c>
      <c r="G1600" s="109"/>
      <c r="H1600" s="24"/>
      <c r="I1600" s="24">
        <f t="shared" si="88"/>
        <v>44.8</v>
      </c>
      <c r="J1600" s="119"/>
      <c r="K1600" s="30"/>
      <c r="L1600" s="111">
        <v>15</v>
      </c>
      <c r="M1600" s="111">
        <v>5</v>
      </c>
      <c r="N1600" s="111">
        <v>10</v>
      </c>
      <c r="O1600" s="111"/>
      <c r="P1600" s="111">
        <v>2</v>
      </c>
      <c r="Q1600" s="111">
        <v>22</v>
      </c>
      <c r="R1600" s="111">
        <v>58</v>
      </c>
      <c r="S1600" s="111">
        <v>54</v>
      </c>
      <c r="T1600" s="111">
        <v>88</v>
      </c>
    </row>
    <row r="1601" spans="1:20" x14ac:dyDescent="0.25">
      <c r="A1601" s="110" t="s">
        <v>437</v>
      </c>
      <c r="B1601" s="107" t="s">
        <v>7227</v>
      </c>
      <c r="C1601" s="108">
        <v>6</v>
      </c>
      <c r="D1601" s="41" t="s">
        <v>4695</v>
      </c>
      <c r="E1601" s="24">
        <f t="shared" si="86"/>
        <v>66.666666666666671</v>
      </c>
      <c r="F1601" s="24">
        <f t="shared" si="87"/>
        <v>15.75</v>
      </c>
      <c r="G1601" s="109"/>
      <c r="H1601" s="24"/>
      <c r="I1601" s="24">
        <f t="shared" si="88"/>
        <v>59</v>
      </c>
      <c r="J1601" s="119"/>
      <c r="K1601" s="30"/>
      <c r="L1601" s="111">
        <v>14</v>
      </c>
      <c r="M1601" s="111">
        <v>1</v>
      </c>
      <c r="N1601" s="111">
        <v>28</v>
      </c>
      <c r="O1601" s="111">
        <v>20</v>
      </c>
      <c r="P1601" s="111">
        <v>43</v>
      </c>
      <c r="Q1601" s="111">
        <v>52</v>
      </c>
      <c r="R1601" s="111">
        <v>67</v>
      </c>
      <c r="S1601" s="111">
        <v>64</v>
      </c>
      <c r="T1601" s="111">
        <v>69</v>
      </c>
    </row>
    <row r="1602" spans="1:20" x14ac:dyDescent="0.25">
      <c r="A1602" s="110" t="s">
        <v>1004</v>
      </c>
      <c r="B1602" s="107" t="s">
        <v>7155</v>
      </c>
      <c r="C1602" s="108">
        <v>10</v>
      </c>
      <c r="D1602" s="41" t="s">
        <v>4660</v>
      </c>
      <c r="E1602" s="24">
        <f t="shared" si="86"/>
        <v>66.666666666666671</v>
      </c>
      <c r="F1602" s="24">
        <f t="shared" si="87"/>
        <v>27.5</v>
      </c>
      <c r="G1602" s="109"/>
      <c r="H1602" s="24"/>
      <c r="I1602" s="24">
        <f t="shared" si="88"/>
        <v>59.2</v>
      </c>
      <c r="J1602" s="119"/>
      <c r="K1602" s="30"/>
      <c r="L1602" s="111">
        <v>8</v>
      </c>
      <c r="M1602" s="111">
        <v>21</v>
      </c>
      <c r="N1602" s="111">
        <v>14</v>
      </c>
      <c r="O1602" s="111">
        <v>67</v>
      </c>
      <c r="P1602" s="111">
        <v>21</v>
      </c>
      <c r="Q1602" s="111">
        <v>75</v>
      </c>
      <c r="R1602" s="111">
        <v>52</v>
      </c>
      <c r="S1602" s="111">
        <v>80</v>
      </c>
      <c r="T1602" s="111">
        <v>68</v>
      </c>
    </row>
    <row r="1603" spans="1:20" x14ac:dyDescent="0.25">
      <c r="A1603" s="110" t="s">
        <v>7791</v>
      </c>
      <c r="B1603" s="107" t="s">
        <v>7155</v>
      </c>
      <c r="C1603" s="108">
        <v>10</v>
      </c>
      <c r="D1603" s="41" t="s">
        <v>7792</v>
      </c>
      <c r="E1603" s="24">
        <f t="shared" si="86"/>
        <v>66.333333333333329</v>
      </c>
      <c r="F1603" s="24">
        <f t="shared" si="87"/>
        <v>7.5</v>
      </c>
      <c r="G1603" s="109"/>
      <c r="H1603" s="24"/>
      <c r="I1603" s="24">
        <f t="shared" si="88"/>
        <v>51</v>
      </c>
      <c r="J1603" s="119"/>
      <c r="K1603" s="30"/>
      <c r="L1603" s="111">
        <v>1</v>
      </c>
      <c r="M1603" s="111">
        <v>1</v>
      </c>
      <c r="N1603" s="111">
        <v>12</v>
      </c>
      <c r="O1603" s="111">
        <v>16</v>
      </c>
      <c r="P1603" s="111">
        <v>8</v>
      </c>
      <c r="Q1603" s="111">
        <v>48</v>
      </c>
      <c r="R1603" s="111">
        <v>47</v>
      </c>
      <c r="S1603" s="111">
        <v>61</v>
      </c>
      <c r="T1603" s="111">
        <v>91</v>
      </c>
    </row>
    <row r="1604" spans="1:20" x14ac:dyDescent="0.25">
      <c r="A1604" s="110" t="s">
        <v>2055</v>
      </c>
      <c r="B1604" s="107" t="s">
        <v>7222</v>
      </c>
      <c r="C1604" s="108">
        <v>6</v>
      </c>
      <c r="D1604" s="41" t="s">
        <v>5159</v>
      </c>
      <c r="E1604" s="24">
        <f t="shared" si="86"/>
        <v>66</v>
      </c>
      <c r="F1604" s="24">
        <f t="shared" si="87"/>
        <v>6</v>
      </c>
      <c r="G1604" s="109"/>
      <c r="H1604" s="24"/>
      <c r="I1604" s="24">
        <f t="shared" si="88"/>
        <v>42.8</v>
      </c>
      <c r="J1604" s="119"/>
      <c r="K1604" s="30"/>
      <c r="L1604" s="111">
        <v>8</v>
      </c>
      <c r="M1604" s="111">
        <v>3</v>
      </c>
      <c r="N1604" s="111">
        <v>10</v>
      </c>
      <c r="O1604" s="111">
        <v>3</v>
      </c>
      <c r="P1604" s="111">
        <v>6</v>
      </c>
      <c r="Q1604" s="111">
        <v>10</v>
      </c>
      <c r="R1604" s="111">
        <v>8</v>
      </c>
      <c r="S1604" s="111">
        <v>78</v>
      </c>
      <c r="T1604" s="111">
        <v>112</v>
      </c>
    </row>
    <row r="1605" spans="1:20" x14ac:dyDescent="0.25">
      <c r="A1605" s="110" t="s">
        <v>1856</v>
      </c>
      <c r="B1605" s="107" t="s">
        <v>7240</v>
      </c>
      <c r="C1605" s="108">
        <v>6</v>
      </c>
      <c r="D1605" s="41" t="s">
        <v>5258</v>
      </c>
      <c r="E1605" s="24">
        <f t="shared" si="86"/>
        <v>66</v>
      </c>
      <c r="F1605" s="24">
        <f t="shared" si="87"/>
        <v>2.25</v>
      </c>
      <c r="G1605" s="109"/>
      <c r="H1605" s="24"/>
      <c r="I1605" s="24">
        <f t="shared" si="88"/>
        <v>43.6</v>
      </c>
      <c r="J1605" s="119"/>
      <c r="K1605" s="30"/>
      <c r="L1605" s="111">
        <v>1</v>
      </c>
      <c r="M1605" s="111">
        <v>3</v>
      </c>
      <c r="N1605" s="111">
        <v>5</v>
      </c>
      <c r="O1605" s="111"/>
      <c r="P1605" s="111">
        <v>3</v>
      </c>
      <c r="Q1605" s="111">
        <v>17</v>
      </c>
      <c r="R1605" s="111">
        <v>51</v>
      </c>
      <c r="S1605" s="111">
        <v>41</v>
      </c>
      <c r="T1605" s="111">
        <v>106</v>
      </c>
    </row>
    <row r="1606" spans="1:20" x14ac:dyDescent="0.25">
      <c r="A1606" s="110" t="s">
        <v>1449</v>
      </c>
      <c r="B1606" s="107" t="s">
        <v>7101</v>
      </c>
      <c r="C1606" s="108">
        <v>16</v>
      </c>
      <c r="D1606" s="41" t="s">
        <v>3596</v>
      </c>
      <c r="E1606" s="24">
        <f t="shared" si="86"/>
        <v>66</v>
      </c>
      <c r="F1606" s="24">
        <f t="shared" si="87"/>
        <v>124.5</v>
      </c>
      <c r="G1606" s="109"/>
      <c r="H1606" s="24"/>
      <c r="I1606" s="24">
        <f t="shared" si="88"/>
        <v>66.400000000000006</v>
      </c>
      <c r="J1606" s="119"/>
      <c r="K1606" s="30"/>
      <c r="L1606" s="111">
        <v>101</v>
      </c>
      <c r="M1606" s="111">
        <v>45</v>
      </c>
      <c r="N1606" s="111">
        <v>181</v>
      </c>
      <c r="O1606" s="111">
        <v>171</v>
      </c>
      <c r="P1606" s="111">
        <v>75</v>
      </c>
      <c r="Q1606" s="111">
        <v>59</v>
      </c>
      <c r="R1606" s="111">
        <v>104</v>
      </c>
      <c r="S1606" s="111">
        <v>48</v>
      </c>
      <c r="T1606" s="111">
        <v>46</v>
      </c>
    </row>
    <row r="1607" spans="1:20" x14ac:dyDescent="0.25">
      <c r="A1607" s="110" t="s">
        <v>2041</v>
      </c>
      <c r="B1607" s="107" t="s">
        <v>7092</v>
      </c>
      <c r="C1607" s="108">
        <v>11</v>
      </c>
      <c r="D1607" s="41" t="s">
        <v>4171</v>
      </c>
      <c r="E1607" s="24">
        <f t="shared" si="86"/>
        <v>66</v>
      </c>
      <c r="F1607" s="24">
        <f t="shared" si="87"/>
        <v>40.5</v>
      </c>
      <c r="G1607" s="109"/>
      <c r="H1607" s="24"/>
      <c r="I1607" s="24">
        <f t="shared" si="88"/>
        <v>45.8</v>
      </c>
      <c r="J1607" s="119"/>
      <c r="K1607" s="30"/>
      <c r="L1607" s="111">
        <v>154</v>
      </c>
      <c r="M1607" s="111">
        <v>1</v>
      </c>
      <c r="N1607" s="111"/>
      <c r="O1607" s="111">
        <v>7</v>
      </c>
      <c r="P1607" s="111">
        <v>27</v>
      </c>
      <c r="Q1607" s="111">
        <v>4</v>
      </c>
      <c r="R1607" s="111">
        <v>13</v>
      </c>
      <c r="S1607" s="111">
        <v>156</v>
      </c>
      <c r="T1607" s="111">
        <v>29</v>
      </c>
    </row>
    <row r="1608" spans="1:20" x14ac:dyDescent="0.25">
      <c r="A1608" s="110" t="s">
        <v>1550</v>
      </c>
      <c r="B1608" s="107" t="s">
        <v>7154</v>
      </c>
      <c r="C1608" s="108">
        <v>16</v>
      </c>
      <c r="D1608" s="41" t="s">
        <v>4836</v>
      </c>
      <c r="E1608" s="24">
        <f t="shared" si="86"/>
        <v>65.666666666666671</v>
      </c>
      <c r="F1608" s="24">
        <f t="shared" si="87"/>
        <v>78.5</v>
      </c>
      <c r="G1608" s="109"/>
      <c r="H1608" s="24"/>
      <c r="I1608" s="24">
        <f t="shared" si="88"/>
        <v>42.8</v>
      </c>
      <c r="J1608" s="119"/>
      <c r="K1608" s="30"/>
      <c r="L1608" s="111">
        <v>19</v>
      </c>
      <c r="M1608" s="111">
        <v>218</v>
      </c>
      <c r="N1608" s="111">
        <v>20</v>
      </c>
      <c r="O1608" s="111">
        <v>57</v>
      </c>
      <c r="P1608" s="111">
        <v>9</v>
      </c>
      <c r="Q1608" s="111">
        <v>8</v>
      </c>
      <c r="R1608" s="111">
        <v>11</v>
      </c>
      <c r="S1608" s="111">
        <v>20</v>
      </c>
      <c r="T1608" s="111">
        <v>166</v>
      </c>
    </row>
    <row r="1609" spans="1:20" x14ac:dyDescent="0.25">
      <c r="A1609" s="110" t="s">
        <v>7458</v>
      </c>
      <c r="B1609" s="107" t="s">
        <v>7161</v>
      </c>
      <c r="C1609" s="108">
        <v>15</v>
      </c>
      <c r="D1609" s="41" t="s">
        <v>7459</v>
      </c>
      <c r="E1609" s="24">
        <f t="shared" si="86"/>
        <v>65.666666666666671</v>
      </c>
      <c r="F1609" s="24">
        <f t="shared" si="87"/>
        <v>78.25</v>
      </c>
      <c r="G1609" s="109"/>
      <c r="H1609" s="24"/>
      <c r="I1609" s="24">
        <f t="shared" si="88"/>
        <v>40</v>
      </c>
      <c r="J1609" s="119"/>
      <c r="K1609" s="30"/>
      <c r="L1609" s="111">
        <v>11</v>
      </c>
      <c r="M1609" s="111">
        <v>63</v>
      </c>
      <c r="N1609" s="111">
        <v>225</v>
      </c>
      <c r="O1609" s="111">
        <v>14</v>
      </c>
      <c r="P1609" s="111">
        <v>3</v>
      </c>
      <c r="Q1609" s="111"/>
      <c r="R1609" s="111">
        <v>1</v>
      </c>
      <c r="S1609" s="111">
        <v>104</v>
      </c>
      <c r="T1609" s="111">
        <v>92</v>
      </c>
    </row>
    <row r="1610" spans="1:20" x14ac:dyDescent="0.25">
      <c r="A1610" s="110" t="s">
        <v>1595</v>
      </c>
      <c r="B1610" s="107" t="s">
        <v>7155</v>
      </c>
      <c r="C1610" s="108">
        <v>10</v>
      </c>
      <c r="D1610" s="41" t="s">
        <v>4626</v>
      </c>
      <c r="E1610" s="24">
        <f t="shared" si="86"/>
        <v>65.666666666666671</v>
      </c>
      <c r="F1610" s="24">
        <f t="shared" si="87"/>
        <v>60.25</v>
      </c>
      <c r="G1610" s="109"/>
      <c r="H1610" s="24"/>
      <c r="I1610" s="24">
        <f t="shared" si="88"/>
        <v>58</v>
      </c>
      <c r="J1610" s="119"/>
      <c r="K1610" s="30"/>
      <c r="L1610" s="111">
        <v>54</v>
      </c>
      <c r="M1610" s="111">
        <v>67</v>
      </c>
      <c r="N1610" s="111">
        <v>41</v>
      </c>
      <c r="O1610" s="111">
        <v>79</v>
      </c>
      <c r="P1610" s="111">
        <v>49</v>
      </c>
      <c r="Q1610" s="111">
        <v>44</v>
      </c>
      <c r="R1610" s="111">
        <v>127</v>
      </c>
      <c r="S1610" s="111">
        <v>14</v>
      </c>
      <c r="T1610" s="111">
        <v>56</v>
      </c>
    </row>
    <row r="1611" spans="1:20" x14ac:dyDescent="0.25">
      <c r="A1611" s="110" t="s">
        <v>1156</v>
      </c>
      <c r="B1611" s="107" t="s">
        <v>7131</v>
      </c>
      <c r="C1611" s="108">
        <v>15</v>
      </c>
      <c r="D1611" s="41" t="s">
        <v>3782</v>
      </c>
      <c r="E1611" s="24">
        <f t="shared" si="86"/>
        <v>65.333333333333329</v>
      </c>
      <c r="F1611" s="24">
        <f t="shared" si="87"/>
        <v>51.75</v>
      </c>
      <c r="G1611" s="109"/>
      <c r="H1611" s="24"/>
      <c r="I1611" s="24">
        <f t="shared" si="88"/>
        <v>54.8</v>
      </c>
      <c r="J1611" s="119"/>
      <c r="K1611" s="30"/>
      <c r="L1611" s="111">
        <v>119</v>
      </c>
      <c r="M1611" s="111">
        <v>6</v>
      </c>
      <c r="N1611" s="111">
        <v>37</v>
      </c>
      <c r="O1611" s="111">
        <v>45</v>
      </c>
      <c r="P1611" s="111">
        <v>53</v>
      </c>
      <c r="Q1611" s="111">
        <v>25</v>
      </c>
      <c r="R1611" s="111">
        <v>66</v>
      </c>
      <c r="S1611" s="111">
        <v>86</v>
      </c>
      <c r="T1611" s="111">
        <v>44</v>
      </c>
    </row>
    <row r="1612" spans="1:20" x14ac:dyDescent="0.25">
      <c r="A1612" s="110" t="s">
        <v>2382</v>
      </c>
      <c r="B1612" s="107" t="s">
        <v>7156</v>
      </c>
      <c r="C1612" s="108">
        <v>18</v>
      </c>
      <c r="D1612" s="41" t="s">
        <v>5052</v>
      </c>
      <c r="E1612" s="24">
        <f t="shared" si="86"/>
        <v>65.333333333333329</v>
      </c>
      <c r="F1612" s="24">
        <f t="shared" si="87"/>
        <v>19.25</v>
      </c>
      <c r="G1612" s="109"/>
      <c r="H1612" s="24"/>
      <c r="I1612" s="24">
        <f t="shared" si="88"/>
        <v>61.8</v>
      </c>
      <c r="J1612" s="119"/>
      <c r="K1612" s="30"/>
      <c r="L1612" s="111">
        <v>15</v>
      </c>
      <c r="M1612" s="111">
        <v>19</v>
      </c>
      <c r="N1612" s="111">
        <v>27</v>
      </c>
      <c r="O1612" s="111">
        <v>16</v>
      </c>
      <c r="P1612" s="111">
        <v>62</v>
      </c>
      <c r="Q1612" s="111">
        <v>51</v>
      </c>
      <c r="R1612" s="111">
        <v>21</v>
      </c>
      <c r="S1612" s="111">
        <v>144</v>
      </c>
      <c r="T1612" s="111">
        <v>31</v>
      </c>
    </row>
    <row r="1613" spans="1:20" x14ac:dyDescent="0.25">
      <c r="A1613" s="110" t="s">
        <v>617</v>
      </c>
      <c r="B1613" s="107" t="s">
        <v>7136</v>
      </c>
      <c r="C1613" s="108">
        <v>15</v>
      </c>
      <c r="D1613" s="41" t="s">
        <v>6702</v>
      </c>
      <c r="E1613" s="24">
        <f t="shared" si="86"/>
        <v>65.333333333333329</v>
      </c>
      <c r="F1613" s="24">
        <f t="shared" si="87"/>
        <v>54.5</v>
      </c>
      <c r="G1613" s="109"/>
      <c r="H1613" s="24"/>
      <c r="I1613" s="24">
        <f t="shared" si="88"/>
        <v>95</v>
      </c>
      <c r="J1613" s="119"/>
      <c r="K1613" s="30"/>
      <c r="L1613" s="111">
        <v>14</v>
      </c>
      <c r="M1613" s="111">
        <v>39</v>
      </c>
      <c r="N1613" s="111">
        <v>131</v>
      </c>
      <c r="O1613" s="111">
        <v>34</v>
      </c>
      <c r="P1613" s="111">
        <v>189</v>
      </c>
      <c r="Q1613" s="111">
        <v>90</v>
      </c>
      <c r="R1613" s="111">
        <v>196</v>
      </c>
      <c r="S1613" s="111"/>
      <c r="T1613" s="111"/>
    </row>
    <row r="1614" spans="1:20" x14ac:dyDescent="0.25">
      <c r="A1614" s="110" t="s">
        <v>1571</v>
      </c>
      <c r="B1614" s="107" t="s">
        <v>7125</v>
      </c>
      <c r="C1614" s="108">
        <v>7</v>
      </c>
      <c r="D1614" s="41" t="s">
        <v>4584</v>
      </c>
      <c r="E1614" s="24">
        <f t="shared" si="86"/>
        <v>64.666666666666671</v>
      </c>
      <c r="F1614" s="24">
        <f t="shared" si="87"/>
        <v>51.75</v>
      </c>
      <c r="G1614" s="109"/>
      <c r="H1614" s="24"/>
      <c r="I1614" s="24">
        <f t="shared" si="88"/>
        <v>47</v>
      </c>
      <c r="J1614" s="119"/>
      <c r="K1614" s="30"/>
      <c r="L1614" s="111">
        <v>6</v>
      </c>
      <c r="M1614" s="111">
        <v>28</v>
      </c>
      <c r="N1614" s="111">
        <v>146</v>
      </c>
      <c r="O1614" s="111">
        <v>27</v>
      </c>
      <c r="P1614" s="111">
        <v>9</v>
      </c>
      <c r="Q1614" s="111">
        <v>32</v>
      </c>
      <c r="R1614" s="111">
        <v>5</v>
      </c>
      <c r="S1614" s="111">
        <v>45</v>
      </c>
      <c r="T1614" s="111">
        <v>144</v>
      </c>
    </row>
    <row r="1615" spans="1:20" x14ac:dyDescent="0.25">
      <c r="A1615" s="110" t="s">
        <v>1901</v>
      </c>
      <c r="B1615" s="107" t="s">
        <v>7189</v>
      </c>
      <c r="C1615" s="108">
        <v>6</v>
      </c>
      <c r="D1615" s="41" t="s">
        <v>4746</v>
      </c>
      <c r="E1615" s="24">
        <f t="shared" si="86"/>
        <v>64.666666666666671</v>
      </c>
      <c r="F1615" s="24">
        <f t="shared" si="87"/>
        <v>0</v>
      </c>
      <c r="G1615" s="109"/>
      <c r="H1615" s="24"/>
      <c r="I1615" s="24">
        <f t="shared" si="88"/>
        <v>43.6</v>
      </c>
      <c r="J1615" s="119"/>
      <c r="K1615" s="30"/>
      <c r="L1615" s="111"/>
      <c r="M1615" s="111"/>
      <c r="N1615" s="111"/>
      <c r="O1615" s="111"/>
      <c r="P1615" s="111"/>
      <c r="Q1615" s="111">
        <v>24</v>
      </c>
      <c r="R1615" s="111">
        <v>67</v>
      </c>
      <c r="S1615" s="111">
        <v>26</v>
      </c>
      <c r="T1615" s="111">
        <v>101</v>
      </c>
    </row>
    <row r="1616" spans="1:20" x14ac:dyDescent="0.25">
      <c r="A1616" s="110" t="s">
        <v>1535</v>
      </c>
      <c r="B1616" s="107" t="s">
        <v>7157</v>
      </c>
      <c r="C1616" s="108">
        <v>11</v>
      </c>
      <c r="D1616" s="41" t="s">
        <v>5922</v>
      </c>
      <c r="E1616" s="24">
        <f t="shared" si="86"/>
        <v>64.666666666666671</v>
      </c>
      <c r="F1616" s="24">
        <f t="shared" si="87"/>
        <v>141</v>
      </c>
      <c r="G1616" s="109"/>
      <c r="H1616" s="24"/>
      <c r="I1616" s="24">
        <f t="shared" si="88"/>
        <v>60</v>
      </c>
      <c r="J1616" s="119"/>
      <c r="K1616" s="30"/>
      <c r="L1616" s="111">
        <v>9</v>
      </c>
      <c r="M1616" s="111">
        <v>188</v>
      </c>
      <c r="N1616" s="111">
        <v>360</v>
      </c>
      <c r="O1616" s="111">
        <v>7</v>
      </c>
      <c r="P1616" s="111">
        <v>12</v>
      </c>
      <c r="Q1616" s="111">
        <v>94</v>
      </c>
      <c r="R1616" s="111">
        <v>53</v>
      </c>
      <c r="S1616" s="111">
        <v>63</v>
      </c>
      <c r="T1616" s="111">
        <v>78</v>
      </c>
    </row>
    <row r="1617" spans="1:20" x14ac:dyDescent="0.25">
      <c r="A1617" s="110" t="s">
        <v>1399</v>
      </c>
      <c r="B1617" s="107" t="s">
        <v>7266</v>
      </c>
      <c r="C1617" s="108">
        <v>11</v>
      </c>
      <c r="D1617" s="41" t="s">
        <v>6004</v>
      </c>
      <c r="E1617" s="24">
        <f t="shared" si="86"/>
        <v>64.666666666666671</v>
      </c>
      <c r="F1617" s="24">
        <f t="shared" si="87"/>
        <v>1.5</v>
      </c>
      <c r="G1617" s="109"/>
      <c r="H1617" s="24"/>
      <c r="I1617" s="24">
        <f t="shared" si="88"/>
        <v>41.8</v>
      </c>
      <c r="J1617" s="119"/>
      <c r="K1617" s="30"/>
      <c r="L1617" s="111"/>
      <c r="M1617" s="111"/>
      <c r="N1617" s="111">
        <v>6</v>
      </c>
      <c r="O1617" s="111"/>
      <c r="P1617" s="111">
        <v>15</v>
      </c>
      <c r="Q1617" s="111"/>
      <c r="R1617" s="111">
        <v>115</v>
      </c>
      <c r="S1617" s="111">
        <v>34</v>
      </c>
      <c r="T1617" s="111">
        <v>45</v>
      </c>
    </row>
    <row r="1618" spans="1:20" x14ac:dyDescent="0.25">
      <c r="A1618" s="110" t="s">
        <v>2226</v>
      </c>
      <c r="B1618" s="107" t="s">
        <v>7136</v>
      </c>
      <c r="C1618" s="108">
        <v>15</v>
      </c>
      <c r="D1618" s="41" t="s">
        <v>5777</v>
      </c>
      <c r="E1618" s="24">
        <f t="shared" si="86"/>
        <v>64.666666666666671</v>
      </c>
      <c r="F1618" s="24">
        <f t="shared" si="87"/>
        <v>29</v>
      </c>
      <c r="G1618" s="109"/>
      <c r="H1618" s="24"/>
      <c r="I1618" s="24">
        <f t="shared" si="88"/>
        <v>39</v>
      </c>
      <c r="J1618" s="119"/>
      <c r="K1618" s="30"/>
      <c r="L1618" s="111">
        <v>24</v>
      </c>
      <c r="M1618" s="111">
        <v>10</v>
      </c>
      <c r="N1618" s="111">
        <v>26</v>
      </c>
      <c r="O1618" s="111">
        <v>56</v>
      </c>
      <c r="P1618" s="111">
        <v>0</v>
      </c>
      <c r="Q1618" s="111">
        <v>1</v>
      </c>
      <c r="R1618" s="111">
        <v>194</v>
      </c>
      <c r="S1618" s="111"/>
      <c r="T1618" s="111"/>
    </row>
    <row r="1619" spans="1:20" x14ac:dyDescent="0.25">
      <c r="A1619" s="110" t="s">
        <v>336</v>
      </c>
      <c r="B1619" s="107" t="s">
        <v>7154</v>
      </c>
      <c r="C1619" s="108">
        <v>16</v>
      </c>
      <c r="D1619" s="41" t="s">
        <v>6459</v>
      </c>
      <c r="E1619" s="24">
        <f t="shared" si="86"/>
        <v>64.333333333333329</v>
      </c>
      <c r="F1619" s="24">
        <f t="shared" si="87"/>
        <v>73.25</v>
      </c>
      <c r="G1619" s="109"/>
      <c r="H1619" s="24"/>
      <c r="I1619" s="24">
        <f t="shared" si="88"/>
        <v>62.2</v>
      </c>
      <c r="J1619" s="119"/>
      <c r="K1619" s="30"/>
      <c r="L1619" s="111">
        <v>3</v>
      </c>
      <c r="M1619" s="111">
        <v>2</v>
      </c>
      <c r="N1619" s="111">
        <v>276</v>
      </c>
      <c r="O1619" s="111">
        <v>12</v>
      </c>
      <c r="P1619" s="111">
        <v>98</v>
      </c>
      <c r="Q1619" s="111">
        <v>20</v>
      </c>
      <c r="R1619" s="111">
        <v>63</v>
      </c>
      <c r="S1619" s="111">
        <v>53</v>
      </c>
      <c r="T1619" s="111">
        <v>77</v>
      </c>
    </row>
    <row r="1620" spans="1:20" x14ac:dyDescent="0.25">
      <c r="A1620" s="110" t="s">
        <v>2630</v>
      </c>
      <c r="B1620" s="107" t="s">
        <v>7110</v>
      </c>
      <c r="C1620" s="108">
        <v>7</v>
      </c>
      <c r="D1620" s="41" t="s">
        <v>3592</v>
      </c>
      <c r="E1620" s="24">
        <f t="shared" si="86"/>
        <v>64.333333333333329</v>
      </c>
      <c r="F1620" s="24">
        <f t="shared" si="87"/>
        <v>27.25</v>
      </c>
      <c r="G1620" s="109"/>
      <c r="H1620" s="24"/>
      <c r="I1620" s="24">
        <f t="shared" si="88"/>
        <v>51.6</v>
      </c>
      <c r="J1620" s="119"/>
      <c r="K1620" s="30"/>
      <c r="L1620" s="111">
        <v>12</v>
      </c>
      <c r="M1620" s="111">
        <v>23</v>
      </c>
      <c r="N1620" s="111"/>
      <c r="O1620" s="111">
        <v>74</v>
      </c>
      <c r="P1620" s="111">
        <v>49</v>
      </c>
      <c r="Q1620" s="111">
        <v>16</v>
      </c>
      <c r="R1620" s="111">
        <v>77</v>
      </c>
      <c r="S1620" s="111">
        <v>70</v>
      </c>
      <c r="T1620" s="111">
        <v>46</v>
      </c>
    </row>
    <row r="1621" spans="1:20" x14ac:dyDescent="0.25">
      <c r="A1621" s="110" t="s">
        <v>1498</v>
      </c>
      <c r="B1621" s="107" t="s">
        <v>7124</v>
      </c>
      <c r="C1621" s="108">
        <v>4</v>
      </c>
      <c r="D1621" s="41" t="s">
        <v>5581</v>
      </c>
      <c r="E1621" s="24">
        <f t="shared" si="86"/>
        <v>64</v>
      </c>
      <c r="F1621" s="24">
        <f t="shared" si="87"/>
        <v>7.5</v>
      </c>
      <c r="G1621" s="109"/>
      <c r="H1621" s="24"/>
      <c r="I1621" s="24">
        <f t="shared" si="88"/>
        <v>43.4</v>
      </c>
      <c r="J1621" s="119"/>
      <c r="K1621" s="30"/>
      <c r="L1621" s="111">
        <v>17</v>
      </c>
      <c r="M1621" s="111">
        <v>4</v>
      </c>
      <c r="N1621" s="111">
        <v>2</v>
      </c>
      <c r="O1621" s="111">
        <v>7</v>
      </c>
      <c r="P1621" s="111">
        <v>8</v>
      </c>
      <c r="Q1621" s="111">
        <v>17</v>
      </c>
      <c r="R1621" s="111">
        <v>54</v>
      </c>
      <c r="S1621" s="111">
        <v>54</v>
      </c>
      <c r="T1621" s="111">
        <v>84</v>
      </c>
    </row>
    <row r="1622" spans="1:20" x14ac:dyDescent="0.25">
      <c r="A1622" s="110" t="s">
        <v>1656</v>
      </c>
      <c r="B1622" s="107" t="s">
        <v>7082</v>
      </c>
      <c r="C1622" s="108">
        <v>11</v>
      </c>
      <c r="D1622" s="41" t="s">
        <v>6646</v>
      </c>
      <c r="E1622" s="24">
        <f t="shared" si="86"/>
        <v>64</v>
      </c>
      <c r="F1622" s="24">
        <f t="shared" si="87"/>
        <v>318.75</v>
      </c>
      <c r="G1622" s="109"/>
      <c r="H1622" s="24"/>
      <c r="I1622" s="24">
        <f t="shared" si="88"/>
        <v>78</v>
      </c>
      <c r="J1622" s="119"/>
      <c r="K1622" s="30"/>
      <c r="L1622" s="111">
        <v>240</v>
      </c>
      <c r="M1622" s="111">
        <v>781</v>
      </c>
      <c r="N1622" s="111">
        <v>254</v>
      </c>
      <c r="O1622" s="111"/>
      <c r="P1622" s="111">
        <v>0</v>
      </c>
      <c r="Q1622" s="111">
        <v>198</v>
      </c>
      <c r="R1622" s="111">
        <v>80</v>
      </c>
      <c r="S1622" s="111">
        <v>89</v>
      </c>
      <c r="T1622" s="111">
        <v>23</v>
      </c>
    </row>
    <row r="1623" spans="1:20" x14ac:dyDescent="0.25">
      <c r="A1623" s="110" t="s">
        <v>787</v>
      </c>
      <c r="B1623" s="107" t="s">
        <v>7097</v>
      </c>
      <c r="C1623" s="108">
        <v>14</v>
      </c>
      <c r="D1623" s="41" t="s">
        <v>4358</v>
      </c>
      <c r="E1623" s="24">
        <f t="shared" si="86"/>
        <v>64</v>
      </c>
      <c r="F1623" s="24">
        <f t="shared" si="87"/>
        <v>165.75</v>
      </c>
      <c r="G1623" s="109"/>
      <c r="H1623" s="24"/>
      <c r="I1623" s="24">
        <f t="shared" si="88"/>
        <v>58.6</v>
      </c>
      <c r="J1623" s="119"/>
      <c r="K1623" s="30"/>
      <c r="L1623" s="111">
        <v>50</v>
      </c>
      <c r="M1623" s="111">
        <v>485</v>
      </c>
      <c r="N1623" s="111">
        <v>31</v>
      </c>
      <c r="O1623" s="111">
        <v>97</v>
      </c>
      <c r="P1623" s="111">
        <v>43</v>
      </c>
      <c r="Q1623" s="111">
        <v>58</v>
      </c>
      <c r="R1623" s="111">
        <v>13</v>
      </c>
      <c r="S1623" s="111">
        <v>157</v>
      </c>
      <c r="T1623" s="111">
        <v>22</v>
      </c>
    </row>
    <row r="1624" spans="1:20" x14ac:dyDescent="0.25">
      <c r="A1624" s="110" t="s">
        <v>549</v>
      </c>
      <c r="B1624" s="107" t="s">
        <v>7154</v>
      </c>
      <c r="C1624" s="108">
        <v>16</v>
      </c>
      <c r="D1624" s="41" t="s">
        <v>4947</v>
      </c>
      <c r="E1624" s="24">
        <f t="shared" si="86"/>
        <v>63.666666666666664</v>
      </c>
      <c r="F1624" s="24">
        <f t="shared" si="87"/>
        <v>33.75</v>
      </c>
      <c r="G1624" s="109"/>
      <c r="H1624" s="24"/>
      <c r="I1624" s="24">
        <f t="shared" si="88"/>
        <v>53.6</v>
      </c>
      <c r="J1624" s="119"/>
      <c r="K1624" s="30"/>
      <c r="L1624" s="111">
        <v>1</v>
      </c>
      <c r="M1624" s="111">
        <v>4</v>
      </c>
      <c r="N1624" s="111">
        <v>30</v>
      </c>
      <c r="O1624" s="111">
        <v>100</v>
      </c>
      <c r="P1624" s="111">
        <v>56</v>
      </c>
      <c r="Q1624" s="111">
        <v>21</v>
      </c>
      <c r="R1624" s="111">
        <v>23</v>
      </c>
      <c r="S1624" s="111">
        <v>9</v>
      </c>
      <c r="T1624" s="111">
        <v>159</v>
      </c>
    </row>
    <row r="1625" spans="1:20" x14ac:dyDescent="0.25">
      <c r="A1625" s="110" t="s">
        <v>1368</v>
      </c>
      <c r="B1625" s="107" t="s">
        <v>7101</v>
      </c>
      <c r="C1625" s="108">
        <v>16</v>
      </c>
      <c r="D1625" s="41" t="s">
        <v>3927</v>
      </c>
      <c r="E1625" s="24">
        <f t="shared" si="86"/>
        <v>63.666666666666664</v>
      </c>
      <c r="F1625" s="24">
        <f t="shared" si="87"/>
        <v>41.5</v>
      </c>
      <c r="G1625" s="109"/>
      <c r="H1625" s="24"/>
      <c r="I1625" s="24">
        <f t="shared" si="88"/>
        <v>43.8</v>
      </c>
      <c r="J1625" s="119"/>
      <c r="K1625" s="30"/>
      <c r="L1625" s="111">
        <v>64</v>
      </c>
      <c r="M1625" s="111">
        <v>2</v>
      </c>
      <c r="N1625" s="111">
        <v>57</v>
      </c>
      <c r="O1625" s="111">
        <v>43</v>
      </c>
      <c r="P1625" s="111">
        <v>23</v>
      </c>
      <c r="Q1625" s="111">
        <v>5</v>
      </c>
      <c r="R1625" s="111"/>
      <c r="S1625" s="111">
        <v>85</v>
      </c>
      <c r="T1625" s="111">
        <v>106</v>
      </c>
    </row>
    <row r="1626" spans="1:20" x14ac:dyDescent="0.25">
      <c r="A1626" s="110" t="s">
        <v>2284</v>
      </c>
      <c r="B1626" s="107" t="s">
        <v>7101</v>
      </c>
      <c r="C1626" s="108">
        <v>16</v>
      </c>
      <c r="D1626" s="41" t="s">
        <v>4039</v>
      </c>
      <c r="E1626" s="24">
        <f t="shared" si="86"/>
        <v>63.666666666666664</v>
      </c>
      <c r="F1626" s="24">
        <f t="shared" si="87"/>
        <v>2.25</v>
      </c>
      <c r="G1626" s="109"/>
      <c r="H1626" s="24"/>
      <c r="I1626" s="24">
        <f t="shared" si="88"/>
        <v>51.8</v>
      </c>
      <c r="J1626" s="119"/>
      <c r="K1626" s="30"/>
      <c r="L1626" s="111"/>
      <c r="M1626" s="111">
        <v>9</v>
      </c>
      <c r="N1626" s="111"/>
      <c r="O1626" s="111"/>
      <c r="P1626" s="111">
        <v>68</v>
      </c>
      <c r="Q1626" s="111"/>
      <c r="R1626" s="111">
        <v>52</v>
      </c>
      <c r="S1626" s="111">
        <v>72</v>
      </c>
      <c r="T1626" s="111">
        <v>67</v>
      </c>
    </row>
    <row r="1627" spans="1:20" x14ac:dyDescent="0.25">
      <c r="A1627" s="110" t="s">
        <v>1359</v>
      </c>
      <c r="B1627" s="107" t="s">
        <v>7157</v>
      </c>
      <c r="C1627" s="108">
        <v>11</v>
      </c>
      <c r="D1627" s="41" t="s">
        <v>5921</v>
      </c>
      <c r="E1627" s="24">
        <f t="shared" si="86"/>
        <v>63.666666666666664</v>
      </c>
      <c r="F1627" s="24">
        <f t="shared" si="87"/>
        <v>298.5</v>
      </c>
      <c r="G1627" s="109"/>
      <c r="H1627" s="24"/>
      <c r="I1627" s="24">
        <f t="shared" si="88"/>
        <v>50.2</v>
      </c>
      <c r="J1627" s="119"/>
      <c r="K1627" s="30"/>
      <c r="L1627" s="111">
        <v>110</v>
      </c>
      <c r="M1627" s="111">
        <v>583</v>
      </c>
      <c r="N1627" s="111">
        <v>3</v>
      </c>
      <c r="O1627" s="111">
        <v>498</v>
      </c>
      <c r="P1627" s="111">
        <v>1</v>
      </c>
      <c r="Q1627" s="111">
        <v>59</v>
      </c>
      <c r="R1627" s="111">
        <v>130</v>
      </c>
      <c r="S1627" s="111">
        <v>3</v>
      </c>
      <c r="T1627" s="111">
        <v>58</v>
      </c>
    </row>
    <row r="1628" spans="1:20" x14ac:dyDescent="0.25">
      <c r="A1628" s="110" t="s">
        <v>1002</v>
      </c>
      <c r="B1628" s="107" t="s">
        <v>7192</v>
      </c>
      <c r="C1628" s="108">
        <v>20</v>
      </c>
      <c r="D1628" s="41" t="s">
        <v>6266</v>
      </c>
      <c r="E1628" s="24">
        <f t="shared" si="86"/>
        <v>63.666666666666664</v>
      </c>
      <c r="F1628" s="24">
        <f t="shared" si="87"/>
        <v>332.25</v>
      </c>
      <c r="G1628" s="109"/>
      <c r="H1628" s="24"/>
      <c r="I1628" s="24">
        <f t="shared" si="88"/>
        <v>40</v>
      </c>
      <c r="J1628" s="119"/>
      <c r="K1628" s="30"/>
      <c r="L1628" s="111">
        <v>207</v>
      </c>
      <c r="M1628" s="111">
        <v>698</v>
      </c>
      <c r="N1628" s="111">
        <v>249</v>
      </c>
      <c r="O1628" s="111">
        <v>175</v>
      </c>
      <c r="P1628" s="111">
        <v>3</v>
      </c>
      <c r="Q1628" s="111">
        <v>6</v>
      </c>
      <c r="R1628" s="111">
        <v>16</v>
      </c>
      <c r="S1628" s="111">
        <v>143</v>
      </c>
      <c r="T1628" s="111">
        <v>32</v>
      </c>
    </row>
    <row r="1629" spans="1:20" x14ac:dyDescent="0.25">
      <c r="A1629" s="110" t="s">
        <v>7959</v>
      </c>
      <c r="B1629" s="107" t="s">
        <v>7179</v>
      </c>
      <c r="C1629" s="108">
        <v>11</v>
      </c>
      <c r="D1629" s="41" t="s">
        <v>7960</v>
      </c>
      <c r="E1629" s="24">
        <f t="shared" si="86"/>
        <v>63.333333333333336</v>
      </c>
      <c r="F1629" s="24">
        <f t="shared" si="87"/>
        <v>0</v>
      </c>
      <c r="G1629" s="109"/>
      <c r="H1629" s="24"/>
      <c r="I1629" s="24">
        <f t="shared" si="88"/>
        <v>46.4</v>
      </c>
      <c r="J1629" s="119"/>
      <c r="K1629" s="30"/>
      <c r="L1629" s="111"/>
      <c r="M1629" s="111"/>
      <c r="N1629" s="111"/>
      <c r="O1629" s="111"/>
      <c r="P1629" s="111">
        <v>38</v>
      </c>
      <c r="Q1629" s="111">
        <v>4</v>
      </c>
      <c r="R1629" s="111">
        <v>45</v>
      </c>
      <c r="S1629" s="111">
        <v>97</v>
      </c>
      <c r="T1629" s="111">
        <v>48</v>
      </c>
    </row>
    <row r="1630" spans="1:20" x14ac:dyDescent="0.25">
      <c r="A1630" s="110" t="s">
        <v>1764</v>
      </c>
      <c r="B1630" s="107" t="s">
        <v>7101</v>
      </c>
      <c r="C1630" s="108">
        <v>16</v>
      </c>
      <c r="D1630" s="41" t="s">
        <v>6692</v>
      </c>
      <c r="E1630" s="24">
        <f t="shared" si="86"/>
        <v>63.333333333333336</v>
      </c>
      <c r="F1630" s="24">
        <f t="shared" si="87"/>
        <v>118.5</v>
      </c>
      <c r="G1630" s="109"/>
      <c r="H1630" s="24"/>
      <c r="I1630" s="24">
        <f t="shared" si="88"/>
        <v>41.6</v>
      </c>
      <c r="J1630" s="119"/>
      <c r="K1630" s="30"/>
      <c r="L1630" s="111">
        <v>369</v>
      </c>
      <c r="M1630" s="111">
        <v>8</v>
      </c>
      <c r="N1630" s="111">
        <v>9</v>
      </c>
      <c r="O1630" s="111">
        <v>88</v>
      </c>
      <c r="P1630" s="111">
        <v>13</v>
      </c>
      <c r="Q1630" s="111">
        <v>5</v>
      </c>
      <c r="R1630" s="111">
        <v>103</v>
      </c>
      <c r="S1630" s="111">
        <v>60</v>
      </c>
      <c r="T1630" s="111">
        <v>27</v>
      </c>
    </row>
    <row r="1631" spans="1:20" x14ac:dyDescent="0.25">
      <c r="A1631" s="110" t="s">
        <v>2527</v>
      </c>
      <c r="B1631" s="107" t="s">
        <v>7082</v>
      </c>
      <c r="C1631" s="108">
        <v>11</v>
      </c>
      <c r="D1631" s="41" t="s">
        <v>5995</v>
      </c>
      <c r="E1631" s="24">
        <f t="shared" si="86"/>
        <v>63.333333333333336</v>
      </c>
      <c r="F1631" s="24">
        <f t="shared" si="87"/>
        <v>0</v>
      </c>
      <c r="G1631" s="109"/>
      <c r="H1631" s="24"/>
      <c r="I1631" s="24">
        <f t="shared" si="88"/>
        <v>48.2</v>
      </c>
      <c r="J1631" s="119"/>
      <c r="K1631" s="30"/>
      <c r="L1631" s="111"/>
      <c r="M1631" s="111"/>
      <c r="N1631" s="111"/>
      <c r="O1631" s="111"/>
      <c r="P1631" s="111">
        <v>0</v>
      </c>
      <c r="Q1631" s="111">
        <v>51</v>
      </c>
      <c r="R1631" s="111">
        <v>83</v>
      </c>
      <c r="S1631" s="111">
        <v>107</v>
      </c>
      <c r="T1631" s="111"/>
    </row>
    <row r="1632" spans="1:20" x14ac:dyDescent="0.25">
      <c r="A1632" s="110" t="s">
        <v>1575</v>
      </c>
      <c r="B1632" s="107" t="s">
        <v>7101</v>
      </c>
      <c r="C1632" s="108">
        <v>16</v>
      </c>
      <c r="D1632" s="41" t="s">
        <v>4010</v>
      </c>
      <c r="E1632" s="24">
        <f t="shared" ref="E1632:E1695" si="89">SUM(R1632:T1632)/3</f>
        <v>62.666666666666664</v>
      </c>
      <c r="F1632" s="24">
        <f t="shared" ref="F1632:F1695" si="90">SUM(L1632:O1632)/4</f>
        <v>6.5</v>
      </c>
      <c r="G1632" s="109"/>
      <c r="H1632" s="24"/>
      <c r="I1632" s="24">
        <f t="shared" ref="I1632:I1695" si="91">SUM(P1632:T1632)/5</f>
        <v>41</v>
      </c>
      <c r="J1632" s="119"/>
      <c r="K1632" s="30"/>
      <c r="L1632" s="111">
        <v>6</v>
      </c>
      <c r="M1632" s="111">
        <v>3</v>
      </c>
      <c r="N1632" s="111">
        <v>14</v>
      </c>
      <c r="O1632" s="111">
        <v>3</v>
      </c>
      <c r="P1632" s="111"/>
      <c r="Q1632" s="111">
        <v>17</v>
      </c>
      <c r="R1632" s="111">
        <v>29</v>
      </c>
      <c r="S1632" s="111">
        <v>106</v>
      </c>
      <c r="T1632" s="111">
        <v>53</v>
      </c>
    </row>
    <row r="1633" spans="1:20" x14ac:dyDescent="0.25">
      <c r="A1633" s="110" t="s">
        <v>2932</v>
      </c>
      <c r="B1633" s="107" t="s">
        <v>7194</v>
      </c>
      <c r="C1633" s="108">
        <v>11</v>
      </c>
      <c r="D1633" s="41" t="s">
        <v>5960</v>
      </c>
      <c r="E1633" s="24">
        <f t="shared" si="89"/>
        <v>62.666666666666664</v>
      </c>
      <c r="F1633" s="24">
        <f t="shared" si="90"/>
        <v>0</v>
      </c>
      <c r="G1633" s="109"/>
      <c r="H1633" s="24"/>
      <c r="I1633" s="24">
        <f t="shared" si="91"/>
        <v>37.6</v>
      </c>
      <c r="J1633" s="119"/>
      <c r="K1633" s="30"/>
      <c r="L1633" s="111"/>
      <c r="M1633" s="111"/>
      <c r="N1633" s="111"/>
      <c r="O1633" s="111"/>
      <c r="P1633" s="111"/>
      <c r="Q1633" s="111"/>
      <c r="R1633" s="111">
        <v>187</v>
      </c>
      <c r="S1633" s="111">
        <v>1</v>
      </c>
      <c r="T1633" s="111"/>
    </row>
    <row r="1634" spans="1:20" x14ac:dyDescent="0.25">
      <c r="A1634" s="110" t="s">
        <v>1548</v>
      </c>
      <c r="B1634" s="107" t="s">
        <v>7112</v>
      </c>
      <c r="C1634" s="108">
        <v>2</v>
      </c>
      <c r="D1634" s="41" t="s">
        <v>4433</v>
      </c>
      <c r="E1634" s="24">
        <f t="shared" si="89"/>
        <v>62.333333333333336</v>
      </c>
      <c r="F1634" s="24">
        <f t="shared" si="90"/>
        <v>0</v>
      </c>
      <c r="G1634" s="109"/>
      <c r="H1634" s="24"/>
      <c r="I1634" s="24">
        <f t="shared" si="91"/>
        <v>38.799999999999997</v>
      </c>
      <c r="J1634" s="119"/>
      <c r="K1634" s="30"/>
      <c r="L1634" s="111"/>
      <c r="M1634" s="111"/>
      <c r="N1634" s="111"/>
      <c r="O1634" s="111"/>
      <c r="P1634" s="111">
        <v>7</v>
      </c>
      <c r="Q1634" s="111"/>
      <c r="R1634" s="111"/>
      <c r="S1634" s="111"/>
      <c r="T1634" s="111">
        <v>187</v>
      </c>
    </row>
    <row r="1635" spans="1:20" x14ac:dyDescent="0.25">
      <c r="A1635" s="110" t="s">
        <v>1094</v>
      </c>
      <c r="B1635" s="107" t="s">
        <v>7227</v>
      </c>
      <c r="C1635" s="108">
        <v>6</v>
      </c>
      <c r="D1635" s="41" t="s">
        <v>4697</v>
      </c>
      <c r="E1635" s="24">
        <f t="shared" si="89"/>
        <v>62.333333333333336</v>
      </c>
      <c r="F1635" s="24">
        <f t="shared" si="90"/>
        <v>4.75</v>
      </c>
      <c r="G1635" s="109"/>
      <c r="H1635" s="24"/>
      <c r="I1635" s="24">
        <f t="shared" si="91"/>
        <v>41.6</v>
      </c>
      <c r="J1635" s="119"/>
      <c r="K1635" s="30"/>
      <c r="L1635" s="111"/>
      <c r="M1635" s="111">
        <v>12</v>
      </c>
      <c r="N1635" s="111">
        <v>5</v>
      </c>
      <c r="O1635" s="111">
        <v>2</v>
      </c>
      <c r="P1635" s="111">
        <v>7</v>
      </c>
      <c r="Q1635" s="111">
        <v>14</v>
      </c>
      <c r="R1635" s="111"/>
      <c r="S1635" s="111">
        <v>151</v>
      </c>
      <c r="T1635" s="111">
        <v>36</v>
      </c>
    </row>
    <row r="1636" spans="1:20" x14ac:dyDescent="0.25">
      <c r="A1636" s="110" t="s">
        <v>237</v>
      </c>
      <c r="B1636" s="107" t="s">
        <v>7109</v>
      </c>
      <c r="C1636" s="108">
        <v>2</v>
      </c>
      <c r="D1636" s="41" t="s">
        <v>5615</v>
      </c>
      <c r="E1636" s="24">
        <f t="shared" si="89"/>
        <v>62.333333333333336</v>
      </c>
      <c r="F1636" s="24">
        <f t="shared" si="90"/>
        <v>0</v>
      </c>
      <c r="G1636" s="109"/>
      <c r="H1636" s="24"/>
      <c r="I1636" s="24">
        <f t="shared" si="91"/>
        <v>77.2</v>
      </c>
      <c r="J1636" s="119"/>
      <c r="K1636" s="30"/>
      <c r="L1636" s="111"/>
      <c r="M1636" s="111"/>
      <c r="N1636" s="111"/>
      <c r="O1636" s="111"/>
      <c r="P1636" s="111">
        <v>19</v>
      </c>
      <c r="Q1636" s="111">
        <v>180</v>
      </c>
      <c r="R1636" s="111">
        <v>187</v>
      </c>
      <c r="S1636" s="111">
        <v>0</v>
      </c>
      <c r="T1636" s="111">
        <v>0</v>
      </c>
    </row>
    <row r="1637" spans="1:20" x14ac:dyDescent="0.25">
      <c r="A1637" s="110" t="s">
        <v>1869</v>
      </c>
      <c r="B1637" s="107" t="s">
        <v>7277</v>
      </c>
      <c r="C1637" s="108">
        <v>13</v>
      </c>
      <c r="D1637" s="41" t="s">
        <v>7047</v>
      </c>
      <c r="E1637" s="24">
        <f t="shared" si="89"/>
        <v>62</v>
      </c>
      <c r="F1637" s="24">
        <f t="shared" si="90"/>
        <v>0.5</v>
      </c>
      <c r="G1637" s="109"/>
      <c r="H1637" s="24"/>
      <c r="I1637" s="24">
        <f t="shared" si="91"/>
        <v>37.200000000000003</v>
      </c>
      <c r="J1637" s="119"/>
      <c r="K1637" s="30"/>
      <c r="L1637" s="111"/>
      <c r="M1637" s="111"/>
      <c r="N1637" s="111"/>
      <c r="O1637" s="111">
        <v>2</v>
      </c>
      <c r="P1637" s="111"/>
      <c r="Q1637" s="111"/>
      <c r="R1637" s="111"/>
      <c r="S1637" s="111">
        <v>56</v>
      </c>
      <c r="T1637" s="111">
        <v>130</v>
      </c>
    </row>
    <row r="1638" spans="1:20" x14ac:dyDescent="0.25">
      <c r="A1638" s="110" t="s">
        <v>1217</v>
      </c>
      <c r="B1638" s="107" t="s">
        <v>7223</v>
      </c>
      <c r="C1638" s="108">
        <v>1</v>
      </c>
      <c r="D1638" s="41" t="s">
        <v>5540</v>
      </c>
      <c r="E1638" s="24">
        <f t="shared" si="89"/>
        <v>62</v>
      </c>
      <c r="F1638" s="24">
        <f t="shared" si="90"/>
        <v>2.5</v>
      </c>
      <c r="G1638" s="109"/>
      <c r="H1638" s="24"/>
      <c r="I1638" s="24">
        <f t="shared" si="91"/>
        <v>75.2</v>
      </c>
      <c r="J1638" s="119"/>
      <c r="K1638" s="30"/>
      <c r="L1638" s="111"/>
      <c r="M1638" s="111"/>
      <c r="N1638" s="111">
        <v>2</v>
      </c>
      <c r="O1638" s="111">
        <v>8</v>
      </c>
      <c r="P1638" s="111">
        <v>43</v>
      </c>
      <c r="Q1638" s="111">
        <v>147</v>
      </c>
      <c r="R1638" s="111">
        <v>101</v>
      </c>
      <c r="S1638" s="111">
        <v>23</v>
      </c>
      <c r="T1638" s="111">
        <v>62</v>
      </c>
    </row>
    <row r="1639" spans="1:20" x14ac:dyDescent="0.25">
      <c r="A1639" s="110" t="s">
        <v>722</v>
      </c>
      <c r="B1639" s="107" t="s">
        <v>7240</v>
      </c>
      <c r="C1639" s="108">
        <v>6</v>
      </c>
      <c r="D1639" s="41" t="s">
        <v>4669</v>
      </c>
      <c r="E1639" s="24">
        <f t="shared" si="89"/>
        <v>61.666666666666664</v>
      </c>
      <c r="F1639" s="24">
        <f t="shared" si="90"/>
        <v>29.25</v>
      </c>
      <c r="G1639" s="109"/>
      <c r="H1639" s="24"/>
      <c r="I1639" s="24">
        <f t="shared" si="91"/>
        <v>41.6</v>
      </c>
      <c r="J1639" s="119"/>
      <c r="K1639" s="30"/>
      <c r="L1639" s="111">
        <v>2</v>
      </c>
      <c r="M1639" s="111">
        <v>16</v>
      </c>
      <c r="N1639" s="111">
        <v>15</v>
      </c>
      <c r="O1639" s="111">
        <v>84</v>
      </c>
      <c r="P1639" s="111">
        <v>10</v>
      </c>
      <c r="Q1639" s="111">
        <v>13</v>
      </c>
      <c r="R1639" s="111">
        <v>49</v>
      </c>
      <c r="S1639" s="111">
        <v>55</v>
      </c>
      <c r="T1639" s="111">
        <v>81</v>
      </c>
    </row>
    <row r="1640" spans="1:20" x14ac:dyDescent="0.25">
      <c r="A1640" s="110" t="s">
        <v>624</v>
      </c>
      <c r="B1640" s="107" t="s">
        <v>7125</v>
      </c>
      <c r="C1640" s="108">
        <v>7</v>
      </c>
      <c r="D1640" s="41" t="s">
        <v>4581</v>
      </c>
      <c r="E1640" s="24">
        <f t="shared" si="89"/>
        <v>61.666666666666664</v>
      </c>
      <c r="F1640" s="24">
        <f t="shared" si="90"/>
        <v>68</v>
      </c>
      <c r="G1640" s="109"/>
      <c r="H1640" s="24"/>
      <c r="I1640" s="24">
        <f t="shared" si="91"/>
        <v>48.2</v>
      </c>
      <c r="J1640" s="119"/>
      <c r="K1640" s="30"/>
      <c r="L1640" s="111">
        <v>94</v>
      </c>
      <c r="M1640" s="111">
        <v>45</v>
      </c>
      <c r="N1640" s="111">
        <v>52</v>
      </c>
      <c r="O1640" s="111">
        <v>81</v>
      </c>
      <c r="P1640" s="111">
        <v>18</v>
      </c>
      <c r="Q1640" s="111">
        <v>38</v>
      </c>
      <c r="R1640" s="111">
        <v>70</v>
      </c>
      <c r="S1640" s="111">
        <v>38</v>
      </c>
      <c r="T1640" s="111">
        <v>77</v>
      </c>
    </row>
    <row r="1641" spans="1:20" x14ac:dyDescent="0.25">
      <c r="A1641" s="110" t="s">
        <v>3627</v>
      </c>
      <c r="B1641" s="107" t="s">
        <v>7124</v>
      </c>
      <c r="C1641" s="108">
        <v>4</v>
      </c>
      <c r="D1641" s="41" t="s">
        <v>3628</v>
      </c>
      <c r="E1641" s="24">
        <f t="shared" si="89"/>
        <v>61.333333333333336</v>
      </c>
      <c r="F1641" s="24">
        <f t="shared" si="90"/>
        <v>2.5</v>
      </c>
      <c r="G1641" s="109"/>
      <c r="H1641" s="24"/>
      <c r="I1641" s="24">
        <f t="shared" si="91"/>
        <v>41</v>
      </c>
      <c r="J1641" s="119"/>
      <c r="K1641" s="30"/>
      <c r="L1641" s="111"/>
      <c r="M1641" s="111"/>
      <c r="N1641" s="111">
        <v>3</v>
      </c>
      <c r="O1641" s="111">
        <v>7</v>
      </c>
      <c r="P1641" s="111">
        <v>6</v>
      </c>
      <c r="Q1641" s="111">
        <v>15</v>
      </c>
      <c r="R1641" s="111">
        <v>29</v>
      </c>
      <c r="S1641" s="111">
        <v>12</v>
      </c>
      <c r="T1641" s="111">
        <v>143</v>
      </c>
    </row>
    <row r="1642" spans="1:20" x14ac:dyDescent="0.25">
      <c r="A1642" s="110" t="s">
        <v>108</v>
      </c>
      <c r="B1642" s="107" t="s">
        <v>7136</v>
      </c>
      <c r="C1642" s="108">
        <v>15</v>
      </c>
      <c r="D1642" s="41" t="s">
        <v>5775</v>
      </c>
      <c r="E1642" s="24">
        <f t="shared" si="89"/>
        <v>61.333333333333336</v>
      </c>
      <c r="F1642" s="24">
        <f t="shared" si="90"/>
        <v>105.25</v>
      </c>
      <c r="G1642" s="109"/>
      <c r="H1642" s="24"/>
      <c r="I1642" s="24">
        <f t="shared" si="91"/>
        <v>37.200000000000003</v>
      </c>
      <c r="J1642" s="119"/>
      <c r="K1642" s="30"/>
      <c r="L1642" s="111">
        <v>290</v>
      </c>
      <c r="M1642" s="111">
        <v>65</v>
      </c>
      <c r="N1642" s="111"/>
      <c r="O1642" s="111">
        <v>66</v>
      </c>
      <c r="P1642" s="111">
        <v>2</v>
      </c>
      <c r="Q1642" s="111"/>
      <c r="R1642" s="111"/>
      <c r="S1642" s="111">
        <v>52</v>
      </c>
      <c r="T1642" s="111">
        <v>132</v>
      </c>
    </row>
    <row r="1643" spans="1:20" x14ac:dyDescent="0.25">
      <c r="A1643" s="110" t="s">
        <v>6455</v>
      </c>
      <c r="B1643" s="107" t="s">
        <v>7154</v>
      </c>
      <c r="C1643" s="108">
        <v>16</v>
      </c>
      <c r="D1643" s="41" t="s">
        <v>6456</v>
      </c>
      <c r="E1643" s="24">
        <f t="shared" si="89"/>
        <v>61.333333333333336</v>
      </c>
      <c r="F1643" s="24">
        <f t="shared" si="90"/>
        <v>2.5</v>
      </c>
      <c r="G1643" s="109"/>
      <c r="H1643" s="24"/>
      <c r="I1643" s="24">
        <f t="shared" si="91"/>
        <v>37.4</v>
      </c>
      <c r="J1643" s="119"/>
      <c r="K1643" s="30"/>
      <c r="L1643" s="111"/>
      <c r="M1643" s="111"/>
      <c r="N1643" s="111">
        <v>10</v>
      </c>
      <c r="O1643" s="111"/>
      <c r="P1643" s="111"/>
      <c r="Q1643" s="111">
        <v>3</v>
      </c>
      <c r="R1643" s="111">
        <v>7</v>
      </c>
      <c r="S1643" s="111">
        <v>177</v>
      </c>
      <c r="T1643" s="111"/>
    </row>
    <row r="1644" spans="1:20" x14ac:dyDescent="0.25">
      <c r="A1644" s="110" t="s">
        <v>1751</v>
      </c>
      <c r="B1644" s="107" t="s">
        <v>7166</v>
      </c>
      <c r="C1644" s="108">
        <v>13</v>
      </c>
      <c r="D1644" s="41" t="s">
        <v>4354</v>
      </c>
      <c r="E1644" s="24">
        <f t="shared" si="89"/>
        <v>61</v>
      </c>
      <c r="F1644" s="24">
        <f t="shared" si="90"/>
        <v>20.75</v>
      </c>
      <c r="G1644" s="109"/>
      <c r="H1644" s="24"/>
      <c r="I1644" s="24">
        <f t="shared" si="91"/>
        <v>54.8</v>
      </c>
      <c r="J1644" s="119"/>
      <c r="K1644" s="30"/>
      <c r="L1644" s="111">
        <v>1</v>
      </c>
      <c r="M1644" s="111"/>
      <c r="N1644" s="111">
        <v>1</v>
      </c>
      <c r="O1644" s="111">
        <v>81</v>
      </c>
      <c r="P1644" s="111">
        <v>85</v>
      </c>
      <c r="Q1644" s="111">
        <v>6</v>
      </c>
      <c r="R1644" s="111">
        <v>100</v>
      </c>
      <c r="S1644" s="111">
        <v>58</v>
      </c>
      <c r="T1644" s="111">
        <v>25</v>
      </c>
    </row>
    <row r="1645" spans="1:20" x14ac:dyDescent="0.25">
      <c r="A1645" s="110" t="s">
        <v>881</v>
      </c>
      <c r="B1645" s="107" t="s">
        <v>7422</v>
      </c>
      <c r="C1645" s="108">
        <v>17</v>
      </c>
      <c r="D1645" s="41" t="s">
        <v>4991</v>
      </c>
      <c r="E1645" s="24">
        <f t="shared" si="89"/>
        <v>61</v>
      </c>
      <c r="F1645" s="24">
        <f t="shared" si="90"/>
        <v>5</v>
      </c>
      <c r="G1645" s="109"/>
      <c r="H1645" s="24"/>
      <c r="I1645" s="24">
        <f t="shared" si="91"/>
        <v>41.8</v>
      </c>
      <c r="J1645" s="119"/>
      <c r="K1645" s="30"/>
      <c r="L1645" s="111">
        <v>14</v>
      </c>
      <c r="M1645" s="111">
        <v>5</v>
      </c>
      <c r="N1645" s="111"/>
      <c r="O1645" s="111">
        <v>1</v>
      </c>
      <c r="P1645" s="111">
        <v>7</v>
      </c>
      <c r="Q1645" s="111">
        <v>19</v>
      </c>
      <c r="R1645" s="111">
        <v>149</v>
      </c>
      <c r="S1645" s="111">
        <v>24</v>
      </c>
      <c r="T1645" s="111">
        <v>10</v>
      </c>
    </row>
    <row r="1646" spans="1:20" x14ac:dyDescent="0.25">
      <c r="A1646" s="110" t="s">
        <v>2137</v>
      </c>
      <c r="B1646" s="107" t="s">
        <v>7295</v>
      </c>
      <c r="C1646" s="108">
        <v>18</v>
      </c>
      <c r="D1646" s="41" t="s">
        <v>6844</v>
      </c>
      <c r="E1646" s="24">
        <f t="shared" si="89"/>
        <v>60.666666666666664</v>
      </c>
      <c r="F1646" s="24">
        <f t="shared" si="90"/>
        <v>72</v>
      </c>
      <c r="G1646" s="109"/>
      <c r="H1646" s="24"/>
      <c r="I1646" s="24">
        <f t="shared" si="91"/>
        <v>36.799999999999997</v>
      </c>
      <c r="J1646" s="119"/>
      <c r="K1646" s="30"/>
      <c r="L1646" s="111"/>
      <c r="M1646" s="111"/>
      <c r="N1646" s="111">
        <v>288</v>
      </c>
      <c r="O1646" s="111"/>
      <c r="P1646" s="111"/>
      <c r="Q1646" s="111">
        <v>2</v>
      </c>
      <c r="R1646" s="111">
        <v>1</v>
      </c>
      <c r="S1646" s="111">
        <v>3</v>
      </c>
      <c r="T1646" s="111">
        <v>178</v>
      </c>
    </row>
    <row r="1647" spans="1:20" x14ac:dyDescent="0.25">
      <c r="A1647" s="110" t="s">
        <v>1069</v>
      </c>
      <c r="B1647" s="107" t="s">
        <v>7156</v>
      </c>
      <c r="C1647" s="108">
        <v>18</v>
      </c>
      <c r="D1647" s="41" t="s">
        <v>5101</v>
      </c>
      <c r="E1647" s="24">
        <f t="shared" si="89"/>
        <v>60.666666666666664</v>
      </c>
      <c r="F1647" s="24">
        <f t="shared" si="90"/>
        <v>186.75</v>
      </c>
      <c r="G1647" s="109"/>
      <c r="H1647" s="24"/>
      <c r="I1647" s="24">
        <f t="shared" si="91"/>
        <v>38</v>
      </c>
      <c r="J1647" s="119"/>
      <c r="K1647" s="30"/>
      <c r="L1647" s="111">
        <v>32</v>
      </c>
      <c r="M1647" s="111">
        <v>87</v>
      </c>
      <c r="N1647" s="111">
        <v>155</v>
      </c>
      <c r="O1647" s="111">
        <v>473</v>
      </c>
      <c r="P1647" s="111"/>
      <c r="Q1647" s="111">
        <v>8</v>
      </c>
      <c r="R1647" s="111">
        <v>25</v>
      </c>
      <c r="S1647" s="111">
        <v>73</v>
      </c>
      <c r="T1647" s="111">
        <v>84</v>
      </c>
    </row>
    <row r="1648" spans="1:20" x14ac:dyDescent="0.25">
      <c r="A1648" s="110" t="s">
        <v>2088</v>
      </c>
      <c r="B1648" s="107" t="s">
        <v>7156</v>
      </c>
      <c r="C1648" s="108">
        <v>18</v>
      </c>
      <c r="D1648" s="41" t="s">
        <v>6242</v>
      </c>
      <c r="E1648" s="24">
        <f t="shared" si="89"/>
        <v>60.666666666666664</v>
      </c>
      <c r="F1648" s="24">
        <f t="shared" si="90"/>
        <v>42.75</v>
      </c>
      <c r="G1648" s="109"/>
      <c r="H1648" s="24"/>
      <c r="I1648" s="24">
        <f t="shared" si="91"/>
        <v>42.2</v>
      </c>
      <c r="J1648" s="119"/>
      <c r="K1648" s="30"/>
      <c r="L1648" s="111">
        <v>44</v>
      </c>
      <c r="M1648" s="111"/>
      <c r="N1648" s="111">
        <v>3</v>
      </c>
      <c r="O1648" s="111">
        <v>124</v>
      </c>
      <c r="P1648" s="111">
        <v>4</v>
      </c>
      <c r="Q1648" s="111">
        <v>25</v>
      </c>
      <c r="R1648" s="111">
        <v>132</v>
      </c>
      <c r="S1648" s="111"/>
      <c r="T1648" s="111">
        <v>50</v>
      </c>
    </row>
    <row r="1649" spans="1:20" x14ac:dyDescent="0.25">
      <c r="A1649" s="110" t="s">
        <v>1745</v>
      </c>
      <c r="B1649" s="107" t="s">
        <v>7160</v>
      </c>
      <c r="C1649" s="108">
        <v>12</v>
      </c>
      <c r="D1649" s="41" t="s">
        <v>4220</v>
      </c>
      <c r="E1649" s="24">
        <f t="shared" si="89"/>
        <v>60.666666666666664</v>
      </c>
      <c r="F1649" s="24">
        <f t="shared" si="90"/>
        <v>37</v>
      </c>
      <c r="G1649" s="109"/>
      <c r="H1649" s="24"/>
      <c r="I1649" s="24">
        <f t="shared" si="91"/>
        <v>41.6</v>
      </c>
      <c r="J1649" s="119"/>
      <c r="K1649" s="30"/>
      <c r="L1649" s="111"/>
      <c r="M1649" s="111">
        <v>2</v>
      </c>
      <c r="N1649" s="111">
        <v>20</v>
      </c>
      <c r="O1649" s="111">
        <v>126</v>
      </c>
      <c r="P1649" s="111">
        <v>20</v>
      </c>
      <c r="Q1649" s="111">
        <v>6</v>
      </c>
      <c r="R1649" s="111">
        <v>95</v>
      </c>
      <c r="S1649" s="111">
        <v>67</v>
      </c>
      <c r="T1649" s="111">
        <v>20</v>
      </c>
    </row>
    <row r="1650" spans="1:20" x14ac:dyDescent="0.25">
      <c r="A1650" s="110" t="s">
        <v>7395</v>
      </c>
      <c r="B1650" s="107" t="s">
        <v>7101</v>
      </c>
      <c r="C1650" s="108">
        <v>16</v>
      </c>
      <c r="D1650" s="41" t="s">
        <v>7396</v>
      </c>
      <c r="E1650" s="24">
        <f t="shared" si="89"/>
        <v>60.333333333333336</v>
      </c>
      <c r="F1650" s="24">
        <f t="shared" si="90"/>
        <v>118.75</v>
      </c>
      <c r="G1650" s="109"/>
      <c r="H1650" s="24"/>
      <c r="I1650" s="24">
        <f t="shared" si="91"/>
        <v>69.599999999999994</v>
      </c>
      <c r="J1650" s="119"/>
      <c r="K1650" s="30"/>
      <c r="L1650" s="111">
        <v>6</v>
      </c>
      <c r="M1650" s="111">
        <v>8</v>
      </c>
      <c r="N1650" s="111">
        <v>430</v>
      </c>
      <c r="O1650" s="111">
        <v>31</v>
      </c>
      <c r="P1650" s="111">
        <v>123</v>
      </c>
      <c r="Q1650" s="111">
        <v>44</v>
      </c>
      <c r="R1650" s="111">
        <v>55</v>
      </c>
      <c r="S1650" s="111">
        <v>22</v>
      </c>
      <c r="T1650" s="111">
        <v>104</v>
      </c>
    </row>
    <row r="1651" spans="1:20" x14ac:dyDescent="0.25">
      <c r="A1651" s="110" t="s">
        <v>994</v>
      </c>
      <c r="B1651" s="107" t="s">
        <v>7179</v>
      </c>
      <c r="C1651" s="108">
        <v>11</v>
      </c>
      <c r="D1651" s="41" t="s">
        <v>4124</v>
      </c>
      <c r="E1651" s="24">
        <f t="shared" si="89"/>
        <v>60.333333333333336</v>
      </c>
      <c r="F1651" s="24">
        <f t="shared" si="90"/>
        <v>0.5</v>
      </c>
      <c r="G1651" s="109"/>
      <c r="H1651" s="24"/>
      <c r="I1651" s="24">
        <f t="shared" si="91"/>
        <v>540</v>
      </c>
      <c r="J1651" s="119"/>
      <c r="K1651" s="30"/>
      <c r="L1651" s="111"/>
      <c r="M1651" s="111">
        <v>2</v>
      </c>
      <c r="N1651" s="111"/>
      <c r="O1651" s="111"/>
      <c r="P1651" s="111"/>
      <c r="Q1651" s="111">
        <v>2519</v>
      </c>
      <c r="R1651" s="111"/>
      <c r="S1651" s="111">
        <v>85</v>
      </c>
      <c r="T1651" s="111">
        <v>96</v>
      </c>
    </row>
    <row r="1652" spans="1:20" x14ac:dyDescent="0.25">
      <c r="A1652" s="110" t="s">
        <v>7588</v>
      </c>
      <c r="B1652" s="107" t="s">
        <v>7240</v>
      </c>
      <c r="C1652" s="108">
        <v>6</v>
      </c>
      <c r="D1652" s="41" t="s">
        <v>7589</v>
      </c>
      <c r="E1652" s="24">
        <f t="shared" si="89"/>
        <v>60.333333333333336</v>
      </c>
      <c r="F1652" s="24">
        <f t="shared" si="90"/>
        <v>0</v>
      </c>
      <c r="G1652" s="109"/>
      <c r="H1652" s="24"/>
      <c r="I1652" s="24">
        <f t="shared" si="91"/>
        <v>38.799999999999997</v>
      </c>
      <c r="J1652" s="119"/>
      <c r="K1652" s="30"/>
      <c r="L1652" s="111"/>
      <c r="M1652" s="111"/>
      <c r="N1652" s="111"/>
      <c r="O1652" s="111"/>
      <c r="P1652" s="111">
        <v>2</v>
      </c>
      <c r="Q1652" s="111">
        <v>11</v>
      </c>
      <c r="R1652" s="111">
        <v>22</v>
      </c>
      <c r="S1652" s="111">
        <v>81</v>
      </c>
      <c r="T1652" s="111">
        <v>78</v>
      </c>
    </row>
    <row r="1653" spans="1:20" x14ac:dyDescent="0.25">
      <c r="A1653" s="110" t="s">
        <v>7835</v>
      </c>
      <c r="B1653" s="107" t="s">
        <v>7193</v>
      </c>
      <c r="C1653" s="108">
        <v>13</v>
      </c>
      <c r="D1653" s="41" t="s">
        <v>7836</v>
      </c>
      <c r="E1653" s="24">
        <f t="shared" si="89"/>
        <v>60.333333333333336</v>
      </c>
      <c r="F1653" s="24">
        <f t="shared" si="90"/>
        <v>27.75</v>
      </c>
      <c r="G1653" s="109"/>
      <c r="H1653" s="24"/>
      <c r="I1653" s="24">
        <f t="shared" si="91"/>
        <v>39.200000000000003</v>
      </c>
      <c r="J1653" s="119"/>
      <c r="K1653" s="30"/>
      <c r="L1653" s="111"/>
      <c r="M1653" s="111"/>
      <c r="N1653" s="111">
        <v>59</v>
      </c>
      <c r="O1653" s="111">
        <v>52</v>
      </c>
      <c r="P1653" s="111">
        <v>7</v>
      </c>
      <c r="Q1653" s="111">
        <v>8</v>
      </c>
      <c r="R1653" s="111">
        <v>89</v>
      </c>
      <c r="S1653" s="111">
        <v>44</v>
      </c>
      <c r="T1653" s="111">
        <v>48</v>
      </c>
    </row>
    <row r="1654" spans="1:20" x14ac:dyDescent="0.25">
      <c r="A1654" s="110" t="s">
        <v>504</v>
      </c>
      <c r="B1654" s="107" t="s">
        <v>7161</v>
      </c>
      <c r="C1654" s="108">
        <v>15</v>
      </c>
      <c r="D1654" s="41" t="s">
        <v>3737</v>
      </c>
      <c r="E1654" s="24">
        <f t="shared" si="89"/>
        <v>60.333333333333336</v>
      </c>
      <c r="F1654" s="24">
        <f t="shared" si="90"/>
        <v>517.75</v>
      </c>
      <c r="G1654" s="109"/>
      <c r="H1654" s="24"/>
      <c r="I1654" s="24">
        <f t="shared" si="91"/>
        <v>71.599999999999994</v>
      </c>
      <c r="J1654" s="119"/>
      <c r="K1654" s="30"/>
      <c r="L1654" s="111">
        <v>418</v>
      </c>
      <c r="M1654" s="111">
        <v>1127</v>
      </c>
      <c r="N1654" s="111">
        <v>524</v>
      </c>
      <c r="O1654" s="111">
        <v>2</v>
      </c>
      <c r="P1654" s="111">
        <v>143</v>
      </c>
      <c r="Q1654" s="111">
        <v>34</v>
      </c>
      <c r="R1654" s="111">
        <v>84</v>
      </c>
      <c r="S1654" s="111">
        <v>97</v>
      </c>
      <c r="T1654" s="111"/>
    </row>
    <row r="1655" spans="1:20" x14ac:dyDescent="0.25">
      <c r="A1655" s="110" t="s">
        <v>1833</v>
      </c>
      <c r="B1655" s="107" t="s">
        <v>7101</v>
      </c>
      <c r="C1655" s="108">
        <v>16</v>
      </c>
      <c r="D1655" s="41" t="s">
        <v>6926</v>
      </c>
      <c r="E1655" s="24">
        <f t="shared" si="89"/>
        <v>60</v>
      </c>
      <c r="F1655" s="24">
        <f t="shared" si="90"/>
        <v>29.5</v>
      </c>
      <c r="G1655" s="109"/>
      <c r="H1655" s="24"/>
      <c r="I1655" s="24">
        <f t="shared" si="91"/>
        <v>40.6</v>
      </c>
      <c r="J1655" s="119"/>
      <c r="K1655" s="30"/>
      <c r="L1655" s="111"/>
      <c r="M1655" s="111">
        <v>1</v>
      </c>
      <c r="N1655" s="111">
        <v>3</v>
      </c>
      <c r="O1655" s="111">
        <v>114</v>
      </c>
      <c r="P1655" s="111">
        <v>3</v>
      </c>
      <c r="Q1655" s="111">
        <v>20</v>
      </c>
      <c r="R1655" s="111">
        <v>11</v>
      </c>
      <c r="S1655" s="111">
        <v>16</v>
      </c>
      <c r="T1655" s="111">
        <v>153</v>
      </c>
    </row>
    <row r="1656" spans="1:20" x14ac:dyDescent="0.25">
      <c r="A1656" s="110" t="s">
        <v>7464</v>
      </c>
      <c r="B1656" s="107" t="s">
        <v>7210</v>
      </c>
      <c r="C1656" s="108">
        <v>1</v>
      </c>
      <c r="D1656" s="41" t="s">
        <v>7465</v>
      </c>
      <c r="E1656" s="24">
        <f t="shared" si="89"/>
        <v>60</v>
      </c>
      <c r="F1656" s="24">
        <f t="shared" si="90"/>
        <v>10.75</v>
      </c>
      <c r="G1656" s="109"/>
      <c r="H1656" s="24"/>
      <c r="I1656" s="24">
        <f t="shared" si="91"/>
        <v>40.4</v>
      </c>
      <c r="J1656" s="119"/>
      <c r="K1656" s="30"/>
      <c r="L1656" s="111"/>
      <c r="M1656" s="111"/>
      <c r="N1656" s="111">
        <v>43</v>
      </c>
      <c r="O1656" s="111"/>
      <c r="P1656" s="111"/>
      <c r="Q1656" s="111">
        <v>22</v>
      </c>
      <c r="R1656" s="111">
        <v>58</v>
      </c>
      <c r="S1656" s="111">
        <v>61</v>
      </c>
      <c r="T1656" s="111">
        <v>61</v>
      </c>
    </row>
    <row r="1657" spans="1:20" x14ac:dyDescent="0.25">
      <c r="A1657" s="110" t="s">
        <v>2891</v>
      </c>
      <c r="B1657" s="107" t="s">
        <v>7101</v>
      </c>
      <c r="C1657" s="108">
        <v>16</v>
      </c>
      <c r="D1657" s="41" t="s">
        <v>6090</v>
      </c>
      <c r="E1657" s="24">
        <f t="shared" si="89"/>
        <v>60</v>
      </c>
      <c r="F1657" s="24">
        <f t="shared" si="90"/>
        <v>48</v>
      </c>
      <c r="G1657" s="109"/>
      <c r="H1657" s="24"/>
      <c r="I1657" s="24">
        <f t="shared" si="91"/>
        <v>53.4</v>
      </c>
      <c r="J1657" s="119"/>
      <c r="K1657" s="30"/>
      <c r="L1657" s="111">
        <v>184</v>
      </c>
      <c r="M1657" s="111">
        <v>6</v>
      </c>
      <c r="N1657" s="111">
        <v>2</v>
      </c>
      <c r="O1657" s="111"/>
      <c r="P1657" s="111"/>
      <c r="Q1657" s="111">
        <v>87</v>
      </c>
      <c r="R1657" s="111">
        <v>127</v>
      </c>
      <c r="S1657" s="111"/>
      <c r="T1657" s="111">
        <v>53</v>
      </c>
    </row>
    <row r="1658" spans="1:20" x14ac:dyDescent="0.25">
      <c r="A1658" s="110" t="s">
        <v>1286</v>
      </c>
      <c r="B1658" s="107" t="s">
        <v>7126</v>
      </c>
      <c r="C1658" s="108">
        <v>4</v>
      </c>
      <c r="D1658" s="41" t="s">
        <v>5625</v>
      </c>
      <c r="E1658" s="24">
        <f t="shared" si="89"/>
        <v>60</v>
      </c>
      <c r="F1658" s="24">
        <f t="shared" si="90"/>
        <v>20.75</v>
      </c>
      <c r="G1658" s="109"/>
      <c r="H1658" s="24"/>
      <c r="I1658" s="24">
        <f t="shared" si="91"/>
        <v>45</v>
      </c>
      <c r="J1658" s="119"/>
      <c r="K1658" s="30"/>
      <c r="L1658" s="111"/>
      <c r="M1658" s="111">
        <v>39</v>
      </c>
      <c r="N1658" s="111">
        <v>20</v>
      </c>
      <c r="O1658" s="111">
        <v>24</v>
      </c>
      <c r="P1658" s="111">
        <v>15</v>
      </c>
      <c r="Q1658" s="111">
        <v>30</v>
      </c>
      <c r="R1658" s="111">
        <v>35</v>
      </c>
      <c r="S1658" s="111">
        <v>92</v>
      </c>
      <c r="T1658" s="111">
        <v>53</v>
      </c>
    </row>
    <row r="1659" spans="1:20" x14ac:dyDescent="0.25">
      <c r="A1659" s="110" t="s">
        <v>1653</v>
      </c>
      <c r="B1659" s="107" t="s">
        <v>7092</v>
      </c>
      <c r="C1659" s="108">
        <v>11</v>
      </c>
      <c r="D1659" s="41" t="s">
        <v>5872</v>
      </c>
      <c r="E1659" s="24">
        <f t="shared" si="89"/>
        <v>60</v>
      </c>
      <c r="F1659" s="24">
        <f t="shared" si="90"/>
        <v>162</v>
      </c>
      <c r="G1659" s="109"/>
      <c r="H1659" s="24"/>
      <c r="I1659" s="24">
        <f t="shared" si="91"/>
        <v>57</v>
      </c>
      <c r="J1659" s="119"/>
      <c r="K1659" s="30"/>
      <c r="L1659" s="111">
        <v>98</v>
      </c>
      <c r="M1659" s="111">
        <v>316</v>
      </c>
      <c r="N1659" s="111">
        <v>108</v>
      </c>
      <c r="O1659" s="111">
        <v>126</v>
      </c>
      <c r="P1659" s="111">
        <v>40</v>
      </c>
      <c r="Q1659" s="111">
        <v>65</v>
      </c>
      <c r="R1659" s="111">
        <v>86</v>
      </c>
      <c r="S1659" s="111">
        <v>53</v>
      </c>
      <c r="T1659" s="111">
        <v>41</v>
      </c>
    </row>
    <row r="1660" spans="1:20" x14ac:dyDescent="0.25">
      <c r="A1660" s="110" t="s">
        <v>2107</v>
      </c>
      <c r="B1660" s="107" t="s">
        <v>7125</v>
      </c>
      <c r="C1660" s="108">
        <v>7</v>
      </c>
      <c r="D1660" s="41" t="s">
        <v>4586</v>
      </c>
      <c r="E1660" s="24">
        <f t="shared" si="89"/>
        <v>60</v>
      </c>
      <c r="F1660" s="24">
        <f t="shared" si="90"/>
        <v>1126.5</v>
      </c>
      <c r="G1660" s="109"/>
      <c r="H1660" s="24"/>
      <c r="I1660" s="24">
        <f t="shared" si="91"/>
        <v>66.8</v>
      </c>
      <c r="J1660" s="119"/>
      <c r="K1660" s="30"/>
      <c r="L1660" s="111">
        <v>2811</v>
      </c>
      <c r="M1660" s="111">
        <v>1667</v>
      </c>
      <c r="N1660" s="111">
        <v>26</v>
      </c>
      <c r="O1660" s="111">
        <v>2</v>
      </c>
      <c r="P1660" s="111">
        <v>10</v>
      </c>
      <c r="Q1660" s="111">
        <v>144</v>
      </c>
      <c r="R1660" s="111">
        <v>141</v>
      </c>
      <c r="S1660" s="111">
        <v>11</v>
      </c>
      <c r="T1660" s="111">
        <v>28</v>
      </c>
    </row>
    <row r="1661" spans="1:20" x14ac:dyDescent="0.25">
      <c r="A1661" s="110" t="s">
        <v>1465</v>
      </c>
      <c r="B1661" s="107" t="s">
        <v>7096</v>
      </c>
      <c r="C1661" s="108">
        <v>15</v>
      </c>
      <c r="D1661" s="41" t="s">
        <v>3606</v>
      </c>
      <c r="E1661" s="24">
        <f t="shared" si="89"/>
        <v>60</v>
      </c>
      <c r="F1661" s="24">
        <f t="shared" si="90"/>
        <v>9</v>
      </c>
      <c r="G1661" s="109"/>
      <c r="H1661" s="24"/>
      <c r="I1661" s="24">
        <f t="shared" si="91"/>
        <v>41.2</v>
      </c>
      <c r="J1661" s="119"/>
      <c r="K1661" s="30"/>
      <c r="L1661" s="111"/>
      <c r="M1661" s="111">
        <v>2</v>
      </c>
      <c r="N1661" s="111">
        <v>14</v>
      </c>
      <c r="O1661" s="111">
        <v>20</v>
      </c>
      <c r="P1661" s="111">
        <v>24</v>
      </c>
      <c r="Q1661" s="111">
        <v>2</v>
      </c>
      <c r="R1661" s="111"/>
      <c r="S1661" s="111">
        <v>178</v>
      </c>
      <c r="T1661" s="111">
        <v>2</v>
      </c>
    </row>
    <row r="1662" spans="1:20" x14ac:dyDescent="0.25">
      <c r="A1662" s="110" t="s">
        <v>676</v>
      </c>
      <c r="B1662" s="107" t="s">
        <v>7154</v>
      </c>
      <c r="C1662" s="108">
        <v>16</v>
      </c>
      <c r="D1662" s="41" t="s">
        <v>4889</v>
      </c>
      <c r="E1662" s="24">
        <f t="shared" si="89"/>
        <v>59.666666666666664</v>
      </c>
      <c r="F1662" s="24">
        <f t="shared" si="90"/>
        <v>72</v>
      </c>
      <c r="G1662" s="109"/>
      <c r="H1662" s="24"/>
      <c r="I1662" s="24">
        <f t="shared" si="91"/>
        <v>99</v>
      </c>
      <c r="J1662" s="119"/>
      <c r="K1662" s="30"/>
      <c r="L1662" s="111">
        <v>7</v>
      </c>
      <c r="M1662" s="111">
        <v>34</v>
      </c>
      <c r="N1662" s="111">
        <v>224</v>
      </c>
      <c r="O1662" s="111">
        <v>23</v>
      </c>
      <c r="P1662" s="111">
        <v>21</v>
      </c>
      <c r="Q1662" s="111">
        <v>295</v>
      </c>
      <c r="R1662" s="111">
        <v>14</v>
      </c>
      <c r="S1662" s="111">
        <v>1</v>
      </c>
      <c r="T1662" s="111">
        <v>164</v>
      </c>
    </row>
    <row r="1663" spans="1:20" x14ac:dyDescent="0.25">
      <c r="A1663" s="110" t="s">
        <v>1228</v>
      </c>
      <c r="B1663" s="107" t="s">
        <v>7155</v>
      </c>
      <c r="C1663" s="108">
        <v>10</v>
      </c>
      <c r="D1663" s="41" t="s">
        <v>5294</v>
      </c>
      <c r="E1663" s="24">
        <f t="shared" si="89"/>
        <v>59.666666666666664</v>
      </c>
      <c r="F1663" s="24">
        <f t="shared" si="90"/>
        <v>46.75</v>
      </c>
      <c r="G1663" s="109"/>
      <c r="H1663" s="24"/>
      <c r="I1663" s="24">
        <f t="shared" si="91"/>
        <v>52.6</v>
      </c>
      <c r="J1663" s="119"/>
      <c r="K1663" s="30"/>
      <c r="L1663" s="111">
        <v>30</v>
      </c>
      <c r="M1663" s="111">
        <v>17</v>
      </c>
      <c r="N1663" s="111">
        <v>54</v>
      </c>
      <c r="O1663" s="111">
        <v>86</v>
      </c>
      <c r="P1663" s="111">
        <v>41</v>
      </c>
      <c r="Q1663" s="111">
        <v>43</v>
      </c>
      <c r="R1663" s="111">
        <v>36</v>
      </c>
      <c r="S1663" s="111">
        <v>73</v>
      </c>
      <c r="T1663" s="111">
        <v>70</v>
      </c>
    </row>
    <row r="1664" spans="1:20" x14ac:dyDescent="0.25">
      <c r="A1664" s="110" t="s">
        <v>8272</v>
      </c>
      <c r="B1664" s="107" t="s">
        <v>7179</v>
      </c>
      <c r="C1664" s="108">
        <v>11</v>
      </c>
      <c r="D1664" s="41" t="s">
        <v>8273</v>
      </c>
      <c r="E1664" s="24">
        <f t="shared" si="89"/>
        <v>59.666666666666664</v>
      </c>
      <c r="F1664" s="24">
        <f t="shared" si="90"/>
        <v>11.5</v>
      </c>
      <c r="G1664" s="109"/>
      <c r="H1664" s="24"/>
      <c r="I1664" s="24">
        <f t="shared" si="91"/>
        <v>35.799999999999997</v>
      </c>
      <c r="J1664" s="119"/>
      <c r="K1664" s="30"/>
      <c r="L1664" s="111">
        <v>6</v>
      </c>
      <c r="M1664" s="111"/>
      <c r="N1664" s="111"/>
      <c r="O1664" s="111">
        <v>40</v>
      </c>
      <c r="P1664" s="111"/>
      <c r="Q1664" s="111"/>
      <c r="R1664" s="111">
        <v>167</v>
      </c>
      <c r="S1664" s="111">
        <v>12</v>
      </c>
      <c r="T1664" s="111"/>
    </row>
    <row r="1665" spans="1:20" x14ac:dyDescent="0.25">
      <c r="A1665" s="110" t="s">
        <v>1977</v>
      </c>
      <c r="B1665" s="107" t="s">
        <v>7125</v>
      </c>
      <c r="C1665" s="108">
        <v>7</v>
      </c>
      <c r="D1665" s="41" t="s">
        <v>4549</v>
      </c>
      <c r="E1665" s="24">
        <f t="shared" si="89"/>
        <v>59.333333333333336</v>
      </c>
      <c r="F1665" s="24">
        <f t="shared" si="90"/>
        <v>20.5</v>
      </c>
      <c r="G1665" s="109"/>
      <c r="H1665" s="24"/>
      <c r="I1665" s="24">
        <f t="shared" si="91"/>
        <v>51.4</v>
      </c>
      <c r="J1665" s="119"/>
      <c r="K1665" s="30"/>
      <c r="L1665" s="111">
        <v>1</v>
      </c>
      <c r="M1665" s="111">
        <v>28</v>
      </c>
      <c r="N1665" s="111">
        <v>34</v>
      </c>
      <c r="O1665" s="111">
        <v>19</v>
      </c>
      <c r="P1665" s="111">
        <v>4</v>
      </c>
      <c r="Q1665" s="111">
        <v>75</v>
      </c>
      <c r="R1665" s="111">
        <v>144</v>
      </c>
      <c r="S1665" s="111">
        <v>8</v>
      </c>
      <c r="T1665" s="111">
        <v>26</v>
      </c>
    </row>
    <row r="1666" spans="1:20" x14ac:dyDescent="0.25">
      <c r="A1666" s="110" t="s">
        <v>7693</v>
      </c>
      <c r="B1666" s="107" t="s">
        <v>7156</v>
      </c>
      <c r="C1666" s="108">
        <v>18</v>
      </c>
      <c r="D1666" s="41" t="s">
        <v>7694</v>
      </c>
      <c r="E1666" s="24">
        <f t="shared" si="89"/>
        <v>59</v>
      </c>
      <c r="F1666" s="24">
        <f t="shared" si="90"/>
        <v>7</v>
      </c>
      <c r="G1666" s="109"/>
      <c r="H1666" s="24"/>
      <c r="I1666" s="24">
        <f t="shared" si="91"/>
        <v>35.4</v>
      </c>
      <c r="J1666" s="119"/>
      <c r="K1666" s="30"/>
      <c r="L1666" s="111"/>
      <c r="M1666" s="111"/>
      <c r="N1666" s="111">
        <v>12</v>
      </c>
      <c r="O1666" s="111">
        <v>16</v>
      </c>
      <c r="P1666" s="111"/>
      <c r="Q1666" s="111"/>
      <c r="R1666" s="111">
        <v>75</v>
      </c>
      <c r="S1666" s="111">
        <v>62</v>
      </c>
      <c r="T1666" s="111">
        <v>40</v>
      </c>
    </row>
    <row r="1667" spans="1:20" x14ac:dyDescent="0.25">
      <c r="A1667" s="110" t="s">
        <v>837</v>
      </c>
      <c r="B1667" s="107" t="s">
        <v>7155</v>
      </c>
      <c r="C1667" s="108">
        <v>10</v>
      </c>
      <c r="D1667" s="41" t="s">
        <v>5282</v>
      </c>
      <c r="E1667" s="24">
        <f t="shared" si="89"/>
        <v>59</v>
      </c>
      <c r="F1667" s="24">
        <f t="shared" si="90"/>
        <v>60.5</v>
      </c>
      <c r="G1667" s="109"/>
      <c r="H1667" s="24"/>
      <c r="I1667" s="24">
        <f t="shared" si="91"/>
        <v>35.799999999999997</v>
      </c>
      <c r="J1667" s="119"/>
      <c r="K1667" s="30"/>
      <c r="L1667" s="111"/>
      <c r="M1667" s="111"/>
      <c r="N1667" s="111">
        <v>15</v>
      </c>
      <c r="O1667" s="111">
        <v>227</v>
      </c>
      <c r="P1667" s="111"/>
      <c r="Q1667" s="111">
        <v>2</v>
      </c>
      <c r="R1667" s="111">
        <v>3</v>
      </c>
      <c r="S1667" s="111">
        <v>165</v>
      </c>
      <c r="T1667" s="111">
        <v>9</v>
      </c>
    </row>
    <row r="1668" spans="1:20" x14ac:dyDescent="0.25">
      <c r="A1668" s="110" t="s">
        <v>1806</v>
      </c>
      <c r="B1668" s="107" t="s">
        <v>7161</v>
      </c>
      <c r="C1668" s="108">
        <v>15</v>
      </c>
      <c r="D1668" s="41" t="s">
        <v>3607</v>
      </c>
      <c r="E1668" s="24">
        <f t="shared" si="89"/>
        <v>58.666666666666664</v>
      </c>
      <c r="F1668" s="24">
        <f t="shared" si="90"/>
        <v>5.5</v>
      </c>
      <c r="G1668" s="109"/>
      <c r="H1668" s="24"/>
      <c r="I1668" s="24">
        <f t="shared" si="91"/>
        <v>38.200000000000003</v>
      </c>
      <c r="J1668" s="119"/>
      <c r="K1668" s="30"/>
      <c r="L1668" s="111"/>
      <c r="M1668" s="111">
        <v>5</v>
      </c>
      <c r="N1668" s="111">
        <v>10</v>
      </c>
      <c r="O1668" s="111">
        <v>7</v>
      </c>
      <c r="P1668" s="111">
        <v>14</v>
      </c>
      <c r="Q1668" s="111">
        <v>1</v>
      </c>
      <c r="R1668" s="111">
        <v>3</v>
      </c>
      <c r="S1668" s="111">
        <v>67</v>
      </c>
      <c r="T1668" s="111">
        <v>106</v>
      </c>
    </row>
    <row r="1669" spans="1:20" x14ac:dyDescent="0.25">
      <c r="A1669" s="110" t="s">
        <v>4794</v>
      </c>
      <c r="B1669" s="107" t="s">
        <v>7189</v>
      </c>
      <c r="C1669" s="108">
        <v>6</v>
      </c>
      <c r="D1669" s="41" t="s">
        <v>4795</v>
      </c>
      <c r="E1669" s="24">
        <f t="shared" si="89"/>
        <v>58.666666666666664</v>
      </c>
      <c r="F1669" s="24">
        <f t="shared" si="90"/>
        <v>23.75</v>
      </c>
      <c r="G1669" s="109"/>
      <c r="H1669" s="24"/>
      <c r="I1669" s="24">
        <f t="shared" si="91"/>
        <v>42</v>
      </c>
      <c r="J1669" s="119"/>
      <c r="K1669" s="30"/>
      <c r="L1669" s="111"/>
      <c r="M1669" s="111"/>
      <c r="N1669" s="111">
        <v>27</v>
      </c>
      <c r="O1669" s="111">
        <v>68</v>
      </c>
      <c r="P1669" s="111">
        <v>30</v>
      </c>
      <c r="Q1669" s="111">
        <v>4</v>
      </c>
      <c r="R1669" s="111">
        <v>94</v>
      </c>
      <c r="S1669" s="111">
        <v>39</v>
      </c>
      <c r="T1669" s="111">
        <v>43</v>
      </c>
    </row>
    <row r="1670" spans="1:20" x14ac:dyDescent="0.25">
      <c r="A1670" s="110" t="s">
        <v>416</v>
      </c>
      <c r="B1670" s="107" t="s">
        <v>7126</v>
      </c>
      <c r="C1670" s="108">
        <v>4</v>
      </c>
      <c r="D1670" s="41" t="s">
        <v>5628</v>
      </c>
      <c r="E1670" s="24">
        <f t="shared" si="89"/>
        <v>58.333333333333336</v>
      </c>
      <c r="F1670" s="24">
        <f t="shared" si="90"/>
        <v>110.25</v>
      </c>
      <c r="G1670" s="109"/>
      <c r="H1670" s="24"/>
      <c r="I1670" s="24">
        <f t="shared" si="91"/>
        <v>60.8</v>
      </c>
      <c r="J1670" s="119"/>
      <c r="K1670" s="30"/>
      <c r="L1670" s="111">
        <v>70</v>
      </c>
      <c r="M1670" s="111">
        <v>166</v>
      </c>
      <c r="N1670" s="111">
        <v>119</v>
      </c>
      <c r="O1670" s="111">
        <v>86</v>
      </c>
      <c r="P1670" s="111">
        <v>32</v>
      </c>
      <c r="Q1670" s="111">
        <v>97</v>
      </c>
      <c r="R1670" s="111">
        <v>65</v>
      </c>
      <c r="S1670" s="111">
        <v>48</v>
      </c>
      <c r="T1670" s="111">
        <v>62</v>
      </c>
    </row>
    <row r="1671" spans="1:20" x14ac:dyDescent="0.25">
      <c r="A1671" s="110" t="s">
        <v>742</v>
      </c>
      <c r="B1671" s="107" t="s">
        <v>7154</v>
      </c>
      <c r="C1671" s="108">
        <v>16</v>
      </c>
      <c r="D1671" s="41" t="s">
        <v>6347</v>
      </c>
      <c r="E1671" s="24">
        <f t="shared" si="89"/>
        <v>58.333333333333336</v>
      </c>
      <c r="F1671" s="24">
        <f t="shared" si="90"/>
        <v>62.25</v>
      </c>
      <c r="G1671" s="109"/>
      <c r="H1671" s="24"/>
      <c r="I1671" s="24">
        <f t="shared" si="91"/>
        <v>37.6</v>
      </c>
      <c r="J1671" s="119"/>
      <c r="K1671" s="30"/>
      <c r="L1671" s="111">
        <v>24</v>
      </c>
      <c r="M1671" s="111">
        <v>69</v>
      </c>
      <c r="N1671" s="111">
        <v>115</v>
      </c>
      <c r="O1671" s="111">
        <v>41</v>
      </c>
      <c r="P1671" s="111">
        <v>2</v>
      </c>
      <c r="Q1671" s="111">
        <v>11</v>
      </c>
      <c r="R1671" s="111">
        <v>116</v>
      </c>
      <c r="S1671" s="111">
        <v>37</v>
      </c>
      <c r="T1671" s="111">
        <v>22</v>
      </c>
    </row>
    <row r="1672" spans="1:20" x14ac:dyDescent="0.25">
      <c r="A1672" s="110" t="s">
        <v>5788</v>
      </c>
      <c r="B1672" s="107" t="s">
        <v>7161</v>
      </c>
      <c r="C1672" s="108">
        <v>15</v>
      </c>
      <c r="D1672" s="41" t="s">
        <v>5787</v>
      </c>
      <c r="E1672" s="24">
        <f t="shared" si="89"/>
        <v>58</v>
      </c>
      <c r="F1672" s="24">
        <f t="shared" si="90"/>
        <v>94</v>
      </c>
      <c r="G1672" s="109"/>
      <c r="H1672" s="24"/>
      <c r="I1672" s="24">
        <f t="shared" si="91"/>
        <v>56.8</v>
      </c>
      <c r="J1672" s="119"/>
      <c r="K1672" s="30"/>
      <c r="L1672" s="111"/>
      <c r="M1672" s="111"/>
      <c r="N1672" s="111">
        <v>362</v>
      </c>
      <c r="O1672" s="111">
        <v>14</v>
      </c>
      <c r="P1672" s="111">
        <v>108</v>
      </c>
      <c r="Q1672" s="111">
        <v>2</v>
      </c>
      <c r="R1672" s="111">
        <v>102</v>
      </c>
      <c r="S1672" s="111">
        <v>44</v>
      </c>
      <c r="T1672" s="111">
        <v>28</v>
      </c>
    </row>
    <row r="1673" spans="1:20" x14ac:dyDescent="0.25">
      <c r="A1673" s="110" t="s">
        <v>2293</v>
      </c>
      <c r="B1673" s="107" t="s">
        <v>7101</v>
      </c>
      <c r="C1673" s="108">
        <v>16</v>
      </c>
      <c r="D1673" s="41" t="s">
        <v>4041</v>
      </c>
      <c r="E1673" s="24">
        <f t="shared" si="89"/>
        <v>58</v>
      </c>
      <c r="F1673" s="24">
        <f t="shared" si="90"/>
        <v>75.25</v>
      </c>
      <c r="G1673" s="109"/>
      <c r="H1673" s="24"/>
      <c r="I1673" s="24">
        <f t="shared" si="91"/>
        <v>54.2</v>
      </c>
      <c r="J1673" s="119"/>
      <c r="K1673" s="30"/>
      <c r="L1673" s="111">
        <v>1</v>
      </c>
      <c r="M1673" s="111">
        <v>8</v>
      </c>
      <c r="N1673" s="111">
        <v>290</v>
      </c>
      <c r="O1673" s="111">
        <v>2</v>
      </c>
      <c r="P1673" s="111">
        <v>1</v>
      </c>
      <c r="Q1673" s="111">
        <v>96</v>
      </c>
      <c r="R1673" s="111">
        <v>68</v>
      </c>
      <c r="S1673" s="111">
        <v>91</v>
      </c>
      <c r="T1673" s="111">
        <v>15</v>
      </c>
    </row>
    <row r="1674" spans="1:20" x14ac:dyDescent="0.25">
      <c r="A1674" s="110" t="s">
        <v>192</v>
      </c>
      <c r="B1674" s="107" t="s">
        <v>7101</v>
      </c>
      <c r="C1674" s="108">
        <v>16</v>
      </c>
      <c r="D1674" s="41" t="s">
        <v>4001</v>
      </c>
      <c r="E1674" s="24">
        <f t="shared" si="89"/>
        <v>57.666666666666664</v>
      </c>
      <c r="F1674" s="24">
        <f t="shared" si="90"/>
        <v>1.5</v>
      </c>
      <c r="G1674" s="109"/>
      <c r="H1674" s="24"/>
      <c r="I1674" s="24">
        <f t="shared" si="91"/>
        <v>48.6</v>
      </c>
      <c r="J1674" s="119"/>
      <c r="K1674" s="30"/>
      <c r="L1674" s="111"/>
      <c r="M1674" s="111"/>
      <c r="N1674" s="111">
        <v>2</v>
      </c>
      <c r="O1674" s="111">
        <v>4</v>
      </c>
      <c r="P1674" s="111"/>
      <c r="Q1674" s="111">
        <v>70</v>
      </c>
      <c r="R1674" s="111"/>
      <c r="S1674" s="111">
        <v>69</v>
      </c>
      <c r="T1674" s="111">
        <v>104</v>
      </c>
    </row>
    <row r="1675" spans="1:20" x14ac:dyDescent="0.25">
      <c r="A1675" s="110" t="s">
        <v>4637</v>
      </c>
      <c r="B1675" s="107" t="s">
        <v>7155</v>
      </c>
      <c r="C1675" s="108">
        <v>10</v>
      </c>
      <c r="D1675" s="41" t="s">
        <v>4638</v>
      </c>
      <c r="E1675" s="24">
        <f t="shared" si="89"/>
        <v>57.666666666666664</v>
      </c>
      <c r="F1675" s="24">
        <f t="shared" si="90"/>
        <v>15.25</v>
      </c>
      <c r="G1675" s="109"/>
      <c r="H1675" s="24"/>
      <c r="I1675" s="24">
        <f t="shared" si="91"/>
        <v>51</v>
      </c>
      <c r="J1675" s="119"/>
      <c r="K1675" s="30"/>
      <c r="L1675" s="111"/>
      <c r="M1675" s="111"/>
      <c r="N1675" s="111">
        <v>37</v>
      </c>
      <c r="O1675" s="111">
        <v>24</v>
      </c>
      <c r="P1675" s="111"/>
      <c r="Q1675" s="111">
        <v>82</v>
      </c>
      <c r="R1675" s="111">
        <v>61</v>
      </c>
      <c r="S1675" s="111">
        <v>14</v>
      </c>
      <c r="T1675" s="111">
        <v>98</v>
      </c>
    </row>
    <row r="1676" spans="1:20" x14ac:dyDescent="0.25">
      <c r="A1676" s="110" t="s">
        <v>2383</v>
      </c>
      <c r="B1676" s="107" t="s">
        <v>7259</v>
      </c>
      <c r="C1676" s="108">
        <v>11</v>
      </c>
      <c r="D1676" s="41" t="s">
        <v>7028</v>
      </c>
      <c r="E1676" s="24">
        <f t="shared" si="89"/>
        <v>57.666666666666664</v>
      </c>
      <c r="F1676" s="24">
        <f t="shared" si="90"/>
        <v>78.5</v>
      </c>
      <c r="G1676" s="109"/>
      <c r="H1676" s="24"/>
      <c r="I1676" s="24">
        <f t="shared" si="91"/>
        <v>36.799999999999997</v>
      </c>
      <c r="J1676" s="119"/>
      <c r="K1676" s="30"/>
      <c r="L1676" s="111">
        <v>73</v>
      </c>
      <c r="M1676" s="111">
        <v>54</v>
      </c>
      <c r="N1676" s="111">
        <v>115</v>
      </c>
      <c r="O1676" s="111">
        <v>72</v>
      </c>
      <c r="P1676" s="111">
        <v>7</v>
      </c>
      <c r="Q1676" s="111">
        <v>4</v>
      </c>
      <c r="R1676" s="111">
        <v>40</v>
      </c>
      <c r="S1676" s="111">
        <v>48</v>
      </c>
      <c r="T1676" s="111">
        <v>85</v>
      </c>
    </row>
    <row r="1677" spans="1:20" x14ac:dyDescent="0.25">
      <c r="A1677" s="110" t="s">
        <v>1991</v>
      </c>
      <c r="B1677" s="107" t="s">
        <v>7110</v>
      </c>
      <c r="C1677" s="108">
        <v>7</v>
      </c>
      <c r="D1677" s="41" t="s">
        <v>6820</v>
      </c>
      <c r="E1677" s="24">
        <f t="shared" si="89"/>
        <v>57.666666666666664</v>
      </c>
      <c r="F1677" s="24">
        <f t="shared" si="90"/>
        <v>11.5</v>
      </c>
      <c r="G1677" s="109"/>
      <c r="H1677" s="24"/>
      <c r="I1677" s="24">
        <f t="shared" si="91"/>
        <v>47.6</v>
      </c>
      <c r="J1677" s="119"/>
      <c r="K1677" s="30"/>
      <c r="L1677" s="111">
        <v>8</v>
      </c>
      <c r="M1677" s="111"/>
      <c r="N1677" s="111">
        <v>33</v>
      </c>
      <c r="O1677" s="111">
        <v>5</v>
      </c>
      <c r="P1677" s="111">
        <v>5</v>
      </c>
      <c r="Q1677" s="111">
        <v>60</v>
      </c>
      <c r="R1677" s="111">
        <v>81</v>
      </c>
      <c r="S1677" s="111">
        <v>36</v>
      </c>
      <c r="T1677" s="111">
        <v>56</v>
      </c>
    </row>
    <row r="1678" spans="1:20" x14ac:dyDescent="0.25">
      <c r="A1678" s="110" t="s">
        <v>7842</v>
      </c>
      <c r="B1678" s="107" t="s">
        <v>7101</v>
      </c>
      <c r="C1678" s="108">
        <v>16</v>
      </c>
      <c r="D1678" s="41" t="s">
        <v>7843</v>
      </c>
      <c r="E1678" s="24">
        <f t="shared" si="89"/>
        <v>57.333333333333336</v>
      </c>
      <c r="F1678" s="24">
        <f t="shared" si="90"/>
        <v>142</v>
      </c>
      <c r="G1678" s="109"/>
      <c r="H1678" s="24"/>
      <c r="I1678" s="24">
        <f t="shared" si="91"/>
        <v>521.4</v>
      </c>
      <c r="J1678" s="119"/>
      <c r="K1678" s="30"/>
      <c r="L1678" s="111">
        <v>269</v>
      </c>
      <c r="M1678" s="111"/>
      <c r="N1678" s="111">
        <v>299</v>
      </c>
      <c r="O1678" s="111"/>
      <c r="P1678" s="111">
        <v>146</v>
      </c>
      <c r="Q1678" s="111">
        <v>2289</v>
      </c>
      <c r="R1678" s="111"/>
      <c r="S1678" s="111"/>
      <c r="T1678" s="111">
        <v>172</v>
      </c>
    </row>
    <row r="1679" spans="1:20" x14ac:dyDescent="0.25">
      <c r="A1679" s="110" t="s">
        <v>21</v>
      </c>
      <c r="B1679" s="107" t="s">
        <v>7090</v>
      </c>
      <c r="C1679" s="108">
        <v>2</v>
      </c>
      <c r="D1679" s="41" t="s">
        <v>3663</v>
      </c>
      <c r="E1679" s="24">
        <f t="shared" si="89"/>
        <v>57.333333333333336</v>
      </c>
      <c r="F1679" s="24">
        <f t="shared" si="90"/>
        <v>22.25</v>
      </c>
      <c r="G1679" s="109"/>
      <c r="H1679" s="24"/>
      <c r="I1679" s="24">
        <f t="shared" si="91"/>
        <v>38</v>
      </c>
      <c r="J1679" s="119"/>
      <c r="K1679" s="30"/>
      <c r="L1679" s="111">
        <v>1</v>
      </c>
      <c r="M1679" s="111">
        <v>88</v>
      </c>
      <c r="N1679" s="111"/>
      <c r="O1679" s="111"/>
      <c r="P1679" s="111">
        <v>2</v>
      </c>
      <c r="Q1679" s="111">
        <v>16</v>
      </c>
      <c r="R1679" s="111">
        <v>9</v>
      </c>
      <c r="S1679" s="111">
        <v>155</v>
      </c>
      <c r="T1679" s="111">
        <v>8</v>
      </c>
    </row>
    <row r="1680" spans="1:20" x14ac:dyDescent="0.25">
      <c r="A1680" s="110" t="s">
        <v>1663</v>
      </c>
      <c r="B1680" s="107" t="s">
        <v>7101</v>
      </c>
      <c r="C1680" s="108">
        <v>16</v>
      </c>
      <c r="D1680" s="41" t="s">
        <v>3949</v>
      </c>
      <c r="E1680" s="24">
        <f t="shared" si="89"/>
        <v>57</v>
      </c>
      <c r="F1680" s="24">
        <f t="shared" si="90"/>
        <v>8.25</v>
      </c>
      <c r="G1680" s="109"/>
      <c r="H1680" s="24"/>
      <c r="I1680" s="24">
        <f t="shared" si="91"/>
        <v>48.2</v>
      </c>
      <c r="J1680" s="119"/>
      <c r="K1680" s="30"/>
      <c r="L1680" s="111">
        <v>1</v>
      </c>
      <c r="M1680" s="111">
        <v>6</v>
      </c>
      <c r="N1680" s="111">
        <v>20</v>
      </c>
      <c r="O1680" s="111">
        <v>6</v>
      </c>
      <c r="P1680" s="111">
        <v>4</v>
      </c>
      <c r="Q1680" s="111">
        <v>66</v>
      </c>
      <c r="R1680" s="111">
        <v>27</v>
      </c>
      <c r="S1680" s="111">
        <v>13</v>
      </c>
      <c r="T1680" s="111">
        <v>131</v>
      </c>
    </row>
    <row r="1681" spans="1:20" x14ac:dyDescent="0.25">
      <c r="A1681" s="110" t="s">
        <v>718</v>
      </c>
      <c r="B1681" s="107" t="s">
        <v>7101</v>
      </c>
      <c r="C1681" s="108">
        <v>16</v>
      </c>
      <c r="D1681" s="41" t="s">
        <v>3836</v>
      </c>
      <c r="E1681" s="24">
        <f t="shared" si="89"/>
        <v>57</v>
      </c>
      <c r="F1681" s="24">
        <f t="shared" si="90"/>
        <v>195</v>
      </c>
      <c r="G1681" s="109"/>
      <c r="H1681" s="24"/>
      <c r="I1681" s="24">
        <f t="shared" si="91"/>
        <v>117.4</v>
      </c>
      <c r="J1681" s="119"/>
      <c r="K1681" s="30"/>
      <c r="L1681" s="111">
        <v>79</v>
      </c>
      <c r="M1681" s="111">
        <v>228</v>
      </c>
      <c r="N1681" s="111">
        <v>54</v>
      </c>
      <c r="O1681" s="111">
        <v>419</v>
      </c>
      <c r="P1681" s="111">
        <v>304</v>
      </c>
      <c r="Q1681" s="111">
        <v>112</v>
      </c>
      <c r="R1681" s="111">
        <v>66</v>
      </c>
      <c r="S1681" s="111">
        <v>55</v>
      </c>
      <c r="T1681" s="111">
        <v>50</v>
      </c>
    </row>
    <row r="1682" spans="1:20" x14ac:dyDescent="0.25">
      <c r="A1682" s="110" t="s">
        <v>7582</v>
      </c>
      <c r="B1682" s="107" t="s">
        <v>7094</v>
      </c>
      <c r="C1682" s="108">
        <v>1</v>
      </c>
      <c r="D1682" s="41" t="s">
        <v>7583</v>
      </c>
      <c r="E1682" s="24">
        <f t="shared" si="89"/>
        <v>57</v>
      </c>
      <c r="F1682" s="24">
        <f t="shared" si="90"/>
        <v>1</v>
      </c>
      <c r="G1682" s="109"/>
      <c r="H1682" s="24"/>
      <c r="I1682" s="24">
        <f t="shared" si="91"/>
        <v>34.6</v>
      </c>
      <c r="J1682" s="119"/>
      <c r="K1682" s="30"/>
      <c r="L1682" s="111"/>
      <c r="M1682" s="111">
        <v>4</v>
      </c>
      <c r="N1682" s="111"/>
      <c r="O1682" s="111"/>
      <c r="P1682" s="111"/>
      <c r="Q1682" s="111">
        <v>2</v>
      </c>
      <c r="R1682" s="111">
        <v>133</v>
      </c>
      <c r="S1682" s="111">
        <v>1</v>
      </c>
      <c r="T1682" s="111">
        <v>37</v>
      </c>
    </row>
    <row r="1683" spans="1:20" x14ac:dyDescent="0.25">
      <c r="A1683" s="110" t="s">
        <v>1847</v>
      </c>
      <c r="B1683" s="107" t="s">
        <v>7101</v>
      </c>
      <c r="C1683" s="108">
        <v>16</v>
      </c>
      <c r="D1683" s="41" t="s">
        <v>6086</v>
      </c>
      <c r="E1683" s="24">
        <f t="shared" si="89"/>
        <v>56.666666666666664</v>
      </c>
      <c r="F1683" s="24">
        <f t="shared" si="90"/>
        <v>43.5</v>
      </c>
      <c r="G1683" s="109"/>
      <c r="H1683" s="24"/>
      <c r="I1683" s="24">
        <f t="shared" si="91"/>
        <v>54</v>
      </c>
      <c r="J1683" s="119"/>
      <c r="K1683" s="30"/>
      <c r="L1683" s="111">
        <v>3</v>
      </c>
      <c r="M1683" s="111"/>
      <c r="N1683" s="111">
        <v>8</v>
      </c>
      <c r="O1683" s="111">
        <v>163</v>
      </c>
      <c r="P1683" s="111">
        <v>1</v>
      </c>
      <c r="Q1683" s="111">
        <v>99</v>
      </c>
      <c r="R1683" s="111">
        <v>100</v>
      </c>
      <c r="S1683" s="111"/>
      <c r="T1683" s="111">
        <v>70</v>
      </c>
    </row>
    <row r="1684" spans="1:20" x14ac:dyDescent="0.25">
      <c r="A1684" s="110" t="s">
        <v>2070</v>
      </c>
      <c r="B1684" s="107" t="s">
        <v>7155</v>
      </c>
      <c r="C1684" s="108">
        <v>10</v>
      </c>
      <c r="D1684" s="41" t="s">
        <v>4626</v>
      </c>
      <c r="E1684" s="24">
        <f t="shared" si="89"/>
        <v>56.333333333333336</v>
      </c>
      <c r="F1684" s="24">
        <f t="shared" si="90"/>
        <v>82.5</v>
      </c>
      <c r="G1684" s="109"/>
      <c r="H1684" s="24"/>
      <c r="I1684" s="24">
        <f t="shared" si="91"/>
        <v>37.4</v>
      </c>
      <c r="J1684" s="119"/>
      <c r="K1684" s="30"/>
      <c r="L1684" s="111">
        <v>38</v>
      </c>
      <c r="M1684" s="111">
        <v>176</v>
      </c>
      <c r="N1684" s="111">
        <v>108</v>
      </c>
      <c r="O1684" s="111">
        <v>8</v>
      </c>
      <c r="P1684" s="111">
        <v>18</v>
      </c>
      <c r="Q1684" s="111"/>
      <c r="R1684" s="111">
        <v>108</v>
      </c>
      <c r="S1684" s="111">
        <v>22</v>
      </c>
      <c r="T1684" s="111">
        <v>39</v>
      </c>
    </row>
    <row r="1685" spans="1:20" x14ac:dyDescent="0.25">
      <c r="A1685" s="110" t="s">
        <v>2712</v>
      </c>
      <c r="B1685" s="107" t="s">
        <v>7101</v>
      </c>
      <c r="C1685" s="108">
        <v>16</v>
      </c>
      <c r="D1685" s="41" t="s">
        <v>4040</v>
      </c>
      <c r="E1685" s="24">
        <f t="shared" si="89"/>
        <v>56.333333333333336</v>
      </c>
      <c r="F1685" s="24">
        <f t="shared" si="90"/>
        <v>47.75</v>
      </c>
      <c r="G1685" s="109"/>
      <c r="H1685" s="24"/>
      <c r="I1685" s="24">
        <f t="shared" si="91"/>
        <v>48.6</v>
      </c>
      <c r="J1685" s="119"/>
      <c r="K1685" s="30"/>
      <c r="L1685" s="111">
        <v>12</v>
      </c>
      <c r="M1685" s="111">
        <v>175</v>
      </c>
      <c r="N1685" s="111">
        <v>3</v>
      </c>
      <c r="O1685" s="111">
        <v>1</v>
      </c>
      <c r="P1685" s="111">
        <v>28</v>
      </c>
      <c r="Q1685" s="111">
        <v>46</v>
      </c>
      <c r="R1685" s="111">
        <v>114</v>
      </c>
      <c r="S1685" s="111">
        <v>25</v>
      </c>
      <c r="T1685" s="111">
        <v>30</v>
      </c>
    </row>
    <row r="1686" spans="1:20" x14ac:dyDescent="0.25">
      <c r="A1686" s="110" t="s">
        <v>7338</v>
      </c>
      <c r="B1686" s="107" t="s">
        <v>7216</v>
      </c>
      <c r="C1686" s="108">
        <v>2</v>
      </c>
      <c r="D1686" s="41" t="s">
        <v>7339</v>
      </c>
      <c r="E1686" s="24">
        <f t="shared" si="89"/>
        <v>56</v>
      </c>
      <c r="F1686" s="24">
        <f t="shared" si="90"/>
        <v>0</v>
      </c>
      <c r="G1686" s="109"/>
      <c r="H1686" s="24"/>
      <c r="I1686" s="24">
        <f t="shared" si="91"/>
        <v>33.6</v>
      </c>
      <c r="J1686" s="119"/>
      <c r="K1686" s="30"/>
      <c r="L1686" s="111"/>
      <c r="M1686" s="111"/>
      <c r="N1686" s="111"/>
      <c r="O1686" s="111"/>
      <c r="P1686" s="111"/>
      <c r="Q1686" s="111"/>
      <c r="R1686" s="111"/>
      <c r="S1686" s="111">
        <v>72</v>
      </c>
      <c r="T1686" s="111">
        <v>96</v>
      </c>
    </row>
    <row r="1687" spans="1:20" x14ac:dyDescent="0.25">
      <c r="A1687" s="110" t="s">
        <v>1182</v>
      </c>
      <c r="B1687" s="107" t="s">
        <v>7110</v>
      </c>
      <c r="C1687" s="108">
        <v>7</v>
      </c>
      <c r="D1687" s="41" t="s">
        <v>5194</v>
      </c>
      <c r="E1687" s="24">
        <f t="shared" si="89"/>
        <v>56</v>
      </c>
      <c r="F1687" s="24">
        <f t="shared" si="90"/>
        <v>5.75</v>
      </c>
      <c r="G1687" s="109"/>
      <c r="H1687" s="24"/>
      <c r="I1687" s="24">
        <f t="shared" si="91"/>
        <v>82</v>
      </c>
      <c r="J1687" s="119"/>
      <c r="K1687" s="30"/>
      <c r="L1687" s="111">
        <v>2</v>
      </c>
      <c r="M1687" s="111">
        <v>1</v>
      </c>
      <c r="N1687" s="111">
        <v>13</v>
      </c>
      <c r="O1687" s="111">
        <v>7</v>
      </c>
      <c r="P1687" s="111">
        <v>9</v>
      </c>
      <c r="Q1687" s="111">
        <v>233</v>
      </c>
      <c r="R1687" s="111">
        <v>168</v>
      </c>
      <c r="S1687" s="111"/>
      <c r="T1687" s="111"/>
    </row>
    <row r="1688" spans="1:20" x14ac:dyDescent="0.25">
      <c r="A1688" s="110" t="s">
        <v>2275</v>
      </c>
      <c r="B1688" s="107" t="s">
        <v>7154</v>
      </c>
      <c r="C1688" s="108">
        <v>16</v>
      </c>
      <c r="D1688" s="41" t="s">
        <v>6415</v>
      </c>
      <c r="E1688" s="24">
        <f t="shared" si="89"/>
        <v>55.666666666666664</v>
      </c>
      <c r="F1688" s="24">
        <f t="shared" si="90"/>
        <v>187.25</v>
      </c>
      <c r="G1688" s="109"/>
      <c r="H1688" s="24"/>
      <c r="I1688" s="24">
        <f t="shared" si="91"/>
        <v>60.2</v>
      </c>
      <c r="J1688" s="119"/>
      <c r="K1688" s="30"/>
      <c r="L1688" s="111">
        <v>123</v>
      </c>
      <c r="M1688" s="111">
        <v>179</v>
      </c>
      <c r="N1688" s="111">
        <v>100</v>
      </c>
      <c r="O1688" s="111">
        <v>347</v>
      </c>
      <c r="P1688" s="111">
        <v>31</v>
      </c>
      <c r="Q1688" s="111">
        <v>103</v>
      </c>
      <c r="R1688" s="111">
        <v>58</v>
      </c>
      <c r="S1688" s="111">
        <v>54</v>
      </c>
      <c r="T1688" s="111">
        <v>55</v>
      </c>
    </row>
    <row r="1689" spans="1:20" x14ac:dyDescent="0.25">
      <c r="A1689" s="110" t="s">
        <v>786</v>
      </c>
      <c r="B1689" s="107" t="s">
        <v>7131</v>
      </c>
      <c r="C1689" s="108">
        <v>15</v>
      </c>
      <c r="D1689" s="41" t="s">
        <v>3888</v>
      </c>
      <c r="E1689" s="24">
        <f t="shared" si="89"/>
        <v>55.666666666666664</v>
      </c>
      <c r="F1689" s="24">
        <f t="shared" si="90"/>
        <v>68.25</v>
      </c>
      <c r="G1689" s="109"/>
      <c r="H1689" s="24"/>
      <c r="I1689" s="24">
        <f t="shared" si="91"/>
        <v>54.8</v>
      </c>
      <c r="J1689" s="119"/>
      <c r="K1689" s="30"/>
      <c r="L1689" s="111">
        <v>21</v>
      </c>
      <c r="M1689" s="111">
        <v>122</v>
      </c>
      <c r="N1689" s="111">
        <v>69</v>
      </c>
      <c r="O1689" s="111">
        <v>61</v>
      </c>
      <c r="P1689" s="111">
        <v>93</v>
      </c>
      <c r="Q1689" s="111">
        <v>14</v>
      </c>
      <c r="R1689" s="111">
        <v>23</v>
      </c>
      <c r="S1689" s="111">
        <v>90</v>
      </c>
      <c r="T1689" s="111">
        <v>54</v>
      </c>
    </row>
    <row r="1690" spans="1:20" x14ac:dyDescent="0.25">
      <c r="A1690" s="110" t="s">
        <v>1071</v>
      </c>
      <c r="B1690" s="107" t="s">
        <v>7165</v>
      </c>
      <c r="C1690" s="108">
        <v>6</v>
      </c>
      <c r="D1690" s="41" t="s">
        <v>4376</v>
      </c>
      <c r="E1690" s="24">
        <f t="shared" si="89"/>
        <v>55.666666666666664</v>
      </c>
      <c r="F1690" s="24">
        <f t="shared" si="90"/>
        <v>0</v>
      </c>
      <c r="G1690" s="109"/>
      <c r="H1690" s="24"/>
      <c r="I1690" s="24">
        <f t="shared" si="91"/>
        <v>56.8</v>
      </c>
      <c r="J1690" s="119"/>
      <c r="K1690" s="30"/>
      <c r="L1690" s="111"/>
      <c r="M1690" s="111"/>
      <c r="N1690" s="111"/>
      <c r="O1690" s="111"/>
      <c r="P1690" s="111">
        <v>43</v>
      </c>
      <c r="Q1690" s="111">
        <v>74</v>
      </c>
      <c r="R1690" s="111">
        <v>107</v>
      </c>
      <c r="S1690" s="111">
        <v>9</v>
      </c>
      <c r="T1690" s="111">
        <v>51</v>
      </c>
    </row>
    <row r="1691" spans="1:20" x14ac:dyDescent="0.25">
      <c r="A1691" s="110" t="s">
        <v>845</v>
      </c>
      <c r="B1691" s="107" t="s">
        <v>7166</v>
      </c>
      <c r="C1691" s="108">
        <v>13</v>
      </c>
      <c r="D1691" s="41" t="s">
        <v>4207</v>
      </c>
      <c r="E1691" s="24">
        <f t="shared" si="89"/>
        <v>55.333333333333336</v>
      </c>
      <c r="F1691" s="24">
        <f t="shared" si="90"/>
        <v>142.5</v>
      </c>
      <c r="G1691" s="109"/>
      <c r="H1691" s="24"/>
      <c r="I1691" s="24">
        <f t="shared" si="91"/>
        <v>48.8</v>
      </c>
      <c r="J1691" s="119"/>
      <c r="K1691" s="30"/>
      <c r="L1691" s="111">
        <v>29</v>
      </c>
      <c r="M1691" s="111">
        <v>33</v>
      </c>
      <c r="N1691" s="111">
        <v>25</v>
      </c>
      <c r="O1691" s="111">
        <v>483</v>
      </c>
      <c r="P1691" s="111">
        <v>28</v>
      </c>
      <c r="Q1691" s="111">
        <v>50</v>
      </c>
      <c r="R1691" s="111">
        <v>24</v>
      </c>
      <c r="S1691" s="111">
        <v>3</v>
      </c>
      <c r="T1691" s="111">
        <v>139</v>
      </c>
    </row>
    <row r="1692" spans="1:20" x14ac:dyDescent="0.25">
      <c r="A1692" s="110" t="s">
        <v>2099</v>
      </c>
      <c r="B1692" s="107" t="s">
        <v>7081</v>
      </c>
      <c r="C1692" s="108">
        <v>15</v>
      </c>
      <c r="D1692" s="41" t="s">
        <v>3793</v>
      </c>
      <c r="E1692" s="24">
        <f t="shared" si="89"/>
        <v>55.333333333333336</v>
      </c>
      <c r="F1692" s="24">
        <f t="shared" si="90"/>
        <v>9.5</v>
      </c>
      <c r="G1692" s="109"/>
      <c r="H1692" s="24"/>
      <c r="I1692" s="24">
        <f t="shared" si="91"/>
        <v>49</v>
      </c>
      <c r="J1692" s="119"/>
      <c r="K1692" s="30"/>
      <c r="L1692" s="111">
        <v>2</v>
      </c>
      <c r="M1692" s="111"/>
      <c r="N1692" s="111">
        <v>11</v>
      </c>
      <c r="O1692" s="111">
        <v>25</v>
      </c>
      <c r="P1692" s="111">
        <v>19</v>
      </c>
      <c r="Q1692" s="111">
        <v>60</v>
      </c>
      <c r="R1692" s="111">
        <v>42</v>
      </c>
      <c r="S1692" s="111">
        <v>17</v>
      </c>
      <c r="T1692" s="111">
        <v>107</v>
      </c>
    </row>
    <row r="1693" spans="1:20" x14ac:dyDescent="0.25">
      <c r="A1693" s="110" t="s">
        <v>7247</v>
      </c>
      <c r="B1693" s="107" t="s">
        <v>7092</v>
      </c>
      <c r="C1693" s="108">
        <v>11</v>
      </c>
      <c r="D1693" s="41" t="s">
        <v>7248</v>
      </c>
      <c r="E1693" s="24">
        <f t="shared" si="89"/>
        <v>55.333333333333336</v>
      </c>
      <c r="F1693" s="24">
        <f t="shared" si="90"/>
        <v>2</v>
      </c>
      <c r="G1693" s="109"/>
      <c r="H1693" s="24"/>
      <c r="I1693" s="24">
        <f t="shared" si="91"/>
        <v>37.4</v>
      </c>
      <c r="J1693" s="119"/>
      <c r="K1693" s="30"/>
      <c r="L1693" s="111">
        <v>4</v>
      </c>
      <c r="M1693" s="111"/>
      <c r="N1693" s="111"/>
      <c r="O1693" s="111">
        <v>4</v>
      </c>
      <c r="P1693" s="111">
        <v>1</v>
      </c>
      <c r="Q1693" s="111">
        <v>20</v>
      </c>
      <c r="R1693" s="111">
        <v>69</v>
      </c>
      <c r="S1693" s="111">
        <v>10</v>
      </c>
      <c r="T1693" s="111">
        <v>87</v>
      </c>
    </row>
    <row r="1694" spans="1:20" x14ac:dyDescent="0.25">
      <c r="A1694" s="110" t="s">
        <v>621</v>
      </c>
      <c r="B1694" s="107" t="s">
        <v>7157</v>
      </c>
      <c r="C1694" s="108">
        <v>11</v>
      </c>
      <c r="D1694" s="41" t="s">
        <v>4146</v>
      </c>
      <c r="E1694" s="24">
        <f t="shared" si="89"/>
        <v>55.333333333333336</v>
      </c>
      <c r="F1694" s="24">
        <f t="shared" si="90"/>
        <v>6.5</v>
      </c>
      <c r="G1694" s="109"/>
      <c r="H1694" s="24"/>
      <c r="I1694" s="24">
        <f t="shared" si="91"/>
        <v>45.4</v>
      </c>
      <c r="J1694" s="119"/>
      <c r="K1694" s="30"/>
      <c r="L1694" s="111"/>
      <c r="M1694" s="111">
        <v>7</v>
      </c>
      <c r="N1694" s="111"/>
      <c r="O1694" s="111">
        <v>19</v>
      </c>
      <c r="P1694" s="111">
        <v>46</v>
      </c>
      <c r="Q1694" s="111">
        <v>15</v>
      </c>
      <c r="R1694" s="111">
        <v>156</v>
      </c>
      <c r="S1694" s="111">
        <v>7</v>
      </c>
      <c r="T1694" s="111">
        <v>3</v>
      </c>
    </row>
    <row r="1695" spans="1:20" x14ac:dyDescent="0.25">
      <c r="A1695" s="110" t="s">
        <v>821</v>
      </c>
      <c r="B1695" s="107" t="s">
        <v>7208</v>
      </c>
      <c r="C1695" s="108">
        <v>9</v>
      </c>
      <c r="D1695" s="41" t="s">
        <v>5389</v>
      </c>
      <c r="E1695" s="24">
        <f t="shared" si="89"/>
        <v>55.333333333333336</v>
      </c>
      <c r="F1695" s="24">
        <f t="shared" si="90"/>
        <v>164.5</v>
      </c>
      <c r="G1695" s="109"/>
      <c r="H1695" s="24"/>
      <c r="I1695" s="24">
        <f t="shared" si="91"/>
        <v>171.2</v>
      </c>
      <c r="J1695" s="119"/>
      <c r="K1695" s="30"/>
      <c r="L1695" s="111">
        <v>111</v>
      </c>
      <c r="M1695" s="111">
        <v>186</v>
      </c>
      <c r="N1695" s="111">
        <v>68</v>
      </c>
      <c r="O1695" s="111">
        <v>293</v>
      </c>
      <c r="P1695" s="111">
        <v>391</v>
      </c>
      <c r="Q1695" s="111">
        <v>299</v>
      </c>
      <c r="R1695" s="111">
        <v>142</v>
      </c>
      <c r="S1695" s="111">
        <v>24</v>
      </c>
      <c r="T1695" s="111">
        <v>0</v>
      </c>
    </row>
    <row r="1696" spans="1:20" x14ac:dyDescent="0.25">
      <c r="A1696" s="110" t="s">
        <v>2446</v>
      </c>
      <c r="B1696" s="107" t="s">
        <v>7144</v>
      </c>
      <c r="C1696" s="108">
        <v>11</v>
      </c>
      <c r="D1696" s="41" t="s">
        <v>6798</v>
      </c>
      <c r="E1696" s="24">
        <f t="shared" ref="E1696:E1759" si="92">SUM(R1696:T1696)/3</f>
        <v>55.333333333333336</v>
      </c>
      <c r="F1696" s="24">
        <f t="shared" ref="F1696:F1759" si="93">SUM(L1696:O1696)/4</f>
        <v>21.5</v>
      </c>
      <c r="G1696" s="109"/>
      <c r="H1696" s="24"/>
      <c r="I1696" s="24">
        <f t="shared" ref="I1696:I1759" si="94">SUM(P1696:T1696)/5</f>
        <v>33.200000000000003</v>
      </c>
      <c r="J1696" s="119"/>
      <c r="K1696" s="30"/>
      <c r="L1696" s="111">
        <v>4</v>
      </c>
      <c r="M1696" s="111">
        <v>82</v>
      </c>
      <c r="N1696" s="111"/>
      <c r="O1696" s="111"/>
      <c r="P1696" s="111"/>
      <c r="Q1696" s="111"/>
      <c r="R1696" s="111"/>
      <c r="S1696" s="111">
        <v>166</v>
      </c>
      <c r="T1696" s="111"/>
    </row>
    <row r="1697" spans="1:20" x14ac:dyDescent="0.25">
      <c r="A1697" s="110" t="s">
        <v>1274</v>
      </c>
      <c r="B1697" s="107" t="s">
        <v>7092</v>
      </c>
      <c r="C1697" s="108">
        <v>11</v>
      </c>
      <c r="D1697" s="41" t="s">
        <v>5866</v>
      </c>
      <c r="E1697" s="24">
        <f t="shared" si="92"/>
        <v>55</v>
      </c>
      <c r="F1697" s="24">
        <f t="shared" si="93"/>
        <v>21.5</v>
      </c>
      <c r="G1697" s="109"/>
      <c r="H1697" s="24"/>
      <c r="I1697" s="24">
        <f t="shared" si="94"/>
        <v>33.4</v>
      </c>
      <c r="J1697" s="119"/>
      <c r="K1697" s="30"/>
      <c r="L1697" s="111">
        <v>72</v>
      </c>
      <c r="M1697" s="111">
        <v>4</v>
      </c>
      <c r="N1697" s="111">
        <v>4</v>
      </c>
      <c r="O1697" s="111">
        <v>6</v>
      </c>
      <c r="P1697" s="111">
        <v>0</v>
      </c>
      <c r="Q1697" s="111">
        <v>2</v>
      </c>
      <c r="R1697" s="111">
        <v>6</v>
      </c>
      <c r="S1697" s="111">
        <v>18</v>
      </c>
      <c r="T1697" s="111">
        <v>141</v>
      </c>
    </row>
    <row r="1698" spans="1:20" x14ac:dyDescent="0.25">
      <c r="A1698" s="110" t="s">
        <v>5333</v>
      </c>
      <c r="B1698" s="107" t="s">
        <v>7208</v>
      </c>
      <c r="C1698" s="108">
        <v>9</v>
      </c>
      <c r="D1698" s="41" t="s">
        <v>5334</v>
      </c>
      <c r="E1698" s="24">
        <f t="shared" si="92"/>
        <v>55</v>
      </c>
      <c r="F1698" s="24">
        <f t="shared" si="93"/>
        <v>0</v>
      </c>
      <c r="G1698" s="109"/>
      <c r="H1698" s="24"/>
      <c r="I1698" s="24">
        <f t="shared" si="94"/>
        <v>45.4</v>
      </c>
      <c r="J1698" s="119"/>
      <c r="K1698" s="30"/>
      <c r="L1698" s="111"/>
      <c r="M1698" s="111"/>
      <c r="N1698" s="111"/>
      <c r="O1698" s="111"/>
      <c r="P1698" s="111">
        <v>62</v>
      </c>
      <c r="Q1698" s="111">
        <v>0</v>
      </c>
      <c r="R1698" s="111">
        <v>9</v>
      </c>
      <c r="S1698" s="111">
        <v>110</v>
      </c>
      <c r="T1698" s="111">
        <v>46</v>
      </c>
    </row>
    <row r="1699" spans="1:20" x14ac:dyDescent="0.25">
      <c r="A1699" s="110" t="s">
        <v>8911</v>
      </c>
      <c r="B1699" s="107" t="s">
        <v>7136</v>
      </c>
      <c r="C1699" s="108">
        <v>15</v>
      </c>
      <c r="D1699" s="41" t="s">
        <v>8912</v>
      </c>
      <c r="E1699" s="24">
        <f t="shared" si="92"/>
        <v>55</v>
      </c>
      <c r="F1699" s="24">
        <f t="shared" si="93"/>
        <v>108.5</v>
      </c>
      <c r="G1699" s="109"/>
      <c r="H1699" s="24"/>
      <c r="I1699" s="24">
        <f t="shared" si="94"/>
        <v>47.6</v>
      </c>
      <c r="J1699" s="119"/>
      <c r="K1699" s="30"/>
      <c r="L1699" s="111">
        <v>131</v>
      </c>
      <c r="M1699" s="111">
        <v>37</v>
      </c>
      <c r="N1699" s="111">
        <v>183</v>
      </c>
      <c r="O1699" s="111">
        <v>83</v>
      </c>
      <c r="P1699" s="111"/>
      <c r="Q1699" s="111">
        <v>73</v>
      </c>
      <c r="R1699" s="111">
        <v>165</v>
      </c>
      <c r="S1699" s="111"/>
      <c r="T1699" s="111"/>
    </row>
    <row r="1700" spans="1:20" x14ac:dyDescent="0.25">
      <c r="A1700" s="110" t="s">
        <v>8715</v>
      </c>
      <c r="B1700" s="107" t="s">
        <v>7161</v>
      </c>
      <c r="C1700" s="108">
        <v>15</v>
      </c>
      <c r="D1700" s="41" t="s">
        <v>8716</v>
      </c>
      <c r="E1700" s="24">
        <f t="shared" si="92"/>
        <v>55</v>
      </c>
      <c r="F1700" s="24">
        <f t="shared" si="93"/>
        <v>342</v>
      </c>
      <c r="G1700" s="109"/>
      <c r="H1700" s="24"/>
      <c r="I1700" s="24">
        <f t="shared" si="94"/>
        <v>44.4</v>
      </c>
      <c r="J1700" s="119"/>
      <c r="K1700" s="30"/>
      <c r="L1700" s="111">
        <v>257</v>
      </c>
      <c r="M1700" s="111">
        <v>162</v>
      </c>
      <c r="N1700" s="111">
        <v>723</v>
      </c>
      <c r="O1700" s="111">
        <v>226</v>
      </c>
      <c r="P1700" s="111">
        <v>57</v>
      </c>
      <c r="Q1700" s="111"/>
      <c r="R1700" s="111">
        <v>165</v>
      </c>
      <c r="S1700" s="111"/>
      <c r="T1700" s="111"/>
    </row>
    <row r="1701" spans="1:20" x14ac:dyDescent="0.25">
      <c r="A1701" s="110" t="s">
        <v>1483</v>
      </c>
      <c r="B1701" s="107" t="s">
        <v>7101</v>
      </c>
      <c r="C1701" s="108">
        <v>16</v>
      </c>
      <c r="D1701" s="41" t="s">
        <v>3921</v>
      </c>
      <c r="E1701" s="24">
        <f t="shared" si="92"/>
        <v>54.666666666666664</v>
      </c>
      <c r="F1701" s="24">
        <f t="shared" si="93"/>
        <v>3.25</v>
      </c>
      <c r="G1701" s="109"/>
      <c r="H1701" s="24"/>
      <c r="I1701" s="24">
        <f t="shared" si="94"/>
        <v>38.6</v>
      </c>
      <c r="J1701" s="119"/>
      <c r="K1701" s="30"/>
      <c r="L1701" s="111">
        <v>2</v>
      </c>
      <c r="M1701" s="111"/>
      <c r="N1701" s="111">
        <v>4</v>
      </c>
      <c r="O1701" s="111">
        <v>7</v>
      </c>
      <c r="P1701" s="111">
        <v>3</v>
      </c>
      <c r="Q1701" s="111">
        <v>26</v>
      </c>
      <c r="R1701" s="111">
        <v>16</v>
      </c>
      <c r="S1701" s="111">
        <v>46</v>
      </c>
      <c r="T1701" s="111">
        <v>102</v>
      </c>
    </row>
    <row r="1702" spans="1:20" x14ac:dyDescent="0.25">
      <c r="A1702" s="110" t="s">
        <v>301</v>
      </c>
      <c r="B1702" s="107" t="s">
        <v>7081</v>
      </c>
      <c r="C1702" s="108">
        <v>15</v>
      </c>
      <c r="D1702" s="41" t="s">
        <v>6179</v>
      </c>
      <c r="E1702" s="24">
        <f t="shared" si="92"/>
        <v>54.666666666666664</v>
      </c>
      <c r="F1702" s="24">
        <f t="shared" si="93"/>
        <v>53</v>
      </c>
      <c r="G1702" s="109"/>
      <c r="H1702" s="24"/>
      <c r="I1702" s="24">
        <f t="shared" si="94"/>
        <v>50</v>
      </c>
      <c r="J1702" s="119"/>
      <c r="K1702" s="30"/>
      <c r="L1702" s="111">
        <v>99</v>
      </c>
      <c r="M1702" s="111">
        <v>16</v>
      </c>
      <c r="N1702" s="111">
        <v>90</v>
      </c>
      <c r="O1702" s="111">
        <v>7</v>
      </c>
      <c r="P1702" s="111">
        <v>28</v>
      </c>
      <c r="Q1702" s="111">
        <v>58</v>
      </c>
      <c r="R1702" s="111">
        <v>62</v>
      </c>
      <c r="S1702" s="111">
        <v>46</v>
      </c>
      <c r="T1702" s="111">
        <v>56</v>
      </c>
    </row>
    <row r="1703" spans="1:20" x14ac:dyDescent="0.25">
      <c r="A1703" s="110" t="s">
        <v>2533</v>
      </c>
      <c r="B1703" s="107" t="s">
        <v>7092</v>
      </c>
      <c r="C1703" s="108">
        <v>11</v>
      </c>
      <c r="D1703" s="41" t="s">
        <v>5863</v>
      </c>
      <c r="E1703" s="24">
        <f t="shared" si="92"/>
        <v>54.666666666666664</v>
      </c>
      <c r="F1703" s="24">
        <f t="shared" si="93"/>
        <v>1.25</v>
      </c>
      <c r="G1703" s="109"/>
      <c r="H1703" s="24"/>
      <c r="I1703" s="24">
        <f t="shared" si="94"/>
        <v>33</v>
      </c>
      <c r="J1703" s="119"/>
      <c r="K1703" s="30"/>
      <c r="L1703" s="111"/>
      <c r="M1703" s="111">
        <v>5</v>
      </c>
      <c r="N1703" s="111"/>
      <c r="O1703" s="111"/>
      <c r="P1703" s="111">
        <v>1</v>
      </c>
      <c r="Q1703" s="111"/>
      <c r="R1703" s="111">
        <v>148</v>
      </c>
      <c r="S1703" s="111"/>
      <c r="T1703" s="111">
        <v>16</v>
      </c>
    </row>
    <row r="1704" spans="1:20" x14ac:dyDescent="0.25">
      <c r="A1704" s="110" t="s">
        <v>573</v>
      </c>
      <c r="B1704" s="107" t="s">
        <v>7156</v>
      </c>
      <c r="C1704" s="108">
        <v>18</v>
      </c>
      <c r="D1704" s="41" t="s">
        <v>6932</v>
      </c>
      <c r="E1704" s="24">
        <f t="shared" si="92"/>
        <v>54.333333333333336</v>
      </c>
      <c r="F1704" s="24">
        <f t="shared" si="93"/>
        <v>6.25</v>
      </c>
      <c r="G1704" s="109"/>
      <c r="H1704" s="24"/>
      <c r="I1704" s="24">
        <f t="shared" si="94"/>
        <v>38.799999999999997</v>
      </c>
      <c r="J1704" s="119"/>
      <c r="K1704" s="30"/>
      <c r="L1704" s="111">
        <v>2</v>
      </c>
      <c r="M1704" s="111">
        <v>6</v>
      </c>
      <c r="N1704" s="111"/>
      <c r="O1704" s="111">
        <v>17</v>
      </c>
      <c r="P1704" s="111">
        <v>4</v>
      </c>
      <c r="Q1704" s="111">
        <v>27</v>
      </c>
      <c r="R1704" s="111">
        <v>9</v>
      </c>
      <c r="S1704" s="111">
        <v>7</v>
      </c>
      <c r="T1704" s="111">
        <v>147</v>
      </c>
    </row>
    <row r="1705" spans="1:20" x14ac:dyDescent="0.25">
      <c r="A1705" s="110" t="s">
        <v>1683</v>
      </c>
      <c r="B1705" s="107" t="s">
        <v>7101</v>
      </c>
      <c r="C1705" s="108">
        <v>16</v>
      </c>
      <c r="D1705" s="41" t="s">
        <v>3855</v>
      </c>
      <c r="E1705" s="24">
        <f t="shared" si="92"/>
        <v>54.333333333333336</v>
      </c>
      <c r="F1705" s="24">
        <f t="shared" si="93"/>
        <v>168.25</v>
      </c>
      <c r="G1705" s="109"/>
      <c r="H1705" s="24"/>
      <c r="I1705" s="24">
        <f t="shared" si="94"/>
        <v>33.799999999999997</v>
      </c>
      <c r="J1705" s="119"/>
      <c r="K1705" s="30"/>
      <c r="L1705" s="111">
        <v>101</v>
      </c>
      <c r="M1705" s="111">
        <v>171</v>
      </c>
      <c r="N1705" s="111">
        <v>303</v>
      </c>
      <c r="O1705" s="111">
        <v>98</v>
      </c>
      <c r="P1705" s="111">
        <v>5</v>
      </c>
      <c r="Q1705" s="111">
        <v>1</v>
      </c>
      <c r="R1705" s="111">
        <v>59</v>
      </c>
      <c r="S1705" s="111">
        <v>15</v>
      </c>
      <c r="T1705" s="111">
        <v>89</v>
      </c>
    </row>
    <row r="1706" spans="1:20" x14ac:dyDescent="0.25">
      <c r="A1706" s="110" t="s">
        <v>1257</v>
      </c>
      <c r="B1706" s="107" t="s">
        <v>7154</v>
      </c>
      <c r="C1706" s="108">
        <v>16</v>
      </c>
      <c r="D1706" s="41" t="s">
        <v>4801</v>
      </c>
      <c r="E1706" s="24">
        <f t="shared" si="92"/>
        <v>54.333333333333336</v>
      </c>
      <c r="F1706" s="24">
        <f t="shared" si="93"/>
        <v>32.75</v>
      </c>
      <c r="G1706" s="109"/>
      <c r="H1706" s="24"/>
      <c r="I1706" s="24">
        <f t="shared" si="94"/>
        <v>60.4</v>
      </c>
      <c r="J1706" s="119"/>
      <c r="K1706" s="30"/>
      <c r="L1706" s="111">
        <v>42</v>
      </c>
      <c r="M1706" s="111">
        <v>10</v>
      </c>
      <c r="N1706" s="111">
        <v>33</v>
      </c>
      <c r="O1706" s="111">
        <v>46</v>
      </c>
      <c r="P1706" s="111">
        <v>117</v>
      </c>
      <c r="Q1706" s="111">
        <v>22</v>
      </c>
      <c r="R1706" s="111">
        <v>4</v>
      </c>
      <c r="S1706" s="111">
        <v>121</v>
      </c>
      <c r="T1706" s="111">
        <v>38</v>
      </c>
    </row>
    <row r="1707" spans="1:20" x14ac:dyDescent="0.25">
      <c r="A1707" s="110" t="s">
        <v>1740</v>
      </c>
      <c r="B1707" s="107" t="s">
        <v>7165</v>
      </c>
      <c r="C1707" s="108">
        <v>6</v>
      </c>
      <c r="D1707" s="41" t="s">
        <v>4369</v>
      </c>
      <c r="E1707" s="24">
        <f t="shared" si="92"/>
        <v>54.333333333333336</v>
      </c>
      <c r="F1707" s="24">
        <f t="shared" si="93"/>
        <v>25.75</v>
      </c>
      <c r="G1707" s="109"/>
      <c r="H1707" s="24"/>
      <c r="I1707" s="24">
        <f t="shared" si="94"/>
        <v>43</v>
      </c>
      <c r="J1707" s="119"/>
      <c r="K1707" s="30"/>
      <c r="L1707" s="111">
        <v>2</v>
      </c>
      <c r="M1707" s="111"/>
      <c r="N1707" s="111">
        <v>7</v>
      </c>
      <c r="O1707" s="111">
        <v>94</v>
      </c>
      <c r="P1707" s="111">
        <v>46</v>
      </c>
      <c r="Q1707" s="111">
        <v>6</v>
      </c>
      <c r="R1707" s="111">
        <v>95</v>
      </c>
      <c r="S1707" s="111">
        <v>46</v>
      </c>
      <c r="T1707" s="111">
        <v>22</v>
      </c>
    </row>
    <row r="1708" spans="1:20" x14ac:dyDescent="0.25">
      <c r="A1708" s="110" t="s">
        <v>330</v>
      </c>
      <c r="B1708" s="107" t="s">
        <v>7154</v>
      </c>
      <c r="C1708" s="108">
        <v>16</v>
      </c>
      <c r="D1708" s="41" t="s">
        <v>4930</v>
      </c>
      <c r="E1708" s="24">
        <f t="shared" si="92"/>
        <v>54.333333333333336</v>
      </c>
      <c r="F1708" s="24">
        <f t="shared" si="93"/>
        <v>62</v>
      </c>
      <c r="G1708" s="109"/>
      <c r="H1708" s="24"/>
      <c r="I1708" s="24">
        <f t="shared" si="94"/>
        <v>87.4</v>
      </c>
      <c r="J1708" s="119"/>
      <c r="K1708" s="30"/>
      <c r="L1708" s="111">
        <v>94</v>
      </c>
      <c r="M1708" s="111">
        <v>77</v>
      </c>
      <c r="N1708" s="111"/>
      <c r="O1708" s="111">
        <v>77</v>
      </c>
      <c r="P1708" s="111">
        <v>224</v>
      </c>
      <c r="Q1708" s="111">
        <v>50</v>
      </c>
      <c r="R1708" s="111">
        <v>69</v>
      </c>
      <c r="S1708" s="111">
        <v>94</v>
      </c>
      <c r="T1708" s="111"/>
    </row>
    <row r="1709" spans="1:20" x14ac:dyDescent="0.25">
      <c r="A1709" s="110" t="s">
        <v>2536</v>
      </c>
      <c r="B1709" s="107" t="s">
        <v>7109</v>
      </c>
      <c r="C1709" s="108">
        <v>2</v>
      </c>
      <c r="D1709" s="41" t="s">
        <v>5604</v>
      </c>
      <c r="E1709" s="24">
        <f t="shared" si="92"/>
        <v>54.333333333333336</v>
      </c>
      <c r="F1709" s="24">
        <f t="shared" si="93"/>
        <v>0</v>
      </c>
      <c r="G1709" s="109"/>
      <c r="H1709" s="24"/>
      <c r="I1709" s="24">
        <f t="shared" si="94"/>
        <v>32.799999999999997</v>
      </c>
      <c r="J1709" s="119"/>
      <c r="K1709" s="30"/>
      <c r="L1709" s="111"/>
      <c r="M1709" s="111"/>
      <c r="N1709" s="111"/>
      <c r="O1709" s="111"/>
      <c r="P1709" s="111">
        <v>1</v>
      </c>
      <c r="Q1709" s="111">
        <v>0</v>
      </c>
      <c r="R1709" s="111">
        <v>149</v>
      </c>
      <c r="S1709" s="111">
        <v>14</v>
      </c>
      <c r="T1709" s="111"/>
    </row>
    <row r="1710" spans="1:20" x14ac:dyDescent="0.25">
      <c r="A1710" s="110" t="s">
        <v>7452</v>
      </c>
      <c r="B1710" s="107" t="s">
        <v>7101</v>
      </c>
      <c r="C1710" s="108">
        <v>16</v>
      </c>
      <c r="D1710" s="41" t="s">
        <v>7453</v>
      </c>
      <c r="E1710" s="24">
        <f t="shared" si="92"/>
        <v>54</v>
      </c>
      <c r="F1710" s="24">
        <f t="shared" si="93"/>
        <v>1.25</v>
      </c>
      <c r="G1710" s="109"/>
      <c r="H1710" s="24"/>
      <c r="I1710" s="24">
        <f t="shared" si="94"/>
        <v>36.4</v>
      </c>
      <c r="J1710" s="119"/>
      <c r="K1710" s="30"/>
      <c r="L1710" s="111">
        <v>1</v>
      </c>
      <c r="M1710" s="111">
        <v>1</v>
      </c>
      <c r="N1710" s="111">
        <v>1</v>
      </c>
      <c r="O1710" s="111">
        <v>2</v>
      </c>
      <c r="P1710" s="111">
        <v>4</v>
      </c>
      <c r="Q1710" s="111">
        <v>16</v>
      </c>
      <c r="R1710" s="111">
        <v>11</v>
      </c>
      <c r="S1710" s="111">
        <v>31</v>
      </c>
      <c r="T1710" s="111">
        <v>120</v>
      </c>
    </row>
    <row r="1711" spans="1:20" x14ac:dyDescent="0.25">
      <c r="A1711" s="110" t="s">
        <v>1499</v>
      </c>
      <c r="B1711" s="107" t="s">
        <v>7154</v>
      </c>
      <c r="C1711" s="108">
        <v>16</v>
      </c>
      <c r="D1711" s="41" t="s">
        <v>6392</v>
      </c>
      <c r="E1711" s="24">
        <f t="shared" si="92"/>
        <v>54</v>
      </c>
      <c r="F1711" s="24">
        <f t="shared" si="93"/>
        <v>9</v>
      </c>
      <c r="G1711" s="109"/>
      <c r="H1711" s="24"/>
      <c r="I1711" s="24">
        <f t="shared" si="94"/>
        <v>32.6</v>
      </c>
      <c r="J1711" s="119"/>
      <c r="K1711" s="30"/>
      <c r="L1711" s="111">
        <v>11</v>
      </c>
      <c r="M1711" s="111">
        <v>20</v>
      </c>
      <c r="N1711" s="111"/>
      <c r="O1711" s="111">
        <v>5</v>
      </c>
      <c r="P1711" s="111">
        <v>1</v>
      </c>
      <c r="Q1711" s="111"/>
      <c r="R1711" s="111">
        <v>48</v>
      </c>
      <c r="S1711" s="111">
        <v>11</v>
      </c>
      <c r="T1711" s="111">
        <v>103</v>
      </c>
    </row>
    <row r="1712" spans="1:20" x14ac:dyDescent="0.25">
      <c r="A1712" s="110" t="s">
        <v>7478</v>
      </c>
      <c r="B1712" s="107" t="s">
        <v>7165</v>
      </c>
      <c r="C1712" s="108">
        <v>6</v>
      </c>
      <c r="D1712" s="41" t="s">
        <v>7479</v>
      </c>
      <c r="E1712" s="24">
        <f t="shared" si="92"/>
        <v>54</v>
      </c>
      <c r="F1712" s="24">
        <f t="shared" si="93"/>
        <v>8.25</v>
      </c>
      <c r="G1712" s="109"/>
      <c r="H1712" s="24"/>
      <c r="I1712" s="24">
        <f t="shared" si="94"/>
        <v>32.4</v>
      </c>
      <c r="J1712" s="119"/>
      <c r="K1712" s="30"/>
      <c r="L1712" s="111">
        <v>8</v>
      </c>
      <c r="M1712" s="111">
        <v>10</v>
      </c>
      <c r="N1712" s="111">
        <v>10</v>
      </c>
      <c r="O1712" s="111">
        <v>5</v>
      </c>
      <c r="P1712" s="111"/>
      <c r="Q1712" s="111"/>
      <c r="R1712" s="111">
        <v>78</v>
      </c>
      <c r="S1712" s="111">
        <v>16</v>
      </c>
      <c r="T1712" s="111">
        <v>68</v>
      </c>
    </row>
    <row r="1713" spans="1:20" x14ac:dyDescent="0.25">
      <c r="A1713" s="110" t="s">
        <v>1522</v>
      </c>
      <c r="B1713" s="107" t="s">
        <v>7207</v>
      </c>
      <c r="C1713" s="108">
        <v>17</v>
      </c>
      <c r="D1713" s="41" t="s">
        <v>6332</v>
      </c>
      <c r="E1713" s="24">
        <f t="shared" si="92"/>
        <v>53.666666666666664</v>
      </c>
      <c r="F1713" s="24">
        <f t="shared" si="93"/>
        <v>50.5</v>
      </c>
      <c r="G1713" s="109"/>
      <c r="H1713" s="24"/>
      <c r="I1713" s="24">
        <f t="shared" si="94"/>
        <v>34.6</v>
      </c>
      <c r="J1713" s="119"/>
      <c r="K1713" s="30"/>
      <c r="L1713" s="111">
        <v>184</v>
      </c>
      <c r="M1713" s="111"/>
      <c r="N1713" s="111">
        <v>18</v>
      </c>
      <c r="O1713" s="111"/>
      <c r="P1713" s="111"/>
      <c r="Q1713" s="111">
        <v>12</v>
      </c>
      <c r="R1713" s="111">
        <v>32</v>
      </c>
      <c r="S1713" s="111">
        <v>34</v>
      </c>
      <c r="T1713" s="111">
        <v>95</v>
      </c>
    </row>
    <row r="1714" spans="1:20" x14ac:dyDescent="0.25">
      <c r="A1714" s="110" t="s">
        <v>2201</v>
      </c>
      <c r="B1714" s="107" t="s">
        <v>7124</v>
      </c>
      <c r="C1714" s="108">
        <v>4</v>
      </c>
      <c r="D1714" s="41" t="s">
        <v>4458</v>
      </c>
      <c r="E1714" s="24">
        <f t="shared" si="92"/>
        <v>53.666666666666664</v>
      </c>
      <c r="F1714" s="24">
        <f t="shared" si="93"/>
        <v>20.5</v>
      </c>
      <c r="G1714" s="109"/>
      <c r="H1714" s="24"/>
      <c r="I1714" s="24">
        <f t="shared" si="94"/>
        <v>40</v>
      </c>
      <c r="J1714" s="119"/>
      <c r="K1714" s="30"/>
      <c r="L1714" s="111">
        <v>19</v>
      </c>
      <c r="M1714" s="111">
        <v>2</v>
      </c>
      <c r="N1714" s="111">
        <v>15</v>
      </c>
      <c r="O1714" s="111">
        <v>46</v>
      </c>
      <c r="P1714" s="111">
        <v>20</v>
      </c>
      <c r="Q1714" s="111">
        <v>19</v>
      </c>
      <c r="R1714" s="111">
        <v>57</v>
      </c>
      <c r="S1714" s="111">
        <v>48</v>
      </c>
      <c r="T1714" s="111">
        <v>56</v>
      </c>
    </row>
    <row r="1715" spans="1:20" x14ac:dyDescent="0.25">
      <c r="A1715" s="110" t="s">
        <v>2213</v>
      </c>
      <c r="B1715" s="107" t="s">
        <v>7266</v>
      </c>
      <c r="C1715" s="108">
        <v>11</v>
      </c>
      <c r="D1715" s="41" t="s">
        <v>4091</v>
      </c>
      <c r="E1715" s="24">
        <f t="shared" si="92"/>
        <v>53.666666666666664</v>
      </c>
      <c r="F1715" s="24">
        <f t="shared" si="93"/>
        <v>48.5</v>
      </c>
      <c r="G1715" s="109"/>
      <c r="H1715" s="24"/>
      <c r="I1715" s="24">
        <f t="shared" si="94"/>
        <v>51</v>
      </c>
      <c r="J1715" s="119"/>
      <c r="K1715" s="30"/>
      <c r="L1715" s="111">
        <v>5</v>
      </c>
      <c r="M1715" s="111">
        <v>3</v>
      </c>
      <c r="N1715" s="111">
        <v>57</v>
      </c>
      <c r="O1715" s="111">
        <v>129</v>
      </c>
      <c r="P1715" s="111">
        <v>16</v>
      </c>
      <c r="Q1715" s="111">
        <v>78</v>
      </c>
      <c r="R1715" s="111">
        <v>5</v>
      </c>
      <c r="S1715" s="111">
        <v>111</v>
      </c>
      <c r="T1715" s="111">
        <v>45</v>
      </c>
    </row>
    <row r="1716" spans="1:20" x14ac:dyDescent="0.25">
      <c r="A1716" s="110" t="s">
        <v>2677</v>
      </c>
      <c r="B1716" s="107" t="s">
        <v>7143</v>
      </c>
      <c r="C1716" s="108">
        <v>17</v>
      </c>
      <c r="D1716" s="41" t="s">
        <v>6520</v>
      </c>
      <c r="E1716" s="24">
        <f t="shared" si="92"/>
        <v>53.333333333333336</v>
      </c>
      <c r="F1716" s="24">
        <f t="shared" si="93"/>
        <v>8.5</v>
      </c>
      <c r="G1716" s="109"/>
      <c r="H1716" s="24"/>
      <c r="I1716" s="24">
        <f t="shared" si="94"/>
        <v>32.200000000000003</v>
      </c>
      <c r="J1716" s="119"/>
      <c r="K1716" s="30"/>
      <c r="L1716" s="111">
        <v>25</v>
      </c>
      <c r="M1716" s="111">
        <v>7</v>
      </c>
      <c r="N1716" s="111">
        <v>2</v>
      </c>
      <c r="O1716" s="111"/>
      <c r="P1716" s="111">
        <v>1</v>
      </c>
      <c r="Q1716" s="111"/>
      <c r="R1716" s="111">
        <v>18</v>
      </c>
      <c r="S1716" s="111"/>
      <c r="T1716" s="111">
        <v>142</v>
      </c>
    </row>
    <row r="1717" spans="1:20" x14ac:dyDescent="0.25">
      <c r="A1717" s="110" t="s">
        <v>1051</v>
      </c>
      <c r="B1717" s="107" t="s">
        <v>7136</v>
      </c>
      <c r="C1717" s="108">
        <v>15</v>
      </c>
      <c r="D1717" s="41" t="s">
        <v>5780</v>
      </c>
      <c r="E1717" s="24">
        <f t="shared" si="92"/>
        <v>53.333333333333336</v>
      </c>
      <c r="F1717" s="24">
        <f t="shared" si="93"/>
        <v>95</v>
      </c>
      <c r="G1717" s="109"/>
      <c r="H1717" s="24"/>
      <c r="I1717" s="24">
        <f t="shared" si="94"/>
        <v>46.6</v>
      </c>
      <c r="J1717" s="119"/>
      <c r="K1717" s="30"/>
      <c r="L1717" s="111">
        <v>77</v>
      </c>
      <c r="M1717" s="111">
        <v>41</v>
      </c>
      <c r="N1717" s="111">
        <v>80</v>
      </c>
      <c r="O1717" s="111">
        <v>182</v>
      </c>
      <c r="P1717" s="111">
        <v>29</v>
      </c>
      <c r="Q1717" s="111">
        <v>44</v>
      </c>
      <c r="R1717" s="111">
        <v>33</v>
      </c>
      <c r="S1717" s="111">
        <v>40</v>
      </c>
      <c r="T1717" s="111">
        <v>87</v>
      </c>
    </row>
    <row r="1718" spans="1:20" x14ac:dyDescent="0.25">
      <c r="A1718" s="110" t="s">
        <v>441</v>
      </c>
      <c r="B1718" s="107" t="s">
        <v>7101</v>
      </c>
      <c r="C1718" s="108">
        <v>16</v>
      </c>
      <c r="D1718" s="41" t="s">
        <v>4981</v>
      </c>
      <c r="E1718" s="24">
        <f t="shared" si="92"/>
        <v>53.333333333333336</v>
      </c>
      <c r="F1718" s="24">
        <f t="shared" si="93"/>
        <v>24.75</v>
      </c>
      <c r="G1718" s="109"/>
      <c r="H1718" s="24"/>
      <c r="I1718" s="24">
        <f t="shared" si="94"/>
        <v>36.200000000000003</v>
      </c>
      <c r="J1718" s="119"/>
      <c r="K1718" s="30"/>
      <c r="L1718" s="111">
        <v>1</v>
      </c>
      <c r="M1718" s="111">
        <v>61</v>
      </c>
      <c r="N1718" s="111">
        <v>35</v>
      </c>
      <c r="O1718" s="111">
        <v>2</v>
      </c>
      <c r="P1718" s="111">
        <v>13</v>
      </c>
      <c r="Q1718" s="111">
        <v>8</v>
      </c>
      <c r="R1718" s="111">
        <v>39</v>
      </c>
      <c r="S1718" s="111">
        <v>52</v>
      </c>
      <c r="T1718" s="111">
        <v>69</v>
      </c>
    </row>
    <row r="1719" spans="1:20" x14ac:dyDescent="0.25">
      <c r="A1719" s="110" t="s">
        <v>578</v>
      </c>
      <c r="B1719" s="107" t="s">
        <v>7160</v>
      </c>
      <c r="C1719" s="108">
        <v>12</v>
      </c>
      <c r="D1719" s="41" t="s">
        <v>4219</v>
      </c>
      <c r="E1719" s="24">
        <f t="shared" si="92"/>
        <v>53.333333333333336</v>
      </c>
      <c r="F1719" s="24">
        <f t="shared" si="93"/>
        <v>25.25</v>
      </c>
      <c r="G1719" s="109"/>
      <c r="H1719" s="24"/>
      <c r="I1719" s="24">
        <f t="shared" si="94"/>
        <v>103.2</v>
      </c>
      <c r="J1719" s="119"/>
      <c r="K1719" s="30"/>
      <c r="L1719" s="111">
        <v>51</v>
      </c>
      <c r="M1719" s="111">
        <v>15</v>
      </c>
      <c r="N1719" s="111">
        <v>14</v>
      </c>
      <c r="O1719" s="111">
        <v>21</v>
      </c>
      <c r="P1719" s="111">
        <v>41</v>
      </c>
      <c r="Q1719" s="111">
        <v>315</v>
      </c>
      <c r="R1719" s="111">
        <v>24</v>
      </c>
      <c r="S1719" s="111">
        <v>71</v>
      </c>
      <c r="T1719" s="111">
        <v>65</v>
      </c>
    </row>
    <row r="1720" spans="1:20" x14ac:dyDescent="0.25">
      <c r="A1720" s="110" t="s">
        <v>1543</v>
      </c>
      <c r="B1720" s="107" t="s">
        <v>7154</v>
      </c>
      <c r="C1720" s="108">
        <v>16</v>
      </c>
      <c r="D1720" s="41" t="s">
        <v>6885</v>
      </c>
      <c r="E1720" s="24">
        <f t="shared" si="92"/>
        <v>53.333333333333336</v>
      </c>
      <c r="F1720" s="24">
        <f t="shared" si="93"/>
        <v>1.75</v>
      </c>
      <c r="G1720" s="109"/>
      <c r="H1720" s="24"/>
      <c r="I1720" s="24">
        <f t="shared" si="94"/>
        <v>32.4</v>
      </c>
      <c r="J1720" s="119"/>
      <c r="K1720" s="30"/>
      <c r="L1720" s="111"/>
      <c r="M1720" s="111"/>
      <c r="N1720" s="111">
        <v>6</v>
      </c>
      <c r="O1720" s="111">
        <v>1</v>
      </c>
      <c r="P1720" s="111">
        <v>1</v>
      </c>
      <c r="Q1720" s="111">
        <v>1</v>
      </c>
      <c r="R1720" s="111">
        <v>57</v>
      </c>
      <c r="S1720" s="111">
        <v>85</v>
      </c>
      <c r="T1720" s="111">
        <v>18</v>
      </c>
    </row>
    <row r="1721" spans="1:20" x14ac:dyDescent="0.25">
      <c r="A1721" s="110" t="s">
        <v>2552</v>
      </c>
      <c r="B1721" s="107" t="s">
        <v>7101</v>
      </c>
      <c r="C1721" s="108">
        <v>16</v>
      </c>
      <c r="D1721" s="41" t="s">
        <v>6082</v>
      </c>
      <c r="E1721" s="24">
        <f t="shared" si="92"/>
        <v>53.333333333333336</v>
      </c>
      <c r="F1721" s="24">
        <f t="shared" si="93"/>
        <v>57.75</v>
      </c>
      <c r="G1721" s="109"/>
      <c r="H1721" s="24"/>
      <c r="I1721" s="24">
        <f t="shared" si="94"/>
        <v>68.2</v>
      </c>
      <c r="J1721" s="119"/>
      <c r="K1721" s="30"/>
      <c r="L1721" s="111">
        <v>42</v>
      </c>
      <c r="M1721" s="111">
        <v>13</v>
      </c>
      <c r="N1721" s="111">
        <v>155</v>
      </c>
      <c r="O1721" s="111">
        <v>21</v>
      </c>
      <c r="P1721" s="111">
        <v>26</v>
      </c>
      <c r="Q1721" s="111">
        <v>155</v>
      </c>
      <c r="R1721" s="111">
        <v>101</v>
      </c>
      <c r="S1721" s="111">
        <v>59</v>
      </c>
      <c r="T1721" s="111"/>
    </row>
    <row r="1722" spans="1:20" x14ac:dyDescent="0.25">
      <c r="A1722" s="110" t="s">
        <v>7699</v>
      </c>
      <c r="B1722" s="107" t="s">
        <v>7156</v>
      </c>
      <c r="C1722" s="108">
        <v>18</v>
      </c>
      <c r="D1722" s="41" t="s">
        <v>7700</v>
      </c>
      <c r="E1722" s="24">
        <f t="shared" si="92"/>
        <v>53</v>
      </c>
      <c r="F1722" s="24">
        <f t="shared" si="93"/>
        <v>58.75</v>
      </c>
      <c r="G1722" s="109"/>
      <c r="H1722" s="24"/>
      <c r="I1722" s="24">
        <f t="shared" si="94"/>
        <v>44.6</v>
      </c>
      <c r="J1722" s="119"/>
      <c r="K1722" s="30"/>
      <c r="L1722" s="111">
        <v>33</v>
      </c>
      <c r="M1722" s="111">
        <v>59</v>
      </c>
      <c r="N1722" s="111">
        <v>120</v>
      </c>
      <c r="O1722" s="111">
        <v>23</v>
      </c>
      <c r="P1722" s="111">
        <v>34</v>
      </c>
      <c r="Q1722" s="111">
        <v>30</v>
      </c>
      <c r="R1722" s="111">
        <v>43</v>
      </c>
      <c r="S1722" s="111">
        <v>39</v>
      </c>
      <c r="T1722" s="111">
        <v>77</v>
      </c>
    </row>
    <row r="1723" spans="1:20" x14ac:dyDescent="0.25">
      <c r="A1723" s="110" t="s">
        <v>1639</v>
      </c>
      <c r="B1723" s="107" t="s">
        <v>7191</v>
      </c>
      <c r="C1723" s="108">
        <v>5</v>
      </c>
      <c r="D1723" s="41" t="s">
        <v>5679</v>
      </c>
      <c r="E1723" s="24">
        <f t="shared" si="92"/>
        <v>53</v>
      </c>
      <c r="F1723" s="24">
        <f t="shared" si="93"/>
        <v>16.25</v>
      </c>
      <c r="G1723" s="109"/>
      <c r="H1723" s="24"/>
      <c r="I1723" s="24">
        <f t="shared" si="94"/>
        <v>68.599999999999994</v>
      </c>
      <c r="J1723" s="119"/>
      <c r="K1723" s="30"/>
      <c r="L1723" s="111">
        <v>9</v>
      </c>
      <c r="M1723" s="111">
        <v>18</v>
      </c>
      <c r="N1723" s="111">
        <v>2</v>
      </c>
      <c r="O1723" s="111">
        <v>36</v>
      </c>
      <c r="P1723" s="111">
        <v>30</v>
      </c>
      <c r="Q1723" s="111">
        <v>154</v>
      </c>
      <c r="R1723" s="111">
        <v>10</v>
      </c>
      <c r="S1723" s="111">
        <v>118</v>
      </c>
      <c r="T1723" s="111">
        <v>31</v>
      </c>
    </row>
    <row r="1724" spans="1:20" x14ac:dyDescent="0.25">
      <c r="A1724" s="110" t="s">
        <v>266</v>
      </c>
      <c r="B1724" s="107" t="s">
        <v>7154</v>
      </c>
      <c r="C1724" s="108">
        <v>16</v>
      </c>
      <c r="D1724" s="41" t="s">
        <v>6408</v>
      </c>
      <c r="E1724" s="24">
        <f t="shared" si="92"/>
        <v>52.666666666666664</v>
      </c>
      <c r="F1724" s="24">
        <f t="shared" si="93"/>
        <v>150</v>
      </c>
      <c r="G1724" s="109"/>
      <c r="H1724" s="24"/>
      <c r="I1724" s="24">
        <f t="shared" si="94"/>
        <v>54.4</v>
      </c>
      <c r="J1724" s="119"/>
      <c r="K1724" s="30"/>
      <c r="L1724" s="111">
        <v>132</v>
      </c>
      <c r="M1724" s="111">
        <v>21</v>
      </c>
      <c r="N1724" s="111">
        <v>198</v>
      </c>
      <c r="O1724" s="111">
        <v>249</v>
      </c>
      <c r="P1724" s="111">
        <v>73</v>
      </c>
      <c r="Q1724" s="111">
        <v>41</v>
      </c>
      <c r="R1724" s="111">
        <v>53</v>
      </c>
      <c r="S1724" s="111">
        <v>40</v>
      </c>
      <c r="T1724" s="111">
        <v>65</v>
      </c>
    </row>
    <row r="1725" spans="1:20" x14ac:dyDescent="0.25">
      <c r="A1725" s="110" t="s">
        <v>2522</v>
      </c>
      <c r="B1725" s="107" t="s">
        <v>7092</v>
      </c>
      <c r="C1725" s="108">
        <v>11</v>
      </c>
      <c r="D1725" s="41" t="s">
        <v>5917</v>
      </c>
      <c r="E1725" s="24">
        <f t="shared" si="92"/>
        <v>52.666666666666664</v>
      </c>
      <c r="F1725" s="24">
        <f t="shared" si="93"/>
        <v>55.5</v>
      </c>
      <c r="G1725" s="109"/>
      <c r="H1725" s="24"/>
      <c r="I1725" s="24">
        <f t="shared" si="94"/>
        <v>106.8</v>
      </c>
      <c r="J1725" s="119"/>
      <c r="K1725" s="30"/>
      <c r="L1725" s="111">
        <v>71</v>
      </c>
      <c r="M1725" s="111">
        <v>1</v>
      </c>
      <c r="N1725" s="111">
        <v>63</v>
      </c>
      <c r="O1725" s="111">
        <v>87</v>
      </c>
      <c r="P1725" s="111">
        <v>376</v>
      </c>
      <c r="Q1725" s="111">
        <v>0</v>
      </c>
      <c r="R1725" s="111">
        <v>1</v>
      </c>
      <c r="S1725" s="111">
        <v>138</v>
      </c>
      <c r="T1725" s="111">
        <v>19</v>
      </c>
    </row>
    <row r="1726" spans="1:20" x14ac:dyDescent="0.25">
      <c r="A1726" s="110" t="s">
        <v>1904</v>
      </c>
      <c r="B1726" s="107" t="s">
        <v>7154</v>
      </c>
      <c r="C1726" s="108">
        <v>16</v>
      </c>
      <c r="D1726" s="41" t="s">
        <v>4903</v>
      </c>
      <c r="E1726" s="24">
        <f t="shared" si="92"/>
        <v>52.333333333333336</v>
      </c>
      <c r="F1726" s="24">
        <f t="shared" si="93"/>
        <v>15.5</v>
      </c>
      <c r="G1726" s="109"/>
      <c r="H1726" s="24"/>
      <c r="I1726" s="24">
        <f t="shared" si="94"/>
        <v>45.6</v>
      </c>
      <c r="J1726" s="119"/>
      <c r="K1726" s="30"/>
      <c r="L1726" s="111">
        <v>10</v>
      </c>
      <c r="M1726" s="111">
        <v>4</v>
      </c>
      <c r="N1726" s="111">
        <v>25</v>
      </c>
      <c r="O1726" s="111">
        <v>23</v>
      </c>
      <c r="P1726" s="111">
        <v>38</v>
      </c>
      <c r="Q1726" s="111">
        <v>33</v>
      </c>
      <c r="R1726" s="111">
        <v>33</v>
      </c>
      <c r="S1726" s="111">
        <v>34</v>
      </c>
      <c r="T1726" s="111">
        <v>90</v>
      </c>
    </row>
    <row r="1727" spans="1:20" x14ac:dyDescent="0.25">
      <c r="A1727" s="110" t="s">
        <v>2934</v>
      </c>
      <c r="B1727" s="107" t="s">
        <v>7092</v>
      </c>
      <c r="C1727" s="108">
        <v>11</v>
      </c>
      <c r="D1727" s="41" t="s">
        <v>5881</v>
      </c>
      <c r="E1727" s="24">
        <f t="shared" si="92"/>
        <v>52.333333333333336</v>
      </c>
      <c r="F1727" s="24">
        <f t="shared" si="93"/>
        <v>122.75</v>
      </c>
      <c r="G1727" s="109"/>
      <c r="H1727" s="24"/>
      <c r="I1727" s="24">
        <f t="shared" si="94"/>
        <v>53.4</v>
      </c>
      <c r="J1727" s="119"/>
      <c r="K1727" s="30"/>
      <c r="L1727" s="111">
        <v>17</v>
      </c>
      <c r="M1727" s="111">
        <v>7</v>
      </c>
      <c r="N1727" s="111">
        <v>467</v>
      </c>
      <c r="O1727" s="111"/>
      <c r="P1727" s="111">
        <v>100</v>
      </c>
      <c r="Q1727" s="111">
        <v>10</v>
      </c>
      <c r="R1727" s="111">
        <v>31</v>
      </c>
      <c r="S1727" s="111">
        <v>87</v>
      </c>
      <c r="T1727" s="111">
        <v>39</v>
      </c>
    </row>
    <row r="1728" spans="1:20" x14ac:dyDescent="0.25">
      <c r="A1728" s="110" t="s">
        <v>1945</v>
      </c>
      <c r="B1728" s="107" t="s">
        <v>7092</v>
      </c>
      <c r="C1728" s="108">
        <v>11</v>
      </c>
      <c r="D1728" s="41" t="s">
        <v>4183</v>
      </c>
      <c r="E1728" s="24">
        <f t="shared" si="92"/>
        <v>52.333333333333336</v>
      </c>
      <c r="F1728" s="24">
        <f t="shared" si="93"/>
        <v>3.5</v>
      </c>
      <c r="G1728" s="109"/>
      <c r="H1728" s="24"/>
      <c r="I1728" s="24">
        <f t="shared" si="94"/>
        <v>31.6</v>
      </c>
      <c r="J1728" s="119"/>
      <c r="K1728" s="30"/>
      <c r="L1728" s="111">
        <v>6</v>
      </c>
      <c r="M1728" s="111">
        <v>8</v>
      </c>
      <c r="N1728" s="111"/>
      <c r="O1728" s="111"/>
      <c r="P1728" s="111">
        <v>0</v>
      </c>
      <c r="Q1728" s="111">
        <v>1</v>
      </c>
      <c r="R1728" s="111">
        <v>26</v>
      </c>
      <c r="S1728" s="111">
        <v>112</v>
      </c>
      <c r="T1728" s="111">
        <v>19</v>
      </c>
    </row>
    <row r="1729" spans="1:20" x14ac:dyDescent="0.25">
      <c r="A1729" s="110" t="s">
        <v>1501</v>
      </c>
      <c r="B1729" s="107" t="s">
        <v>7156</v>
      </c>
      <c r="C1729" s="108">
        <v>18</v>
      </c>
      <c r="D1729" s="41" t="s">
        <v>5111</v>
      </c>
      <c r="E1729" s="24">
        <f t="shared" si="92"/>
        <v>52</v>
      </c>
      <c r="F1729" s="24">
        <f t="shared" si="93"/>
        <v>13.25</v>
      </c>
      <c r="G1729" s="109"/>
      <c r="H1729" s="24"/>
      <c r="I1729" s="24">
        <f t="shared" si="94"/>
        <v>34.200000000000003</v>
      </c>
      <c r="J1729" s="119"/>
      <c r="K1729" s="30"/>
      <c r="L1729" s="111">
        <v>7</v>
      </c>
      <c r="M1729" s="111">
        <v>18</v>
      </c>
      <c r="N1729" s="111">
        <v>22</v>
      </c>
      <c r="O1729" s="111">
        <v>6</v>
      </c>
      <c r="P1729" s="111">
        <v>10</v>
      </c>
      <c r="Q1729" s="111">
        <v>5</v>
      </c>
      <c r="R1729" s="111">
        <v>1</v>
      </c>
      <c r="S1729" s="111">
        <v>47</v>
      </c>
      <c r="T1729" s="111">
        <v>108</v>
      </c>
    </row>
    <row r="1730" spans="1:20" x14ac:dyDescent="0.25">
      <c r="A1730" s="110" t="s">
        <v>2819</v>
      </c>
      <c r="B1730" s="107" t="s">
        <v>7140</v>
      </c>
      <c r="C1730" s="108">
        <v>11</v>
      </c>
      <c r="D1730" s="41" t="s">
        <v>4088</v>
      </c>
      <c r="E1730" s="24">
        <f t="shared" si="92"/>
        <v>52</v>
      </c>
      <c r="F1730" s="24">
        <f t="shared" si="93"/>
        <v>276.25</v>
      </c>
      <c r="G1730" s="109"/>
      <c r="H1730" s="24"/>
      <c r="I1730" s="24">
        <f t="shared" si="94"/>
        <v>109</v>
      </c>
      <c r="J1730" s="119"/>
      <c r="K1730" s="30"/>
      <c r="L1730" s="111">
        <v>428</v>
      </c>
      <c r="M1730" s="111">
        <v>604</v>
      </c>
      <c r="N1730" s="111"/>
      <c r="O1730" s="111">
        <v>73</v>
      </c>
      <c r="P1730" s="111">
        <v>3</v>
      </c>
      <c r="Q1730" s="111">
        <v>386</v>
      </c>
      <c r="R1730" s="111">
        <v>134</v>
      </c>
      <c r="S1730" s="111">
        <v>22</v>
      </c>
      <c r="T1730" s="111"/>
    </row>
    <row r="1731" spans="1:20" x14ac:dyDescent="0.25">
      <c r="A1731" s="110" t="s">
        <v>8025</v>
      </c>
      <c r="B1731" s="107" t="s">
        <v>7094</v>
      </c>
      <c r="C1731" s="108">
        <v>1</v>
      </c>
      <c r="D1731" s="41" t="s">
        <v>8026</v>
      </c>
      <c r="E1731" s="24">
        <f t="shared" si="92"/>
        <v>52</v>
      </c>
      <c r="F1731" s="24">
        <f t="shared" si="93"/>
        <v>0</v>
      </c>
      <c r="G1731" s="109"/>
      <c r="H1731" s="24"/>
      <c r="I1731" s="24">
        <f t="shared" si="94"/>
        <v>31.2</v>
      </c>
      <c r="J1731" s="119"/>
      <c r="K1731" s="30"/>
      <c r="L1731" s="111"/>
      <c r="M1731" s="111"/>
      <c r="N1731" s="111"/>
      <c r="O1731" s="111"/>
      <c r="P1731" s="111"/>
      <c r="Q1731" s="111"/>
      <c r="R1731" s="111"/>
      <c r="S1731" s="111">
        <v>156</v>
      </c>
      <c r="T1731" s="111"/>
    </row>
    <row r="1732" spans="1:20" x14ac:dyDescent="0.25">
      <c r="A1732" s="110" t="s">
        <v>209</v>
      </c>
      <c r="B1732" s="107" t="s">
        <v>7223</v>
      </c>
      <c r="C1732" s="108">
        <v>1</v>
      </c>
      <c r="D1732" s="41" t="s">
        <v>4492</v>
      </c>
      <c r="E1732" s="24">
        <f t="shared" si="92"/>
        <v>51.666666666666664</v>
      </c>
      <c r="F1732" s="24">
        <f t="shared" si="93"/>
        <v>12</v>
      </c>
      <c r="G1732" s="109"/>
      <c r="H1732" s="24"/>
      <c r="I1732" s="24">
        <f t="shared" si="94"/>
        <v>45.4</v>
      </c>
      <c r="J1732" s="119"/>
      <c r="K1732" s="30"/>
      <c r="L1732" s="111"/>
      <c r="M1732" s="111">
        <v>1</v>
      </c>
      <c r="N1732" s="111">
        <v>9</v>
      </c>
      <c r="O1732" s="111">
        <v>38</v>
      </c>
      <c r="P1732" s="111">
        <v>32</v>
      </c>
      <c r="Q1732" s="111">
        <v>40</v>
      </c>
      <c r="R1732" s="111">
        <v>65</v>
      </c>
      <c r="S1732" s="111">
        <v>55</v>
      </c>
      <c r="T1732" s="111">
        <v>35</v>
      </c>
    </row>
    <row r="1733" spans="1:20" x14ac:dyDescent="0.25">
      <c r="A1733" s="110" t="s">
        <v>2356</v>
      </c>
      <c r="B1733" s="107" t="s">
        <v>7240</v>
      </c>
      <c r="C1733" s="108">
        <v>6</v>
      </c>
      <c r="D1733" s="41" t="s">
        <v>5275</v>
      </c>
      <c r="E1733" s="24">
        <f t="shared" si="92"/>
        <v>51.333333333333336</v>
      </c>
      <c r="F1733" s="24">
        <f t="shared" si="93"/>
        <v>2.5</v>
      </c>
      <c r="G1733" s="109"/>
      <c r="H1733" s="24"/>
      <c r="I1733" s="24">
        <f t="shared" si="94"/>
        <v>33.799999999999997</v>
      </c>
      <c r="J1733" s="119"/>
      <c r="K1733" s="30"/>
      <c r="L1733" s="111"/>
      <c r="M1733" s="111"/>
      <c r="N1733" s="111">
        <v>10</v>
      </c>
      <c r="O1733" s="111"/>
      <c r="P1733" s="111">
        <v>7</v>
      </c>
      <c r="Q1733" s="111">
        <v>8</v>
      </c>
      <c r="R1733" s="111"/>
      <c r="S1733" s="111">
        <v>3</v>
      </c>
      <c r="T1733" s="111">
        <v>151</v>
      </c>
    </row>
    <row r="1734" spans="1:20" x14ac:dyDescent="0.25">
      <c r="A1734" s="110" t="s">
        <v>6249</v>
      </c>
      <c r="B1734" s="107" t="s">
        <v>7219</v>
      </c>
      <c r="C1734" s="108">
        <v>20</v>
      </c>
      <c r="D1734" s="41" t="s">
        <v>6250</v>
      </c>
      <c r="E1734" s="24">
        <f t="shared" si="92"/>
        <v>51.333333333333336</v>
      </c>
      <c r="F1734" s="24">
        <f t="shared" si="93"/>
        <v>0</v>
      </c>
      <c r="G1734" s="109"/>
      <c r="H1734" s="24"/>
      <c r="I1734" s="24">
        <f t="shared" si="94"/>
        <v>30.8</v>
      </c>
      <c r="J1734" s="119"/>
      <c r="K1734" s="30"/>
      <c r="L1734" s="111"/>
      <c r="M1734" s="111"/>
      <c r="N1734" s="111"/>
      <c r="O1734" s="111"/>
      <c r="P1734" s="111"/>
      <c r="Q1734" s="111"/>
      <c r="R1734" s="111"/>
      <c r="S1734" s="111">
        <v>9</v>
      </c>
      <c r="T1734" s="111">
        <v>145</v>
      </c>
    </row>
    <row r="1735" spans="1:20" x14ac:dyDescent="0.25">
      <c r="A1735" s="110" t="s">
        <v>1087</v>
      </c>
      <c r="B1735" s="107" t="s">
        <v>7161</v>
      </c>
      <c r="C1735" s="108">
        <v>15</v>
      </c>
      <c r="D1735" s="41" t="s">
        <v>3694</v>
      </c>
      <c r="E1735" s="24">
        <f t="shared" si="92"/>
        <v>51.333333333333336</v>
      </c>
      <c r="F1735" s="24">
        <f t="shared" si="93"/>
        <v>20.5</v>
      </c>
      <c r="G1735" s="109"/>
      <c r="H1735" s="24"/>
      <c r="I1735" s="24">
        <f t="shared" si="94"/>
        <v>56.6</v>
      </c>
      <c r="J1735" s="119"/>
      <c r="K1735" s="30"/>
      <c r="L1735" s="111">
        <v>2</v>
      </c>
      <c r="M1735" s="111">
        <v>49</v>
      </c>
      <c r="N1735" s="111">
        <v>20</v>
      </c>
      <c r="O1735" s="111">
        <v>11</v>
      </c>
      <c r="P1735" s="111">
        <v>84</v>
      </c>
      <c r="Q1735" s="111">
        <v>45</v>
      </c>
      <c r="R1735" s="111">
        <v>84</v>
      </c>
      <c r="S1735" s="111">
        <v>39</v>
      </c>
      <c r="T1735" s="111">
        <v>31</v>
      </c>
    </row>
    <row r="1736" spans="1:20" x14ac:dyDescent="0.25">
      <c r="A1736" s="110" t="s">
        <v>2793</v>
      </c>
      <c r="B1736" s="107" t="s">
        <v>7101</v>
      </c>
      <c r="C1736" s="108">
        <v>16</v>
      </c>
      <c r="D1736" s="41" t="s">
        <v>4043</v>
      </c>
      <c r="E1736" s="24">
        <f t="shared" si="92"/>
        <v>51</v>
      </c>
      <c r="F1736" s="24">
        <f t="shared" si="93"/>
        <v>15.5</v>
      </c>
      <c r="G1736" s="109"/>
      <c r="H1736" s="24"/>
      <c r="I1736" s="24">
        <f t="shared" si="94"/>
        <v>33.6</v>
      </c>
      <c r="J1736" s="119"/>
      <c r="K1736" s="30"/>
      <c r="L1736" s="111">
        <v>2</v>
      </c>
      <c r="M1736" s="111"/>
      <c r="N1736" s="111">
        <v>60</v>
      </c>
      <c r="O1736" s="111"/>
      <c r="P1736" s="111">
        <v>15</v>
      </c>
      <c r="Q1736" s="111"/>
      <c r="R1736" s="111">
        <v>1</v>
      </c>
      <c r="S1736" s="111">
        <v>3</v>
      </c>
      <c r="T1736" s="111">
        <v>149</v>
      </c>
    </row>
    <row r="1737" spans="1:20" x14ac:dyDescent="0.25">
      <c r="A1737" s="110" t="s">
        <v>2478</v>
      </c>
      <c r="B1737" s="107" t="s">
        <v>7101</v>
      </c>
      <c r="C1737" s="108">
        <v>16</v>
      </c>
      <c r="D1737" s="41" t="s">
        <v>4964</v>
      </c>
      <c r="E1737" s="24">
        <f t="shared" si="92"/>
        <v>51</v>
      </c>
      <c r="F1737" s="24">
        <f t="shared" si="93"/>
        <v>12.25</v>
      </c>
      <c r="G1737" s="109"/>
      <c r="H1737" s="24"/>
      <c r="I1737" s="24">
        <f t="shared" si="94"/>
        <v>35.799999999999997</v>
      </c>
      <c r="J1737" s="119"/>
      <c r="K1737" s="30"/>
      <c r="L1737" s="111"/>
      <c r="M1737" s="111">
        <v>38</v>
      </c>
      <c r="N1737" s="111">
        <v>11</v>
      </c>
      <c r="O1737" s="111"/>
      <c r="P1737" s="111">
        <v>0</v>
      </c>
      <c r="Q1737" s="111">
        <v>26</v>
      </c>
      <c r="R1737" s="111">
        <v>14</v>
      </c>
      <c r="S1737" s="111">
        <v>50</v>
      </c>
      <c r="T1737" s="111">
        <v>89</v>
      </c>
    </row>
    <row r="1738" spans="1:20" x14ac:dyDescent="0.25">
      <c r="A1738" s="110" t="s">
        <v>1734</v>
      </c>
      <c r="B1738" s="107" t="s">
        <v>7165</v>
      </c>
      <c r="C1738" s="108">
        <v>6</v>
      </c>
      <c r="D1738" s="41" t="s">
        <v>5250</v>
      </c>
      <c r="E1738" s="24">
        <f t="shared" si="92"/>
        <v>51</v>
      </c>
      <c r="F1738" s="24">
        <f t="shared" si="93"/>
        <v>70.75</v>
      </c>
      <c r="G1738" s="109"/>
      <c r="H1738" s="24"/>
      <c r="I1738" s="24">
        <f t="shared" si="94"/>
        <v>56.2</v>
      </c>
      <c r="J1738" s="119"/>
      <c r="K1738" s="30"/>
      <c r="L1738" s="111">
        <v>35</v>
      </c>
      <c r="M1738" s="111">
        <v>74</v>
      </c>
      <c r="N1738" s="111">
        <v>71</v>
      </c>
      <c r="O1738" s="111">
        <v>103</v>
      </c>
      <c r="P1738" s="111">
        <v>74</v>
      </c>
      <c r="Q1738" s="111">
        <v>54</v>
      </c>
      <c r="R1738" s="111">
        <v>60</v>
      </c>
      <c r="S1738" s="111">
        <v>45</v>
      </c>
      <c r="T1738" s="111">
        <v>48</v>
      </c>
    </row>
    <row r="1739" spans="1:20" x14ac:dyDescent="0.25">
      <c r="A1739" s="110" t="s">
        <v>866</v>
      </c>
      <c r="B1739" s="107" t="s">
        <v>7101</v>
      </c>
      <c r="C1739" s="108">
        <v>16</v>
      </c>
      <c r="D1739" s="41" t="s">
        <v>6154</v>
      </c>
      <c r="E1739" s="24">
        <f t="shared" si="92"/>
        <v>51</v>
      </c>
      <c r="F1739" s="24">
        <f t="shared" si="93"/>
        <v>157.5</v>
      </c>
      <c r="G1739" s="109"/>
      <c r="H1739" s="24"/>
      <c r="I1739" s="24">
        <f t="shared" si="94"/>
        <v>30.8</v>
      </c>
      <c r="J1739" s="119"/>
      <c r="K1739" s="30"/>
      <c r="L1739" s="111">
        <v>129</v>
      </c>
      <c r="M1739" s="111">
        <v>181</v>
      </c>
      <c r="N1739" s="111">
        <v>319</v>
      </c>
      <c r="O1739" s="111">
        <v>1</v>
      </c>
      <c r="P1739" s="111"/>
      <c r="Q1739" s="111">
        <v>1</v>
      </c>
      <c r="R1739" s="111">
        <v>16</v>
      </c>
      <c r="S1739" s="111">
        <v>121</v>
      </c>
      <c r="T1739" s="111">
        <v>16</v>
      </c>
    </row>
    <row r="1740" spans="1:20" x14ac:dyDescent="0.25">
      <c r="A1740" s="110" t="s">
        <v>219</v>
      </c>
      <c r="B1740" s="107" t="s">
        <v>7096</v>
      </c>
      <c r="C1740" s="108">
        <v>15</v>
      </c>
      <c r="D1740" s="41" t="s">
        <v>6186</v>
      </c>
      <c r="E1740" s="24">
        <f t="shared" si="92"/>
        <v>51</v>
      </c>
      <c r="F1740" s="24">
        <f t="shared" si="93"/>
        <v>28.5</v>
      </c>
      <c r="G1740" s="109"/>
      <c r="H1740" s="24"/>
      <c r="I1740" s="24">
        <f t="shared" si="94"/>
        <v>39</v>
      </c>
      <c r="J1740" s="119"/>
      <c r="K1740" s="30"/>
      <c r="L1740" s="111">
        <v>3</v>
      </c>
      <c r="M1740" s="111">
        <v>12</v>
      </c>
      <c r="N1740" s="111">
        <v>74</v>
      </c>
      <c r="O1740" s="111">
        <v>25</v>
      </c>
      <c r="P1740" s="111"/>
      <c r="Q1740" s="111">
        <v>42</v>
      </c>
      <c r="R1740" s="111">
        <v>110</v>
      </c>
      <c r="S1740" s="111">
        <v>33</v>
      </c>
      <c r="T1740" s="111">
        <v>10</v>
      </c>
    </row>
    <row r="1741" spans="1:20" x14ac:dyDescent="0.25">
      <c r="A1741" s="110" t="s">
        <v>1374</v>
      </c>
      <c r="B1741" s="107" t="s">
        <v>7101</v>
      </c>
      <c r="C1741" s="108">
        <v>16</v>
      </c>
      <c r="D1741" s="41" t="s">
        <v>4027</v>
      </c>
      <c r="E1741" s="24">
        <f t="shared" si="92"/>
        <v>51</v>
      </c>
      <c r="F1741" s="24">
        <f t="shared" si="93"/>
        <v>129</v>
      </c>
      <c r="G1741" s="109"/>
      <c r="H1741" s="24"/>
      <c r="I1741" s="24">
        <f t="shared" si="94"/>
        <v>31.4</v>
      </c>
      <c r="J1741" s="119"/>
      <c r="K1741" s="30"/>
      <c r="L1741" s="111">
        <v>280</v>
      </c>
      <c r="M1741" s="111">
        <v>210</v>
      </c>
      <c r="N1741" s="111">
        <v>1</v>
      </c>
      <c r="O1741" s="111">
        <v>25</v>
      </c>
      <c r="P1741" s="111">
        <v>2</v>
      </c>
      <c r="Q1741" s="111">
        <v>2</v>
      </c>
      <c r="R1741" s="111">
        <v>115</v>
      </c>
      <c r="S1741" s="111">
        <v>33</v>
      </c>
      <c r="T1741" s="111">
        <v>5</v>
      </c>
    </row>
    <row r="1742" spans="1:20" x14ac:dyDescent="0.25">
      <c r="A1742" s="110" t="s">
        <v>559</v>
      </c>
      <c r="B1742" s="107" t="s">
        <v>7154</v>
      </c>
      <c r="C1742" s="108">
        <v>16</v>
      </c>
      <c r="D1742" s="41" t="s">
        <v>4856</v>
      </c>
      <c r="E1742" s="24">
        <f t="shared" si="92"/>
        <v>50.666666666666664</v>
      </c>
      <c r="F1742" s="24">
        <f t="shared" si="93"/>
        <v>247.75</v>
      </c>
      <c r="G1742" s="109"/>
      <c r="H1742" s="24"/>
      <c r="I1742" s="24">
        <f t="shared" si="94"/>
        <v>42.4</v>
      </c>
      <c r="J1742" s="119"/>
      <c r="K1742" s="30"/>
      <c r="L1742" s="111">
        <v>903</v>
      </c>
      <c r="M1742" s="111">
        <v>24</v>
      </c>
      <c r="N1742" s="111">
        <v>43</v>
      </c>
      <c r="O1742" s="111">
        <v>21</v>
      </c>
      <c r="P1742" s="111">
        <v>15</v>
      </c>
      <c r="Q1742" s="111">
        <v>45</v>
      </c>
      <c r="R1742" s="111">
        <v>36</v>
      </c>
      <c r="S1742" s="111">
        <v>9</v>
      </c>
      <c r="T1742" s="111">
        <v>107</v>
      </c>
    </row>
    <row r="1743" spans="1:20" x14ac:dyDescent="0.25">
      <c r="A1743" s="110" t="s">
        <v>2973</v>
      </c>
      <c r="B1743" s="107" t="s">
        <v>7893</v>
      </c>
      <c r="C1743" s="108">
        <v>15</v>
      </c>
      <c r="D1743" s="41" t="s">
        <v>6810</v>
      </c>
      <c r="E1743" s="24">
        <f t="shared" si="92"/>
        <v>50.666666666666664</v>
      </c>
      <c r="F1743" s="24">
        <f t="shared" si="93"/>
        <v>79.25</v>
      </c>
      <c r="G1743" s="109"/>
      <c r="H1743" s="24"/>
      <c r="I1743" s="24">
        <f t="shared" si="94"/>
        <v>30.4</v>
      </c>
      <c r="J1743" s="119"/>
      <c r="K1743" s="30"/>
      <c r="L1743" s="111">
        <v>55</v>
      </c>
      <c r="M1743" s="111">
        <v>28</v>
      </c>
      <c r="N1743" s="111">
        <v>41</v>
      </c>
      <c r="O1743" s="111">
        <v>193</v>
      </c>
      <c r="P1743" s="111"/>
      <c r="Q1743" s="111"/>
      <c r="R1743" s="111">
        <v>15</v>
      </c>
      <c r="S1743" s="111">
        <v>137</v>
      </c>
      <c r="T1743" s="111"/>
    </row>
    <row r="1744" spans="1:20" x14ac:dyDescent="0.25">
      <c r="A1744" s="110" t="s">
        <v>402</v>
      </c>
      <c r="B1744" s="107" t="s">
        <v>7148</v>
      </c>
      <c r="C1744" s="108">
        <v>6</v>
      </c>
      <c r="D1744" s="41" t="s">
        <v>3647</v>
      </c>
      <c r="E1744" s="24">
        <f t="shared" si="92"/>
        <v>50.333333333333336</v>
      </c>
      <c r="F1744" s="24">
        <f t="shared" si="93"/>
        <v>6.75</v>
      </c>
      <c r="G1744" s="109"/>
      <c r="H1744" s="24"/>
      <c r="I1744" s="24">
        <f t="shared" si="94"/>
        <v>35</v>
      </c>
      <c r="J1744" s="119"/>
      <c r="K1744" s="30"/>
      <c r="L1744" s="111">
        <v>1</v>
      </c>
      <c r="M1744" s="111">
        <v>7</v>
      </c>
      <c r="N1744" s="111">
        <v>11</v>
      </c>
      <c r="O1744" s="111">
        <v>8</v>
      </c>
      <c r="P1744" s="111">
        <v>6</v>
      </c>
      <c r="Q1744" s="111">
        <v>18</v>
      </c>
      <c r="R1744" s="111">
        <v>36</v>
      </c>
      <c r="S1744" s="111">
        <v>39</v>
      </c>
      <c r="T1744" s="111">
        <v>76</v>
      </c>
    </row>
    <row r="1745" spans="1:20" x14ac:dyDescent="0.25">
      <c r="A1745" s="110" t="s">
        <v>1958</v>
      </c>
      <c r="B1745" s="107" t="s">
        <v>7234</v>
      </c>
      <c r="C1745" s="108">
        <v>15</v>
      </c>
      <c r="D1745" s="41" t="s">
        <v>3873</v>
      </c>
      <c r="E1745" s="24">
        <f t="shared" si="92"/>
        <v>50.333333333333336</v>
      </c>
      <c r="F1745" s="24">
        <f t="shared" si="93"/>
        <v>24.25</v>
      </c>
      <c r="G1745" s="109"/>
      <c r="H1745" s="24"/>
      <c r="I1745" s="24">
        <f t="shared" si="94"/>
        <v>55</v>
      </c>
      <c r="J1745" s="119"/>
      <c r="K1745" s="30"/>
      <c r="L1745" s="111">
        <v>25</v>
      </c>
      <c r="M1745" s="111">
        <v>25</v>
      </c>
      <c r="N1745" s="111">
        <v>2</v>
      </c>
      <c r="O1745" s="111">
        <v>45</v>
      </c>
      <c r="P1745" s="111">
        <v>87</v>
      </c>
      <c r="Q1745" s="111">
        <v>37</v>
      </c>
      <c r="R1745" s="111">
        <v>112</v>
      </c>
      <c r="S1745" s="111">
        <v>27</v>
      </c>
      <c r="T1745" s="111">
        <v>12</v>
      </c>
    </row>
    <row r="1746" spans="1:20" x14ac:dyDescent="0.25">
      <c r="A1746" s="110" t="s">
        <v>8358</v>
      </c>
      <c r="B1746" s="107" t="s">
        <v>7179</v>
      </c>
      <c r="C1746" s="108">
        <v>11</v>
      </c>
      <c r="D1746" s="41" t="s">
        <v>8359</v>
      </c>
      <c r="E1746" s="24">
        <f t="shared" si="92"/>
        <v>50.333333333333336</v>
      </c>
      <c r="F1746" s="24">
        <f t="shared" si="93"/>
        <v>1</v>
      </c>
      <c r="G1746" s="109"/>
      <c r="H1746" s="24"/>
      <c r="I1746" s="24">
        <f t="shared" si="94"/>
        <v>34.6</v>
      </c>
      <c r="J1746" s="119"/>
      <c r="K1746" s="30"/>
      <c r="L1746" s="111">
        <v>2</v>
      </c>
      <c r="M1746" s="111"/>
      <c r="N1746" s="111">
        <v>2</v>
      </c>
      <c r="O1746" s="111"/>
      <c r="P1746" s="111"/>
      <c r="Q1746" s="111">
        <v>22</v>
      </c>
      <c r="R1746" s="111">
        <v>4</v>
      </c>
      <c r="S1746" s="111">
        <v>147</v>
      </c>
      <c r="T1746" s="111"/>
    </row>
    <row r="1747" spans="1:20" x14ac:dyDescent="0.25">
      <c r="A1747" s="110" t="s">
        <v>1092</v>
      </c>
      <c r="B1747" s="107" t="s">
        <v>7154</v>
      </c>
      <c r="C1747" s="108">
        <v>16</v>
      </c>
      <c r="D1747" s="41" t="s">
        <v>6458</v>
      </c>
      <c r="E1747" s="24">
        <f t="shared" si="92"/>
        <v>50</v>
      </c>
      <c r="F1747" s="24">
        <f t="shared" si="93"/>
        <v>35.75</v>
      </c>
      <c r="G1747" s="109"/>
      <c r="H1747" s="24"/>
      <c r="I1747" s="24">
        <f t="shared" si="94"/>
        <v>30.4</v>
      </c>
      <c r="J1747" s="119"/>
      <c r="K1747" s="30"/>
      <c r="L1747" s="111">
        <v>62</v>
      </c>
      <c r="M1747" s="111">
        <v>3</v>
      </c>
      <c r="N1747" s="111">
        <v>43</v>
      </c>
      <c r="O1747" s="111">
        <v>35</v>
      </c>
      <c r="P1747" s="111"/>
      <c r="Q1747" s="111">
        <v>2</v>
      </c>
      <c r="R1747" s="111"/>
      <c r="S1747" s="111"/>
      <c r="T1747" s="111">
        <v>150</v>
      </c>
    </row>
    <row r="1748" spans="1:20" x14ac:dyDescent="0.25">
      <c r="A1748" s="110" t="s">
        <v>7924</v>
      </c>
      <c r="B1748" s="107" t="s">
        <v>7133</v>
      </c>
      <c r="C1748" s="108">
        <v>11</v>
      </c>
      <c r="D1748" s="41" t="s">
        <v>7925</v>
      </c>
      <c r="E1748" s="24">
        <f t="shared" si="92"/>
        <v>50</v>
      </c>
      <c r="F1748" s="24">
        <f t="shared" si="93"/>
        <v>0</v>
      </c>
      <c r="G1748" s="109"/>
      <c r="H1748" s="24"/>
      <c r="I1748" s="24">
        <f t="shared" si="94"/>
        <v>30</v>
      </c>
      <c r="J1748" s="119"/>
      <c r="K1748" s="30"/>
      <c r="L1748" s="111"/>
      <c r="M1748" s="111"/>
      <c r="N1748" s="111"/>
      <c r="O1748" s="111"/>
      <c r="P1748" s="111"/>
      <c r="Q1748" s="111"/>
      <c r="R1748" s="111">
        <v>0</v>
      </c>
      <c r="S1748" s="111"/>
      <c r="T1748" s="111">
        <v>150</v>
      </c>
    </row>
    <row r="1749" spans="1:20" x14ac:dyDescent="0.25">
      <c r="A1749" s="110" t="s">
        <v>1393</v>
      </c>
      <c r="B1749" s="107" t="s">
        <v>7101</v>
      </c>
      <c r="C1749" s="108">
        <v>16</v>
      </c>
      <c r="D1749" s="41" t="s">
        <v>6743</v>
      </c>
      <c r="E1749" s="24">
        <f t="shared" si="92"/>
        <v>50</v>
      </c>
      <c r="F1749" s="24">
        <f t="shared" si="93"/>
        <v>53.25</v>
      </c>
      <c r="G1749" s="109"/>
      <c r="H1749" s="24"/>
      <c r="I1749" s="24">
        <f t="shared" si="94"/>
        <v>30.4</v>
      </c>
      <c r="J1749" s="119"/>
      <c r="K1749" s="30"/>
      <c r="L1749" s="111">
        <v>120</v>
      </c>
      <c r="M1749" s="111"/>
      <c r="N1749" s="111">
        <v>93</v>
      </c>
      <c r="O1749" s="111"/>
      <c r="P1749" s="111"/>
      <c r="Q1749" s="111">
        <v>2</v>
      </c>
      <c r="R1749" s="111">
        <v>5</v>
      </c>
      <c r="S1749" s="111">
        <v>12</v>
      </c>
      <c r="T1749" s="111">
        <v>133</v>
      </c>
    </row>
    <row r="1750" spans="1:20" x14ac:dyDescent="0.25">
      <c r="A1750" s="110" t="s">
        <v>827</v>
      </c>
      <c r="B1750" s="107" t="s">
        <v>7101</v>
      </c>
      <c r="C1750" s="108">
        <v>16</v>
      </c>
      <c r="D1750" s="41" t="s">
        <v>4942</v>
      </c>
      <c r="E1750" s="24">
        <f t="shared" si="92"/>
        <v>50</v>
      </c>
      <c r="F1750" s="24">
        <f t="shared" si="93"/>
        <v>16.25</v>
      </c>
      <c r="G1750" s="109"/>
      <c r="H1750" s="24"/>
      <c r="I1750" s="24">
        <f t="shared" si="94"/>
        <v>35.4</v>
      </c>
      <c r="J1750" s="119"/>
      <c r="K1750" s="30"/>
      <c r="L1750" s="111">
        <v>9</v>
      </c>
      <c r="M1750" s="111">
        <v>8</v>
      </c>
      <c r="N1750" s="111">
        <v>19</v>
      </c>
      <c r="O1750" s="111">
        <v>29</v>
      </c>
      <c r="P1750" s="111">
        <v>11</v>
      </c>
      <c r="Q1750" s="111">
        <v>16</v>
      </c>
      <c r="R1750" s="111">
        <v>23</v>
      </c>
      <c r="S1750" s="111">
        <v>6</v>
      </c>
      <c r="T1750" s="111">
        <v>121</v>
      </c>
    </row>
    <row r="1751" spans="1:20" x14ac:dyDescent="0.25">
      <c r="A1751" s="110" t="s">
        <v>874</v>
      </c>
      <c r="B1751" s="107" t="s">
        <v>7154</v>
      </c>
      <c r="C1751" s="108">
        <v>16</v>
      </c>
      <c r="D1751" s="41" t="s">
        <v>4953</v>
      </c>
      <c r="E1751" s="24">
        <f t="shared" si="92"/>
        <v>50</v>
      </c>
      <c r="F1751" s="24">
        <f t="shared" si="93"/>
        <v>126.75</v>
      </c>
      <c r="G1751" s="109"/>
      <c r="H1751" s="24"/>
      <c r="I1751" s="24">
        <f t="shared" si="94"/>
        <v>42.2</v>
      </c>
      <c r="J1751" s="119"/>
      <c r="K1751" s="30"/>
      <c r="L1751" s="111">
        <v>215</v>
      </c>
      <c r="M1751" s="111">
        <v>8</v>
      </c>
      <c r="N1751" s="111">
        <v>19</v>
      </c>
      <c r="O1751" s="111">
        <v>265</v>
      </c>
      <c r="P1751" s="111">
        <v>35</v>
      </c>
      <c r="Q1751" s="111">
        <v>26</v>
      </c>
      <c r="R1751" s="111">
        <v>49</v>
      </c>
      <c r="S1751" s="111">
        <v>15</v>
      </c>
      <c r="T1751" s="111">
        <v>86</v>
      </c>
    </row>
    <row r="1752" spans="1:20" x14ac:dyDescent="0.25">
      <c r="A1752" s="110" t="s">
        <v>7548</v>
      </c>
      <c r="B1752" s="107" t="s">
        <v>7101</v>
      </c>
      <c r="C1752" s="108">
        <v>16</v>
      </c>
      <c r="D1752" s="41" t="s">
        <v>7549</v>
      </c>
      <c r="E1752" s="24">
        <f t="shared" si="92"/>
        <v>50</v>
      </c>
      <c r="F1752" s="24">
        <f t="shared" si="93"/>
        <v>0</v>
      </c>
      <c r="G1752" s="109"/>
      <c r="H1752" s="24"/>
      <c r="I1752" s="24">
        <f t="shared" si="94"/>
        <v>296.2</v>
      </c>
      <c r="J1752" s="119"/>
      <c r="K1752" s="30"/>
      <c r="L1752" s="111"/>
      <c r="M1752" s="111"/>
      <c r="N1752" s="111"/>
      <c r="O1752" s="111"/>
      <c r="P1752" s="111">
        <v>873</v>
      </c>
      <c r="Q1752" s="111">
        <v>458</v>
      </c>
      <c r="R1752" s="111">
        <v>63</v>
      </c>
      <c r="S1752" s="111">
        <v>58</v>
      </c>
      <c r="T1752" s="111">
        <v>29</v>
      </c>
    </row>
    <row r="1753" spans="1:20" x14ac:dyDescent="0.25">
      <c r="A1753" s="110" t="s">
        <v>1108</v>
      </c>
      <c r="B1753" s="107" t="s">
        <v>7155</v>
      </c>
      <c r="C1753" s="108">
        <v>10</v>
      </c>
      <c r="D1753" s="41" t="s">
        <v>5323</v>
      </c>
      <c r="E1753" s="24">
        <f t="shared" si="92"/>
        <v>50</v>
      </c>
      <c r="F1753" s="24">
        <f t="shared" si="93"/>
        <v>10.5</v>
      </c>
      <c r="G1753" s="109"/>
      <c r="H1753" s="24"/>
      <c r="I1753" s="24">
        <f t="shared" si="94"/>
        <v>31.6</v>
      </c>
      <c r="J1753" s="119"/>
      <c r="K1753" s="30"/>
      <c r="L1753" s="111">
        <v>1</v>
      </c>
      <c r="M1753" s="111"/>
      <c r="N1753" s="111">
        <v>41</v>
      </c>
      <c r="O1753" s="111"/>
      <c r="P1753" s="111">
        <v>8</v>
      </c>
      <c r="Q1753" s="111"/>
      <c r="R1753" s="111">
        <v>137</v>
      </c>
      <c r="S1753" s="111"/>
      <c r="T1753" s="111">
        <v>13</v>
      </c>
    </row>
    <row r="1754" spans="1:20" x14ac:dyDescent="0.25">
      <c r="A1754" s="110" t="s">
        <v>369</v>
      </c>
      <c r="B1754" s="107" t="s">
        <v>7243</v>
      </c>
      <c r="C1754" s="108">
        <v>4</v>
      </c>
      <c r="D1754" s="41" t="s">
        <v>4402</v>
      </c>
      <c r="E1754" s="24">
        <f t="shared" si="92"/>
        <v>50</v>
      </c>
      <c r="F1754" s="24">
        <f t="shared" si="93"/>
        <v>19.5</v>
      </c>
      <c r="G1754" s="109"/>
      <c r="H1754" s="24"/>
      <c r="I1754" s="24">
        <f t="shared" si="94"/>
        <v>43.8</v>
      </c>
      <c r="J1754" s="119"/>
      <c r="K1754" s="30"/>
      <c r="L1754" s="111">
        <v>5</v>
      </c>
      <c r="M1754" s="111">
        <v>2</v>
      </c>
      <c r="N1754" s="111">
        <v>43</v>
      </c>
      <c r="O1754" s="111">
        <v>28</v>
      </c>
      <c r="P1754" s="111">
        <v>15</v>
      </c>
      <c r="Q1754" s="111">
        <v>54</v>
      </c>
      <c r="R1754" s="111">
        <v>112</v>
      </c>
      <c r="S1754" s="111">
        <v>35</v>
      </c>
      <c r="T1754" s="111">
        <v>3</v>
      </c>
    </row>
    <row r="1755" spans="1:20" x14ac:dyDescent="0.25">
      <c r="A1755" s="110" t="s">
        <v>8585</v>
      </c>
      <c r="B1755" s="107" t="s">
        <v>7179</v>
      </c>
      <c r="C1755" s="108">
        <v>11</v>
      </c>
      <c r="D1755" s="41" t="s">
        <v>8586</v>
      </c>
      <c r="E1755" s="24">
        <f t="shared" si="92"/>
        <v>50</v>
      </c>
      <c r="F1755" s="24">
        <f t="shared" si="93"/>
        <v>25.25</v>
      </c>
      <c r="G1755" s="109"/>
      <c r="H1755" s="24"/>
      <c r="I1755" s="24">
        <f t="shared" si="94"/>
        <v>30</v>
      </c>
      <c r="J1755" s="119"/>
      <c r="K1755" s="30"/>
      <c r="L1755" s="111">
        <v>101</v>
      </c>
      <c r="M1755" s="111"/>
      <c r="N1755" s="111"/>
      <c r="O1755" s="111"/>
      <c r="P1755" s="111"/>
      <c r="Q1755" s="111"/>
      <c r="R1755" s="111"/>
      <c r="S1755" s="111">
        <v>150</v>
      </c>
      <c r="T1755" s="111"/>
    </row>
    <row r="1756" spans="1:20" x14ac:dyDescent="0.25">
      <c r="A1756" s="110" t="s">
        <v>7328</v>
      </c>
      <c r="B1756" s="107" t="s">
        <v>7180</v>
      </c>
      <c r="C1756" s="108">
        <v>6</v>
      </c>
      <c r="D1756" s="41" t="s">
        <v>7329</v>
      </c>
      <c r="E1756" s="24">
        <f t="shared" si="92"/>
        <v>49.666666666666664</v>
      </c>
      <c r="F1756" s="24">
        <f t="shared" si="93"/>
        <v>0.25</v>
      </c>
      <c r="G1756" s="109"/>
      <c r="H1756" s="24"/>
      <c r="I1756" s="24">
        <f t="shared" si="94"/>
        <v>36</v>
      </c>
      <c r="J1756" s="119"/>
      <c r="K1756" s="30"/>
      <c r="L1756" s="111"/>
      <c r="M1756" s="111"/>
      <c r="N1756" s="111"/>
      <c r="O1756" s="111">
        <v>1</v>
      </c>
      <c r="P1756" s="111">
        <v>1</v>
      </c>
      <c r="Q1756" s="111">
        <v>30</v>
      </c>
      <c r="R1756" s="111">
        <v>20</v>
      </c>
      <c r="S1756" s="111"/>
      <c r="T1756" s="111">
        <v>129</v>
      </c>
    </row>
    <row r="1757" spans="1:20" x14ac:dyDescent="0.25">
      <c r="A1757" s="110" t="s">
        <v>2156</v>
      </c>
      <c r="B1757" s="107" t="s">
        <v>7125</v>
      </c>
      <c r="C1757" s="108">
        <v>7</v>
      </c>
      <c r="D1757" s="41" t="s">
        <v>4596</v>
      </c>
      <c r="E1757" s="24">
        <f t="shared" si="92"/>
        <v>49.666666666666664</v>
      </c>
      <c r="F1757" s="24">
        <f t="shared" si="93"/>
        <v>6.5</v>
      </c>
      <c r="G1757" s="109"/>
      <c r="H1757" s="24"/>
      <c r="I1757" s="24">
        <f t="shared" si="94"/>
        <v>30.2</v>
      </c>
      <c r="J1757" s="119"/>
      <c r="K1757" s="30"/>
      <c r="L1757" s="111">
        <v>18</v>
      </c>
      <c r="M1757" s="111">
        <v>1</v>
      </c>
      <c r="N1757" s="111">
        <v>2</v>
      </c>
      <c r="O1757" s="111">
        <v>5</v>
      </c>
      <c r="P1757" s="111">
        <v>2</v>
      </c>
      <c r="Q1757" s="111"/>
      <c r="R1757" s="111">
        <v>10</v>
      </c>
      <c r="S1757" s="111">
        <v>56</v>
      </c>
      <c r="T1757" s="111">
        <v>83</v>
      </c>
    </row>
    <row r="1758" spans="1:20" x14ac:dyDescent="0.25">
      <c r="A1758" s="110" t="s">
        <v>2229</v>
      </c>
      <c r="B1758" s="107" t="s">
        <v>7101</v>
      </c>
      <c r="C1758" s="108">
        <v>16</v>
      </c>
      <c r="D1758" s="41" t="s">
        <v>3878</v>
      </c>
      <c r="E1758" s="24">
        <f t="shared" si="92"/>
        <v>49.666666666666664</v>
      </c>
      <c r="F1758" s="24">
        <f t="shared" si="93"/>
        <v>2.5</v>
      </c>
      <c r="G1758" s="109"/>
      <c r="H1758" s="24"/>
      <c r="I1758" s="24">
        <f t="shared" si="94"/>
        <v>37.6</v>
      </c>
      <c r="J1758" s="119"/>
      <c r="K1758" s="30"/>
      <c r="L1758" s="111">
        <v>5</v>
      </c>
      <c r="M1758" s="111">
        <v>5</v>
      </c>
      <c r="N1758" s="111"/>
      <c r="O1758" s="111"/>
      <c r="P1758" s="111"/>
      <c r="Q1758" s="111">
        <v>39</v>
      </c>
      <c r="R1758" s="111">
        <v>18</v>
      </c>
      <c r="S1758" s="111">
        <v>79</v>
      </c>
      <c r="T1758" s="111">
        <v>52</v>
      </c>
    </row>
    <row r="1759" spans="1:20" x14ac:dyDescent="0.25">
      <c r="A1759" s="110" t="s">
        <v>1339</v>
      </c>
      <c r="B1759" s="107" t="s">
        <v>7081</v>
      </c>
      <c r="C1759" s="108">
        <v>15</v>
      </c>
      <c r="D1759" s="41" t="s">
        <v>3790</v>
      </c>
      <c r="E1759" s="24">
        <f t="shared" si="92"/>
        <v>49.333333333333336</v>
      </c>
      <c r="F1759" s="24">
        <f t="shared" si="93"/>
        <v>27</v>
      </c>
      <c r="G1759" s="109"/>
      <c r="H1759" s="24"/>
      <c r="I1759" s="24">
        <f t="shared" si="94"/>
        <v>37</v>
      </c>
      <c r="J1759" s="119"/>
      <c r="K1759" s="30"/>
      <c r="L1759" s="111">
        <v>46</v>
      </c>
      <c r="M1759" s="111">
        <v>11</v>
      </c>
      <c r="N1759" s="111">
        <v>41</v>
      </c>
      <c r="O1759" s="111">
        <v>10</v>
      </c>
      <c r="P1759" s="111">
        <v>5</v>
      </c>
      <c r="Q1759" s="111">
        <v>32</v>
      </c>
      <c r="R1759" s="111">
        <v>19</v>
      </c>
      <c r="S1759" s="111">
        <v>39</v>
      </c>
      <c r="T1759" s="111">
        <v>90</v>
      </c>
    </row>
    <row r="1760" spans="1:20" x14ac:dyDescent="0.25">
      <c r="A1760" s="110" t="s">
        <v>3072</v>
      </c>
      <c r="B1760" s="107" t="s">
        <v>7090</v>
      </c>
      <c r="C1760" s="108">
        <v>2</v>
      </c>
      <c r="D1760" s="41" t="s">
        <v>4506</v>
      </c>
      <c r="E1760" s="24">
        <f t="shared" ref="E1760:E1823" si="95">SUM(R1760:T1760)/3</f>
        <v>49.333333333333336</v>
      </c>
      <c r="F1760" s="24">
        <f t="shared" ref="F1760:F1823" si="96">SUM(L1760:O1760)/4</f>
        <v>95</v>
      </c>
      <c r="G1760" s="109"/>
      <c r="H1760" s="24"/>
      <c r="I1760" s="24">
        <f t="shared" ref="I1760:I1823" si="97">SUM(P1760:T1760)/5</f>
        <v>110.8</v>
      </c>
      <c r="J1760" s="119"/>
      <c r="K1760" s="30"/>
      <c r="L1760" s="111">
        <v>31</v>
      </c>
      <c r="M1760" s="111">
        <v>43</v>
      </c>
      <c r="N1760" s="111">
        <v>192</v>
      </c>
      <c r="O1760" s="111">
        <v>114</v>
      </c>
      <c r="P1760" s="111">
        <v>317</v>
      </c>
      <c r="Q1760" s="111">
        <v>89</v>
      </c>
      <c r="R1760" s="111">
        <v>90</v>
      </c>
      <c r="S1760" s="111">
        <v>58</v>
      </c>
      <c r="T1760" s="111"/>
    </row>
    <row r="1761" spans="1:20" x14ac:dyDescent="0.25">
      <c r="A1761" s="110" t="s">
        <v>7918</v>
      </c>
      <c r="B1761" s="107" t="s">
        <v>7194</v>
      </c>
      <c r="C1761" s="108">
        <v>11</v>
      </c>
      <c r="D1761" s="41" t="s">
        <v>7919</v>
      </c>
      <c r="E1761" s="24">
        <f t="shared" si="95"/>
        <v>49</v>
      </c>
      <c r="F1761" s="24">
        <f t="shared" si="96"/>
        <v>68.75</v>
      </c>
      <c r="G1761" s="109"/>
      <c r="H1761" s="24"/>
      <c r="I1761" s="24">
        <f t="shared" si="97"/>
        <v>67</v>
      </c>
      <c r="J1761" s="119"/>
      <c r="K1761" s="30"/>
      <c r="L1761" s="111"/>
      <c r="M1761" s="111"/>
      <c r="N1761" s="111">
        <v>110</v>
      </c>
      <c r="O1761" s="111">
        <v>165</v>
      </c>
      <c r="P1761" s="111">
        <v>45</v>
      </c>
      <c r="Q1761" s="111">
        <v>143</v>
      </c>
      <c r="R1761" s="111"/>
      <c r="S1761" s="111">
        <v>28</v>
      </c>
      <c r="T1761" s="111">
        <v>119</v>
      </c>
    </row>
    <row r="1762" spans="1:20" x14ac:dyDescent="0.25">
      <c r="A1762" s="110" t="s">
        <v>7412</v>
      </c>
      <c r="B1762" s="107" t="s">
        <v>7295</v>
      </c>
      <c r="C1762" s="108">
        <v>18</v>
      </c>
      <c r="D1762" s="41" t="s">
        <v>7413</v>
      </c>
      <c r="E1762" s="24">
        <f t="shared" si="95"/>
        <v>49</v>
      </c>
      <c r="F1762" s="24">
        <f t="shared" si="96"/>
        <v>247.5</v>
      </c>
      <c r="G1762" s="109"/>
      <c r="H1762" s="24"/>
      <c r="I1762" s="24">
        <f t="shared" si="97"/>
        <v>35.200000000000003</v>
      </c>
      <c r="J1762" s="119"/>
      <c r="K1762" s="30"/>
      <c r="L1762" s="111"/>
      <c r="M1762" s="111">
        <v>564</v>
      </c>
      <c r="N1762" s="111">
        <v>401</v>
      </c>
      <c r="O1762" s="111">
        <v>25</v>
      </c>
      <c r="P1762" s="111">
        <v>2</v>
      </c>
      <c r="Q1762" s="111">
        <v>27</v>
      </c>
      <c r="R1762" s="111">
        <v>54</v>
      </c>
      <c r="S1762" s="111"/>
      <c r="T1762" s="111">
        <v>93</v>
      </c>
    </row>
    <row r="1763" spans="1:20" x14ac:dyDescent="0.25">
      <c r="A1763" s="110" t="s">
        <v>1224</v>
      </c>
      <c r="B1763" s="107" t="s">
        <v>7156</v>
      </c>
      <c r="C1763" s="108">
        <v>18</v>
      </c>
      <c r="D1763" s="41" t="s">
        <v>5056</v>
      </c>
      <c r="E1763" s="24">
        <f t="shared" si="95"/>
        <v>49</v>
      </c>
      <c r="F1763" s="24">
        <f t="shared" si="96"/>
        <v>42</v>
      </c>
      <c r="G1763" s="109"/>
      <c r="H1763" s="24"/>
      <c r="I1763" s="24">
        <f t="shared" si="97"/>
        <v>44.2</v>
      </c>
      <c r="J1763" s="119"/>
      <c r="K1763" s="30"/>
      <c r="L1763" s="111">
        <v>10</v>
      </c>
      <c r="M1763" s="111">
        <v>7</v>
      </c>
      <c r="N1763" s="111">
        <v>14</v>
      </c>
      <c r="O1763" s="111">
        <v>137</v>
      </c>
      <c r="P1763" s="111">
        <v>19</v>
      </c>
      <c r="Q1763" s="111">
        <v>55</v>
      </c>
      <c r="R1763" s="111">
        <v>36</v>
      </c>
      <c r="S1763" s="111">
        <v>31</v>
      </c>
      <c r="T1763" s="111">
        <v>80</v>
      </c>
    </row>
    <row r="1764" spans="1:20" x14ac:dyDescent="0.25">
      <c r="A1764" s="110" t="s">
        <v>829</v>
      </c>
      <c r="B1764" s="107" t="s">
        <v>7136</v>
      </c>
      <c r="C1764" s="108">
        <v>15</v>
      </c>
      <c r="D1764" s="41" t="s">
        <v>5730</v>
      </c>
      <c r="E1764" s="24">
        <f t="shared" si="95"/>
        <v>49</v>
      </c>
      <c r="F1764" s="24">
        <f t="shared" si="96"/>
        <v>16.25</v>
      </c>
      <c r="G1764" s="109"/>
      <c r="H1764" s="24"/>
      <c r="I1764" s="24">
        <f t="shared" si="97"/>
        <v>29.4</v>
      </c>
      <c r="J1764" s="119"/>
      <c r="K1764" s="30"/>
      <c r="L1764" s="111"/>
      <c r="M1764" s="111"/>
      <c r="N1764" s="111"/>
      <c r="O1764" s="111">
        <v>65</v>
      </c>
      <c r="P1764" s="111"/>
      <c r="Q1764" s="111"/>
      <c r="R1764" s="111">
        <v>91</v>
      </c>
      <c r="S1764" s="111"/>
      <c r="T1764" s="111">
        <v>56</v>
      </c>
    </row>
    <row r="1765" spans="1:20" x14ac:dyDescent="0.25">
      <c r="A1765" s="110" t="s">
        <v>7354</v>
      </c>
      <c r="B1765" s="107" t="s">
        <v>7125</v>
      </c>
      <c r="C1765" s="108">
        <v>7</v>
      </c>
      <c r="D1765" s="41" t="s">
        <v>7355</v>
      </c>
      <c r="E1765" s="24">
        <f t="shared" si="95"/>
        <v>48.666666666666664</v>
      </c>
      <c r="F1765" s="24">
        <f t="shared" si="96"/>
        <v>1</v>
      </c>
      <c r="G1765" s="109"/>
      <c r="H1765" s="24"/>
      <c r="I1765" s="24">
        <f t="shared" si="97"/>
        <v>29.8</v>
      </c>
      <c r="J1765" s="119"/>
      <c r="K1765" s="30"/>
      <c r="L1765" s="111">
        <v>1</v>
      </c>
      <c r="M1765" s="111">
        <v>2</v>
      </c>
      <c r="N1765" s="111">
        <v>1</v>
      </c>
      <c r="O1765" s="111"/>
      <c r="P1765" s="111">
        <v>2</v>
      </c>
      <c r="Q1765" s="111">
        <v>1</v>
      </c>
      <c r="R1765" s="111">
        <v>10</v>
      </c>
      <c r="S1765" s="111">
        <v>38</v>
      </c>
      <c r="T1765" s="111">
        <v>98</v>
      </c>
    </row>
    <row r="1766" spans="1:20" x14ac:dyDescent="0.25">
      <c r="A1766" s="110" t="s">
        <v>558</v>
      </c>
      <c r="B1766" s="107" t="s">
        <v>7101</v>
      </c>
      <c r="C1766" s="108">
        <v>16</v>
      </c>
      <c r="D1766" s="41" t="s">
        <v>3985</v>
      </c>
      <c r="E1766" s="24">
        <f t="shared" si="95"/>
        <v>48.666666666666664</v>
      </c>
      <c r="F1766" s="24">
        <f t="shared" si="96"/>
        <v>78.75</v>
      </c>
      <c r="G1766" s="109"/>
      <c r="H1766" s="24"/>
      <c r="I1766" s="24">
        <f t="shared" si="97"/>
        <v>47</v>
      </c>
      <c r="J1766" s="119"/>
      <c r="K1766" s="30"/>
      <c r="L1766" s="111">
        <v>63</v>
      </c>
      <c r="M1766" s="111">
        <v>55</v>
      </c>
      <c r="N1766" s="111">
        <v>25</v>
      </c>
      <c r="O1766" s="111">
        <v>172</v>
      </c>
      <c r="P1766" s="111">
        <v>4</v>
      </c>
      <c r="Q1766" s="111">
        <v>85</v>
      </c>
      <c r="R1766" s="111">
        <v>51</v>
      </c>
      <c r="S1766" s="111">
        <v>54</v>
      </c>
      <c r="T1766" s="111">
        <v>41</v>
      </c>
    </row>
    <row r="1767" spans="1:20" x14ac:dyDescent="0.25">
      <c r="A1767" s="110" t="s">
        <v>1066</v>
      </c>
      <c r="B1767" s="107" t="s">
        <v>7165</v>
      </c>
      <c r="C1767" s="108">
        <v>6</v>
      </c>
      <c r="D1767" s="41" t="s">
        <v>5709</v>
      </c>
      <c r="E1767" s="24">
        <f t="shared" si="95"/>
        <v>48.333333333333336</v>
      </c>
      <c r="F1767" s="24">
        <f t="shared" si="96"/>
        <v>12.25</v>
      </c>
      <c r="G1767" s="109"/>
      <c r="H1767" s="24"/>
      <c r="I1767" s="24">
        <f t="shared" si="97"/>
        <v>33.4</v>
      </c>
      <c r="J1767" s="119"/>
      <c r="K1767" s="30"/>
      <c r="L1767" s="111"/>
      <c r="M1767" s="111"/>
      <c r="N1767" s="111">
        <v>49</v>
      </c>
      <c r="O1767" s="111"/>
      <c r="P1767" s="111">
        <v>3</v>
      </c>
      <c r="Q1767" s="111">
        <v>19</v>
      </c>
      <c r="R1767" s="111">
        <v>83</v>
      </c>
      <c r="S1767" s="111"/>
      <c r="T1767" s="111">
        <v>62</v>
      </c>
    </row>
    <row r="1768" spans="1:20" x14ac:dyDescent="0.25">
      <c r="A1768" s="110" t="s">
        <v>404</v>
      </c>
      <c r="B1768" s="107" t="s">
        <v>7101</v>
      </c>
      <c r="C1768" s="108">
        <v>16</v>
      </c>
      <c r="D1768" s="41" t="s">
        <v>6338</v>
      </c>
      <c r="E1768" s="24">
        <f t="shared" si="95"/>
        <v>48</v>
      </c>
      <c r="F1768" s="24">
        <f t="shared" si="96"/>
        <v>5.5</v>
      </c>
      <c r="G1768" s="109"/>
      <c r="H1768" s="24"/>
      <c r="I1768" s="24">
        <f t="shared" si="97"/>
        <v>54.2</v>
      </c>
      <c r="J1768" s="119"/>
      <c r="K1768" s="30"/>
      <c r="L1768" s="111">
        <v>7</v>
      </c>
      <c r="M1768" s="111">
        <v>5</v>
      </c>
      <c r="N1768" s="111">
        <v>5</v>
      </c>
      <c r="O1768" s="111">
        <v>5</v>
      </c>
      <c r="P1768" s="111">
        <v>125</v>
      </c>
      <c r="Q1768" s="111">
        <v>2</v>
      </c>
      <c r="R1768" s="111">
        <v>1</v>
      </c>
      <c r="S1768" s="111">
        <v>32</v>
      </c>
      <c r="T1768" s="111">
        <v>111</v>
      </c>
    </row>
    <row r="1769" spans="1:20" x14ac:dyDescent="0.25">
      <c r="A1769" s="110" t="s">
        <v>1664</v>
      </c>
      <c r="B1769" s="107" t="s">
        <v>7241</v>
      </c>
      <c r="C1769" s="108">
        <v>12</v>
      </c>
      <c r="D1769" s="41" t="s">
        <v>3747</v>
      </c>
      <c r="E1769" s="24">
        <f t="shared" si="95"/>
        <v>48</v>
      </c>
      <c r="F1769" s="24">
        <f t="shared" si="96"/>
        <v>1.75</v>
      </c>
      <c r="G1769" s="109"/>
      <c r="H1769" s="24"/>
      <c r="I1769" s="24">
        <f t="shared" si="97"/>
        <v>29</v>
      </c>
      <c r="J1769" s="119"/>
      <c r="K1769" s="30"/>
      <c r="L1769" s="111">
        <v>6</v>
      </c>
      <c r="M1769" s="111"/>
      <c r="N1769" s="111"/>
      <c r="O1769" s="111">
        <v>1</v>
      </c>
      <c r="P1769" s="111">
        <v>1</v>
      </c>
      <c r="Q1769" s="111"/>
      <c r="R1769" s="111"/>
      <c r="S1769" s="111">
        <v>75</v>
      </c>
      <c r="T1769" s="111">
        <v>69</v>
      </c>
    </row>
    <row r="1770" spans="1:20" x14ac:dyDescent="0.25">
      <c r="A1770" s="110" t="s">
        <v>6238</v>
      </c>
      <c r="B1770" s="107" t="s">
        <v>7156</v>
      </c>
      <c r="C1770" s="108">
        <v>18</v>
      </c>
      <c r="D1770" s="41" t="s">
        <v>6239</v>
      </c>
      <c r="E1770" s="24">
        <f t="shared" si="95"/>
        <v>47.666666666666664</v>
      </c>
      <c r="F1770" s="24">
        <f t="shared" si="96"/>
        <v>17</v>
      </c>
      <c r="G1770" s="109"/>
      <c r="H1770" s="24"/>
      <c r="I1770" s="24">
        <f t="shared" si="97"/>
        <v>48.8</v>
      </c>
      <c r="J1770" s="119"/>
      <c r="K1770" s="30"/>
      <c r="L1770" s="111"/>
      <c r="M1770" s="111"/>
      <c r="N1770" s="111">
        <v>45</v>
      </c>
      <c r="O1770" s="111">
        <v>23</v>
      </c>
      <c r="P1770" s="111">
        <v>47</v>
      </c>
      <c r="Q1770" s="111">
        <v>54</v>
      </c>
      <c r="R1770" s="111">
        <v>63</v>
      </c>
      <c r="S1770" s="111">
        <v>34</v>
      </c>
      <c r="T1770" s="111">
        <v>46</v>
      </c>
    </row>
    <row r="1771" spans="1:20" x14ac:dyDescent="0.25">
      <c r="A1771" s="110" t="s">
        <v>479</v>
      </c>
      <c r="B1771" s="107" t="s">
        <v>7161</v>
      </c>
      <c r="C1771" s="108">
        <v>15</v>
      </c>
      <c r="D1771" s="41" t="s">
        <v>3740</v>
      </c>
      <c r="E1771" s="24">
        <f t="shared" si="95"/>
        <v>47.666666666666664</v>
      </c>
      <c r="F1771" s="24">
        <f t="shared" si="96"/>
        <v>133.25</v>
      </c>
      <c r="G1771" s="109"/>
      <c r="H1771" s="24"/>
      <c r="I1771" s="24">
        <f t="shared" si="97"/>
        <v>71</v>
      </c>
      <c r="J1771" s="119"/>
      <c r="K1771" s="30"/>
      <c r="L1771" s="111">
        <v>263</v>
      </c>
      <c r="M1771" s="111">
        <v>47</v>
      </c>
      <c r="N1771" s="111">
        <v>6</v>
      </c>
      <c r="O1771" s="111">
        <v>217</v>
      </c>
      <c r="P1771" s="111">
        <v>121</v>
      </c>
      <c r="Q1771" s="111">
        <v>91</v>
      </c>
      <c r="R1771" s="111">
        <v>33</v>
      </c>
      <c r="S1771" s="111">
        <v>77</v>
      </c>
      <c r="T1771" s="111">
        <v>33</v>
      </c>
    </row>
    <row r="1772" spans="1:20" x14ac:dyDescent="0.25">
      <c r="A1772" s="110" t="s">
        <v>3713</v>
      </c>
      <c r="B1772" s="107" t="s">
        <v>7161</v>
      </c>
      <c r="C1772" s="108">
        <v>15</v>
      </c>
      <c r="D1772" s="41" t="s">
        <v>3714</v>
      </c>
      <c r="E1772" s="24">
        <f t="shared" si="95"/>
        <v>47.333333333333336</v>
      </c>
      <c r="F1772" s="24">
        <f t="shared" si="96"/>
        <v>4.5</v>
      </c>
      <c r="G1772" s="109"/>
      <c r="H1772" s="24"/>
      <c r="I1772" s="24">
        <f t="shared" si="97"/>
        <v>29.4</v>
      </c>
      <c r="J1772" s="119"/>
      <c r="K1772" s="30"/>
      <c r="L1772" s="111"/>
      <c r="M1772" s="111"/>
      <c r="N1772" s="111"/>
      <c r="O1772" s="111">
        <v>18</v>
      </c>
      <c r="P1772" s="111">
        <v>5</v>
      </c>
      <c r="Q1772" s="111"/>
      <c r="R1772" s="111">
        <v>10</v>
      </c>
      <c r="S1772" s="111">
        <v>77</v>
      </c>
      <c r="T1772" s="111">
        <v>55</v>
      </c>
    </row>
    <row r="1773" spans="1:20" x14ac:dyDescent="0.25">
      <c r="A1773" s="110" t="s">
        <v>2950</v>
      </c>
      <c r="B1773" s="107" t="s">
        <v>7179</v>
      </c>
      <c r="C1773" s="108">
        <v>11</v>
      </c>
      <c r="D1773" s="41" t="s">
        <v>6652</v>
      </c>
      <c r="E1773" s="24">
        <f t="shared" si="95"/>
        <v>47.333333333333336</v>
      </c>
      <c r="F1773" s="24">
        <f t="shared" si="96"/>
        <v>12</v>
      </c>
      <c r="G1773" s="109"/>
      <c r="H1773" s="24"/>
      <c r="I1773" s="24">
        <f t="shared" si="97"/>
        <v>28.4</v>
      </c>
      <c r="J1773" s="119"/>
      <c r="K1773" s="30"/>
      <c r="L1773" s="111">
        <v>48</v>
      </c>
      <c r="M1773" s="111"/>
      <c r="N1773" s="111"/>
      <c r="O1773" s="111"/>
      <c r="P1773" s="111"/>
      <c r="Q1773" s="111"/>
      <c r="R1773" s="111">
        <v>142</v>
      </c>
      <c r="S1773" s="111"/>
      <c r="T1773" s="111"/>
    </row>
    <row r="1774" spans="1:20" x14ac:dyDescent="0.25">
      <c r="A1774" s="110" t="s">
        <v>2722</v>
      </c>
      <c r="B1774" s="107" t="s">
        <v>7180</v>
      </c>
      <c r="C1774" s="108">
        <v>6</v>
      </c>
      <c r="D1774" s="41" t="s">
        <v>6717</v>
      </c>
      <c r="E1774" s="24">
        <f t="shared" si="95"/>
        <v>47</v>
      </c>
      <c r="F1774" s="24">
        <f t="shared" si="96"/>
        <v>51.25</v>
      </c>
      <c r="G1774" s="109"/>
      <c r="H1774" s="24"/>
      <c r="I1774" s="24">
        <f t="shared" si="97"/>
        <v>40</v>
      </c>
      <c r="J1774" s="119"/>
      <c r="K1774" s="30"/>
      <c r="L1774" s="111">
        <v>20</v>
      </c>
      <c r="M1774" s="111">
        <v>36</v>
      </c>
      <c r="N1774" s="111">
        <v>44</v>
      </c>
      <c r="O1774" s="111">
        <v>105</v>
      </c>
      <c r="P1774" s="111">
        <v>37</v>
      </c>
      <c r="Q1774" s="111">
        <v>22</v>
      </c>
      <c r="R1774" s="111">
        <v>19</v>
      </c>
      <c r="S1774" s="111">
        <v>45</v>
      </c>
      <c r="T1774" s="111">
        <v>77</v>
      </c>
    </row>
    <row r="1775" spans="1:20" x14ac:dyDescent="0.25">
      <c r="A1775" s="110" t="s">
        <v>640</v>
      </c>
      <c r="B1775" s="107" t="s">
        <v>7130</v>
      </c>
      <c r="C1775" s="108">
        <v>10</v>
      </c>
      <c r="D1775" s="41" t="s">
        <v>5301</v>
      </c>
      <c r="E1775" s="24">
        <f t="shared" si="95"/>
        <v>47</v>
      </c>
      <c r="F1775" s="24">
        <f t="shared" si="96"/>
        <v>35.5</v>
      </c>
      <c r="G1775" s="109"/>
      <c r="H1775" s="24"/>
      <c r="I1775" s="24">
        <f t="shared" si="97"/>
        <v>36.799999999999997</v>
      </c>
      <c r="J1775" s="119"/>
      <c r="K1775" s="30"/>
      <c r="L1775" s="111">
        <v>81</v>
      </c>
      <c r="M1775" s="111">
        <v>30</v>
      </c>
      <c r="N1775" s="111">
        <v>16</v>
      </c>
      <c r="O1775" s="111">
        <v>15</v>
      </c>
      <c r="P1775" s="111">
        <v>7</v>
      </c>
      <c r="Q1775" s="111">
        <v>36</v>
      </c>
      <c r="R1775" s="111">
        <v>44</v>
      </c>
      <c r="S1775" s="111">
        <v>33</v>
      </c>
      <c r="T1775" s="111">
        <v>64</v>
      </c>
    </row>
    <row r="1776" spans="1:20" x14ac:dyDescent="0.25">
      <c r="A1776" s="110" t="s">
        <v>1249</v>
      </c>
      <c r="B1776" s="107" t="s">
        <v>7110</v>
      </c>
      <c r="C1776" s="108">
        <v>7</v>
      </c>
      <c r="D1776" s="41" t="s">
        <v>4742</v>
      </c>
      <c r="E1776" s="24">
        <f t="shared" si="95"/>
        <v>47</v>
      </c>
      <c r="F1776" s="24">
        <f t="shared" si="96"/>
        <v>15.5</v>
      </c>
      <c r="G1776" s="109"/>
      <c r="H1776" s="24"/>
      <c r="I1776" s="24">
        <f t="shared" si="97"/>
        <v>30.2</v>
      </c>
      <c r="J1776" s="119"/>
      <c r="K1776" s="30"/>
      <c r="L1776" s="111"/>
      <c r="M1776" s="111">
        <v>1</v>
      </c>
      <c r="N1776" s="111">
        <v>25</v>
      </c>
      <c r="O1776" s="111">
        <v>36</v>
      </c>
      <c r="P1776" s="111"/>
      <c r="Q1776" s="111">
        <v>10</v>
      </c>
      <c r="R1776" s="111">
        <v>47</v>
      </c>
      <c r="S1776" s="111">
        <v>46</v>
      </c>
      <c r="T1776" s="111">
        <v>48</v>
      </c>
    </row>
    <row r="1777" spans="1:20" x14ac:dyDescent="0.25">
      <c r="A1777" s="110" t="s">
        <v>1747</v>
      </c>
      <c r="B1777" s="107" t="s">
        <v>7161</v>
      </c>
      <c r="C1777" s="108">
        <v>15</v>
      </c>
      <c r="D1777" s="41" t="s">
        <v>6829</v>
      </c>
      <c r="E1777" s="24">
        <f t="shared" si="95"/>
        <v>46.666666666666664</v>
      </c>
      <c r="F1777" s="24">
        <f t="shared" si="96"/>
        <v>159</v>
      </c>
      <c r="G1777" s="109"/>
      <c r="H1777" s="24"/>
      <c r="I1777" s="24">
        <f t="shared" si="97"/>
        <v>65.400000000000006</v>
      </c>
      <c r="J1777" s="119"/>
      <c r="K1777" s="30"/>
      <c r="L1777" s="111">
        <v>233</v>
      </c>
      <c r="M1777" s="111">
        <v>38</v>
      </c>
      <c r="N1777" s="111"/>
      <c r="O1777" s="111">
        <v>365</v>
      </c>
      <c r="P1777" s="111"/>
      <c r="Q1777" s="111">
        <v>187</v>
      </c>
      <c r="R1777" s="111"/>
      <c r="S1777" s="111"/>
      <c r="T1777" s="111">
        <v>140</v>
      </c>
    </row>
    <row r="1778" spans="1:20" x14ac:dyDescent="0.25">
      <c r="A1778" s="110" t="s">
        <v>7956</v>
      </c>
      <c r="B1778" s="107" t="s">
        <v>7194</v>
      </c>
      <c r="C1778" s="108">
        <v>11</v>
      </c>
      <c r="D1778" s="41" t="s">
        <v>7957</v>
      </c>
      <c r="E1778" s="24">
        <f t="shared" si="95"/>
        <v>46.666666666666664</v>
      </c>
      <c r="F1778" s="24">
        <f t="shared" si="96"/>
        <v>4</v>
      </c>
      <c r="G1778" s="109"/>
      <c r="H1778" s="24"/>
      <c r="I1778" s="24">
        <f t="shared" si="97"/>
        <v>28.2</v>
      </c>
      <c r="J1778" s="119"/>
      <c r="K1778" s="30"/>
      <c r="L1778" s="111"/>
      <c r="M1778" s="111"/>
      <c r="N1778" s="111"/>
      <c r="O1778" s="111">
        <v>16</v>
      </c>
      <c r="P1778" s="111">
        <v>1</v>
      </c>
      <c r="Q1778" s="111"/>
      <c r="R1778" s="111">
        <v>89</v>
      </c>
      <c r="S1778" s="111">
        <v>14</v>
      </c>
      <c r="T1778" s="111">
        <v>37</v>
      </c>
    </row>
    <row r="1779" spans="1:20" x14ac:dyDescent="0.25">
      <c r="A1779" s="110" t="s">
        <v>7506</v>
      </c>
      <c r="B1779" s="107" t="s">
        <v>7109</v>
      </c>
      <c r="C1779" s="108">
        <v>2</v>
      </c>
      <c r="D1779" s="41" t="s">
        <v>7507</v>
      </c>
      <c r="E1779" s="24">
        <f t="shared" si="95"/>
        <v>46.333333333333336</v>
      </c>
      <c r="F1779" s="24">
        <f t="shared" si="96"/>
        <v>0</v>
      </c>
      <c r="G1779" s="109"/>
      <c r="H1779" s="24"/>
      <c r="I1779" s="24">
        <f t="shared" si="97"/>
        <v>73</v>
      </c>
      <c r="J1779" s="119"/>
      <c r="K1779" s="30"/>
      <c r="L1779" s="111"/>
      <c r="M1779" s="111"/>
      <c r="N1779" s="111"/>
      <c r="O1779" s="111"/>
      <c r="P1779" s="111">
        <v>226</v>
      </c>
      <c r="Q1779" s="111"/>
      <c r="R1779" s="111">
        <v>1</v>
      </c>
      <c r="S1779" s="111">
        <v>0</v>
      </c>
      <c r="T1779" s="111">
        <v>138</v>
      </c>
    </row>
    <row r="1780" spans="1:20" x14ac:dyDescent="0.25">
      <c r="A1780" s="110" t="s">
        <v>1837</v>
      </c>
      <c r="B1780" s="107" t="s">
        <v>7155</v>
      </c>
      <c r="C1780" s="108">
        <v>10</v>
      </c>
      <c r="D1780" s="41" t="s">
        <v>4642</v>
      </c>
      <c r="E1780" s="24">
        <f t="shared" si="95"/>
        <v>46.333333333333336</v>
      </c>
      <c r="F1780" s="24">
        <f t="shared" si="96"/>
        <v>6.75</v>
      </c>
      <c r="G1780" s="109"/>
      <c r="H1780" s="24"/>
      <c r="I1780" s="24">
        <f t="shared" si="97"/>
        <v>30.4</v>
      </c>
      <c r="J1780" s="119"/>
      <c r="K1780" s="30"/>
      <c r="L1780" s="111">
        <v>7</v>
      </c>
      <c r="M1780" s="111">
        <v>5</v>
      </c>
      <c r="N1780" s="111">
        <v>7</v>
      </c>
      <c r="O1780" s="111">
        <v>8</v>
      </c>
      <c r="P1780" s="111">
        <v>9</v>
      </c>
      <c r="Q1780" s="111">
        <v>4</v>
      </c>
      <c r="R1780" s="111">
        <v>12</v>
      </c>
      <c r="S1780" s="111">
        <v>42</v>
      </c>
      <c r="T1780" s="111">
        <v>85</v>
      </c>
    </row>
    <row r="1781" spans="1:20" x14ac:dyDescent="0.25">
      <c r="A1781" s="110" t="s">
        <v>566</v>
      </c>
      <c r="B1781" s="107" t="s">
        <v>7110</v>
      </c>
      <c r="C1781" s="108">
        <v>7</v>
      </c>
      <c r="D1781" s="41" t="s">
        <v>5196</v>
      </c>
      <c r="E1781" s="24">
        <f t="shared" si="95"/>
        <v>46.333333333333336</v>
      </c>
      <c r="F1781" s="24">
        <f t="shared" si="96"/>
        <v>15.25</v>
      </c>
      <c r="G1781" s="109"/>
      <c r="H1781" s="24"/>
      <c r="I1781" s="24">
        <f t="shared" si="97"/>
        <v>32.799999999999997</v>
      </c>
      <c r="J1781" s="119"/>
      <c r="K1781" s="30"/>
      <c r="L1781" s="111">
        <v>3</v>
      </c>
      <c r="M1781" s="111">
        <v>3</v>
      </c>
      <c r="N1781" s="111">
        <v>37</v>
      </c>
      <c r="O1781" s="111">
        <v>18</v>
      </c>
      <c r="P1781" s="111">
        <v>11</v>
      </c>
      <c r="Q1781" s="111">
        <v>14</v>
      </c>
      <c r="R1781" s="111">
        <v>54</v>
      </c>
      <c r="S1781" s="111">
        <v>29</v>
      </c>
      <c r="T1781" s="111">
        <v>56</v>
      </c>
    </row>
    <row r="1782" spans="1:20" x14ac:dyDescent="0.25">
      <c r="A1782" s="110" t="s">
        <v>2548</v>
      </c>
      <c r="B1782" s="107" t="s">
        <v>7166</v>
      </c>
      <c r="C1782" s="108">
        <v>13</v>
      </c>
      <c r="D1782" s="41" t="s">
        <v>5853</v>
      </c>
      <c r="E1782" s="24">
        <f t="shared" si="95"/>
        <v>46.333333333333336</v>
      </c>
      <c r="F1782" s="24">
        <f t="shared" si="96"/>
        <v>4.25</v>
      </c>
      <c r="G1782" s="109"/>
      <c r="H1782" s="24"/>
      <c r="I1782" s="24">
        <f t="shared" si="97"/>
        <v>30</v>
      </c>
      <c r="J1782" s="119"/>
      <c r="K1782" s="30"/>
      <c r="L1782" s="111">
        <v>6</v>
      </c>
      <c r="M1782" s="111">
        <v>11</v>
      </c>
      <c r="N1782" s="111"/>
      <c r="O1782" s="111"/>
      <c r="P1782" s="111">
        <v>11</v>
      </c>
      <c r="Q1782" s="111">
        <v>0</v>
      </c>
      <c r="R1782" s="111">
        <v>39</v>
      </c>
      <c r="S1782" s="111">
        <v>64</v>
      </c>
      <c r="T1782" s="111">
        <v>36</v>
      </c>
    </row>
    <row r="1783" spans="1:20" x14ac:dyDescent="0.25">
      <c r="A1783" s="110" t="s">
        <v>778</v>
      </c>
      <c r="B1783" s="107" t="s">
        <v>7101</v>
      </c>
      <c r="C1783" s="108">
        <v>16</v>
      </c>
      <c r="D1783" s="41" t="s">
        <v>3946</v>
      </c>
      <c r="E1783" s="24">
        <f t="shared" si="95"/>
        <v>46.333333333333336</v>
      </c>
      <c r="F1783" s="24">
        <f t="shared" si="96"/>
        <v>79</v>
      </c>
      <c r="G1783" s="109"/>
      <c r="H1783" s="24"/>
      <c r="I1783" s="24">
        <f t="shared" si="97"/>
        <v>56.2</v>
      </c>
      <c r="J1783" s="119"/>
      <c r="K1783" s="30"/>
      <c r="L1783" s="111">
        <v>3</v>
      </c>
      <c r="M1783" s="111">
        <v>86</v>
      </c>
      <c r="N1783" s="111">
        <v>92</v>
      </c>
      <c r="O1783" s="111">
        <v>135</v>
      </c>
      <c r="P1783" s="111">
        <v>128</v>
      </c>
      <c r="Q1783" s="111">
        <v>14</v>
      </c>
      <c r="R1783" s="111">
        <v>45</v>
      </c>
      <c r="S1783" s="111">
        <v>62</v>
      </c>
      <c r="T1783" s="111">
        <v>32</v>
      </c>
    </row>
    <row r="1784" spans="1:20" x14ac:dyDescent="0.25">
      <c r="A1784" s="110" t="s">
        <v>425</v>
      </c>
      <c r="B1784" s="107" t="s">
        <v>7101</v>
      </c>
      <c r="C1784" s="108">
        <v>16</v>
      </c>
      <c r="D1784" s="41" t="s">
        <v>6115</v>
      </c>
      <c r="E1784" s="24">
        <f t="shared" si="95"/>
        <v>46.333333333333336</v>
      </c>
      <c r="F1784" s="24">
        <f t="shared" si="96"/>
        <v>393</v>
      </c>
      <c r="G1784" s="109"/>
      <c r="H1784" s="24"/>
      <c r="I1784" s="24">
        <f t="shared" si="97"/>
        <v>32</v>
      </c>
      <c r="J1784" s="119"/>
      <c r="K1784" s="30"/>
      <c r="L1784" s="111"/>
      <c r="M1784" s="111">
        <v>29</v>
      </c>
      <c r="N1784" s="111">
        <v>43</v>
      </c>
      <c r="O1784" s="111">
        <v>1500</v>
      </c>
      <c r="P1784" s="111">
        <v>5</v>
      </c>
      <c r="Q1784" s="111">
        <v>16</v>
      </c>
      <c r="R1784" s="111"/>
      <c r="S1784" s="111">
        <v>112</v>
      </c>
      <c r="T1784" s="111">
        <v>27</v>
      </c>
    </row>
    <row r="1785" spans="1:20" x14ac:dyDescent="0.25">
      <c r="A1785" s="110" t="s">
        <v>2024</v>
      </c>
      <c r="B1785" s="107" t="s">
        <v>7219</v>
      </c>
      <c r="C1785" s="108">
        <v>20</v>
      </c>
      <c r="D1785" s="41" t="s">
        <v>5140</v>
      </c>
      <c r="E1785" s="24">
        <f t="shared" si="95"/>
        <v>46.333333333333336</v>
      </c>
      <c r="F1785" s="24">
        <f t="shared" si="96"/>
        <v>0.5</v>
      </c>
      <c r="G1785" s="109"/>
      <c r="H1785" s="24"/>
      <c r="I1785" s="24">
        <f t="shared" si="97"/>
        <v>30</v>
      </c>
      <c r="J1785" s="119"/>
      <c r="K1785" s="30"/>
      <c r="L1785" s="111">
        <v>2</v>
      </c>
      <c r="M1785" s="111"/>
      <c r="N1785" s="111"/>
      <c r="O1785" s="111"/>
      <c r="P1785" s="111">
        <v>10</v>
      </c>
      <c r="Q1785" s="111">
        <v>1</v>
      </c>
      <c r="R1785" s="111">
        <v>100</v>
      </c>
      <c r="S1785" s="111">
        <v>14</v>
      </c>
      <c r="T1785" s="111">
        <v>25</v>
      </c>
    </row>
    <row r="1786" spans="1:20" x14ac:dyDescent="0.25">
      <c r="A1786" s="110" t="s">
        <v>1428</v>
      </c>
      <c r="B1786" s="107" t="s">
        <v>7125</v>
      </c>
      <c r="C1786" s="108">
        <v>7</v>
      </c>
      <c r="D1786" s="41" t="s">
        <v>4588</v>
      </c>
      <c r="E1786" s="24">
        <f t="shared" si="95"/>
        <v>46</v>
      </c>
      <c r="F1786" s="24">
        <f t="shared" si="96"/>
        <v>5.75</v>
      </c>
      <c r="G1786" s="109"/>
      <c r="H1786" s="24"/>
      <c r="I1786" s="24">
        <f t="shared" si="97"/>
        <v>46</v>
      </c>
      <c r="J1786" s="119"/>
      <c r="K1786" s="30"/>
      <c r="L1786" s="111">
        <v>2</v>
      </c>
      <c r="M1786" s="111">
        <v>8</v>
      </c>
      <c r="N1786" s="111">
        <v>5</v>
      </c>
      <c r="O1786" s="111">
        <v>8</v>
      </c>
      <c r="P1786" s="111">
        <v>78</v>
      </c>
      <c r="Q1786" s="111">
        <v>14</v>
      </c>
      <c r="R1786" s="111">
        <v>12</v>
      </c>
      <c r="S1786" s="111">
        <v>25</v>
      </c>
      <c r="T1786" s="111">
        <v>101</v>
      </c>
    </row>
    <row r="1787" spans="1:20" x14ac:dyDescent="0.25">
      <c r="A1787" s="110" t="s">
        <v>525</v>
      </c>
      <c r="B1787" s="107" t="s">
        <v>7222</v>
      </c>
      <c r="C1787" s="108">
        <v>6</v>
      </c>
      <c r="D1787" s="41" t="s">
        <v>6554</v>
      </c>
      <c r="E1787" s="24">
        <f t="shared" si="95"/>
        <v>46</v>
      </c>
      <c r="F1787" s="24">
        <f t="shared" si="96"/>
        <v>27.5</v>
      </c>
      <c r="G1787" s="109"/>
      <c r="H1787" s="24"/>
      <c r="I1787" s="24">
        <f t="shared" si="97"/>
        <v>35.799999999999997</v>
      </c>
      <c r="J1787" s="119"/>
      <c r="K1787" s="30"/>
      <c r="L1787" s="111">
        <v>13</v>
      </c>
      <c r="M1787" s="111">
        <v>14</v>
      </c>
      <c r="N1787" s="111">
        <v>13</v>
      </c>
      <c r="O1787" s="111">
        <v>70</v>
      </c>
      <c r="P1787" s="111">
        <v>27</v>
      </c>
      <c r="Q1787" s="111">
        <v>14</v>
      </c>
      <c r="R1787" s="111">
        <v>44</v>
      </c>
      <c r="S1787" s="111">
        <v>16</v>
      </c>
      <c r="T1787" s="111">
        <v>78</v>
      </c>
    </row>
    <row r="1788" spans="1:20" x14ac:dyDescent="0.25">
      <c r="A1788" s="110" t="s">
        <v>1484</v>
      </c>
      <c r="B1788" s="107" t="s">
        <v>7157</v>
      </c>
      <c r="C1788" s="108">
        <v>11</v>
      </c>
      <c r="D1788" s="41" t="s">
        <v>5935</v>
      </c>
      <c r="E1788" s="24">
        <f t="shared" si="95"/>
        <v>46</v>
      </c>
      <c r="F1788" s="24">
        <f t="shared" si="96"/>
        <v>211.75</v>
      </c>
      <c r="G1788" s="109"/>
      <c r="H1788" s="24"/>
      <c r="I1788" s="24">
        <f t="shared" si="97"/>
        <v>136.6</v>
      </c>
      <c r="J1788" s="119"/>
      <c r="K1788" s="30"/>
      <c r="L1788" s="111"/>
      <c r="M1788" s="111"/>
      <c r="N1788" s="111">
        <v>771</v>
      </c>
      <c r="O1788" s="111">
        <v>76</v>
      </c>
      <c r="P1788" s="111">
        <v>6</v>
      </c>
      <c r="Q1788" s="111">
        <v>539</v>
      </c>
      <c r="R1788" s="111">
        <v>104</v>
      </c>
      <c r="S1788" s="111">
        <v>9</v>
      </c>
      <c r="T1788" s="111">
        <v>25</v>
      </c>
    </row>
    <row r="1789" spans="1:20" x14ac:dyDescent="0.25">
      <c r="A1789" s="110" t="s">
        <v>975</v>
      </c>
      <c r="B1789" s="107" t="s">
        <v>7101</v>
      </c>
      <c r="C1789" s="108">
        <v>16</v>
      </c>
      <c r="D1789" s="41" t="s">
        <v>3986</v>
      </c>
      <c r="E1789" s="24">
        <f t="shared" si="95"/>
        <v>45.666666666666664</v>
      </c>
      <c r="F1789" s="24">
        <f t="shared" si="96"/>
        <v>114.75</v>
      </c>
      <c r="G1789" s="109"/>
      <c r="H1789" s="24"/>
      <c r="I1789" s="24">
        <f t="shared" si="97"/>
        <v>33.799999999999997</v>
      </c>
      <c r="J1789" s="119"/>
      <c r="K1789" s="30"/>
      <c r="L1789" s="111">
        <v>116</v>
      </c>
      <c r="M1789" s="111">
        <v>164</v>
      </c>
      <c r="N1789" s="111">
        <v>98</v>
      </c>
      <c r="O1789" s="111">
        <v>81</v>
      </c>
      <c r="P1789" s="111">
        <v>28</v>
      </c>
      <c r="Q1789" s="111">
        <v>4</v>
      </c>
      <c r="R1789" s="111">
        <v>1</v>
      </c>
      <c r="S1789" s="111">
        <v>10</v>
      </c>
      <c r="T1789" s="111">
        <v>126</v>
      </c>
    </row>
    <row r="1790" spans="1:20" x14ac:dyDescent="0.25">
      <c r="A1790" s="110" t="s">
        <v>2691</v>
      </c>
      <c r="B1790" s="107" t="s">
        <v>7240</v>
      </c>
      <c r="C1790" s="108">
        <v>6</v>
      </c>
      <c r="D1790" s="41" t="s">
        <v>4674</v>
      </c>
      <c r="E1790" s="24">
        <f t="shared" si="95"/>
        <v>45.666666666666664</v>
      </c>
      <c r="F1790" s="24">
        <f t="shared" si="96"/>
        <v>0</v>
      </c>
      <c r="G1790" s="109"/>
      <c r="H1790" s="24"/>
      <c r="I1790" s="24">
        <f t="shared" si="97"/>
        <v>31.2</v>
      </c>
      <c r="J1790" s="119"/>
      <c r="K1790" s="30"/>
      <c r="L1790" s="111"/>
      <c r="M1790" s="111"/>
      <c r="N1790" s="111"/>
      <c r="O1790" s="111"/>
      <c r="P1790" s="111">
        <v>4</v>
      </c>
      <c r="Q1790" s="111">
        <v>15</v>
      </c>
      <c r="R1790" s="111">
        <v>87</v>
      </c>
      <c r="S1790" s="111">
        <v>31</v>
      </c>
      <c r="T1790" s="111">
        <v>19</v>
      </c>
    </row>
    <row r="1791" spans="1:20" x14ac:dyDescent="0.25">
      <c r="A1791" s="110" t="s">
        <v>8719</v>
      </c>
      <c r="B1791" s="107" t="s">
        <v>7101</v>
      </c>
      <c r="C1791" s="108">
        <v>16</v>
      </c>
      <c r="D1791" s="41" t="s">
        <v>8720</v>
      </c>
      <c r="E1791" s="24">
        <f t="shared" si="95"/>
        <v>45.666666666666664</v>
      </c>
      <c r="F1791" s="24">
        <f t="shared" si="96"/>
        <v>0</v>
      </c>
      <c r="G1791" s="109"/>
      <c r="H1791" s="24"/>
      <c r="I1791" s="24">
        <f t="shared" si="97"/>
        <v>27.4</v>
      </c>
      <c r="J1791" s="119"/>
      <c r="K1791" s="30"/>
      <c r="L1791" s="111"/>
      <c r="M1791" s="111"/>
      <c r="N1791" s="111"/>
      <c r="O1791" s="111"/>
      <c r="P1791" s="111"/>
      <c r="Q1791" s="111"/>
      <c r="R1791" s="111">
        <v>137</v>
      </c>
      <c r="S1791" s="111"/>
      <c r="T1791" s="111"/>
    </row>
    <row r="1792" spans="1:20" x14ac:dyDescent="0.25">
      <c r="A1792" s="110" t="s">
        <v>1793</v>
      </c>
      <c r="B1792" s="107" t="s">
        <v>7240</v>
      </c>
      <c r="C1792" s="108">
        <v>6</v>
      </c>
      <c r="D1792" s="41" t="s">
        <v>5206</v>
      </c>
      <c r="E1792" s="24">
        <f t="shared" si="95"/>
        <v>45.333333333333336</v>
      </c>
      <c r="F1792" s="24">
        <f t="shared" si="96"/>
        <v>9.5</v>
      </c>
      <c r="G1792" s="109"/>
      <c r="H1792" s="24"/>
      <c r="I1792" s="24">
        <f t="shared" si="97"/>
        <v>32</v>
      </c>
      <c r="J1792" s="119"/>
      <c r="K1792" s="30"/>
      <c r="L1792" s="111">
        <v>14</v>
      </c>
      <c r="M1792" s="111"/>
      <c r="N1792" s="111">
        <v>24</v>
      </c>
      <c r="O1792" s="111"/>
      <c r="P1792" s="111">
        <v>3</v>
      </c>
      <c r="Q1792" s="111">
        <v>21</v>
      </c>
      <c r="R1792" s="111">
        <v>9</v>
      </c>
      <c r="S1792" s="111">
        <v>30</v>
      </c>
      <c r="T1792" s="111">
        <v>97</v>
      </c>
    </row>
    <row r="1793" spans="1:20" x14ac:dyDescent="0.25">
      <c r="A1793" s="110" t="s">
        <v>1342</v>
      </c>
      <c r="B1793" s="107" t="s">
        <v>7244</v>
      </c>
      <c r="C1793" s="108">
        <v>3</v>
      </c>
      <c r="D1793" s="41" t="s">
        <v>4436</v>
      </c>
      <c r="E1793" s="24">
        <f t="shared" si="95"/>
        <v>45.333333333333336</v>
      </c>
      <c r="F1793" s="24">
        <f t="shared" si="96"/>
        <v>34.25</v>
      </c>
      <c r="G1793" s="109"/>
      <c r="H1793" s="24"/>
      <c r="I1793" s="24">
        <f t="shared" si="97"/>
        <v>30.6</v>
      </c>
      <c r="J1793" s="119"/>
      <c r="K1793" s="30"/>
      <c r="L1793" s="111">
        <v>8</v>
      </c>
      <c r="M1793" s="111">
        <v>6</v>
      </c>
      <c r="N1793" s="111">
        <v>123</v>
      </c>
      <c r="O1793" s="111"/>
      <c r="P1793" s="111">
        <v>5</v>
      </c>
      <c r="Q1793" s="111">
        <v>12</v>
      </c>
      <c r="R1793" s="111">
        <v>29</v>
      </c>
      <c r="S1793" s="111">
        <v>59</v>
      </c>
      <c r="T1793" s="111">
        <v>48</v>
      </c>
    </row>
    <row r="1794" spans="1:20" x14ac:dyDescent="0.25">
      <c r="A1794" s="110" t="s">
        <v>2838</v>
      </c>
      <c r="B1794" s="107" t="s">
        <v>7082</v>
      </c>
      <c r="C1794" s="108">
        <v>11</v>
      </c>
      <c r="D1794" s="41" t="s">
        <v>5973</v>
      </c>
      <c r="E1794" s="24">
        <f t="shared" si="95"/>
        <v>45</v>
      </c>
      <c r="F1794" s="24">
        <f t="shared" si="96"/>
        <v>76</v>
      </c>
      <c r="G1794" s="109"/>
      <c r="H1794" s="24"/>
      <c r="I1794" s="24">
        <f t="shared" si="97"/>
        <v>39.200000000000003</v>
      </c>
      <c r="J1794" s="119"/>
      <c r="K1794" s="30"/>
      <c r="L1794" s="111">
        <v>290</v>
      </c>
      <c r="M1794" s="111">
        <v>14</v>
      </c>
      <c r="N1794" s="111"/>
      <c r="O1794" s="111"/>
      <c r="P1794" s="111">
        <v>61</v>
      </c>
      <c r="Q1794" s="111"/>
      <c r="R1794" s="111"/>
      <c r="S1794" s="111"/>
      <c r="T1794" s="111">
        <v>135</v>
      </c>
    </row>
    <row r="1795" spans="1:20" x14ac:dyDescent="0.25">
      <c r="A1795" s="110" t="s">
        <v>2273</v>
      </c>
      <c r="B1795" s="107" t="s">
        <v>7263</v>
      </c>
      <c r="C1795" s="108">
        <v>4</v>
      </c>
      <c r="D1795" s="41" t="s">
        <v>5589</v>
      </c>
      <c r="E1795" s="24">
        <f t="shared" si="95"/>
        <v>45</v>
      </c>
      <c r="F1795" s="24">
        <f t="shared" si="96"/>
        <v>145</v>
      </c>
      <c r="G1795" s="109"/>
      <c r="H1795" s="24"/>
      <c r="I1795" s="24">
        <f t="shared" si="97"/>
        <v>60.4</v>
      </c>
      <c r="J1795" s="119"/>
      <c r="K1795" s="30"/>
      <c r="L1795" s="111">
        <v>8</v>
      </c>
      <c r="M1795" s="111">
        <v>25</v>
      </c>
      <c r="N1795" s="111">
        <v>178</v>
      </c>
      <c r="O1795" s="111">
        <v>369</v>
      </c>
      <c r="P1795" s="111">
        <v>127</v>
      </c>
      <c r="Q1795" s="111">
        <v>40</v>
      </c>
      <c r="R1795" s="111">
        <v>8</v>
      </c>
      <c r="S1795" s="111">
        <v>5</v>
      </c>
      <c r="T1795" s="111">
        <v>122</v>
      </c>
    </row>
    <row r="1796" spans="1:20" x14ac:dyDescent="0.25">
      <c r="A1796" s="110" t="s">
        <v>2313</v>
      </c>
      <c r="B1796" s="107" t="s">
        <v>7345</v>
      </c>
      <c r="C1796" s="108">
        <v>11</v>
      </c>
      <c r="D1796" s="41" t="s">
        <v>4070</v>
      </c>
      <c r="E1796" s="24">
        <f t="shared" si="95"/>
        <v>45</v>
      </c>
      <c r="F1796" s="24">
        <f t="shared" si="96"/>
        <v>28.5</v>
      </c>
      <c r="G1796" s="109"/>
      <c r="H1796" s="24"/>
      <c r="I1796" s="24">
        <f t="shared" si="97"/>
        <v>63.8</v>
      </c>
      <c r="J1796" s="119"/>
      <c r="K1796" s="30"/>
      <c r="L1796" s="111">
        <v>29</v>
      </c>
      <c r="M1796" s="111">
        <v>7</v>
      </c>
      <c r="N1796" s="111">
        <v>10</v>
      </c>
      <c r="O1796" s="111">
        <v>68</v>
      </c>
      <c r="P1796" s="111">
        <v>9</v>
      </c>
      <c r="Q1796" s="111">
        <v>175</v>
      </c>
      <c r="R1796" s="111">
        <v>80</v>
      </c>
      <c r="S1796" s="111">
        <v>19</v>
      </c>
      <c r="T1796" s="111">
        <v>36</v>
      </c>
    </row>
    <row r="1797" spans="1:20" x14ac:dyDescent="0.25">
      <c r="A1797" s="110" t="s">
        <v>1298</v>
      </c>
      <c r="B1797" s="107" t="s">
        <v>7092</v>
      </c>
      <c r="C1797" s="108">
        <v>11</v>
      </c>
      <c r="D1797" s="41" t="s">
        <v>4167</v>
      </c>
      <c r="E1797" s="24">
        <f t="shared" si="95"/>
        <v>45</v>
      </c>
      <c r="F1797" s="24">
        <f t="shared" si="96"/>
        <v>788.75</v>
      </c>
      <c r="G1797" s="109"/>
      <c r="H1797" s="24"/>
      <c r="I1797" s="24">
        <f t="shared" si="97"/>
        <v>54.4</v>
      </c>
      <c r="J1797" s="119"/>
      <c r="K1797" s="30"/>
      <c r="L1797" s="111">
        <v>83</v>
      </c>
      <c r="M1797" s="111">
        <v>4</v>
      </c>
      <c r="N1797" s="111">
        <v>28</v>
      </c>
      <c r="O1797" s="111">
        <v>3040</v>
      </c>
      <c r="P1797" s="111">
        <v>86</v>
      </c>
      <c r="Q1797" s="111">
        <v>51</v>
      </c>
      <c r="R1797" s="111">
        <v>51</v>
      </c>
      <c r="S1797" s="111">
        <v>52</v>
      </c>
      <c r="T1797" s="111">
        <v>32</v>
      </c>
    </row>
    <row r="1798" spans="1:20" x14ac:dyDescent="0.25">
      <c r="A1798" s="110" t="s">
        <v>2676</v>
      </c>
      <c r="B1798" s="107" t="s">
        <v>7154</v>
      </c>
      <c r="C1798" s="108">
        <v>16</v>
      </c>
      <c r="D1798" s="41" t="s">
        <v>6397</v>
      </c>
      <c r="E1798" s="24">
        <f t="shared" si="95"/>
        <v>45</v>
      </c>
      <c r="F1798" s="24">
        <f t="shared" si="96"/>
        <v>253.75</v>
      </c>
      <c r="G1798" s="109"/>
      <c r="H1798" s="24"/>
      <c r="I1798" s="24">
        <f t="shared" si="97"/>
        <v>46.2</v>
      </c>
      <c r="J1798" s="119"/>
      <c r="K1798" s="30"/>
      <c r="L1798" s="111">
        <v>27</v>
      </c>
      <c r="M1798" s="111"/>
      <c r="N1798" s="111"/>
      <c r="O1798" s="111">
        <v>988</v>
      </c>
      <c r="P1798" s="111">
        <v>7</v>
      </c>
      <c r="Q1798" s="111">
        <v>89</v>
      </c>
      <c r="R1798" s="111"/>
      <c r="S1798" s="111">
        <v>112</v>
      </c>
      <c r="T1798" s="111">
        <v>23</v>
      </c>
    </row>
    <row r="1799" spans="1:20" x14ac:dyDescent="0.25">
      <c r="A1799" s="110" t="s">
        <v>2715</v>
      </c>
      <c r="B1799" s="107" t="s">
        <v>7259</v>
      </c>
      <c r="C1799" s="108">
        <v>11</v>
      </c>
      <c r="D1799" s="41" t="s">
        <v>6009</v>
      </c>
      <c r="E1799" s="24">
        <f t="shared" si="95"/>
        <v>45</v>
      </c>
      <c r="F1799" s="24">
        <f t="shared" si="96"/>
        <v>31.25</v>
      </c>
      <c r="G1799" s="109"/>
      <c r="H1799" s="24"/>
      <c r="I1799" s="24">
        <f t="shared" si="97"/>
        <v>36.4</v>
      </c>
      <c r="J1799" s="119"/>
      <c r="K1799" s="30"/>
      <c r="L1799" s="111"/>
      <c r="M1799" s="111">
        <v>11</v>
      </c>
      <c r="N1799" s="111">
        <v>79</v>
      </c>
      <c r="O1799" s="111">
        <v>35</v>
      </c>
      <c r="P1799" s="111">
        <v>24</v>
      </c>
      <c r="Q1799" s="111">
        <v>23</v>
      </c>
      <c r="R1799" s="111">
        <v>58</v>
      </c>
      <c r="S1799" s="111">
        <v>77</v>
      </c>
      <c r="T1799" s="111"/>
    </row>
    <row r="1800" spans="1:20" x14ac:dyDescent="0.25">
      <c r="A1800" s="110" t="s">
        <v>2949</v>
      </c>
      <c r="B1800" s="107" t="s">
        <v>7364</v>
      </c>
      <c r="C1800" s="108">
        <v>11</v>
      </c>
      <c r="D1800" s="41" t="s">
        <v>6501</v>
      </c>
      <c r="E1800" s="24">
        <f t="shared" si="95"/>
        <v>44.666666666666664</v>
      </c>
      <c r="F1800" s="24">
        <f t="shared" si="96"/>
        <v>29.25</v>
      </c>
      <c r="G1800" s="109"/>
      <c r="H1800" s="24"/>
      <c r="I1800" s="24">
        <f t="shared" si="97"/>
        <v>35.799999999999997</v>
      </c>
      <c r="J1800" s="119"/>
      <c r="K1800" s="30"/>
      <c r="L1800" s="111">
        <v>13</v>
      </c>
      <c r="M1800" s="111">
        <v>32</v>
      </c>
      <c r="N1800" s="111">
        <v>72</v>
      </c>
      <c r="O1800" s="111"/>
      <c r="P1800" s="111"/>
      <c r="Q1800" s="111">
        <v>45</v>
      </c>
      <c r="R1800" s="111">
        <v>114</v>
      </c>
      <c r="S1800" s="111"/>
      <c r="T1800" s="111">
        <v>20</v>
      </c>
    </row>
    <row r="1801" spans="1:20" x14ac:dyDescent="0.25">
      <c r="A1801" s="110" t="s">
        <v>2362</v>
      </c>
      <c r="B1801" s="107" t="s">
        <v>7155</v>
      </c>
      <c r="C1801" s="108">
        <v>10</v>
      </c>
      <c r="D1801" s="41" t="s">
        <v>5289</v>
      </c>
      <c r="E1801" s="24">
        <f t="shared" si="95"/>
        <v>44.333333333333336</v>
      </c>
      <c r="F1801" s="24">
        <f t="shared" si="96"/>
        <v>99.25</v>
      </c>
      <c r="G1801" s="109"/>
      <c r="H1801" s="24"/>
      <c r="I1801" s="24">
        <f t="shared" si="97"/>
        <v>55</v>
      </c>
      <c r="J1801" s="119"/>
      <c r="K1801" s="30"/>
      <c r="L1801" s="111">
        <v>324</v>
      </c>
      <c r="M1801" s="111"/>
      <c r="N1801" s="111">
        <v>37</v>
      </c>
      <c r="O1801" s="111">
        <v>36</v>
      </c>
      <c r="P1801" s="111">
        <v>41</v>
      </c>
      <c r="Q1801" s="111">
        <v>101</v>
      </c>
      <c r="R1801" s="111">
        <v>50</v>
      </c>
      <c r="S1801" s="111">
        <v>58</v>
      </c>
      <c r="T1801" s="111">
        <v>25</v>
      </c>
    </row>
    <row r="1802" spans="1:20" x14ac:dyDescent="0.25">
      <c r="A1802" s="110" t="s">
        <v>2905</v>
      </c>
      <c r="B1802" s="107" t="s">
        <v>7166</v>
      </c>
      <c r="C1802" s="108">
        <v>13</v>
      </c>
      <c r="D1802" s="41" t="s">
        <v>6994</v>
      </c>
      <c r="E1802" s="24">
        <f t="shared" si="95"/>
        <v>44</v>
      </c>
      <c r="F1802" s="24">
        <f t="shared" si="96"/>
        <v>26.75</v>
      </c>
      <c r="G1802" s="109"/>
      <c r="H1802" s="24"/>
      <c r="I1802" s="24">
        <f t="shared" si="97"/>
        <v>28</v>
      </c>
      <c r="J1802" s="119"/>
      <c r="K1802" s="30"/>
      <c r="L1802" s="111">
        <v>105</v>
      </c>
      <c r="M1802" s="111"/>
      <c r="N1802" s="111">
        <v>1</v>
      </c>
      <c r="O1802" s="111">
        <v>1</v>
      </c>
      <c r="P1802" s="111">
        <v>1</v>
      </c>
      <c r="Q1802" s="111">
        <v>7</v>
      </c>
      <c r="R1802" s="111">
        <v>2</v>
      </c>
      <c r="S1802" s="111">
        <v>34</v>
      </c>
      <c r="T1802" s="111">
        <v>96</v>
      </c>
    </row>
    <row r="1803" spans="1:20" x14ac:dyDescent="0.25">
      <c r="A1803" s="110" t="s">
        <v>1623</v>
      </c>
      <c r="B1803" s="107" t="s">
        <v>7266</v>
      </c>
      <c r="C1803" s="108">
        <v>11</v>
      </c>
      <c r="D1803" s="41" t="s">
        <v>6653</v>
      </c>
      <c r="E1803" s="24">
        <f t="shared" si="95"/>
        <v>44</v>
      </c>
      <c r="F1803" s="24">
        <f t="shared" si="96"/>
        <v>0</v>
      </c>
      <c r="G1803" s="109"/>
      <c r="H1803" s="24"/>
      <c r="I1803" s="24">
        <f t="shared" si="97"/>
        <v>26.4</v>
      </c>
      <c r="J1803" s="119"/>
      <c r="K1803" s="30"/>
      <c r="L1803" s="111"/>
      <c r="M1803" s="111"/>
      <c r="N1803" s="111"/>
      <c r="O1803" s="111"/>
      <c r="P1803" s="111"/>
      <c r="Q1803" s="111"/>
      <c r="R1803" s="111">
        <v>38</v>
      </c>
      <c r="S1803" s="111"/>
      <c r="T1803" s="111">
        <v>94</v>
      </c>
    </row>
    <row r="1804" spans="1:20" x14ac:dyDescent="0.25">
      <c r="A1804" s="110" t="s">
        <v>1394</v>
      </c>
      <c r="B1804" s="107" t="s">
        <v>7101</v>
      </c>
      <c r="C1804" s="108">
        <v>16</v>
      </c>
      <c r="D1804" s="41" t="s">
        <v>3974</v>
      </c>
      <c r="E1804" s="24">
        <f t="shared" si="95"/>
        <v>44</v>
      </c>
      <c r="F1804" s="24">
        <f t="shared" si="96"/>
        <v>9.5</v>
      </c>
      <c r="G1804" s="109"/>
      <c r="H1804" s="24"/>
      <c r="I1804" s="24">
        <f t="shared" si="97"/>
        <v>37.799999999999997</v>
      </c>
      <c r="J1804" s="119"/>
      <c r="K1804" s="30"/>
      <c r="L1804" s="111">
        <v>1</v>
      </c>
      <c r="M1804" s="111">
        <v>29</v>
      </c>
      <c r="N1804" s="111">
        <v>6</v>
      </c>
      <c r="O1804" s="111">
        <v>2</v>
      </c>
      <c r="P1804" s="111">
        <v>33</v>
      </c>
      <c r="Q1804" s="111">
        <v>24</v>
      </c>
      <c r="R1804" s="111">
        <v>52</v>
      </c>
      <c r="S1804" s="111">
        <v>13</v>
      </c>
      <c r="T1804" s="111">
        <v>67</v>
      </c>
    </row>
    <row r="1805" spans="1:20" x14ac:dyDescent="0.25">
      <c r="A1805" s="110" t="s">
        <v>813</v>
      </c>
      <c r="B1805" s="107" t="s">
        <v>7244</v>
      </c>
      <c r="C1805" s="108">
        <v>3</v>
      </c>
      <c r="D1805" s="41" t="s">
        <v>4428</v>
      </c>
      <c r="E1805" s="24">
        <f t="shared" si="95"/>
        <v>44</v>
      </c>
      <c r="F1805" s="24">
        <f t="shared" si="96"/>
        <v>51.25</v>
      </c>
      <c r="G1805" s="109"/>
      <c r="H1805" s="24"/>
      <c r="I1805" s="24">
        <f t="shared" si="97"/>
        <v>47</v>
      </c>
      <c r="J1805" s="119"/>
      <c r="K1805" s="30"/>
      <c r="L1805" s="111">
        <v>24</v>
      </c>
      <c r="M1805" s="111">
        <v>14</v>
      </c>
      <c r="N1805" s="111">
        <v>160</v>
      </c>
      <c r="O1805" s="111">
        <v>7</v>
      </c>
      <c r="P1805" s="111">
        <v>1</v>
      </c>
      <c r="Q1805" s="111">
        <v>102</v>
      </c>
      <c r="R1805" s="111">
        <v>0</v>
      </c>
      <c r="S1805" s="111">
        <v>127</v>
      </c>
      <c r="T1805" s="111">
        <v>5</v>
      </c>
    </row>
    <row r="1806" spans="1:20" x14ac:dyDescent="0.25">
      <c r="A1806" s="110" t="s">
        <v>942</v>
      </c>
      <c r="B1806" s="107" t="s">
        <v>7284</v>
      </c>
      <c r="C1806" s="108">
        <v>2</v>
      </c>
      <c r="D1806" s="41" t="s">
        <v>4519</v>
      </c>
      <c r="E1806" s="24">
        <f t="shared" si="95"/>
        <v>43.666666666666664</v>
      </c>
      <c r="F1806" s="24">
        <f t="shared" si="96"/>
        <v>0</v>
      </c>
      <c r="G1806" s="109"/>
      <c r="H1806" s="24"/>
      <c r="I1806" s="24">
        <f t="shared" si="97"/>
        <v>26.2</v>
      </c>
      <c r="J1806" s="119"/>
      <c r="K1806" s="30"/>
      <c r="L1806" s="111"/>
      <c r="M1806" s="111"/>
      <c r="N1806" s="111"/>
      <c r="O1806" s="111"/>
      <c r="P1806" s="111"/>
      <c r="Q1806" s="111"/>
      <c r="R1806" s="111">
        <v>1</v>
      </c>
      <c r="S1806" s="111">
        <v>1</v>
      </c>
      <c r="T1806" s="111">
        <v>129</v>
      </c>
    </row>
    <row r="1807" spans="1:20" x14ac:dyDescent="0.25">
      <c r="A1807" s="110" t="s">
        <v>1495</v>
      </c>
      <c r="B1807" s="107" t="s">
        <v>7288</v>
      </c>
      <c r="C1807" s="108">
        <v>2</v>
      </c>
      <c r="D1807" s="41" t="s">
        <v>4439</v>
      </c>
      <c r="E1807" s="24">
        <f t="shared" si="95"/>
        <v>43.333333333333336</v>
      </c>
      <c r="F1807" s="24">
        <f t="shared" si="96"/>
        <v>5.75</v>
      </c>
      <c r="G1807" s="109"/>
      <c r="H1807" s="24"/>
      <c r="I1807" s="24">
        <f t="shared" si="97"/>
        <v>34.200000000000003</v>
      </c>
      <c r="J1807" s="119"/>
      <c r="K1807" s="30"/>
      <c r="L1807" s="111">
        <v>1</v>
      </c>
      <c r="M1807" s="111"/>
      <c r="N1807" s="111">
        <v>1</v>
      </c>
      <c r="O1807" s="111">
        <v>21</v>
      </c>
      <c r="P1807" s="111">
        <v>19</v>
      </c>
      <c r="Q1807" s="111">
        <v>22</v>
      </c>
      <c r="R1807" s="111">
        <v>46</v>
      </c>
      <c r="S1807" s="111">
        <v>28</v>
      </c>
      <c r="T1807" s="111">
        <v>56</v>
      </c>
    </row>
    <row r="1808" spans="1:20" x14ac:dyDescent="0.25">
      <c r="A1808" s="110" t="s">
        <v>597</v>
      </c>
      <c r="B1808" s="107" t="s">
        <v>7167</v>
      </c>
      <c r="C1808" s="108">
        <v>11</v>
      </c>
      <c r="D1808" s="41" t="s">
        <v>4276</v>
      </c>
      <c r="E1808" s="24">
        <f t="shared" si="95"/>
        <v>43.333333333333336</v>
      </c>
      <c r="F1808" s="24">
        <f t="shared" si="96"/>
        <v>43</v>
      </c>
      <c r="G1808" s="109"/>
      <c r="H1808" s="24"/>
      <c r="I1808" s="24">
        <f t="shared" si="97"/>
        <v>56.2</v>
      </c>
      <c r="J1808" s="119"/>
      <c r="K1808" s="30"/>
      <c r="L1808" s="111">
        <v>49</v>
      </c>
      <c r="M1808" s="111">
        <v>21</v>
      </c>
      <c r="N1808" s="111">
        <v>9</v>
      </c>
      <c r="O1808" s="111">
        <v>93</v>
      </c>
      <c r="P1808" s="111">
        <v>74</v>
      </c>
      <c r="Q1808" s="111">
        <v>77</v>
      </c>
      <c r="R1808" s="111">
        <v>22</v>
      </c>
      <c r="S1808" s="111">
        <v>56</v>
      </c>
      <c r="T1808" s="111">
        <v>52</v>
      </c>
    </row>
    <row r="1809" spans="1:20" x14ac:dyDescent="0.25">
      <c r="A1809" s="110" t="s">
        <v>1805</v>
      </c>
      <c r="B1809" s="107" t="s">
        <v>7193</v>
      </c>
      <c r="C1809" s="108">
        <v>13</v>
      </c>
      <c r="D1809" s="41" t="s">
        <v>3568</v>
      </c>
      <c r="E1809" s="24">
        <f t="shared" si="95"/>
        <v>43.333333333333336</v>
      </c>
      <c r="F1809" s="24">
        <f t="shared" si="96"/>
        <v>5485.75</v>
      </c>
      <c r="G1809" s="109"/>
      <c r="H1809" s="24"/>
      <c r="I1809" s="24">
        <f t="shared" si="97"/>
        <v>401.4</v>
      </c>
      <c r="J1809" s="119"/>
      <c r="K1809" s="30"/>
      <c r="L1809" s="111">
        <v>1952</v>
      </c>
      <c r="M1809" s="111">
        <v>9056</v>
      </c>
      <c r="N1809" s="111">
        <v>7081</v>
      </c>
      <c r="O1809" s="111">
        <v>3854</v>
      </c>
      <c r="P1809" s="111">
        <v>1873</v>
      </c>
      <c r="Q1809" s="111">
        <v>4</v>
      </c>
      <c r="R1809" s="111">
        <v>43</v>
      </c>
      <c r="S1809" s="111">
        <v>75</v>
      </c>
      <c r="T1809" s="111">
        <v>12</v>
      </c>
    </row>
    <row r="1810" spans="1:20" x14ac:dyDescent="0.25">
      <c r="A1810" s="110" t="s">
        <v>2612</v>
      </c>
      <c r="B1810" s="107" t="s">
        <v>7110</v>
      </c>
      <c r="C1810" s="108">
        <v>7</v>
      </c>
      <c r="D1810" s="41" t="s">
        <v>4559</v>
      </c>
      <c r="E1810" s="24">
        <f t="shared" si="95"/>
        <v>43</v>
      </c>
      <c r="F1810" s="24">
        <f t="shared" si="96"/>
        <v>27.25</v>
      </c>
      <c r="G1810" s="109"/>
      <c r="H1810" s="24"/>
      <c r="I1810" s="24">
        <f t="shared" si="97"/>
        <v>25.8</v>
      </c>
      <c r="J1810" s="119"/>
      <c r="K1810" s="30"/>
      <c r="L1810" s="111"/>
      <c r="M1810" s="111"/>
      <c r="N1810" s="111">
        <v>109</v>
      </c>
      <c r="O1810" s="111"/>
      <c r="P1810" s="111"/>
      <c r="Q1810" s="111"/>
      <c r="R1810" s="111"/>
      <c r="S1810" s="111"/>
      <c r="T1810" s="111">
        <v>129</v>
      </c>
    </row>
    <row r="1811" spans="1:20" x14ac:dyDescent="0.25">
      <c r="A1811" s="110" t="s">
        <v>2763</v>
      </c>
      <c r="B1811" s="107" t="s">
        <v>7161</v>
      </c>
      <c r="C1811" s="108">
        <v>15</v>
      </c>
      <c r="D1811" s="41" t="s">
        <v>6190</v>
      </c>
      <c r="E1811" s="24">
        <f t="shared" si="95"/>
        <v>43</v>
      </c>
      <c r="F1811" s="24">
        <f t="shared" si="96"/>
        <v>0.25</v>
      </c>
      <c r="G1811" s="109"/>
      <c r="H1811" s="24"/>
      <c r="I1811" s="24">
        <f t="shared" si="97"/>
        <v>48.8</v>
      </c>
      <c r="J1811" s="119"/>
      <c r="K1811" s="30"/>
      <c r="L1811" s="111"/>
      <c r="M1811" s="111"/>
      <c r="N1811" s="111">
        <v>1</v>
      </c>
      <c r="O1811" s="111"/>
      <c r="P1811" s="111">
        <v>19</v>
      </c>
      <c r="Q1811" s="111">
        <v>96</v>
      </c>
      <c r="R1811" s="111">
        <v>82</v>
      </c>
      <c r="S1811" s="111">
        <v>24</v>
      </c>
      <c r="T1811" s="111">
        <v>23</v>
      </c>
    </row>
    <row r="1812" spans="1:20" x14ac:dyDescent="0.25">
      <c r="A1812" s="110" t="s">
        <v>833</v>
      </c>
      <c r="B1812" s="107" t="s">
        <v>7088</v>
      </c>
      <c r="C1812" s="108">
        <v>2</v>
      </c>
      <c r="D1812" s="41" t="s">
        <v>4521</v>
      </c>
      <c r="E1812" s="24">
        <f t="shared" si="95"/>
        <v>43</v>
      </c>
      <c r="F1812" s="24">
        <f t="shared" si="96"/>
        <v>241.75</v>
      </c>
      <c r="G1812" s="109"/>
      <c r="H1812" s="24"/>
      <c r="I1812" s="24">
        <f t="shared" si="97"/>
        <v>309.60000000000002</v>
      </c>
      <c r="J1812" s="119"/>
      <c r="K1812" s="30"/>
      <c r="L1812" s="111">
        <v>142</v>
      </c>
      <c r="M1812" s="111">
        <v>266</v>
      </c>
      <c r="N1812" s="111">
        <v>215</v>
      </c>
      <c r="O1812" s="111">
        <v>344</v>
      </c>
      <c r="P1812" s="111">
        <v>31</v>
      </c>
      <c r="Q1812" s="111">
        <v>1388</v>
      </c>
      <c r="R1812" s="111">
        <v>89</v>
      </c>
      <c r="S1812" s="111">
        <v>19</v>
      </c>
      <c r="T1812" s="111">
        <v>21</v>
      </c>
    </row>
    <row r="1813" spans="1:20" x14ac:dyDescent="0.25">
      <c r="A1813" s="110" t="s">
        <v>1521</v>
      </c>
      <c r="B1813" s="107" t="s">
        <v>7101</v>
      </c>
      <c r="C1813" s="108">
        <v>16</v>
      </c>
      <c r="D1813" s="41" t="s">
        <v>4054</v>
      </c>
      <c r="E1813" s="24">
        <f t="shared" si="95"/>
        <v>43</v>
      </c>
      <c r="F1813" s="24">
        <f t="shared" si="96"/>
        <v>94.75</v>
      </c>
      <c r="G1813" s="109"/>
      <c r="H1813" s="24"/>
      <c r="I1813" s="24">
        <f t="shared" si="97"/>
        <v>41</v>
      </c>
      <c r="J1813" s="119"/>
      <c r="K1813" s="30"/>
      <c r="L1813" s="111">
        <v>221</v>
      </c>
      <c r="M1813" s="111">
        <v>73</v>
      </c>
      <c r="N1813" s="111">
        <v>40</v>
      </c>
      <c r="O1813" s="111">
        <v>45</v>
      </c>
      <c r="P1813" s="111">
        <v>12</v>
      </c>
      <c r="Q1813" s="111">
        <v>64</v>
      </c>
      <c r="R1813" s="111">
        <v>91</v>
      </c>
      <c r="S1813" s="111">
        <v>19</v>
      </c>
      <c r="T1813" s="111">
        <v>19</v>
      </c>
    </row>
    <row r="1814" spans="1:20" x14ac:dyDescent="0.25">
      <c r="A1814" s="110" t="s">
        <v>6568</v>
      </c>
      <c r="B1814" s="107" t="s">
        <v>7154</v>
      </c>
      <c r="C1814" s="108">
        <v>16</v>
      </c>
      <c r="D1814" s="41" t="s">
        <v>6569</v>
      </c>
      <c r="E1814" s="24">
        <f t="shared" si="95"/>
        <v>43</v>
      </c>
      <c r="F1814" s="24">
        <f t="shared" si="96"/>
        <v>46.75</v>
      </c>
      <c r="G1814" s="109"/>
      <c r="H1814" s="24"/>
      <c r="I1814" s="24">
        <f t="shared" si="97"/>
        <v>41.8</v>
      </c>
      <c r="J1814" s="119"/>
      <c r="K1814" s="30"/>
      <c r="L1814" s="111"/>
      <c r="M1814" s="111"/>
      <c r="N1814" s="111">
        <v>4</v>
      </c>
      <c r="O1814" s="111">
        <v>183</v>
      </c>
      <c r="P1814" s="111">
        <v>23</v>
      </c>
      <c r="Q1814" s="111">
        <v>57</v>
      </c>
      <c r="R1814" s="111">
        <v>30</v>
      </c>
      <c r="S1814" s="111">
        <v>95</v>
      </c>
      <c r="T1814" s="111">
        <v>4</v>
      </c>
    </row>
    <row r="1815" spans="1:20" x14ac:dyDescent="0.25">
      <c r="A1815" s="110" t="s">
        <v>8853</v>
      </c>
      <c r="B1815" s="107" t="s">
        <v>7194</v>
      </c>
      <c r="C1815" s="108">
        <v>11</v>
      </c>
      <c r="D1815" s="41" t="s">
        <v>8854</v>
      </c>
      <c r="E1815" s="24">
        <f t="shared" si="95"/>
        <v>43</v>
      </c>
      <c r="F1815" s="24">
        <f t="shared" si="96"/>
        <v>0</v>
      </c>
      <c r="G1815" s="109"/>
      <c r="H1815" s="24"/>
      <c r="I1815" s="24">
        <f t="shared" si="97"/>
        <v>25.8</v>
      </c>
      <c r="J1815" s="119"/>
      <c r="K1815" s="30"/>
      <c r="L1815" s="111"/>
      <c r="M1815" s="111"/>
      <c r="N1815" s="111"/>
      <c r="O1815" s="111"/>
      <c r="P1815" s="111"/>
      <c r="Q1815" s="111"/>
      <c r="R1815" s="111">
        <v>129</v>
      </c>
      <c r="S1815" s="111"/>
      <c r="T1815" s="111"/>
    </row>
    <row r="1816" spans="1:20" x14ac:dyDescent="0.25">
      <c r="A1816" s="110" t="s">
        <v>2301</v>
      </c>
      <c r="B1816" s="107" t="s">
        <v>7167</v>
      </c>
      <c r="C1816" s="108">
        <v>11</v>
      </c>
      <c r="D1816" s="41" t="s">
        <v>5825</v>
      </c>
      <c r="E1816" s="24">
        <f t="shared" si="95"/>
        <v>43</v>
      </c>
      <c r="F1816" s="24">
        <f t="shared" si="96"/>
        <v>35.75</v>
      </c>
      <c r="G1816" s="109"/>
      <c r="H1816" s="24"/>
      <c r="I1816" s="24">
        <f t="shared" si="97"/>
        <v>39.6</v>
      </c>
      <c r="J1816" s="119"/>
      <c r="K1816" s="30"/>
      <c r="L1816" s="111">
        <v>16</v>
      </c>
      <c r="M1816" s="111">
        <v>1</v>
      </c>
      <c r="N1816" s="111">
        <v>8</v>
      </c>
      <c r="O1816" s="111">
        <v>118</v>
      </c>
      <c r="P1816" s="111">
        <v>45</v>
      </c>
      <c r="Q1816" s="111">
        <v>24</v>
      </c>
      <c r="R1816" s="111">
        <v>128</v>
      </c>
      <c r="S1816" s="111">
        <v>1</v>
      </c>
      <c r="T1816" s="111"/>
    </row>
    <row r="1817" spans="1:20" x14ac:dyDescent="0.25">
      <c r="A1817" s="110" t="s">
        <v>5496</v>
      </c>
      <c r="B1817" s="107" t="s">
        <v>7094</v>
      </c>
      <c r="C1817" s="108">
        <v>1</v>
      </c>
      <c r="D1817" s="41" t="s">
        <v>5497</v>
      </c>
      <c r="E1817" s="24">
        <f t="shared" si="95"/>
        <v>43</v>
      </c>
      <c r="F1817" s="24">
        <f t="shared" si="96"/>
        <v>0</v>
      </c>
      <c r="G1817" s="109"/>
      <c r="H1817" s="24"/>
      <c r="I1817" s="24">
        <f t="shared" si="97"/>
        <v>25.8</v>
      </c>
      <c r="J1817" s="119"/>
      <c r="K1817" s="30"/>
      <c r="L1817" s="111"/>
      <c r="M1817" s="111"/>
      <c r="N1817" s="111"/>
      <c r="O1817" s="111"/>
      <c r="P1817" s="111"/>
      <c r="Q1817" s="111"/>
      <c r="R1817" s="111">
        <v>129</v>
      </c>
      <c r="S1817" s="111"/>
      <c r="T1817" s="111"/>
    </row>
    <row r="1818" spans="1:20" x14ac:dyDescent="0.25">
      <c r="A1818" s="110" t="s">
        <v>2632</v>
      </c>
      <c r="B1818" s="107" t="s">
        <v>7101</v>
      </c>
      <c r="C1818" s="108">
        <v>16</v>
      </c>
      <c r="D1818" s="41" t="s">
        <v>3991</v>
      </c>
      <c r="E1818" s="24">
        <f t="shared" si="95"/>
        <v>42.666666666666664</v>
      </c>
      <c r="F1818" s="24">
        <f t="shared" si="96"/>
        <v>3.25</v>
      </c>
      <c r="G1818" s="109"/>
      <c r="H1818" s="24"/>
      <c r="I1818" s="24">
        <f t="shared" si="97"/>
        <v>58</v>
      </c>
      <c r="J1818" s="119"/>
      <c r="K1818" s="30"/>
      <c r="L1818" s="111"/>
      <c r="M1818" s="111">
        <v>1</v>
      </c>
      <c r="N1818" s="111"/>
      <c r="O1818" s="111">
        <v>12</v>
      </c>
      <c r="P1818" s="111">
        <v>112</v>
      </c>
      <c r="Q1818" s="111">
        <v>50</v>
      </c>
      <c r="R1818" s="111">
        <v>27</v>
      </c>
      <c r="S1818" s="111"/>
      <c r="T1818" s="111">
        <v>101</v>
      </c>
    </row>
    <row r="1819" spans="1:20" x14ac:dyDescent="0.25">
      <c r="A1819" s="110" t="s">
        <v>421</v>
      </c>
      <c r="B1819" s="107" t="s">
        <v>7189</v>
      </c>
      <c r="C1819" s="108">
        <v>6</v>
      </c>
      <c r="D1819" s="41" t="s">
        <v>5177</v>
      </c>
      <c r="E1819" s="24">
        <f t="shared" si="95"/>
        <v>42.666666666666664</v>
      </c>
      <c r="F1819" s="24">
        <f t="shared" si="96"/>
        <v>0.25</v>
      </c>
      <c r="G1819" s="109"/>
      <c r="H1819" s="24"/>
      <c r="I1819" s="24">
        <f t="shared" si="97"/>
        <v>27.6</v>
      </c>
      <c r="J1819" s="119"/>
      <c r="K1819" s="30"/>
      <c r="L1819" s="111"/>
      <c r="M1819" s="111">
        <v>1</v>
      </c>
      <c r="N1819" s="111"/>
      <c r="O1819" s="111"/>
      <c r="P1819" s="111">
        <v>8</v>
      </c>
      <c r="Q1819" s="111">
        <v>2</v>
      </c>
      <c r="R1819" s="111">
        <v>8</v>
      </c>
      <c r="S1819" s="111">
        <v>58</v>
      </c>
      <c r="T1819" s="111">
        <v>62</v>
      </c>
    </row>
    <row r="1820" spans="1:20" x14ac:dyDescent="0.25">
      <c r="A1820" s="110" t="s">
        <v>2658</v>
      </c>
      <c r="B1820" s="107" t="s">
        <v>7101</v>
      </c>
      <c r="C1820" s="108">
        <v>16</v>
      </c>
      <c r="D1820" s="41" t="s">
        <v>6155</v>
      </c>
      <c r="E1820" s="24">
        <f t="shared" si="95"/>
        <v>42.333333333333336</v>
      </c>
      <c r="F1820" s="24">
        <f t="shared" si="96"/>
        <v>5.25</v>
      </c>
      <c r="G1820" s="109"/>
      <c r="H1820" s="24"/>
      <c r="I1820" s="24">
        <f t="shared" si="97"/>
        <v>25.8</v>
      </c>
      <c r="J1820" s="119"/>
      <c r="K1820" s="30"/>
      <c r="L1820" s="111">
        <v>17</v>
      </c>
      <c r="M1820" s="111"/>
      <c r="N1820" s="111">
        <v>3</v>
      </c>
      <c r="O1820" s="111">
        <v>1</v>
      </c>
      <c r="P1820" s="111"/>
      <c r="Q1820" s="111">
        <v>2</v>
      </c>
      <c r="R1820" s="111"/>
      <c r="S1820" s="111">
        <v>46</v>
      </c>
      <c r="T1820" s="111">
        <v>81</v>
      </c>
    </row>
    <row r="1821" spans="1:20" x14ac:dyDescent="0.25">
      <c r="A1821" s="110" t="s">
        <v>385</v>
      </c>
      <c r="B1821" s="107" t="s">
        <v>7124</v>
      </c>
      <c r="C1821" s="108">
        <v>4</v>
      </c>
      <c r="D1821" s="41" t="s">
        <v>4476</v>
      </c>
      <c r="E1821" s="24">
        <f t="shared" si="95"/>
        <v>42.333333333333336</v>
      </c>
      <c r="F1821" s="24">
        <f t="shared" si="96"/>
        <v>5</v>
      </c>
      <c r="G1821" s="109"/>
      <c r="H1821" s="24"/>
      <c r="I1821" s="24">
        <f t="shared" si="97"/>
        <v>58.2</v>
      </c>
      <c r="J1821" s="119"/>
      <c r="K1821" s="30"/>
      <c r="L1821" s="111">
        <v>2</v>
      </c>
      <c r="M1821" s="111"/>
      <c r="N1821" s="111">
        <v>13</v>
      </c>
      <c r="O1821" s="111">
        <v>5</v>
      </c>
      <c r="P1821" s="111">
        <v>40</v>
      </c>
      <c r="Q1821" s="111">
        <v>124</v>
      </c>
      <c r="R1821" s="111">
        <v>61</v>
      </c>
      <c r="S1821" s="111">
        <v>24</v>
      </c>
      <c r="T1821" s="111">
        <v>42</v>
      </c>
    </row>
    <row r="1822" spans="1:20" x14ac:dyDescent="0.25">
      <c r="A1822" s="110" t="s">
        <v>3191</v>
      </c>
      <c r="B1822" s="107" t="s">
        <v>7201</v>
      </c>
      <c r="C1822" s="108">
        <v>1</v>
      </c>
      <c r="D1822" s="41" t="s">
        <v>5517</v>
      </c>
      <c r="E1822" s="24">
        <f t="shared" si="95"/>
        <v>42.333333333333336</v>
      </c>
      <c r="F1822" s="24">
        <f t="shared" si="96"/>
        <v>0</v>
      </c>
      <c r="G1822" s="109"/>
      <c r="H1822" s="24"/>
      <c r="I1822" s="24">
        <f t="shared" si="97"/>
        <v>139.6</v>
      </c>
      <c r="J1822" s="119"/>
      <c r="K1822" s="30"/>
      <c r="L1822" s="111"/>
      <c r="M1822" s="111"/>
      <c r="N1822" s="111"/>
      <c r="O1822" s="111"/>
      <c r="P1822" s="111"/>
      <c r="Q1822" s="111">
        <v>571</v>
      </c>
      <c r="R1822" s="111">
        <v>97</v>
      </c>
      <c r="S1822" s="111"/>
      <c r="T1822" s="111">
        <v>30</v>
      </c>
    </row>
    <row r="1823" spans="1:20" x14ac:dyDescent="0.25">
      <c r="A1823" s="110" t="s">
        <v>5550</v>
      </c>
      <c r="B1823" s="107" t="s">
        <v>7094</v>
      </c>
      <c r="C1823" s="108">
        <v>1</v>
      </c>
      <c r="D1823" s="41" t="s">
        <v>5551</v>
      </c>
      <c r="E1823" s="24">
        <f t="shared" si="95"/>
        <v>42.333333333333336</v>
      </c>
      <c r="F1823" s="24">
        <f t="shared" si="96"/>
        <v>0</v>
      </c>
      <c r="G1823" s="109"/>
      <c r="H1823" s="24"/>
      <c r="I1823" s="24">
        <f t="shared" si="97"/>
        <v>25.4</v>
      </c>
      <c r="J1823" s="119"/>
      <c r="K1823" s="30"/>
      <c r="L1823" s="111"/>
      <c r="M1823" s="111"/>
      <c r="N1823" s="111"/>
      <c r="O1823" s="111"/>
      <c r="P1823" s="111"/>
      <c r="Q1823" s="111"/>
      <c r="R1823" s="111"/>
      <c r="S1823" s="111">
        <v>124</v>
      </c>
      <c r="T1823" s="111">
        <v>3</v>
      </c>
    </row>
    <row r="1824" spans="1:20" x14ac:dyDescent="0.25">
      <c r="A1824" s="110" t="s">
        <v>319</v>
      </c>
      <c r="B1824" s="107" t="s">
        <v>7101</v>
      </c>
      <c r="C1824" s="108">
        <v>16</v>
      </c>
      <c r="D1824" s="41" t="s">
        <v>4975</v>
      </c>
      <c r="E1824" s="24">
        <f t="shared" ref="E1824:E1887" si="98">SUM(R1824:T1824)/3</f>
        <v>42</v>
      </c>
      <c r="F1824" s="24">
        <f t="shared" ref="F1824:F1887" si="99">SUM(L1824:O1824)/4</f>
        <v>52.5</v>
      </c>
      <c r="G1824" s="109"/>
      <c r="H1824" s="24"/>
      <c r="I1824" s="24">
        <f t="shared" ref="I1824:I1887" si="100">SUM(P1824:T1824)/5</f>
        <v>29</v>
      </c>
      <c r="J1824" s="119"/>
      <c r="K1824" s="30"/>
      <c r="L1824" s="111">
        <v>2</v>
      </c>
      <c r="M1824" s="111">
        <v>114</v>
      </c>
      <c r="N1824" s="111">
        <v>92</v>
      </c>
      <c r="O1824" s="111">
        <v>2</v>
      </c>
      <c r="P1824" s="111">
        <v>9</v>
      </c>
      <c r="Q1824" s="111">
        <v>10</v>
      </c>
      <c r="R1824" s="111">
        <v>37</v>
      </c>
      <c r="S1824" s="111">
        <v>33</v>
      </c>
      <c r="T1824" s="111">
        <v>56</v>
      </c>
    </row>
    <row r="1825" spans="1:20" x14ac:dyDescent="0.25">
      <c r="A1825" s="110" t="s">
        <v>2196</v>
      </c>
      <c r="B1825" s="107" t="s">
        <v>7219</v>
      </c>
      <c r="C1825" s="108">
        <v>20</v>
      </c>
      <c r="D1825" s="41" t="s">
        <v>6248</v>
      </c>
      <c r="E1825" s="24">
        <f t="shared" si="98"/>
        <v>42</v>
      </c>
      <c r="F1825" s="24">
        <f t="shared" si="99"/>
        <v>22.5</v>
      </c>
      <c r="G1825" s="109"/>
      <c r="H1825" s="24"/>
      <c r="I1825" s="24">
        <f t="shared" si="100"/>
        <v>57</v>
      </c>
      <c r="J1825" s="119"/>
      <c r="K1825" s="30"/>
      <c r="L1825" s="111">
        <v>5</v>
      </c>
      <c r="M1825" s="111">
        <v>1</v>
      </c>
      <c r="N1825" s="111">
        <v>48</v>
      </c>
      <c r="O1825" s="111">
        <v>36</v>
      </c>
      <c r="P1825" s="111">
        <v>133</v>
      </c>
      <c r="Q1825" s="111">
        <v>26</v>
      </c>
      <c r="R1825" s="111">
        <v>84</v>
      </c>
      <c r="S1825" s="111">
        <v>18</v>
      </c>
      <c r="T1825" s="111">
        <v>24</v>
      </c>
    </row>
    <row r="1826" spans="1:20" x14ac:dyDescent="0.25">
      <c r="A1826" s="110" t="s">
        <v>1128</v>
      </c>
      <c r="B1826" s="107" t="s">
        <v>7101</v>
      </c>
      <c r="C1826" s="108">
        <v>16</v>
      </c>
      <c r="D1826" s="41" t="s">
        <v>6031</v>
      </c>
      <c r="E1826" s="24">
        <f t="shared" si="98"/>
        <v>41.666666666666664</v>
      </c>
      <c r="F1826" s="24">
        <f t="shared" si="99"/>
        <v>8.75</v>
      </c>
      <c r="G1826" s="109"/>
      <c r="H1826" s="24"/>
      <c r="I1826" s="24">
        <f t="shared" si="100"/>
        <v>31</v>
      </c>
      <c r="J1826" s="119"/>
      <c r="K1826" s="30"/>
      <c r="L1826" s="111"/>
      <c r="M1826" s="111">
        <v>1</v>
      </c>
      <c r="N1826" s="111"/>
      <c r="O1826" s="111">
        <v>34</v>
      </c>
      <c r="P1826" s="111">
        <v>18</v>
      </c>
      <c r="Q1826" s="111">
        <v>12</v>
      </c>
      <c r="R1826" s="111">
        <v>12</v>
      </c>
      <c r="S1826" s="111">
        <v>29</v>
      </c>
      <c r="T1826" s="111">
        <v>84</v>
      </c>
    </row>
    <row r="1827" spans="1:20" x14ac:dyDescent="0.25">
      <c r="A1827" s="110" t="s">
        <v>2332</v>
      </c>
      <c r="B1827" s="107" t="s">
        <v>7194</v>
      </c>
      <c r="C1827" s="108">
        <v>11</v>
      </c>
      <c r="D1827" s="41" t="s">
        <v>6527</v>
      </c>
      <c r="E1827" s="24">
        <f t="shared" si="98"/>
        <v>41.666666666666664</v>
      </c>
      <c r="F1827" s="24">
        <f t="shared" si="99"/>
        <v>0</v>
      </c>
      <c r="G1827" s="109"/>
      <c r="H1827" s="24"/>
      <c r="I1827" s="24">
        <f t="shared" si="100"/>
        <v>43.6</v>
      </c>
      <c r="J1827" s="119"/>
      <c r="K1827" s="30"/>
      <c r="L1827" s="111"/>
      <c r="M1827" s="111"/>
      <c r="N1827" s="111"/>
      <c r="O1827" s="111"/>
      <c r="P1827" s="111"/>
      <c r="Q1827" s="111">
        <v>93</v>
      </c>
      <c r="R1827" s="111">
        <v>36</v>
      </c>
      <c r="S1827" s="111">
        <v>40</v>
      </c>
      <c r="T1827" s="111">
        <v>49</v>
      </c>
    </row>
    <row r="1828" spans="1:20" x14ac:dyDescent="0.25">
      <c r="A1828" s="110" t="s">
        <v>2115</v>
      </c>
      <c r="B1828" s="107" t="s">
        <v>7156</v>
      </c>
      <c r="C1828" s="108">
        <v>18</v>
      </c>
      <c r="D1828" s="41" t="s">
        <v>6300</v>
      </c>
      <c r="E1828" s="24">
        <f t="shared" si="98"/>
        <v>41.666666666666664</v>
      </c>
      <c r="F1828" s="24">
        <f t="shared" si="99"/>
        <v>21.25</v>
      </c>
      <c r="G1828" s="109"/>
      <c r="H1828" s="24"/>
      <c r="I1828" s="24">
        <f t="shared" si="100"/>
        <v>36.200000000000003</v>
      </c>
      <c r="J1828" s="119"/>
      <c r="K1828" s="30"/>
      <c r="L1828" s="111">
        <v>15</v>
      </c>
      <c r="M1828" s="111">
        <v>7</v>
      </c>
      <c r="N1828" s="111">
        <v>5</v>
      </c>
      <c r="O1828" s="111">
        <v>58</v>
      </c>
      <c r="P1828" s="111">
        <v>44</v>
      </c>
      <c r="Q1828" s="111">
        <v>12</v>
      </c>
      <c r="R1828" s="111"/>
      <c r="S1828" s="111">
        <v>91</v>
      </c>
      <c r="T1828" s="111">
        <v>34</v>
      </c>
    </row>
    <row r="1829" spans="1:20" x14ac:dyDescent="0.25">
      <c r="A1829" s="110" t="s">
        <v>7379</v>
      </c>
      <c r="B1829" s="107" t="s">
        <v>7189</v>
      </c>
      <c r="C1829" s="108">
        <v>6</v>
      </c>
      <c r="D1829" s="41" t="s">
        <v>7380</v>
      </c>
      <c r="E1829" s="24">
        <f t="shared" si="98"/>
        <v>41.666666666666664</v>
      </c>
      <c r="F1829" s="24">
        <f t="shared" si="99"/>
        <v>5.75</v>
      </c>
      <c r="G1829" s="109"/>
      <c r="H1829" s="24"/>
      <c r="I1829" s="24">
        <f t="shared" si="100"/>
        <v>34.200000000000003</v>
      </c>
      <c r="J1829" s="119"/>
      <c r="K1829" s="30"/>
      <c r="L1829" s="111">
        <v>6</v>
      </c>
      <c r="M1829" s="111"/>
      <c r="N1829" s="111">
        <v>17</v>
      </c>
      <c r="O1829" s="111"/>
      <c r="P1829" s="111">
        <v>17</v>
      </c>
      <c r="Q1829" s="111">
        <v>29</v>
      </c>
      <c r="R1829" s="111">
        <v>34</v>
      </c>
      <c r="S1829" s="111">
        <v>82</v>
      </c>
      <c r="T1829" s="111">
        <v>9</v>
      </c>
    </row>
    <row r="1830" spans="1:20" x14ac:dyDescent="0.25">
      <c r="A1830" s="110" t="s">
        <v>2353</v>
      </c>
      <c r="B1830" s="107" t="s">
        <v>7130</v>
      </c>
      <c r="C1830" s="108">
        <v>10</v>
      </c>
      <c r="D1830" s="41" t="s">
        <v>6838</v>
      </c>
      <c r="E1830" s="24">
        <f t="shared" si="98"/>
        <v>41.333333333333336</v>
      </c>
      <c r="F1830" s="24">
        <f t="shared" si="99"/>
        <v>3.75</v>
      </c>
      <c r="G1830" s="109"/>
      <c r="H1830" s="24"/>
      <c r="I1830" s="24">
        <f t="shared" si="100"/>
        <v>27.6</v>
      </c>
      <c r="J1830" s="119"/>
      <c r="K1830" s="30"/>
      <c r="L1830" s="111">
        <v>3</v>
      </c>
      <c r="M1830" s="111"/>
      <c r="N1830" s="111">
        <v>2</v>
      </c>
      <c r="O1830" s="111">
        <v>10</v>
      </c>
      <c r="P1830" s="111">
        <v>10</v>
      </c>
      <c r="Q1830" s="111">
        <v>4</v>
      </c>
      <c r="R1830" s="111">
        <v>6</v>
      </c>
      <c r="S1830" s="111">
        <v>6</v>
      </c>
      <c r="T1830" s="111">
        <v>112</v>
      </c>
    </row>
    <row r="1831" spans="1:20" x14ac:dyDescent="0.25">
      <c r="A1831" s="110" t="s">
        <v>7903</v>
      </c>
      <c r="B1831" s="107" t="s">
        <v>7136</v>
      </c>
      <c r="C1831" s="108">
        <v>15</v>
      </c>
      <c r="D1831" s="41" t="s">
        <v>7904</v>
      </c>
      <c r="E1831" s="24">
        <f t="shared" si="98"/>
        <v>41</v>
      </c>
      <c r="F1831" s="24">
        <f t="shared" si="99"/>
        <v>21.25</v>
      </c>
      <c r="G1831" s="109"/>
      <c r="H1831" s="24"/>
      <c r="I1831" s="24">
        <f t="shared" si="100"/>
        <v>48.6</v>
      </c>
      <c r="J1831" s="119"/>
      <c r="K1831" s="30"/>
      <c r="L1831" s="111"/>
      <c r="M1831" s="111">
        <v>54</v>
      </c>
      <c r="N1831" s="111">
        <v>30</v>
      </c>
      <c r="O1831" s="111">
        <v>1</v>
      </c>
      <c r="P1831" s="111">
        <v>120</v>
      </c>
      <c r="Q1831" s="111"/>
      <c r="R1831" s="111"/>
      <c r="S1831" s="111"/>
      <c r="T1831" s="111">
        <v>123</v>
      </c>
    </row>
    <row r="1832" spans="1:20" x14ac:dyDescent="0.25">
      <c r="A1832" s="110" t="s">
        <v>233</v>
      </c>
      <c r="B1832" s="107" t="s">
        <v>7218</v>
      </c>
      <c r="C1832" s="108">
        <v>4</v>
      </c>
      <c r="D1832" s="41" t="s">
        <v>5671</v>
      </c>
      <c r="E1832" s="24">
        <f t="shared" si="98"/>
        <v>41</v>
      </c>
      <c r="F1832" s="24">
        <f t="shared" si="99"/>
        <v>406.25</v>
      </c>
      <c r="G1832" s="109"/>
      <c r="H1832" s="24"/>
      <c r="I1832" s="24">
        <f t="shared" si="100"/>
        <v>47</v>
      </c>
      <c r="J1832" s="119"/>
      <c r="K1832" s="30"/>
      <c r="L1832" s="111">
        <v>553</v>
      </c>
      <c r="M1832" s="111">
        <v>945</v>
      </c>
      <c r="N1832" s="111">
        <v>50</v>
      </c>
      <c r="O1832" s="111">
        <v>77</v>
      </c>
      <c r="P1832" s="111">
        <v>47</v>
      </c>
      <c r="Q1832" s="111">
        <v>65</v>
      </c>
      <c r="R1832" s="111">
        <v>37</v>
      </c>
      <c r="S1832" s="111">
        <v>31</v>
      </c>
      <c r="T1832" s="111">
        <v>55</v>
      </c>
    </row>
    <row r="1833" spans="1:20" x14ac:dyDescent="0.25">
      <c r="A1833" s="110" t="s">
        <v>1849</v>
      </c>
      <c r="B1833" s="107" t="s">
        <v>7110</v>
      </c>
      <c r="C1833" s="108">
        <v>7</v>
      </c>
      <c r="D1833" s="41" t="s">
        <v>5197</v>
      </c>
      <c r="E1833" s="24">
        <f t="shared" si="98"/>
        <v>41</v>
      </c>
      <c r="F1833" s="24">
        <f t="shared" si="99"/>
        <v>56.25</v>
      </c>
      <c r="G1833" s="109"/>
      <c r="H1833" s="24"/>
      <c r="I1833" s="24">
        <f t="shared" si="100"/>
        <v>38.4</v>
      </c>
      <c r="J1833" s="119"/>
      <c r="K1833" s="30"/>
      <c r="L1833" s="111">
        <v>7</v>
      </c>
      <c r="M1833" s="111">
        <v>204</v>
      </c>
      <c r="N1833" s="111">
        <v>1</v>
      </c>
      <c r="O1833" s="111">
        <v>13</v>
      </c>
      <c r="P1833" s="111">
        <v>30</v>
      </c>
      <c r="Q1833" s="111">
        <v>39</v>
      </c>
      <c r="R1833" s="111">
        <v>71</v>
      </c>
      <c r="S1833" s="111">
        <v>30</v>
      </c>
      <c r="T1833" s="111">
        <v>22</v>
      </c>
    </row>
    <row r="1834" spans="1:20" x14ac:dyDescent="0.25">
      <c r="A1834" s="110" t="s">
        <v>2095</v>
      </c>
      <c r="B1834" s="107" t="s">
        <v>7193</v>
      </c>
      <c r="C1834" s="108">
        <v>13</v>
      </c>
      <c r="D1834" s="41" t="s">
        <v>4237</v>
      </c>
      <c r="E1834" s="24">
        <f t="shared" si="98"/>
        <v>41</v>
      </c>
      <c r="F1834" s="24">
        <f t="shared" si="99"/>
        <v>16</v>
      </c>
      <c r="G1834" s="109"/>
      <c r="H1834" s="24"/>
      <c r="I1834" s="24">
        <f t="shared" si="100"/>
        <v>62.6</v>
      </c>
      <c r="J1834" s="119"/>
      <c r="K1834" s="30"/>
      <c r="L1834" s="111">
        <v>46</v>
      </c>
      <c r="M1834" s="111">
        <v>1</v>
      </c>
      <c r="N1834" s="111"/>
      <c r="O1834" s="111">
        <v>17</v>
      </c>
      <c r="P1834" s="111">
        <v>32</v>
      </c>
      <c r="Q1834" s="111">
        <v>158</v>
      </c>
      <c r="R1834" s="111">
        <v>62</v>
      </c>
      <c r="S1834" s="111">
        <v>61</v>
      </c>
      <c r="T1834" s="111"/>
    </row>
    <row r="1835" spans="1:20" x14ac:dyDescent="0.25">
      <c r="A1835" s="110" t="s">
        <v>1062</v>
      </c>
      <c r="B1835" s="107" t="s">
        <v>7165</v>
      </c>
      <c r="C1835" s="108">
        <v>6</v>
      </c>
      <c r="D1835" s="41" t="s">
        <v>3671</v>
      </c>
      <c r="E1835" s="24">
        <f t="shared" si="98"/>
        <v>40.666666666666664</v>
      </c>
      <c r="F1835" s="24">
        <f t="shared" si="99"/>
        <v>1.5</v>
      </c>
      <c r="G1835" s="109"/>
      <c r="H1835" s="24"/>
      <c r="I1835" s="24">
        <f t="shared" si="100"/>
        <v>24.4</v>
      </c>
      <c r="J1835" s="119"/>
      <c r="K1835" s="30"/>
      <c r="L1835" s="111"/>
      <c r="M1835" s="111"/>
      <c r="N1835" s="111"/>
      <c r="O1835" s="111">
        <v>6</v>
      </c>
      <c r="P1835" s="111"/>
      <c r="Q1835" s="111"/>
      <c r="R1835" s="111"/>
      <c r="S1835" s="111">
        <v>32</v>
      </c>
      <c r="T1835" s="111">
        <v>90</v>
      </c>
    </row>
    <row r="1836" spans="1:20" x14ac:dyDescent="0.25">
      <c r="A1836" s="110" t="s">
        <v>798</v>
      </c>
      <c r="B1836" s="107" t="s">
        <v>7131</v>
      </c>
      <c r="C1836" s="108">
        <v>15</v>
      </c>
      <c r="D1836" s="41" t="s">
        <v>6163</v>
      </c>
      <c r="E1836" s="24">
        <f t="shared" si="98"/>
        <v>40.666666666666664</v>
      </c>
      <c r="F1836" s="24">
        <f t="shared" si="99"/>
        <v>12.25</v>
      </c>
      <c r="G1836" s="109"/>
      <c r="H1836" s="24"/>
      <c r="I1836" s="24">
        <f t="shared" si="100"/>
        <v>25.4</v>
      </c>
      <c r="J1836" s="119"/>
      <c r="K1836" s="30"/>
      <c r="L1836" s="111">
        <v>10</v>
      </c>
      <c r="M1836" s="111">
        <v>19</v>
      </c>
      <c r="N1836" s="111">
        <v>9</v>
      </c>
      <c r="O1836" s="111">
        <v>11</v>
      </c>
      <c r="P1836" s="111">
        <v>1</v>
      </c>
      <c r="Q1836" s="111">
        <v>4</v>
      </c>
      <c r="R1836" s="111">
        <v>26</v>
      </c>
      <c r="S1836" s="111">
        <v>6</v>
      </c>
      <c r="T1836" s="111">
        <v>90</v>
      </c>
    </row>
    <row r="1837" spans="1:20" x14ac:dyDescent="0.25">
      <c r="A1837" s="110" t="s">
        <v>1821</v>
      </c>
      <c r="B1837" s="107" t="s">
        <v>7154</v>
      </c>
      <c r="C1837" s="108">
        <v>16</v>
      </c>
      <c r="D1837" s="41" t="s">
        <v>3640</v>
      </c>
      <c r="E1837" s="24">
        <f t="shared" si="98"/>
        <v>40.666666666666664</v>
      </c>
      <c r="F1837" s="24">
        <f t="shared" si="99"/>
        <v>31</v>
      </c>
      <c r="G1837" s="109"/>
      <c r="H1837" s="24"/>
      <c r="I1837" s="24">
        <f t="shared" si="100"/>
        <v>25</v>
      </c>
      <c r="J1837" s="119"/>
      <c r="K1837" s="30"/>
      <c r="L1837" s="111">
        <v>6</v>
      </c>
      <c r="M1837" s="111">
        <v>104</v>
      </c>
      <c r="N1837" s="111">
        <v>6</v>
      </c>
      <c r="O1837" s="111">
        <v>8</v>
      </c>
      <c r="P1837" s="111">
        <v>3</v>
      </c>
      <c r="Q1837" s="111"/>
      <c r="R1837" s="111">
        <v>14</v>
      </c>
      <c r="S1837" s="111">
        <v>23</v>
      </c>
      <c r="T1837" s="111">
        <v>85</v>
      </c>
    </row>
    <row r="1838" spans="1:20" x14ac:dyDescent="0.25">
      <c r="A1838" s="110" t="s">
        <v>1344</v>
      </c>
      <c r="B1838" s="107" t="s">
        <v>7097</v>
      </c>
      <c r="C1838" s="108">
        <v>14</v>
      </c>
      <c r="D1838" s="41" t="s">
        <v>5753</v>
      </c>
      <c r="E1838" s="24">
        <f t="shared" si="98"/>
        <v>40.666666666666664</v>
      </c>
      <c r="F1838" s="24">
        <f t="shared" si="99"/>
        <v>27</v>
      </c>
      <c r="G1838" s="109"/>
      <c r="H1838" s="24"/>
      <c r="I1838" s="24">
        <f t="shared" si="100"/>
        <v>35.200000000000003</v>
      </c>
      <c r="J1838" s="119"/>
      <c r="K1838" s="30"/>
      <c r="L1838" s="111"/>
      <c r="M1838" s="111"/>
      <c r="N1838" s="111">
        <v>49</v>
      </c>
      <c r="O1838" s="111">
        <v>59</v>
      </c>
      <c r="P1838" s="111">
        <v>6</v>
      </c>
      <c r="Q1838" s="111">
        <v>48</v>
      </c>
      <c r="R1838" s="111">
        <v>81</v>
      </c>
      <c r="S1838" s="111">
        <v>30</v>
      </c>
      <c r="T1838" s="111">
        <v>11</v>
      </c>
    </row>
    <row r="1839" spans="1:20" x14ac:dyDescent="0.25">
      <c r="A1839" s="110" t="s">
        <v>1122</v>
      </c>
      <c r="B1839" s="107" t="s">
        <v>7193</v>
      </c>
      <c r="C1839" s="108">
        <v>13</v>
      </c>
      <c r="D1839" s="41" t="s">
        <v>5836</v>
      </c>
      <c r="E1839" s="24">
        <f t="shared" si="98"/>
        <v>40.333333333333336</v>
      </c>
      <c r="F1839" s="24">
        <f t="shared" si="99"/>
        <v>25.25</v>
      </c>
      <c r="G1839" s="109"/>
      <c r="H1839" s="24"/>
      <c r="I1839" s="24">
        <f t="shared" si="100"/>
        <v>87</v>
      </c>
      <c r="J1839" s="119"/>
      <c r="K1839" s="30"/>
      <c r="L1839" s="111"/>
      <c r="M1839" s="111">
        <v>8</v>
      </c>
      <c r="N1839" s="111">
        <v>2</v>
      </c>
      <c r="O1839" s="111">
        <v>91</v>
      </c>
      <c r="P1839" s="111">
        <v>307</v>
      </c>
      <c r="Q1839" s="111">
        <v>7</v>
      </c>
      <c r="R1839" s="111">
        <v>21</v>
      </c>
      <c r="S1839" s="111">
        <v>5</v>
      </c>
      <c r="T1839" s="111">
        <v>95</v>
      </c>
    </row>
    <row r="1840" spans="1:20" x14ac:dyDescent="0.25">
      <c r="A1840" s="110" t="s">
        <v>635</v>
      </c>
      <c r="B1840" s="107" t="s">
        <v>7136</v>
      </c>
      <c r="C1840" s="108">
        <v>15</v>
      </c>
      <c r="D1840" s="41" t="s">
        <v>4321</v>
      </c>
      <c r="E1840" s="24">
        <f t="shared" si="98"/>
        <v>40.333333333333336</v>
      </c>
      <c r="F1840" s="24">
        <f t="shared" si="99"/>
        <v>26.75</v>
      </c>
      <c r="G1840" s="109"/>
      <c r="H1840" s="24"/>
      <c r="I1840" s="24">
        <f t="shared" si="100"/>
        <v>69</v>
      </c>
      <c r="J1840" s="119"/>
      <c r="K1840" s="30"/>
      <c r="L1840" s="111">
        <v>32</v>
      </c>
      <c r="M1840" s="111">
        <v>54</v>
      </c>
      <c r="N1840" s="111"/>
      <c r="O1840" s="111">
        <v>21</v>
      </c>
      <c r="P1840" s="111"/>
      <c r="Q1840" s="111">
        <v>224</v>
      </c>
      <c r="R1840" s="111">
        <v>50</v>
      </c>
      <c r="S1840" s="111"/>
      <c r="T1840" s="111">
        <v>71</v>
      </c>
    </row>
    <row r="1841" spans="1:20" x14ac:dyDescent="0.25">
      <c r="A1841" s="110" t="s">
        <v>6377</v>
      </c>
      <c r="B1841" s="107" t="s">
        <v>7154</v>
      </c>
      <c r="C1841" s="108">
        <v>16</v>
      </c>
      <c r="D1841" s="41" t="s">
        <v>6378</v>
      </c>
      <c r="E1841" s="24">
        <f t="shared" si="98"/>
        <v>40.333333333333336</v>
      </c>
      <c r="F1841" s="24">
        <f t="shared" si="99"/>
        <v>30.75</v>
      </c>
      <c r="G1841" s="109"/>
      <c r="H1841" s="24"/>
      <c r="I1841" s="24">
        <f t="shared" si="100"/>
        <v>29.4</v>
      </c>
      <c r="J1841" s="119"/>
      <c r="K1841" s="30"/>
      <c r="L1841" s="111"/>
      <c r="M1841" s="111"/>
      <c r="N1841" s="111">
        <v>65</v>
      </c>
      <c r="O1841" s="111">
        <v>58</v>
      </c>
      <c r="P1841" s="111">
        <v>10</v>
      </c>
      <c r="Q1841" s="111">
        <v>16</v>
      </c>
      <c r="R1841" s="111">
        <v>26</v>
      </c>
      <c r="S1841" s="111">
        <v>32</v>
      </c>
      <c r="T1841" s="111">
        <v>63</v>
      </c>
    </row>
    <row r="1842" spans="1:20" x14ac:dyDescent="0.25">
      <c r="A1842" s="110" t="s">
        <v>1962</v>
      </c>
      <c r="B1842" s="107" t="s">
        <v>7161</v>
      </c>
      <c r="C1842" s="108">
        <v>15</v>
      </c>
      <c r="D1842" s="41" t="s">
        <v>6187</v>
      </c>
      <c r="E1842" s="24">
        <f t="shared" si="98"/>
        <v>40.333333333333336</v>
      </c>
      <c r="F1842" s="24">
        <f t="shared" si="99"/>
        <v>81</v>
      </c>
      <c r="G1842" s="109"/>
      <c r="H1842" s="24"/>
      <c r="I1842" s="24">
        <f t="shared" si="100"/>
        <v>24.8</v>
      </c>
      <c r="J1842" s="119"/>
      <c r="K1842" s="30"/>
      <c r="L1842" s="111">
        <v>4</v>
      </c>
      <c r="M1842" s="111"/>
      <c r="N1842" s="111">
        <v>292</v>
      </c>
      <c r="O1842" s="111">
        <v>28</v>
      </c>
      <c r="P1842" s="111">
        <v>2</v>
      </c>
      <c r="Q1842" s="111">
        <v>1</v>
      </c>
      <c r="R1842" s="111">
        <v>7</v>
      </c>
      <c r="S1842" s="111">
        <v>52</v>
      </c>
      <c r="T1842" s="111">
        <v>62</v>
      </c>
    </row>
    <row r="1843" spans="1:20" x14ac:dyDescent="0.25">
      <c r="A1843" s="110" t="s">
        <v>2524</v>
      </c>
      <c r="B1843" s="107" t="s">
        <v>7165</v>
      </c>
      <c r="C1843" s="108">
        <v>6</v>
      </c>
      <c r="D1843" s="41" t="s">
        <v>5252</v>
      </c>
      <c r="E1843" s="24">
        <f t="shared" si="98"/>
        <v>40.333333333333336</v>
      </c>
      <c r="F1843" s="24">
        <f t="shared" si="99"/>
        <v>0</v>
      </c>
      <c r="G1843" s="109"/>
      <c r="H1843" s="24"/>
      <c r="I1843" s="24">
        <f t="shared" si="100"/>
        <v>48</v>
      </c>
      <c r="J1843" s="119"/>
      <c r="K1843" s="30"/>
      <c r="L1843" s="111"/>
      <c r="M1843" s="111"/>
      <c r="N1843" s="111"/>
      <c r="O1843" s="111"/>
      <c r="P1843" s="111">
        <v>13</v>
      </c>
      <c r="Q1843" s="111">
        <v>106</v>
      </c>
      <c r="R1843" s="111">
        <v>66</v>
      </c>
      <c r="S1843" s="111">
        <v>55</v>
      </c>
      <c r="T1843" s="111"/>
    </row>
    <row r="1844" spans="1:20" x14ac:dyDescent="0.25">
      <c r="A1844" s="110" t="s">
        <v>794</v>
      </c>
      <c r="B1844" s="107" t="s">
        <v>7195</v>
      </c>
      <c r="C1844" s="108">
        <v>6</v>
      </c>
      <c r="D1844" s="41" t="s">
        <v>4787</v>
      </c>
      <c r="E1844" s="24">
        <f t="shared" si="98"/>
        <v>40</v>
      </c>
      <c r="F1844" s="24">
        <f t="shared" si="99"/>
        <v>57.5</v>
      </c>
      <c r="G1844" s="109"/>
      <c r="H1844" s="24"/>
      <c r="I1844" s="24">
        <f t="shared" si="100"/>
        <v>30</v>
      </c>
      <c r="J1844" s="119"/>
      <c r="K1844" s="30"/>
      <c r="L1844" s="111">
        <v>111</v>
      </c>
      <c r="M1844" s="111">
        <v>42</v>
      </c>
      <c r="N1844" s="111">
        <v>47</v>
      </c>
      <c r="O1844" s="111">
        <v>30</v>
      </c>
      <c r="P1844" s="111">
        <v>15</v>
      </c>
      <c r="Q1844" s="111">
        <v>15</v>
      </c>
      <c r="R1844" s="111">
        <v>33</v>
      </c>
      <c r="S1844" s="111">
        <v>29</v>
      </c>
      <c r="T1844" s="111">
        <v>58</v>
      </c>
    </row>
    <row r="1845" spans="1:20" x14ac:dyDescent="0.25">
      <c r="A1845" s="110" t="s">
        <v>1207</v>
      </c>
      <c r="B1845" s="107" t="s">
        <v>7155</v>
      </c>
      <c r="C1845" s="108">
        <v>10</v>
      </c>
      <c r="D1845" s="41" t="s">
        <v>5296</v>
      </c>
      <c r="E1845" s="24">
        <f t="shared" si="98"/>
        <v>40</v>
      </c>
      <c r="F1845" s="24">
        <f t="shared" si="99"/>
        <v>84.25</v>
      </c>
      <c r="G1845" s="109"/>
      <c r="H1845" s="24"/>
      <c r="I1845" s="24">
        <f t="shared" si="100"/>
        <v>43.2</v>
      </c>
      <c r="J1845" s="119"/>
      <c r="K1845" s="30"/>
      <c r="L1845" s="111">
        <v>24</v>
      </c>
      <c r="M1845" s="111">
        <v>74</v>
      </c>
      <c r="N1845" s="111">
        <v>56</v>
      </c>
      <c r="O1845" s="111">
        <v>183</v>
      </c>
      <c r="P1845" s="111">
        <v>86</v>
      </c>
      <c r="Q1845" s="111">
        <v>10</v>
      </c>
      <c r="R1845" s="111">
        <v>92</v>
      </c>
      <c r="S1845" s="111">
        <v>8</v>
      </c>
      <c r="T1845" s="111">
        <v>20</v>
      </c>
    </row>
    <row r="1846" spans="1:20" x14ac:dyDescent="0.25">
      <c r="A1846" s="110" t="s">
        <v>2942</v>
      </c>
      <c r="B1846" s="107" t="s">
        <v>7109</v>
      </c>
      <c r="C1846" s="108">
        <v>2</v>
      </c>
      <c r="D1846" s="41" t="s">
        <v>5432</v>
      </c>
      <c r="E1846" s="24">
        <f t="shared" si="98"/>
        <v>40</v>
      </c>
      <c r="F1846" s="24">
        <f t="shared" si="99"/>
        <v>104.75</v>
      </c>
      <c r="G1846" s="109"/>
      <c r="H1846" s="24"/>
      <c r="I1846" s="24">
        <f t="shared" si="100"/>
        <v>24</v>
      </c>
      <c r="J1846" s="119"/>
      <c r="K1846" s="30"/>
      <c r="L1846" s="111"/>
      <c r="M1846" s="111"/>
      <c r="N1846" s="111">
        <v>419</v>
      </c>
      <c r="O1846" s="111"/>
      <c r="P1846" s="111"/>
      <c r="Q1846" s="111"/>
      <c r="R1846" s="111"/>
      <c r="S1846" s="111">
        <v>120</v>
      </c>
      <c r="T1846" s="111"/>
    </row>
    <row r="1847" spans="1:20" x14ac:dyDescent="0.25">
      <c r="A1847" s="110" t="s">
        <v>114</v>
      </c>
      <c r="B1847" s="107" t="s">
        <v>7361</v>
      </c>
      <c r="C1847" s="108">
        <v>10</v>
      </c>
      <c r="D1847" s="41" t="s">
        <v>5327</v>
      </c>
      <c r="E1847" s="24">
        <f t="shared" si="98"/>
        <v>40</v>
      </c>
      <c r="F1847" s="24">
        <f t="shared" si="99"/>
        <v>0</v>
      </c>
      <c r="G1847" s="109"/>
      <c r="H1847" s="24"/>
      <c r="I1847" s="24">
        <f t="shared" si="100"/>
        <v>24</v>
      </c>
      <c r="J1847" s="119"/>
      <c r="K1847" s="30"/>
      <c r="L1847" s="111"/>
      <c r="M1847" s="111"/>
      <c r="N1847" s="111"/>
      <c r="O1847" s="111"/>
      <c r="P1847" s="111"/>
      <c r="Q1847" s="111"/>
      <c r="R1847" s="111">
        <v>44</v>
      </c>
      <c r="S1847" s="111">
        <v>76</v>
      </c>
      <c r="T1847" s="111"/>
    </row>
    <row r="1848" spans="1:20" x14ac:dyDescent="0.25">
      <c r="A1848" s="110" t="s">
        <v>2393</v>
      </c>
      <c r="B1848" s="107" t="s">
        <v>7210</v>
      </c>
      <c r="C1848" s="108">
        <v>1</v>
      </c>
      <c r="D1848" s="41" t="s">
        <v>4479</v>
      </c>
      <c r="E1848" s="24">
        <f t="shared" si="98"/>
        <v>39.666666666666664</v>
      </c>
      <c r="F1848" s="24">
        <f t="shared" si="99"/>
        <v>0</v>
      </c>
      <c r="G1848" s="109"/>
      <c r="H1848" s="24"/>
      <c r="I1848" s="24">
        <f t="shared" si="100"/>
        <v>23.8</v>
      </c>
      <c r="J1848" s="119"/>
      <c r="K1848" s="30"/>
      <c r="L1848" s="111"/>
      <c r="M1848" s="111"/>
      <c r="N1848" s="111"/>
      <c r="O1848" s="111"/>
      <c r="P1848" s="111"/>
      <c r="Q1848" s="111"/>
      <c r="R1848" s="111"/>
      <c r="S1848" s="111"/>
      <c r="T1848" s="111">
        <v>119</v>
      </c>
    </row>
    <row r="1849" spans="1:20" x14ac:dyDescent="0.25">
      <c r="A1849" s="110" t="s">
        <v>626</v>
      </c>
      <c r="B1849" s="107" t="s">
        <v>7131</v>
      </c>
      <c r="C1849" s="108">
        <v>15</v>
      </c>
      <c r="D1849" s="41" t="s">
        <v>3894</v>
      </c>
      <c r="E1849" s="24">
        <f t="shared" si="98"/>
        <v>39.666666666666664</v>
      </c>
      <c r="F1849" s="24">
        <f t="shared" si="99"/>
        <v>50</v>
      </c>
      <c r="G1849" s="109"/>
      <c r="H1849" s="24"/>
      <c r="I1849" s="24">
        <f t="shared" si="100"/>
        <v>47</v>
      </c>
      <c r="J1849" s="119"/>
      <c r="K1849" s="30"/>
      <c r="L1849" s="111">
        <v>15</v>
      </c>
      <c r="M1849" s="111">
        <v>14</v>
      </c>
      <c r="N1849" s="111">
        <v>104</v>
      </c>
      <c r="O1849" s="111">
        <v>67</v>
      </c>
      <c r="P1849" s="111">
        <v>10</v>
      </c>
      <c r="Q1849" s="111">
        <v>106</v>
      </c>
      <c r="R1849" s="111">
        <v>43</v>
      </c>
      <c r="S1849" s="111">
        <v>31</v>
      </c>
      <c r="T1849" s="111">
        <v>45</v>
      </c>
    </row>
    <row r="1850" spans="1:20" x14ac:dyDescent="0.25">
      <c r="A1850" s="110" t="s">
        <v>1230</v>
      </c>
      <c r="B1850" s="107" t="s">
        <v>7189</v>
      </c>
      <c r="C1850" s="108">
        <v>6</v>
      </c>
      <c r="D1850" s="41" t="s">
        <v>5181</v>
      </c>
      <c r="E1850" s="24">
        <f t="shared" si="98"/>
        <v>39.333333333333336</v>
      </c>
      <c r="F1850" s="24">
        <f t="shared" si="99"/>
        <v>165</v>
      </c>
      <c r="G1850" s="109"/>
      <c r="H1850" s="24"/>
      <c r="I1850" s="24">
        <f t="shared" si="100"/>
        <v>35</v>
      </c>
      <c r="J1850" s="119"/>
      <c r="K1850" s="30"/>
      <c r="L1850" s="111">
        <v>2</v>
      </c>
      <c r="M1850" s="111">
        <v>318</v>
      </c>
      <c r="N1850" s="111">
        <v>270</v>
      </c>
      <c r="O1850" s="111">
        <v>70</v>
      </c>
      <c r="P1850" s="111">
        <v>19</v>
      </c>
      <c r="Q1850" s="111">
        <v>38</v>
      </c>
      <c r="R1850" s="111">
        <v>50</v>
      </c>
      <c r="S1850" s="111">
        <v>54</v>
      </c>
      <c r="T1850" s="111">
        <v>14</v>
      </c>
    </row>
    <row r="1851" spans="1:20" x14ac:dyDescent="0.25">
      <c r="A1851" s="110" t="s">
        <v>2748</v>
      </c>
      <c r="B1851" s="107" t="s">
        <v>7284</v>
      </c>
      <c r="C1851" s="108">
        <v>2</v>
      </c>
      <c r="D1851" s="41" t="s">
        <v>7015</v>
      </c>
      <c r="E1851" s="24">
        <f t="shared" si="98"/>
        <v>39</v>
      </c>
      <c r="F1851" s="24">
        <f t="shared" si="99"/>
        <v>5.25</v>
      </c>
      <c r="G1851" s="109"/>
      <c r="H1851" s="24"/>
      <c r="I1851" s="24">
        <f t="shared" si="100"/>
        <v>24.8</v>
      </c>
      <c r="J1851" s="119"/>
      <c r="K1851" s="30"/>
      <c r="L1851" s="111"/>
      <c r="M1851" s="111">
        <v>3</v>
      </c>
      <c r="N1851" s="111"/>
      <c r="O1851" s="111">
        <v>18</v>
      </c>
      <c r="P1851" s="111">
        <v>7</v>
      </c>
      <c r="Q1851" s="111"/>
      <c r="R1851" s="111"/>
      <c r="S1851" s="111"/>
      <c r="T1851" s="111">
        <v>117</v>
      </c>
    </row>
    <row r="1852" spans="1:20" x14ac:dyDescent="0.25">
      <c r="A1852" s="110" t="s">
        <v>7302</v>
      </c>
      <c r="B1852" s="107" t="s">
        <v>7101</v>
      </c>
      <c r="C1852" s="108">
        <v>16</v>
      </c>
      <c r="D1852" s="41" t="s">
        <v>7303</v>
      </c>
      <c r="E1852" s="24">
        <f t="shared" si="98"/>
        <v>39</v>
      </c>
      <c r="F1852" s="24">
        <f t="shared" si="99"/>
        <v>1.25</v>
      </c>
      <c r="G1852" s="109"/>
      <c r="H1852" s="24"/>
      <c r="I1852" s="24">
        <f t="shared" si="100"/>
        <v>25.4</v>
      </c>
      <c r="J1852" s="119"/>
      <c r="K1852" s="30"/>
      <c r="L1852" s="111"/>
      <c r="M1852" s="111"/>
      <c r="N1852" s="111"/>
      <c r="O1852" s="111">
        <v>5</v>
      </c>
      <c r="P1852" s="111">
        <v>3</v>
      </c>
      <c r="Q1852" s="111">
        <v>7</v>
      </c>
      <c r="R1852" s="111">
        <v>3</v>
      </c>
      <c r="S1852" s="111">
        <v>26</v>
      </c>
      <c r="T1852" s="111">
        <v>88</v>
      </c>
    </row>
    <row r="1853" spans="1:20" x14ac:dyDescent="0.25">
      <c r="A1853" s="110" t="s">
        <v>7596</v>
      </c>
      <c r="B1853" s="107" t="s">
        <v>7244</v>
      </c>
      <c r="C1853" s="108">
        <v>3</v>
      </c>
      <c r="D1853" s="41" t="s">
        <v>7597</v>
      </c>
      <c r="E1853" s="24">
        <f t="shared" si="98"/>
        <v>39</v>
      </c>
      <c r="F1853" s="24">
        <f t="shared" si="99"/>
        <v>0</v>
      </c>
      <c r="G1853" s="109"/>
      <c r="H1853" s="24"/>
      <c r="I1853" s="24">
        <f t="shared" si="100"/>
        <v>23.4</v>
      </c>
      <c r="J1853" s="119"/>
      <c r="K1853" s="30"/>
      <c r="L1853" s="111"/>
      <c r="M1853" s="111"/>
      <c r="N1853" s="111"/>
      <c r="O1853" s="111"/>
      <c r="P1853" s="111"/>
      <c r="Q1853" s="111"/>
      <c r="R1853" s="111"/>
      <c r="S1853" s="111">
        <v>78</v>
      </c>
      <c r="T1853" s="111">
        <v>39</v>
      </c>
    </row>
    <row r="1854" spans="1:20" x14ac:dyDescent="0.25">
      <c r="A1854" s="110" t="s">
        <v>4849</v>
      </c>
      <c r="B1854" s="107" t="s">
        <v>7154</v>
      </c>
      <c r="C1854" s="108">
        <v>16</v>
      </c>
      <c r="D1854" s="41" t="s">
        <v>4850</v>
      </c>
      <c r="E1854" s="24">
        <f t="shared" si="98"/>
        <v>39</v>
      </c>
      <c r="F1854" s="24">
        <f t="shared" si="99"/>
        <v>6</v>
      </c>
      <c r="G1854" s="109"/>
      <c r="H1854" s="24"/>
      <c r="I1854" s="24">
        <f t="shared" si="100"/>
        <v>37.6</v>
      </c>
      <c r="J1854" s="119"/>
      <c r="K1854" s="30"/>
      <c r="L1854" s="111"/>
      <c r="M1854" s="111"/>
      <c r="N1854" s="111">
        <v>14</v>
      </c>
      <c r="O1854" s="111">
        <v>10</v>
      </c>
      <c r="P1854" s="111">
        <v>32</v>
      </c>
      <c r="Q1854" s="111">
        <v>39</v>
      </c>
      <c r="R1854" s="111">
        <v>34</v>
      </c>
      <c r="S1854" s="111">
        <v>48</v>
      </c>
      <c r="T1854" s="111">
        <v>35</v>
      </c>
    </row>
    <row r="1855" spans="1:20" x14ac:dyDescent="0.25">
      <c r="A1855" s="110" t="s">
        <v>1401</v>
      </c>
      <c r="B1855" s="107" t="s">
        <v>7345</v>
      </c>
      <c r="C1855" s="108">
        <v>11</v>
      </c>
      <c r="D1855" s="41" t="s">
        <v>4068</v>
      </c>
      <c r="E1855" s="24">
        <f t="shared" si="98"/>
        <v>39</v>
      </c>
      <c r="F1855" s="24">
        <f t="shared" si="99"/>
        <v>0</v>
      </c>
      <c r="G1855" s="109"/>
      <c r="H1855" s="24"/>
      <c r="I1855" s="24">
        <f t="shared" si="100"/>
        <v>23.6</v>
      </c>
      <c r="J1855" s="119"/>
      <c r="K1855" s="30"/>
      <c r="L1855" s="111"/>
      <c r="M1855" s="111"/>
      <c r="N1855" s="111"/>
      <c r="O1855" s="111"/>
      <c r="P1855" s="111"/>
      <c r="Q1855" s="111">
        <v>1</v>
      </c>
      <c r="R1855" s="111"/>
      <c r="S1855" s="111">
        <v>93</v>
      </c>
      <c r="T1855" s="111">
        <v>24</v>
      </c>
    </row>
    <row r="1856" spans="1:20" x14ac:dyDescent="0.25">
      <c r="A1856" s="110" t="s">
        <v>5488</v>
      </c>
      <c r="B1856" s="107" t="s">
        <v>7094</v>
      </c>
      <c r="C1856" s="108">
        <v>1</v>
      </c>
      <c r="D1856" s="41" t="s">
        <v>5489</v>
      </c>
      <c r="E1856" s="24">
        <f t="shared" si="98"/>
        <v>39</v>
      </c>
      <c r="F1856" s="24">
        <f t="shared" si="99"/>
        <v>0</v>
      </c>
      <c r="G1856" s="109"/>
      <c r="H1856" s="24"/>
      <c r="I1856" s="24">
        <f t="shared" si="100"/>
        <v>23.4</v>
      </c>
      <c r="J1856" s="119"/>
      <c r="K1856" s="30"/>
      <c r="L1856" s="111"/>
      <c r="M1856" s="111"/>
      <c r="N1856" s="111"/>
      <c r="O1856" s="111"/>
      <c r="P1856" s="111"/>
      <c r="Q1856" s="111"/>
      <c r="R1856" s="111"/>
      <c r="S1856" s="111">
        <v>117</v>
      </c>
      <c r="T1856" s="111"/>
    </row>
    <row r="1857" spans="1:20" x14ac:dyDescent="0.25">
      <c r="A1857" s="110" t="s">
        <v>1832</v>
      </c>
      <c r="B1857" s="107" t="s">
        <v>7088</v>
      </c>
      <c r="C1857" s="108">
        <v>2</v>
      </c>
      <c r="D1857" s="41" t="s">
        <v>5474</v>
      </c>
      <c r="E1857" s="24">
        <f t="shared" si="98"/>
        <v>39</v>
      </c>
      <c r="F1857" s="24">
        <f t="shared" si="99"/>
        <v>0</v>
      </c>
      <c r="G1857" s="109"/>
      <c r="H1857" s="24"/>
      <c r="I1857" s="24">
        <f t="shared" si="100"/>
        <v>23.4</v>
      </c>
      <c r="J1857" s="119"/>
      <c r="K1857" s="30"/>
      <c r="L1857" s="111"/>
      <c r="M1857" s="111"/>
      <c r="N1857" s="111"/>
      <c r="O1857" s="111"/>
      <c r="P1857" s="111"/>
      <c r="Q1857" s="111"/>
      <c r="R1857" s="111">
        <v>36</v>
      </c>
      <c r="S1857" s="111">
        <v>81</v>
      </c>
      <c r="T1857" s="111"/>
    </row>
    <row r="1858" spans="1:20" x14ac:dyDescent="0.25">
      <c r="A1858" s="110" t="s">
        <v>709</v>
      </c>
      <c r="B1858" s="107" t="s">
        <v>7193</v>
      </c>
      <c r="C1858" s="108">
        <v>13</v>
      </c>
      <c r="D1858" s="41" t="s">
        <v>5858</v>
      </c>
      <c r="E1858" s="24">
        <f t="shared" si="98"/>
        <v>39</v>
      </c>
      <c r="F1858" s="24">
        <f t="shared" si="99"/>
        <v>2.75</v>
      </c>
      <c r="G1858" s="109"/>
      <c r="H1858" s="24"/>
      <c r="I1858" s="24">
        <f t="shared" si="100"/>
        <v>23.4</v>
      </c>
      <c r="J1858" s="119"/>
      <c r="K1858" s="30"/>
      <c r="L1858" s="111">
        <v>2</v>
      </c>
      <c r="M1858" s="111"/>
      <c r="N1858" s="111">
        <v>9</v>
      </c>
      <c r="O1858" s="111"/>
      <c r="P1858" s="111"/>
      <c r="Q1858" s="111"/>
      <c r="R1858" s="111">
        <v>117</v>
      </c>
      <c r="S1858" s="111"/>
      <c r="T1858" s="111"/>
    </row>
    <row r="1859" spans="1:20" x14ac:dyDescent="0.25">
      <c r="A1859" s="110" t="s">
        <v>2363</v>
      </c>
      <c r="B1859" s="107" t="s">
        <v>7156</v>
      </c>
      <c r="C1859" s="108">
        <v>18</v>
      </c>
      <c r="D1859" s="41" t="s">
        <v>6301</v>
      </c>
      <c r="E1859" s="24">
        <f t="shared" si="98"/>
        <v>38.666666666666664</v>
      </c>
      <c r="F1859" s="24">
        <f t="shared" si="99"/>
        <v>58</v>
      </c>
      <c r="G1859" s="109"/>
      <c r="H1859" s="24"/>
      <c r="I1859" s="24">
        <f t="shared" si="100"/>
        <v>23.4</v>
      </c>
      <c r="J1859" s="119"/>
      <c r="K1859" s="30"/>
      <c r="L1859" s="111">
        <v>37</v>
      </c>
      <c r="M1859" s="111">
        <v>9</v>
      </c>
      <c r="N1859" s="111">
        <v>6</v>
      </c>
      <c r="O1859" s="111">
        <v>180</v>
      </c>
      <c r="P1859" s="111"/>
      <c r="Q1859" s="111">
        <v>1</v>
      </c>
      <c r="R1859" s="111">
        <v>15</v>
      </c>
      <c r="S1859" s="111">
        <v>22</v>
      </c>
      <c r="T1859" s="111">
        <v>79</v>
      </c>
    </row>
    <row r="1860" spans="1:20" x14ac:dyDescent="0.25">
      <c r="A1860" s="110" t="s">
        <v>510</v>
      </c>
      <c r="B1860" s="107" t="s">
        <v>7193</v>
      </c>
      <c r="C1860" s="108">
        <v>13</v>
      </c>
      <c r="D1860" s="41" t="s">
        <v>4231</v>
      </c>
      <c r="E1860" s="24">
        <f t="shared" si="98"/>
        <v>38.666666666666664</v>
      </c>
      <c r="F1860" s="24">
        <f t="shared" si="99"/>
        <v>125.75</v>
      </c>
      <c r="G1860" s="109"/>
      <c r="H1860" s="24"/>
      <c r="I1860" s="24">
        <f t="shared" si="100"/>
        <v>62.2</v>
      </c>
      <c r="J1860" s="119"/>
      <c r="K1860" s="30"/>
      <c r="L1860" s="111">
        <v>5</v>
      </c>
      <c r="M1860" s="111">
        <v>1</v>
      </c>
      <c r="N1860" s="111">
        <v>182</v>
      </c>
      <c r="O1860" s="111">
        <v>315</v>
      </c>
      <c r="P1860" s="111">
        <v>34</v>
      </c>
      <c r="Q1860" s="111">
        <v>161</v>
      </c>
      <c r="R1860" s="111">
        <v>28</v>
      </c>
      <c r="S1860" s="111">
        <v>24</v>
      </c>
      <c r="T1860" s="111">
        <v>64</v>
      </c>
    </row>
    <row r="1861" spans="1:20" x14ac:dyDescent="0.25">
      <c r="A1861" s="110" t="s">
        <v>8559</v>
      </c>
      <c r="B1861" s="107" t="s">
        <v>7240</v>
      </c>
      <c r="C1861" s="108">
        <v>6</v>
      </c>
      <c r="D1861" s="41" t="s">
        <v>8560</v>
      </c>
      <c r="E1861" s="24">
        <f t="shared" si="98"/>
        <v>38.666666666666664</v>
      </c>
      <c r="F1861" s="24">
        <f t="shared" si="99"/>
        <v>0</v>
      </c>
      <c r="G1861" s="109"/>
      <c r="H1861" s="24"/>
      <c r="I1861" s="24">
        <f t="shared" si="100"/>
        <v>23.2</v>
      </c>
      <c r="J1861" s="119"/>
      <c r="K1861" s="30"/>
      <c r="L1861" s="111"/>
      <c r="M1861" s="111"/>
      <c r="N1861" s="111"/>
      <c r="O1861" s="111"/>
      <c r="P1861" s="111"/>
      <c r="Q1861" s="111"/>
      <c r="R1861" s="111">
        <v>115</v>
      </c>
      <c r="S1861" s="111">
        <v>1</v>
      </c>
      <c r="T1861" s="111"/>
    </row>
    <row r="1862" spans="1:20" x14ac:dyDescent="0.25">
      <c r="A1862" s="110" t="s">
        <v>2020</v>
      </c>
      <c r="B1862" s="107" t="s">
        <v>7130</v>
      </c>
      <c r="C1862" s="108">
        <v>10</v>
      </c>
      <c r="D1862" s="41" t="s">
        <v>5307</v>
      </c>
      <c r="E1862" s="24">
        <f t="shared" si="98"/>
        <v>38.333333333333336</v>
      </c>
      <c r="F1862" s="24">
        <f t="shared" si="99"/>
        <v>42.75</v>
      </c>
      <c r="G1862" s="109"/>
      <c r="H1862" s="24"/>
      <c r="I1862" s="24">
        <f t="shared" si="100"/>
        <v>38.200000000000003</v>
      </c>
      <c r="J1862" s="119"/>
      <c r="K1862" s="30"/>
      <c r="L1862" s="111">
        <v>68</v>
      </c>
      <c r="M1862" s="111">
        <v>3</v>
      </c>
      <c r="N1862" s="111">
        <v>23</v>
      </c>
      <c r="O1862" s="111">
        <v>77</v>
      </c>
      <c r="P1862" s="111">
        <v>41</v>
      </c>
      <c r="Q1862" s="111">
        <v>35</v>
      </c>
      <c r="R1862" s="111">
        <v>14</v>
      </c>
      <c r="S1862" s="111">
        <v>32</v>
      </c>
      <c r="T1862" s="111">
        <v>69</v>
      </c>
    </row>
    <row r="1863" spans="1:20" x14ac:dyDescent="0.25">
      <c r="A1863" s="110" t="s">
        <v>349</v>
      </c>
      <c r="B1863" s="107" t="s">
        <v>7101</v>
      </c>
      <c r="C1863" s="108">
        <v>16</v>
      </c>
      <c r="D1863" s="41" t="s">
        <v>3847</v>
      </c>
      <c r="E1863" s="24">
        <f t="shared" si="98"/>
        <v>38.333333333333336</v>
      </c>
      <c r="F1863" s="24">
        <f t="shared" si="99"/>
        <v>22.5</v>
      </c>
      <c r="G1863" s="109"/>
      <c r="H1863" s="24"/>
      <c r="I1863" s="24">
        <f t="shared" si="100"/>
        <v>28</v>
      </c>
      <c r="J1863" s="119"/>
      <c r="K1863" s="30"/>
      <c r="L1863" s="111">
        <v>57</v>
      </c>
      <c r="M1863" s="111">
        <v>3</v>
      </c>
      <c r="N1863" s="111"/>
      <c r="O1863" s="111">
        <v>30</v>
      </c>
      <c r="P1863" s="111">
        <v>8</v>
      </c>
      <c r="Q1863" s="111">
        <v>17</v>
      </c>
      <c r="R1863" s="111">
        <v>54</v>
      </c>
      <c r="S1863" s="111">
        <v>18</v>
      </c>
      <c r="T1863" s="111">
        <v>43</v>
      </c>
    </row>
    <row r="1864" spans="1:20" x14ac:dyDescent="0.25">
      <c r="A1864" s="110" t="s">
        <v>1072</v>
      </c>
      <c r="B1864" s="107" t="s">
        <v>7154</v>
      </c>
      <c r="C1864" s="108">
        <v>16</v>
      </c>
      <c r="D1864" s="41" t="s">
        <v>3496</v>
      </c>
      <c r="E1864" s="24">
        <f t="shared" si="98"/>
        <v>38.333333333333336</v>
      </c>
      <c r="F1864" s="24">
        <f t="shared" si="99"/>
        <v>26.75</v>
      </c>
      <c r="G1864" s="109"/>
      <c r="H1864" s="24"/>
      <c r="I1864" s="24">
        <f t="shared" si="100"/>
        <v>32.4</v>
      </c>
      <c r="J1864" s="119"/>
      <c r="K1864" s="30"/>
      <c r="L1864" s="111">
        <v>20</v>
      </c>
      <c r="M1864" s="111">
        <v>23</v>
      </c>
      <c r="N1864" s="111">
        <v>34</v>
      </c>
      <c r="O1864" s="111">
        <v>30</v>
      </c>
      <c r="P1864" s="111">
        <v>39</v>
      </c>
      <c r="Q1864" s="111">
        <v>8</v>
      </c>
      <c r="R1864" s="111">
        <v>66</v>
      </c>
      <c r="S1864" s="111">
        <v>9</v>
      </c>
      <c r="T1864" s="111">
        <v>40</v>
      </c>
    </row>
    <row r="1865" spans="1:20" x14ac:dyDescent="0.25">
      <c r="A1865" s="110" t="s">
        <v>1125</v>
      </c>
      <c r="B1865" s="107" t="s">
        <v>7131</v>
      </c>
      <c r="C1865" s="108">
        <v>15</v>
      </c>
      <c r="D1865" s="41" t="s">
        <v>3781</v>
      </c>
      <c r="E1865" s="24">
        <f t="shared" si="98"/>
        <v>38.333333333333336</v>
      </c>
      <c r="F1865" s="24">
        <f t="shared" si="99"/>
        <v>8.5</v>
      </c>
      <c r="G1865" s="109"/>
      <c r="H1865" s="24"/>
      <c r="I1865" s="24">
        <f t="shared" si="100"/>
        <v>31.8</v>
      </c>
      <c r="J1865" s="119"/>
      <c r="K1865" s="30"/>
      <c r="L1865" s="111">
        <v>4</v>
      </c>
      <c r="M1865" s="111">
        <v>10</v>
      </c>
      <c r="N1865" s="111">
        <v>10</v>
      </c>
      <c r="O1865" s="111">
        <v>10</v>
      </c>
      <c r="P1865" s="111">
        <v>23</v>
      </c>
      <c r="Q1865" s="111">
        <v>21</v>
      </c>
      <c r="R1865" s="111">
        <v>16</v>
      </c>
      <c r="S1865" s="111">
        <v>66</v>
      </c>
      <c r="T1865" s="111">
        <v>33</v>
      </c>
    </row>
    <row r="1866" spans="1:20" x14ac:dyDescent="0.25">
      <c r="A1866" s="110" t="s">
        <v>1296</v>
      </c>
      <c r="B1866" s="107" t="s">
        <v>7161</v>
      </c>
      <c r="C1866" s="108">
        <v>15</v>
      </c>
      <c r="D1866" s="41" t="s">
        <v>6694</v>
      </c>
      <c r="E1866" s="24">
        <f t="shared" si="98"/>
        <v>38.333333333333336</v>
      </c>
      <c r="F1866" s="24">
        <f t="shared" si="99"/>
        <v>40.25</v>
      </c>
      <c r="G1866" s="109"/>
      <c r="H1866" s="24"/>
      <c r="I1866" s="24">
        <f t="shared" si="100"/>
        <v>114.2</v>
      </c>
      <c r="J1866" s="119"/>
      <c r="K1866" s="30"/>
      <c r="L1866" s="111"/>
      <c r="M1866" s="111"/>
      <c r="N1866" s="111">
        <v>120</v>
      </c>
      <c r="O1866" s="111">
        <v>41</v>
      </c>
      <c r="P1866" s="111">
        <v>225</v>
      </c>
      <c r="Q1866" s="111">
        <v>231</v>
      </c>
      <c r="R1866" s="111">
        <v>1</v>
      </c>
      <c r="S1866" s="111">
        <v>83</v>
      </c>
      <c r="T1866" s="111">
        <v>31</v>
      </c>
    </row>
    <row r="1867" spans="1:20" x14ac:dyDescent="0.25">
      <c r="A1867" s="110" t="s">
        <v>1982</v>
      </c>
      <c r="B1867" s="107" t="s">
        <v>7101</v>
      </c>
      <c r="C1867" s="108">
        <v>16</v>
      </c>
      <c r="D1867" s="41" t="s">
        <v>4965</v>
      </c>
      <c r="E1867" s="24">
        <f t="shared" si="98"/>
        <v>38.333333333333336</v>
      </c>
      <c r="F1867" s="24">
        <f t="shared" si="99"/>
        <v>146.75</v>
      </c>
      <c r="G1867" s="109"/>
      <c r="H1867" s="24"/>
      <c r="I1867" s="24">
        <f t="shared" si="100"/>
        <v>74.599999999999994</v>
      </c>
      <c r="J1867" s="119"/>
      <c r="K1867" s="30"/>
      <c r="L1867" s="111">
        <v>48</v>
      </c>
      <c r="M1867" s="111">
        <v>213</v>
      </c>
      <c r="N1867" s="111">
        <v>51</v>
      </c>
      <c r="O1867" s="111">
        <v>275</v>
      </c>
      <c r="P1867" s="111">
        <v>49</v>
      </c>
      <c r="Q1867" s="111">
        <v>209</v>
      </c>
      <c r="R1867" s="111">
        <v>53</v>
      </c>
      <c r="S1867" s="111">
        <v>37</v>
      </c>
      <c r="T1867" s="111">
        <v>25</v>
      </c>
    </row>
    <row r="1868" spans="1:20" x14ac:dyDescent="0.25">
      <c r="A1868" s="110" t="s">
        <v>2141</v>
      </c>
      <c r="B1868" s="107" t="s">
        <v>7101</v>
      </c>
      <c r="C1868" s="108">
        <v>16</v>
      </c>
      <c r="D1868" s="41" t="s">
        <v>3926</v>
      </c>
      <c r="E1868" s="24">
        <f t="shared" si="98"/>
        <v>38.333333333333336</v>
      </c>
      <c r="F1868" s="24">
        <f t="shared" si="99"/>
        <v>12.75</v>
      </c>
      <c r="G1868" s="109"/>
      <c r="H1868" s="24"/>
      <c r="I1868" s="24">
        <f t="shared" si="100"/>
        <v>55</v>
      </c>
      <c r="J1868" s="119"/>
      <c r="K1868" s="30"/>
      <c r="L1868" s="111"/>
      <c r="M1868" s="111"/>
      <c r="N1868" s="111">
        <v>13</v>
      </c>
      <c r="O1868" s="111">
        <v>38</v>
      </c>
      <c r="P1868" s="111"/>
      <c r="Q1868" s="111">
        <v>160</v>
      </c>
      <c r="R1868" s="111">
        <v>68</v>
      </c>
      <c r="S1868" s="111">
        <v>46</v>
      </c>
      <c r="T1868" s="111">
        <v>1</v>
      </c>
    </row>
    <row r="1869" spans="1:20" x14ac:dyDescent="0.25">
      <c r="A1869" s="110" t="s">
        <v>6388</v>
      </c>
      <c r="B1869" s="107" t="s">
        <v>7154</v>
      </c>
      <c r="C1869" s="108">
        <v>16</v>
      </c>
      <c r="D1869" s="41" t="s">
        <v>6389</v>
      </c>
      <c r="E1869" s="24">
        <f t="shared" si="98"/>
        <v>38</v>
      </c>
      <c r="F1869" s="24">
        <f t="shared" si="99"/>
        <v>21.75</v>
      </c>
      <c r="G1869" s="109"/>
      <c r="H1869" s="24"/>
      <c r="I1869" s="24">
        <f t="shared" si="100"/>
        <v>22.8</v>
      </c>
      <c r="J1869" s="119"/>
      <c r="K1869" s="30"/>
      <c r="L1869" s="111"/>
      <c r="M1869" s="111"/>
      <c r="N1869" s="111">
        <v>87</v>
      </c>
      <c r="O1869" s="111"/>
      <c r="P1869" s="111"/>
      <c r="Q1869" s="111"/>
      <c r="R1869" s="111">
        <v>53</v>
      </c>
      <c r="S1869" s="111">
        <v>58</v>
      </c>
      <c r="T1869" s="111">
        <v>3</v>
      </c>
    </row>
    <row r="1870" spans="1:20" x14ac:dyDescent="0.25">
      <c r="A1870" s="110" t="s">
        <v>447</v>
      </c>
      <c r="B1870" s="107" t="s">
        <v>7167</v>
      </c>
      <c r="C1870" s="108">
        <v>11</v>
      </c>
      <c r="D1870" s="41" t="s">
        <v>4302</v>
      </c>
      <c r="E1870" s="24">
        <f t="shared" si="98"/>
        <v>37.333333333333336</v>
      </c>
      <c r="F1870" s="24">
        <f t="shared" si="99"/>
        <v>5</v>
      </c>
      <c r="G1870" s="109"/>
      <c r="H1870" s="24"/>
      <c r="I1870" s="24">
        <f t="shared" si="100"/>
        <v>108</v>
      </c>
      <c r="J1870" s="119"/>
      <c r="K1870" s="30"/>
      <c r="L1870" s="111">
        <v>9</v>
      </c>
      <c r="M1870" s="111"/>
      <c r="N1870" s="111">
        <v>11</v>
      </c>
      <c r="O1870" s="111"/>
      <c r="P1870" s="111">
        <v>193</v>
      </c>
      <c r="Q1870" s="111">
        <v>235</v>
      </c>
      <c r="R1870" s="111">
        <v>9</v>
      </c>
      <c r="S1870" s="111">
        <v>24</v>
      </c>
      <c r="T1870" s="111">
        <v>79</v>
      </c>
    </row>
    <row r="1871" spans="1:20" x14ac:dyDescent="0.25">
      <c r="A1871" s="110" t="s">
        <v>2059</v>
      </c>
      <c r="B1871" s="107" t="s">
        <v>7222</v>
      </c>
      <c r="C1871" s="108">
        <v>6</v>
      </c>
      <c r="D1871" s="41" t="s">
        <v>4771</v>
      </c>
      <c r="E1871" s="24">
        <f t="shared" si="98"/>
        <v>37</v>
      </c>
      <c r="F1871" s="24">
        <f t="shared" si="99"/>
        <v>21</v>
      </c>
      <c r="G1871" s="109"/>
      <c r="H1871" s="24"/>
      <c r="I1871" s="24">
        <f t="shared" si="100"/>
        <v>36.4</v>
      </c>
      <c r="J1871" s="119"/>
      <c r="K1871" s="30"/>
      <c r="L1871" s="111">
        <v>1</v>
      </c>
      <c r="M1871" s="111">
        <v>11</v>
      </c>
      <c r="N1871" s="111">
        <v>25</v>
      </c>
      <c r="O1871" s="111">
        <v>47</v>
      </c>
      <c r="P1871" s="111">
        <v>34</v>
      </c>
      <c r="Q1871" s="111">
        <v>37</v>
      </c>
      <c r="R1871" s="111">
        <v>67</v>
      </c>
      <c r="S1871" s="111">
        <v>14</v>
      </c>
      <c r="T1871" s="111">
        <v>30</v>
      </c>
    </row>
    <row r="1872" spans="1:20" x14ac:dyDescent="0.25">
      <c r="A1872" s="110" t="s">
        <v>7443</v>
      </c>
      <c r="B1872" s="107" t="s">
        <v>7155</v>
      </c>
      <c r="C1872" s="108">
        <v>10</v>
      </c>
      <c r="D1872" s="41" t="s">
        <v>7444</v>
      </c>
      <c r="E1872" s="24">
        <f t="shared" si="98"/>
        <v>37</v>
      </c>
      <c r="F1872" s="24">
        <f t="shared" si="99"/>
        <v>1.5</v>
      </c>
      <c r="G1872" s="109"/>
      <c r="H1872" s="24"/>
      <c r="I1872" s="24">
        <f t="shared" si="100"/>
        <v>27.8</v>
      </c>
      <c r="J1872" s="119"/>
      <c r="K1872" s="30"/>
      <c r="L1872" s="111">
        <v>6</v>
      </c>
      <c r="M1872" s="111"/>
      <c r="N1872" s="111"/>
      <c r="O1872" s="111"/>
      <c r="P1872" s="111">
        <v>28</v>
      </c>
      <c r="Q1872" s="111"/>
      <c r="R1872" s="111"/>
      <c r="S1872" s="111">
        <v>104</v>
      </c>
      <c r="T1872" s="111">
        <v>7</v>
      </c>
    </row>
    <row r="1873" spans="1:20" x14ac:dyDescent="0.25">
      <c r="A1873" s="110" t="s">
        <v>2091</v>
      </c>
      <c r="B1873" s="107" t="s">
        <v>7131</v>
      </c>
      <c r="C1873" s="108">
        <v>15</v>
      </c>
      <c r="D1873" s="41" t="s">
        <v>3891</v>
      </c>
      <c r="E1873" s="24">
        <f t="shared" si="98"/>
        <v>36.666666666666664</v>
      </c>
      <c r="F1873" s="24">
        <f t="shared" si="99"/>
        <v>9.75</v>
      </c>
      <c r="G1873" s="109"/>
      <c r="H1873" s="24"/>
      <c r="I1873" s="24">
        <f t="shared" si="100"/>
        <v>46.2</v>
      </c>
      <c r="J1873" s="119"/>
      <c r="K1873" s="30"/>
      <c r="L1873" s="111">
        <v>1</v>
      </c>
      <c r="M1873" s="111">
        <v>1</v>
      </c>
      <c r="N1873" s="111">
        <v>6</v>
      </c>
      <c r="O1873" s="111">
        <v>31</v>
      </c>
      <c r="P1873" s="111">
        <v>28</v>
      </c>
      <c r="Q1873" s="111">
        <v>93</v>
      </c>
      <c r="R1873" s="111">
        <v>9</v>
      </c>
      <c r="S1873" s="111">
        <v>27</v>
      </c>
      <c r="T1873" s="111">
        <v>74</v>
      </c>
    </row>
    <row r="1874" spans="1:20" x14ac:dyDescent="0.25">
      <c r="A1874" s="110" t="s">
        <v>1782</v>
      </c>
      <c r="B1874" s="107" t="s">
        <v>7101</v>
      </c>
      <c r="C1874" s="108">
        <v>16</v>
      </c>
      <c r="D1874" s="41" t="s">
        <v>4050</v>
      </c>
      <c r="E1874" s="24">
        <f t="shared" si="98"/>
        <v>36.666666666666664</v>
      </c>
      <c r="F1874" s="24">
        <f t="shared" si="99"/>
        <v>11.5</v>
      </c>
      <c r="G1874" s="109"/>
      <c r="H1874" s="24"/>
      <c r="I1874" s="24">
        <f t="shared" si="100"/>
        <v>30.6</v>
      </c>
      <c r="J1874" s="119"/>
      <c r="K1874" s="30"/>
      <c r="L1874" s="111">
        <v>1</v>
      </c>
      <c r="M1874" s="111"/>
      <c r="N1874" s="111">
        <v>33</v>
      </c>
      <c r="O1874" s="111">
        <v>12</v>
      </c>
      <c r="P1874" s="111">
        <v>22</v>
      </c>
      <c r="Q1874" s="111">
        <v>21</v>
      </c>
      <c r="R1874" s="111">
        <v>12</v>
      </c>
      <c r="S1874" s="111">
        <v>45</v>
      </c>
      <c r="T1874" s="111">
        <v>53</v>
      </c>
    </row>
    <row r="1875" spans="1:20" x14ac:dyDescent="0.25">
      <c r="A1875" s="110" t="s">
        <v>7638</v>
      </c>
      <c r="B1875" s="107" t="s">
        <v>7284</v>
      </c>
      <c r="C1875" s="108">
        <v>2</v>
      </c>
      <c r="D1875" s="41" t="s">
        <v>7639</v>
      </c>
      <c r="E1875" s="24">
        <f t="shared" si="98"/>
        <v>36.666666666666664</v>
      </c>
      <c r="F1875" s="24">
        <f t="shared" si="99"/>
        <v>0.25</v>
      </c>
      <c r="G1875" s="109"/>
      <c r="H1875" s="24"/>
      <c r="I1875" s="24">
        <f t="shared" si="100"/>
        <v>24.2</v>
      </c>
      <c r="J1875" s="119"/>
      <c r="K1875" s="30"/>
      <c r="L1875" s="111"/>
      <c r="M1875" s="111"/>
      <c r="N1875" s="111"/>
      <c r="O1875" s="111">
        <v>1</v>
      </c>
      <c r="P1875" s="111">
        <v>3</v>
      </c>
      <c r="Q1875" s="111">
        <v>8</v>
      </c>
      <c r="R1875" s="111">
        <v>1</v>
      </c>
      <c r="S1875" s="111">
        <v>65</v>
      </c>
      <c r="T1875" s="111">
        <v>44</v>
      </c>
    </row>
    <row r="1876" spans="1:20" x14ac:dyDescent="0.25">
      <c r="A1876" s="110" t="s">
        <v>2429</v>
      </c>
      <c r="B1876" s="107" t="s">
        <v>7234</v>
      </c>
      <c r="C1876" s="108">
        <v>15</v>
      </c>
      <c r="D1876" s="41" t="s">
        <v>6137</v>
      </c>
      <c r="E1876" s="24">
        <f t="shared" si="98"/>
        <v>36.666666666666664</v>
      </c>
      <c r="F1876" s="24">
        <f t="shared" si="99"/>
        <v>2</v>
      </c>
      <c r="G1876" s="109"/>
      <c r="H1876" s="24"/>
      <c r="I1876" s="24">
        <f t="shared" si="100"/>
        <v>25</v>
      </c>
      <c r="J1876" s="119"/>
      <c r="K1876" s="30"/>
      <c r="L1876" s="111">
        <v>7</v>
      </c>
      <c r="M1876" s="111">
        <v>1</v>
      </c>
      <c r="N1876" s="111"/>
      <c r="O1876" s="111"/>
      <c r="P1876" s="111">
        <v>9</v>
      </c>
      <c r="Q1876" s="111">
        <v>6</v>
      </c>
      <c r="R1876" s="111">
        <v>2</v>
      </c>
      <c r="S1876" s="111">
        <v>72</v>
      </c>
      <c r="T1876" s="111">
        <v>36</v>
      </c>
    </row>
    <row r="1877" spans="1:20" x14ac:dyDescent="0.25">
      <c r="A1877" s="110" t="s">
        <v>1315</v>
      </c>
      <c r="B1877" s="107" t="s">
        <v>7167</v>
      </c>
      <c r="C1877" s="108">
        <v>11</v>
      </c>
      <c r="D1877" s="41" t="s">
        <v>4280</v>
      </c>
      <c r="E1877" s="24">
        <f t="shared" si="98"/>
        <v>36.666666666666664</v>
      </c>
      <c r="F1877" s="24">
        <f t="shared" si="99"/>
        <v>9.75</v>
      </c>
      <c r="G1877" s="109"/>
      <c r="H1877" s="24"/>
      <c r="I1877" s="24">
        <f t="shared" si="100"/>
        <v>27</v>
      </c>
      <c r="J1877" s="119"/>
      <c r="K1877" s="30"/>
      <c r="L1877" s="111">
        <v>3</v>
      </c>
      <c r="M1877" s="111">
        <v>2</v>
      </c>
      <c r="N1877" s="111">
        <v>22</v>
      </c>
      <c r="O1877" s="111">
        <v>12</v>
      </c>
      <c r="P1877" s="111">
        <v>17</v>
      </c>
      <c r="Q1877" s="111">
        <v>8</v>
      </c>
      <c r="R1877" s="111">
        <v>32</v>
      </c>
      <c r="S1877" s="111">
        <v>45</v>
      </c>
      <c r="T1877" s="111">
        <v>33</v>
      </c>
    </row>
    <row r="1878" spans="1:20" x14ac:dyDescent="0.25">
      <c r="A1878" s="110" t="s">
        <v>2569</v>
      </c>
      <c r="B1878" s="107" t="s">
        <v>7101</v>
      </c>
      <c r="C1878" s="108">
        <v>16</v>
      </c>
      <c r="D1878" s="41" t="s">
        <v>6112</v>
      </c>
      <c r="E1878" s="24">
        <f t="shared" si="98"/>
        <v>36.666666666666664</v>
      </c>
      <c r="F1878" s="24">
        <f t="shared" si="99"/>
        <v>16.25</v>
      </c>
      <c r="G1878" s="109"/>
      <c r="H1878" s="24"/>
      <c r="I1878" s="24">
        <f t="shared" si="100"/>
        <v>37.200000000000003</v>
      </c>
      <c r="J1878" s="119"/>
      <c r="K1878" s="30"/>
      <c r="L1878" s="111"/>
      <c r="M1878" s="111"/>
      <c r="N1878" s="111">
        <v>65</v>
      </c>
      <c r="O1878" s="111"/>
      <c r="P1878" s="111"/>
      <c r="Q1878" s="111">
        <v>76</v>
      </c>
      <c r="R1878" s="111">
        <v>76</v>
      </c>
      <c r="S1878" s="111">
        <v>5</v>
      </c>
      <c r="T1878" s="111">
        <v>29</v>
      </c>
    </row>
    <row r="1879" spans="1:20" x14ac:dyDescent="0.25">
      <c r="A1879" s="110" t="s">
        <v>1080</v>
      </c>
      <c r="B1879" s="107" t="s">
        <v>7193</v>
      </c>
      <c r="C1879" s="108">
        <v>13</v>
      </c>
      <c r="D1879" s="41" t="s">
        <v>5837</v>
      </c>
      <c r="E1879" s="24">
        <f t="shared" si="98"/>
        <v>36.666666666666664</v>
      </c>
      <c r="F1879" s="24">
        <f t="shared" si="99"/>
        <v>46.25</v>
      </c>
      <c r="G1879" s="109"/>
      <c r="H1879" s="24"/>
      <c r="I1879" s="24">
        <f t="shared" si="100"/>
        <v>55.8</v>
      </c>
      <c r="J1879" s="119"/>
      <c r="K1879" s="30"/>
      <c r="L1879" s="111">
        <v>2</v>
      </c>
      <c r="M1879" s="111">
        <v>10</v>
      </c>
      <c r="N1879" s="111">
        <v>57</v>
      </c>
      <c r="O1879" s="111">
        <v>116</v>
      </c>
      <c r="P1879" s="111">
        <v>146</v>
      </c>
      <c r="Q1879" s="111">
        <v>23</v>
      </c>
      <c r="R1879" s="111">
        <v>73</v>
      </c>
      <c r="S1879" s="111">
        <v>19</v>
      </c>
      <c r="T1879" s="111">
        <v>18</v>
      </c>
    </row>
    <row r="1880" spans="1:20" x14ac:dyDescent="0.25">
      <c r="A1880" s="110" t="s">
        <v>3227</v>
      </c>
      <c r="B1880" s="107" t="s">
        <v>7109</v>
      </c>
      <c r="C1880" s="108">
        <v>2</v>
      </c>
      <c r="D1880" s="41" t="s">
        <v>5428</v>
      </c>
      <c r="E1880" s="24">
        <f t="shared" si="98"/>
        <v>36.666666666666664</v>
      </c>
      <c r="F1880" s="24">
        <f t="shared" si="99"/>
        <v>5.5</v>
      </c>
      <c r="G1880" s="109"/>
      <c r="H1880" s="24"/>
      <c r="I1880" s="24">
        <f t="shared" si="100"/>
        <v>22</v>
      </c>
      <c r="J1880" s="119"/>
      <c r="K1880" s="30"/>
      <c r="L1880" s="111">
        <v>17</v>
      </c>
      <c r="M1880" s="111">
        <v>5</v>
      </c>
      <c r="N1880" s="111"/>
      <c r="O1880" s="111"/>
      <c r="P1880" s="111">
        <v>0</v>
      </c>
      <c r="Q1880" s="111"/>
      <c r="R1880" s="111">
        <v>110</v>
      </c>
      <c r="S1880" s="111"/>
      <c r="T1880" s="111"/>
    </row>
    <row r="1881" spans="1:20" x14ac:dyDescent="0.25">
      <c r="A1881" s="110" t="s">
        <v>2400</v>
      </c>
      <c r="B1881" s="107" t="s">
        <v>7101</v>
      </c>
      <c r="C1881" s="108">
        <v>16</v>
      </c>
      <c r="D1881" s="41" t="s">
        <v>3942</v>
      </c>
      <c r="E1881" s="24">
        <f t="shared" si="98"/>
        <v>36.333333333333336</v>
      </c>
      <c r="F1881" s="24">
        <f t="shared" si="99"/>
        <v>1.75</v>
      </c>
      <c r="G1881" s="109"/>
      <c r="H1881" s="24"/>
      <c r="I1881" s="24">
        <f t="shared" si="100"/>
        <v>21.8</v>
      </c>
      <c r="J1881" s="119"/>
      <c r="K1881" s="30"/>
      <c r="L1881" s="111"/>
      <c r="M1881" s="111"/>
      <c r="N1881" s="111">
        <v>7</v>
      </c>
      <c r="O1881" s="111"/>
      <c r="P1881" s="111"/>
      <c r="Q1881" s="111"/>
      <c r="R1881" s="111"/>
      <c r="S1881" s="111">
        <v>28</v>
      </c>
      <c r="T1881" s="111">
        <v>81</v>
      </c>
    </row>
    <row r="1882" spans="1:20" x14ac:dyDescent="0.25">
      <c r="A1882" s="110" t="s">
        <v>7416</v>
      </c>
      <c r="B1882" s="107" t="s">
        <v>7154</v>
      </c>
      <c r="C1882" s="108">
        <v>16</v>
      </c>
      <c r="D1882" s="41" t="s">
        <v>7417</v>
      </c>
      <c r="E1882" s="24">
        <f t="shared" si="98"/>
        <v>36.333333333333336</v>
      </c>
      <c r="F1882" s="24">
        <f t="shared" si="99"/>
        <v>73.5</v>
      </c>
      <c r="G1882" s="109"/>
      <c r="H1882" s="24"/>
      <c r="I1882" s="24">
        <f t="shared" si="100"/>
        <v>33.200000000000003</v>
      </c>
      <c r="J1882" s="119"/>
      <c r="K1882" s="30"/>
      <c r="L1882" s="111"/>
      <c r="M1882" s="111">
        <v>173</v>
      </c>
      <c r="N1882" s="111">
        <v>98</v>
      </c>
      <c r="O1882" s="111">
        <v>23</v>
      </c>
      <c r="P1882" s="111">
        <v>34</v>
      </c>
      <c r="Q1882" s="111">
        <v>23</v>
      </c>
      <c r="R1882" s="111">
        <v>13</v>
      </c>
      <c r="S1882" s="111">
        <v>21</v>
      </c>
      <c r="T1882" s="111">
        <v>75</v>
      </c>
    </row>
    <row r="1883" spans="1:20" x14ac:dyDescent="0.25">
      <c r="A1883" s="110" t="s">
        <v>234</v>
      </c>
      <c r="B1883" s="107" t="s">
        <v>7180</v>
      </c>
      <c r="C1883" s="108">
        <v>6</v>
      </c>
      <c r="D1883" s="41" t="s">
        <v>4676</v>
      </c>
      <c r="E1883" s="24">
        <f t="shared" si="98"/>
        <v>36.333333333333336</v>
      </c>
      <c r="F1883" s="24">
        <f t="shared" si="99"/>
        <v>32.75</v>
      </c>
      <c r="G1883" s="109"/>
      <c r="H1883" s="24"/>
      <c r="I1883" s="24">
        <f t="shared" si="100"/>
        <v>29.2</v>
      </c>
      <c r="J1883" s="119"/>
      <c r="K1883" s="30"/>
      <c r="L1883" s="111">
        <v>34</v>
      </c>
      <c r="M1883" s="111">
        <v>50</v>
      </c>
      <c r="N1883" s="111">
        <v>22</v>
      </c>
      <c r="O1883" s="111">
        <v>25</v>
      </c>
      <c r="P1883" s="111">
        <v>17</v>
      </c>
      <c r="Q1883" s="111">
        <v>20</v>
      </c>
      <c r="R1883" s="111">
        <v>17</v>
      </c>
      <c r="S1883" s="111">
        <v>40</v>
      </c>
      <c r="T1883" s="111">
        <v>52</v>
      </c>
    </row>
    <row r="1884" spans="1:20" x14ac:dyDescent="0.25">
      <c r="A1884" s="110" t="s">
        <v>997</v>
      </c>
      <c r="B1884" s="107" t="s">
        <v>7166</v>
      </c>
      <c r="C1884" s="108">
        <v>13</v>
      </c>
      <c r="D1884" s="41" t="s">
        <v>4351</v>
      </c>
      <c r="E1884" s="24">
        <f t="shared" si="98"/>
        <v>36.333333333333336</v>
      </c>
      <c r="F1884" s="24">
        <f t="shared" si="99"/>
        <v>19.25</v>
      </c>
      <c r="G1884" s="109"/>
      <c r="H1884" s="24"/>
      <c r="I1884" s="24">
        <f t="shared" si="100"/>
        <v>40.799999999999997</v>
      </c>
      <c r="J1884" s="119"/>
      <c r="K1884" s="30"/>
      <c r="L1884" s="111">
        <v>1</v>
      </c>
      <c r="M1884" s="111">
        <v>15</v>
      </c>
      <c r="N1884" s="111">
        <v>40</v>
      </c>
      <c r="O1884" s="111">
        <v>21</v>
      </c>
      <c r="P1884" s="111">
        <v>66</v>
      </c>
      <c r="Q1884" s="111">
        <v>29</v>
      </c>
      <c r="R1884" s="111">
        <v>56</v>
      </c>
      <c r="S1884" s="111">
        <v>45</v>
      </c>
      <c r="T1884" s="111">
        <v>8</v>
      </c>
    </row>
    <row r="1885" spans="1:20" x14ac:dyDescent="0.25">
      <c r="A1885" s="110" t="s">
        <v>1965</v>
      </c>
      <c r="B1885" s="107" t="s">
        <v>7180</v>
      </c>
      <c r="C1885" s="108">
        <v>6</v>
      </c>
      <c r="D1885" s="41" t="s">
        <v>5223</v>
      </c>
      <c r="E1885" s="24">
        <f t="shared" si="98"/>
        <v>36</v>
      </c>
      <c r="F1885" s="24">
        <f t="shared" si="99"/>
        <v>6.5</v>
      </c>
      <c r="G1885" s="109"/>
      <c r="H1885" s="24"/>
      <c r="I1885" s="24">
        <f t="shared" si="100"/>
        <v>25.4</v>
      </c>
      <c r="J1885" s="119"/>
      <c r="K1885" s="30"/>
      <c r="L1885" s="111">
        <v>2</v>
      </c>
      <c r="M1885" s="111">
        <v>6</v>
      </c>
      <c r="N1885" s="111">
        <v>14</v>
      </c>
      <c r="O1885" s="111">
        <v>4</v>
      </c>
      <c r="P1885" s="111">
        <v>3</v>
      </c>
      <c r="Q1885" s="111">
        <v>16</v>
      </c>
      <c r="R1885" s="111">
        <v>3</v>
      </c>
      <c r="S1885" s="111">
        <v>12</v>
      </c>
      <c r="T1885" s="111">
        <v>93</v>
      </c>
    </row>
    <row r="1886" spans="1:20" x14ac:dyDescent="0.25">
      <c r="A1886" s="110" t="s">
        <v>1148</v>
      </c>
      <c r="B1886" s="107" t="s">
        <v>7295</v>
      </c>
      <c r="C1886" s="108">
        <v>18</v>
      </c>
      <c r="D1886" s="41" t="s">
        <v>5112</v>
      </c>
      <c r="E1886" s="24">
        <f t="shared" si="98"/>
        <v>36</v>
      </c>
      <c r="F1886" s="24">
        <f t="shared" si="99"/>
        <v>19.75</v>
      </c>
      <c r="G1886" s="109"/>
      <c r="H1886" s="24"/>
      <c r="I1886" s="24">
        <f t="shared" si="100"/>
        <v>31</v>
      </c>
      <c r="J1886" s="119"/>
      <c r="K1886" s="30"/>
      <c r="L1886" s="111">
        <v>18</v>
      </c>
      <c r="M1886" s="111">
        <v>60</v>
      </c>
      <c r="N1886" s="111">
        <v>1</v>
      </c>
      <c r="O1886" s="111"/>
      <c r="P1886" s="111">
        <v>6</v>
      </c>
      <c r="Q1886" s="111">
        <v>41</v>
      </c>
      <c r="R1886" s="111">
        <v>17</v>
      </c>
      <c r="S1886" s="111">
        <v>5</v>
      </c>
      <c r="T1886" s="111">
        <v>86</v>
      </c>
    </row>
    <row r="1887" spans="1:20" x14ac:dyDescent="0.25">
      <c r="A1887" s="110" t="s">
        <v>846</v>
      </c>
      <c r="B1887" s="107" t="s">
        <v>7165</v>
      </c>
      <c r="C1887" s="108">
        <v>6</v>
      </c>
      <c r="D1887" s="41" t="s">
        <v>5712</v>
      </c>
      <c r="E1887" s="24">
        <f t="shared" si="98"/>
        <v>36</v>
      </c>
      <c r="F1887" s="24">
        <f t="shared" si="99"/>
        <v>3.5</v>
      </c>
      <c r="G1887" s="109"/>
      <c r="H1887" s="24"/>
      <c r="I1887" s="24">
        <f t="shared" si="100"/>
        <v>23.8</v>
      </c>
      <c r="J1887" s="119"/>
      <c r="K1887" s="30"/>
      <c r="L1887" s="111"/>
      <c r="M1887" s="111">
        <v>14</v>
      </c>
      <c r="N1887" s="111"/>
      <c r="O1887" s="111"/>
      <c r="P1887" s="111"/>
      <c r="Q1887" s="111">
        <v>11</v>
      </c>
      <c r="R1887" s="111">
        <v>25</v>
      </c>
      <c r="S1887" s="111">
        <v>3</v>
      </c>
      <c r="T1887" s="111">
        <v>80</v>
      </c>
    </row>
    <row r="1888" spans="1:20" x14ac:dyDescent="0.25">
      <c r="A1888" s="110" t="s">
        <v>604</v>
      </c>
      <c r="B1888" s="107" t="s">
        <v>7155</v>
      </c>
      <c r="C1888" s="108">
        <v>10</v>
      </c>
      <c r="D1888" s="41" t="s">
        <v>4643</v>
      </c>
      <c r="E1888" s="24">
        <f t="shared" ref="E1888:E1951" si="101">SUM(R1888:T1888)/3</f>
        <v>36</v>
      </c>
      <c r="F1888" s="24">
        <f t="shared" ref="F1888:F1951" si="102">SUM(L1888:O1888)/4</f>
        <v>61</v>
      </c>
      <c r="G1888" s="109"/>
      <c r="H1888" s="24"/>
      <c r="I1888" s="24">
        <f t="shared" ref="I1888:I1951" si="103">SUM(P1888:T1888)/5</f>
        <v>30.6</v>
      </c>
      <c r="J1888" s="119"/>
      <c r="K1888" s="30"/>
      <c r="L1888" s="111">
        <v>17</v>
      </c>
      <c r="M1888" s="111">
        <v>94</v>
      </c>
      <c r="N1888" s="111">
        <v>12</v>
      </c>
      <c r="O1888" s="111">
        <v>121</v>
      </c>
      <c r="P1888" s="111">
        <v>28</v>
      </c>
      <c r="Q1888" s="111">
        <v>17</v>
      </c>
      <c r="R1888" s="111">
        <v>21</v>
      </c>
      <c r="S1888" s="111">
        <v>37</v>
      </c>
      <c r="T1888" s="111">
        <v>50</v>
      </c>
    </row>
    <row r="1889" spans="1:20" x14ac:dyDescent="0.25">
      <c r="A1889" s="110" t="s">
        <v>2200</v>
      </c>
      <c r="B1889" s="107" t="s">
        <v>7124</v>
      </c>
      <c r="C1889" s="108">
        <v>4</v>
      </c>
      <c r="D1889" s="41" t="s">
        <v>4468</v>
      </c>
      <c r="E1889" s="24">
        <f t="shared" si="101"/>
        <v>36</v>
      </c>
      <c r="F1889" s="24">
        <f t="shared" si="102"/>
        <v>11.5</v>
      </c>
      <c r="G1889" s="109"/>
      <c r="H1889" s="24"/>
      <c r="I1889" s="24">
        <f t="shared" si="103"/>
        <v>22.8</v>
      </c>
      <c r="J1889" s="119"/>
      <c r="K1889" s="30"/>
      <c r="L1889" s="111"/>
      <c r="M1889" s="111">
        <v>10</v>
      </c>
      <c r="N1889" s="111">
        <v>10</v>
      </c>
      <c r="O1889" s="111">
        <v>26</v>
      </c>
      <c r="P1889" s="111">
        <v>1</v>
      </c>
      <c r="Q1889" s="111">
        <v>5</v>
      </c>
      <c r="R1889" s="111">
        <v>44</v>
      </c>
      <c r="S1889" s="111">
        <v>23</v>
      </c>
      <c r="T1889" s="111">
        <v>41</v>
      </c>
    </row>
    <row r="1890" spans="1:20" x14ac:dyDescent="0.25">
      <c r="A1890" s="110" t="s">
        <v>7986</v>
      </c>
      <c r="B1890" s="107" t="s">
        <v>7101</v>
      </c>
      <c r="C1890" s="108">
        <v>16</v>
      </c>
      <c r="D1890" s="41" t="s">
        <v>7987</v>
      </c>
      <c r="E1890" s="24">
        <f t="shared" si="101"/>
        <v>35.666666666666664</v>
      </c>
      <c r="F1890" s="24">
        <f t="shared" si="102"/>
        <v>3</v>
      </c>
      <c r="G1890" s="109"/>
      <c r="H1890" s="24"/>
      <c r="I1890" s="24">
        <f t="shared" si="103"/>
        <v>21.6</v>
      </c>
      <c r="J1890" s="119"/>
      <c r="K1890" s="30"/>
      <c r="L1890" s="111"/>
      <c r="M1890" s="111">
        <v>11</v>
      </c>
      <c r="N1890" s="111"/>
      <c r="O1890" s="111">
        <v>1</v>
      </c>
      <c r="P1890" s="111"/>
      <c r="Q1890" s="111">
        <v>1</v>
      </c>
      <c r="R1890" s="111">
        <v>41</v>
      </c>
      <c r="S1890" s="111">
        <v>6</v>
      </c>
      <c r="T1890" s="111">
        <v>60</v>
      </c>
    </row>
    <row r="1891" spans="1:20" x14ac:dyDescent="0.25">
      <c r="A1891" s="110" t="s">
        <v>1048</v>
      </c>
      <c r="B1891" s="107" t="s">
        <v>7125</v>
      </c>
      <c r="C1891" s="108">
        <v>7</v>
      </c>
      <c r="D1891" s="41" t="s">
        <v>4583</v>
      </c>
      <c r="E1891" s="24">
        <f t="shared" si="101"/>
        <v>35.666666666666664</v>
      </c>
      <c r="F1891" s="24">
        <f t="shared" si="102"/>
        <v>50.5</v>
      </c>
      <c r="G1891" s="109"/>
      <c r="H1891" s="24"/>
      <c r="I1891" s="24">
        <f t="shared" si="103"/>
        <v>25.2</v>
      </c>
      <c r="J1891" s="119"/>
      <c r="K1891" s="30"/>
      <c r="L1891" s="111">
        <v>128</v>
      </c>
      <c r="M1891" s="111">
        <v>40</v>
      </c>
      <c r="N1891" s="111">
        <v>20</v>
      </c>
      <c r="O1891" s="111">
        <v>14</v>
      </c>
      <c r="P1891" s="111">
        <v>13</v>
      </c>
      <c r="Q1891" s="111">
        <v>6</v>
      </c>
      <c r="R1891" s="111">
        <v>8</v>
      </c>
      <c r="S1891" s="111">
        <v>84</v>
      </c>
      <c r="T1891" s="111">
        <v>15</v>
      </c>
    </row>
    <row r="1892" spans="1:20" x14ac:dyDescent="0.25">
      <c r="A1892" s="110" t="s">
        <v>713</v>
      </c>
      <c r="B1892" s="107" t="s">
        <v>7161</v>
      </c>
      <c r="C1892" s="108">
        <v>15</v>
      </c>
      <c r="D1892" s="41" t="s">
        <v>5796</v>
      </c>
      <c r="E1892" s="24">
        <f t="shared" si="101"/>
        <v>35.666666666666664</v>
      </c>
      <c r="F1892" s="24">
        <f t="shared" si="102"/>
        <v>494.5</v>
      </c>
      <c r="G1892" s="109"/>
      <c r="H1892" s="24"/>
      <c r="I1892" s="24">
        <f t="shared" si="103"/>
        <v>39.200000000000003</v>
      </c>
      <c r="J1892" s="119"/>
      <c r="K1892" s="30"/>
      <c r="L1892" s="111"/>
      <c r="M1892" s="111">
        <v>668</v>
      </c>
      <c r="N1892" s="111">
        <v>874</v>
      </c>
      <c r="O1892" s="111">
        <v>436</v>
      </c>
      <c r="P1892" s="111">
        <v>47</v>
      </c>
      <c r="Q1892" s="111">
        <v>42</v>
      </c>
      <c r="R1892" s="111">
        <v>23</v>
      </c>
      <c r="S1892" s="111">
        <v>84</v>
      </c>
      <c r="T1892" s="111"/>
    </row>
    <row r="1893" spans="1:20" x14ac:dyDescent="0.25">
      <c r="A1893" s="110" t="s">
        <v>8535</v>
      </c>
      <c r="B1893" s="107" t="s">
        <v>7097</v>
      </c>
      <c r="C1893" s="108">
        <v>14</v>
      </c>
      <c r="D1893" s="41" t="s">
        <v>8536</v>
      </c>
      <c r="E1893" s="24">
        <f t="shared" si="101"/>
        <v>35.666666666666664</v>
      </c>
      <c r="F1893" s="24">
        <f t="shared" si="102"/>
        <v>36.5</v>
      </c>
      <c r="G1893" s="109"/>
      <c r="H1893" s="24"/>
      <c r="I1893" s="24">
        <f t="shared" si="103"/>
        <v>50.4</v>
      </c>
      <c r="J1893" s="119"/>
      <c r="K1893" s="30"/>
      <c r="L1893" s="111"/>
      <c r="M1893" s="111">
        <v>50</v>
      </c>
      <c r="N1893" s="111">
        <v>96</v>
      </c>
      <c r="O1893" s="111"/>
      <c r="P1893" s="111">
        <v>145</v>
      </c>
      <c r="Q1893" s="111"/>
      <c r="R1893" s="111">
        <v>107</v>
      </c>
      <c r="S1893" s="111"/>
      <c r="T1893" s="111"/>
    </row>
    <row r="1894" spans="1:20" x14ac:dyDescent="0.25">
      <c r="A1894" s="110" t="s">
        <v>2065</v>
      </c>
      <c r="B1894" s="107" t="s">
        <v>7240</v>
      </c>
      <c r="C1894" s="108">
        <v>6</v>
      </c>
      <c r="D1894" s="41" t="s">
        <v>4668</v>
      </c>
      <c r="E1894" s="24">
        <f t="shared" si="101"/>
        <v>35.333333333333336</v>
      </c>
      <c r="F1894" s="24">
        <f t="shared" si="102"/>
        <v>2.5</v>
      </c>
      <c r="G1894" s="109"/>
      <c r="H1894" s="24"/>
      <c r="I1894" s="24">
        <f t="shared" si="103"/>
        <v>21.4</v>
      </c>
      <c r="J1894" s="119"/>
      <c r="K1894" s="30"/>
      <c r="L1894" s="111"/>
      <c r="M1894" s="111">
        <v>4</v>
      </c>
      <c r="N1894" s="111"/>
      <c r="O1894" s="111">
        <v>6</v>
      </c>
      <c r="P1894" s="111"/>
      <c r="Q1894" s="111">
        <v>1</v>
      </c>
      <c r="R1894" s="111">
        <v>10</v>
      </c>
      <c r="S1894" s="111">
        <v>10</v>
      </c>
      <c r="T1894" s="111">
        <v>86</v>
      </c>
    </row>
    <row r="1895" spans="1:20" x14ac:dyDescent="0.25">
      <c r="A1895" s="110" t="s">
        <v>7476</v>
      </c>
      <c r="B1895" s="107" t="s">
        <v>7165</v>
      </c>
      <c r="C1895" s="108">
        <v>6</v>
      </c>
      <c r="D1895" s="41" t="s">
        <v>7477</v>
      </c>
      <c r="E1895" s="24">
        <f t="shared" si="101"/>
        <v>35.333333333333336</v>
      </c>
      <c r="F1895" s="24">
        <f t="shared" si="102"/>
        <v>8.75</v>
      </c>
      <c r="G1895" s="109"/>
      <c r="H1895" s="24"/>
      <c r="I1895" s="24">
        <f t="shared" si="103"/>
        <v>24.8</v>
      </c>
      <c r="J1895" s="119"/>
      <c r="K1895" s="30"/>
      <c r="L1895" s="111">
        <v>1</v>
      </c>
      <c r="M1895" s="111"/>
      <c r="N1895" s="111">
        <v>12</v>
      </c>
      <c r="O1895" s="111">
        <v>22</v>
      </c>
      <c r="P1895" s="111">
        <v>9</v>
      </c>
      <c r="Q1895" s="111">
        <v>9</v>
      </c>
      <c r="R1895" s="111">
        <v>8</v>
      </c>
      <c r="S1895" s="111">
        <v>18</v>
      </c>
      <c r="T1895" s="111">
        <v>80</v>
      </c>
    </row>
    <row r="1896" spans="1:20" x14ac:dyDescent="0.25">
      <c r="A1896" s="110" t="s">
        <v>2563</v>
      </c>
      <c r="B1896" s="107" t="s">
        <v>7167</v>
      </c>
      <c r="C1896" s="108">
        <v>11</v>
      </c>
      <c r="D1896" s="41" t="s">
        <v>6487</v>
      </c>
      <c r="E1896" s="24">
        <f t="shared" si="101"/>
        <v>35.333333333333336</v>
      </c>
      <c r="F1896" s="24">
        <f t="shared" si="102"/>
        <v>15.75</v>
      </c>
      <c r="G1896" s="109"/>
      <c r="H1896" s="24"/>
      <c r="I1896" s="24">
        <f t="shared" si="103"/>
        <v>24</v>
      </c>
      <c r="J1896" s="119"/>
      <c r="K1896" s="30"/>
      <c r="L1896" s="111">
        <v>2</v>
      </c>
      <c r="M1896" s="111">
        <v>9</v>
      </c>
      <c r="N1896" s="111">
        <v>41</v>
      </c>
      <c r="O1896" s="111">
        <v>11</v>
      </c>
      <c r="P1896" s="111">
        <v>3</v>
      </c>
      <c r="Q1896" s="111">
        <v>11</v>
      </c>
      <c r="R1896" s="111">
        <v>17</v>
      </c>
      <c r="S1896" s="111">
        <v>28</v>
      </c>
      <c r="T1896" s="111">
        <v>61</v>
      </c>
    </row>
    <row r="1897" spans="1:20" x14ac:dyDescent="0.25">
      <c r="A1897" s="110" t="s">
        <v>692</v>
      </c>
      <c r="B1897" s="107" t="s">
        <v>7143</v>
      </c>
      <c r="C1897" s="108">
        <v>17</v>
      </c>
      <c r="D1897" s="41" t="s">
        <v>6330</v>
      </c>
      <c r="E1897" s="24">
        <f t="shared" si="101"/>
        <v>35.333333333333336</v>
      </c>
      <c r="F1897" s="24">
        <f t="shared" si="102"/>
        <v>71.75</v>
      </c>
      <c r="G1897" s="109"/>
      <c r="H1897" s="24"/>
      <c r="I1897" s="24">
        <f t="shared" si="103"/>
        <v>121.4</v>
      </c>
      <c r="J1897" s="119"/>
      <c r="K1897" s="30"/>
      <c r="L1897" s="111">
        <v>55</v>
      </c>
      <c r="M1897" s="111">
        <v>232</v>
      </c>
      <c r="N1897" s="111"/>
      <c r="O1897" s="111"/>
      <c r="P1897" s="111">
        <v>358</v>
      </c>
      <c r="Q1897" s="111">
        <v>143</v>
      </c>
      <c r="R1897" s="111">
        <v>58</v>
      </c>
      <c r="S1897" s="111">
        <v>0</v>
      </c>
      <c r="T1897" s="111">
        <v>48</v>
      </c>
    </row>
    <row r="1898" spans="1:20" x14ac:dyDescent="0.25">
      <c r="A1898" s="110" t="s">
        <v>1462</v>
      </c>
      <c r="B1898" s="107" t="s">
        <v>7101</v>
      </c>
      <c r="C1898" s="108">
        <v>16</v>
      </c>
      <c r="D1898" s="41" t="s">
        <v>6146</v>
      </c>
      <c r="E1898" s="24">
        <f t="shared" si="101"/>
        <v>35.333333333333336</v>
      </c>
      <c r="F1898" s="24">
        <f t="shared" si="102"/>
        <v>41.75</v>
      </c>
      <c r="G1898" s="109"/>
      <c r="H1898" s="24"/>
      <c r="I1898" s="24">
        <f t="shared" si="103"/>
        <v>37</v>
      </c>
      <c r="J1898" s="119"/>
      <c r="K1898" s="30"/>
      <c r="L1898" s="111">
        <v>46</v>
      </c>
      <c r="M1898" s="111">
        <v>99</v>
      </c>
      <c r="N1898" s="111">
        <v>15</v>
      </c>
      <c r="O1898" s="111">
        <v>7</v>
      </c>
      <c r="P1898" s="111">
        <v>12</v>
      </c>
      <c r="Q1898" s="111">
        <v>67</v>
      </c>
      <c r="R1898" s="111">
        <v>79</v>
      </c>
      <c r="S1898" s="111">
        <v>9</v>
      </c>
      <c r="T1898" s="111">
        <v>18</v>
      </c>
    </row>
    <row r="1899" spans="1:20" x14ac:dyDescent="0.25">
      <c r="A1899" s="110" t="s">
        <v>7844</v>
      </c>
      <c r="B1899" s="107" t="s">
        <v>7101</v>
      </c>
      <c r="C1899" s="108">
        <v>16</v>
      </c>
      <c r="D1899" s="41" t="s">
        <v>7845</v>
      </c>
      <c r="E1899" s="24">
        <f t="shared" si="101"/>
        <v>35</v>
      </c>
      <c r="F1899" s="24">
        <f t="shared" si="102"/>
        <v>16.25</v>
      </c>
      <c r="G1899" s="109"/>
      <c r="H1899" s="24"/>
      <c r="I1899" s="24">
        <f t="shared" si="103"/>
        <v>21.2</v>
      </c>
      <c r="J1899" s="119"/>
      <c r="K1899" s="30"/>
      <c r="L1899" s="111"/>
      <c r="M1899" s="111">
        <v>60</v>
      </c>
      <c r="N1899" s="111"/>
      <c r="O1899" s="111">
        <v>5</v>
      </c>
      <c r="P1899" s="111"/>
      <c r="Q1899" s="111">
        <v>1</v>
      </c>
      <c r="R1899" s="111">
        <v>4</v>
      </c>
      <c r="S1899" s="111">
        <v>3</v>
      </c>
      <c r="T1899" s="111">
        <v>98</v>
      </c>
    </row>
    <row r="1900" spans="1:20" x14ac:dyDescent="0.25">
      <c r="A1900" s="110" t="s">
        <v>760</v>
      </c>
      <c r="B1900" s="107" t="s">
        <v>7101</v>
      </c>
      <c r="C1900" s="108">
        <v>16</v>
      </c>
      <c r="D1900" s="41" t="s">
        <v>3851</v>
      </c>
      <c r="E1900" s="24">
        <f t="shared" si="101"/>
        <v>35</v>
      </c>
      <c r="F1900" s="24">
        <f t="shared" si="102"/>
        <v>2.5</v>
      </c>
      <c r="G1900" s="109"/>
      <c r="H1900" s="24"/>
      <c r="I1900" s="24">
        <f t="shared" si="103"/>
        <v>29</v>
      </c>
      <c r="J1900" s="119"/>
      <c r="K1900" s="30"/>
      <c r="L1900" s="111">
        <v>2</v>
      </c>
      <c r="M1900" s="111">
        <v>7</v>
      </c>
      <c r="N1900" s="111"/>
      <c r="O1900" s="111">
        <v>1</v>
      </c>
      <c r="P1900" s="111">
        <v>37</v>
      </c>
      <c r="Q1900" s="111">
        <v>3</v>
      </c>
      <c r="R1900" s="111">
        <v>32</v>
      </c>
      <c r="S1900" s="111">
        <v>1</v>
      </c>
      <c r="T1900" s="111">
        <v>72</v>
      </c>
    </row>
    <row r="1901" spans="1:20" x14ac:dyDescent="0.25">
      <c r="A1901" s="110" t="s">
        <v>2268</v>
      </c>
      <c r="B1901" s="107" t="s">
        <v>7136</v>
      </c>
      <c r="C1901" s="108">
        <v>15</v>
      </c>
      <c r="D1901" s="41" t="s">
        <v>6549</v>
      </c>
      <c r="E1901" s="24">
        <f t="shared" si="101"/>
        <v>35</v>
      </c>
      <c r="F1901" s="24">
        <f t="shared" si="102"/>
        <v>33.5</v>
      </c>
      <c r="G1901" s="109"/>
      <c r="H1901" s="24"/>
      <c r="I1901" s="24">
        <f t="shared" si="103"/>
        <v>37.799999999999997</v>
      </c>
      <c r="J1901" s="119"/>
      <c r="K1901" s="30"/>
      <c r="L1901" s="111">
        <v>115</v>
      </c>
      <c r="M1901" s="111">
        <v>12</v>
      </c>
      <c r="N1901" s="111"/>
      <c r="O1901" s="111">
        <v>7</v>
      </c>
      <c r="P1901" s="111">
        <v>76</v>
      </c>
      <c r="Q1901" s="111">
        <v>8</v>
      </c>
      <c r="R1901" s="111">
        <v>9</v>
      </c>
      <c r="S1901" s="111">
        <v>27</v>
      </c>
      <c r="T1901" s="111">
        <v>69</v>
      </c>
    </row>
    <row r="1902" spans="1:20" x14ac:dyDescent="0.25">
      <c r="A1902" s="110" t="s">
        <v>1841</v>
      </c>
      <c r="B1902" s="107" t="s">
        <v>7240</v>
      </c>
      <c r="C1902" s="108">
        <v>6</v>
      </c>
      <c r="D1902" s="41" t="s">
        <v>5232</v>
      </c>
      <c r="E1902" s="24">
        <f t="shared" si="101"/>
        <v>35</v>
      </c>
      <c r="F1902" s="24">
        <f t="shared" si="102"/>
        <v>0.75</v>
      </c>
      <c r="G1902" s="109"/>
      <c r="H1902" s="24"/>
      <c r="I1902" s="24">
        <f t="shared" si="103"/>
        <v>22.8</v>
      </c>
      <c r="J1902" s="119"/>
      <c r="K1902" s="30"/>
      <c r="L1902" s="111"/>
      <c r="M1902" s="111">
        <v>1</v>
      </c>
      <c r="N1902" s="111">
        <v>1</v>
      </c>
      <c r="O1902" s="111">
        <v>1</v>
      </c>
      <c r="P1902" s="111">
        <v>6</v>
      </c>
      <c r="Q1902" s="111">
        <v>3</v>
      </c>
      <c r="R1902" s="111">
        <v>12</v>
      </c>
      <c r="S1902" s="111">
        <v>28</v>
      </c>
      <c r="T1902" s="111">
        <v>65</v>
      </c>
    </row>
    <row r="1903" spans="1:20" x14ac:dyDescent="0.25">
      <c r="A1903" s="110" t="s">
        <v>2097</v>
      </c>
      <c r="B1903" s="107" t="s">
        <v>7227</v>
      </c>
      <c r="C1903" s="108">
        <v>6</v>
      </c>
      <c r="D1903" s="41" t="s">
        <v>4704</v>
      </c>
      <c r="E1903" s="24">
        <f t="shared" si="101"/>
        <v>35</v>
      </c>
      <c r="F1903" s="24">
        <f t="shared" si="102"/>
        <v>93.25</v>
      </c>
      <c r="G1903" s="109"/>
      <c r="H1903" s="24"/>
      <c r="I1903" s="24">
        <f t="shared" si="103"/>
        <v>48.6</v>
      </c>
      <c r="J1903" s="119"/>
      <c r="K1903" s="30"/>
      <c r="L1903" s="111">
        <v>72</v>
      </c>
      <c r="M1903" s="111">
        <v>192</v>
      </c>
      <c r="N1903" s="111">
        <v>109</v>
      </c>
      <c r="O1903" s="111"/>
      <c r="P1903" s="111">
        <v>138</v>
      </c>
      <c r="Q1903" s="111"/>
      <c r="R1903" s="111">
        <v>13</v>
      </c>
      <c r="S1903" s="111">
        <v>57</v>
      </c>
      <c r="T1903" s="111">
        <v>35</v>
      </c>
    </row>
    <row r="1904" spans="1:20" x14ac:dyDescent="0.25">
      <c r="A1904" s="110" t="s">
        <v>2453</v>
      </c>
      <c r="B1904" s="107" t="s">
        <v>7101</v>
      </c>
      <c r="C1904" s="108">
        <v>16</v>
      </c>
      <c r="D1904" s="41" t="s">
        <v>4061</v>
      </c>
      <c r="E1904" s="24">
        <f t="shared" si="101"/>
        <v>35</v>
      </c>
      <c r="F1904" s="24">
        <f t="shared" si="102"/>
        <v>34</v>
      </c>
      <c r="G1904" s="109"/>
      <c r="H1904" s="24"/>
      <c r="I1904" s="24">
        <f t="shared" si="103"/>
        <v>29.6</v>
      </c>
      <c r="J1904" s="119"/>
      <c r="K1904" s="30"/>
      <c r="L1904" s="111">
        <v>20</v>
      </c>
      <c r="M1904" s="111">
        <v>22</v>
      </c>
      <c r="N1904" s="111">
        <v>94</v>
      </c>
      <c r="O1904" s="111"/>
      <c r="P1904" s="111">
        <v>17</v>
      </c>
      <c r="Q1904" s="111">
        <v>26</v>
      </c>
      <c r="R1904" s="111">
        <v>7</v>
      </c>
      <c r="S1904" s="111">
        <v>67</v>
      </c>
      <c r="T1904" s="111">
        <v>31</v>
      </c>
    </row>
    <row r="1905" spans="1:20" x14ac:dyDescent="0.25">
      <c r="A1905" s="110" t="s">
        <v>721</v>
      </c>
      <c r="B1905" s="107" t="s">
        <v>7124</v>
      </c>
      <c r="C1905" s="108">
        <v>4</v>
      </c>
      <c r="D1905" s="41" t="s">
        <v>4470</v>
      </c>
      <c r="E1905" s="24">
        <f t="shared" si="101"/>
        <v>34.666666666666664</v>
      </c>
      <c r="F1905" s="24">
        <f t="shared" si="102"/>
        <v>96</v>
      </c>
      <c r="G1905" s="109"/>
      <c r="H1905" s="24"/>
      <c r="I1905" s="24">
        <f t="shared" si="103"/>
        <v>31.6</v>
      </c>
      <c r="J1905" s="119"/>
      <c r="K1905" s="30"/>
      <c r="L1905" s="111">
        <v>113</v>
      </c>
      <c r="M1905" s="111">
        <v>119</v>
      </c>
      <c r="N1905" s="111">
        <v>19</v>
      </c>
      <c r="O1905" s="111">
        <v>133</v>
      </c>
      <c r="P1905" s="111">
        <v>27</v>
      </c>
      <c r="Q1905" s="111">
        <v>27</v>
      </c>
      <c r="R1905" s="111">
        <v>35</v>
      </c>
      <c r="S1905" s="111">
        <v>35</v>
      </c>
      <c r="T1905" s="111">
        <v>34</v>
      </c>
    </row>
    <row r="1906" spans="1:20" x14ac:dyDescent="0.25">
      <c r="A1906" s="110" t="s">
        <v>1492</v>
      </c>
      <c r="B1906" s="107" t="s">
        <v>7154</v>
      </c>
      <c r="C1906" s="108">
        <v>16</v>
      </c>
      <c r="D1906" s="41" t="s">
        <v>4955</v>
      </c>
      <c r="E1906" s="24">
        <f t="shared" si="101"/>
        <v>34.666666666666664</v>
      </c>
      <c r="F1906" s="24">
        <f t="shared" si="102"/>
        <v>4.25</v>
      </c>
      <c r="G1906" s="109"/>
      <c r="H1906" s="24"/>
      <c r="I1906" s="24">
        <f t="shared" si="103"/>
        <v>21</v>
      </c>
      <c r="J1906" s="119"/>
      <c r="K1906" s="30"/>
      <c r="L1906" s="111">
        <v>12</v>
      </c>
      <c r="M1906" s="111">
        <v>5</v>
      </c>
      <c r="N1906" s="111"/>
      <c r="O1906" s="111"/>
      <c r="P1906" s="111"/>
      <c r="Q1906" s="111">
        <v>1</v>
      </c>
      <c r="R1906" s="111">
        <v>6</v>
      </c>
      <c r="S1906" s="111">
        <v>82</v>
      </c>
      <c r="T1906" s="111">
        <v>16</v>
      </c>
    </row>
    <row r="1907" spans="1:20" x14ac:dyDescent="0.25">
      <c r="A1907" s="110" t="s">
        <v>901</v>
      </c>
      <c r="B1907" s="107" t="s">
        <v>7143</v>
      </c>
      <c r="C1907" s="108">
        <v>17</v>
      </c>
      <c r="D1907" s="41" t="s">
        <v>6314</v>
      </c>
      <c r="E1907" s="24">
        <f t="shared" si="101"/>
        <v>34.333333333333336</v>
      </c>
      <c r="F1907" s="24">
        <f t="shared" si="102"/>
        <v>10.75</v>
      </c>
      <c r="G1907" s="109"/>
      <c r="H1907" s="24"/>
      <c r="I1907" s="24">
        <f t="shared" si="103"/>
        <v>30.4</v>
      </c>
      <c r="J1907" s="119"/>
      <c r="K1907" s="30"/>
      <c r="L1907" s="111">
        <v>1</v>
      </c>
      <c r="M1907" s="111">
        <v>1</v>
      </c>
      <c r="N1907" s="111">
        <v>41</v>
      </c>
      <c r="O1907" s="111"/>
      <c r="P1907" s="111"/>
      <c r="Q1907" s="111">
        <v>49</v>
      </c>
      <c r="R1907" s="111">
        <v>36</v>
      </c>
      <c r="S1907" s="111">
        <v>17</v>
      </c>
      <c r="T1907" s="111">
        <v>50</v>
      </c>
    </row>
    <row r="1908" spans="1:20" x14ac:dyDescent="0.25">
      <c r="A1908" s="110" t="s">
        <v>1950</v>
      </c>
      <c r="B1908" s="107" t="s">
        <v>7219</v>
      </c>
      <c r="C1908" s="108">
        <v>20</v>
      </c>
      <c r="D1908" s="41" t="s">
        <v>5097</v>
      </c>
      <c r="E1908" s="24">
        <f t="shared" si="101"/>
        <v>34.333333333333336</v>
      </c>
      <c r="F1908" s="24">
        <f t="shared" si="102"/>
        <v>502.5</v>
      </c>
      <c r="G1908" s="109"/>
      <c r="H1908" s="24"/>
      <c r="I1908" s="24">
        <f t="shared" si="103"/>
        <v>75.599999999999994</v>
      </c>
      <c r="J1908" s="119"/>
      <c r="K1908" s="30"/>
      <c r="L1908" s="111">
        <v>315</v>
      </c>
      <c r="M1908" s="111">
        <v>365</v>
      </c>
      <c r="N1908" s="111">
        <v>815</v>
      </c>
      <c r="O1908" s="111">
        <v>515</v>
      </c>
      <c r="P1908" s="111">
        <v>251</v>
      </c>
      <c r="Q1908" s="111">
        <v>24</v>
      </c>
      <c r="R1908" s="111">
        <v>1</v>
      </c>
      <c r="S1908" s="111">
        <v>55</v>
      </c>
      <c r="T1908" s="111">
        <v>47</v>
      </c>
    </row>
    <row r="1909" spans="1:20" x14ac:dyDescent="0.25">
      <c r="A1909" s="110" t="s">
        <v>2701</v>
      </c>
      <c r="B1909" s="107" t="s">
        <v>7277</v>
      </c>
      <c r="C1909" s="108">
        <v>13</v>
      </c>
      <c r="D1909" s="41" t="s">
        <v>6678</v>
      </c>
      <c r="E1909" s="24">
        <f t="shared" si="101"/>
        <v>34</v>
      </c>
      <c r="F1909" s="24">
        <f t="shared" si="102"/>
        <v>0</v>
      </c>
      <c r="G1909" s="109"/>
      <c r="H1909" s="24"/>
      <c r="I1909" s="24">
        <f t="shared" si="103"/>
        <v>25.4</v>
      </c>
      <c r="J1909" s="119"/>
      <c r="K1909" s="30"/>
      <c r="L1909" s="111"/>
      <c r="M1909" s="111"/>
      <c r="N1909" s="111"/>
      <c r="O1909" s="111"/>
      <c r="P1909" s="111">
        <v>13</v>
      </c>
      <c r="Q1909" s="111">
        <v>12</v>
      </c>
      <c r="R1909" s="111"/>
      <c r="S1909" s="111">
        <v>53</v>
      </c>
      <c r="T1909" s="111">
        <v>49</v>
      </c>
    </row>
    <row r="1910" spans="1:20" x14ac:dyDescent="0.25">
      <c r="A1910" s="110" t="s">
        <v>773</v>
      </c>
      <c r="B1910" s="107" t="s">
        <v>7101</v>
      </c>
      <c r="C1910" s="108">
        <v>16</v>
      </c>
      <c r="D1910" s="41" t="s">
        <v>4035</v>
      </c>
      <c r="E1910" s="24">
        <f t="shared" si="101"/>
        <v>34</v>
      </c>
      <c r="F1910" s="24">
        <f t="shared" si="102"/>
        <v>1.75</v>
      </c>
      <c r="G1910" s="109"/>
      <c r="H1910" s="24"/>
      <c r="I1910" s="24">
        <f t="shared" si="103"/>
        <v>27.8</v>
      </c>
      <c r="J1910" s="119"/>
      <c r="K1910" s="30"/>
      <c r="L1910" s="111"/>
      <c r="M1910" s="111">
        <v>7</v>
      </c>
      <c r="N1910" s="111"/>
      <c r="O1910" s="111"/>
      <c r="P1910" s="111">
        <v>30</v>
      </c>
      <c r="Q1910" s="111">
        <v>7</v>
      </c>
      <c r="R1910" s="111">
        <v>22</v>
      </c>
      <c r="S1910" s="111">
        <v>50</v>
      </c>
      <c r="T1910" s="111">
        <v>30</v>
      </c>
    </row>
    <row r="1911" spans="1:20" x14ac:dyDescent="0.25">
      <c r="A1911" s="110" t="s">
        <v>7872</v>
      </c>
      <c r="B1911" s="107" t="s">
        <v>7235</v>
      </c>
      <c r="C1911" s="108">
        <v>4</v>
      </c>
      <c r="D1911" s="41" t="s">
        <v>7873</v>
      </c>
      <c r="E1911" s="24">
        <f t="shared" si="101"/>
        <v>33.666666666666664</v>
      </c>
      <c r="F1911" s="24">
        <f t="shared" si="102"/>
        <v>0</v>
      </c>
      <c r="G1911" s="109"/>
      <c r="H1911" s="24"/>
      <c r="I1911" s="24">
        <f t="shared" si="103"/>
        <v>20.2</v>
      </c>
      <c r="J1911" s="119"/>
      <c r="K1911" s="30"/>
      <c r="L1911" s="111"/>
      <c r="M1911" s="111"/>
      <c r="N1911" s="111"/>
      <c r="O1911" s="111"/>
      <c r="P1911" s="111"/>
      <c r="Q1911" s="111"/>
      <c r="R1911" s="111"/>
      <c r="S1911" s="111">
        <v>51</v>
      </c>
      <c r="T1911" s="111">
        <v>50</v>
      </c>
    </row>
    <row r="1912" spans="1:20" x14ac:dyDescent="0.25">
      <c r="A1912" s="110" t="s">
        <v>1185</v>
      </c>
      <c r="B1912" s="107" t="s">
        <v>7277</v>
      </c>
      <c r="C1912" s="108">
        <v>13</v>
      </c>
      <c r="D1912" s="41" t="s">
        <v>4193</v>
      </c>
      <c r="E1912" s="24">
        <f t="shared" si="101"/>
        <v>33.666666666666664</v>
      </c>
      <c r="F1912" s="24">
        <f t="shared" si="102"/>
        <v>15.25</v>
      </c>
      <c r="G1912" s="109"/>
      <c r="H1912" s="24"/>
      <c r="I1912" s="24">
        <f t="shared" si="103"/>
        <v>28.8</v>
      </c>
      <c r="J1912" s="119"/>
      <c r="K1912" s="30"/>
      <c r="L1912" s="111"/>
      <c r="M1912" s="111">
        <v>9</v>
      </c>
      <c r="N1912" s="111"/>
      <c r="O1912" s="111">
        <v>52</v>
      </c>
      <c r="P1912" s="111">
        <v>14</v>
      </c>
      <c r="Q1912" s="111">
        <v>29</v>
      </c>
      <c r="R1912" s="111">
        <v>49</v>
      </c>
      <c r="S1912" s="111">
        <v>32</v>
      </c>
      <c r="T1912" s="111">
        <v>20</v>
      </c>
    </row>
    <row r="1913" spans="1:20" x14ac:dyDescent="0.25">
      <c r="A1913" s="110" t="s">
        <v>2167</v>
      </c>
      <c r="B1913" s="107" t="s">
        <v>7189</v>
      </c>
      <c r="C1913" s="108">
        <v>6</v>
      </c>
      <c r="D1913" s="41" t="s">
        <v>7003</v>
      </c>
      <c r="E1913" s="24">
        <f t="shared" si="101"/>
        <v>33.666666666666664</v>
      </c>
      <c r="F1913" s="24">
        <f t="shared" si="102"/>
        <v>21</v>
      </c>
      <c r="G1913" s="109"/>
      <c r="H1913" s="24"/>
      <c r="I1913" s="24">
        <f t="shared" si="103"/>
        <v>20.6</v>
      </c>
      <c r="J1913" s="119"/>
      <c r="K1913" s="30"/>
      <c r="L1913" s="111">
        <v>84</v>
      </c>
      <c r="M1913" s="111"/>
      <c r="N1913" s="111"/>
      <c r="O1913" s="111"/>
      <c r="P1913" s="111">
        <v>2</v>
      </c>
      <c r="Q1913" s="111"/>
      <c r="R1913" s="111">
        <v>94</v>
      </c>
      <c r="S1913" s="111">
        <v>4</v>
      </c>
      <c r="T1913" s="111">
        <v>3</v>
      </c>
    </row>
    <row r="1914" spans="1:20" x14ac:dyDescent="0.25">
      <c r="A1914" s="110" t="s">
        <v>2215</v>
      </c>
      <c r="B1914" s="107" t="s">
        <v>7101</v>
      </c>
      <c r="C1914" s="108">
        <v>16</v>
      </c>
      <c r="D1914" s="41" t="s">
        <v>6056</v>
      </c>
      <c r="E1914" s="24">
        <f t="shared" si="101"/>
        <v>33.666666666666664</v>
      </c>
      <c r="F1914" s="24">
        <f t="shared" si="102"/>
        <v>7.25</v>
      </c>
      <c r="G1914" s="109"/>
      <c r="H1914" s="24"/>
      <c r="I1914" s="24">
        <f t="shared" si="103"/>
        <v>22.6</v>
      </c>
      <c r="J1914" s="119"/>
      <c r="K1914" s="30"/>
      <c r="L1914" s="111"/>
      <c r="M1914" s="111">
        <v>1</v>
      </c>
      <c r="N1914" s="111"/>
      <c r="O1914" s="111">
        <v>28</v>
      </c>
      <c r="P1914" s="111">
        <v>12</v>
      </c>
      <c r="Q1914" s="111"/>
      <c r="R1914" s="111">
        <v>12</v>
      </c>
      <c r="S1914" s="111">
        <v>89</v>
      </c>
      <c r="T1914" s="111"/>
    </row>
    <row r="1915" spans="1:20" x14ac:dyDescent="0.25">
      <c r="A1915" s="110" t="s">
        <v>8248</v>
      </c>
      <c r="B1915" s="107" t="s">
        <v>7082</v>
      </c>
      <c r="C1915" s="108">
        <v>11</v>
      </c>
      <c r="D1915" s="41" t="s">
        <v>8249</v>
      </c>
      <c r="E1915" s="24">
        <f t="shared" si="101"/>
        <v>33.666666666666664</v>
      </c>
      <c r="F1915" s="24">
        <f t="shared" si="102"/>
        <v>0</v>
      </c>
      <c r="G1915" s="109"/>
      <c r="H1915" s="24"/>
      <c r="I1915" s="24">
        <f t="shared" si="103"/>
        <v>29</v>
      </c>
      <c r="J1915" s="119"/>
      <c r="K1915" s="30"/>
      <c r="L1915" s="111"/>
      <c r="M1915" s="111"/>
      <c r="N1915" s="111"/>
      <c r="O1915" s="111"/>
      <c r="P1915" s="111"/>
      <c r="Q1915" s="111">
        <v>44</v>
      </c>
      <c r="R1915" s="111">
        <v>101</v>
      </c>
      <c r="S1915" s="111"/>
      <c r="T1915" s="111"/>
    </row>
    <row r="1916" spans="1:20" x14ac:dyDescent="0.25">
      <c r="A1916" s="110" t="s">
        <v>1015</v>
      </c>
      <c r="B1916" s="107" t="s">
        <v>7101</v>
      </c>
      <c r="C1916" s="108">
        <v>16</v>
      </c>
      <c r="D1916" s="41" t="s">
        <v>6147</v>
      </c>
      <c r="E1916" s="24">
        <f t="shared" si="101"/>
        <v>33.666666666666664</v>
      </c>
      <c r="F1916" s="24">
        <f t="shared" si="102"/>
        <v>4</v>
      </c>
      <c r="G1916" s="109"/>
      <c r="H1916" s="24"/>
      <c r="I1916" s="24">
        <f t="shared" si="103"/>
        <v>20.6</v>
      </c>
      <c r="J1916" s="119"/>
      <c r="K1916" s="30"/>
      <c r="L1916" s="111"/>
      <c r="M1916" s="111">
        <v>1</v>
      </c>
      <c r="N1916" s="111">
        <v>11</v>
      </c>
      <c r="O1916" s="111">
        <v>4</v>
      </c>
      <c r="P1916" s="111">
        <v>2</v>
      </c>
      <c r="Q1916" s="111"/>
      <c r="R1916" s="111">
        <v>101</v>
      </c>
      <c r="S1916" s="111"/>
      <c r="T1916" s="111"/>
    </row>
    <row r="1917" spans="1:20" x14ac:dyDescent="0.25">
      <c r="A1917" s="110" t="s">
        <v>2079</v>
      </c>
      <c r="B1917" s="107" t="s">
        <v>7144</v>
      </c>
      <c r="C1917" s="108">
        <v>11</v>
      </c>
      <c r="D1917" s="41" t="s">
        <v>6962</v>
      </c>
      <c r="E1917" s="24">
        <f t="shared" si="101"/>
        <v>33.666666666666664</v>
      </c>
      <c r="F1917" s="24">
        <f t="shared" si="102"/>
        <v>50</v>
      </c>
      <c r="G1917" s="109"/>
      <c r="H1917" s="24"/>
      <c r="I1917" s="24">
        <f t="shared" si="103"/>
        <v>20.2</v>
      </c>
      <c r="J1917" s="119"/>
      <c r="K1917" s="30"/>
      <c r="L1917" s="111"/>
      <c r="M1917" s="111"/>
      <c r="N1917" s="111"/>
      <c r="O1917" s="111">
        <v>200</v>
      </c>
      <c r="P1917" s="111"/>
      <c r="Q1917" s="111"/>
      <c r="R1917" s="111">
        <v>96</v>
      </c>
      <c r="S1917" s="111">
        <v>5</v>
      </c>
      <c r="T1917" s="111"/>
    </row>
    <row r="1918" spans="1:20" x14ac:dyDescent="0.25">
      <c r="A1918" s="110" t="s">
        <v>7558</v>
      </c>
      <c r="B1918" s="107" t="s">
        <v>7161</v>
      </c>
      <c r="C1918" s="108">
        <v>15</v>
      </c>
      <c r="D1918" s="41" t="s">
        <v>7559</v>
      </c>
      <c r="E1918" s="24">
        <f t="shared" si="101"/>
        <v>33.333333333333336</v>
      </c>
      <c r="F1918" s="24">
        <f t="shared" si="102"/>
        <v>25.5</v>
      </c>
      <c r="G1918" s="109"/>
      <c r="H1918" s="24"/>
      <c r="I1918" s="24">
        <f t="shared" si="103"/>
        <v>22.2</v>
      </c>
      <c r="J1918" s="119"/>
      <c r="K1918" s="30"/>
      <c r="L1918" s="111"/>
      <c r="M1918" s="111"/>
      <c r="N1918" s="111"/>
      <c r="O1918" s="111">
        <v>102</v>
      </c>
      <c r="P1918" s="111">
        <v>4</v>
      </c>
      <c r="Q1918" s="111">
        <v>7</v>
      </c>
      <c r="R1918" s="111">
        <v>4</v>
      </c>
      <c r="S1918" s="111"/>
      <c r="T1918" s="111">
        <v>96</v>
      </c>
    </row>
    <row r="1919" spans="1:20" x14ac:dyDescent="0.25">
      <c r="A1919" s="110" t="s">
        <v>1334</v>
      </c>
      <c r="B1919" s="107" t="s">
        <v>7219</v>
      </c>
      <c r="C1919" s="108">
        <v>20</v>
      </c>
      <c r="D1919" s="41" t="s">
        <v>5141</v>
      </c>
      <c r="E1919" s="24">
        <f t="shared" si="101"/>
        <v>33.333333333333336</v>
      </c>
      <c r="F1919" s="24">
        <f t="shared" si="102"/>
        <v>0.25</v>
      </c>
      <c r="G1919" s="109"/>
      <c r="H1919" s="24"/>
      <c r="I1919" s="24">
        <f t="shared" si="103"/>
        <v>20.6</v>
      </c>
      <c r="J1919" s="119"/>
      <c r="K1919" s="30"/>
      <c r="L1919" s="111"/>
      <c r="M1919" s="111">
        <v>1</v>
      </c>
      <c r="N1919" s="111"/>
      <c r="O1919" s="111"/>
      <c r="P1919" s="111"/>
      <c r="Q1919" s="111">
        <v>3</v>
      </c>
      <c r="R1919" s="111">
        <v>15</v>
      </c>
      <c r="S1919" s="111">
        <v>11</v>
      </c>
      <c r="T1919" s="111">
        <v>74</v>
      </c>
    </row>
    <row r="1920" spans="1:20" x14ac:dyDescent="0.25">
      <c r="A1920" s="110" t="s">
        <v>2402</v>
      </c>
      <c r="B1920" s="107" t="s">
        <v>7231</v>
      </c>
      <c r="C1920" s="108">
        <v>8</v>
      </c>
      <c r="D1920" s="41" t="s">
        <v>5378</v>
      </c>
      <c r="E1920" s="24">
        <f t="shared" si="101"/>
        <v>33.333333333333336</v>
      </c>
      <c r="F1920" s="24">
        <f t="shared" si="102"/>
        <v>16.5</v>
      </c>
      <c r="G1920" s="109"/>
      <c r="H1920" s="24"/>
      <c r="I1920" s="24">
        <f t="shared" si="103"/>
        <v>26.6</v>
      </c>
      <c r="J1920" s="119"/>
      <c r="K1920" s="30"/>
      <c r="L1920" s="111"/>
      <c r="M1920" s="111"/>
      <c r="N1920" s="111">
        <v>41</v>
      </c>
      <c r="O1920" s="111">
        <v>25</v>
      </c>
      <c r="P1920" s="111">
        <v>33</v>
      </c>
      <c r="Q1920" s="111"/>
      <c r="R1920" s="111">
        <v>34</v>
      </c>
      <c r="S1920" s="111">
        <v>25</v>
      </c>
      <c r="T1920" s="111">
        <v>41</v>
      </c>
    </row>
    <row r="1921" spans="1:20" x14ac:dyDescent="0.25">
      <c r="A1921" s="110" t="s">
        <v>2609</v>
      </c>
      <c r="B1921" s="107" t="s">
        <v>7179</v>
      </c>
      <c r="C1921" s="108">
        <v>11</v>
      </c>
      <c r="D1921" s="41" t="s">
        <v>6793</v>
      </c>
      <c r="E1921" s="24">
        <f t="shared" si="101"/>
        <v>33.333333333333336</v>
      </c>
      <c r="F1921" s="24">
        <f t="shared" si="102"/>
        <v>39.25</v>
      </c>
      <c r="G1921" s="109"/>
      <c r="H1921" s="24"/>
      <c r="I1921" s="24">
        <f t="shared" si="103"/>
        <v>20</v>
      </c>
      <c r="J1921" s="119"/>
      <c r="K1921" s="30"/>
      <c r="L1921" s="111">
        <v>19</v>
      </c>
      <c r="M1921" s="111">
        <v>7</v>
      </c>
      <c r="N1921" s="111">
        <v>131</v>
      </c>
      <c r="O1921" s="111"/>
      <c r="P1921" s="111"/>
      <c r="Q1921" s="111"/>
      <c r="R1921" s="111">
        <v>100</v>
      </c>
      <c r="S1921" s="111"/>
      <c r="T1921" s="111"/>
    </row>
    <row r="1922" spans="1:20" x14ac:dyDescent="0.25">
      <c r="A1922" s="110" t="s">
        <v>7612</v>
      </c>
      <c r="B1922" s="107" t="s">
        <v>7193</v>
      </c>
      <c r="C1922" s="108">
        <v>13</v>
      </c>
      <c r="D1922" s="41" t="s">
        <v>7613</v>
      </c>
      <c r="E1922" s="24">
        <f t="shared" si="101"/>
        <v>33</v>
      </c>
      <c r="F1922" s="24">
        <f t="shared" si="102"/>
        <v>26</v>
      </c>
      <c r="G1922" s="109"/>
      <c r="H1922" s="24"/>
      <c r="I1922" s="24">
        <f t="shared" si="103"/>
        <v>36.6</v>
      </c>
      <c r="J1922" s="119"/>
      <c r="K1922" s="30"/>
      <c r="L1922" s="111"/>
      <c r="M1922" s="111"/>
      <c r="N1922" s="111">
        <v>24</v>
      </c>
      <c r="O1922" s="111">
        <v>80</v>
      </c>
      <c r="P1922" s="111">
        <v>35</v>
      </c>
      <c r="Q1922" s="111">
        <v>49</v>
      </c>
      <c r="R1922" s="111">
        <v>65</v>
      </c>
      <c r="S1922" s="111">
        <v>22</v>
      </c>
      <c r="T1922" s="111">
        <v>12</v>
      </c>
    </row>
    <row r="1923" spans="1:20" x14ac:dyDescent="0.25">
      <c r="A1923" s="110" t="s">
        <v>999</v>
      </c>
      <c r="B1923" s="107" t="s">
        <v>7143</v>
      </c>
      <c r="C1923" s="108">
        <v>17</v>
      </c>
      <c r="D1923" s="41" t="s">
        <v>6309</v>
      </c>
      <c r="E1923" s="24">
        <f t="shared" si="101"/>
        <v>33</v>
      </c>
      <c r="F1923" s="24">
        <f t="shared" si="102"/>
        <v>103.5</v>
      </c>
      <c r="G1923" s="109"/>
      <c r="H1923" s="24"/>
      <c r="I1923" s="24">
        <f t="shared" si="103"/>
        <v>78.599999999999994</v>
      </c>
      <c r="J1923" s="119"/>
      <c r="K1923" s="30"/>
      <c r="L1923" s="111">
        <v>51</v>
      </c>
      <c r="M1923" s="111"/>
      <c r="N1923" s="111">
        <v>73</v>
      </c>
      <c r="O1923" s="111">
        <v>290</v>
      </c>
      <c r="P1923" s="111">
        <v>8</v>
      </c>
      <c r="Q1923" s="111">
        <v>286</v>
      </c>
      <c r="R1923" s="111">
        <v>28</v>
      </c>
      <c r="S1923" s="111">
        <v>64</v>
      </c>
      <c r="T1923" s="111">
        <v>7</v>
      </c>
    </row>
    <row r="1924" spans="1:20" x14ac:dyDescent="0.25">
      <c r="A1924" s="110" t="s">
        <v>1436</v>
      </c>
      <c r="B1924" s="107" t="s">
        <v>7101</v>
      </c>
      <c r="C1924" s="108">
        <v>16</v>
      </c>
      <c r="D1924" s="41" t="s">
        <v>3929</v>
      </c>
      <c r="E1924" s="24">
        <f t="shared" si="101"/>
        <v>32.666666666666664</v>
      </c>
      <c r="F1924" s="24">
        <f t="shared" si="102"/>
        <v>3.75</v>
      </c>
      <c r="G1924" s="109"/>
      <c r="H1924" s="24"/>
      <c r="I1924" s="24">
        <f t="shared" si="103"/>
        <v>23.8</v>
      </c>
      <c r="J1924" s="119"/>
      <c r="K1924" s="30"/>
      <c r="L1924" s="111">
        <v>15</v>
      </c>
      <c r="M1924" s="111"/>
      <c r="N1924" s="111"/>
      <c r="O1924" s="111"/>
      <c r="P1924" s="111">
        <v>9</v>
      </c>
      <c r="Q1924" s="111">
        <v>12</v>
      </c>
      <c r="R1924" s="111"/>
      <c r="S1924" s="111">
        <v>1</v>
      </c>
      <c r="T1924" s="111">
        <v>97</v>
      </c>
    </row>
    <row r="1925" spans="1:20" x14ac:dyDescent="0.25">
      <c r="A1925" s="110" t="s">
        <v>1353</v>
      </c>
      <c r="B1925" s="107" t="s">
        <v>7288</v>
      </c>
      <c r="C1925" s="108">
        <v>2</v>
      </c>
      <c r="D1925" s="41" t="s">
        <v>4540</v>
      </c>
      <c r="E1925" s="24">
        <f t="shared" si="101"/>
        <v>32.666666666666664</v>
      </c>
      <c r="F1925" s="24">
        <f t="shared" si="102"/>
        <v>538</v>
      </c>
      <c r="G1925" s="109"/>
      <c r="H1925" s="24"/>
      <c r="I1925" s="24">
        <f t="shared" si="103"/>
        <v>20.2</v>
      </c>
      <c r="J1925" s="119"/>
      <c r="K1925" s="30"/>
      <c r="L1925" s="111">
        <v>938</v>
      </c>
      <c r="M1925" s="111">
        <v>1213</v>
      </c>
      <c r="N1925" s="111">
        <v>1</v>
      </c>
      <c r="O1925" s="111"/>
      <c r="P1925" s="111">
        <v>2</v>
      </c>
      <c r="Q1925" s="111">
        <v>1</v>
      </c>
      <c r="R1925" s="111"/>
      <c r="S1925" s="111">
        <v>37</v>
      </c>
      <c r="T1925" s="111">
        <v>61</v>
      </c>
    </row>
    <row r="1926" spans="1:20" x14ac:dyDescent="0.25">
      <c r="A1926" s="110" t="s">
        <v>2172</v>
      </c>
      <c r="B1926" s="107" t="s">
        <v>7101</v>
      </c>
      <c r="C1926" s="108">
        <v>16</v>
      </c>
      <c r="D1926" s="41" t="s">
        <v>3925</v>
      </c>
      <c r="E1926" s="24">
        <f t="shared" si="101"/>
        <v>32.666666666666664</v>
      </c>
      <c r="F1926" s="24">
        <f t="shared" si="102"/>
        <v>45</v>
      </c>
      <c r="G1926" s="109"/>
      <c r="H1926" s="24"/>
      <c r="I1926" s="24">
        <f t="shared" si="103"/>
        <v>88.2</v>
      </c>
      <c r="J1926" s="119"/>
      <c r="K1926" s="30"/>
      <c r="L1926" s="111">
        <v>138</v>
      </c>
      <c r="M1926" s="111">
        <v>19</v>
      </c>
      <c r="N1926" s="111"/>
      <c r="O1926" s="111">
        <v>23</v>
      </c>
      <c r="P1926" s="111">
        <v>335</v>
      </c>
      <c r="Q1926" s="111">
        <v>8</v>
      </c>
      <c r="R1926" s="111">
        <v>16</v>
      </c>
      <c r="S1926" s="111">
        <v>24</v>
      </c>
      <c r="T1926" s="111">
        <v>58</v>
      </c>
    </row>
    <row r="1927" spans="1:20" x14ac:dyDescent="0.25">
      <c r="A1927" s="110" t="s">
        <v>2725</v>
      </c>
      <c r="B1927" s="107" t="s">
        <v>7210</v>
      </c>
      <c r="C1927" s="108">
        <v>1</v>
      </c>
      <c r="D1927" s="41" t="s">
        <v>5518</v>
      </c>
      <c r="E1927" s="24">
        <f t="shared" si="101"/>
        <v>32.666666666666664</v>
      </c>
      <c r="F1927" s="24">
        <f t="shared" si="102"/>
        <v>4.5</v>
      </c>
      <c r="G1927" s="109"/>
      <c r="H1927" s="24"/>
      <c r="I1927" s="24">
        <f t="shared" si="103"/>
        <v>23.6</v>
      </c>
      <c r="J1927" s="119"/>
      <c r="K1927" s="30"/>
      <c r="L1927" s="111"/>
      <c r="M1927" s="111"/>
      <c r="N1927" s="111">
        <v>6</v>
      </c>
      <c r="O1927" s="111">
        <v>12</v>
      </c>
      <c r="P1927" s="111"/>
      <c r="Q1927" s="111">
        <v>20</v>
      </c>
      <c r="R1927" s="111">
        <v>45</v>
      </c>
      <c r="S1927" s="111">
        <v>35</v>
      </c>
      <c r="T1927" s="111">
        <v>18</v>
      </c>
    </row>
    <row r="1928" spans="1:20" x14ac:dyDescent="0.25">
      <c r="A1928" s="110" t="s">
        <v>1686</v>
      </c>
      <c r="B1928" s="107" t="s">
        <v>7277</v>
      </c>
      <c r="C1928" s="108">
        <v>13</v>
      </c>
      <c r="D1928" s="41" t="s">
        <v>4196</v>
      </c>
      <c r="E1928" s="24">
        <f t="shared" si="101"/>
        <v>32.333333333333336</v>
      </c>
      <c r="F1928" s="24">
        <f t="shared" si="102"/>
        <v>6.5</v>
      </c>
      <c r="G1928" s="109"/>
      <c r="H1928" s="24"/>
      <c r="I1928" s="24">
        <f t="shared" si="103"/>
        <v>21.2</v>
      </c>
      <c r="J1928" s="119"/>
      <c r="K1928" s="30"/>
      <c r="L1928" s="111">
        <v>8</v>
      </c>
      <c r="M1928" s="111"/>
      <c r="N1928" s="111">
        <v>18</v>
      </c>
      <c r="O1928" s="111"/>
      <c r="P1928" s="111"/>
      <c r="Q1928" s="111">
        <v>9</v>
      </c>
      <c r="R1928" s="111">
        <v>8</v>
      </c>
      <c r="S1928" s="111">
        <v>36</v>
      </c>
      <c r="T1928" s="111">
        <v>53</v>
      </c>
    </row>
    <row r="1929" spans="1:20" x14ac:dyDescent="0.25">
      <c r="A1929" s="110" t="s">
        <v>7196</v>
      </c>
      <c r="B1929" s="107" t="s">
        <v>7153</v>
      </c>
      <c r="C1929" s="108">
        <v>15</v>
      </c>
      <c r="D1929" s="41" t="s">
        <v>7197</v>
      </c>
      <c r="E1929" s="24">
        <f t="shared" si="101"/>
        <v>32.333333333333336</v>
      </c>
      <c r="F1929" s="24">
        <f t="shared" si="102"/>
        <v>0</v>
      </c>
      <c r="G1929" s="109"/>
      <c r="H1929" s="24"/>
      <c r="I1929" s="24">
        <f t="shared" si="103"/>
        <v>19.399999999999999</v>
      </c>
      <c r="J1929" s="119"/>
      <c r="K1929" s="30"/>
      <c r="L1929" s="111"/>
      <c r="M1929" s="111"/>
      <c r="N1929" s="111"/>
      <c r="O1929" s="111"/>
      <c r="P1929" s="111"/>
      <c r="Q1929" s="111">
        <v>0</v>
      </c>
      <c r="R1929" s="111">
        <v>97</v>
      </c>
      <c r="S1929" s="111"/>
      <c r="T1929" s="111">
        <v>0</v>
      </c>
    </row>
    <row r="1930" spans="1:20" x14ac:dyDescent="0.25">
      <c r="A1930" s="110" t="s">
        <v>2515</v>
      </c>
      <c r="B1930" s="107" t="s">
        <v>7143</v>
      </c>
      <c r="C1930" s="108">
        <v>17</v>
      </c>
      <c r="D1930" s="41" t="s">
        <v>6848</v>
      </c>
      <c r="E1930" s="24">
        <f t="shared" si="101"/>
        <v>32.333333333333336</v>
      </c>
      <c r="F1930" s="24">
        <f t="shared" si="102"/>
        <v>10.25</v>
      </c>
      <c r="G1930" s="109"/>
      <c r="H1930" s="24"/>
      <c r="I1930" s="24">
        <f t="shared" si="103"/>
        <v>19.399999999999999</v>
      </c>
      <c r="J1930" s="119"/>
      <c r="K1930" s="30"/>
      <c r="L1930" s="111">
        <v>39</v>
      </c>
      <c r="M1930" s="111"/>
      <c r="N1930" s="111">
        <v>2</v>
      </c>
      <c r="O1930" s="111"/>
      <c r="P1930" s="111"/>
      <c r="Q1930" s="111"/>
      <c r="R1930" s="111">
        <v>31</v>
      </c>
      <c r="S1930" s="111">
        <v>66</v>
      </c>
      <c r="T1930" s="111"/>
    </row>
    <row r="1931" spans="1:20" x14ac:dyDescent="0.25">
      <c r="A1931" s="110" t="s">
        <v>1592</v>
      </c>
      <c r="B1931" s="107" t="s">
        <v>7155</v>
      </c>
      <c r="C1931" s="108">
        <v>10</v>
      </c>
      <c r="D1931" s="41" t="s">
        <v>6914</v>
      </c>
      <c r="E1931" s="24">
        <f t="shared" si="101"/>
        <v>32.333333333333336</v>
      </c>
      <c r="F1931" s="24">
        <f t="shared" si="102"/>
        <v>21.75</v>
      </c>
      <c r="G1931" s="109"/>
      <c r="H1931" s="24"/>
      <c r="I1931" s="24">
        <f t="shared" si="103"/>
        <v>26.4</v>
      </c>
      <c r="J1931" s="119"/>
      <c r="K1931" s="30"/>
      <c r="L1931" s="111">
        <v>7</v>
      </c>
      <c r="M1931" s="111">
        <v>3</v>
      </c>
      <c r="N1931" s="111"/>
      <c r="O1931" s="111">
        <v>77</v>
      </c>
      <c r="P1931" s="111">
        <v>23</v>
      </c>
      <c r="Q1931" s="111">
        <v>12</v>
      </c>
      <c r="R1931" s="111">
        <v>96</v>
      </c>
      <c r="S1931" s="111">
        <v>1</v>
      </c>
      <c r="T1931" s="111"/>
    </row>
    <row r="1932" spans="1:20" x14ac:dyDescent="0.25">
      <c r="A1932" s="110" t="s">
        <v>2799</v>
      </c>
      <c r="B1932" s="107" t="s">
        <v>7192</v>
      </c>
      <c r="C1932" s="108">
        <v>20</v>
      </c>
      <c r="D1932" s="41" t="s">
        <v>6845</v>
      </c>
      <c r="E1932" s="24">
        <f t="shared" si="101"/>
        <v>32</v>
      </c>
      <c r="F1932" s="24">
        <f t="shared" si="102"/>
        <v>2.25</v>
      </c>
      <c r="G1932" s="109"/>
      <c r="H1932" s="24"/>
      <c r="I1932" s="24">
        <f t="shared" si="103"/>
        <v>22.6</v>
      </c>
      <c r="J1932" s="119"/>
      <c r="K1932" s="30"/>
      <c r="L1932" s="111">
        <v>6</v>
      </c>
      <c r="M1932" s="111">
        <v>1</v>
      </c>
      <c r="N1932" s="111">
        <v>2</v>
      </c>
      <c r="O1932" s="111"/>
      <c r="P1932" s="111">
        <v>13</v>
      </c>
      <c r="Q1932" s="111">
        <v>4</v>
      </c>
      <c r="R1932" s="111">
        <v>12</v>
      </c>
      <c r="S1932" s="111">
        <v>14</v>
      </c>
      <c r="T1932" s="111">
        <v>70</v>
      </c>
    </row>
    <row r="1933" spans="1:20" x14ac:dyDescent="0.25">
      <c r="A1933" s="110" t="s">
        <v>690</v>
      </c>
      <c r="B1933" s="107" t="s">
        <v>7101</v>
      </c>
      <c r="C1933" s="108">
        <v>16</v>
      </c>
      <c r="D1933" s="41" t="s">
        <v>3982</v>
      </c>
      <c r="E1933" s="24">
        <f t="shared" si="101"/>
        <v>32</v>
      </c>
      <c r="F1933" s="24">
        <f t="shared" si="102"/>
        <v>115</v>
      </c>
      <c r="G1933" s="109"/>
      <c r="H1933" s="24"/>
      <c r="I1933" s="24">
        <f t="shared" si="103"/>
        <v>62.6</v>
      </c>
      <c r="J1933" s="119"/>
      <c r="K1933" s="30"/>
      <c r="L1933" s="111">
        <v>54</v>
      </c>
      <c r="M1933" s="111">
        <v>2</v>
      </c>
      <c r="N1933" s="111">
        <v>401</v>
      </c>
      <c r="O1933" s="111">
        <v>3</v>
      </c>
      <c r="P1933" s="111">
        <v>17</v>
      </c>
      <c r="Q1933" s="111">
        <v>200</v>
      </c>
      <c r="R1933" s="111">
        <v>28</v>
      </c>
      <c r="S1933" s="111"/>
      <c r="T1933" s="111">
        <v>68</v>
      </c>
    </row>
    <row r="1934" spans="1:20" x14ac:dyDescent="0.25">
      <c r="A1934" s="110" t="s">
        <v>1816</v>
      </c>
      <c r="B1934" s="107" t="s">
        <v>7154</v>
      </c>
      <c r="C1934" s="108">
        <v>16</v>
      </c>
      <c r="D1934" s="41" t="s">
        <v>4938</v>
      </c>
      <c r="E1934" s="24">
        <f t="shared" si="101"/>
        <v>32</v>
      </c>
      <c r="F1934" s="24">
        <f t="shared" si="102"/>
        <v>67.75</v>
      </c>
      <c r="G1934" s="109"/>
      <c r="H1934" s="24"/>
      <c r="I1934" s="24">
        <f t="shared" si="103"/>
        <v>24.6</v>
      </c>
      <c r="J1934" s="119"/>
      <c r="K1934" s="30"/>
      <c r="L1934" s="111">
        <v>73</v>
      </c>
      <c r="M1934" s="111">
        <v>9</v>
      </c>
      <c r="N1934" s="111">
        <v>41</v>
      </c>
      <c r="O1934" s="111">
        <v>148</v>
      </c>
      <c r="P1934" s="111">
        <v>13</v>
      </c>
      <c r="Q1934" s="111">
        <v>14</v>
      </c>
      <c r="R1934" s="111">
        <v>40</v>
      </c>
      <c r="S1934" s="111">
        <v>55</v>
      </c>
      <c r="T1934" s="111">
        <v>1</v>
      </c>
    </row>
    <row r="1935" spans="1:20" x14ac:dyDescent="0.25">
      <c r="A1935" s="110" t="s">
        <v>1417</v>
      </c>
      <c r="B1935" s="107" t="s">
        <v>7154</v>
      </c>
      <c r="C1935" s="108">
        <v>16</v>
      </c>
      <c r="D1935" s="41" t="s">
        <v>4852</v>
      </c>
      <c r="E1935" s="24">
        <f t="shared" si="101"/>
        <v>32</v>
      </c>
      <c r="F1935" s="24">
        <f t="shared" si="102"/>
        <v>12.25</v>
      </c>
      <c r="G1935" s="109"/>
      <c r="H1935" s="24"/>
      <c r="I1935" s="24">
        <f t="shared" si="103"/>
        <v>67.599999999999994</v>
      </c>
      <c r="J1935" s="119"/>
      <c r="K1935" s="30"/>
      <c r="L1935" s="111">
        <v>9</v>
      </c>
      <c r="M1935" s="111">
        <v>9</v>
      </c>
      <c r="N1935" s="111">
        <v>19</v>
      </c>
      <c r="O1935" s="111">
        <v>12</v>
      </c>
      <c r="P1935" s="111">
        <v>169</v>
      </c>
      <c r="Q1935" s="111">
        <v>73</v>
      </c>
      <c r="R1935" s="111">
        <v>70</v>
      </c>
      <c r="S1935" s="111">
        <v>25</v>
      </c>
      <c r="T1935" s="111">
        <v>1</v>
      </c>
    </row>
    <row r="1936" spans="1:20" x14ac:dyDescent="0.25">
      <c r="A1936" s="110" t="s">
        <v>1883</v>
      </c>
      <c r="B1936" s="107" t="s">
        <v>7157</v>
      </c>
      <c r="C1936" s="108">
        <v>11</v>
      </c>
      <c r="D1936" s="41" t="s">
        <v>6544</v>
      </c>
      <c r="E1936" s="24">
        <f t="shared" si="101"/>
        <v>32</v>
      </c>
      <c r="F1936" s="24">
        <f t="shared" si="102"/>
        <v>0.5</v>
      </c>
      <c r="G1936" s="109"/>
      <c r="H1936" s="24"/>
      <c r="I1936" s="24">
        <f t="shared" si="103"/>
        <v>19.2</v>
      </c>
      <c r="J1936" s="119"/>
      <c r="K1936" s="30"/>
      <c r="L1936" s="111"/>
      <c r="M1936" s="111">
        <v>2</v>
      </c>
      <c r="N1936" s="111"/>
      <c r="O1936" s="111"/>
      <c r="P1936" s="111"/>
      <c r="Q1936" s="111"/>
      <c r="R1936" s="111">
        <v>96</v>
      </c>
      <c r="S1936" s="111"/>
      <c r="T1936" s="111"/>
    </row>
    <row r="1937" spans="1:20" x14ac:dyDescent="0.25">
      <c r="A1937" s="110" t="s">
        <v>452</v>
      </c>
      <c r="B1937" s="107" t="s">
        <v>7191</v>
      </c>
      <c r="C1937" s="108">
        <v>5</v>
      </c>
      <c r="D1937" s="41" t="s">
        <v>5652</v>
      </c>
      <c r="E1937" s="24">
        <f t="shared" si="101"/>
        <v>31.666666666666668</v>
      </c>
      <c r="F1937" s="24">
        <f t="shared" si="102"/>
        <v>0.25</v>
      </c>
      <c r="G1937" s="109"/>
      <c r="H1937" s="24"/>
      <c r="I1937" s="24">
        <f t="shared" si="103"/>
        <v>33</v>
      </c>
      <c r="J1937" s="119"/>
      <c r="K1937" s="30"/>
      <c r="L1937" s="111"/>
      <c r="M1937" s="111">
        <v>1</v>
      </c>
      <c r="N1937" s="111"/>
      <c r="O1937" s="111"/>
      <c r="P1937" s="111"/>
      <c r="Q1937" s="111">
        <v>70</v>
      </c>
      <c r="R1937" s="111">
        <v>14</v>
      </c>
      <c r="S1937" s="111">
        <v>19</v>
      </c>
      <c r="T1937" s="111">
        <v>62</v>
      </c>
    </row>
    <row r="1938" spans="1:20" x14ac:dyDescent="0.25">
      <c r="A1938" s="110" t="s">
        <v>2126</v>
      </c>
      <c r="B1938" s="107" t="s">
        <v>7155</v>
      </c>
      <c r="C1938" s="108">
        <v>10</v>
      </c>
      <c r="D1938" s="41" t="s">
        <v>7026</v>
      </c>
      <c r="E1938" s="24">
        <f t="shared" si="101"/>
        <v>31.666666666666668</v>
      </c>
      <c r="F1938" s="24">
        <f t="shared" si="102"/>
        <v>91.25</v>
      </c>
      <c r="G1938" s="109"/>
      <c r="H1938" s="24"/>
      <c r="I1938" s="24">
        <f t="shared" si="103"/>
        <v>34.6</v>
      </c>
      <c r="J1938" s="119"/>
      <c r="K1938" s="30"/>
      <c r="L1938" s="111">
        <v>149</v>
      </c>
      <c r="M1938" s="111">
        <v>58</v>
      </c>
      <c r="N1938" s="111">
        <v>66</v>
      </c>
      <c r="O1938" s="111">
        <v>92</v>
      </c>
      <c r="P1938" s="111">
        <v>25</v>
      </c>
      <c r="Q1938" s="111">
        <v>53</v>
      </c>
      <c r="R1938" s="111">
        <v>22</v>
      </c>
      <c r="S1938" s="111">
        <v>11</v>
      </c>
      <c r="T1938" s="111">
        <v>62</v>
      </c>
    </row>
    <row r="1939" spans="1:20" x14ac:dyDescent="0.25">
      <c r="A1939" s="110" t="s">
        <v>1378</v>
      </c>
      <c r="B1939" s="107" t="s">
        <v>7223</v>
      </c>
      <c r="C1939" s="108">
        <v>1</v>
      </c>
      <c r="D1939" s="41" t="s">
        <v>5538</v>
      </c>
      <c r="E1939" s="24">
        <f t="shared" si="101"/>
        <v>31.666666666666668</v>
      </c>
      <c r="F1939" s="24">
        <f t="shared" si="102"/>
        <v>109.25</v>
      </c>
      <c r="G1939" s="109"/>
      <c r="H1939" s="24"/>
      <c r="I1939" s="24">
        <f t="shared" si="103"/>
        <v>55.6</v>
      </c>
      <c r="J1939" s="119"/>
      <c r="K1939" s="30"/>
      <c r="L1939" s="111">
        <v>36</v>
      </c>
      <c r="M1939" s="111">
        <v>59</v>
      </c>
      <c r="N1939" s="111">
        <v>46</v>
      </c>
      <c r="O1939" s="111">
        <v>296</v>
      </c>
      <c r="P1939" s="111">
        <v>171</v>
      </c>
      <c r="Q1939" s="111">
        <v>12</v>
      </c>
      <c r="R1939" s="111">
        <v>15</v>
      </c>
      <c r="S1939" s="111">
        <v>38</v>
      </c>
      <c r="T1939" s="111">
        <v>42</v>
      </c>
    </row>
    <row r="1940" spans="1:20" x14ac:dyDescent="0.25">
      <c r="A1940" s="110" t="s">
        <v>2251</v>
      </c>
      <c r="B1940" s="107" t="s">
        <v>7131</v>
      </c>
      <c r="C1940" s="108">
        <v>15</v>
      </c>
      <c r="D1940" s="41" t="s">
        <v>3902</v>
      </c>
      <c r="E1940" s="24">
        <f t="shared" si="101"/>
        <v>31.666666666666668</v>
      </c>
      <c r="F1940" s="24">
        <f t="shared" si="102"/>
        <v>6.5</v>
      </c>
      <c r="G1940" s="109"/>
      <c r="H1940" s="24"/>
      <c r="I1940" s="24">
        <f t="shared" si="103"/>
        <v>21.8</v>
      </c>
      <c r="J1940" s="119"/>
      <c r="K1940" s="30"/>
      <c r="L1940" s="111">
        <v>5</v>
      </c>
      <c r="M1940" s="111">
        <v>17</v>
      </c>
      <c r="N1940" s="111">
        <v>3</v>
      </c>
      <c r="O1940" s="111">
        <v>1</v>
      </c>
      <c r="P1940" s="111">
        <v>2</v>
      </c>
      <c r="Q1940" s="111">
        <v>12</v>
      </c>
      <c r="R1940" s="111">
        <v>32</v>
      </c>
      <c r="S1940" s="111">
        <v>27</v>
      </c>
      <c r="T1940" s="111">
        <v>36</v>
      </c>
    </row>
    <row r="1941" spans="1:20" x14ac:dyDescent="0.25">
      <c r="A1941" s="110" t="s">
        <v>1926</v>
      </c>
      <c r="B1941" s="107" t="s">
        <v>7101</v>
      </c>
      <c r="C1941" s="108">
        <v>16</v>
      </c>
      <c r="D1941" s="41" t="s">
        <v>6084</v>
      </c>
      <c r="E1941" s="24">
        <f t="shared" si="101"/>
        <v>31.333333333333332</v>
      </c>
      <c r="F1941" s="24">
        <f t="shared" si="102"/>
        <v>64</v>
      </c>
      <c r="G1941" s="109"/>
      <c r="H1941" s="24"/>
      <c r="I1941" s="24">
        <f t="shared" si="103"/>
        <v>48</v>
      </c>
      <c r="J1941" s="119"/>
      <c r="K1941" s="30"/>
      <c r="L1941" s="111">
        <v>185</v>
      </c>
      <c r="M1941" s="111">
        <v>9</v>
      </c>
      <c r="N1941" s="111">
        <v>11</v>
      </c>
      <c r="O1941" s="111">
        <v>51</v>
      </c>
      <c r="P1941" s="111">
        <v>51</v>
      </c>
      <c r="Q1941" s="111">
        <v>95</v>
      </c>
      <c r="R1941" s="111">
        <v>20</v>
      </c>
      <c r="S1941" s="111">
        <v>7</v>
      </c>
      <c r="T1941" s="111">
        <v>67</v>
      </c>
    </row>
    <row r="1942" spans="1:20" x14ac:dyDescent="0.25">
      <c r="A1942" s="110" t="s">
        <v>3945</v>
      </c>
      <c r="B1942" s="107" t="s">
        <v>7101</v>
      </c>
      <c r="C1942" s="108">
        <v>16</v>
      </c>
      <c r="D1942" s="41" t="s">
        <v>3944</v>
      </c>
      <c r="E1942" s="24">
        <f t="shared" si="101"/>
        <v>31.333333333333332</v>
      </c>
      <c r="F1942" s="24">
        <f t="shared" si="102"/>
        <v>28.25</v>
      </c>
      <c r="G1942" s="109"/>
      <c r="H1942" s="24"/>
      <c r="I1942" s="24">
        <f t="shared" si="103"/>
        <v>64</v>
      </c>
      <c r="J1942" s="119"/>
      <c r="K1942" s="30"/>
      <c r="L1942" s="111"/>
      <c r="M1942" s="111"/>
      <c r="N1942" s="111">
        <v>79</v>
      </c>
      <c r="O1942" s="111">
        <v>34</v>
      </c>
      <c r="P1942" s="111">
        <v>177</v>
      </c>
      <c r="Q1942" s="111">
        <v>49</v>
      </c>
      <c r="R1942" s="111">
        <v>21</v>
      </c>
      <c r="S1942" s="111">
        <v>7</v>
      </c>
      <c r="T1942" s="111">
        <v>66</v>
      </c>
    </row>
    <row r="1943" spans="1:20" x14ac:dyDescent="0.25">
      <c r="A1943" s="110" t="s">
        <v>1613</v>
      </c>
      <c r="B1943" s="107" t="s">
        <v>7156</v>
      </c>
      <c r="C1943" s="108">
        <v>18</v>
      </c>
      <c r="D1943" s="41" t="s">
        <v>6295</v>
      </c>
      <c r="E1943" s="24">
        <f t="shared" si="101"/>
        <v>31.333333333333332</v>
      </c>
      <c r="F1943" s="24">
        <f t="shared" si="102"/>
        <v>0</v>
      </c>
      <c r="G1943" s="109"/>
      <c r="H1943" s="24"/>
      <c r="I1943" s="24">
        <f t="shared" si="103"/>
        <v>29.2</v>
      </c>
      <c r="J1943" s="119"/>
      <c r="K1943" s="30"/>
      <c r="L1943" s="111"/>
      <c r="M1943" s="111"/>
      <c r="N1943" s="111"/>
      <c r="O1943" s="111"/>
      <c r="P1943" s="111">
        <v>5</v>
      </c>
      <c r="Q1943" s="111">
        <v>47</v>
      </c>
      <c r="R1943" s="111"/>
      <c r="S1943" s="111">
        <v>34</v>
      </c>
      <c r="T1943" s="111">
        <v>60</v>
      </c>
    </row>
    <row r="1944" spans="1:20" x14ac:dyDescent="0.25">
      <c r="A1944" s="110" t="s">
        <v>7389</v>
      </c>
      <c r="B1944" s="107" t="s">
        <v>7166</v>
      </c>
      <c r="C1944" s="108">
        <v>13</v>
      </c>
      <c r="D1944" s="41" t="s">
        <v>7390</v>
      </c>
      <c r="E1944" s="24">
        <f t="shared" si="101"/>
        <v>31.333333333333332</v>
      </c>
      <c r="F1944" s="24">
        <f t="shared" si="102"/>
        <v>2.75</v>
      </c>
      <c r="G1944" s="109"/>
      <c r="H1944" s="24"/>
      <c r="I1944" s="24">
        <f t="shared" si="103"/>
        <v>21.4</v>
      </c>
      <c r="J1944" s="119"/>
      <c r="K1944" s="30"/>
      <c r="L1944" s="111">
        <v>2</v>
      </c>
      <c r="M1944" s="111">
        <v>1</v>
      </c>
      <c r="N1944" s="111">
        <v>2</v>
      </c>
      <c r="O1944" s="111">
        <v>6</v>
      </c>
      <c r="P1944" s="111">
        <v>7</v>
      </c>
      <c r="Q1944" s="111">
        <v>6</v>
      </c>
      <c r="R1944" s="111">
        <v>13</v>
      </c>
      <c r="S1944" s="111">
        <v>22</v>
      </c>
      <c r="T1944" s="111">
        <v>59</v>
      </c>
    </row>
    <row r="1945" spans="1:20" x14ac:dyDescent="0.25">
      <c r="A1945" s="110" t="s">
        <v>1642</v>
      </c>
      <c r="B1945" s="107" t="s">
        <v>7092</v>
      </c>
      <c r="C1945" s="108">
        <v>11</v>
      </c>
      <c r="D1945" s="41" t="s">
        <v>4162</v>
      </c>
      <c r="E1945" s="24">
        <f t="shared" si="101"/>
        <v>31.333333333333332</v>
      </c>
      <c r="F1945" s="24">
        <f t="shared" si="102"/>
        <v>19.25</v>
      </c>
      <c r="G1945" s="109"/>
      <c r="H1945" s="24"/>
      <c r="I1945" s="24">
        <f t="shared" si="103"/>
        <v>24.2</v>
      </c>
      <c r="J1945" s="119"/>
      <c r="K1945" s="30"/>
      <c r="L1945" s="111">
        <v>48</v>
      </c>
      <c r="M1945" s="111">
        <v>25</v>
      </c>
      <c r="N1945" s="111">
        <v>2</v>
      </c>
      <c r="O1945" s="111">
        <v>2</v>
      </c>
      <c r="P1945" s="111">
        <v>14</v>
      </c>
      <c r="Q1945" s="111">
        <v>13</v>
      </c>
      <c r="R1945" s="111">
        <v>76</v>
      </c>
      <c r="S1945" s="111">
        <v>11</v>
      </c>
      <c r="T1945" s="111">
        <v>7</v>
      </c>
    </row>
    <row r="1946" spans="1:20" x14ac:dyDescent="0.25">
      <c r="A1946" s="110" t="s">
        <v>1260</v>
      </c>
      <c r="B1946" s="107" t="s">
        <v>7101</v>
      </c>
      <c r="C1946" s="108">
        <v>16</v>
      </c>
      <c r="D1946" s="41" t="s">
        <v>6062</v>
      </c>
      <c r="E1946" s="24">
        <f t="shared" si="101"/>
        <v>31</v>
      </c>
      <c r="F1946" s="24">
        <f t="shared" si="102"/>
        <v>1.75</v>
      </c>
      <c r="G1946" s="109"/>
      <c r="H1946" s="24"/>
      <c r="I1946" s="24">
        <f t="shared" si="103"/>
        <v>29</v>
      </c>
      <c r="J1946" s="119"/>
      <c r="K1946" s="30"/>
      <c r="L1946" s="111">
        <v>1</v>
      </c>
      <c r="M1946" s="111">
        <v>4</v>
      </c>
      <c r="N1946" s="111"/>
      <c r="O1946" s="111">
        <v>2</v>
      </c>
      <c r="P1946" s="111">
        <v>2</v>
      </c>
      <c r="Q1946" s="111">
        <v>50</v>
      </c>
      <c r="R1946" s="111">
        <v>6</v>
      </c>
      <c r="S1946" s="111">
        <v>35</v>
      </c>
      <c r="T1946" s="111">
        <v>52</v>
      </c>
    </row>
    <row r="1947" spans="1:20" x14ac:dyDescent="0.25">
      <c r="A1947" s="110" t="s">
        <v>2775</v>
      </c>
      <c r="B1947" s="107" t="s">
        <v>7219</v>
      </c>
      <c r="C1947" s="108">
        <v>20</v>
      </c>
      <c r="D1947" s="41" t="s">
        <v>6638</v>
      </c>
      <c r="E1947" s="24">
        <f t="shared" si="101"/>
        <v>31</v>
      </c>
      <c r="F1947" s="24">
        <f t="shared" si="102"/>
        <v>97</v>
      </c>
      <c r="G1947" s="109"/>
      <c r="H1947" s="24"/>
      <c r="I1947" s="24">
        <f t="shared" si="103"/>
        <v>60.4</v>
      </c>
      <c r="J1947" s="119"/>
      <c r="K1947" s="30"/>
      <c r="L1947" s="111">
        <v>121</v>
      </c>
      <c r="M1947" s="111">
        <v>90</v>
      </c>
      <c r="N1947" s="111">
        <v>95</v>
      </c>
      <c r="O1947" s="111">
        <v>82</v>
      </c>
      <c r="P1947" s="111">
        <v>165</v>
      </c>
      <c r="Q1947" s="111">
        <v>44</v>
      </c>
      <c r="R1947" s="111">
        <v>36</v>
      </c>
      <c r="S1947" s="111">
        <v>8</v>
      </c>
      <c r="T1947" s="111">
        <v>49</v>
      </c>
    </row>
    <row r="1948" spans="1:20" x14ac:dyDescent="0.25">
      <c r="A1948" s="110" t="s">
        <v>1717</v>
      </c>
      <c r="B1948" s="107" t="s">
        <v>7155</v>
      </c>
      <c r="C1948" s="108">
        <v>10</v>
      </c>
      <c r="D1948" s="41" t="s">
        <v>4662</v>
      </c>
      <c r="E1948" s="24">
        <f t="shared" si="101"/>
        <v>31</v>
      </c>
      <c r="F1948" s="24">
        <f t="shared" si="102"/>
        <v>47</v>
      </c>
      <c r="G1948" s="109"/>
      <c r="H1948" s="24"/>
      <c r="I1948" s="24">
        <f t="shared" si="103"/>
        <v>27.2</v>
      </c>
      <c r="J1948" s="119"/>
      <c r="K1948" s="30"/>
      <c r="L1948" s="111">
        <v>32</v>
      </c>
      <c r="M1948" s="111">
        <v>51</v>
      </c>
      <c r="N1948" s="111">
        <v>14</v>
      </c>
      <c r="O1948" s="111">
        <v>91</v>
      </c>
      <c r="P1948" s="111">
        <v>10</v>
      </c>
      <c r="Q1948" s="111">
        <v>33</v>
      </c>
      <c r="R1948" s="111">
        <v>37</v>
      </c>
      <c r="S1948" s="111">
        <v>27</v>
      </c>
      <c r="T1948" s="111">
        <v>29</v>
      </c>
    </row>
    <row r="1949" spans="1:20" x14ac:dyDescent="0.25">
      <c r="A1949" s="110" t="s">
        <v>2060</v>
      </c>
      <c r="B1949" s="107" t="s">
        <v>7101</v>
      </c>
      <c r="C1949" s="108">
        <v>16</v>
      </c>
      <c r="D1949" s="41" t="s">
        <v>6100</v>
      </c>
      <c r="E1949" s="24">
        <f t="shared" si="101"/>
        <v>31</v>
      </c>
      <c r="F1949" s="24">
        <f t="shared" si="102"/>
        <v>42.75</v>
      </c>
      <c r="G1949" s="109"/>
      <c r="H1949" s="24"/>
      <c r="I1949" s="24">
        <f t="shared" si="103"/>
        <v>30.8</v>
      </c>
      <c r="J1949" s="119"/>
      <c r="K1949" s="30"/>
      <c r="L1949" s="111">
        <v>42</v>
      </c>
      <c r="M1949" s="111">
        <v>126</v>
      </c>
      <c r="N1949" s="111">
        <v>1</v>
      </c>
      <c r="O1949" s="111">
        <v>2</v>
      </c>
      <c r="P1949" s="111">
        <v>12</v>
      </c>
      <c r="Q1949" s="111">
        <v>49</v>
      </c>
      <c r="R1949" s="111">
        <v>20</v>
      </c>
      <c r="S1949" s="111">
        <v>49</v>
      </c>
      <c r="T1949" s="111">
        <v>24</v>
      </c>
    </row>
    <row r="1950" spans="1:20" x14ac:dyDescent="0.25">
      <c r="A1950" s="110" t="s">
        <v>2371</v>
      </c>
      <c r="B1950" s="107" t="s">
        <v>7156</v>
      </c>
      <c r="C1950" s="108">
        <v>18</v>
      </c>
      <c r="D1950" s="41" t="s">
        <v>6293</v>
      </c>
      <c r="E1950" s="24">
        <f t="shared" si="101"/>
        <v>31</v>
      </c>
      <c r="F1950" s="24">
        <f t="shared" si="102"/>
        <v>95.75</v>
      </c>
      <c r="G1950" s="109"/>
      <c r="H1950" s="24"/>
      <c r="I1950" s="24">
        <f t="shared" si="103"/>
        <v>27.4</v>
      </c>
      <c r="J1950" s="119"/>
      <c r="K1950" s="30"/>
      <c r="L1950" s="111">
        <v>32</v>
      </c>
      <c r="M1950" s="111">
        <v>351</v>
      </c>
      <c r="N1950" s="111"/>
      <c r="O1950" s="111"/>
      <c r="P1950" s="111">
        <v>9</v>
      </c>
      <c r="Q1950" s="111">
        <v>35</v>
      </c>
      <c r="R1950" s="111">
        <v>86</v>
      </c>
      <c r="S1950" s="111">
        <v>7</v>
      </c>
      <c r="T1950" s="111"/>
    </row>
    <row r="1951" spans="1:20" x14ac:dyDescent="0.25">
      <c r="A1951" s="110" t="s">
        <v>2959</v>
      </c>
      <c r="B1951" s="107" t="s">
        <v>7194</v>
      </c>
      <c r="C1951" s="108">
        <v>11</v>
      </c>
      <c r="D1951" s="41" t="s">
        <v>5959</v>
      </c>
      <c r="E1951" s="24">
        <f t="shared" si="101"/>
        <v>31</v>
      </c>
      <c r="F1951" s="24">
        <f t="shared" si="102"/>
        <v>0</v>
      </c>
      <c r="G1951" s="109"/>
      <c r="H1951" s="24"/>
      <c r="I1951" s="24">
        <f t="shared" si="103"/>
        <v>18.600000000000001</v>
      </c>
      <c r="J1951" s="119"/>
      <c r="K1951" s="30"/>
      <c r="L1951" s="111"/>
      <c r="M1951" s="111"/>
      <c r="N1951" s="111"/>
      <c r="O1951" s="111"/>
      <c r="P1951" s="111"/>
      <c r="Q1951" s="111"/>
      <c r="R1951" s="111"/>
      <c r="S1951" s="111">
        <v>93</v>
      </c>
      <c r="T1951" s="111"/>
    </row>
    <row r="1952" spans="1:20" x14ac:dyDescent="0.25">
      <c r="A1952" s="110" t="s">
        <v>957</v>
      </c>
      <c r="B1952" s="107" t="s">
        <v>7125</v>
      </c>
      <c r="C1952" s="108">
        <v>7</v>
      </c>
      <c r="D1952" s="41" t="s">
        <v>4594</v>
      </c>
      <c r="E1952" s="24">
        <f t="shared" ref="E1952:E2015" si="104">SUM(R1952:T1952)/3</f>
        <v>30.666666666666668</v>
      </c>
      <c r="F1952" s="24">
        <f t="shared" ref="F1952:F2015" si="105">SUM(L1952:O1952)/4</f>
        <v>5</v>
      </c>
      <c r="G1952" s="109"/>
      <c r="H1952" s="24"/>
      <c r="I1952" s="24">
        <f t="shared" ref="I1952:I2015" si="106">SUM(P1952:T1952)/5</f>
        <v>20</v>
      </c>
      <c r="J1952" s="119"/>
      <c r="K1952" s="30"/>
      <c r="L1952" s="111"/>
      <c r="M1952" s="111"/>
      <c r="N1952" s="111"/>
      <c r="O1952" s="111">
        <v>20</v>
      </c>
      <c r="P1952" s="111">
        <v>8</v>
      </c>
      <c r="Q1952" s="111"/>
      <c r="R1952" s="111">
        <v>12</v>
      </c>
      <c r="S1952" s="111">
        <v>19</v>
      </c>
      <c r="T1952" s="111">
        <v>61</v>
      </c>
    </row>
    <row r="1953" spans="1:20" x14ac:dyDescent="0.25">
      <c r="A1953" s="110" t="s">
        <v>905</v>
      </c>
      <c r="B1953" s="107" t="s">
        <v>7148</v>
      </c>
      <c r="C1953" s="108">
        <v>6</v>
      </c>
      <c r="D1953" s="41" t="s">
        <v>4763</v>
      </c>
      <c r="E1953" s="24">
        <f t="shared" si="104"/>
        <v>30.666666666666668</v>
      </c>
      <c r="F1953" s="24">
        <f t="shared" si="105"/>
        <v>6.25</v>
      </c>
      <c r="G1953" s="109"/>
      <c r="H1953" s="24"/>
      <c r="I1953" s="24">
        <f t="shared" si="106"/>
        <v>23.6</v>
      </c>
      <c r="J1953" s="119"/>
      <c r="K1953" s="30"/>
      <c r="L1953" s="111"/>
      <c r="M1953" s="111">
        <v>19</v>
      </c>
      <c r="N1953" s="111">
        <v>6</v>
      </c>
      <c r="O1953" s="111"/>
      <c r="P1953" s="111">
        <v>6</v>
      </c>
      <c r="Q1953" s="111">
        <v>20</v>
      </c>
      <c r="R1953" s="111">
        <v>29</v>
      </c>
      <c r="S1953" s="111">
        <v>9</v>
      </c>
      <c r="T1953" s="111">
        <v>54</v>
      </c>
    </row>
    <row r="1954" spans="1:20" x14ac:dyDescent="0.25">
      <c r="A1954" s="110" t="s">
        <v>2105</v>
      </c>
      <c r="B1954" s="107" t="s">
        <v>7165</v>
      </c>
      <c r="C1954" s="108">
        <v>6</v>
      </c>
      <c r="D1954" s="41" t="s">
        <v>5254</v>
      </c>
      <c r="E1954" s="24">
        <f t="shared" si="104"/>
        <v>30.666666666666668</v>
      </c>
      <c r="F1954" s="24">
        <f t="shared" si="105"/>
        <v>1</v>
      </c>
      <c r="G1954" s="109"/>
      <c r="H1954" s="24"/>
      <c r="I1954" s="24">
        <f t="shared" si="106"/>
        <v>38</v>
      </c>
      <c r="J1954" s="119"/>
      <c r="K1954" s="30"/>
      <c r="L1954" s="111"/>
      <c r="M1954" s="111"/>
      <c r="N1954" s="111">
        <v>1</v>
      </c>
      <c r="O1954" s="111">
        <v>3</v>
      </c>
      <c r="P1954" s="111">
        <v>88</v>
      </c>
      <c r="Q1954" s="111">
        <v>10</v>
      </c>
      <c r="R1954" s="111">
        <v>15</v>
      </c>
      <c r="S1954" s="111">
        <v>37</v>
      </c>
      <c r="T1954" s="111">
        <v>40</v>
      </c>
    </row>
    <row r="1955" spans="1:20" x14ac:dyDescent="0.25">
      <c r="A1955" s="110" t="s">
        <v>1035</v>
      </c>
      <c r="B1955" s="107" t="s">
        <v>7090</v>
      </c>
      <c r="C1955" s="108">
        <v>2</v>
      </c>
      <c r="D1955" s="41" t="s">
        <v>5479</v>
      </c>
      <c r="E1955" s="24">
        <f t="shared" si="104"/>
        <v>30.666666666666668</v>
      </c>
      <c r="F1955" s="24">
        <f t="shared" si="105"/>
        <v>4</v>
      </c>
      <c r="G1955" s="109"/>
      <c r="H1955" s="24"/>
      <c r="I1955" s="24">
        <f t="shared" si="106"/>
        <v>23.4</v>
      </c>
      <c r="J1955" s="119"/>
      <c r="K1955" s="30"/>
      <c r="L1955" s="111">
        <v>5</v>
      </c>
      <c r="M1955" s="111">
        <v>2</v>
      </c>
      <c r="N1955" s="111">
        <v>8</v>
      </c>
      <c r="O1955" s="111">
        <v>1</v>
      </c>
      <c r="P1955" s="111">
        <v>12</v>
      </c>
      <c r="Q1955" s="111">
        <v>13</v>
      </c>
      <c r="R1955" s="111">
        <v>26</v>
      </c>
      <c r="S1955" s="111">
        <v>31</v>
      </c>
      <c r="T1955" s="111">
        <v>35</v>
      </c>
    </row>
    <row r="1956" spans="1:20" x14ac:dyDescent="0.25">
      <c r="A1956" s="110" t="s">
        <v>1568</v>
      </c>
      <c r="B1956" s="107" t="s">
        <v>7125</v>
      </c>
      <c r="C1956" s="108">
        <v>7</v>
      </c>
      <c r="D1956" s="41" t="s">
        <v>5365</v>
      </c>
      <c r="E1956" s="24">
        <f t="shared" si="104"/>
        <v>30.666666666666668</v>
      </c>
      <c r="F1956" s="24">
        <f t="shared" si="105"/>
        <v>35.5</v>
      </c>
      <c r="G1956" s="109"/>
      <c r="H1956" s="24"/>
      <c r="I1956" s="24">
        <f t="shared" si="106"/>
        <v>35.799999999999997</v>
      </c>
      <c r="J1956" s="119"/>
      <c r="K1956" s="30"/>
      <c r="L1956" s="111"/>
      <c r="M1956" s="111">
        <v>21</v>
      </c>
      <c r="N1956" s="111">
        <v>33</v>
      </c>
      <c r="O1956" s="111">
        <v>88</v>
      </c>
      <c r="P1956" s="111">
        <v>64</v>
      </c>
      <c r="Q1956" s="111">
        <v>23</v>
      </c>
      <c r="R1956" s="111">
        <v>37</v>
      </c>
      <c r="S1956" s="111">
        <v>34</v>
      </c>
      <c r="T1956" s="111">
        <v>21</v>
      </c>
    </row>
    <row r="1957" spans="1:20" x14ac:dyDescent="0.25">
      <c r="A1957" s="110" t="s">
        <v>1382</v>
      </c>
      <c r="B1957" s="107" t="s">
        <v>7192</v>
      </c>
      <c r="C1957" s="108">
        <v>20</v>
      </c>
      <c r="D1957" s="41" t="s">
        <v>5085</v>
      </c>
      <c r="E1957" s="24">
        <f t="shared" si="104"/>
        <v>30.666666666666668</v>
      </c>
      <c r="F1957" s="24">
        <f t="shared" si="105"/>
        <v>0</v>
      </c>
      <c r="G1957" s="109"/>
      <c r="H1957" s="24"/>
      <c r="I1957" s="24">
        <f t="shared" si="106"/>
        <v>18.399999999999999</v>
      </c>
      <c r="J1957" s="119"/>
      <c r="K1957" s="30"/>
      <c r="L1957" s="111"/>
      <c r="M1957" s="111"/>
      <c r="N1957" s="111"/>
      <c r="O1957" s="111"/>
      <c r="P1957" s="111"/>
      <c r="Q1957" s="111"/>
      <c r="R1957" s="111">
        <v>77</v>
      </c>
      <c r="S1957" s="111"/>
      <c r="T1957" s="111">
        <v>15</v>
      </c>
    </row>
    <row r="1958" spans="1:20" x14ac:dyDescent="0.25">
      <c r="A1958" s="110" t="s">
        <v>2159</v>
      </c>
      <c r="B1958" s="107" t="s">
        <v>7082</v>
      </c>
      <c r="C1958" s="108">
        <v>11</v>
      </c>
      <c r="D1958" s="41" t="s">
        <v>5305</v>
      </c>
      <c r="E1958" s="24">
        <f t="shared" si="104"/>
        <v>30.666666666666668</v>
      </c>
      <c r="F1958" s="24">
        <f t="shared" si="105"/>
        <v>8.25</v>
      </c>
      <c r="G1958" s="109"/>
      <c r="H1958" s="24"/>
      <c r="I1958" s="24">
        <f t="shared" si="106"/>
        <v>18.399999999999999</v>
      </c>
      <c r="J1958" s="119"/>
      <c r="K1958" s="30"/>
      <c r="L1958" s="111"/>
      <c r="M1958" s="111">
        <v>1</v>
      </c>
      <c r="N1958" s="111">
        <v>32</v>
      </c>
      <c r="O1958" s="111"/>
      <c r="P1958" s="111"/>
      <c r="Q1958" s="111"/>
      <c r="R1958" s="111">
        <v>92</v>
      </c>
      <c r="S1958" s="111"/>
      <c r="T1958" s="111"/>
    </row>
    <row r="1959" spans="1:20" x14ac:dyDescent="0.25">
      <c r="A1959" s="110" t="s">
        <v>727</v>
      </c>
      <c r="B1959" s="107" t="s">
        <v>7191</v>
      </c>
      <c r="C1959" s="108">
        <v>5</v>
      </c>
      <c r="D1959" s="41" t="s">
        <v>6474</v>
      </c>
      <c r="E1959" s="24">
        <f t="shared" si="104"/>
        <v>30.333333333333332</v>
      </c>
      <c r="F1959" s="24">
        <f t="shared" si="105"/>
        <v>0</v>
      </c>
      <c r="G1959" s="109"/>
      <c r="H1959" s="24"/>
      <c r="I1959" s="24">
        <f t="shared" si="106"/>
        <v>18.2</v>
      </c>
      <c r="J1959" s="119"/>
      <c r="K1959" s="30"/>
      <c r="L1959" s="111"/>
      <c r="M1959" s="111"/>
      <c r="N1959" s="111"/>
      <c r="O1959" s="111"/>
      <c r="P1959" s="111">
        <v>0</v>
      </c>
      <c r="Q1959" s="111">
        <v>0</v>
      </c>
      <c r="R1959" s="111">
        <v>0</v>
      </c>
      <c r="S1959" s="111">
        <v>0</v>
      </c>
      <c r="T1959" s="111">
        <v>91</v>
      </c>
    </row>
    <row r="1960" spans="1:20" x14ac:dyDescent="0.25">
      <c r="A1960" s="110" t="s">
        <v>1418</v>
      </c>
      <c r="B1960" s="107" t="s">
        <v>7154</v>
      </c>
      <c r="C1960" s="108">
        <v>16</v>
      </c>
      <c r="D1960" s="41" t="s">
        <v>4855</v>
      </c>
      <c r="E1960" s="24">
        <f t="shared" si="104"/>
        <v>30.333333333333332</v>
      </c>
      <c r="F1960" s="24">
        <f t="shared" si="105"/>
        <v>1.25</v>
      </c>
      <c r="G1960" s="109"/>
      <c r="H1960" s="24"/>
      <c r="I1960" s="24">
        <f t="shared" si="106"/>
        <v>24.4</v>
      </c>
      <c r="J1960" s="119"/>
      <c r="K1960" s="30"/>
      <c r="L1960" s="111"/>
      <c r="M1960" s="111"/>
      <c r="N1960" s="111"/>
      <c r="O1960" s="111">
        <v>5</v>
      </c>
      <c r="P1960" s="111">
        <v>3</v>
      </c>
      <c r="Q1960" s="111">
        <v>28</v>
      </c>
      <c r="R1960" s="111">
        <v>4</v>
      </c>
      <c r="S1960" s="111">
        <v>0</v>
      </c>
      <c r="T1960" s="111">
        <v>87</v>
      </c>
    </row>
    <row r="1961" spans="1:20" x14ac:dyDescent="0.25">
      <c r="A1961" s="110" t="s">
        <v>1137</v>
      </c>
      <c r="B1961" s="107" t="s">
        <v>7110</v>
      </c>
      <c r="C1961" s="108">
        <v>7</v>
      </c>
      <c r="D1961" s="41" t="s">
        <v>4739</v>
      </c>
      <c r="E1961" s="24">
        <f t="shared" si="104"/>
        <v>30.333333333333332</v>
      </c>
      <c r="F1961" s="24">
        <f t="shared" si="105"/>
        <v>64.75</v>
      </c>
      <c r="G1961" s="109"/>
      <c r="H1961" s="24"/>
      <c r="I1961" s="24">
        <f t="shared" si="106"/>
        <v>33.799999999999997</v>
      </c>
      <c r="J1961" s="119"/>
      <c r="K1961" s="30"/>
      <c r="L1961" s="111">
        <v>53</v>
      </c>
      <c r="M1961" s="111">
        <v>35</v>
      </c>
      <c r="N1961" s="111">
        <v>48</v>
      </c>
      <c r="O1961" s="111">
        <v>123</v>
      </c>
      <c r="P1961" s="111">
        <v>23</v>
      </c>
      <c r="Q1961" s="111">
        <v>55</v>
      </c>
      <c r="R1961" s="111">
        <v>40</v>
      </c>
      <c r="S1961" s="111">
        <v>14</v>
      </c>
      <c r="T1961" s="111">
        <v>37</v>
      </c>
    </row>
    <row r="1962" spans="1:20" x14ac:dyDescent="0.25">
      <c r="A1962" s="110" t="s">
        <v>2305</v>
      </c>
      <c r="B1962" s="107" t="s">
        <v>7189</v>
      </c>
      <c r="C1962" s="108">
        <v>6</v>
      </c>
      <c r="D1962" s="41" t="s">
        <v>4745</v>
      </c>
      <c r="E1962" s="24">
        <f t="shared" si="104"/>
        <v>30.333333333333332</v>
      </c>
      <c r="F1962" s="24">
        <f t="shared" si="105"/>
        <v>6</v>
      </c>
      <c r="G1962" s="109"/>
      <c r="H1962" s="24"/>
      <c r="I1962" s="24">
        <f t="shared" si="106"/>
        <v>28.2</v>
      </c>
      <c r="J1962" s="119"/>
      <c r="K1962" s="30"/>
      <c r="L1962" s="111">
        <v>10</v>
      </c>
      <c r="M1962" s="111">
        <v>2</v>
      </c>
      <c r="N1962" s="111">
        <v>6</v>
      </c>
      <c r="O1962" s="111">
        <v>6</v>
      </c>
      <c r="P1962" s="111">
        <v>20</v>
      </c>
      <c r="Q1962" s="111">
        <v>30</v>
      </c>
      <c r="R1962" s="111">
        <v>31</v>
      </c>
      <c r="S1962" s="111">
        <v>24</v>
      </c>
      <c r="T1962" s="111">
        <v>36</v>
      </c>
    </row>
    <row r="1963" spans="1:20" x14ac:dyDescent="0.25">
      <c r="A1963" s="110" t="s">
        <v>1780</v>
      </c>
      <c r="B1963" s="107" t="s">
        <v>7136</v>
      </c>
      <c r="C1963" s="108">
        <v>15</v>
      </c>
      <c r="D1963" s="41" t="s">
        <v>5804</v>
      </c>
      <c r="E1963" s="24">
        <f t="shared" si="104"/>
        <v>30.333333333333332</v>
      </c>
      <c r="F1963" s="24">
        <f t="shared" si="105"/>
        <v>0</v>
      </c>
      <c r="G1963" s="109"/>
      <c r="H1963" s="24"/>
      <c r="I1963" s="24">
        <f t="shared" si="106"/>
        <v>25.2</v>
      </c>
      <c r="J1963" s="119"/>
      <c r="K1963" s="30"/>
      <c r="L1963" s="111"/>
      <c r="M1963" s="111"/>
      <c r="N1963" s="111"/>
      <c r="O1963" s="111"/>
      <c r="P1963" s="111"/>
      <c r="Q1963" s="111">
        <v>35</v>
      </c>
      <c r="R1963" s="111">
        <v>86</v>
      </c>
      <c r="S1963" s="111">
        <v>5</v>
      </c>
      <c r="T1963" s="111"/>
    </row>
    <row r="1964" spans="1:20" x14ac:dyDescent="0.25">
      <c r="A1964" s="110" t="s">
        <v>7574</v>
      </c>
      <c r="B1964" s="107" t="s">
        <v>7133</v>
      </c>
      <c r="C1964" s="108">
        <v>11</v>
      </c>
      <c r="D1964" s="41" t="s">
        <v>7575</v>
      </c>
      <c r="E1964" s="24">
        <f t="shared" si="104"/>
        <v>30</v>
      </c>
      <c r="F1964" s="24">
        <f t="shared" si="105"/>
        <v>0</v>
      </c>
      <c r="G1964" s="109"/>
      <c r="H1964" s="24"/>
      <c r="I1964" s="24">
        <f t="shared" si="106"/>
        <v>18</v>
      </c>
      <c r="J1964" s="119"/>
      <c r="K1964" s="30"/>
      <c r="L1964" s="111"/>
      <c r="M1964" s="111"/>
      <c r="N1964" s="111"/>
      <c r="O1964" s="111"/>
      <c r="P1964" s="111">
        <v>0</v>
      </c>
      <c r="Q1964" s="111">
        <v>0</v>
      </c>
      <c r="R1964" s="111">
        <v>0</v>
      </c>
      <c r="S1964" s="111"/>
      <c r="T1964" s="111">
        <v>90</v>
      </c>
    </row>
    <row r="1965" spans="1:20" x14ac:dyDescent="0.25">
      <c r="A1965" s="110" t="s">
        <v>1551</v>
      </c>
      <c r="B1965" s="107" t="s">
        <v>7156</v>
      </c>
      <c r="C1965" s="108">
        <v>18</v>
      </c>
      <c r="D1965" s="41" t="s">
        <v>5049</v>
      </c>
      <c r="E1965" s="24">
        <f t="shared" si="104"/>
        <v>30</v>
      </c>
      <c r="F1965" s="24">
        <f t="shared" si="105"/>
        <v>3.5</v>
      </c>
      <c r="G1965" s="109"/>
      <c r="H1965" s="24"/>
      <c r="I1965" s="24">
        <f t="shared" si="106"/>
        <v>37</v>
      </c>
      <c r="J1965" s="119"/>
      <c r="K1965" s="30"/>
      <c r="L1965" s="111">
        <v>1</v>
      </c>
      <c r="M1965" s="111">
        <v>4</v>
      </c>
      <c r="N1965" s="111">
        <v>6</v>
      </c>
      <c r="O1965" s="111">
        <v>3</v>
      </c>
      <c r="P1965" s="111">
        <v>84</v>
      </c>
      <c r="Q1965" s="111">
        <v>11</v>
      </c>
      <c r="R1965" s="111">
        <v>4</v>
      </c>
      <c r="S1965" s="111">
        <v>28</v>
      </c>
      <c r="T1965" s="111">
        <v>58</v>
      </c>
    </row>
    <row r="1966" spans="1:20" x14ac:dyDescent="0.25">
      <c r="A1966" s="110" t="s">
        <v>1164</v>
      </c>
      <c r="B1966" s="107" t="s">
        <v>7124</v>
      </c>
      <c r="C1966" s="108">
        <v>4</v>
      </c>
      <c r="D1966" s="41" t="s">
        <v>4465</v>
      </c>
      <c r="E1966" s="24">
        <f t="shared" si="104"/>
        <v>30</v>
      </c>
      <c r="F1966" s="24">
        <f t="shared" si="105"/>
        <v>16.5</v>
      </c>
      <c r="G1966" s="109"/>
      <c r="H1966" s="24"/>
      <c r="I1966" s="24">
        <f t="shared" si="106"/>
        <v>27</v>
      </c>
      <c r="J1966" s="119"/>
      <c r="K1966" s="30"/>
      <c r="L1966" s="111">
        <v>7</v>
      </c>
      <c r="M1966" s="111"/>
      <c r="N1966" s="111">
        <v>5</v>
      </c>
      <c r="O1966" s="111">
        <v>54</v>
      </c>
      <c r="P1966" s="111">
        <v>30</v>
      </c>
      <c r="Q1966" s="111">
        <v>15</v>
      </c>
      <c r="R1966" s="111">
        <v>21</v>
      </c>
      <c r="S1966" s="111">
        <v>16</v>
      </c>
      <c r="T1966" s="111">
        <v>53</v>
      </c>
    </row>
    <row r="1967" spans="1:20" x14ac:dyDescent="0.25">
      <c r="A1967" s="110" t="s">
        <v>3406</v>
      </c>
      <c r="B1967" s="107" t="s">
        <v>7659</v>
      </c>
      <c r="C1967" s="108">
        <v>19</v>
      </c>
      <c r="D1967" s="41" t="s">
        <v>6214</v>
      </c>
      <c r="E1967" s="24">
        <f t="shared" si="104"/>
        <v>30</v>
      </c>
      <c r="F1967" s="24">
        <f t="shared" si="105"/>
        <v>9.75</v>
      </c>
      <c r="G1967" s="109"/>
      <c r="H1967" s="24"/>
      <c r="I1967" s="24">
        <f t="shared" si="106"/>
        <v>22.8</v>
      </c>
      <c r="J1967" s="119"/>
      <c r="K1967" s="30"/>
      <c r="L1967" s="111">
        <v>5</v>
      </c>
      <c r="M1967" s="111">
        <v>6</v>
      </c>
      <c r="N1967" s="111">
        <v>25</v>
      </c>
      <c r="O1967" s="111">
        <v>3</v>
      </c>
      <c r="P1967" s="111">
        <v>10</v>
      </c>
      <c r="Q1967" s="111">
        <v>14</v>
      </c>
      <c r="R1967" s="111">
        <v>32</v>
      </c>
      <c r="S1967" s="111">
        <v>27</v>
      </c>
      <c r="T1967" s="111">
        <v>31</v>
      </c>
    </row>
    <row r="1968" spans="1:20" x14ac:dyDescent="0.25">
      <c r="A1968" s="110" t="s">
        <v>193</v>
      </c>
      <c r="B1968" s="107" t="s">
        <v>7222</v>
      </c>
      <c r="C1968" s="108">
        <v>6</v>
      </c>
      <c r="D1968" s="41" t="s">
        <v>3644</v>
      </c>
      <c r="E1968" s="24">
        <f t="shared" si="104"/>
        <v>30</v>
      </c>
      <c r="F1968" s="24">
        <f t="shared" si="105"/>
        <v>18.5</v>
      </c>
      <c r="G1968" s="109"/>
      <c r="H1968" s="24"/>
      <c r="I1968" s="24">
        <f t="shared" si="106"/>
        <v>23.4</v>
      </c>
      <c r="J1968" s="119"/>
      <c r="K1968" s="30"/>
      <c r="L1968" s="111">
        <v>42</v>
      </c>
      <c r="M1968" s="111">
        <v>4</v>
      </c>
      <c r="N1968" s="111">
        <v>25</v>
      </c>
      <c r="O1968" s="111">
        <v>3</v>
      </c>
      <c r="P1968" s="111">
        <v>6</v>
      </c>
      <c r="Q1968" s="111">
        <v>21</v>
      </c>
      <c r="R1968" s="111">
        <v>17</v>
      </c>
      <c r="S1968" s="111">
        <v>54</v>
      </c>
      <c r="T1968" s="111">
        <v>19</v>
      </c>
    </row>
    <row r="1969" spans="1:20" x14ac:dyDescent="0.25">
      <c r="A1969" s="110" t="s">
        <v>2432</v>
      </c>
      <c r="B1969" s="107" t="s">
        <v>7101</v>
      </c>
      <c r="C1969" s="108">
        <v>16</v>
      </c>
      <c r="D1969" s="41" t="s">
        <v>4048</v>
      </c>
      <c r="E1969" s="24">
        <f t="shared" si="104"/>
        <v>30</v>
      </c>
      <c r="F1969" s="24">
        <f t="shared" si="105"/>
        <v>33.75</v>
      </c>
      <c r="G1969" s="109"/>
      <c r="H1969" s="24"/>
      <c r="I1969" s="24">
        <f t="shared" si="106"/>
        <v>29.4</v>
      </c>
      <c r="J1969" s="119"/>
      <c r="K1969" s="30"/>
      <c r="L1969" s="111">
        <v>8</v>
      </c>
      <c r="M1969" s="111">
        <v>88</v>
      </c>
      <c r="N1969" s="111">
        <v>10</v>
      </c>
      <c r="O1969" s="111">
        <v>29</v>
      </c>
      <c r="P1969" s="111">
        <v>26</v>
      </c>
      <c r="Q1969" s="111">
        <v>31</v>
      </c>
      <c r="R1969" s="111">
        <v>22</v>
      </c>
      <c r="S1969" s="111">
        <v>50</v>
      </c>
      <c r="T1969" s="111">
        <v>18</v>
      </c>
    </row>
    <row r="1970" spans="1:20" x14ac:dyDescent="0.25">
      <c r="A1970" s="110" t="s">
        <v>2316</v>
      </c>
      <c r="B1970" s="107" t="s">
        <v>7179</v>
      </c>
      <c r="C1970" s="108">
        <v>11</v>
      </c>
      <c r="D1970" s="41" t="s">
        <v>6673</v>
      </c>
      <c r="E1970" s="24">
        <f t="shared" si="104"/>
        <v>30</v>
      </c>
      <c r="F1970" s="24">
        <f t="shared" si="105"/>
        <v>39.25</v>
      </c>
      <c r="G1970" s="109"/>
      <c r="H1970" s="24"/>
      <c r="I1970" s="24">
        <f t="shared" si="106"/>
        <v>18</v>
      </c>
      <c r="J1970" s="119"/>
      <c r="K1970" s="30"/>
      <c r="L1970" s="111"/>
      <c r="M1970" s="111">
        <v>157</v>
      </c>
      <c r="N1970" s="111"/>
      <c r="O1970" s="111"/>
      <c r="P1970" s="111"/>
      <c r="Q1970" s="111"/>
      <c r="R1970" s="111"/>
      <c r="S1970" s="111">
        <v>90</v>
      </c>
      <c r="T1970" s="111"/>
    </row>
    <row r="1971" spans="1:20" x14ac:dyDescent="0.25">
      <c r="A1971" s="110" t="s">
        <v>4494</v>
      </c>
      <c r="B1971" s="107" t="s">
        <v>7223</v>
      </c>
      <c r="C1971" s="108">
        <v>1</v>
      </c>
      <c r="D1971" s="41" t="s">
        <v>4495</v>
      </c>
      <c r="E1971" s="24">
        <f t="shared" si="104"/>
        <v>29.666666666666668</v>
      </c>
      <c r="F1971" s="24">
        <f t="shared" si="105"/>
        <v>0</v>
      </c>
      <c r="G1971" s="109"/>
      <c r="H1971" s="24"/>
      <c r="I1971" s="24">
        <f t="shared" si="106"/>
        <v>17.8</v>
      </c>
      <c r="J1971" s="119"/>
      <c r="K1971" s="30"/>
      <c r="L1971" s="111"/>
      <c r="M1971" s="111"/>
      <c r="N1971" s="111"/>
      <c r="O1971" s="111"/>
      <c r="P1971" s="111"/>
      <c r="Q1971" s="111"/>
      <c r="R1971" s="111"/>
      <c r="S1971" s="111">
        <v>82</v>
      </c>
      <c r="T1971" s="111">
        <v>7</v>
      </c>
    </row>
    <row r="1972" spans="1:20" x14ac:dyDescent="0.25">
      <c r="A1972" s="110" t="s">
        <v>2740</v>
      </c>
      <c r="B1972" s="107" t="s">
        <v>7240</v>
      </c>
      <c r="C1972" s="108">
        <v>6</v>
      </c>
      <c r="D1972" s="41" t="s">
        <v>5238</v>
      </c>
      <c r="E1972" s="24">
        <f t="shared" si="104"/>
        <v>29.666666666666668</v>
      </c>
      <c r="F1972" s="24">
        <f t="shared" si="105"/>
        <v>0</v>
      </c>
      <c r="G1972" s="109"/>
      <c r="H1972" s="24"/>
      <c r="I1972" s="24">
        <f t="shared" si="106"/>
        <v>17.8</v>
      </c>
      <c r="J1972" s="119"/>
      <c r="K1972" s="30"/>
      <c r="L1972" s="111"/>
      <c r="M1972" s="111"/>
      <c r="N1972" s="111"/>
      <c r="O1972" s="111"/>
      <c r="P1972" s="111"/>
      <c r="Q1972" s="111"/>
      <c r="R1972" s="111">
        <v>8</v>
      </c>
      <c r="S1972" s="111">
        <v>81</v>
      </c>
      <c r="T1972" s="111"/>
    </row>
    <row r="1973" spans="1:20" x14ac:dyDescent="0.25">
      <c r="A1973" s="110" t="s">
        <v>2822</v>
      </c>
      <c r="B1973" s="107" t="s">
        <v>7166</v>
      </c>
      <c r="C1973" s="108">
        <v>13</v>
      </c>
      <c r="D1973" s="41" t="s">
        <v>6582</v>
      </c>
      <c r="E1973" s="24">
        <f t="shared" si="104"/>
        <v>29.333333333333332</v>
      </c>
      <c r="F1973" s="24">
        <f t="shared" si="105"/>
        <v>4.75</v>
      </c>
      <c r="G1973" s="109"/>
      <c r="H1973" s="24"/>
      <c r="I1973" s="24">
        <f t="shared" si="106"/>
        <v>17.600000000000001</v>
      </c>
      <c r="J1973" s="119"/>
      <c r="K1973" s="30"/>
      <c r="L1973" s="111"/>
      <c r="M1973" s="111">
        <v>19</v>
      </c>
      <c r="N1973" s="111"/>
      <c r="O1973" s="111"/>
      <c r="P1973" s="111"/>
      <c r="Q1973" s="111"/>
      <c r="R1973" s="111"/>
      <c r="S1973" s="111"/>
      <c r="T1973" s="111">
        <v>88</v>
      </c>
    </row>
    <row r="1974" spans="1:20" x14ac:dyDescent="0.25">
      <c r="A1974" s="110" t="s">
        <v>7211</v>
      </c>
      <c r="B1974" s="107" t="s">
        <v>7110</v>
      </c>
      <c r="C1974" s="108">
        <v>7</v>
      </c>
      <c r="D1974" s="41" t="s">
        <v>7212</v>
      </c>
      <c r="E1974" s="24">
        <f t="shared" si="104"/>
        <v>29.333333333333332</v>
      </c>
      <c r="F1974" s="24">
        <f t="shared" si="105"/>
        <v>0</v>
      </c>
      <c r="G1974" s="109"/>
      <c r="H1974" s="24"/>
      <c r="I1974" s="24">
        <f t="shared" si="106"/>
        <v>17.600000000000001</v>
      </c>
      <c r="J1974" s="119"/>
      <c r="K1974" s="30"/>
      <c r="L1974" s="111"/>
      <c r="M1974" s="111"/>
      <c r="N1974" s="111"/>
      <c r="O1974" s="111"/>
      <c r="P1974" s="111"/>
      <c r="Q1974" s="111"/>
      <c r="R1974" s="111"/>
      <c r="S1974" s="111"/>
      <c r="T1974" s="111">
        <v>88</v>
      </c>
    </row>
    <row r="1975" spans="1:20" x14ac:dyDescent="0.25">
      <c r="A1975" s="110" t="s">
        <v>2335</v>
      </c>
      <c r="B1975" s="107" t="s">
        <v>7101</v>
      </c>
      <c r="C1975" s="108">
        <v>16</v>
      </c>
      <c r="D1975" s="41" t="s">
        <v>3910</v>
      </c>
      <c r="E1975" s="24">
        <f t="shared" si="104"/>
        <v>29.333333333333332</v>
      </c>
      <c r="F1975" s="24">
        <f t="shared" si="105"/>
        <v>9.25</v>
      </c>
      <c r="G1975" s="109"/>
      <c r="H1975" s="24"/>
      <c r="I1975" s="24">
        <f t="shared" si="106"/>
        <v>68.8</v>
      </c>
      <c r="J1975" s="119"/>
      <c r="K1975" s="30"/>
      <c r="L1975" s="111"/>
      <c r="M1975" s="111">
        <v>6</v>
      </c>
      <c r="N1975" s="111"/>
      <c r="O1975" s="111">
        <v>31</v>
      </c>
      <c r="P1975" s="111">
        <v>256</v>
      </c>
      <c r="Q1975" s="111"/>
      <c r="R1975" s="111">
        <v>5</v>
      </c>
      <c r="S1975" s="111">
        <v>5</v>
      </c>
      <c r="T1975" s="111">
        <v>78</v>
      </c>
    </row>
    <row r="1976" spans="1:20" x14ac:dyDescent="0.25">
      <c r="A1976" s="110" t="s">
        <v>2846</v>
      </c>
      <c r="B1976" s="107" t="s">
        <v>7244</v>
      </c>
      <c r="C1976" s="108">
        <v>3</v>
      </c>
      <c r="D1976" s="41" t="s">
        <v>6897</v>
      </c>
      <c r="E1976" s="24">
        <f t="shared" si="104"/>
        <v>29.333333333333332</v>
      </c>
      <c r="F1976" s="24">
        <f t="shared" si="105"/>
        <v>8</v>
      </c>
      <c r="G1976" s="109"/>
      <c r="H1976" s="24"/>
      <c r="I1976" s="24">
        <f t="shared" si="106"/>
        <v>17.600000000000001</v>
      </c>
      <c r="J1976" s="119"/>
      <c r="K1976" s="30"/>
      <c r="L1976" s="111">
        <v>7</v>
      </c>
      <c r="M1976" s="111">
        <v>25</v>
      </c>
      <c r="N1976" s="111"/>
      <c r="O1976" s="111"/>
      <c r="P1976" s="111"/>
      <c r="Q1976" s="111"/>
      <c r="R1976" s="111">
        <v>1</v>
      </c>
      <c r="S1976" s="111">
        <v>20</v>
      </c>
      <c r="T1976" s="111">
        <v>67</v>
      </c>
    </row>
    <row r="1977" spans="1:20" x14ac:dyDescent="0.25">
      <c r="A1977" s="110" t="s">
        <v>2128</v>
      </c>
      <c r="B1977" s="107" t="s">
        <v>7208</v>
      </c>
      <c r="C1977" s="108">
        <v>9</v>
      </c>
      <c r="D1977" s="41" t="s">
        <v>4619</v>
      </c>
      <c r="E1977" s="24">
        <f t="shared" si="104"/>
        <v>29.333333333333332</v>
      </c>
      <c r="F1977" s="24">
        <f t="shared" si="105"/>
        <v>64.75</v>
      </c>
      <c r="G1977" s="109"/>
      <c r="H1977" s="24"/>
      <c r="I1977" s="24">
        <f t="shared" si="106"/>
        <v>38.799999999999997</v>
      </c>
      <c r="J1977" s="119"/>
      <c r="K1977" s="30"/>
      <c r="L1977" s="111">
        <v>29</v>
      </c>
      <c r="M1977" s="111">
        <v>24</v>
      </c>
      <c r="N1977" s="111">
        <v>38</v>
      </c>
      <c r="O1977" s="111">
        <v>168</v>
      </c>
      <c r="P1977" s="111">
        <v>46</v>
      </c>
      <c r="Q1977" s="111">
        <v>60</v>
      </c>
      <c r="R1977" s="111">
        <v>40</v>
      </c>
      <c r="S1977" s="111">
        <v>4</v>
      </c>
      <c r="T1977" s="111">
        <v>44</v>
      </c>
    </row>
    <row r="1978" spans="1:20" x14ac:dyDescent="0.25">
      <c r="A1978" s="110" t="s">
        <v>7922</v>
      </c>
      <c r="B1978" s="107" t="s">
        <v>7194</v>
      </c>
      <c r="C1978" s="108">
        <v>11</v>
      </c>
      <c r="D1978" s="41" t="s">
        <v>7923</v>
      </c>
      <c r="E1978" s="24">
        <f t="shared" si="104"/>
        <v>29.333333333333332</v>
      </c>
      <c r="F1978" s="24">
        <f t="shared" si="105"/>
        <v>54.25</v>
      </c>
      <c r="G1978" s="109"/>
      <c r="H1978" s="24"/>
      <c r="I1978" s="24">
        <f t="shared" si="106"/>
        <v>239</v>
      </c>
      <c r="J1978" s="119"/>
      <c r="K1978" s="30"/>
      <c r="L1978" s="111"/>
      <c r="M1978" s="111">
        <v>10</v>
      </c>
      <c r="N1978" s="111"/>
      <c r="O1978" s="111">
        <v>207</v>
      </c>
      <c r="P1978" s="111">
        <v>499</v>
      </c>
      <c r="Q1978" s="111">
        <v>608</v>
      </c>
      <c r="R1978" s="111">
        <v>55</v>
      </c>
      <c r="S1978" s="111">
        <v>1</v>
      </c>
      <c r="T1978" s="111">
        <v>32</v>
      </c>
    </row>
    <row r="1979" spans="1:20" x14ac:dyDescent="0.25">
      <c r="A1979" s="110" t="s">
        <v>2300</v>
      </c>
      <c r="B1979" s="107" t="s">
        <v>7167</v>
      </c>
      <c r="C1979" s="108">
        <v>11</v>
      </c>
      <c r="D1979" s="41" t="s">
        <v>4294</v>
      </c>
      <c r="E1979" s="24">
        <f t="shared" si="104"/>
        <v>29.333333333333332</v>
      </c>
      <c r="F1979" s="24">
        <f t="shared" si="105"/>
        <v>18.25</v>
      </c>
      <c r="G1979" s="109"/>
      <c r="H1979" s="24"/>
      <c r="I1979" s="24">
        <f t="shared" si="106"/>
        <v>107.6</v>
      </c>
      <c r="J1979" s="119"/>
      <c r="K1979" s="30"/>
      <c r="L1979" s="111">
        <v>4</v>
      </c>
      <c r="M1979" s="111"/>
      <c r="N1979" s="111">
        <v>46</v>
      </c>
      <c r="O1979" s="111">
        <v>23</v>
      </c>
      <c r="P1979" s="111">
        <v>54</v>
      </c>
      <c r="Q1979" s="111">
        <v>396</v>
      </c>
      <c r="R1979" s="111">
        <v>41</v>
      </c>
      <c r="S1979" s="111">
        <v>31</v>
      </c>
      <c r="T1979" s="111">
        <v>16</v>
      </c>
    </row>
    <row r="1980" spans="1:20" x14ac:dyDescent="0.25">
      <c r="A1980" s="110" t="s">
        <v>1657</v>
      </c>
      <c r="B1980" s="107" t="s">
        <v>7194</v>
      </c>
      <c r="C1980" s="108">
        <v>11</v>
      </c>
      <c r="D1980" s="41" t="s">
        <v>6598</v>
      </c>
      <c r="E1980" s="24">
        <f t="shared" si="104"/>
        <v>29.333333333333332</v>
      </c>
      <c r="F1980" s="24">
        <f t="shared" si="105"/>
        <v>1</v>
      </c>
      <c r="G1980" s="109"/>
      <c r="H1980" s="24"/>
      <c r="I1980" s="24">
        <f t="shared" si="106"/>
        <v>17.8</v>
      </c>
      <c r="J1980" s="119"/>
      <c r="K1980" s="30"/>
      <c r="L1980" s="111"/>
      <c r="M1980" s="111"/>
      <c r="N1980" s="111"/>
      <c r="O1980" s="111">
        <v>4</v>
      </c>
      <c r="P1980" s="111"/>
      <c r="Q1980" s="111">
        <v>1</v>
      </c>
      <c r="R1980" s="111"/>
      <c r="S1980" s="111">
        <v>78</v>
      </c>
      <c r="T1980" s="111">
        <v>10</v>
      </c>
    </row>
    <row r="1981" spans="1:20" x14ac:dyDescent="0.25">
      <c r="A1981" s="110" t="s">
        <v>8482</v>
      </c>
      <c r="B1981" s="107" t="s">
        <v>7179</v>
      </c>
      <c r="C1981" s="108">
        <v>11</v>
      </c>
      <c r="D1981" s="41" t="s">
        <v>8483</v>
      </c>
      <c r="E1981" s="24">
        <f t="shared" si="104"/>
        <v>29.333333333333332</v>
      </c>
      <c r="F1981" s="24">
        <f t="shared" si="105"/>
        <v>0</v>
      </c>
      <c r="G1981" s="109"/>
      <c r="H1981" s="24"/>
      <c r="I1981" s="24">
        <f t="shared" si="106"/>
        <v>17.8</v>
      </c>
      <c r="J1981" s="119"/>
      <c r="K1981" s="30"/>
      <c r="L1981" s="111"/>
      <c r="M1981" s="111"/>
      <c r="N1981" s="111"/>
      <c r="O1981" s="111"/>
      <c r="P1981" s="111"/>
      <c r="Q1981" s="111">
        <v>1</v>
      </c>
      <c r="R1981" s="111"/>
      <c r="S1981" s="111">
        <v>88</v>
      </c>
      <c r="T1981" s="111"/>
    </row>
    <row r="1982" spans="1:20" x14ac:dyDescent="0.25">
      <c r="A1982" s="110" t="s">
        <v>7878</v>
      </c>
      <c r="B1982" s="107" t="s">
        <v>7101</v>
      </c>
      <c r="C1982" s="108">
        <v>16</v>
      </c>
      <c r="D1982" s="41" t="s">
        <v>7879</v>
      </c>
      <c r="E1982" s="24">
        <f t="shared" si="104"/>
        <v>29</v>
      </c>
      <c r="F1982" s="24">
        <f t="shared" si="105"/>
        <v>69.25</v>
      </c>
      <c r="G1982" s="109"/>
      <c r="H1982" s="24"/>
      <c r="I1982" s="24">
        <f t="shared" si="106"/>
        <v>18.2</v>
      </c>
      <c r="J1982" s="119"/>
      <c r="K1982" s="30"/>
      <c r="L1982" s="111"/>
      <c r="M1982" s="111"/>
      <c r="N1982" s="111">
        <v>3</v>
      </c>
      <c r="O1982" s="111">
        <v>274</v>
      </c>
      <c r="P1982" s="111">
        <v>2</v>
      </c>
      <c r="Q1982" s="111">
        <v>2</v>
      </c>
      <c r="R1982" s="111">
        <v>27</v>
      </c>
      <c r="S1982" s="111"/>
      <c r="T1982" s="111">
        <v>60</v>
      </c>
    </row>
    <row r="1983" spans="1:20" x14ac:dyDescent="0.25">
      <c r="A1983" s="110" t="s">
        <v>1192</v>
      </c>
      <c r="B1983" s="107" t="s">
        <v>7156</v>
      </c>
      <c r="C1983" s="108">
        <v>18</v>
      </c>
      <c r="D1983" s="41" t="s">
        <v>5025</v>
      </c>
      <c r="E1983" s="24">
        <f t="shared" si="104"/>
        <v>29</v>
      </c>
      <c r="F1983" s="24">
        <f t="shared" si="105"/>
        <v>6.25</v>
      </c>
      <c r="G1983" s="109"/>
      <c r="H1983" s="24"/>
      <c r="I1983" s="24">
        <f t="shared" si="106"/>
        <v>20.2</v>
      </c>
      <c r="J1983" s="119"/>
      <c r="K1983" s="30"/>
      <c r="L1983" s="111">
        <v>1</v>
      </c>
      <c r="M1983" s="111">
        <v>4</v>
      </c>
      <c r="N1983" s="111"/>
      <c r="O1983" s="111">
        <v>20</v>
      </c>
      <c r="P1983" s="111">
        <v>10</v>
      </c>
      <c r="Q1983" s="111">
        <v>4</v>
      </c>
      <c r="R1983" s="111">
        <v>32</v>
      </c>
      <c r="S1983" s="111">
        <v>6</v>
      </c>
      <c r="T1983" s="111">
        <v>49</v>
      </c>
    </row>
    <row r="1984" spans="1:20" x14ac:dyDescent="0.25">
      <c r="A1984" s="110" t="s">
        <v>812</v>
      </c>
      <c r="B1984" s="107" t="s">
        <v>7154</v>
      </c>
      <c r="C1984" s="108">
        <v>16</v>
      </c>
      <c r="D1984" s="41" t="s">
        <v>6356</v>
      </c>
      <c r="E1984" s="24">
        <f t="shared" si="104"/>
        <v>29</v>
      </c>
      <c r="F1984" s="24">
        <f t="shared" si="105"/>
        <v>49.25</v>
      </c>
      <c r="G1984" s="109"/>
      <c r="H1984" s="24"/>
      <c r="I1984" s="24">
        <f t="shared" si="106"/>
        <v>36.799999999999997</v>
      </c>
      <c r="J1984" s="119"/>
      <c r="K1984" s="30"/>
      <c r="L1984" s="111">
        <v>28</v>
      </c>
      <c r="M1984" s="111">
        <v>90</v>
      </c>
      <c r="N1984" s="111">
        <v>1</v>
      </c>
      <c r="O1984" s="111">
        <v>78</v>
      </c>
      <c r="P1984" s="111">
        <v>84</v>
      </c>
      <c r="Q1984" s="111">
        <v>13</v>
      </c>
      <c r="R1984" s="111">
        <v>25</v>
      </c>
      <c r="S1984" s="111">
        <v>27</v>
      </c>
      <c r="T1984" s="111">
        <v>35</v>
      </c>
    </row>
    <row r="1985" spans="1:20" x14ac:dyDescent="0.25">
      <c r="A1985" s="110" t="s">
        <v>6641</v>
      </c>
      <c r="B1985" s="107" t="s">
        <v>7208</v>
      </c>
      <c r="C1985" s="108">
        <v>9</v>
      </c>
      <c r="D1985" s="41" t="s">
        <v>4610</v>
      </c>
      <c r="E1985" s="24">
        <f t="shared" si="104"/>
        <v>29</v>
      </c>
      <c r="F1985" s="24">
        <f t="shared" si="105"/>
        <v>29.75</v>
      </c>
      <c r="G1985" s="109"/>
      <c r="H1985" s="24"/>
      <c r="I1985" s="24">
        <f t="shared" si="106"/>
        <v>25.8</v>
      </c>
      <c r="J1985" s="119"/>
      <c r="K1985" s="30"/>
      <c r="L1985" s="111"/>
      <c r="M1985" s="111"/>
      <c r="N1985" s="111">
        <v>21</v>
      </c>
      <c r="O1985" s="111">
        <v>98</v>
      </c>
      <c r="P1985" s="111">
        <v>15</v>
      </c>
      <c r="Q1985" s="111">
        <v>27</v>
      </c>
      <c r="R1985" s="111">
        <v>55</v>
      </c>
      <c r="S1985" s="111">
        <v>23</v>
      </c>
      <c r="T1985" s="111">
        <v>9</v>
      </c>
    </row>
    <row r="1986" spans="1:20" x14ac:dyDescent="0.25">
      <c r="A1986" s="110" t="s">
        <v>1259</v>
      </c>
      <c r="B1986" s="107" t="s">
        <v>7101</v>
      </c>
      <c r="C1986" s="108">
        <v>16</v>
      </c>
      <c r="D1986" s="41" t="s">
        <v>6053</v>
      </c>
      <c r="E1986" s="24">
        <f t="shared" si="104"/>
        <v>29</v>
      </c>
      <c r="F1986" s="24">
        <f t="shared" si="105"/>
        <v>13.5</v>
      </c>
      <c r="G1986" s="109"/>
      <c r="H1986" s="24"/>
      <c r="I1986" s="24">
        <f t="shared" si="106"/>
        <v>19.8</v>
      </c>
      <c r="J1986" s="119"/>
      <c r="K1986" s="30"/>
      <c r="L1986" s="111">
        <v>1</v>
      </c>
      <c r="M1986" s="111">
        <v>1</v>
      </c>
      <c r="N1986" s="111">
        <v>27</v>
      </c>
      <c r="O1986" s="111">
        <v>25</v>
      </c>
      <c r="P1986" s="111">
        <v>12</v>
      </c>
      <c r="Q1986" s="111"/>
      <c r="R1986" s="111">
        <v>25</v>
      </c>
      <c r="S1986" s="111">
        <v>56</v>
      </c>
      <c r="T1986" s="111">
        <v>6</v>
      </c>
    </row>
    <row r="1987" spans="1:20" x14ac:dyDescent="0.25">
      <c r="A1987" s="110" t="s">
        <v>1310</v>
      </c>
      <c r="B1987" s="107" t="s">
        <v>7161</v>
      </c>
      <c r="C1987" s="108">
        <v>15</v>
      </c>
      <c r="D1987" s="41" t="s">
        <v>6200</v>
      </c>
      <c r="E1987" s="24">
        <f t="shared" si="104"/>
        <v>29</v>
      </c>
      <c r="F1987" s="24">
        <f t="shared" si="105"/>
        <v>11.5</v>
      </c>
      <c r="G1987" s="109"/>
      <c r="H1987" s="24"/>
      <c r="I1987" s="24">
        <f t="shared" si="106"/>
        <v>22.6</v>
      </c>
      <c r="J1987" s="119"/>
      <c r="K1987" s="30"/>
      <c r="L1987" s="111">
        <v>11</v>
      </c>
      <c r="M1987" s="111"/>
      <c r="N1987" s="111">
        <v>16</v>
      </c>
      <c r="O1987" s="111">
        <v>19</v>
      </c>
      <c r="P1987" s="111">
        <v>6</v>
      </c>
      <c r="Q1987" s="111">
        <v>20</v>
      </c>
      <c r="R1987" s="111">
        <v>82</v>
      </c>
      <c r="S1987" s="111">
        <v>3</v>
      </c>
      <c r="T1987" s="111">
        <v>2</v>
      </c>
    </row>
    <row r="1988" spans="1:20" x14ac:dyDescent="0.25">
      <c r="A1988" s="110" t="s">
        <v>8352</v>
      </c>
      <c r="B1988" s="107" t="s">
        <v>7136</v>
      </c>
      <c r="C1988" s="108">
        <v>15</v>
      </c>
      <c r="D1988" s="41" t="s">
        <v>8353</v>
      </c>
      <c r="E1988" s="24">
        <f t="shared" si="104"/>
        <v>29</v>
      </c>
      <c r="F1988" s="24">
        <f t="shared" si="105"/>
        <v>31.25</v>
      </c>
      <c r="G1988" s="109"/>
      <c r="H1988" s="24"/>
      <c r="I1988" s="24">
        <f t="shared" si="106"/>
        <v>17.399999999999999</v>
      </c>
      <c r="J1988" s="119"/>
      <c r="K1988" s="30"/>
      <c r="L1988" s="111">
        <v>30</v>
      </c>
      <c r="M1988" s="111"/>
      <c r="N1988" s="111">
        <v>74</v>
      </c>
      <c r="O1988" s="111">
        <v>21</v>
      </c>
      <c r="P1988" s="111"/>
      <c r="Q1988" s="111"/>
      <c r="R1988" s="111">
        <v>47</v>
      </c>
      <c r="S1988" s="111">
        <v>40</v>
      </c>
      <c r="T1988" s="111"/>
    </row>
    <row r="1989" spans="1:20" x14ac:dyDescent="0.25">
      <c r="A1989" s="110" t="s">
        <v>2489</v>
      </c>
      <c r="B1989" s="107" t="s">
        <v>7240</v>
      </c>
      <c r="C1989" s="108">
        <v>6</v>
      </c>
      <c r="D1989" s="41" t="s">
        <v>5265</v>
      </c>
      <c r="E1989" s="24">
        <f t="shared" si="104"/>
        <v>28.666666666666668</v>
      </c>
      <c r="F1989" s="24">
        <f t="shared" si="105"/>
        <v>3.5</v>
      </c>
      <c r="G1989" s="109"/>
      <c r="H1989" s="24"/>
      <c r="I1989" s="24">
        <f t="shared" si="106"/>
        <v>100.8</v>
      </c>
      <c r="J1989" s="119"/>
      <c r="K1989" s="30"/>
      <c r="L1989" s="111"/>
      <c r="M1989" s="111"/>
      <c r="N1989" s="111"/>
      <c r="O1989" s="111">
        <v>14</v>
      </c>
      <c r="P1989" s="111">
        <v>198</v>
      </c>
      <c r="Q1989" s="111">
        <v>220</v>
      </c>
      <c r="R1989" s="111">
        <v>6</v>
      </c>
      <c r="S1989" s="111">
        <v>6</v>
      </c>
      <c r="T1989" s="111">
        <v>74</v>
      </c>
    </row>
    <row r="1990" spans="1:20" x14ac:dyDescent="0.25">
      <c r="A1990" s="110" t="s">
        <v>4024</v>
      </c>
      <c r="B1990" s="107" t="s">
        <v>7101</v>
      </c>
      <c r="C1990" s="108">
        <v>16</v>
      </c>
      <c r="D1990" s="41" t="s">
        <v>4025</v>
      </c>
      <c r="E1990" s="24">
        <f t="shared" si="104"/>
        <v>28.666666666666668</v>
      </c>
      <c r="F1990" s="24">
        <f t="shared" si="105"/>
        <v>39.75</v>
      </c>
      <c r="G1990" s="109"/>
      <c r="H1990" s="24"/>
      <c r="I1990" s="24">
        <f t="shared" si="106"/>
        <v>24</v>
      </c>
      <c r="J1990" s="119"/>
      <c r="K1990" s="30"/>
      <c r="L1990" s="111"/>
      <c r="M1990" s="111"/>
      <c r="N1990" s="111">
        <v>1</v>
      </c>
      <c r="O1990" s="111">
        <v>158</v>
      </c>
      <c r="P1990" s="111">
        <v>33</v>
      </c>
      <c r="Q1990" s="111">
        <v>1</v>
      </c>
      <c r="R1990" s="111">
        <v>2</v>
      </c>
      <c r="S1990" s="111">
        <v>18</v>
      </c>
      <c r="T1990" s="111">
        <v>66</v>
      </c>
    </row>
    <row r="1991" spans="1:20" x14ac:dyDescent="0.25">
      <c r="A1991" s="110" t="s">
        <v>854</v>
      </c>
      <c r="B1991" s="107" t="s">
        <v>7136</v>
      </c>
      <c r="C1991" s="108">
        <v>15</v>
      </c>
      <c r="D1991" s="41" t="s">
        <v>5766</v>
      </c>
      <c r="E1991" s="24">
        <f t="shared" si="104"/>
        <v>28.666666666666668</v>
      </c>
      <c r="F1991" s="24">
        <f t="shared" si="105"/>
        <v>54</v>
      </c>
      <c r="G1991" s="109"/>
      <c r="H1991" s="24"/>
      <c r="I1991" s="24">
        <f t="shared" si="106"/>
        <v>32</v>
      </c>
      <c r="J1991" s="119"/>
      <c r="K1991" s="30"/>
      <c r="L1991" s="111">
        <v>149</v>
      </c>
      <c r="M1991" s="111"/>
      <c r="N1991" s="111">
        <v>66</v>
      </c>
      <c r="O1991" s="111">
        <v>1</v>
      </c>
      <c r="P1991" s="111">
        <v>35</v>
      </c>
      <c r="Q1991" s="111">
        <v>39</v>
      </c>
      <c r="R1991" s="111">
        <v>47</v>
      </c>
      <c r="S1991" s="111"/>
      <c r="T1991" s="111">
        <v>39</v>
      </c>
    </row>
    <row r="1992" spans="1:20" x14ac:dyDescent="0.25">
      <c r="A1992" s="110" t="s">
        <v>830</v>
      </c>
      <c r="B1992" s="107" t="s">
        <v>7216</v>
      </c>
      <c r="C1992" s="108">
        <v>2</v>
      </c>
      <c r="D1992" s="41" t="s">
        <v>4522</v>
      </c>
      <c r="E1992" s="24">
        <f t="shared" si="104"/>
        <v>28.666666666666668</v>
      </c>
      <c r="F1992" s="24">
        <f t="shared" si="105"/>
        <v>36</v>
      </c>
      <c r="G1992" s="109"/>
      <c r="H1992" s="24"/>
      <c r="I1992" s="24">
        <f t="shared" si="106"/>
        <v>25.4</v>
      </c>
      <c r="J1992" s="119"/>
      <c r="K1992" s="30"/>
      <c r="L1992" s="111">
        <v>1</v>
      </c>
      <c r="M1992" s="111">
        <v>61</v>
      </c>
      <c r="N1992" s="111">
        <v>55</v>
      </c>
      <c r="O1992" s="111">
        <v>27</v>
      </c>
      <c r="P1992" s="111">
        <v>5</v>
      </c>
      <c r="Q1992" s="111">
        <v>36</v>
      </c>
      <c r="R1992" s="111">
        <v>29</v>
      </c>
      <c r="S1992" s="111">
        <v>25</v>
      </c>
      <c r="T1992" s="111">
        <v>32</v>
      </c>
    </row>
    <row r="1993" spans="1:20" x14ac:dyDescent="0.25">
      <c r="A1993" s="110" t="s">
        <v>7850</v>
      </c>
      <c r="B1993" s="107" t="s">
        <v>7155</v>
      </c>
      <c r="C1993" s="108">
        <v>10</v>
      </c>
      <c r="D1993" s="41" t="s">
        <v>4628</v>
      </c>
      <c r="E1993" s="24">
        <f t="shared" si="104"/>
        <v>28.666666666666668</v>
      </c>
      <c r="F1993" s="24">
        <f t="shared" si="105"/>
        <v>0.25</v>
      </c>
      <c r="G1993" s="109"/>
      <c r="H1993" s="24"/>
      <c r="I1993" s="24">
        <f t="shared" si="106"/>
        <v>18.399999999999999</v>
      </c>
      <c r="J1993" s="119"/>
      <c r="K1993" s="30"/>
      <c r="L1993" s="111"/>
      <c r="M1993" s="111">
        <v>1</v>
      </c>
      <c r="N1993" s="111"/>
      <c r="O1993" s="111"/>
      <c r="P1993" s="111">
        <v>3</v>
      </c>
      <c r="Q1993" s="111">
        <v>3</v>
      </c>
      <c r="R1993" s="111">
        <v>52</v>
      </c>
      <c r="S1993" s="111">
        <v>22</v>
      </c>
      <c r="T1993" s="111">
        <v>12</v>
      </c>
    </row>
    <row r="1994" spans="1:20" x14ac:dyDescent="0.25">
      <c r="A1994" s="110" t="s">
        <v>2824</v>
      </c>
      <c r="B1994" s="107" t="s">
        <v>7143</v>
      </c>
      <c r="C1994" s="108">
        <v>17</v>
      </c>
      <c r="D1994" s="41" t="s">
        <v>6927</v>
      </c>
      <c r="E1994" s="24">
        <f t="shared" si="104"/>
        <v>28.333333333333332</v>
      </c>
      <c r="F1994" s="24">
        <f t="shared" si="105"/>
        <v>15</v>
      </c>
      <c r="G1994" s="109"/>
      <c r="H1994" s="24"/>
      <c r="I1994" s="24">
        <f t="shared" si="106"/>
        <v>19.600000000000001</v>
      </c>
      <c r="J1994" s="119"/>
      <c r="K1994" s="30"/>
      <c r="L1994" s="111"/>
      <c r="M1994" s="111"/>
      <c r="N1994" s="111">
        <v>39</v>
      </c>
      <c r="O1994" s="111">
        <v>21</v>
      </c>
      <c r="P1994" s="111">
        <v>13</v>
      </c>
      <c r="Q1994" s="111"/>
      <c r="R1994" s="111"/>
      <c r="S1994" s="111">
        <v>8</v>
      </c>
      <c r="T1994" s="111">
        <v>77</v>
      </c>
    </row>
    <row r="1995" spans="1:20" x14ac:dyDescent="0.25">
      <c r="A1995" s="110" t="s">
        <v>2867</v>
      </c>
      <c r="B1995" s="107" t="s">
        <v>7240</v>
      </c>
      <c r="C1995" s="108">
        <v>6</v>
      </c>
      <c r="D1995" s="41" t="s">
        <v>4675</v>
      </c>
      <c r="E1995" s="24">
        <f t="shared" si="104"/>
        <v>28.333333333333332</v>
      </c>
      <c r="F1995" s="24">
        <f t="shared" si="105"/>
        <v>0</v>
      </c>
      <c r="G1995" s="109"/>
      <c r="H1995" s="24"/>
      <c r="I1995" s="24">
        <f t="shared" si="106"/>
        <v>17.8</v>
      </c>
      <c r="J1995" s="119"/>
      <c r="K1995" s="30"/>
      <c r="L1995" s="111"/>
      <c r="M1995" s="111"/>
      <c r="N1995" s="111"/>
      <c r="O1995" s="111"/>
      <c r="P1995" s="111">
        <v>2</v>
      </c>
      <c r="Q1995" s="111">
        <v>2</v>
      </c>
      <c r="R1995" s="111">
        <v>16</v>
      </c>
      <c r="S1995" s="111">
        <v>7</v>
      </c>
      <c r="T1995" s="111">
        <v>62</v>
      </c>
    </row>
    <row r="1996" spans="1:20" x14ac:dyDescent="0.25">
      <c r="A1996" s="110" t="s">
        <v>2202</v>
      </c>
      <c r="B1996" s="107" t="s">
        <v>7156</v>
      </c>
      <c r="C1996" s="108">
        <v>18</v>
      </c>
      <c r="D1996" s="41" t="s">
        <v>6303</v>
      </c>
      <c r="E1996" s="24">
        <f t="shared" si="104"/>
        <v>28.333333333333332</v>
      </c>
      <c r="F1996" s="24">
        <f t="shared" si="105"/>
        <v>16.75</v>
      </c>
      <c r="G1996" s="109"/>
      <c r="H1996" s="24"/>
      <c r="I1996" s="24">
        <f t="shared" si="106"/>
        <v>25.2</v>
      </c>
      <c r="J1996" s="119"/>
      <c r="K1996" s="30"/>
      <c r="L1996" s="111">
        <v>8</v>
      </c>
      <c r="M1996" s="111">
        <v>4</v>
      </c>
      <c r="N1996" s="111">
        <v>43</v>
      </c>
      <c r="O1996" s="111">
        <v>12</v>
      </c>
      <c r="P1996" s="111">
        <v>27</v>
      </c>
      <c r="Q1996" s="111">
        <v>14</v>
      </c>
      <c r="R1996" s="111">
        <v>6</v>
      </c>
      <c r="S1996" s="111">
        <v>20</v>
      </c>
      <c r="T1996" s="111">
        <v>59</v>
      </c>
    </row>
    <row r="1997" spans="1:20" x14ac:dyDescent="0.25">
      <c r="A1997" s="110" t="s">
        <v>1722</v>
      </c>
      <c r="B1997" s="107" t="s">
        <v>7154</v>
      </c>
      <c r="C1997" s="108">
        <v>16</v>
      </c>
      <c r="D1997" s="41" t="s">
        <v>4929</v>
      </c>
      <c r="E1997" s="24">
        <f t="shared" si="104"/>
        <v>28.333333333333332</v>
      </c>
      <c r="F1997" s="24">
        <f t="shared" si="105"/>
        <v>47</v>
      </c>
      <c r="G1997" s="109"/>
      <c r="H1997" s="24"/>
      <c r="I1997" s="24">
        <f t="shared" si="106"/>
        <v>23</v>
      </c>
      <c r="J1997" s="119"/>
      <c r="K1997" s="30"/>
      <c r="L1997" s="111">
        <v>23</v>
      </c>
      <c r="M1997" s="111">
        <v>30</v>
      </c>
      <c r="N1997" s="111">
        <v>119</v>
      </c>
      <c r="O1997" s="111">
        <v>16</v>
      </c>
      <c r="P1997" s="111">
        <v>12</v>
      </c>
      <c r="Q1997" s="111">
        <v>18</v>
      </c>
      <c r="R1997" s="111">
        <v>7</v>
      </c>
      <c r="S1997" s="111">
        <v>23</v>
      </c>
      <c r="T1997" s="111">
        <v>55</v>
      </c>
    </row>
    <row r="1998" spans="1:20" x14ac:dyDescent="0.25">
      <c r="A1998" s="110" t="s">
        <v>2043</v>
      </c>
      <c r="B1998" s="107" t="s">
        <v>7110</v>
      </c>
      <c r="C1998" s="108">
        <v>7</v>
      </c>
      <c r="D1998" s="41" t="s">
        <v>4569</v>
      </c>
      <c r="E1998" s="24">
        <f t="shared" si="104"/>
        <v>28.333333333333332</v>
      </c>
      <c r="F1998" s="24">
        <f t="shared" si="105"/>
        <v>21.75</v>
      </c>
      <c r="G1998" s="109"/>
      <c r="H1998" s="24"/>
      <c r="I1998" s="24">
        <f t="shared" si="106"/>
        <v>56</v>
      </c>
      <c r="J1998" s="119"/>
      <c r="K1998" s="30"/>
      <c r="L1998" s="111">
        <v>34</v>
      </c>
      <c r="M1998" s="111">
        <v>4</v>
      </c>
      <c r="N1998" s="111">
        <v>25</v>
      </c>
      <c r="O1998" s="111">
        <v>24</v>
      </c>
      <c r="P1998" s="111">
        <v>71</v>
      </c>
      <c r="Q1998" s="111">
        <v>124</v>
      </c>
      <c r="R1998" s="111">
        <v>21</v>
      </c>
      <c r="S1998" s="111">
        <v>10</v>
      </c>
      <c r="T1998" s="111">
        <v>54</v>
      </c>
    </row>
    <row r="1999" spans="1:20" x14ac:dyDescent="0.25">
      <c r="A1999" s="110" t="s">
        <v>2729</v>
      </c>
      <c r="B1999" s="107" t="s">
        <v>7101</v>
      </c>
      <c r="C1999" s="108">
        <v>16</v>
      </c>
      <c r="D1999" s="41" t="s">
        <v>3686</v>
      </c>
      <c r="E1999" s="24">
        <f t="shared" si="104"/>
        <v>28.333333333333332</v>
      </c>
      <c r="F1999" s="24">
        <f t="shared" si="105"/>
        <v>72.5</v>
      </c>
      <c r="G1999" s="109"/>
      <c r="H1999" s="24"/>
      <c r="I1999" s="24">
        <f t="shared" si="106"/>
        <v>35.200000000000003</v>
      </c>
      <c r="J1999" s="119"/>
      <c r="K1999" s="30"/>
      <c r="L1999" s="111">
        <v>154</v>
      </c>
      <c r="M1999" s="111">
        <v>58</v>
      </c>
      <c r="N1999" s="111">
        <v>40</v>
      </c>
      <c r="O1999" s="111">
        <v>38</v>
      </c>
      <c r="P1999" s="111">
        <v>51</v>
      </c>
      <c r="Q1999" s="111">
        <v>40</v>
      </c>
      <c r="R1999" s="111">
        <v>30</v>
      </c>
      <c r="S1999" s="111">
        <v>26</v>
      </c>
      <c r="T1999" s="111">
        <v>29</v>
      </c>
    </row>
    <row r="2000" spans="1:20" x14ac:dyDescent="0.25">
      <c r="A2000" s="110" t="s">
        <v>1446</v>
      </c>
      <c r="B2000" s="107" t="s">
        <v>7154</v>
      </c>
      <c r="C2000" s="108">
        <v>16</v>
      </c>
      <c r="D2000" s="41" t="s">
        <v>6469</v>
      </c>
      <c r="E2000" s="24">
        <f t="shared" si="104"/>
        <v>28.333333333333332</v>
      </c>
      <c r="F2000" s="24">
        <f t="shared" si="105"/>
        <v>32.25</v>
      </c>
      <c r="G2000" s="109"/>
      <c r="H2000" s="24"/>
      <c r="I2000" s="24">
        <f t="shared" si="106"/>
        <v>21.6</v>
      </c>
      <c r="J2000" s="119"/>
      <c r="K2000" s="30"/>
      <c r="L2000" s="111">
        <v>71</v>
      </c>
      <c r="M2000" s="111">
        <v>27</v>
      </c>
      <c r="N2000" s="111">
        <v>23</v>
      </c>
      <c r="O2000" s="111">
        <v>8</v>
      </c>
      <c r="P2000" s="111">
        <v>18</v>
      </c>
      <c r="Q2000" s="111">
        <v>5</v>
      </c>
      <c r="R2000" s="111">
        <v>8</v>
      </c>
      <c r="S2000" s="111">
        <v>64</v>
      </c>
      <c r="T2000" s="111">
        <v>13</v>
      </c>
    </row>
    <row r="2001" spans="1:20" x14ac:dyDescent="0.25">
      <c r="A2001" s="110" t="s">
        <v>2810</v>
      </c>
      <c r="B2001" s="107" t="s">
        <v>7157</v>
      </c>
      <c r="C2001" s="108">
        <v>11</v>
      </c>
      <c r="D2001" s="41" t="s">
        <v>6993</v>
      </c>
      <c r="E2001" s="24">
        <f t="shared" si="104"/>
        <v>28.333333333333332</v>
      </c>
      <c r="F2001" s="24">
        <f t="shared" si="105"/>
        <v>21</v>
      </c>
      <c r="G2001" s="109"/>
      <c r="H2001" s="24"/>
      <c r="I2001" s="24">
        <f t="shared" si="106"/>
        <v>191.6</v>
      </c>
      <c r="J2001" s="119"/>
      <c r="K2001" s="30"/>
      <c r="L2001" s="111"/>
      <c r="M2001" s="111"/>
      <c r="N2001" s="111"/>
      <c r="O2001" s="111">
        <v>84</v>
      </c>
      <c r="P2001" s="111">
        <v>693</v>
      </c>
      <c r="Q2001" s="111">
        <v>180</v>
      </c>
      <c r="R2001" s="111">
        <v>85</v>
      </c>
      <c r="S2001" s="111"/>
      <c r="T2001" s="111"/>
    </row>
    <row r="2002" spans="1:20" x14ac:dyDescent="0.25">
      <c r="A2002" s="110" t="s">
        <v>1129</v>
      </c>
      <c r="B2002" s="107" t="s">
        <v>7167</v>
      </c>
      <c r="C2002" s="108">
        <v>11</v>
      </c>
      <c r="D2002" s="41" t="s">
        <v>4273</v>
      </c>
      <c r="E2002" s="24">
        <f t="shared" si="104"/>
        <v>28</v>
      </c>
      <c r="F2002" s="24">
        <f t="shared" si="105"/>
        <v>61.75</v>
      </c>
      <c r="G2002" s="109"/>
      <c r="H2002" s="24"/>
      <c r="I2002" s="24">
        <f t="shared" si="106"/>
        <v>23.4</v>
      </c>
      <c r="J2002" s="119"/>
      <c r="K2002" s="30"/>
      <c r="L2002" s="111">
        <v>140</v>
      </c>
      <c r="M2002" s="111">
        <v>51</v>
      </c>
      <c r="N2002" s="111"/>
      <c r="O2002" s="111">
        <v>56</v>
      </c>
      <c r="P2002" s="111">
        <v>18</v>
      </c>
      <c r="Q2002" s="111">
        <v>15</v>
      </c>
      <c r="R2002" s="111">
        <v>14</v>
      </c>
      <c r="S2002" s="111">
        <v>6</v>
      </c>
      <c r="T2002" s="111">
        <v>64</v>
      </c>
    </row>
    <row r="2003" spans="1:20" x14ac:dyDescent="0.25">
      <c r="A2003" s="110" t="s">
        <v>7737</v>
      </c>
      <c r="B2003" s="107" t="s">
        <v>7157</v>
      </c>
      <c r="C2003" s="108">
        <v>11</v>
      </c>
      <c r="D2003" s="41" t="s">
        <v>7738</v>
      </c>
      <c r="E2003" s="24">
        <f t="shared" si="104"/>
        <v>28</v>
      </c>
      <c r="F2003" s="24">
        <f t="shared" si="105"/>
        <v>15.75</v>
      </c>
      <c r="G2003" s="109"/>
      <c r="H2003" s="24"/>
      <c r="I2003" s="24">
        <f t="shared" si="106"/>
        <v>29.4</v>
      </c>
      <c r="J2003" s="119"/>
      <c r="K2003" s="30"/>
      <c r="L2003" s="111"/>
      <c r="M2003" s="111">
        <v>1</v>
      </c>
      <c r="N2003" s="111">
        <v>38</v>
      </c>
      <c r="O2003" s="111">
        <v>24</v>
      </c>
      <c r="P2003" s="111">
        <v>10</v>
      </c>
      <c r="Q2003" s="111">
        <v>53</v>
      </c>
      <c r="R2003" s="111">
        <v>32</v>
      </c>
      <c r="S2003" s="111">
        <v>0</v>
      </c>
      <c r="T2003" s="111">
        <v>52</v>
      </c>
    </row>
    <row r="2004" spans="1:20" x14ac:dyDescent="0.25">
      <c r="A2004" s="110" t="s">
        <v>1624</v>
      </c>
      <c r="B2004" s="107" t="s">
        <v>7101</v>
      </c>
      <c r="C2004" s="108">
        <v>16</v>
      </c>
      <c r="D2004" s="41" t="s">
        <v>3968</v>
      </c>
      <c r="E2004" s="24">
        <f t="shared" si="104"/>
        <v>28</v>
      </c>
      <c r="F2004" s="24">
        <f t="shared" si="105"/>
        <v>9.5</v>
      </c>
      <c r="G2004" s="109"/>
      <c r="H2004" s="24"/>
      <c r="I2004" s="24">
        <f t="shared" si="106"/>
        <v>40.4</v>
      </c>
      <c r="J2004" s="119"/>
      <c r="K2004" s="30"/>
      <c r="L2004" s="111">
        <v>2</v>
      </c>
      <c r="M2004" s="111">
        <v>17</v>
      </c>
      <c r="N2004" s="111"/>
      <c r="O2004" s="111">
        <v>19</v>
      </c>
      <c r="P2004" s="111"/>
      <c r="Q2004" s="111">
        <v>118</v>
      </c>
      <c r="R2004" s="111">
        <v>46</v>
      </c>
      <c r="S2004" s="111">
        <v>31</v>
      </c>
      <c r="T2004" s="111">
        <v>7</v>
      </c>
    </row>
    <row r="2005" spans="1:20" x14ac:dyDescent="0.25">
      <c r="A2005" s="110" t="s">
        <v>2562</v>
      </c>
      <c r="B2005" s="107" t="s">
        <v>7295</v>
      </c>
      <c r="C2005" s="108">
        <v>18</v>
      </c>
      <c r="D2005" s="41" t="s">
        <v>6216</v>
      </c>
      <c r="E2005" s="24">
        <f t="shared" si="104"/>
        <v>28</v>
      </c>
      <c r="F2005" s="24">
        <f t="shared" si="105"/>
        <v>5.5</v>
      </c>
      <c r="G2005" s="109"/>
      <c r="H2005" s="24"/>
      <c r="I2005" s="24">
        <f t="shared" si="106"/>
        <v>17</v>
      </c>
      <c r="J2005" s="119"/>
      <c r="K2005" s="30"/>
      <c r="L2005" s="111">
        <v>3</v>
      </c>
      <c r="M2005" s="111">
        <v>8</v>
      </c>
      <c r="N2005" s="111">
        <v>3</v>
      </c>
      <c r="O2005" s="111">
        <v>8</v>
      </c>
      <c r="P2005" s="111"/>
      <c r="Q2005" s="111">
        <v>1</v>
      </c>
      <c r="R2005" s="111">
        <v>77</v>
      </c>
      <c r="S2005" s="111">
        <v>1</v>
      </c>
      <c r="T2005" s="111">
        <v>6</v>
      </c>
    </row>
    <row r="2006" spans="1:20" x14ac:dyDescent="0.25">
      <c r="A2006" s="110" t="s">
        <v>8723</v>
      </c>
      <c r="B2006" s="107" t="s">
        <v>7446</v>
      </c>
      <c r="C2006" s="108">
        <v>18</v>
      </c>
      <c r="D2006" s="41" t="s">
        <v>8724</v>
      </c>
      <c r="E2006" s="24">
        <f t="shared" si="104"/>
        <v>28</v>
      </c>
      <c r="F2006" s="24">
        <f t="shared" si="105"/>
        <v>0</v>
      </c>
      <c r="G2006" s="109"/>
      <c r="H2006" s="24"/>
      <c r="I2006" s="24">
        <f t="shared" si="106"/>
        <v>20.8</v>
      </c>
      <c r="J2006" s="119"/>
      <c r="K2006" s="30"/>
      <c r="L2006" s="111"/>
      <c r="M2006" s="111"/>
      <c r="N2006" s="111"/>
      <c r="O2006" s="111"/>
      <c r="P2006" s="111">
        <v>18</v>
      </c>
      <c r="Q2006" s="111">
        <v>2</v>
      </c>
      <c r="R2006" s="111">
        <v>84</v>
      </c>
      <c r="S2006" s="111"/>
      <c r="T2006" s="111"/>
    </row>
    <row r="2007" spans="1:20" x14ac:dyDescent="0.25">
      <c r="A2007" s="110" t="s">
        <v>7313</v>
      </c>
      <c r="B2007" s="107" t="s">
        <v>7101</v>
      </c>
      <c r="C2007" s="108">
        <v>16</v>
      </c>
      <c r="D2007" s="41" t="s">
        <v>7314</v>
      </c>
      <c r="E2007" s="24">
        <f t="shared" si="104"/>
        <v>27.666666666666668</v>
      </c>
      <c r="F2007" s="24">
        <f t="shared" si="105"/>
        <v>64.75</v>
      </c>
      <c r="G2007" s="109"/>
      <c r="H2007" s="24"/>
      <c r="I2007" s="24">
        <f t="shared" si="106"/>
        <v>51.8</v>
      </c>
      <c r="J2007" s="119"/>
      <c r="K2007" s="30"/>
      <c r="L2007" s="111">
        <v>12</v>
      </c>
      <c r="M2007" s="111"/>
      <c r="N2007" s="111"/>
      <c r="O2007" s="111">
        <v>247</v>
      </c>
      <c r="P2007" s="111">
        <v>176</v>
      </c>
      <c r="Q2007" s="111"/>
      <c r="R2007" s="111">
        <v>13</v>
      </c>
      <c r="S2007" s="111">
        <v>50</v>
      </c>
      <c r="T2007" s="111">
        <v>20</v>
      </c>
    </row>
    <row r="2008" spans="1:20" x14ac:dyDescent="0.25">
      <c r="A2008" s="110" t="s">
        <v>5</v>
      </c>
      <c r="B2008" s="107" t="s">
        <v>7084</v>
      </c>
      <c r="C2008" s="108">
        <v>5</v>
      </c>
      <c r="D2008" s="41" t="s">
        <v>5688</v>
      </c>
      <c r="E2008" s="24">
        <f t="shared" si="104"/>
        <v>27.666666666666668</v>
      </c>
      <c r="F2008" s="24">
        <f t="shared" si="105"/>
        <v>9.25</v>
      </c>
      <c r="G2008" s="109"/>
      <c r="H2008" s="24"/>
      <c r="I2008" s="24">
        <f t="shared" si="106"/>
        <v>32.200000000000003</v>
      </c>
      <c r="J2008" s="119"/>
      <c r="K2008" s="30"/>
      <c r="L2008" s="111">
        <v>2</v>
      </c>
      <c r="M2008" s="111"/>
      <c r="N2008" s="111">
        <v>16</v>
      </c>
      <c r="O2008" s="111">
        <v>19</v>
      </c>
      <c r="P2008" s="111">
        <v>3</v>
      </c>
      <c r="Q2008" s="111">
        <v>75</v>
      </c>
      <c r="R2008" s="111">
        <v>47</v>
      </c>
      <c r="S2008" s="111">
        <v>22</v>
      </c>
      <c r="T2008" s="111">
        <v>14</v>
      </c>
    </row>
    <row r="2009" spans="1:20" x14ac:dyDescent="0.25">
      <c r="A2009" s="110" t="s">
        <v>1622</v>
      </c>
      <c r="B2009" s="107" t="s">
        <v>7101</v>
      </c>
      <c r="C2009" s="108">
        <v>16</v>
      </c>
      <c r="D2009" s="41" t="s">
        <v>4052</v>
      </c>
      <c r="E2009" s="24">
        <f t="shared" si="104"/>
        <v>27.666666666666668</v>
      </c>
      <c r="F2009" s="24">
        <f t="shared" si="105"/>
        <v>12</v>
      </c>
      <c r="G2009" s="109"/>
      <c r="H2009" s="24"/>
      <c r="I2009" s="24">
        <f t="shared" si="106"/>
        <v>16.600000000000001</v>
      </c>
      <c r="J2009" s="119"/>
      <c r="K2009" s="30"/>
      <c r="L2009" s="111"/>
      <c r="M2009" s="111">
        <v>24</v>
      </c>
      <c r="N2009" s="111">
        <v>10</v>
      </c>
      <c r="O2009" s="111">
        <v>14</v>
      </c>
      <c r="P2009" s="111"/>
      <c r="Q2009" s="111"/>
      <c r="R2009" s="111">
        <v>59</v>
      </c>
      <c r="S2009" s="111">
        <v>15</v>
      </c>
      <c r="T2009" s="111">
        <v>9</v>
      </c>
    </row>
    <row r="2010" spans="1:20" x14ac:dyDescent="0.25">
      <c r="A2010" s="110" t="s">
        <v>7730</v>
      </c>
      <c r="B2010" s="107" t="s">
        <v>7240</v>
      </c>
      <c r="C2010" s="108">
        <v>6</v>
      </c>
      <c r="D2010" s="41" t="s">
        <v>7731</v>
      </c>
      <c r="E2010" s="24">
        <f t="shared" si="104"/>
        <v>27.666666666666668</v>
      </c>
      <c r="F2010" s="24">
        <f t="shared" si="105"/>
        <v>0</v>
      </c>
      <c r="G2010" s="109"/>
      <c r="H2010" s="24"/>
      <c r="I2010" s="24">
        <f t="shared" si="106"/>
        <v>19.399999999999999</v>
      </c>
      <c r="J2010" s="119"/>
      <c r="K2010" s="30"/>
      <c r="L2010" s="111"/>
      <c r="M2010" s="111"/>
      <c r="N2010" s="111"/>
      <c r="O2010" s="111"/>
      <c r="P2010" s="111">
        <v>9</v>
      </c>
      <c r="Q2010" s="111">
        <v>5</v>
      </c>
      <c r="R2010" s="111">
        <v>60</v>
      </c>
      <c r="S2010" s="111">
        <v>15</v>
      </c>
      <c r="T2010" s="111">
        <v>8</v>
      </c>
    </row>
    <row r="2011" spans="1:20" x14ac:dyDescent="0.25">
      <c r="A2011" s="110" t="s">
        <v>1338</v>
      </c>
      <c r="B2011" s="107" t="s">
        <v>7165</v>
      </c>
      <c r="C2011" s="108">
        <v>6</v>
      </c>
      <c r="D2011" s="41" t="s">
        <v>5711</v>
      </c>
      <c r="E2011" s="24">
        <f t="shared" si="104"/>
        <v>27.333333333333332</v>
      </c>
      <c r="F2011" s="24">
        <f t="shared" si="105"/>
        <v>17.75</v>
      </c>
      <c r="G2011" s="109"/>
      <c r="H2011" s="24"/>
      <c r="I2011" s="24">
        <f t="shared" si="106"/>
        <v>19.399999999999999</v>
      </c>
      <c r="J2011" s="119"/>
      <c r="K2011" s="30"/>
      <c r="L2011" s="111"/>
      <c r="M2011" s="111"/>
      <c r="N2011" s="111">
        <v>32</v>
      </c>
      <c r="O2011" s="111">
        <v>39</v>
      </c>
      <c r="P2011" s="111"/>
      <c r="Q2011" s="111">
        <v>15</v>
      </c>
      <c r="R2011" s="111">
        <v>20</v>
      </c>
      <c r="S2011" s="111"/>
      <c r="T2011" s="111">
        <v>62</v>
      </c>
    </row>
    <row r="2012" spans="1:20" x14ac:dyDescent="0.25">
      <c r="A2012" s="110" t="s">
        <v>2220</v>
      </c>
      <c r="B2012" s="107" t="s">
        <v>7101</v>
      </c>
      <c r="C2012" s="108">
        <v>16</v>
      </c>
      <c r="D2012" s="41" t="s">
        <v>4038</v>
      </c>
      <c r="E2012" s="24">
        <f t="shared" si="104"/>
        <v>27.333333333333332</v>
      </c>
      <c r="F2012" s="24">
        <f t="shared" si="105"/>
        <v>14.25</v>
      </c>
      <c r="G2012" s="109"/>
      <c r="H2012" s="24"/>
      <c r="I2012" s="24">
        <f t="shared" si="106"/>
        <v>18.399999999999999</v>
      </c>
      <c r="J2012" s="119"/>
      <c r="K2012" s="30"/>
      <c r="L2012" s="111">
        <v>30</v>
      </c>
      <c r="M2012" s="111">
        <v>12</v>
      </c>
      <c r="N2012" s="111">
        <v>15</v>
      </c>
      <c r="O2012" s="111"/>
      <c r="P2012" s="111">
        <v>8</v>
      </c>
      <c r="Q2012" s="111">
        <v>2</v>
      </c>
      <c r="R2012" s="111">
        <v>1</v>
      </c>
      <c r="S2012" s="111">
        <v>35</v>
      </c>
      <c r="T2012" s="111">
        <v>46</v>
      </c>
    </row>
    <row r="2013" spans="1:20" x14ac:dyDescent="0.25">
      <c r="A2013" s="110" t="s">
        <v>1969</v>
      </c>
      <c r="B2013" s="107" t="s">
        <v>7131</v>
      </c>
      <c r="C2013" s="108">
        <v>15</v>
      </c>
      <c r="D2013" s="41" t="s">
        <v>3904</v>
      </c>
      <c r="E2013" s="24">
        <f t="shared" si="104"/>
        <v>27.333333333333332</v>
      </c>
      <c r="F2013" s="24">
        <f t="shared" si="105"/>
        <v>8.5</v>
      </c>
      <c r="G2013" s="109"/>
      <c r="H2013" s="24"/>
      <c r="I2013" s="24">
        <f t="shared" si="106"/>
        <v>17.8</v>
      </c>
      <c r="J2013" s="119"/>
      <c r="K2013" s="30"/>
      <c r="L2013" s="111"/>
      <c r="M2013" s="111">
        <v>1</v>
      </c>
      <c r="N2013" s="111"/>
      <c r="O2013" s="111">
        <v>33</v>
      </c>
      <c r="P2013" s="111">
        <v>7</v>
      </c>
      <c r="Q2013" s="111"/>
      <c r="R2013" s="111">
        <v>9</v>
      </c>
      <c r="S2013" s="111">
        <v>46</v>
      </c>
      <c r="T2013" s="111">
        <v>27</v>
      </c>
    </row>
    <row r="2014" spans="1:20" x14ac:dyDescent="0.25">
      <c r="A2014" s="110" t="s">
        <v>7977</v>
      </c>
      <c r="B2014" s="107" t="s">
        <v>7094</v>
      </c>
      <c r="C2014" s="108">
        <v>1</v>
      </c>
      <c r="D2014" s="41" t="s">
        <v>7978</v>
      </c>
      <c r="E2014" s="24">
        <f t="shared" si="104"/>
        <v>27.333333333333332</v>
      </c>
      <c r="F2014" s="24">
        <f t="shared" si="105"/>
        <v>30.75</v>
      </c>
      <c r="G2014" s="109"/>
      <c r="H2014" s="24"/>
      <c r="I2014" s="24">
        <f t="shared" si="106"/>
        <v>26.6</v>
      </c>
      <c r="J2014" s="119"/>
      <c r="K2014" s="30"/>
      <c r="L2014" s="111">
        <v>24</v>
      </c>
      <c r="M2014" s="111">
        <v>18</v>
      </c>
      <c r="N2014" s="111">
        <v>29</v>
      </c>
      <c r="O2014" s="111">
        <v>52</v>
      </c>
      <c r="P2014" s="111">
        <v>30</v>
      </c>
      <c r="Q2014" s="111">
        <v>21</v>
      </c>
      <c r="R2014" s="111">
        <v>48</v>
      </c>
      <c r="S2014" s="111">
        <v>20</v>
      </c>
      <c r="T2014" s="111">
        <v>14</v>
      </c>
    </row>
    <row r="2015" spans="1:20" x14ac:dyDescent="0.25">
      <c r="A2015" s="110" t="s">
        <v>1677</v>
      </c>
      <c r="B2015" s="107" t="s">
        <v>7208</v>
      </c>
      <c r="C2015" s="108">
        <v>9</v>
      </c>
      <c r="D2015" s="41" t="s">
        <v>5337</v>
      </c>
      <c r="E2015" s="24">
        <f t="shared" si="104"/>
        <v>27.333333333333332</v>
      </c>
      <c r="F2015" s="24">
        <f t="shared" si="105"/>
        <v>122.5</v>
      </c>
      <c r="G2015" s="109"/>
      <c r="H2015" s="24"/>
      <c r="I2015" s="24">
        <f t="shared" si="106"/>
        <v>26</v>
      </c>
      <c r="J2015" s="119"/>
      <c r="K2015" s="30"/>
      <c r="L2015" s="111">
        <v>416</v>
      </c>
      <c r="M2015" s="111">
        <v>13</v>
      </c>
      <c r="N2015" s="111">
        <v>21</v>
      </c>
      <c r="O2015" s="111">
        <v>40</v>
      </c>
      <c r="P2015" s="111">
        <v>15</v>
      </c>
      <c r="Q2015" s="111">
        <v>33</v>
      </c>
      <c r="R2015" s="111">
        <v>45</v>
      </c>
      <c r="S2015" s="111">
        <v>29</v>
      </c>
      <c r="T2015" s="111">
        <v>8</v>
      </c>
    </row>
    <row r="2016" spans="1:20" x14ac:dyDescent="0.25">
      <c r="A2016" s="110" t="s">
        <v>1886</v>
      </c>
      <c r="B2016" s="107" t="s">
        <v>7154</v>
      </c>
      <c r="C2016" s="108">
        <v>16</v>
      </c>
      <c r="D2016" s="41" t="s">
        <v>6450</v>
      </c>
      <c r="E2016" s="24">
        <f t="shared" ref="E2016:E2079" si="107">SUM(R2016:T2016)/3</f>
        <v>27.333333333333332</v>
      </c>
      <c r="F2016" s="24">
        <f t="shared" ref="F2016:F2079" si="108">SUM(L2016:O2016)/4</f>
        <v>1</v>
      </c>
      <c r="G2016" s="109"/>
      <c r="H2016" s="24"/>
      <c r="I2016" s="24">
        <f t="shared" ref="I2016:I2079" si="109">SUM(P2016:T2016)/5</f>
        <v>16.399999999999999</v>
      </c>
      <c r="J2016" s="119"/>
      <c r="K2016" s="30"/>
      <c r="L2016" s="111">
        <v>3</v>
      </c>
      <c r="M2016" s="111"/>
      <c r="N2016" s="111"/>
      <c r="O2016" s="111">
        <v>1</v>
      </c>
      <c r="P2016" s="111"/>
      <c r="Q2016" s="111"/>
      <c r="R2016" s="111">
        <v>41</v>
      </c>
      <c r="S2016" s="111">
        <v>41</v>
      </c>
      <c r="T2016" s="111">
        <v>0</v>
      </c>
    </row>
    <row r="2017" spans="1:20" x14ac:dyDescent="0.25">
      <c r="A2017" s="110" t="s">
        <v>348</v>
      </c>
      <c r="B2017" s="107" t="s">
        <v>7218</v>
      </c>
      <c r="C2017" s="108">
        <v>4</v>
      </c>
      <c r="D2017" s="41" t="s">
        <v>4408</v>
      </c>
      <c r="E2017" s="24">
        <f t="shared" si="107"/>
        <v>27</v>
      </c>
      <c r="F2017" s="24">
        <f t="shared" si="108"/>
        <v>32.5</v>
      </c>
      <c r="G2017" s="109"/>
      <c r="H2017" s="24"/>
      <c r="I2017" s="24">
        <f t="shared" si="109"/>
        <v>25.2</v>
      </c>
      <c r="J2017" s="119"/>
      <c r="K2017" s="30"/>
      <c r="L2017" s="111"/>
      <c r="M2017" s="111">
        <v>18</v>
      </c>
      <c r="N2017" s="111">
        <v>43</v>
      </c>
      <c r="O2017" s="111">
        <v>69</v>
      </c>
      <c r="P2017" s="111">
        <v>15</v>
      </c>
      <c r="Q2017" s="111">
        <v>30</v>
      </c>
      <c r="R2017" s="111">
        <v>20</v>
      </c>
      <c r="S2017" s="111">
        <v>13</v>
      </c>
      <c r="T2017" s="111">
        <v>48</v>
      </c>
    </row>
    <row r="2018" spans="1:20" x14ac:dyDescent="0.25">
      <c r="A2018" s="110" t="s">
        <v>7897</v>
      </c>
      <c r="B2018" s="107" t="s">
        <v>7101</v>
      </c>
      <c r="C2018" s="108">
        <v>16</v>
      </c>
      <c r="D2018" s="41" t="s">
        <v>7898</v>
      </c>
      <c r="E2018" s="24">
        <f t="shared" si="107"/>
        <v>27</v>
      </c>
      <c r="F2018" s="24">
        <f t="shared" si="108"/>
        <v>20.5</v>
      </c>
      <c r="G2018" s="109"/>
      <c r="H2018" s="24"/>
      <c r="I2018" s="24">
        <f t="shared" si="109"/>
        <v>18.2</v>
      </c>
      <c r="J2018" s="119"/>
      <c r="K2018" s="30"/>
      <c r="L2018" s="111">
        <v>11</v>
      </c>
      <c r="M2018" s="111">
        <v>5</v>
      </c>
      <c r="N2018" s="111">
        <v>6</v>
      </c>
      <c r="O2018" s="111">
        <v>60</v>
      </c>
      <c r="P2018" s="111">
        <v>6</v>
      </c>
      <c r="Q2018" s="111">
        <v>4</v>
      </c>
      <c r="R2018" s="111">
        <v>12</v>
      </c>
      <c r="S2018" s="111">
        <v>27</v>
      </c>
      <c r="T2018" s="111">
        <v>42</v>
      </c>
    </row>
    <row r="2019" spans="1:20" x14ac:dyDescent="0.25">
      <c r="A2019" s="110" t="s">
        <v>2791</v>
      </c>
      <c r="B2019" s="107" t="s">
        <v>7166</v>
      </c>
      <c r="C2019" s="108">
        <v>13</v>
      </c>
      <c r="D2019" s="41" t="s">
        <v>6878</v>
      </c>
      <c r="E2019" s="24">
        <f t="shared" si="107"/>
        <v>27</v>
      </c>
      <c r="F2019" s="24">
        <f t="shared" si="108"/>
        <v>77.25</v>
      </c>
      <c r="G2019" s="109"/>
      <c r="H2019" s="24"/>
      <c r="I2019" s="24">
        <f t="shared" si="109"/>
        <v>16.2</v>
      </c>
      <c r="J2019" s="119"/>
      <c r="K2019" s="30"/>
      <c r="L2019" s="111">
        <v>28</v>
      </c>
      <c r="M2019" s="111">
        <v>214</v>
      </c>
      <c r="N2019" s="111">
        <v>67</v>
      </c>
      <c r="O2019" s="111"/>
      <c r="P2019" s="111"/>
      <c r="Q2019" s="111"/>
      <c r="R2019" s="111">
        <v>75</v>
      </c>
      <c r="S2019" s="111"/>
      <c r="T2019" s="111">
        <v>6</v>
      </c>
    </row>
    <row r="2020" spans="1:20" x14ac:dyDescent="0.25">
      <c r="A2020" s="110" t="s">
        <v>2373</v>
      </c>
      <c r="B2020" s="107" t="s">
        <v>7180</v>
      </c>
      <c r="C2020" s="108">
        <v>6</v>
      </c>
      <c r="D2020" s="41" t="s">
        <v>4677</v>
      </c>
      <c r="E2020" s="24">
        <f t="shared" si="107"/>
        <v>27</v>
      </c>
      <c r="F2020" s="24">
        <f t="shared" si="108"/>
        <v>18.5</v>
      </c>
      <c r="G2020" s="109"/>
      <c r="H2020" s="24"/>
      <c r="I2020" s="24">
        <f t="shared" si="109"/>
        <v>49.6</v>
      </c>
      <c r="J2020" s="119"/>
      <c r="K2020" s="30"/>
      <c r="L2020" s="111">
        <v>1</v>
      </c>
      <c r="M2020" s="111">
        <v>71</v>
      </c>
      <c r="N2020" s="111">
        <v>2</v>
      </c>
      <c r="O2020" s="111"/>
      <c r="P2020" s="111"/>
      <c r="Q2020" s="111">
        <v>167</v>
      </c>
      <c r="R2020" s="111">
        <v>53</v>
      </c>
      <c r="S2020" s="111">
        <v>28</v>
      </c>
      <c r="T2020" s="111"/>
    </row>
    <row r="2021" spans="1:20" x14ac:dyDescent="0.25">
      <c r="A2021" s="110" t="s">
        <v>1009</v>
      </c>
      <c r="B2021" s="107" t="s">
        <v>7156</v>
      </c>
      <c r="C2021" s="108">
        <v>18</v>
      </c>
      <c r="D2021" s="41" t="s">
        <v>5020</v>
      </c>
      <c r="E2021" s="24">
        <f t="shared" si="107"/>
        <v>27</v>
      </c>
      <c r="F2021" s="24">
        <f t="shared" si="108"/>
        <v>17</v>
      </c>
      <c r="G2021" s="109"/>
      <c r="H2021" s="24"/>
      <c r="I2021" s="24">
        <f t="shared" si="109"/>
        <v>16.2</v>
      </c>
      <c r="J2021" s="119"/>
      <c r="K2021" s="30"/>
      <c r="L2021" s="111"/>
      <c r="M2021" s="111"/>
      <c r="N2021" s="111"/>
      <c r="O2021" s="111">
        <v>68</v>
      </c>
      <c r="P2021" s="111"/>
      <c r="Q2021" s="111"/>
      <c r="R2021" s="111">
        <v>76</v>
      </c>
      <c r="S2021" s="111">
        <v>5</v>
      </c>
      <c r="T2021" s="111"/>
    </row>
    <row r="2022" spans="1:20" x14ac:dyDescent="0.25">
      <c r="A2022" s="110" t="s">
        <v>2682</v>
      </c>
      <c r="B2022" s="107" t="s">
        <v>7101</v>
      </c>
      <c r="C2022" s="108">
        <v>16</v>
      </c>
      <c r="D2022" s="41" t="s">
        <v>6117</v>
      </c>
      <c r="E2022" s="24">
        <f t="shared" si="107"/>
        <v>26.666666666666668</v>
      </c>
      <c r="F2022" s="24">
        <f t="shared" si="108"/>
        <v>83.25</v>
      </c>
      <c r="G2022" s="109"/>
      <c r="H2022" s="24"/>
      <c r="I2022" s="24">
        <f t="shared" si="109"/>
        <v>37.4</v>
      </c>
      <c r="J2022" s="119"/>
      <c r="K2022" s="30"/>
      <c r="L2022" s="111">
        <v>275</v>
      </c>
      <c r="M2022" s="111">
        <v>58</v>
      </c>
      <c r="N2022" s="111"/>
      <c r="O2022" s="111"/>
      <c r="P2022" s="111">
        <v>69</v>
      </c>
      <c r="Q2022" s="111">
        <v>38</v>
      </c>
      <c r="R2022" s="111">
        <v>0</v>
      </c>
      <c r="S2022" s="111"/>
      <c r="T2022" s="111">
        <v>80</v>
      </c>
    </row>
    <row r="2023" spans="1:20" x14ac:dyDescent="0.25">
      <c r="A2023" s="110" t="s">
        <v>2276</v>
      </c>
      <c r="B2023" s="107" t="s">
        <v>7110</v>
      </c>
      <c r="C2023" s="108">
        <v>7</v>
      </c>
      <c r="D2023" s="41" t="s">
        <v>5195</v>
      </c>
      <c r="E2023" s="24">
        <f t="shared" si="107"/>
        <v>26.666666666666668</v>
      </c>
      <c r="F2023" s="24">
        <f t="shared" si="108"/>
        <v>1.5</v>
      </c>
      <c r="G2023" s="109"/>
      <c r="H2023" s="24"/>
      <c r="I2023" s="24">
        <f t="shared" si="109"/>
        <v>17</v>
      </c>
      <c r="J2023" s="119"/>
      <c r="K2023" s="30"/>
      <c r="L2023" s="111"/>
      <c r="M2023" s="111">
        <v>5</v>
      </c>
      <c r="N2023" s="111"/>
      <c r="O2023" s="111">
        <v>1</v>
      </c>
      <c r="P2023" s="111">
        <v>5</v>
      </c>
      <c r="Q2023" s="111"/>
      <c r="R2023" s="111">
        <v>17</v>
      </c>
      <c r="S2023" s="111">
        <v>25</v>
      </c>
      <c r="T2023" s="111">
        <v>38</v>
      </c>
    </row>
    <row r="2024" spans="1:20" x14ac:dyDescent="0.25">
      <c r="A2024" s="110" t="s">
        <v>1720</v>
      </c>
      <c r="B2024" s="107" t="s">
        <v>7227</v>
      </c>
      <c r="C2024" s="108">
        <v>6</v>
      </c>
      <c r="D2024" s="41" t="s">
        <v>4706</v>
      </c>
      <c r="E2024" s="24">
        <f t="shared" si="107"/>
        <v>26.666666666666668</v>
      </c>
      <c r="F2024" s="24">
        <f t="shared" si="108"/>
        <v>33.75</v>
      </c>
      <c r="G2024" s="109"/>
      <c r="H2024" s="24"/>
      <c r="I2024" s="24">
        <f t="shared" si="109"/>
        <v>29.8</v>
      </c>
      <c r="J2024" s="119"/>
      <c r="K2024" s="30"/>
      <c r="L2024" s="111">
        <v>90</v>
      </c>
      <c r="M2024" s="111">
        <v>8</v>
      </c>
      <c r="N2024" s="111">
        <v>32</v>
      </c>
      <c r="O2024" s="111">
        <v>5</v>
      </c>
      <c r="P2024" s="111">
        <v>27</v>
      </c>
      <c r="Q2024" s="111">
        <v>42</v>
      </c>
      <c r="R2024" s="111">
        <v>31</v>
      </c>
      <c r="S2024" s="111">
        <v>18</v>
      </c>
      <c r="T2024" s="111">
        <v>31</v>
      </c>
    </row>
    <row r="2025" spans="1:20" x14ac:dyDescent="0.25">
      <c r="A2025" s="110" t="s">
        <v>67</v>
      </c>
      <c r="B2025" s="107" t="s">
        <v>7288</v>
      </c>
      <c r="C2025" s="108">
        <v>2</v>
      </c>
      <c r="D2025" s="41" t="s">
        <v>5421</v>
      </c>
      <c r="E2025" s="24">
        <f t="shared" si="107"/>
        <v>26.666666666666668</v>
      </c>
      <c r="F2025" s="24">
        <f t="shared" si="108"/>
        <v>12.5</v>
      </c>
      <c r="G2025" s="109"/>
      <c r="H2025" s="24"/>
      <c r="I2025" s="24">
        <f t="shared" si="109"/>
        <v>24.6</v>
      </c>
      <c r="J2025" s="119"/>
      <c r="K2025" s="30"/>
      <c r="L2025" s="111"/>
      <c r="M2025" s="111"/>
      <c r="N2025" s="111">
        <v>4</v>
      </c>
      <c r="O2025" s="111">
        <v>46</v>
      </c>
      <c r="P2025" s="111">
        <v>3</v>
      </c>
      <c r="Q2025" s="111">
        <v>40</v>
      </c>
      <c r="R2025" s="111">
        <v>22</v>
      </c>
      <c r="S2025" s="111">
        <v>41</v>
      </c>
      <c r="T2025" s="111">
        <v>17</v>
      </c>
    </row>
    <row r="2026" spans="1:20" x14ac:dyDescent="0.25">
      <c r="A2026" s="110" t="s">
        <v>4338</v>
      </c>
      <c r="B2026" s="107" t="s">
        <v>7166</v>
      </c>
      <c r="C2026" s="108">
        <v>13</v>
      </c>
      <c r="D2026" s="41" t="s">
        <v>4339</v>
      </c>
      <c r="E2026" s="24">
        <f t="shared" si="107"/>
        <v>26.666666666666668</v>
      </c>
      <c r="F2026" s="24">
        <f t="shared" si="108"/>
        <v>2951.25</v>
      </c>
      <c r="G2026" s="109"/>
      <c r="H2026" s="24"/>
      <c r="I2026" s="24">
        <f t="shared" si="109"/>
        <v>52.8</v>
      </c>
      <c r="J2026" s="119"/>
      <c r="K2026" s="30"/>
      <c r="L2026" s="111"/>
      <c r="M2026" s="111"/>
      <c r="N2026" s="111">
        <v>9336</v>
      </c>
      <c r="O2026" s="111">
        <v>2469</v>
      </c>
      <c r="P2026" s="111">
        <v>184</v>
      </c>
      <c r="Q2026" s="111"/>
      <c r="R2026" s="111">
        <v>75</v>
      </c>
      <c r="S2026" s="111">
        <v>2</v>
      </c>
      <c r="T2026" s="111">
        <v>3</v>
      </c>
    </row>
    <row r="2027" spans="1:20" x14ac:dyDescent="0.25">
      <c r="A2027" s="110" t="s">
        <v>8300</v>
      </c>
      <c r="B2027" s="107" t="s">
        <v>7240</v>
      </c>
      <c r="C2027" s="108">
        <v>6</v>
      </c>
      <c r="D2027" s="41" t="s">
        <v>8301</v>
      </c>
      <c r="E2027" s="24">
        <f t="shared" si="107"/>
        <v>26.666666666666668</v>
      </c>
      <c r="F2027" s="24">
        <f t="shared" si="108"/>
        <v>0</v>
      </c>
      <c r="G2027" s="109"/>
      <c r="H2027" s="24"/>
      <c r="I2027" s="24">
        <f t="shared" si="109"/>
        <v>73.400000000000006</v>
      </c>
      <c r="J2027" s="119"/>
      <c r="K2027" s="30"/>
      <c r="L2027" s="111"/>
      <c r="M2027" s="111"/>
      <c r="N2027" s="111"/>
      <c r="O2027" s="111"/>
      <c r="P2027" s="111"/>
      <c r="Q2027" s="111">
        <v>287</v>
      </c>
      <c r="R2027" s="111"/>
      <c r="S2027" s="111">
        <v>80</v>
      </c>
      <c r="T2027" s="111"/>
    </row>
    <row r="2028" spans="1:20" x14ac:dyDescent="0.25">
      <c r="A2028" s="110" t="s">
        <v>1174</v>
      </c>
      <c r="B2028" s="107" t="s">
        <v>7101</v>
      </c>
      <c r="C2028" s="108">
        <v>16</v>
      </c>
      <c r="D2028" s="41" t="s">
        <v>4011</v>
      </c>
      <c r="E2028" s="24">
        <f t="shared" si="107"/>
        <v>26.333333333333332</v>
      </c>
      <c r="F2028" s="24">
        <f t="shared" si="108"/>
        <v>5.25</v>
      </c>
      <c r="G2028" s="109"/>
      <c r="H2028" s="24"/>
      <c r="I2028" s="24">
        <f t="shared" si="109"/>
        <v>33.4</v>
      </c>
      <c r="J2028" s="119"/>
      <c r="K2028" s="30"/>
      <c r="L2028" s="111">
        <v>1</v>
      </c>
      <c r="M2028" s="111">
        <v>8</v>
      </c>
      <c r="N2028" s="111"/>
      <c r="O2028" s="111">
        <v>12</v>
      </c>
      <c r="P2028" s="111">
        <v>81</v>
      </c>
      <c r="Q2028" s="111">
        <v>7</v>
      </c>
      <c r="R2028" s="111">
        <v>49</v>
      </c>
      <c r="S2028" s="111">
        <v>6</v>
      </c>
      <c r="T2028" s="111">
        <v>24</v>
      </c>
    </row>
    <row r="2029" spans="1:20" x14ac:dyDescent="0.25">
      <c r="A2029" s="110" t="s">
        <v>2011</v>
      </c>
      <c r="B2029" s="107" t="s">
        <v>7210</v>
      </c>
      <c r="C2029" s="108">
        <v>1</v>
      </c>
      <c r="D2029" s="41" t="s">
        <v>6600</v>
      </c>
      <c r="E2029" s="24">
        <f t="shared" si="107"/>
        <v>26.333333333333332</v>
      </c>
      <c r="F2029" s="24">
        <f t="shared" si="108"/>
        <v>0</v>
      </c>
      <c r="G2029" s="109"/>
      <c r="H2029" s="24"/>
      <c r="I2029" s="24">
        <f t="shared" si="109"/>
        <v>15.8</v>
      </c>
      <c r="J2029" s="119"/>
      <c r="K2029" s="30"/>
      <c r="L2029" s="111"/>
      <c r="M2029" s="111"/>
      <c r="N2029" s="111"/>
      <c r="O2029" s="111"/>
      <c r="P2029" s="111"/>
      <c r="Q2029" s="111"/>
      <c r="R2029" s="111">
        <v>79</v>
      </c>
      <c r="S2029" s="111"/>
      <c r="T2029" s="111"/>
    </row>
    <row r="2030" spans="1:20" x14ac:dyDescent="0.25">
      <c r="A2030" s="110" t="s">
        <v>1705</v>
      </c>
      <c r="B2030" s="107" t="s">
        <v>7154</v>
      </c>
      <c r="C2030" s="108">
        <v>16</v>
      </c>
      <c r="D2030" s="41" t="s">
        <v>6361</v>
      </c>
      <c r="E2030" s="24">
        <f t="shared" si="107"/>
        <v>26.333333333333332</v>
      </c>
      <c r="F2030" s="24">
        <f t="shared" si="108"/>
        <v>4.5</v>
      </c>
      <c r="G2030" s="109"/>
      <c r="H2030" s="24"/>
      <c r="I2030" s="24">
        <f t="shared" si="109"/>
        <v>27</v>
      </c>
      <c r="J2030" s="119"/>
      <c r="K2030" s="30"/>
      <c r="L2030" s="111">
        <v>2</v>
      </c>
      <c r="M2030" s="111"/>
      <c r="N2030" s="111">
        <v>1</v>
      </c>
      <c r="O2030" s="111">
        <v>15</v>
      </c>
      <c r="P2030" s="111">
        <v>3</v>
      </c>
      <c r="Q2030" s="111">
        <v>53</v>
      </c>
      <c r="R2030" s="111">
        <v>64</v>
      </c>
      <c r="S2030" s="111">
        <v>15</v>
      </c>
      <c r="T2030" s="111"/>
    </row>
    <row r="2031" spans="1:20" x14ac:dyDescent="0.25">
      <c r="A2031" s="110" t="s">
        <v>2818</v>
      </c>
      <c r="B2031" s="107" t="s">
        <v>7194</v>
      </c>
      <c r="C2031" s="108">
        <v>11</v>
      </c>
      <c r="D2031" s="41" t="s">
        <v>6648</v>
      </c>
      <c r="E2031" s="24">
        <f t="shared" si="107"/>
        <v>26</v>
      </c>
      <c r="F2031" s="24">
        <f t="shared" si="108"/>
        <v>49</v>
      </c>
      <c r="G2031" s="109"/>
      <c r="H2031" s="24"/>
      <c r="I2031" s="24">
        <f t="shared" si="109"/>
        <v>135</v>
      </c>
      <c r="J2031" s="119"/>
      <c r="K2031" s="30"/>
      <c r="L2031" s="111">
        <v>2</v>
      </c>
      <c r="M2031" s="111">
        <v>17</v>
      </c>
      <c r="N2031" s="111">
        <v>137</v>
      </c>
      <c r="O2031" s="111">
        <v>40</v>
      </c>
      <c r="P2031" s="111"/>
      <c r="Q2031" s="111">
        <v>597</v>
      </c>
      <c r="R2031" s="111"/>
      <c r="S2031" s="111">
        <v>3</v>
      </c>
      <c r="T2031" s="111">
        <v>75</v>
      </c>
    </row>
    <row r="2032" spans="1:20" x14ac:dyDescent="0.25">
      <c r="A2032" s="110" t="s">
        <v>7606</v>
      </c>
      <c r="B2032" s="107" t="s">
        <v>7136</v>
      </c>
      <c r="C2032" s="108">
        <v>15</v>
      </c>
      <c r="D2032" s="41" t="s">
        <v>7607</v>
      </c>
      <c r="E2032" s="24">
        <f t="shared" si="107"/>
        <v>26</v>
      </c>
      <c r="F2032" s="24">
        <f t="shared" si="108"/>
        <v>31.75</v>
      </c>
      <c r="G2032" s="109"/>
      <c r="H2032" s="24"/>
      <c r="I2032" s="24">
        <f t="shared" si="109"/>
        <v>25.6</v>
      </c>
      <c r="J2032" s="119"/>
      <c r="K2032" s="30"/>
      <c r="L2032" s="111"/>
      <c r="M2032" s="111"/>
      <c r="N2032" s="111">
        <v>39</v>
      </c>
      <c r="O2032" s="111">
        <v>88</v>
      </c>
      <c r="P2032" s="111">
        <v>17</v>
      </c>
      <c r="Q2032" s="111">
        <v>33</v>
      </c>
      <c r="R2032" s="111">
        <v>34</v>
      </c>
      <c r="S2032" s="111">
        <v>21</v>
      </c>
      <c r="T2032" s="111">
        <v>23</v>
      </c>
    </row>
    <row r="2033" spans="1:20" x14ac:dyDescent="0.25">
      <c r="A2033" s="110" t="s">
        <v>7716</v>
      </c>
      <c r="B2033" s="107" t="s">
        <v>7126</v>
      </c>
      <c r="C2033" s="108">
        <v>4</v>
      </c>
      <c r="D2033" s="41" t="s">
        <v>7717</v>
      </c>
      <c r="E2033" s="24">
        <f t="shared" si="107"/>
        <v>26</v>
      </c>
      <c r="F2033" s="24">
        <f t="shared" si="108"/>
        <v>109</v>
      </c>
      <c r="G2033" s="109"/>
      <c r="H2033" s="24"/>
      <c r="I2033" s="24">
        <f t="shared" si="109"/>
        <v>24.4</v>
      </c>
      <c r="J2033" s="119"/>
      <c r="K2033" s="30"/>
      <c r="L2033" s="111">
        <v>37</v>
      </c>
      <c r="M2033" s="111">
        <v>10</v>
      </c>
      <c r="N2033" s="111">
        <v>179</v>
      </c>
      <c r="O2033" s="111">
        <v>210</v>
      </c>
      <c r="P2033" s="111">
        <v>33</v>
      </c>
      <c r="Q2033" s="111">
        <v>11</v>
      </c>
      <c r="R2033" s="111">
        <v>23</v>
      </c>
      <c r="S2033" s="111">
        <v>39</v>
      </c>
      <c r="T2033" s="111">
        <v>16</v>
      </c>
    </row>
    <row r="2034" spans="1:20" x14ac:dyDescent="0.25">
      <c r="A2034" s="110" t="s">
        <v>930</v>
      </c>
      <c r="B2034" s="107" t="s">
        <v>7208</v>
      </c>
      <c r="C2034" s="108">
        <v>9</v>
      </c>
      <c r="D2034" s="41" t="s">
        <v>5390</v>
      </c>
      <c r="E2034" s="24">
        <f t="shared" si="107"/>
        <v>26</v>
      </c>
      <c r="F2034" s="24">
        <f t="shared" si="108"/>
        <v>0</v>
      </c>
      <c r="G2034" s="109"/>
      <c r="H2034" s="24"/>
      <c r="I2034" s="24">
        <f t="shared" si="109"/>
        <v>20.399999999999999</v>
      </c>
      <c r="J2034" s="119"/>
      <c r="K2034" s="30"/>
      <c r="L2034" s="111"/>
      <c r="M2034" s="111"/>
      <c r="N2034" s="111"/>
      <c r="O2034" s="111"/>
      <c r="P2034" s="111"/>
      <c r="Q2034" s="111">
        <v>24</v>
      </c>
      <c r="R2034" s="111">
        <v>78</v>
      </c>
      <c r="S2034" s="111"/>
      <c r="T2034" s="111"/>
    </row>
    <row r="2035" spans="1:20" x14ac:dyDescent="0.25">
      <c r="A2035" s="110" t="s">
        <v>1866</v>
      </c>
      <c r="B2035" s="107" t="s">
        <v>7125</v>
      </c>
      <c r="C2035" s="108">
        <v>7</v>
      </c>
      <c r="D2035" s="41" t="s">
        <v>4585</v>
      </c>
      <c r="E2035" s="24">
        <f t="shared" si="107"/>
        <v>25.666666666666668</v>
      </c>
      <c r="F2035" s="24">
        <f t="shared" si="108"/>
        <v>9.75</v>
      </c>
      <c r="G2035" s="109"/>
      <c r="H2035" s="24"/>
      <c r="I2035" s="24">
        <f t="shared" si="109"/>
        <v>17.2</v>
      </c>
      <c r="J2035" s="119"/>
      <c r="K2035" s="30"/>
      <c r="L2035" s="111">
        <v>2</v>
      </c>
      <c r="M2035" s="111">
        <v>12</v>
      </c>
      <c r="N2035" s="111">
        <v>8</v>
      </c>
      <c r="O2035" s="111">
        <v>17</v>
      </c>
      <c r="P2035" s="111">
        <v>6</v>
      </c>
      <c r="Q2035" s="111">
        <v>3</v>
      </c>
      <c r="R2035" s="111">
        <v>34</v>
      </c>
      <c r="S2035" s="111">
        <v>8</v>
      </c>
      <c r="T2035" s="111">
        <v>35</v>
      </c>
    </row>
    <row r="2036" spans="1:20" x14ac:dyDescent="0.25">
      <c r="A2036" s="110" t="s">
        <v>673</v>
      </c>
      <c r="B2036" s="107" t="s">
        <v>7143</v>
      </c>
      <c r="C2036" s="108">
        <v>17</v>
      </c>
      <c r="D2036" s="41" t="s">
        <v>6403</v>
      </c>
      <c r="E2036" s="24">
        <f t="shared" si="107"/>
        <v>25.666666666666668</v>
      </c>
      <c r="F2036" s="24">
        <f t="shared" si="108"/>
        <v>14.25</v>
      </c>
      <c r="G2036" s="109"/>
      <c r="H2036" s="24"/>
      <c r="I2036" s="24">
        <f t="shared" si="109"/>
        <v>25.2</v>
      </c>
      <c r="J2036" s="119"/>
      <c r="K2036" s="30"/>
      <c r="L2036" s="111">
        <v>1</v>
      </c>
      <c r="M2036" s="111">
        <v>12</v>
      </c>
      <c r="N2036" s="111">
        <v>37</v>
      </c>
      <c r="O2036" s="111">
        <v>7</v>
      </c>
      <c r="P2036" s="111">
        <v>23</v>
      </c>
      <c r="Q2036" s="111">
        <v>26</v>
      </c>
      <c r="R2036" s="111">
        <v>41</v>
      </c>
      <c r="S2036" s="111">
        <v>4</v>
      </c>
      <c r="T2036" s="111">
        <v>32</v>
      </c>
    </row>
    <row r="2037" spans="1:20" x14ac:dyDescent="0.25">
      <c r="A2037" s="110" t="s">
        <v>1724</v>
      </c>
      <c r="B2037" s="107" t="s">
        <v>7101</v>
      </c>
      <c r="C2037" s="108">
        <v>16</v>
      </c>
      <c r="D2037" s="41" t="s">
        <v>6096</v>
      </c>
      <c r="E2037" s="24">
        <f t="shared" si="107"/>
        <v>25.666666666666668</v>
      </c>
      <c r="F2037" s="24">
        <f t="shared" si="108"/>
        <v>16.75</v>
      </c>
      <c r="G2037" s="109"/>
      <c r="H2037" s="24"/>
      <c r="I2037" s="24">
        <f t="shared" si="109"/>
        <v>27</v>
      </c>
      <c r="J2037" s="119"/>
      <c r="K2037" s="30"/>
      <c r="L2037" s="111">
        <v>9</v>
      </c>
      <c r="M2037" s="111">
        <v>2</v>
      </c>
      <c r="N2037" s="111">
        <v>2</v>
      </c>
      <c r="O2037" s="111">
        <v>54</v>
      </c>
      <c r="P2037" s="111">
        <v>7</v>
      </c>
      <c r="Q2037" s="111">
        <v>51</v>
      </c>
      <c r="R2037" s="111">
        <v>10</v>
      </c>
      <c r="S2037" s="111">
        <v>35</v>
      </c>
      <c r="T2037" s="111">
        <v>32</v>
      </c>
    </row>
    <row r="2038" spans="1:20" x14ac:dyDescent="0.25">
      <c r="A2038" s="110" t="s">
        <v>7311</v>
      </c>
      <c r="B2038" s="107" t="s">
        <v>7101</v>
      </c>
      <c r="C2038" s="108">
        <v>16</v>
      </c>
      <c r="D2038" s="41" t="s">
        <v>7312</v>
      </c>
      <c r="E2038" s="24">
        <f t="shared" si="107"/>
        <v>25.666666666666668</v>
      </c>
      <c r="F2038" s="24">
        <f t="shared" si="108"/>
        <v>0.75</v>
      </c>
      <c r="G2038" s="109"/>
      <c r="H2038" s="24"/>
      <c r="I2038" s="24">
        <f t="shared" si="109"/>
        <v>25.2</v>
      </c>
      <c r="J2038" s="119"/>
      <c r="K2038" s="30"/>
      <c r="L2038" s="111"/>
      <c r="M2038" s="111"/>
      <c r="N2038" s="111"/>
      <c r="O2038" s="111">
        <v>3</v>
      </c>
      <c r="P2038" s="111">
        <v>35</v>
      </c>
      <c r="Q2038" s="111">
        <v>14</v>
      </c>
      <c r="R2038" s="111">
        <v>40</v>
      </c>
      <c r="S2038" s="111">
        <v>27</v>
      </c>
      <c r="T2038" s="111">
        <v>10</v>
      </c>
    </row>
    <row r="2039" spans="1:20" x14ac:dyDescent="0.25">
      <c r="A2039" s="110" t="s">
        <v>7220</v>
      </c>
      <c r="B2039" s="107" t="s">
        <v>7133</v>
      </c>
      <c r="C2039" s="108">
        <v>11</v>
      </c>
      <c r="D2039" s="41" t="s">
        <v>7221</v>
      </c>
      <c r="E2039" s="24">
        <f t="shared" si="107"/>
        <v>25.666666666666668</v>
      </c>
      <c r="F2039" s="24">
        <f t="shared" si="108"/>
        <v>0</v>
      </c>
      <c r="G2039" s="109"/>
      <c r="H2039" s="24"/>
      <c r="I2039" s="24">
        <f t="shared" si="109"/>
        <v>16.600000000000001</v>
      </c>
      <c r="J2039" s="119"/>
      <c r="K2039" s="30"/>
      <c r="L2039" s="111"/>
      <c r="M2039" s="111"/>
      <c r="N2039" s="111"/>
      <c r="O2039" s="111"/>
      <c r="P2039" s="111">
        <v>6</v>
      </c>
      <c r="Q2039" s="111"/>
      <c r="R2039" s="111">
        <v>77</v>
      </c>
      <c r="S2039" s="111">
        <v>0</v>
      </c>
      <c r="T2039" s="111">
        <v>0</v>
      </c>
    </row>
    <row r="2040" spans="1:20" x14ac:dyDescent="0.25">
      <c r="A2040" s="110" t="s">
        <v>863</v>
      </c>
      <c r="B2040" s="107" t="s">
        <v>7125</v>
      </c>
      <c r="C2040" s="108">
        <v>7</v>
      </c>
      <c r="D2040" s="41" t="s">
        <v>5364</v>
      </c>
      <c r="E2040" s="24">
        <f t="shared" si="107"/>
        <v>25.333333333333332</v>
      </c>
      <c r="F2040" s="24">
        <f t="shared" si="108"/>
        <v>10.25</v>
      </c>
      <c r="G2040" s="109"/>
      <c r="H2040" s="24"/>
      <c r="I2040" s="24">
        <f t="shared" si="109"/>
        <v>32.799999999999997</v>
      </c>
      <c r="J2040" s="119"/>
      <c r="K2040" s="30"/>
      <c r="L2040" s="111">
        <v>2</v>
      </c>
      <c r="M2040" s="111">
        <v>6</v>
      </c>
      <c r="N2040" s="111">
        <v>27</v>
      </c>
      <c r="O2040" s="111">
        <v>6</v>
      </c>
      <c r="P2040" s="111">
        <v>5</v>
      </c>
      <c r="Q2040" s="111">
        <v>83</v>
      </c>
      <c r="R2040" s="111">
        <v>14</v>
      </c>
      <c r="S2040" s="111">
        <v>7</v>
      </c>
      <c r="T2040" s="111">
        <v>55</v>
      </c>
    </row>
    <row r="2041" spans="1:20" x14ac:dyDescent="0.25">
      <c r="A2041" s="110" t="s">
        <v>1952</v>
      </c>
      <c r="B2041" s="107" t="s">
        <v>7154</v>
      </c>
      <c r="C2041" s="108">
        <v>16</v>
      </c>
      <c r="D2041" s="41" t="s">
        <v>6383</v>
      </c>
      <c r="E2041" s="24">
        <f t="shared" si="107"/>
        <v>25.333333333333332</v>
      </c>
      <c r="F2041" s="24">
        <f t="shared" si="108"/>
        <v>8.5</v>
      </c>
      <c r="G2041" s="109"/>
      <c r="H2041" s="24"/>
      <c r="I2041" s="24">
        <f t="shared" si="109"/>
        <v>20.2</v>
      </c>
      <c r="J2041" s="119"/>
      <c r="K2041" s="30"/>
      <c r="L2041" s="111">
        <v>4</v>
      </c>
      <c r="M2041" s="111">
        <v>2</v>
      </c>
      <c r="N2041" s="111">
        <v>12</v>
      </c>
      <c r="O2041" s="111">
        <v>16</v>
      </c>
      <c r="P2041" s="111">
        <v>14</v>
      </c>
      <c r="Q2041" s="111">
        <v>11</v>
      </c>
      <c r="R2041" s="111">
        <v>17</v>
      </c>
      <c r="S2041" s="111">
        <v>30</v>
      </c>
      <c r="T2041" s="111">
        <v>29</v>
      </c>
    </row>
    <row r="2042" spans="1:20" x14ac:dyDescent="0.25">
      <c r="A2042" s="110" t="s">
        <v>1227</v>
      </c>
      <c r="B2042" s="107" t="s">
        <v>7218</v>
      </c>
      <c r="C2042" s="108">
        <v>4</v>
      </c>
      <c r="D2042" s="41" t="s">
        <v>4405</v>
      </c>
      <c r="E2042" s="24">
        <f t="shared" si="107"/>
        <v>25.333333333333332</v>
      </c>
      <c r="F2042" s="24">
        <f t="shared" si="108"/>
        <v>5.25</v>
      </c>
      <c r="G2042" s="109"/>
      <c r="H2042" s="24"/>
      <c r="I2042" s="24">
        <f t="shared" si="109"/>
        <v>17.600000000000001</v>
      </c>
      <c r="J2042" s="119"/>
      <c r="K2042" s="30"/>
      <c r="L2042" s="111">
        <v>2</v>
      </c>
      <c r="M2042" s="111">
        <v>1</v>
      </c>
      <c r="N2042" s="111">
        <v>3</v>
      </c>
      <c r="O2042" s="111">
        <v>15</v>
      </c>
      <c r="P2042" s="111">
        <v>1</v>
      </c>
      <c r="Q2042" s="111">
        <v>11</v>
      </c>
      <c r="R2042" s="111">
        <v>45</v>
      </c>
      <c r="S2042" s="111">
        <v>9</v>
      </c>
      <c r="T2042" s="111">
        <v>22</v>
      </c>
    </row>
    <row r="2043" spans="1:20" x14ac:dyDescent="0.25">
      <c r="A2043" s="110" t="s">
        <v>1645</v>
      </c>
      <c r="B2043" s="107" t="s">
        <v>7277</v>
      </c>
      <c r="C2043" s="108">
        <v>13</v>
      </c>
      <c r="D2043" s="41" t="s">
        <v>4203</v>
      </c>
      <c r="E2043" s="24">
        <f t="shared" si="107"/>
        <v>25.333333333333332</v>
      </c>
      <c r="F2043" s="24">
        <f t="shared" si="108"/>
        <v>195</v>
      </c>
      <c r="G2043" s="109"/>
      <c r="H2043" s="24"/>
      <c r="I2043" s="24">
        <f t="shared" si="109"/>
        <v>15.2</v>
      </c>
      <c r="J2043" s="119"/>
      <c r="K2043" s="30"/>
      <c r="L2043" s="111">
        <v>69</v>
      </c>
      <c r="M2043" s="111">
        <v>16</v>
      </c>
      <c r="N2043" s="111">
        <v>695</v>
      </c>
      <c r="O2043" s="111"/>
      <c r="P2043" s="111"/>
      <c r="Q2043" s="111"/>
      <c r="R2043" s="111">
        <v>22</v>
      </c>
      <c r="S2043" s="111">
        <v>36</v>
      </c>
      <c r="T2043" s="111">
        <v>18</v>
      </c>
    </row>
    <row r="2044" spans="1:20" x14ac:dyDescent="0.25">
      <c r="A2044" s="110" t="s">
        <v>8907</v>
      </c>
      <c r="B2044" s="107" t="s">
        <v>7169</v>
      </c>
      <c r="C2044" s="108">
        <v>5</v>
      </c>
      <c r="D2044" s="41" t="s">
        <v>8908</v>
      </c>
      <c r="E2044" s="24">
        <f t="shared" si="107"/>
        <v>25.333333333333332</v>
      </c>
      <c r="F2044" s="24">
        <f t="shared" si="108"/>
        <v>42.75</v>
      </c>
      <c r="G2044" s="109"/>
      <c r="H2044" s="24"/>
      <c r="I2044" s="24">
        <f t="shared" si="109"/>
        <v>248.2</v>
      </c>
      <c r="J2044" s="119"/>
      <c r="K2044" s="30"/>
      <c r="L2044" s="111">
        <v>36</v>
      </c>
      <c r="M2044" s="111">
        <v>39</v>
      </c>
      <c r="N2044" s="111">
        <v>22</v>
      </c>
      <c r="O2044" s="111">
        <v>74</v>
      </c>
      <c r="P2044" s="111">
        <v>25</v>
      </c>
      <c r="Q2044" s="111">
        <v>1140</v>
      </c>
      <c r="R2044" s="111">
        <v>40</v>
      </c>
      <c r="S2044" s="111">
        <v>36</v>
      </c>
      <c r="T2044" s="111"/>
    </row>
    <row r="2045" spans="1:20" x14ac:dyDescent="0.25">
      <c r="A2045" s="110" t="s">
        <v>8675</v>
      </c>
      <c r="B2045" s="107" t="s">
        <v>7082</v>
      </c>
      <c r="C2045" s="108">
        <v>11</v>
      </c>
      <c r="D2045" s="41" t="s">
        <v>8676</v>
      </c>
      <c r="E2045" s="24">
        <f t="shared" si="107"/>
        <v>25.333333333333332</v>
      </c>
      <c r="F2045" s="24">
        <f t="shared" si="108"/>
        <v>0</v>
      </c>
      <c r="G2045" s="109"/>
      <c r="H2045" s="24"/>
      <c r="I2045" s="24">
        <f t="shared" si="109"/>
        <v>35.4</v>
      </c>
      <c r="J2045" s="119"/>
      <c r="K2045" s="30"/>
      <c r="L2045" s="111"/>
      <c r="M2045" s="111"/>
      <c r="N2045" s="111"/>
      <c r="O2045" s="111"/>
      <c r="P2045" s="111">
        <v>2</v>
      </c>
      <c r="Q2045" s="111">
        <v>99</v>
      </c>
      <c r="R2045" s="111">
        <v>15</v>
      </c>
      <c r="S2045" s="111">
        <v>61</v>
      </c>
      <c r="T2045" s="111"/>
    </row>
    <row r="2046" spans="1:20" x14ac:dyDescent="0.25">
      <c r="A2046" s="110" t="s">
        <v>2697</v>
      </c>
      <c r="B2046" s="107" t="s">
        <v>7101</v>
      </c>
      <c r="C2046" s="108">
        <v>16</v>
      </c>
      <c r="D2046" s="41" t="s">
        <v>6041</v>
      </c>
      <c r="E2046" s="24">
        <f t="shared" si="107"/>
        <v>25.333333333333332</v>
      </c>
      <c r="F2046" s="24">
        <f t="shared" si="108"/>
        <v>0</v>
      </c>
      <c r="G2046" s="109"/>
      <c r="H2046" s="24"/>
      <c r="I2046" s="24">
        <f t="shared" si="109"/>
        <v>15.4</v>
      </c>
      <c r="J2046" s="119"/>
      <c r="K2046" s="30"/>
      <c r="L2046" s="111"/>
      <c r="M2046" s="111"/>
      <c r="N2046" s="111"/>
      <c r="O2046" s="111"/>
      <c r="P2046" s="111">
        <v>1</v>
      </c>
      <c r="Q2046" s="111">
        <v>0</v>
      </c>
      <c r="R2046" s="111">
        <v>33</v>
      </c>
      <c r="S2046" s="111">
        <v>43</v>
      </c>
      <c r="T2046" s="111"/>
    </row>
    <row r="2047" spans="1:20" x14ac:dyDescent="0.25">
      <c r="A2047" s="110" t="s">
        <v>8238</v>
      </c>
      <c r="B2047" s="107" t="s">
        <v>7191</v>
      </c>
      <c r="C2047" s="108">
        <v>5</v>
      </c>
      <c r="D2047" s="41" t="s">
        <v>8239</v>
      </c>
      <c r="E2047" s="24">
        <f t="shared" si="107"/>
        <v>25.333333333333332</v>
      </c>
      <c r="F2047" s="24">
        <f t="shared" si="108"/>
        <v>94.75</v>
      </c>
      <c r="G2047" s="109"/>
      <c r="H2047" s="24"/>
      <c r="I2047" s="24">
        <f t="shared" si="109"/>
        <v>15.2</v>
      </c>
      <c r="J2047" s="119"/>
      <c r="K2047" s="30"/>
      <c r="L2047" s="111">
        <v>56</v>
      </c>
      <c r="M2047" s="111">
        <v>153</v>
      </c>
      <c r="N2047" s="111">
        <v>170</v>
      </c>
      <c r="O2047" s="111"/>
      <c r="P2047" s="111"/>
      <c r="Q2047" s="111"/>
      <c r="R2047" s="111">
        <v>5</v>
      </c>
      <c r="S2047" s="111">
        <v>71</v>
      </c>
      <c r="T2047" s="111"/>
    </row>
    <row r="2048" spans="1:20" x14ac:dyDescent="0.25">
      <c r="A2048" s="110" t="s">
        <v>2408</v>
      </c>
      <c r="B2048" s="107" t="s">
        <v>7097</v>
      </c>
      <c r="C2048" s="108">
        <v>14</v>
      </c>
      <c r="D2048" s="41" t="s">
        <v>5737</v>
      </c>
      <c r="E2048" s="24">
        <f t="shared" si="107"/>
        <v>25</v>
      </c>
      <c r="F2048" s="24">
        <f t="shared" si="108"/>
        <v>1.25</v>
      </c>
      <c r="G2048" s="109"/>
      <c r="H2048" s="24"/>
      <c r="I2048" s="24">
        <f t="shared" si="109"/>
        <v>15</v>
      </c>
      <c r="J2048" s="119"/>
      <c r="K2048" s="30"/>
      <c r="L2048" s="111"/>
      <c r="M2048" s="111">
        <v>4</v>
      </c>
      <c r="N2048" s="111"/>
      <c r="O2048" s="111">
        <v>1</v>
      </c>
      <c r="P2048" s="111"/>
      <c r="Q2048" s="111"/>
      <c r="R2048" s="111"/>
      <c r="S2048" s="111"/>
      <c r="T2048" s="111">
        <v>75</v>
      </c>
    </row>
    <row r="2049" spans="1:20" x14ac:dyDescent="0.25">
      <c r="A2049" s="110" t="s">
        <v>1939</v>
      </c>
      <c r="B2049" s="107" t="s">
        <v>7234</v>
      </c>
      <c r="C2049" s="108">
        <v>15</v>
      </c>
      <c r="D2049" s="41" t="s">
        <v>6977</v>
      </c>
      <c r="E2049" s="24">
        <f t="shared" si="107"/>
        <v>25</v>
      </c>
      <c r="F2049" s="24">
        <f t="shared" si="108"/>
        <v>15.25</v>
      </c>
      <c r="G2049" s="109"/>
      <c r="H2049" s="24"/>
      <c r="I2049" s="24">
        <f t="shared" si="109"/>
        <v>18.8</v>
      </c>
      <c r="J2049" s="119"/>
      <c r="K2049" s="30"/>
      <c r="L2049" s="111">
        <v>21</v>
      </c>
      <c r="M2049" s="111">
        <v>8</v>
      </c>
      <c r="N2049" s="111">
        <v>8</v>
      </c>
      <c r="O2049" s="111">
        <v>24</v>
      </c>
      <c r="P2049" s="111">
        <v>5</v>
      </c>
      <c r="Q2049" s="111">
        <v>14</v>
      </c>
      <c r="R2049" s="111">
        <v>26</v>
      </c>
      <c r="S2049" s="111">
        <v>10</v>
      </c>
      <c r="T2049" s="111">
        <v>39</v>
      </c>
    </row>
    <row r="2050" spans="1:20" x14ac:dyDescent="0.25">
      <c r="A2050" s="110" t="s">
        <v>2250</v>
      </c>
      <c r="B2050" s="107" t="s">
        <v>7101</v>
      </c>
      <c r="C2050" s="108">
        <v>16</v>
      </c>
      <c r="D2050" s="41" t="s">
        <v>6850</v>
      </c>
      <c r="E2050" s="24">
        <f t="shared" si="107"/>
        <v>25</v>
      </c>
      <c r="F2050" s="24">
        <f t="shared" si="108"/>
        <v>15</v>
      </c>
      <c r="G2050" s="109"/>
      <c r="H2050" s="24"/>
      <c r="I2050" s="24">
        <f t="shared" si="109"/>
        <v>19.399999999999999</v>
      </c>
      <c r="J2050" s="119"/>
      <c r="K2050" s="30"/>
      <c r="L2050" s="111">
        <v>5</v>
      </c>
      <c r="M2050" s="111">
        <v>14</v>
      </c>
      <c r="N2050" s="111">
        <v>26</v>
      </c>
      <c r="O2050" s="111">
        <v>15</v>
      </c>
      <c r="P2050" s="111">
        <v>4</v>
      </c>
      <c r="Q2050" s="111">
        <v>18</v>
      </c>
      <c r="R2050" s="111">
        <v>9</v>
      </c>
      <c r="S2050" s="111">
        <v>31</v>
      </c>
      <c r="T2050" s="111">
        <v>35</v>
      </c>
    </row>
    <row r="2051" spans="1:20" x14ac:dyDescent="0.25">
      <c r="A2051" s="110" t="s">
        <v>1617</v>
      </c>
      <c r="B2051" s="107" t="s">
        <v>7126</v>
      </c>
      <c r="C2051" s="108">
        <v>4</v>
      </c>
      <c r="D2051" s="41" t="s">
        <v>4431</v>
      </c>
      <c r="E2051" s="24">
        <f t="shared" si="107"/>
        <v>25</v>
      </c>
      <c r="F2051" s="24">
        <f t="shared" si="108"/>
        <v>147.5</v>
      </c>
      <c r="G2051" s="109"/>
      <c r="H2051" s="24"/>
      <c r="I2051" s="24">
        <f t="shared" si="109"/>
        <v>86</v>
      </c>
      <c r="J2051" s="119"/>
      <c r="K2051" s="30"/>
      <c r="L2051" s="111"/>
      <c r="M2051" s="111"/>
      <c r="N2051" s="111">
        <v>473</v>
      </c>
      <c r="O2051" s="111">
        <v>117</v>
      </c>
      <c r="P2051" s="111">
        <v>351</v>
      </c>
      <c r="Q2051" s="111">
        <v>4</v>
      </c>
      <c r="R2051" s="111">
        <v>1</v>
      </c>
      <c r="S2051" s="111">
        <v>44</v>
      </c>
      <c r="T2051" s="111">
        <v>30</v>
      </c>
    </row>
    <row r="2052" spans="1:20" x14ac:dyDescent="0.25">
      <c r="A2052" s="110" t="s">
        <v>7695</v>
      </c>
      <c r="B2052" s="107" t="s">
        <v>7156</v>
      </c>
      <c r="C2052" s="108">
        <v>18</v>
      </c>
      <c r="D2052" s="41" t="s">
        <v>7696</v>
      </c>
      <c r="E2052" s="24">
        <f t="shared" si="107"/>
        <v>25</v>
      </c>
      <c r="F2052" s="24">
        <f t="shared" si="108"/>
        <v>0</v>
      </c>
      <c r="G2052" s="109"/>
      <c r="H2052" s="24"/>
      <c r="I2052" s="24">
        <f t="shared" si="109"/>
        <v>15</v>
      </c>
      <c r="J2052" s="119"/>
      <c r="K2052" s="30"/>
      <c r="L2052" s="111"/>
      <c r="M2052" s="111"/>
      <c r="N2052" s="111"/>
      <c r="O2052" s="111"/>
      <c r="P2052" s="111"/>
      <c r="Q2052" s="111"/>
      <c r="R2052" s="111"/>
      <c r="S2052" s="111">
        <v>62</v>
      </c>
      <c r="T2052" s="111">
        <v>13</v>
      </c>
    </row>
    <row r="2053" spans="1:20" x14ac:dyDescent="0.25">
      <c r="A2053" s="110" t="s">
        <v>1489</v>
      </c>
      <c r="B2053" s="107" t="s">
        <v>7156</v>
      </c>
      <c r="C2053" s="108">
        <v>18</v>
      </c>
      <c r="D2053" s="41" t="s">
        <v>5019</v>
      </c>
      <c r="E2053" s="24">
        <f t="shared" si="107"/>
        <v>25</v>
      </c>
      <c r="F2053" s="24">
        <f t="shared" si="108"/>
        <v>0</v>
      </c>
      <c r="G2053" s="109"/>
      <c r="H2053" s="24"/>
      <c r="I2053" s="24">
        <f t="shared" si="109"/>
        <v>15</v>
      </c>
      <c r="J2053" s="119"/>
      <c r="K2053" s="30"/>
      <c r="L2053" s="111"/>
      <c r="M2053" s="111"/>
      <c r="N2053" s="111"/>
      <c r="O2053" s="111"/>
      <c r="P2053" s="111"/>
      <c r="Q2053" s="111"/>
      <c r="R2053" s="111">
        <v>67</v>
      </c>
      <c r="S2053" s="111"/>
      <c r="T2053" s="111">
        <v>8</v>
      </c>
    </row>
    <row r="2054" spans="1:20" x14ac:dyDescent="0.25">
      <c r="A2054" s="110" t="s">
        <v>5530</v>
      </c>
      <c r="B2054" s="107" t="s">
        <v>7223</v>
      </c>
      <c r="C2054" s="108">
        <v>1</v>
      </c>
      <c r="D2054" s="41" t="s">
        <v>5531</v>
      </c>
      <c r="E2054" s="24">
        <f t="shared" si="107"/>
        <v>24.666666666666668</v>
      </c>
      <c r="F2054" s="24">
        <f t="shared" si="108"/>
        <v>0</v>
      </c>
      <c r="G2054" s="109"/>
      <c r="H2054" s="24"/>
      <c r="I2054" s="24">
        <f t="shared" si="109"/>
        <v>14.8</v>
      </c>
      <c r="J2054" s="119"/>
      <c r="K2054" s="30"/>
      <c r="L2054" s="111"/>
      <c r="M2054" s="111"/>
      <c r="N2054" s="111"/>
      <c r="O2054" s="111"/>
      <c r="P2054" s="111"/>
      <c r="Q2054" s="111"/>
      <c r="R2054" s="111"/>
      <c r="S2054" s="111">
        <v>28</v>
      </c>
      <c r="T2054" s="111">
        <v>46</v>
      </c>
    </row>
    <row r="2055" spans="1:20" x14ac:dyDescent="0.25">
      <c r="A2055" s="110" t="s">
        <v>1474</v>
      </c>
      <c r="B2055" s="107" t="s">
        <v>7166</v>
      </c>
      <c r="C2055" s="108">
        <v>13</v>
      </c>
      <c r="D2055" s="41" t="s">
        <v>4355</v>
      </c>
      <c r="E2055" s="24">
        <f t="shared" si="107"/>
        <v>24.666666666666668</v>
      </c>
      <c r="F2055" s="24">
        <f t="shared" si="108"/>
        <v>19.75</v>
      </c>
      <c r="G2055" s="109"/>
      <c r="H2055" s="24"/>
      <c r="I2055" s="24">
        <f t="shared" si="109"/>
        <v>21.4</v>
      </c>
      <c r="J2055" s="119"/>
      <c r="K2055" s="30"/>
      <c r="L2055" s="111">
        <v>16</v>
      </c>
      <c r="M2055" s="111">
        <v>41</v>
      </c>
      <c r="N2055" s="111">
        <v>18</v>
      </c>
      <c r="O2055" s="111">
        <v>4</v>
      </c>
      <c r="P2055" s="111">
        <v>18</v>
      </c>
      <c r="Q2055" s="111">
        <v>15</v>
      </c>
      <c r="R2055" s="111">
        <v>8</v>
      </c>
      <c r="S2055" s="111">
        <v>20</v>
      </c>
      <c r="T2055" s="111">
        <v>46</v>
      </c>
    </row>
    <row r="2056" spans="1:20" x14ac:dyDescent="0.25">
      <c r="A2056" s="110" t="s">
        <v>563</v>
      </c>
      <c r="B2056" s="107" t="s">
        <v>7110</v>
      </c>
      <c r="C2056" s="108">
        <v>7</v>
      </c>
      <c r="D2056" s="41" t="s">
        <v>5189</v>
      </c>
      <c r="E2056" s="24">
        <f t="shared" si="107"/>
        <v>24.666666666666668</v>
      </c>
      <c r="F2056" s="24">
        <f t="shared" si="108"/>
        <v>0</v>
      </c>
      <c r="G2056" s="109"/>
      <c r="H2056" s="24"/>
      <c r="I2056" s="24">
        <f t="shared" si="109"/>
        <v>31.4</v>
      </c>
      <c r="J2056" s="119"/>
      <c r="K2056" s="30"/>
      <c r="L2056" s="111"/>
      <c r="M2056" s="111"/>
      <c r="N2056" s="111"/>
      <c r="O2056" s="111"/>
      <c r="P2056" s="111">
        <v>1</v>
      </c>
      <c r="Q2056" s="111">
        <v>82</v>
      </c>
      <c r="R2056" s="111">
        <v>14</v>
      </c>
      <c r="S2056" s="111">
        <v>17</v>
      </c>
      <c r="T2056" s="111">
        <v>43</v>
      </c>
    </row>
    <row r="2057" spans="1:20" x14ac:dyDescent="0.25">
      <c r="A2057" s="110" t="s">
        <v>797</v>
      </c>
      <c r="B2057" s="107" t="s">
        <v>7277</v>
      </c>
      <c r="C2057" s="108">
        <v>13</v>
      </c>
      <c r="D2057" s="41" t="s">
        <v>4198</v>
      </c>
      <c r="E2057" s="24">
        <f t="shared" si="107"/>
        <v>24.666666666666668</v>
      </c>
      <c r="F2057" s="24">
        <f t="shared" si="108"/>
        <v>35.5</v>
      </c>
      <c r="G2057" s="109"/>
      <c r="H2057" s="24"/>
      <c r="I2057" s="24">
        <f t="shared" si="109"/>
        <v>21</v>
      </c>
      <c r="J2057" s="119"/>
      <c r="K2057" s="30"/>
      <c r="L2057" s="111">
        <v>55</v>
      </c>
      <c r="M2057" s="111">
        <v>77</v>
      </c>
      <c r="N2057" s="111">
        <v>5</v>
      </c>
      <c r="O2057" s="111">
        <v>5</v>
      </c>
      <c r="P2057" s="111"/>
      <c r="Q2057" s="111">
        <v>31</v>
      </c>
      <c r="R2057" s="111">
        <v>23</v>
      </c>
      <c r="S2057" s="111">
        <v>18</v>
      </c>
      <c r="T2057" s="111">
        <v>33</v>
      </c>
    </row>
    <row r="2058" spans="1:20" x14ac:dyDescent="0.25">
      <c r="A2058" s="110" t="s">
        <v>7870</v>
      </c>
      <c r="B2058" s="107" t="s">
        <v>7152</v>
      </c>
      <c r="C2058" s="108">
        <v>1</v>
      </c>
      <c r="D2058" s="41" t="s">
        <v>7871</v>
      </c>
      <c r="E2058" s="24">
        <f t="shared" si="107"/>
        <v>24.666666666666668</v>
      </c>
      <c r="F2058" s="24">
        <f t="shared" si="108"/>
        <v>19</v>
      </c>
      <c r="G2058" s="109"/>
      <c r="H2058" s="24"/>
      <c r="I2058" s="24">
        <f t="shared" si="109"/>
        <v>18.399999999999999</v>
      </c>
      <c r="J2058" s="119"/>
      <c r="K2058" s="30"/>
      <c r="L2058" s="111">
        <v>8</v>
      </c>
      <c r="M2058" s="111">
        <v>51</v>
      </c>
      <c r="N2058" s="111">
        <v>12</v>
      </c>
      <c r="O2058" s="111">
        <v>5</v>
      </c>
      <c r="P2058" s="111">
        <v>15</v>
      </c>
      <c r="Q2058" s="111">
        <v>3</v>
      </c>
      <c r="R2058" s="111"/>
      <c r="S2058" s="111">
        <v>42</v>
      </c>
      <c r="T2058" s="111">
        <v>32</v>
      </c>
    </row>
    <row r="2059" spans="1:20" x14ac:dyDescent="0.25">
      <c r="A2059" s="110" t="s">
        <v>8689</v>
      </c>
      <c r="B2059" s="107" t="s">
        <v>7165</v>
      </c>
      <c r="C2059" s="108">
        <v>6</v>
      </c>
      <c r="D2059" s="41" t="s">
        <v>8690</v>
      </c>
      <c r="E2059" s="24">
        <f t="shared" si="107"/>
        <v>24.666666666666668</v>
      </c>
      <c r="F2059" s="24">
        <f t="shared" si="108"/>
        <v>76.75</v>
      </c>
      <c r="G2059" s="109"/>
      <c r="H2059" s="24"/>
      <c r="I2059" s="24">
        <f t="shared" si="109"/>
        <v>14.8</v>
      </c>
      <c r="J2059" s="119"/>
      <c r="K2059" s="30"/>
      <c r="L2059" s="111"/>
      <c r="M2059" s="111">
        <v>81</v>
      </c>
      <c r="N2059" s="111">
        <v>111</v>
      </c>
      <c r="O2059" s="111">
        <v>115</v>
      </c>
      <c r="P2059" s="111"/>
      <c r="Q2059" s="111"/>
      <c r="R2059" s="111">
        <v>74</v>
      </c>
      <c r="S2059" s="111"/>
      <c r="T2059" s="111"/>
    </row>
    <row r="2060" spans="1:20" x14ac:dyDescent="0.25">
      <c r="A2060" s="110" t="s">
        <v>1552</v>
      </c>
      <c r="B2060" s="107" t="s">
        <v>7165</v>
      </c>
      <c r="C2060" s="108">
        <v>6</v>
      </c>
      <c r="D2060" s="41" t="s">
        <v>4744</v>
      </c>
      <c r="E2060" s="24">
        <f t="shared" si="107"/>
        <v>24.333333333333332</v>
      </c>
      <c r="F2060" s="24">
        <f t="shared" si="108"/>
        <v>5.25</v>
      </c>
      <c r="G2060" s="109"/>
      <c r="H2060" s="24"/>
      <c r="I2060" s="24">
        <f t="shared" si="109"/>
        <v>39.799999999999997</v>
      </c>
      <c r="J2060" s="119"/>
      <c r="K2060" s="30"/>
      <c r="L2060" s="111">
        <v>2</v>
      </c>
      <c r="M2060" s="111">
        <v>4</v>
      </c>
      <c r="N2060" s="111">
        <v>9</v>
      </c>
      <c r="O2060" s="111">
        <v>6</v>
      </c>
      <c r="P2060" s="111">
        <v>4</v>
      </c>
      <c r="Q2060" s="111">
        <v>122</v>
      </c>
      <c r="R2060" s="111">
        <v>8</v>
      </c>
      <c r="S2060" s="111">
        <v>31</v>
      </c>
      <c r="T2060" s="111">
        <v>34</v>
      </c>
    </row>
    <row r="2061" spans="1:20" x14ac:dyDescent="0.25">
      <c r="A2061" s="110" t="s">
        <v>2565</v>
      </c>
      <c r="B2061" s="107" t="s">
        <v>7180</v>
      </c>
      <c r="C2061" s="108">
        <v>6</v>
      </c>
      <c r="D2061" s="41" t="s">
        <v>6899</v>
      </c>
      <c r="E2061" s="24">
        <f t="shared" si="107"/>
        <v>24.333333333333332</v>
      </c>
      <c r="F2061" s="24">
        <f t="shared" si="108"/>
        <v>25.5</v>
      </c>
      <c r="G2061" s="109"/>
      <c r="H2061" s="24"/>
      <c r="I2061" s="24">
        <f t="shared" si="109"/>
        <v>28.2</v>
      </c>
      <c r="J2061" s="119"/>
      <c r="K2061" s="30"/>
      <c r="L2061" s="111">
        <v>23</v>
      </c>
      <c r="M2061" s="111">
        <v>18</v>
      </c>
      <c r="N2061" s="111">
        <v>13</v>
      </c>
      <c r="O2061" s="111">
        <v>48</v>
      </c>
      <c r="P2061" s="111">
        <v>43</v>
      </c>
      <c r="Q2061" s="111">
        <v>25</v>
      </c>
      <c r="R2061" s="111">
        <v>15</v>
      </c>
      <c r="S2061" s="111">
        <v>29</v>
      </c>
      <c r="T2061" s="111">
        <v>29</v>
      </c>
    </row>
    <row r="2062" spans="1:20" x14ac:dyDescent="0.25">
      <c r="A2062" s="110" t="s">
        <v>710</v>
      </c>
      <c r="B2062" s="107" t="s">
        <v>7154</v>
      </c>
      <c r="C2062" s="108">
        <v>16</v>
      </c>
      <c r="D2062" s="41" t="s">
        <v>4936</v>
      </c>
      <c r="E2062" s="24">
        <f t="shared" si="107"/>
        <v>24.333333333333332</v>
      </c>
      <c r="F2062" s="24">
        <f t="shared" si="108"/>
        <v>12.25</v>
      </c>
      <c r="G2062" s="109"/>
      <c r="H2062" s="24"/>
      <c r="I2062" s="24">
        <f t="shared" si="109"/>
        <v>19.600000000000001</v>
      </c>
      <c r="J2062" s="119"/>
      <c r="K2062" s="30"/>
      <c r="L2062" s="111">
        <v>25</v>
      </c>
      <c r="M2062" s="111">
        <v>1</v>
      </c>
      <c r="N2062" s="111">
        <v>12</v>
      </c>
      <c r="O2062" s="111">
        <v>11</v>
      </c>
      <c r="P2062" s="111">
        <v>14</v>
      </c>
      <c r="Q2062" s="111">
        <v>11</v>
      </c>
      <c r="R2062" s="111">
        <v>28</v>
      </c>
      <c r="S2062" s="111">
        <v>19</v>
      </c>
      <c r="T2062" s="111">
        <v>26</v>
      </c>
    </row>
    <row r="2063" spans="1:20" x14ac:dyDescent="0.25">
      <c r="A2063" s="110" t="s">
        <v>2387</v>
      </c>
      <c r="B2063" s="107" t="s">
        <v>7234</v>
      </c>
      <c r="C2063" s="108">
        <v>15</v>
      </c>
      <c r="D2063" s="41" t="s">
        <v>3872</v>
      </c>
      <c r="E2063" s="24">
        <f t="shared" si="107"/>
        <v>24.333333333333332</v>
      </c>
      <c r="F2063" s="24">
        <f t="shared" si="108"/>
        <v>5.5</v>
      </c>
      <c r="G2063" s="109"/>
      <c r="H2063" s="24"/>
      <c r="I2063" s="24">
        <f t="shared" si="109"/>
        <v>30</v>
      </c>
      <c r="J2063" s="119"/>
      <c r="K2063" s="30"/>
      <c r="L2063" s="111"/>
      <c r="M2063" s="111"/>
      <c r="N2063" s="111">
        <v>1</v>
      </c>
      <c r="O2063" s="111">
        <v>21</v>
      </c>
      <c r="P2063" s="111">
        <v>31</v>
      </c>
      <c r="Q2063" s="111">
        <v>46</v>
      </c>
      <c r="R2063" s="111">
        <v>26</v>
      </c>
      <c r="S2063" s="111">
        <v>26</v>
      </c>
      <c r="T2063" s="111">
        <v>21</v>
      </c>
    </row>
    <row r="2064" spans="1:20" x14ac:dyDescent="0.25">
      <c r="A2064" s="110" t="s">
        <v>8120</v>
      </c>
      <c r="B2064" s="107" t="s">
        <v>7101</v>
      </c>
      <c r="C2064" s="108">
        <v>16</v>
      </c>
      <c r="D2064" s="41" t="s">
        <v>8121</v>
      </c>
      <c r="E2064" s="24">
        <f t="shared" si="107"/>
        <v>24.333333333333332</v>
      </c>
      <c r="F2064" s="24">
        <f t="shared" si="108"/>
        <v>0</v>
      </c>
      <c r="G2064" s="109"/>
      <c r="H2064" s="24"/>
      <c r="I2064" s="24">
        <f t="shared" si="109"/>
        <v>75.599999999999994</v>
      </c>
      <c r="J2064" s="119"/>
      <c r="K2064" s="30"/>
      <c r="L2064" s="111"/>
      <c r="M2064" s="111"/>
      <c r="N2064" s="111"/>
      <c r="O2064" s="111"/>
      <c r="P2064" s="111">
        <v>305</v>
      </c>
      <c r="Q2064" s="111"/>
      <c r="R2064" s="111">
        <v>73</v>
      </c>
      <c r="S2064" s="111"/>
      <c r="T2064" s="111"/>
    </row>
    <row r="2065" spans="1:20" x14ac:dyDescent="0.25">
      <c r="A2065" s="110" t="s">
        <v>210</v>
      </c>
      <c r="B2065" s="107" t="s">
        <v>7098</v>
      </c>
      <c r="C2065" s="108">
        <v>8</v>
      </c>
      <c r="D2065" s="41" t="s">
        <v>3460</v>
      </c>
      <c r="E2065" s="24">
        <f t="shared" si="107"/>
        <v>24</v>
      </c>
      <c r="F2065" s="24">
        <f t="shared" si="108"/>
        <v>0</v>
      </c>
      <c r="G2065" s="109"/>
      <c r="H2065" s="24"/>
      <c r="I2065" s="24">
        <f t="shared" si="109"/>
        <v>14.4</v>
      </c>
      <c r="J2065" s="119"/>
      <c r="K2065" s="30"/>
      <c r="L2065" s="111"/>
      <c r="M2065" s="111"/>
      <c r="N2065" s="111"/>
      <c r="O2065" s="111"/>
      <c r="P2065" s="111">
        <v>0</v>
      </c>
      <c r="Q2065" s="111">
        <v>0</v>
      </c>
      <c r="R2065" s="111">
        <v>0</v>
      </c>
      <c r="S2065" s="111">
        <v>24</v>
      </c>
      <c r="T2065" s="111">
        <v>48</v>
      </c>
    </row>
    <row r="2066" spans="1:20" x14ac:dyDescent="0.25">
      <c r="A2066" s="110" t="s">
        <v>2146</v>
      </c>
      <c r="B2066" s="107" t="s">
        <v>7131</v>
      </c>
      <c r="C2066" s="108">
        <v>15</v>
      </c>
      <c r="D2066" s="41" t="s">
        <v>3903</v>
      </c>
      <c r="E2066" s="24">
        <f t="shared" si="107"/>
        <v>24</v>
      </c>
      <c r="F2066" s="24">
        <f t="shared" si="108"/>
        <v>9.25</v>
      </c>
      <c r="G2066" s="109"/>
      <c r="H2066" s="24"/>
      <c r="I2066" s="24">
        <f t="shared" si="109"/>
        <v>16.8</v>
      </c>
      <c r="J2066" s="119"/>
      <c r="K2066" s="30"/>
      <c r="L2066" s="111">
        <v>1</v>
      </c>
      <c r="M2066" s="111">
        <v>9</v>
      </c>
      <c r="N2066" s="111">
        <v>8</v>
      </c>
      <c r="O2066" s="111">
        <v>19</v>
      </c>
      <c r="P2066" s="111">
        <v>1</v>
      </c>
      <c r="Q2066" s="111">
        <v>11</v>
      </c>
      <c r="R2066" s="111">
        <v>46</v>
      </c>
      <c r="S2066" s="111">
        <v>7</v>
      </c>
      <c r="T2066" s="111">
        <v>19</v>
      </c>
    </row>
    <row r="2067" spans="1:20" x14ac:dyDescent="0.25">
      <c r="A2067" s="110" t="s">
        <v>462</v>
      </c>
      <c r="B2067" s="107" t="s">
        <v>7109</v>
      </c>
      <c r="C2067" s="108">
        <v>2</v>
      </c>
      <c r="D2067" s="41" t="s">
        <v>4444</v>
      </c>
      <c r="E2067" s="24">
        <f t="shared" si="107"/>
        <v>24</v>
      </c>
      <c r="F2067" s="24">
        <f t="shared" si="108"/>
        <v>2.75</v>
      </c>
      <c r="G2067" s="109"/>
      <c r="H2067" s="24"/>
      <c r="I2067" s="24">
        <f t="shared" si="109"/>
        <v>33.4</v>
      </c>
      <c r="J2067" s="119"/>
      <c r="K2067" s="30"/>
      <c r="L2067" s="111">
        <v>11</v>
      </c>
      <c r="M2067" s="111"/>
      <c r="N2067" s="111"/>
      <c r="O2067" s="111"/>
      <c r="P2067" s="111"/>
      <c r="Q2067" s="111">
        <v>95</v>
      </c>
      <c r="R2067" s="111">
        <v>55</v>
      </c>
      <c r="S2067" s="111">
        <v>10</v>
      </c>
      <c r="T2067" s="111">
        <v>7</v>
      </c>
    </row>
    <row r="2068" spans="1:20" x14ac:dyDescent="0.25">
      <c r="A2068" s="110" t="s">
        <v>928</v>
      </c>
      <c r="B2068" s="107" t="s">
        <v>7110</v>
      </c>
      <c r="C2068" s="108">
        <v>7</v>
      </c>
      <c r="D2068" s="41" t="s">
        <v>5192</v>
      </c>
      <c r="E2068" s="24">
        <f t="shared" si="107"/>
        <v>24</v>
      </c>
      <c r="F2068" s="24">
        <f t="shared" si="108"/>
        <v>5.75</v>
      </c>
      <c r="G2068" s="109"/>
      <c r="H2068" s="24"/>
      <c r="I2068" s="24">
        <f t="shared" si="109"/>
        <v>20.8</v>
      </c>
      <c r="J2068" s="119"/>
      <c r="K2068" s="30"/>
      <c r="L2068" s="111">
        <v>16</v>
      </c>
      <c r="M2068" s="111">
        <v>7</v>
      </c>
      <c r="N2068" s="111"/>
      <c r="O2068" s="111"/>
      <c r="P2068" s="111">
        <v>3</v>
      </c>
      <c r="Q2068" s="111">
        <v>29</v>
      </c>
      <c r="R2068" s="111">
        <v>61</v>
      </c>
      <c r="S2068" s="111">
        <v>11</v>
      </c>
      <c r="T2068" s="111">
        <v>0</v>
      </c>
    </row>
    <row r="2069" spans="1:20" x14ac:dyDescent="0.25">
      <c r="A2069" s="110" t="s">
        <v>8621</v>
      </c>
      <c r="B2069" s="107" t="s">
        <v>7179</v>
      </c>
      <c r="C2069" s="108">
        <v>11</v>
      </c>
      <c r="D2069" s="41" t="s">
        <v>8622</v>
      </c>
      <c r="E2069" s="24">
        <f t="shared" si="107"/>
        <v>24</v>
      </c>
      <c r="F2069" s="24">
        <f t="shared" si="108"/>
        <v>2</v>
      </c>
      <c r="G2069" s="109"/>
      <c r="H2069" s="24"/>
      <c r="I2069" s="24">
        <f t="shared" si="109"/>
        <v>14.4</v>
      </c>
      <c r="J2069" s="119"/>
      <c r="K2069" s="30"/>
      <c r="L2069" s="111"/>
      <c r="M2069" s="111">
        <v>2</v>
      </c>
      <c r="N2069" s="111">
        <v>6</v>
      </c>
      <c r="O2069" s="111"/>
      <c r="P2069" s="111"/>
      <c r="Q2069" s="111"/>
      <c r="R2069" s="111"/>
      <c r="S2069" s="111">
        <v>72</v>
      </c>
      <c r="T2069" s="111"/>
    </row>
    <row r="2070" spans="1:20" x14ac:dyDescent="0.25">
      <c r="A2070" s="110" t="s">
        <v>1755</v>
      </c>
      <c r="B2070" s="107" t="s">
        <v>7157</v>
      </c>
      <c r="C2070" s="108">
        <v>11</v>
      </c>
      <c r="D2070" s="41" t="s">
        <v>5931</v>
      </c>
      <c r="E2070" s="24">
        <f t="shared" si="107"/>
        <v>24</v>
      </c>
      <c r="F2070" s="24">
        <f t="shared" si="108"/>
        <v>23</v>
      </c>
      <c r="G2070" s="109"/>
      <c r="H2070" s="24"/>
      <c r="I2070" s="24">
        <f t="shared" si="109"/>
        <v>27.6</v>
      </c>
      <c r="J2070" s="119"/>
      <c r="K2070" s="30"/>
      <c r="L2070" s="111">
        <v>62</v>
      </c>
      <c r="M2070" s="111">
        <v>1</v>
      </c>
      <c r="N2070" s="111">
        <v>24</v>
      </c>
      <c r="O2070" s="111">
        <v>5</v>
      </c>
      <c r="P2070" s="111">
        <v>7</v>
      </c>
      <c r="Q2070" s="111">
        <v>59</v>
      </c>
      <c r="R2070" s="111">
        <v>72</v>
      </c>
      <c r="S2070" s="111"/>
      <c r="T2070" s="111"/>
    </row>
    <row r="2071" spans="1:20" x14ac:dyDescent="0.25">
      <c r="A2071" s="110" t="s">
        <v>1081</v>
      </c>
      <c r="B2071" s="107" t="s">
        <v>7125</v>
      </c>
      <c r="C2071" s="108">
        <v>7</v>
      </c>
      <c r="D2071" s="41" t="s">
        <v>4582</v>
      </c>
      <c r="E2071" s="24">
        <f t="shared" si="107"/>
        <v>23.666666666666668</v>
      </c>
      <c r="F2071" s="24">
        <f t="shared" si="108"/>
        <v>86.5</v>
      </c>
      <c r="G2071" s="109"/>
      <c r="H2071" s="24"/>
      <c r="I2071" s="24">
        <f t="shared" si="109"/>
        <v>23</v>
      </c>
      <c r="J2071" s="119"/>
      <c r="K2071" s="30"/>
      <c r="L2071" s="111">
        <v>28</v>
      </c>
      <c r="M2071" s="111">
        <v>115</v>
      </c>
      <c r="N2071" s="111">
        <v>116</v>
      </c>
      <c r="O2071" s="111">
        <v>87</v>
      </c>
      <c r="P2071" s="111">
        <v>0</v>
      </c>
      <c r="Q2071" s="111">
        <v>44</v>
      </c>
      <c r="R2071" s="111">
        <v>4</v>
      </c>
      <c r="S2071" s="111">
        <v>22</v>
      </c>
      <c r="T2071" s="111">
        <v>45</v>
      </c>
    </row>
    <row r="2072" spans="1:20" x14ac:dyDescent="0.25">
      <c r="A2072" s="110" t="s">
        <v>1054</v>
      </c>
      <c r="B2072" s="107" t="s">
        <v>7218</v>
      </c>
      <c r="C2072" s="108">
        <v>4</v>
      </c>
      <c r="D2072" s="41" t="s">
        <v>5644</v>
      </c>
      <c r="E2072" s="24">
        <f t="shared" si="107"/>
        <v>23.666666666666668</v>
      </c>
      <c r="F2072" s="24">
        <f t="shared" si="108"/>
        <v>23.75</v>
      </c>
      <c r="G2072" s="109"/>
      <c r="H2072" s="24"/>
      <c r="I2072" s="24">
        <f t="shared" si="109"/>
        <v>30.2</v>
      </c>
      <c r="J2072" s="119"/>
      <c r="K2072" s="30"/>
      <c r="L2072" s="111">
        <v>12</v>
      </c>
      <c r="M2072" s="111">
        <v>37</v>
      </c>
      <c r="N2072" s="111">
        <v>14</v>
      </c>
      <c r="O2072" s="111">
        <v>32</v>
      </c>
      <c r="P2072" s="111">
        <v>29</v>
      </c>
      <c r="Q2072" s="111">
        <v>51</v>
      </c>
      <c r="R2072" s="111">
        <v>18</v>
      </c>
      <c r="S2072" s="111">
        <v>8</v>
      </c>
      <c r="T2072" s="111">
        <v>45</v>
      </c>
    </row>
    <row r="2073" spans="1:20" x14ac:dyDescent="0.25">
      <c r="A2073" s="110" t="s">
        <v>2151</v>
      </c>
      <c r="B2073" s="107" t="s">
        <v>7154</v>
      </c>
      <c r="C2073" s="108">
        <v>16</v>
      </c>
      <c r="D2073" s="41" t="s">
        <v>6362</v>
      </c>
      <c r="E2073" s="24">
        <f t="shared" si="107"/>
        <v>23.666666666666668</v>
      </c>
      <c r="F2073" s="24">
        <f t="shared" si="108"/>
        <v>22.75</v>
      </c>
      <c r="G2073" s="109"/>
      <c r="H2073" s="24"/>
      <c r="I2073" s="24">
        <f t="shared" si="109"/>
        <v>32.4</v>
      </c>
      <c r="J2073" s="119"/>
      <c r="K2073" s="30"/>
      <c r="L2073" s="111">
        <v>7</v>
      </c>
      <c r="M2073" s="111">
        <v>10</v>
      </c>
      <c r="N2073" s="111">
        <v>23</v>
      </c>
      <c r="O2073" s="111">
        <v>51</v>
      </c>
      <c r="P2073" s="111">
        <v>33</v>
      </c>
      <c r="Q2073" s="111">
        <v>58</v>
      </c>
      <c r="R2073" s="111">
        <v>37</v>
      </c>
      <c r="S2073" s="111">
        <v>1</v>
      </c>
      <c r="T2073" s="111">
        <v>33</v>
      </c>
    </row>
    <row r="2074" spans="1:20" x14ac:dyDescent="0.25">
      <c r="A2074" s="110" t="s">
        <v>1835</v>
      </c>
      <c r="B2074" s="107" t="s">
        <v>7110</v>
      </c>
      <c r="C2074" s="108">
        <v>7</v>
      </c>
      <c r="D2074" s="41" t="s">
        <v>5190</v>
      </c>
      <c r="E2074" s="24">
        <f t="shared" si="107"/>
        <v>23.666666666666668</v>
      </c>
      <c r="F2074" s="24">
        <f t="shared" si="108"/>
        <v>0</v>
      </c>
      <c r="G2074" s="109"/>
      <c r="H2074" s="24"/>
      <c r="I2074" s="24">
        <f t="shared" si="109"/>
        <v>17.8</v>
      </c>
      <c r="J2074" s="119"/>
      <c r="K2074" s="30"/>
      <c r="L2074" s="111"/>
      <c r="M2074" s="111"/>
      <c r="N2074" s="111"/>
      <c r="O2074" s="111"/>
      <c r="P2074" s="111"/>
      <c r="Q2074" s="111">
        <v>18</v>
      </c>
      <c r="R2074" s="111">
        <v>54</v>
      </c>
      <c r="S2074" s="111"/>
      <c r="T2074" s="111">
        <v>17</v>
      </c>
    </row>
    <row r="2075" spans="1:20" x14ac:dyDescent="0.25">
      <c r="A2075" s="110" t="s">
        <v>1944</v>
      </c>
      <c r="B2075" s="107" t="s">
        <v>7101</v>
      </c>
      <c r="C2075" s="108">
        <v>16</v>
      </c>
      <c r="D2075" s="41" t="s">
        <v>6106</v>
      </c>
      <c r="E2075" s="24">
        <f t="shared" si="107"/>
        <v>23.666666666666668</v>
      </c>
      <c r="F2075" s="24">
        <f t="shared" si="108"/>
        <v>1</v>
      </c>
      <c r="G2075" s="109"/>
      <c r="H2075" s="24"/>
      <c r="I2075" s="24">
        <f t="shared" si="109"/>
        <v>29.8</v>
      </c>
      <c r="J2075" s="119"/>
      <c r="K2075" s="30"/>
      <c r="L2075" s="111"/>
      <c r="M2075" s="111">
        <v>2</v>
      </c>
      <c r="N2075" s="111">
        <v>2</v>
      </c>
      <c r="O2075" s="111"/>
      <c r="P2075" s="111">
        <v>72</v>
      </c>
      <c r="Q2075" s="111">
        <v>6</v>
      </c>
      <c r="R2075" s="111">
        <v>34</v>
      </c>
      <c r="S2075" s="111">
        <v>27</v>
      </c>
      <c r="T2075" s="111">
        <v>10</v>
      </c>
    </row>
    <row r="2076" spans="1:20" x14ac:dyDescent="0.25">
      <c r="A2076" s="110" t="s">
        <v>2381</v>
      </c>
      <c r="B2076" s="107" t="s">
        <v>7180</v>
      </c>
      <c r="C2076" s="108">
        <v>6</v>
      </c>
      <c r="D2076" s="41" t="s">
        <v>6934</v>
      </c>
      <c r="E2076" s="24">
        <f t="shared" si="107"/>
        <v>23.666666666666668</v>
      </c>
      <c r="F2076" s="24">
        <f t="shared" si="108"/>
        <v>26.75</v>
      </c>
      <c r="G2076" s="109"/>
      <c r="H2076" s="24"/>
      <c r="I2076" s="24">
        <f t="shared" si="109"/>
        <v>34.4</v>
      </c>
      <c r="J2076" s="119"/>
      <c r="K2076" s="30"/>
      <c r="L2076" s="111">
        <v>1</v>
      </c>
      <c r="M2076" s="111">
        <v>20</v>
      </c>
      <c r="N2076" s="111">
        <v>46</v>
      </c>
      <c r="O2076" s="111">
        <v>40</v>
      </c>
      <c r="P2076" s="111">
        <v>32</v>
      </c>
      <c r="Q2076" s="111">
        <v>69</v>
      </c>
      <c r="R2076" s="111">
        <v>47</v>
      </c>
      <c r="S2076" s="111">
        <v>19</v>
      </c>
      <c r="T2076" s="111">
        <v>5</v>
      </c>
    </row>
    <row r="2077" spans="1:20" x14ac:dyDescent="0.25">
      <c r="A2077" s="110" t="s">
        <v>1358</v>
      </c>
      <c r="B2077" s="107" t="s">
        <v>7154</v>
      </c>
      <c r="C2077" s="108">
        <v>16</v>
      </c>
      <c r="D2077" s="41" t="s">
        <v>4895</v>
      </c>
      <c r="E2077" s="24">
        <f t="shared" si="107"/>
        <v>23.333333333333332</v>
      </c>
      <c r="F2077" s="24">
        <f t="shared" si="108"/>
        <v>21</v>
      </c>
      <c r="G2077" s="109"/>
      <c r="H2077" s="24"/>
      <c r="I2077" s="24">
        <f t="shared" si="109"/>
        <v>15.2</v>
      </c>
      <c r="J2077" s="119"/>
      <c r="K2077" s="30"/>
      <c r="L2077" s="111">
        <v>7</v>
      </c>
      <c r="M2077" s="111">
        <v>40</v>
      </c>
      <c r="N2077" s="111">
        <v>2</v>
      </c>
      <c r="O2077" s="111">
        <v>35</v>
      </c>
      <c r="P2077" s="111">
        <v>2</v>
      </c>
      <c r="Q2077" s="111">
        <v>4</v>
      </c>
      <c r="R2077" s="111">
        <v>9</v>
      </c>
      <c r="S2077" s="111">
        <v>24</v>
      </c>
      <c r="T2077" s="111">
        <v>37</v>
      </c>
    </row>
    <row r="2078" spans="1:20" x14ac:dyDescent="0.25">
      <c r="A2078" s="110" t="s">
        <v>2893</v>
      </c>
      <c r="B2078" s="107" t="s">
        <v>7166</v>
      </c>
      <c r="C2078" s="108">
        <v>13</v>
      </c>
      <c r="D2078" s="41" t="s">
        <v>5755</v>
      </c>
      <c r="E2078" s="24">
        <f t="shared" si="107"/>
        <v>23.333333333333332</v>
      </c>
      <c r="F2078" s="24">
        <f t="shared" si="108"/>
        <v>9.5</v>
      </c>
      <c r="G2078" s="109"/>
      <c r="H2078" s="24"/>
      <c r="I2078" s="24">
        <f t="shared" si="109"/>
        <v>14.6</v>
      </c>
      <c r="J2078" s="119"/>
      <c r="K2078" s="30"/>
      <c r="L2078" s="111">
        <v>24</v>
      </c>
      <c r="M2078" s="111">
        <v>7</v>
      </c>
      <c r="N2078" s="111">
        <v>2</v>
      </c>
      <c r="O2078" s="111">
        <v>5</v>
      </c>
      <c r="P2078" s="111">
        <v>1</v>
      </c>
      <c r="Q2078" s="111">
        <v>2</v>
      </c>
      <c r="R2078" s="111">
        <v>6</v>
      </c>
      <c r="S2078" s="111">
        <v>37</v>
      </c>
      <c r="T2078" s="111">
        <v>27</v>
      </c>
    </row>
    <row r="2079" spans="1:20" x14ac:dyDescent="0.25">
      <c r="A2079" s="110" t="s">
        <v>2351</v>
      </c>
      <c r="B2079" s="107" t="s">
        <v>7101</v>
      </c>
      <c r="C2079" s="108">
        <v>16</v>
      </c>
      <c r="D2079" s="41" t="s">
        <v>6572</v>
      </c>
      <c r="E2079" s="24">
        <f t="shared" si="107"/>
        <v>23.333333333333332</v>
      </c>
      <c r="F2079" s="24">
        <f t="shared" si="108"/>
        <v>12.5</v>
      </c>
      <c r="G2079" s="109"/>
      <c r="H2079" s="24"/>
      <c r="I2079" s="24">
        <f t="shared" si="109"/>
        <v>18.399999999999999</v>
      </c>
      <c r="J2079" s="119"/>
      <c r="K2079" s="30"/>
      <c r="L2079" s="111">
        <v>3</v>
      </c>
      <c r="M2079" s="111"/>
      <c r="N2079" s="111"/>
      <c r="O2079" s="111">
        <v>47</v>
      </c>
      <c r="P2079" s="111">
        <v>19</v>
      </c>
      <c r="Q2079" s="111">
        <v>3</v>
      </c>
      <c r="R2079" s="111">
        <v>56</v>
      </c>
      <c r="S2079" s="111"/>
      <c r="T2079" s="111">
        <v>14</v>
      </c>
    </row>
    <row r="2080" spans="1:20" x14ac:dyDescent="0.25">
      <c r="A2080" s="110" t="s">
        <v>859</v>
      </c>
      <c r="B2080" s="107" t="s">
        <v>7277</v>
      </c>
      <c r="C2080" s="108">
        <v>13</v>
      </c>
      <c r="D2080" s="41" t="s">
        <v>4204</v>
      </c>
      <c r="E2080" s="24">
        <f t="shared" ref="E2080:E2143" si="110">SUM(R2080:T2080)/3</f>
        <v>23.333333333333332</v>
      </c>
      <c r="F2080" s="24">
        <f t="shared" ref="F2080:F2143" si="111">SUM(L2080:O2080)/4</f>
        <v>41.5</v>
      </c>
      <c r="G2080" s="109"/>
      <c r="H2080" s="24"/>
      <c r="I2080" s="24">
        <f t="shared" ref="I2080:I2143" si="112">SUM(P2080:T2080)/5</f>
        <v>14.4</v>
      </c>
      <c r="J2080" s="119"/>
      <c r="K2080" s="30"/>
      <c r="L2080" s="111">
        <v>45</v>
      </c>
      <c r="M2080" s="111">
        <v>7</v>
      </c>
      <c r="N2080" s="111">
        <v>103</v>
      </c>
      <c r="O2080" s="111">
        <v>11</v>
      </c>
      <c r="P2080" s="111"/>
      <c r="Q2080" s="111">
        <v>2</v>
      </c>
      <c r="R2080" s="111">
        <v>17</v>
      </c>
      <c r="S2080" s="111">
        <v>41</v>
      </c>
      <c r="T2080" s="111">
        <v>12</v>
      </c>
    </row>
    <row r="2081" spans="1:20" x14ac:dyDescent="0.25">
      <c r="A2081" s="110" t="s">
        <v>2240</v>
      </c>
      <c r="B2081" s="107" t="s">
        <v>7157</v>
      </c>
      <c r="C2081" s="108">
        <v>11</v>
      </c>
      <c r="D2081" s="41" t="s">
        <v>7037</v>
      </c>
      <c r="E2081" s="24">
        <f t="shared" si="110"/>
        <v>23.333333333333332</v>
      </c>
      <c r="F2081" s="24">
        <f t="shared" si="111"/>
        <v>248.75</v>
      </c>
      <c r="G2081" s="109"/>
      <c r="H2081" s="24"/>
      <c r="I2081" s="24">
        <f t="shared" si="112"/>
        <v>30.2</v>
      </c>
      <c r="J2081" s="119"/>
      <c r="K2081" s="30"/>
      <c r="L2081" s="111">
        <v>16</v>
      </c>
      <c r="M2081" s="111">
        <v>5</v>
      </c>
      <c r="N2081" s="111">
        <v>817</v>
      </c>
      <c r="O2081" s="111">
        <v>157</v>
      </c>
      <c r="P2081" s="111">
        <v>33</v>
      </c>
      <c r="Q2081" s="111">
        <v>48</v>
      </c>
      <c r="R2081" s="111">
        <v>16</v>
      </c>
      <c r="S2081" s="111">
        <v>44</v>
      </c>
      <c r="T2081" s="111">
        <v>10</v>
      </c>
    </row>
    <row r="2082" spans="1:20" x14ac:dyDescent="0.25">
      <c r="A2082" s="110" t="s">
        <v>1760</v>
      </c>
      <c r="B2082" s="107" t="s">
        <v>7125</v>
      </c>
      <c r="C2082" s="108">
        <v>7</v>
      </c>
      <c r="D2082" s="41" t="s">
        <v>6682</v>
      </c>
      <c r="E2082" s="24">
        <f t="shared" si="110"/>
        <v>23.333333333333332</v>
      </c>
      <c r="F2082" s="24">
        <f t="shared" si="111"/>
        <v>2.75</v>
      </c>
      <c r="G2082" s="109"/>
      <c r="H2082" s="24"/>
      <c r="I2082" s="24">
        <f t="shared" si="112"/>
        <v>15.4</v>
      </c>
      <c r="J2082" s="119"/>
      <c r="K2082" s="30"/>
      <c r="L2082" s="111">
        <v>3</v>
      </c>
      <c r="M2082" s="111"/>
      <c r="N2082" s="111"/>
      <c r="O2082" s="111">
        <v>8</v>
      </c>
      <c r="P2082" s="111">
        <v>7</v>
      </c>
      <c r="Q2082" s="111"/>
      <c r="R2082" s="111">
        <v>23</v>
      </c>
      <c r="S2082" s="111">
        <v>38</v>
      </c>
      <c r="T2082" s="111">
        <v>9</v>
      </c>
    </row>
    <row r="2083" spans="1:20" x14ac:dyDescent="0.25">
      <c r="A2083" s="110" t="s">
        <v>7516</v>
      </c>
      <c r="B2083" s="107" t="s">
        <v>7092</v>
      </c>
      <c r="C2083" s="108">
        <v>11</v>
      </c>
      <c r="D2083" s="41" t="s">
        <v>7517</v>
      </c>
      <c r="E2083" s="24">
        <f t="shared" si="110"/>
        <v>23.333333333333332</v>
      </c>
      <c r="F2083" s="24">
        <f t="shared" si="111"/>
        <v>44.75</v>
      </c>
      <c r="G2083" s="109"/>
      <c r="H2083" s="24"/>
      <c r="I2083" s="24">
        <f t="shared" si="112"/>
        <v>14.2</v>
      </c>
      <c r="J2083" s="119"/>
      <c r="K2083" s="30"/>
      <c r="L2083" s="111">
        <v>2</v>
      </c>
      <c r="M2083" s="111">
        <v>97</v>
      </c>
      <c r="N2083" s="111">
        <v>80</v>
      </c>
      <c r="O2083" s="111"/>
      <c r="P2083" s="111"/>
      <c r="Q2083" s="111">
        <v>1</v>
      </c>
      <c r="R2083" s="111">
        <v>26</v>
      </c>
      <c r="S2083" s="111">
        <v>41</v>
      </c>
      <c r="T2083" s="111">
        <v>3</v>
      </c>
    </row>
    <row r="2084" spans="1:20" x14ac:dyDescent="0.25">
      <c r="A2084" s="110" t="s">
        <v>1767</v>
      </c>
      <c r="B2084" s="107" t="s">
        <v>7156</v>
      </c>
      <c r="C2084" s="108">
        <v>18</v>
      </c>
      <c r="D2084" s="41" t="s">
        <v>6294</v>
      </c>
      <c r="E2084" s="24">
        <f t="shared" si="110"/>
        <v>23.333333333333332</v>
      </c>
      <c r="F2084" s="24">
        <f t="shared" si="111"/>
        <v>64.75</v>
      </c>
      <c r="G2084" s="109"/>
      <c r="H2084" s="24"/>
      <c r="I2084" s="24">
        <f t="shared" si="112"/>
        <v>96.2</v>
      </c>
      <c r="J2084" s="119"/>
      <c r="K2084" s="30"/>
      <c r="L2084" s="111">
        <v>66</v>
      </c>
      <c r="M2084" s="111">
        <v>132</v>
      </c>
      <c r="N2084" s="111">
        <v>61</v>
      </c>
      <c r="O2084" s="111"/>
      <c r="P2084" s="111"/>
      <c r="Q2084" s="111">
        <v>411</v>
      </c>
      <c r="R2084" s="111">
        <v>34</v>
      </c>
      <c r="S2084" s="111">
        <v>34</v>
      </c>
      <c r="T2084" s="111">
        <v>2</v>
      </c>
    </row>
    <row r="2085" spans="1:20" x14ac:dyDescent="0.25">
      <c r="A2085" s="110" t="s">
        <v>2177</v>
      </c>
      <c r="B2085" s="107" t="s">
        <v>7242</v>
      </c>
      <c r="C2085" s="108">
        <v>8</v>
      </c>
      <c r="D2085" s="41" t="s">
        <v>5375</v>
      </c>
      <c r="E2085" s="24">
        <f t="shared" si="110"/>
        <v>23.333333333333332</v>
      </c>
      <c r="F2085" s="24">
        <f t="shared" si="111"/>
        <v>27.75</v>
      </c>
      <c r="G2085" s="109"/>
      <c r="H2085" s="24"/>
      <c r="I2085" s="24">
        <f t="shared" si="112"/>
        <v>15.2</v>
      </c>
      <c r="J2085" s="119"/>
      <c r="K2085" s="30"/>
      <c r="L2085" s="111">
        <v>5</v>
      </c>
      <c r="M2085" s="111">
        <v>20</v>
      </c>
      <c r="N2085" s="111">
        <v>86</v>
      </c>
      <c r="O2085" s="111"/>
      <c r="P2085" s="111">
        <v>6</v>
      </c>
      <c r="Q2085" s="111"/>
      <c r="R2085" s="111"/>
      <c r="S2085" s="111">
        <v>70</v>
      </c>
      <c r="T2085" s="111"/>
    </row>
    <row r="2086" spans="1:20" x14ac:dyDescent="0.25">
      <c r="A2086" s="110" t="s">
        <v>2731</v>
      </c>
      <c r="B2086" s="107" t="s">
        <v>7140</v>
      </c>
      <c r="C2086" s="108">
        <v>11</v>
      </c>
      <c r="D2086" s="41" t="s">
        <v>4085</v>
      </c>
      <c r="E2086" s="24">
        <f t="shared" si="110"/>
        <v>23</v>
      </c>
      <c r="F2086" s="24">
        <f t="shared" si="111"/>
        <v>18</v>
      </c>
      <c r="G2086" s="109"/>
      <c r="H2086" s="24"/>
      <c r="I2086" s="24">
        <f t="shared" si="112"/>
        <v>50</v>
      </c>
      <c r="J2086" s="119"/>
      <c r="K2086" s="30"/>
      <c r="L2086" s="111"/>
      <c r="M2086" s="111">
        <v>65</v>
      </c>
      <c r="N2086" s="111"/>
      <c r="O2086" s="111">
        <v>7</v>
      </c>
      <c r="P2086" s="111"/>
      <c r="Q2086" s="111">
        <v>181</v>
      </c>
      <c r="R2086" s="111">
        <v>3</v>
      </c>
      <c r="S2086" s="111">
        <v>1</v>
      </c>
      <c r="T2086" s="111">
        <v>65</v>
      </c>
    </row>
    <row r="2087" spans="1:20" x14ac:dyDescent="0.25">
      <c r="A2087" s="110" t="s">
        <v>303</v>
      </c>
      <c r="B2087" s="107" t="s">
        <v>7263</v>
      </c>
      <c r="C2087" s="108">
        <v>4</v>
      </c>
      <c r="D2087" s="41" t="s">
        <v>4448</v>
      </c>
      <c r="E2087" s="24">
        <f t="shared" si="110"/>
        <v>23</v>
      </c>
      <c r="F2087" s="24">
        <f t="shared" si="111"/>
        <v>10.5</v>
      </c>
      <c r="G2087" s="109"/>
      <c r="H2087" s="24"/>
      <c r="I2087" s="24">
        <f t="shared" si="112"/>
        <v>15.6</v>
      </c>
      <c r="J2087" s="119"/>
      <c r="K2087" s="30"/>
      <c r="L2087" s="111">
        <v>8</v>
      </c>
      <c r="M2087" s="111">
        <v>26</v>
      </c>
      <c r="N2087" s="111">
        <v>2</v>
      </c>
      <c r="O2087" s="111">
        <v>6</v>
      </c>
      <c r="P2087" s="111">
        <v>2</v>
      </c>
      <c r="Q2087" s="111">
        <v>7</v>
      </c>
      <c r="R2087" s="111">
        <v>8</v>
      </c>
      <c r="S2087" s="111">
        <v>26</v>
      </c>
      <c r="T2087" s="111">
        <v>35</v>
      </c>
    </row>
    <row r="2088" spans="1:20" x14ac:dyDescent="0.25">
      <c r="A2088" s="110" t="s">
        <v>1733</v>
      </c>
      <c r="B2088" s="107" t="s">
        <v>7227</v>
      </c>
      <c r="C2088" s="108">
        <v>6</v>
      </c>
      <c r="D2088" s="41" t="s">
        <v>4698</v>
      </c>
      <c r="E2088" s="24">
        <f t="shared" si="110"/>
        <v>23</v>
      </c>
      <c r="F2088" s="24">
        <f t="shared" si="111"/>
        <v>14</v>
      </c>
      <c r="G2088" s="109"/>
      <c r="H2088" s="24"/>
      <c r="I2088" s="24">
        <f t="shared" si="112"/>
        <v>29.4</v>
      </c>
      <c r="J2088" s="119"/>
      <c r="K2088" s="30"/>
      <c r="L2088" s="111">
        <v>6</v>
      </c>
      <c r="M2088" s="111">
        <v>10</v>
      </c>
      <c r="N2088" s="111">
        <v>20</v>
      </c>
      <c r="O2088" s="111">
        <v>20</v>
      </c>
      <c r="P2088" s="111">
        <v>31</v>
      </c>
      <c r="Q2088" s="111">
        <v>47</v>
      </c>
      <c r="R2088" s="111">
        <v>35</v>
      </c>
      <c r="S2088" s="111">
        <v>18</v>
      </c>
      <c r="T2088" s="111">
        <v>16</v>
      </c>
    </row>
    <row r="2089" spans="1:20" x14ac:dyDescent="0.25">
      <c r="A2089" s="110" t="s">
        <v>8737</v>
      </c>
      <c r="B2089" s="107" t="s">
        <v>7361</v>
      </c>
      <c r="C2089" s="108">
        <v>10</v>
      </c>
      <c r="D2089" s="41" t="s">
        <v>8738</v>
      </c>
      <c r="E2089" s="24">
        <f t="shared" si="110"/>
        <v>23</v>
      </c>
      <c r="F2089" s="24">
        <f t="shared" si="111"/>
        <v>0</v>
      </c>
      <c r="G2089" s="109"/>
      <c r="H2089" s="24"/>
      <c r="I2089" s="24">
        <f t="shared" si="112"/>
        <v>16</v>
      </c>
      <c r="J2089" s="119"/>
      <c r="K2089" s="30"/>
      <c r="L2089" s="111"/>
      <c r="M2089" s="111"/>
      <c r="N2089" s="111"/>
      <c r="O2089" s="111"/>
      <c r="P2089" s="111"/>
      <c r="Q2089" s="111">
        <v>11</v>
      </c>
      <c r="R2089" s="111"/>
      <c r="S2089" s="111">
        <v>69</v>
      </c>
      <c r="T2089" s="111"/>
    </row>
    <row r="2090" spans="1:20" x14ac:dyDescent="0.25">
      <c r="A2090" s="110" t="s">
        <v>8607</v>
      </c>
      <c r="B2090" s="107" t="s">
        <v>7096</v>
      </c>
      <c r="C2090" s="108">
        <v>15</v>
      </c>
      <c r="D2090" s="41" t="s">
        <v>8608</v>
      </c>
      <c r="E2090" s="24">
        <f t="shared" si="110"/>
        <v>23</v>
      </c>
      <c r="F2090" s="24">
        <f t="shared" si="111"/>
        <v>3</v>
      </c>
      <c r="G2090" s="109"/>
      <c r="H2090" s="24"/>
      <c r="I2090" s="24">
        <f t="shared" si="112"/>
        <v>13.8</v>
      </c>
      <c r="J2090" s="119"/>
      <c r="K2090" s="30"/>
      <c r="L2090" s="111">
        <v>5</v>
      </c>
      <c r="M2090" s="111"/>
      <c r="N2090" s="111">
        <v>4</v>
      </c>
      <c r="O2090" s="111">
        <v>3</v>
      </c>
      <c r="P2090" s="111"/>
      <c r="Q2090" s="111"/>
      <c r="R2090" s="111">
        <v>69</v>
      </c>
      <c r="S2090" s="111"/>
      <c r="T2090" s="111"/>
    </row>
    <row r="2091" spans="1:20" x14ac:dyDescent="0.25">
      <c r="A2091" s="110" t="s">
        <v>2345</v>
      </c>
      <c r="B2091" s="107" t="s">
        <v>7266</v>
      </c>
      <c r="C2091" s="108">
        <v>11</v>
      </c>
      <c r="D2091" s="41" t="s">
        <v>4096</v>
      </c>
      <c r="E2091" s="24">
        <f t="shared" si="110"/>
        <v>23</v>
      </c>
      <c r="F2091" s="24">
        <f t="shared" si="111"/>
        <v>2.75</v>
      </c>
      <c r="G2091" s="109"/>
      <c r="H2091" s="24"/>
      <c r="I2091" s="24">
        <f t="shared" si="112"/>
        <v>27</v>
      </c>
      <c r="J2091" s="119"/>
      <c r="K2091" s="30"/>
      <c r="L2091" s="111"/>
      <c r="M2091" s="111"/>
      <c r="N2091" s="111"/>
      <c r="O2091" s="111">
        <v>11</v>
      </c>
      <c r="P2091" s="111">
        <v>54</v>
      </c>
      <c r="Q2091" s="111">
        <v>12</v>
      </c>
      <c r="R2091" s="111">
        <v>69</v>
      </c>
      <c r="S2091" s="111"/>
      <c r="T2091" s="111"/>
    </row>
    <row r="2092" spans="1:20" x14ac:dyDescent="0.25">
      <c r="A2092" s="110" t="s">
        <v>856</v>
      </c>
      <c r="B2092" s="107" t="s">
        <v>7154</v>
      </c>
      <c r="C2092" s="108">
        <v>16</v>
      </c>
      <c r="D2092" s="41" t="s">
        <v>4893</v>
      </c>
      <c r="E2092" s="24">
        <f t="shared" si="110"/>
        <v>22.666666666666668</v>
      </c>
      <c r="F2092" s="24">
        <f t="shared" si="111"/>
        <v>88.5</v>
      </c>
      <c r="G2092" s="109"/>
      <c r="H2092" s="24"/>
      <c r="I2092" s="24">
        <f t="shared" si="112"/>
        <v>14.4</v>
      </c>
      <c r="J2092" s="119"/>
      <c r="K2092" s="30"/>
      <c r="L2092" s="111">
        <v>4</v>
      </c>
      <c r="M2092" s="111">
        <v>341</v>
      </c>
      <c r="N2092" s="111">
        <v>8</v>
      </c>
      <c r="O2092" s="111">
        <v>1</v>
      </c>
      <c r="P2092" s="111">
        <v>0</v>
      </c>
      <c r="Q2092" s="111">
        <v>4</v>
      </c>
      <c r="R2092" s="111">
        <v>7</v>
      </c>
      <c r="S2092" s="111">
        <v>0</v>
      </c>
      <c r="T2092" s="111">
        <v>61</v>
      </c>
    </row>
    <row r="2093" spans="1:20" x14ac:dyDescent="0.25">
      <c r="A2093" s="110" t="s">
        <v>4244</v>
      </c>
      <c r="B2093" s="107" t="s">
        <v>7167</v>
      </c>
      <c r="C2093" s="108">
        <v>11</v>
      </c>
      <c r="D2093" s="41" t="s">
        <v>4245</v>
      </c>
      <c r="E2093" s="24">
        <f t="shared" si="110"/>
        <v>22.666666666666668</v>
      </c>
      <c r="F2093" s="24">
        <f t="shared" si="111"/>
        <v>0</v>
      </c>
      <c r="G2093" s="109"/>
      <c r="H2093" s="24"/>
      <c r="I2093" s="24">
        <f t="shared" si="112"/>
        <v>13.6</v>
      </c>
      <c r="J2093" s="119"/>
      <c r="K2093" s="30"/>
      <c r="L2093" s="111"/>
      <c r="M2093" s="111"/>
      <c r="N2093" s="111"/>
      <c r="O2093" s="111"/>
      <c r="P2093" s="111"/>
      <c r="Q2093" s="111"/>
      <c r="R2093" s="111"/>
      <c r="S2093" s="111">
        <v>12</v>
      </c>
      <c r="T2093" s="111">
        <v>56</v>
      </c>
    </row>
    <row r="2094" spans="1:20" x14ac:dyDescent="0.25">
      <c r="A2094" s="110" t="s">
        <v>287</v>
      </c>
      <c r="B2094" s="107" t="s">
        <v>7169</v>
      </c>
      <c r="C2094" s="108">
        <v>5</v>
      </c>
      <c r="D2094" s="41" t="s">
        <v>4389</v>
      </c>
      <c r="E2094" s="24">
        <f t="shared" si="110"/>
        <v>22.666666666666668</v>
      </c>
      <c r="F2094" s="24">
        <f t="shared" si="111"/>
        <v>1.5</v>
      </c>
      <c r="G2094" s="109"/>
      <c r="H2094" s="24"/>
      <c r="I2094" s="24">
        <f t="shared" si="112"/>
        <v>19.399999999999999</v>
      </c>
      <c r="J2094" s="119"/>
      <c r="K2094" s="30"/>
      <c r="L2094" s="111"/>
      <c r="M2094" s="111"/>
      <c r="N2094" s="111"/>
      <c r="O2094" s="111">
        <v>6</v>
      </c>
      <c r="P2094" s="111">
        <v>2</v>
      </c>
      <c r="Q2094" s="111">
        <v>27</v>
      </c>
      <c r="R2094" s="111">
        <v>25</v>
      </c>
      <c r="S2094" s="111">
        <v>1</v>
      </c>
      <c r="T2094" s="111">
        <v>42</v>
      </c>
    </row>
    <row r="2095" spans="1:20" x14ac:dyDescent="0.25">
      <c r="A2095" s="110" t="s">
        <v>974</v>
      </c>
      <c r="B2095" s="107" t="s">
        <v>7136</v>
      </c>
      <c r="C2095" s="108">
        <v>15</v>
      </c>
      <c r="D2095" s="41" t="s">
        <v>5805</v>
      </c>
      <c r="E2095" s="24">
        <f t="shared" si="110"/>
        <v>22.666666666666668</v>
      </c>
      <c r="F2095" s="24">
        <f t="shared" si="111"/>
        <v>0</v>
      </c>
      <c r="G2095" s="109"/>
      <c r="H2095" s="24"/>
      <c r="I2095" s="24">
        <f t="shared" si="112"/>
        <v>13.8</v>
      </c>
      <c r="J2095" s="119"/>
      <c r="K2095" s="30"/>
      <c r="L2095" s="111"/>
      <c r="M2095" s="111"/>
      <c r="N2095" s="111"/>
      <c r="O2095" s="111"/>
      <c r="P2095" s="111">
        <v>1</v>
      </c>
      <c r="Q2095" s="111"/>
      <c r="R2095" s="111">
        <v>27</v>
      </c>
      <c r="S2095" s="111"/>
      <c r="T2095" s="111">
        <v>41</v>
      </c>
    </row>
    <row r="2096" spans="1:20" x14ac:dyDescent="0.25">
      <c r="A2096" s="110" t="s">
        <v>1412</v>
      </c>
      <c r="B2096" s="107" t="s">
        <v>7151</v>
      </c>
      <c r="C2096" s="108">
        <v>20</v>
      </c>
      <c r="D2096" s="41" t="s">
        <v>5080</v>
      </c>
      <c r="E2096" s="24">
        <f t="shared" si="110"/>
        <v>22.666666666666668</v>
      </c>
      <c r="F2096" s="24">
        <f t="shared" si="111"/>
        <v>121</v>
      </c>
      <c r="G2096" s="109"/>
      <c r="H2096" s="24"/>
      <c r="I2096" s="24">
        <f t="shared" si="112"/>
        <v>27</v>
      </c>
      <c r="J2096" s="119"/>
      <c r="K2096" s="30"/>
      <c r="L2096" s="111">
        <v>60</v>
      </c>
      <c r="M2096" s="111">
        <v>34</v>
      </c>
      <c r="N2096" s="111">
        <v>7</v>
      </c>
      <c r="O2096" s="111">
        <v>383</v>
      </c>
      <c r="P2096" s="111">
        <v>34</v>
      </c>
      <c r="Q2096" s="111">
        <v>33</v>
      </c>
      <c r="R2096" s="111">
        <v>30</v>
      </c>
      <c r="S2096" s="111"/>
      <c r="T2096" s="111">
        <v>38</v>
      </c>
    </row>
    <row r="2097" spans="1:20" x14ac:dyDescent="0.25">
      <c r="A2097" s="110" t="s">
        <v>7795</v>
      </c>
      <c r="B2097" s="107" t="s">
        <v>7157</v>
      </c>
      <c r="C2097" s="108">
        <v>11</v>
      </c>
      <c r="D2097" s="41" t="s">
        <v>7796</v>
      </c>
      <c r="E2097" s="24">
        <f t="shared" si="110"/>
        <v>22.666666666666668</v>
      </c>
      <c r="F2097" s="24">
        <f t="shared" si="111"/>
        <v>1459.5</v>
      </c>
      <c r="G2097" s="109"/>
      <c r="H2097" s="24"/>
      <c r="I2097" s="24">
        <f t="shared" si="112"/>
        <v>45.8</v>
      </c>
      <c r="J2097" s="119"/>
      <c r="K2097" s="30"/>
      <c r="L2097" s="111">
        <v>145</v>
      </c>
      <c r="M2097" s="111">
        <v>333</v>
      </c>
      <c r="N2097" s="111">
        <v>4</v>
      </c>
      <c r="O2097" s="111">
        <v>5356</v>
      </c>
      <c r="P2097" s="111">
        <v>161</v>
      </c>
      <c r="Q2097" s="111"/>
      <c r="R2097" s="111">
        <v>35</v>
      </c>
      <c r="S2097" s="111">
        <v>25</v>
      </c>
      <c r="T2097" s="111">
        <v>8</v>
      </c>
    </row>
    <row r="2098" spans="1:20" x14ac:dyDescent="0.25">
      <c r="A2098" s="110" t="s">
        <v>1063</v>
      </c>
      <c r="B2098" s="107" t="s">
        <v>7143</v>
      </c>
      <c r="C2098" s="108">
        <v>17</v>
      </c>
      <c r="D2098" s="41" t="s">
        <v>4984</v>
      </c>
      <c r="E2098" s="24">
        <f t="shared" si="110"/>
        <v>22.666666666666668</v>
      </c>
      <c r="F2098" s="24">
        <f t="shared" si="111"/>
        <v>44.5</v>
      </c>
      <c r="G2098" s="109"/>
      <c r="H2098" s="24"/>
      <c r="I2098" s="24">
        <f t="shared" si="112"/>
        <v>40.4</v>
      </c>
      <c r="J2098" s="119"/>
      <c r="K2098" s="30"/>
      <c r="L2098" s="111">
        <v>116</v>
      </c>
      <c r="M2098" s="111">
        <v>31</v>
      </c>
      <c r="N2098" s="111">
        <v>14</v>
      </c>
      <c r="O2098" s="111">
        <v>17</v>
      </c>
      <c r="P2098" s="111">
        <v>33</v>
      </c>
      <c r="Q2098" s="111">
        <v>101</v>
      </c>
      <c r="R2098" s="111">
        <v>31</v>
      </c>
      <c r="S2098" s="111">
        <v>33</v>
      </c>
      <c r="T2098" s="111">
        <v>4</v>
      </c>
    </row>
    <row r="2099" spans="1:20" x14ac:dyDescent="0.25">
      <c r="A2099" s="110" t="s">
        <v>8418</v>
      </c>
      <c r="B2099" s="107" t="s">
        <v>7144</v>
      </c>
      <c r="C2099" s="108">
        <v>11</v>
      </c>
      <c r="D2099" s="41" t="s">
        <v>8419</v>
      </c>
      <c r="E2099" s="24">
        <f t="shared" si="110"/>
        <v>22.666666666666668</v>
      </c>
      <c r="F2099" s="24">
        <f t="shared" si="111"/>
        <v>284.75</v>
      </c>
      <c r="G2099" s="109"/>
      <c r="H2099" s="24"/>
      <c r="I2099" s="24">
        <f t="shared" si="112"/>
        <v>41.6</v>
      </c>
      <c r="J2099" s="119"/>
      <c r="K2099" s="30"/>
      <c r="L2099" s="111"/>
      <c r="M2099" s="111"/>
      <c r="N2099" s="111">
        <v>1065</v>
      </c>
      <c r="O2099" s="111">
        <v>74</v>
      </c>
      <c r="P2099" s="111">
        <v>140</v>
      </c>
      <c r="Q2099" s="111"/>
      <c r="R2099" s="111"/>
      <c r="S2099" s="111">
        <v>68</v>
      </c>
      <c r="T2099" s="111"/>
    </row>
    <row r="2100" spans="1:20" x14ac:dyDescent="0.25">
      <c r="A2100" s="110" t="s">
        <v>2485</v>
      </c>
      <c r="B2100" s="107" t="s">
        <v>7157</v>
      </c>
      <c r="C2100" s="108">
        <v>11</v>
      </c>
      <c r="D2100" s="41" t="s">
        <v>5928</v>
      </c>
      <c r="E2100" s="24">
        <f t="shared" si="110"/>
        <v>22.333333333333332</v>
      </c>
      <c r="F2100" s="24">
        <f t="shared" si="111"/>
        <v>130.25</v>
      </c>
      <c r="G2100" s="109"/>
      <c r="H2100" s="24"/>
      <c r="I2100" s="24">
        <f t="shared" si="112"/>
        <v>14.8</v>
      </c>
      <c r="J2100" s="119"/>
      <c r="K2100" s="30"/>
      <c r="L2100" s="111">
        <v>7</v>
      </c>
      <c r="M2100" s="111"/>
      <c r="N2100" s="111">
        <v>428</v>
      </c>
      <c r="O2100" s="111">
        <v>86</v>
      </c>
      <c r="P2100" s="111"/>
      <c r="Q2100" s="111">
        <v>7</v>
      </c>
      <c r="R2100" s="111">
        <v>1</v>
      </c>
      <c r="S2100" s="111">
        <v>8</v>
      </c>
      <c r="T2100" s="111">
        <v>58</v>
      </c>
    </row>
    <row r="2101" spans="1:20" x14ac:dyDescent="0.25">
      <c r="A2101" s="110" t="s">
        <v>1758</v>
      </c>
      <c r="B2101" s="107" t="s">
        <v>7165</v>
      </c>
      <c r="C2101" s="108">
        <v>6</v>
      </c>
      <c r="D2101" s="41" t="s">
        <v>6723</v>
      </c>
      <c r="E2101" s="24">
        <f t="shared" si="110"/>
        <v>22.333333333333332</v>
      </c>
      <c r="F2101" s="24">
        <f t="shared" si="111"/>
        <v>0.25</v>
      </c>
      <c r="G2101" s="109"/>
      <c r="H2101" s="24"/>
      <c r="I2101" s="24">
        <f t="shared" si="112"/>
        <v>13.8</v>
      </c>
      <c r="J2101" s="119"/>
      <c r="K2101" s="30"/>
      <c r="L2101" s="111"/>
      <c r="M2101" s="111"/>
      <c r="N2101" s="111"/>
      <c r="O2101" s="111">
        <v>1</v>
      </c>
      <c r="P2101" s="111">
        <v>1</v>
      </c>
      <c r="Q2101" s="111">
        <v>1</v>
      </c>
      <c r="R2101" s="111">
        <v>4</v>
      </c>
      <c r="S2101" s="111">
        <v>8</v>
      </c>
      <c r="T2101" s="111">
        <v>55</v>
      </c>
    </row>
    <row r="2102" spans="1:20" x14ac:dyDescent="0.25">
      <c r="A2102" s="110" t="s">
        <v>26</v>
      </c>
      <c r="B2102" s="107" t="s">
        <v>7218</v>
      </c>
      <c r="C2102" s="108">
        <v>4</v>
      </c>
      <c r="D2102" s="41" t="s">
        <v>4407</v>
      </c>
      <c r="E2102" s="24">
        <f t="shared" si="110"/>
        <v>22.333333333333332</v>
      </c>
      <c r="F2102" s="24">
        <f t="shared" si="111"/>
        <v>4.25</v>
      </c>
      <c r="G2102" s="109"/>
      <c r="H2102" s="24"/>
      <c r="I2102" s="24">
        <f t="shared" si="112"/>
        <v>23</v>
      </c>
      <c r="J2102" s="119"/>
      <c r="K2102" s="30"/>
      <c r="L2102" s="111"/>
      <c r="M2102" s="111">
        <v>17</v>
      </c>
      <c r="N2102" s="111"/>
      <c r="O2102" s="111"/>
      <c r="P2102" s="111">
        <v>44</v>
      </c>
      <c r="Q2102" s="111">
        <v>4</v>
      </c>
      <c r="R2102" s="111"/>
      <c r="S2102" s="111">
        <v>22</v>
      </c>
      <c r="T2102" s="111">
        <v>45</v>
      </c>
    </row>
    <row r="2103" spans="1:20" x14ac:dyDescent="0.25">
      <c r="A2103" s="110" t="s">
        <v>725</v>
      </c>
      <c r="B2103" s="107" t="s">
        <v>7143</v>
      </c>
      <c r="C2103" s="108">
        <v>17</v>
      </c>
      <c r="D2103" s="41" t="s">
        <v>6402</v>
      </c>
      <c r="E2103" s="24">
        <f t="shared" si="110"/>
        <v>22.333333333333332</v>
      </c>
      <c r="F2103" s="24">
        <f t="shared" si="111"/>
        <v>4</v>
      </c>
      <c r="G2103" s="109"/>
      <c r="H2103" s="24"/>
      <c r="I2103" s="24">
        <f t="shared" si="112"/>
        <v>20.6</v>
      </c>
      <c r="J2103" s="119"/>
      <c r="K2103" s="30"/>
      <c r="L2103" s="111">
        <v>1</v>
      </c>
      <c r="M2103" s="111">
        <v>5</v>
      </c>
      <c r="N2103" s="111">
        <v>10</v>
      </c>
      <c r="O2103" s="111"/>
      <c r="P2103" s="111">
        <v>9</v>
      </c>
      <c r="Q2103" s="111">
        <v>27</v>
      </c>
      <c r="R2103" s="111">
        <v>56</v>
      </c>
      <c r="S2103" s="111">
        <v>7</v>
      </c>
      <c r="T2103" s="111">
        <v>4</v>
      </c>
    </row>
    <row r="2104" spans="1:20" x14ac:dyDescent="0.25">
      <c r="A2104" s="110" t="s">
        <v>8226</v>
      </c>
      <c r="B2104" s="107" t="s">
        <v>7094</v>
      </c>
      <c r="C2104" s="108">
        <v>1</v>
      </c>
      <c r="D2104" s="41" t="s">
        <v>8227</v>
      </c>
      <c r="E2104" s="24">
        <f t="shared" si="110"/>
        <v>22.333333333333332</v>
      </c>
      <c r="F2104" s="24">
        <f t="shared" si="111"/>
        <v>0</v>
      </c>
      <c r="G2104" s="109"/>
      <c r="H2104" s="24"/>
      <c r="I2104" s="24">
        <f t="shared" si="112"/>
        <v>13.4</v>
      </c>
      <c r="J2104" s="119"/>
      <c r="K2104" s="30"/>
      <c r="L2104" s="111"/>
      <c r="M2104" s="111"/>
      <c r="N2104" s="111"/>
      <c r="O2104" s="111"/>
      <c r="P2104" s="111"/>
      <c r="Q2104" s="111"/>
      <c r="R2104" s="111"/>
      <c r="S2104" s="111">
        <v>67</v>
      </c>
      <c r="T2104" s="111"/>
    </row>
    <row r="2105" spans="1:20" x14ac:dyDescent="0.25">
      <c r="A2105" s="110" t="s">
        <v>678</v>
      </c>
      <c r="B2105" s="107" t="s">
        <v>7154</v>
      </c>
      <c r="C2105" s="108">
        <v>16</v>
      </c>
      <c r="D2105" s="41" t="s">
        <v>4803</v>
      </c>
      <c r="E2105" s="24">
        <f t="shared" si="110"/>
        <v>22</v>
      </c>
      <c r="F2105" s="24">
        <f t="shared" si="111"/>
        <v>24</v>
      </c>
      <c r="G2105" s="109"/>
      <c r="H2105" s="24"/>
      <c r="I2105" s="24">
        <f t="shared" si="112"/>
        <v>23.8</v>
      </c>
      <c r="J2105" s="119"/>
      <c r="K2105" s="30"/>
      <c r="L2105" s="111">
        <v>14</v>
      </c>
      <c r="M2105" s="111">
        <v>9</v>
      </c>
      <c r="N2105" s="111">
        <v>11</v>
      </c>
      <c r="O2105" s="111">
        <v>62</v>
      </c>
      <c r="P2105" s="111">
        <v>19</v>
      </c>
      <c r="Q2105" s="111">
        <v>34</v>
      </c>
      <c r="R2105" s="111">
        <v>35</v>
      </c>
      <c r="S2105" s="111">
        <v>16</v>
      </c>
      <c r="T2105" s="111">
        <v>15</v>
      </c>
    </row>
    <row r="2106" spans="1:20" x14ac:dyDescent="0.25">
      <c r="A2106" s="110" t="s">
        <v>1815</v>
      </c>
      <c r="B2106" s="107" t="s">
        <v>7136</v>
      </c>
      <c r="C2106" s="108">
        <v>15</v>
      </c>
      <c r="D2106" s="41" t="s">
        <v>6548</v>
      </c>
      <c r="E2106" s="24">
        <f t="shared" si="110"/>
        <v>22</v>
      </c>
      <c r="F2106" s="24">
        <f t="shared" si="111"/>
        <v>1.75</v>
      </c>
      <c r="G2106" s="109"/>
      <c r="H2106" s="24"/>
      <c r="I2106" s="24">
        <f t="shared" si="112"/>
        <v>13.2</v>
      </c>
      <c r="J2106" s="119"/>
      <c r="K2106" s="30"/>
      <c r="L2106" s="111"/>
      <c r="M2106" s="111">
        <v>2</v>
      </c>
      <c r="N2106" s="111"/>
      <c r="O2106" s="111">
        <v>5</v>
      </c>
      <c r="P2106" s="111"/>
      <c r="Q2106" s="111"/>
      <c r="R2106" s="111">
        <v>58</v>
      </c>
      <c r="S2106" s="111"/>
      <c r="T2106" s="111">
        <v>8</v>
      </c>
    </row>
    <row r="2107" spans="1:20" x14ac:dyDescent="0.25">
      <c r="A2107" s="110" t="s">
        <v>1386</v>
      </c>
      <c r="B2107" s="107" t="s">
        <v>7092</v>
      </c>
      <c r="C2107" s="108">
        <v>11</v>
      </c>
      <c r="D2107" s="41" t="s">
        <v>5869</v>
      </c>
      <c r="E2107" s="24">
        <f t="shared" si="110"/>
        <v>22</v>
      </c>
      <c r="F2107" s="24">
        <f t="shared" si="111"/>
        <v>24</v>
      </c>
      <c r="G2107" s="109"/>
      <c r="H2107" s="24"/>
      <c r="I2107" s="24">
        <f t="shared" si="112"/>
        <v>13.2</v>
      </c>
      <c r="J2107" s="119"/>
      <c r="K2107" s="30"/>
      <c r="L2107" s="111">
        <v>14</v>
      </c>
      <c r="M2107" s="111">
        <v>16</v>
      </c>
      <c r="N2107" s="111">
        <v>24</v>
      </c>
      <c r="O2107" s="111">
        <v>42</v>
      </c>
      <c r="P2107" s="111">
        <v>0</v>
      </c>
      <c r="Q2107" s="111">
        <v>0</v>
      </c>
      <c r="R2107" s="111">
        <v>4</v>
      </c>
      <c r="S2107" s="111">
        <v>55</v>
      </c>
      <c r="T2107" s="111">
        <v>7</v>
      </c>
    </row>
    <row r="2108" spans="1:20" x14ac:dyDescent="0.25">
      <c r="A2108" s="110" t="s">
        <v>1103</v>
      </c>
      <c r="B2108" s="107" t="s">
        <v>7101</v>
      </c>
      <c r="C2108" s="108">
        <v>16</v>
      </c>
      <c r="D2108" s="41" t="s">
        <v>6068</v>
      </c>
      <c r="E2108" s="24">
        <f t="shared" si="110"/>
        <v>22</v>
      </c>
      <c r="F2108" s="24">
        <f t="shared" si="111"/>
        <v>1.75</v>
      </c>
      <c r="G2108" s="109"/>
      <c r="H2108" s="24"/>
      <c r="I2108" s="24">
        <f t="shared" si="112"/>
        <v>17.8</v>
      </c>
      <c r="J2108" s="119"/>
      <c r="K2108" s="30"/>
      <c r="L2108" s="111"/>
      <c r="M2108" s="111"/>
      <c r="N2108" s="111"/>
      <c r="O2108" s="111">
        <v>7</v>
      </c>
      <c r="P2108" s="111"/>
      <c r="Q2108" s="111">
        <v>23</v>
      </c>
      <c r="R2108" s="111">
        <v>2</v>
      </c>
      <c r="S2108" s="111">
        <v>60</v>
      </c>
      <c r="T2108" s="111">
        <v>4</v>
      </c>
    </row>
    <row r="2109" spans="1:20" x14ac:dyDescent="0.25">
      <c r="A2109" s="110" t="s">
        <v>1776</v>
      </c>
      <c r="B2109" s="107" t="s">
        <v>7110</v>
      </c>
      <c r="C2109" s="108">
        <v>7</v>
      </c>
      <c r="D2109" s="41" t="s">
        <v>5374</v>
      </c>
      <c r="E2109" s="24">
        <f t="shared" si="110"/>
        <v>22</v>
      </c>
      <c r="F2109" s="24">
        <f t="shared" si="111"/>
        <v>113</v>
      </c>
      <c r="G2109" s="109"/>
      <c r="H2109" s="24"/>
      <c r="I2109" s="24">
        <f t="shared" si="112"/>
        <v>48</v>
      </c>
      <c r="J2109" s="119"/>
      <c r="K2109" s="30"/>
      <c r="L2109" s="111">
        <v>3</v>
      </c>
      <c r="M2109" s="111">
        <v>1</v>
      </c>
      <c r="N2109" s="111">
        <v>11</v>
      </c>
      <c r="O2109" s="111">
        <v>437</v>
      </c>
      <c r="P2109" s="111">
        <v>1</v>
      </c>
      <c r="Q2109" s="111">
        <v>173</v>
      </c>
      <c r="R2109" s="111">
        <v>21</v>
      </c>
      <c r="S2109" s="111">
        <v>42</v>
      </c>
      <c r="T2109" s="111">
        <v>3</v>
      </c>
    </row>
    <row r="2110" spans="1:20" x14ac:dyDescent="0.25">
      <c r="A2110" s="110" t="s">
        <v>2806</v>
      </c>
      <c r="B2110" s="107" t="s">
        <v>7101</v>
      </c>
      <c r="C2110" s="108">
        <v>16</v>
      </c>
      <c r="D2110" s="41" t="s">
        <v>6508</v>
      </c>
      <c r="E2110" s="24">
        <f t="shared" si="110"/>
        <v>21.666666666666668</v>
      </c>
      <c r="F2110" s="24">
        <f t="shared" si="111"/>
        <v>0</v>
      </c>
      <c r="G2110" s="109"/>
      <c r="H2110" s="24"/>
      <c r="I2110" s="24">
        <f t="shared" si="112"/>
        <v>260.8</v>
      </c>
      <c r="J2110" s="119"/>
      <c r="K2110" s="30"/>
      <c r="L2110" s="111"/>
      <c r="M2110" s="111"/>
      <c r="N2110" s="111"/>
      <c r="O2110" s="111"/>
      <c r="P2110" s="111">
        <v>64</v>
      </c>
      <c r="Q2110" s="111">
        <v>1175</v>
      </c>
      <c r="R2110" s="111">
        <v>12</v>
      </c>
      <c r="S2110" s="111">
        <v>9</v>
      </c>
      <c r="T2110" s="111">
        <v>44</v>
      </c>
    </row>
    <row r="2111" spans="1:20" x14ac:dyDescent="0.25">
      <c r="A2111" s="110" t="s">
        <v>1785</v>
      </c>
      <c r="B2111" s="107" t="s">
        <v>7155</v>
      </c>
      <c r="C2111" s="108">
        <v>10</v>
      </c>
      <c r="D2111" s="41" t="s">
        <v>5292</v>
      </c>
      <c r="E2111" s="24">
        <f t="shared" si="110"/>
        <v>21.666666666666668</v>
      </c>
      <c r="F2111" s="24">
        <f t="shared" si="111"/>
        <v>2.5</v>
      </c>
      <c r="G2111" s="109"/>
      <c r="H2111" s="24"/>
      <c r="I2111" s="24">
        <f t="shared" si="112"/>
        <v>15.6</v>
      </c>
      <c r="J2111" s="119"/>
      <c r="K2111" s="30"/>
      <c r="L2111" s="111">
        <v>3</v>
      </c>
      <c r="M2111" s="111">
        <v>6</v>
      </c>
      <c r="N2111" s="111">
        <v>1</v>
      </c>
      <c r="O2111" s="111"/>
      <c r="P2111" s="111">
        <v>6</v>
      </c>
      <c r="Q2111" s="111">
        <v>7</v>
      </c>
      <c r="R2111" s="111">
        <v>1</v>
      </c>
      <c r="S2111" s="111">
        <v>32</v>
      </c>
      <c r="T2111" s="111">
        <v>32</v>
      </c>
    </row>
    <row r="2112" spans="1:20" x14ac:dyDescent="0.25">
      <c r="A2112" s="110" t="s">
        <v>2314</v>
      </c>
      <c r="B2112" s="107" t="s">
        <v>7131</v>
      </c>
      <c r="C2112" s="108">
        <v>15</v>
      </c>
      <c r="D2112" s="41" t="s">
        <v>6128</v>
      </c>
      <c r="E2112" s="24">
        <f t="shared" si="110"/>
        <v>21.666666666666668</v>
      </c>
      <c r="F2112" s="24">
        <f t="shared" si="111"/>
        <v>4.75</v>
      </c>
      <c r="G2112" s="109"/>
      <c r="H2112" s="24"/>
      <c r="I2112" s="24">
        <f t="shared" si="112"/>
        <v>13.8</v>
      </c>
      <c r="J2112" s="119"/>
      <c r="K2112" s="30"/>
      <c r="L2112" s="111"/>
      <c r="M2112" s="111">
        <v>2</v>
      </c>
      <c r="N2112" s="111">
        <v>10</v>
      </c>
      <c r="O2112" s="111">
        <v>7</v>
      </c>
      <c r="P2112" s="111">
        <v>1</v>
      </c>
      <c r="Q2112" s="111">
        <v>3</v>
      </c>
      <c r="R2112" s="111">
        <v>12</v>
      </c>
      <c r="S2112" s="111">
        <v>23</v>
      </c>
      <c r="T2112" s="111">
        <v>30</v>
      </c>
    </row>
    <row r="2113" spans="1:20" x14ac:dyDescent="0.25">
      <c r="A2113" s="110" t="s">
        <v>1055</v>
      </c>
      <c r="B2113" s="107" t="s">
        <v>7131</v>
      </c>
      <c r="C2113" s="108">
        <v>15</v>
      </c>
      <c r="D2113" s="41" t="s">
        <v>3783</v>
      </c>
      <c r="E2113" s="24">
        <f t="shared" si="110"/>
        <v>21.666666666666668</v>
      </c>
      <c r="F2113" s="24">
        <f t="shared" si="111"/>
        <v>5</v>
      </c>
      <c r="G2113" s="109"/>
      <c r="H2113" s="24"/>
      <c r="I2113" s="24">
        <f t="shared" si="112"/>
        <v>16.8</v>
      </c>
      <c r="J2113" s="119"/>
      <c r="K2113" s="30"/>
      <c r="L2113" s="111"/>
      <c r="M2113" s="111">
        <v>7</v>
      </c>
      <c r="N2113" s="111">
        <v>4</v>
      </c>
      <c r="O2113" s="111">
        <v>9</v>
      </c>
      <c r="P2113" s="111">
        <v>14</v>
      </c>
      <c r="Q2113" s="111">
        <v>5</v>
      </c>
      <c r="R2113" s="111">
        <v>28</v>
      </c>
      <c r="S2113" s="111">
        <v>10</v>
      </c>
      <c r="T2113" s="111">
        <v>27</v>
      </c>
    </row>
    <row r="2114" spans="1:20" x14ac:dyDescent="0.25">
      <c r="A2114" s="110" t="s">
        <v>661</v>
      </c>
      <c r="B2114" s="107" t="s">
        <v>7096</v>
      </c>
      <c r="C2114" s="108">
        <v>15</v>
      </c>
      <c r="D2114" s="41" t="s">
        <v>3774</v>
      </c>
      <c r="E2114" s="24">
        <f t="shared" si="110"/>
        <v>21.666666666666668</v>
      </c>
      <c r="F2114" s="24">
        <f t="shared" si="111"/>
        <v>97.75</v>
      </c>
      <c r="G2114" s="109"/>
      <c r="H2114" s="24"/>
      <c r="I2114" s="24">
        <f t="shared" si="112"/>
        <v>13.2</v>
      </c>
      <c r="J2114" s="119"/>
      <c r="K2114" s="30"/>
      <c r="L2114" s="111">
        <v>4</v>
      </c>
      <c r="M2114" s="111"/>
      <c r="N2114" s="111">
        <v>8</v>
      </c>
      <c r="O2114" s="111">
        <v>379</v>
      </c>
      <c r="P2114" s="111">
        <v>1</v>
      </c>
      <c r="Q2114" s="111"/>
      <c r="R2114" s="111">
        <v>42</v>
      </c>
      <c r="S2114" s="111">
        <v>16</v>
      </c>
      <c r="T2114" s="111">
        <v>7</v>
      </c>
    </row>
    <row r="2115" spans="1:20" x14ac:dyDescent="0.25">
      <c r="A2115" s="110" t="s">
        <v>2880</v>
      </c>
      <c r="B2115" s="107" t="s">
        <v>7166</v>
      </c>
      <c r="C2115" s="108">
        <v>13</v>
      </c>
      <c r="D2115" s="41" t="s">
        <v>5756</v>
      </c>
      <c r="E2115" s="24">
        <f t="shared" si="110"/>
        <v>21.666666666666668</v>
      </c>
      <c r="F2115" s="24">
        <f t="shared" si="111"/>
        <v>4</v>
      </c>
      <c r="G2115" s="109"/>
      <c r="H2115" s="24"/>
      <c r="I2115" s="24">
        <f t="shared" si="112"/>
        <v>19.399999999999999</v>
      </c>
      <c r="J2115" s="119"/>
      <c r="K2115" s="30"/>
      <c r="L2115" s="111">
        <v>1</v>
      </c>
      <c r="M2115" s="111">
        <v>5</v>
      </c>
      <c r="N2115" s="111">
        <v>5</v>
      </c>
      <c r="O2115" s="111">
        <v>5</v>
      </c>
      <c r="P2115" s="111">
        <v>2</v>
      </c>
      <c r="Q2115" s="111">
        <v>30</v>
      </c>
      <c r="R2115" s="111">
        <v>18</v>
      </c>
      <c r="S2115" s="111">
        <v>47</v>
      </c>
      <c r="T2115" s="111"/>
    </row>
    <row r="2116" spans="1:20" x14ac:dyDescent="0.25">
      <c r="A2116" s="110" t="s">
        <v>1455</v>
      </c>
      <c r="B2116" s="107" t="s">
        <v>7147</v>
      </c>
      <c r="C2116" s="108">
        <v>6</v>
      </c>
      <c r="D2116" s="41" t="s">
        <v>5163</v>
      </c>
      <c r="E2116" s="24">
        <f t="shared" si="110"/>
        <v>21.666666666666668</v>
      </c>
      <c r="F2116" s="24">
        <f t="shared" si="111"/>
        <v>53.5</v>
      </c>
      <c r="G2116" s="109"/>
      <c r="H2116" s="24"/>
      <c r="I2116" s="24">
        <f t="shared" si="112"/>
        <v>15.2</v>
      </c>
      <c r="J2116" s="119"/>
      <c r="K2116" s="30"/>
      <c r="L2116" s="111">
        <v>41</v>
      </c>
      <c r="M2116" s="111">
        <v>54</v>
      </c>
      <c r="N2116" s="111">
        <v>79</v>
      </c>
      <c r="O2116" s="111">
        <v>40</v>
      </c>
      <c r="P2116" s="111">
        <v>6</v>
      </c>
      <c r="Q2116" s="111">
        <v>5</v>
      </c>
      <c r="R2116" s="111">
        <v>8</v>
      </c>
      <c r="S2116" s="111">
        <v>57</v>
      </c>
      <c r="T2116" s="111"/>
    </row>
    <row r="2117" spans="1:20" x14ac:dyDescent="0.25">
      <c r="A2117" s="110" t="s">
        <v>1275</v>
      </c>
      <c r="B2117" s="107" t="s">
        <v>7161</v>
      </c>
      <c r="C2117" s="108">
        <v>15</v>
      </c>
      <c r="D2117" s="41" t="s">
        <v>3712</v>
      </c>
      <c r="E2117" s="24">
        <f t="shared" si="110"/>
        <v>21.333333333333332</v>
      </c>
      <c r="F2117" s="24">
        <f t="shared" si="111"/>
        <v>44</v>
      </c>
      <c r="G2117" s="109"/>
      <c r="H2117" s="24"/>
      <c r="I2117" s="24">
        <f t="shared" si="112"/>
        <v>15.2</v>
      </c>
      <c r="J2117" s="119"/>
      <c r="K2117" s="30"/>
      <c r="L2117" s="111">
        <v>148</v>
      </c>
      <c r="M2117" s="111">
        <v>26</v>
      </c>
      <c r="N2117" s="111">
        <v>1</v>
      </c>
      <c r="O2117" s="111">
        <v>1</v>
      </c>
      <c r="P2117" s="111">
        <v>3</v>
      </c>
      <c r="Q2117" s="111">
        <v>9</v>
      </c>
      <c r="R2117" s="111"/>
      <c r="S2117" s="111">
        <v>1</v>
      </c>
      <c r="T2117" s="111">
        <v>63</v>
      </c>
    </row>
    <row r="2118" spans="1:20" x14ac:dyDescent="0.25">
      <c r="A2118" s="110" t="s">
        <v>2207</v>
      </c>
      <c r="B2118" s="107" t="s">
        <v>7136</v>
      </c>
      <c r="C2118" s="108">
        <v>15</v>
      </c>
      <c r="D2118" s="41" t="s">
        <v>6658</v>
      </c>
      <c r="E2118" s="24">
        <f t="shared" si="110"/>
        <v>21.333333333333332</v>
      </c>
      <c r="F2118" s="24">
        <f t="shared" si="111"/>
        <v>15.75</v>
      </c>
      <c r="G2118" s="109"/>
      <c r="H2118" s="24"/>
      <c r="I2118" s="24">
        <f t="shared" si="112"/>
        <v>12.8</v>
      </c>
      <c r="J2118" s="119"/>
      <c r="K2118" s="30"/>
      <c r="L2118" s="111">
        <v>1</v>
      </c>
      <c r="M2118" s="111">
        <v>26</v>
      </c>
      <c r="N2118" s="111">
        <v>35</v>
      </c>
      <c r="O2118" s="111">
        <v>1</v>
      </c>
      <c r="P2118" s="111"/>
      <c r="Q2118" s="111"/>
      <c r="R2118" s="111"/>
      <c r="S2118" s="111">
        <v>21</v>
      </c>
      <c r="T2118" s="111">
        <v>43</v>
      </c>
    </row>
    <row r="2119" spans="1:20" x14ac:dyDescent="0.25">
      <c r="A2119" s="110" t="s">
        <v>7498</v>
      </c>
      <c r="B2119" s="107" t="s">
        <v>7155</v>
      </c>
      <c r="C2119" s="108">
        <v>10</v>
      </c>
      <c r="D2119" s="41" t="s">
        <v>7499</v>
      </c>
      <c r="E2119" s="24">
        <f t="shared" si="110"/>
        <v>21.333333333333332</v>
      </c>
      <c r="F2119" s="24">
        <f t="shared" si="111"/>
        <v>25.5</v>
      </c>
      <c r="G2119" s="109"/>
      <c r="H2119" s="24"/>
      <c r="I2119" s="24">
        <f t="shared" si="112"/>
        <v>12.8</v>
      </c>
      <c r="J2119" s="119"/>
      <c r="K2119" s="30"/>
      <c r="L2119" s="111">
        <v>34</v>
      </c>
      <c r="M2119" s="111"/>
      <c r="N2119" s="111"/>
      <c r="O2119" s="111">
        <v>68</v>
      </c>
      <c r="P2119" s="111"/>
      <c r="Q2119" s="111"/>
      <c r="R2119" s="111">
        <v>21</v>
      </c>
      <c r="S2119" s="111"/>
      <c r="T2119" s="111">
        <v>43</v>
      </c>
    </row>
    <row r="2120" spans="1:20" x14ac:dyDescent="0.25">
      <c r="A2120" s="110" t="s">
        <v>780</v>
      </c>
      <c r="B2120" s="107" t="s">
        <v>7143</v>
      </c>
      <c r="C2120" s="108">
        <v>17</v>
      </c>
      <c r="D2120" s="41" t="s">
        <v>4873</v>
      </c>
      <c r="E2120" s="24">
        <f t="shared" si="110"/>
        <v>21.333333333333332</v>
      </c>
      <c r="F2120" s="24">
        <f t="shared" si="111"/>
        <v>373.5</v>
      </c>
      <c r="G2120" s="109"/>
      <c r="H2120" s="24"/>
      <c r="I2120" s="24">
        <f t="shared" si="112"/>
        <v>133.6</v>
      </c>
      <c r="J2120" s="119"/>
      <c r="K2120" s="30"/>
      <c r="L2120" s="111">
        <v>78</v>
      </c>
      <c r="M2120" s="111">
        <v>193</v>
      </c>
      <c r="N2120" s="111">
        <v>93</v>
      </c>
      <c r="O2120" s="111">
        <v>1130</v>
      </c>
      <c r="P2120" s="111">
        <v>538</v>
      </c>
      <c r="Q2120" s="111">
        <v>66</v>
      </c>
      <c r="R2120" s="111">
        <v>7</v>
      </c>
      <c r="S2120" s="111">
        <v>38</v>
      </c>
      <c r="T2120" s="111">
        <v>19</v>
      </c>
    </row>
    <row r="2121" spans="1:20" x14ac:dyDescent="0.25">
      <c r="A2121" s="110" t="s">
        <v>2144</v>
      </c>
      <c r="B2121" s="107" t="s">
        <v>7234</v>
      </c>
      <c r="C2121" s="108">
        <v>15</v>
      </c>
      <c r="D2121" s="41" t="s">
        <v>3864</v>
      </c>
      <c r="E2121" s="24">
        <f t="shared" si="110"/>
        <v>21.333333333333332</v>
      </c>
      <c r="F2121" s="24">
        <f t="shared" si="111"/>
        <v>39</v>
      </c>
      <c r="G2121" s="109"/>
      <c r="H2121" s="24"/>
      <c r="I2121" s="24">
        <f t="shared" si="112"/>
        <v>15</v>
      </c>
      <c r="J2121" s="119"/>
      <c r="K2121" s="30"/>
      <c r="L2121" s="111">
        <v>100</v>
      </c>
      <c r="M2121" s="111">
        <v>53</v>
      </c>
      <c r="N2121" s="111">
        <v>2</v>
      </c>
      <c r="O2121" s="111">
        <v>1</v>
      </c>
      <c r="P2121" s="111">
        <v>2</v>
      </c>
      <c r="Q2121" s="111">
        <v>9</v>
      </c>
      <c r="R2121" s="111">
        <v>40</v>
      </c>
      <c r="S2121" s="111">
        <v>15</v>
      </c>
      <c r="T2121" s="111">
        <v>9</v>
      </c>
    </row>
    <row r="2122" spans="1:20" x14ac:dyDescent="0.25">
      <c r="A2122" s="110" t="s">
        <v>92</v>
      </c>
      <c r="B2122" s="107" t="s">
        <v>7081</v>
      </c>
      <c r="C2122" s="108">
        <v>15</v>
      </c>
      <c r="D2122" s="41" t="s">
        <v>6183</v>
      </c>
      <c r="E2122" s="24">
        <f t="shared" si="110"/>
        <v>21.333333333333332</v>
      </c>
      <c r="F2122" s="24">
        <f t="shared" si="111"/>
        <v>66.5</v>
      </c>
      <c r="G2122" s="109"/>
      <c r="H2122" s="24"/>
      <c r="I2122" s="24">
        <f t="shared" si="112"/>
        <v>12.8</v>
      </c>
      <c r="J2122" s="119"/>
      <c r="K2122" s="30"/>
      <c r="L2122" s="111"/>
      <c r="M2122" s="111"/>
      <c r="N2122" s="111"/>
      <c r="O2122" s="111">
        <v>266</v>
      </c>
      <c r="P2122" s="111">
        <v>0</v>
      </c>
      <c r="Q2122" s="111">
        <v>0</v>
      </c>
      <c r="R2122" s="111">
        <v>0</v>
      </c>
      <c r="S2122" s="111">
        <v>64</v>
      </c>
      <c r="T2122" s="111">
        <v>0</v>
      </c>
    </row>
    <row r="2123" spans="1:20" x14ac:dyDescent="0.25">
      <c r="A2123" s="110" t="s">
        <v>57</v>
      </c>
      <c r="B2123" s="107" t="s">
        <v>7136</v>
      </c>
      <c r="C2123" s="108">
        <v>15</v>
      </c>
      <c r="D2123" s="41" t="s">
        <v>3542</v>
      </c>
      <c r="E2123" s="24">
        <f t="shared" si="110"/>
        <v>21.333333333333332</v>
      </c>
      <c r="F2123" s="24">
        <f t="shared" si="111"/>
        <v>63.75</v>
      </c>
      <c r="G2123" s="109"/>
      <c r="H2123" s="24"/>
      <c r="I2123" s="24">
        <f t="shared" si="112"/>
        <v>13</v>
      </c>
      <c r="J2123" s="119"/>
      <c r="K2123" s="30"/>
      <c r="L2123" s="111">
        <v>9</v>
      </c>
      <c r="M2123" s="111">
        <v>2</v>
      </c>
      <c r="N2123" s="111">
        <v>244</v>
      </c>
      <c r="O2123" s="111"/>
      <c r="P2123" s="111">
        <v>1</v>
      </c>
      <c r="Q2123" s="111">
        <v>0</v>
      </c>
      <c r="R2123" s="111">
        <v>64</v>
      </c>
      <c r="S2123" s="111"/>
      <c r="T2123" s="111"/>
    </row>
    <row r="2124" spans="1:20" x14ac:dyDescent="0.25">
      <c r="A2124" s="110" t="s">
        <v>1383</v>
      </c>
      <c r="B2124" s="107" t="s">
        <v>7154</v>
      </c>
      <c r="C2124" s="108">
        <v>16</v>
      </c>
      <c r="D2124" s="41" t="s">
        <v>3585</v>
      </c>
      <c r="E2124" s="24">
        <f t="shared" si="110"/>
        <v>21</v>
      </c>
      <c r="F2124" s="24">
        <f t="shared" si="111"/>
        <v>27.75</v>
      </c>
      <c r="G2124" s="109"/>
      <c r="H2124" s="24"/>
      <c r="I2124" s="24">
        <f t="shared" si="112"/>
        <v>19.600000000000001</v>
      </c>
      <c r="J2124" s="119"/>
      <c r="K2124" s="30"/>
      <c r="L2124" s="111">
        <v>18</v>
      </c>
      <c r="M2124" s="111">
        <v>49</v>
      </c>
      <c r="N2124" s="111">
        <v>29</v>
      </c>
      <c r="O2124" s="111">
        <v>15</v>
      </c>
      <c r="P2124" s="111">
        <v>23</v>
      </c>
      <c r="Q2124" s="111">
        <v>12</v>
      </c>
      <c r="R2124" s="111">
        <v>25</v>
      </c>
      <c r="S2124" s="111">
        <v>22</v>
      </c>
      <c r="T2124" s="111">
        <v>16</v>
      </c>
    </row>
    <row r="2125" spans="1:20" x14ac:dyDescent="0.25">
      <c r="A2125" s="110" t="s">
        <v>1284</v>
      </c>
      <c r="B2125" s="107" t="s">
        <v>7327</v>
      </c>
      <c r="C2125" s="108">
        <v>6</v>
      </c>
      <c r="D2125" s="41" t="s">
        <v>6752</v>
      </c>
      <c r="E2125" s="24">
        <f t="shared" si="110"/>
        <v>21</v>
      </c>
      <c r="F2125" s="24">
        <f t="shared" si="111"/>
        <v>1</v>
      </c>
      <c r="G2125" s="109"/>
      <c r="H2125" s="24"/>
      <c r="I2125" s="24">
        <f t="shared" si="112"/>
        <v>12.6</v>
      </c>
      <c r="J2125" s="119"/>
      <c r="K2125" s="30"/>
      <c r="L2125" s="111"/>
      <c r="M2125" s="111"/>
      <c r="N2125" s="111"/>
      <c r="O2125" s="111">
        <v>4</v>
      </c>
      <c r="P2125" s="111"/>
      <c r="Q2125" s="111"/>
      <c r="R2125" s="111"/>
      <c r="S2125" s="111">
        <v>61</v>
      </c>
      <c r="T2125" s="111">
        <v>2</v>
      </c>
    </row>
    <row r="2126" spans="1:20" x14ac:dyDescent="0.25">
      <c r="A2126" s="110" t="s">
        <v>2713</v>
      </c>
      <c r="B2126" s="107" t="s">
        <v>7126</v>
      </c>
      <c r="C2126" s="108">
        <v>4</v>
      </c>
      <c r="D2126" s="41" t="s">
        <v>5629</v>
      </c>
      <c r="E2126" s="24">
        <f t="shared" si="110"/>
        <v>21</v>
      </c>
      <c r="F2126" s="24">
        <f t="shared" si="111"/>
        <v>0</v>
      </c>
      <c r="G2126" s="109"/>
      <c r="H2126" s="24"/>
      <c r="I2126" s="24">
        <f t="shared" si="112"/>
        <v>14.8</v>
      </c>
      <c r="J2126" s="119"/>
      <c r="K2126" s="30"/>
      <c r="L2126" s="111"/>
      <c r="M2126" s="111"/>
      <c r="N2126" s="111"/>
      <c r="O2126" s="111"/>
      <c r="P2126" s="111"/>
      <c r="Q2126" s="111">
        <v>11</v>
      </c>
      <c r="R2126" s="111">
        <v>62</v>
      </c>
      <c r="S2126" s="111">
        <v>1</v>
      </c>
      <c r="T2126" s="111"/>
    </row>
    <row r="2127" spans="1:20" x14ac:dyDescent="0.25">
      <c r="A2127" s="110" t="s">
        <v>2716</v>
      </c>
      <c r="B2127" s="107" t="s">
        <v>7101</v>
      </c>
      <c r="C2127" s="108">
        <v>16</v>
      </c>
      <c r="D2127" s="41" t="s">
        <v>6034</v>
      </c>
      <c r="E2127" s="24">
        <f t="shared" si="110"/>
        <v>21</v>
      </c>
      <c r="F2127" s="24">
        <f t="shared" si="111"/>
        <v>1.25</v>
      </c>
      <c r="G2127" s="109"/>
      <c r="H2127" s="24"/>
      <c r="I2127" s="24">
        <f t="shared" si="112"/>
        <v>12.6</v>
      </c>
      <c r="J2127" s="119"/>
      <c r="K2127" s="30"/>
      <c r="L2127" s="111"/>
      <c r="M2127" s="111"/>
      <c r="N2127" s="111"/>
      <c r="O2127" s="111">
        <v>5</v>
      </c>
      <c r="P2127" s="111"/>
      <c r="Q2127" s="111"/>
      <c r="R2127" s="111"/>
      <c r="S2127" s="111">
        <v>63</v>
      </c>
      <c r="T2127" s="111"/>
    </row>
    <row r="2128" spans="1:20" x14ac:dyDescent="0.25">
      <c r="A2128" s="110" t="s">
        <v>7273</v>
      </c>
      <c r="B2128" s="107" t="s">
        <v>7193</v>
      </c>
      <c r="C2128" s="108">
        <v>13</v>
      </c>
      <c r="D2128" s="41" t="s">
        <v>7274</v>
      </c>
      <c r="E2128" s="24">
        <f t="shared" si="110"/>
        <v>20.666666666666668</v>
      </c>
      <c r="F2128" s="24">
        <f t="shared" si="111"/>
        <v>9.25</v>
      </c>
      <c r="G2128" s="109"/>
      <c r="H2128" s="24"/>
      <c r="I2128" s="24">
        <f t="shared" si="112"/>
        <v>13.8</v>
      </c>
      <c r="J2128" s="119"/>
      <c r="K2128" s="30"/>
      <c r="L2128" s="111"/>
      <c r="M2128" s="111">
        <v>17</v>
      </c>
      <c r="N2128" s="111">
        <v>17</v>
      </c>
      <c r="O2128" s="111">
        <v>3</v>
      </c>
      <c r="P2128" s="111">
        <v>2</v>
      </c>
      <c r="Q2128" s="111">
        <v>5</v>
      </c>
      <c r="R2128" s="111">
        <v>12</v>
      </c>
      <c r="S2128" s="111">
        <v>11</v>
      </c>
      <c r="T2128" s="111">
        <v>39</v>
      </c>
    </row>
    <row r="2129" spans="1:20" x14ac:dyDescent="0.25">
      <c r="A2129" s="110" t="s">
        <v>641</v>
      </c>
      <c r="B2129" s="107" t="s">
        <v>7092</v>
      </c>
      <c r="C2129" s="108">
        <v>11</v>
      </c>
      <c r="D2129" s="41" t="s">
        <v>5893</v>
      </c>
      <c r="E2129" s="24">
        <f t="shared" si="110"/>
        <v>20.666666666666668</v>
      </c>
      <c r="F2129" s="24">
        <f t="shared" si="111"/>
        <v>25</v>
      </c>
      <c r="G2129" s="109"/>
      <c r="H2129" s="24"/>
      <c r="I2129" s="24">
        <f t="shared" si="112"/>
        <v>14.2</v>
      </c>
      <c r="J2129" s="119"/>
      <c r="K2129" s="30"/>
      <c r="L2129" s="111">
        <v>18</v>
      </c>
      <c r="M2129" s="111">
        <v>61</v>
      </c>
      <c r="N2129" s="111">
        <v>5</v>
      </c>
      <c r="O2129" s="111">
        <v>16</v>
      </c>
      <c r="P2129" s="111">
        <v>4</v>
      </c>
      <c r="Q2129" s="111">
        <v>5</v>
      </c>
      <c r="R2129" s="111">
        <v>12</v>
      </c>
      <c r="S2129" s="111">
        <v>11</v>
      </c>
      <c r="T2129" s="111">
        <v>39</v>
      </c>
    </row>
    <row r="2130" spans="1:20" x14ac:dyDescent="0.25">
      <c r="A2130" s="110" t="s">
        <v>2047</v>
      </c>
      <c r="B2130" s="107" t="s">
        <v>7101</v>
      </c>
      <c r="C2130" s="108">
        <v>16</v>
      </c>
      <c r="D2130" s="41" t="s">
        <v>3819</v>
      </c>
      <c r="E2130" s="24">
        <f t="shared" si="110"/>
        <v>20.666666666666668</v>
      </c>
      <c r="F2130" s="24">
        <f t="shared" si="111"/>
        <v>33.25</v>
      </c>
      <c r="G2130" s="109"/>
      <c r="H2130" s="24"/>
      <c r="I2130" s="24">
        <f t="shared" si="112"/>
        <v>16.2</v>
      </c>
      <c r="J2130" s="119"/>
      <c r="K2130" s="30"/>
      <c r="L2130" s="111">
        <v>25</v>
      </c>
      <c r="M2130" s="111">
        <v>69</v>
      </c>
      <c r="N2130" s="111">
        <v>1</v>
      </c>
      <c r="O2130" s="111">
        <v>38</v>
      </c>
      <c r="P2130" s="111">
        <v>7</v>
      </c>
      <c r="Q2130" s="111">
        <v>12</v>
      </c>
      <c r="R2130" s="111">
        <v>20</v>
      </c>
      <c r="S2130" s="111">
        <v>6</v>
      </c>
      <c r="T2130" s="111">
        <v>36</v>
      </c>
    </row>
    <row r="2131" spans="1:20" x14ac:dyDescent="0.25">
      <c r="A2131" s="110" t="s">
        <v>770</v>
      </c>
      <c r="B2131" s="107" t="s">
        <v>7240</v>
      </c>
      <c r="C2131" s="108">
        <v>6</v>
      </c>
      <c r="D2131" s="41" t="s">
        <v>4667</v>
      </c>
      <c r="E2131" s="24">
        <f t="shared" si="110"/>
        <v>20.666666666666668</v>
      </c>
      <c r="F2131" s="24">
        <f t="shared" si="111"/>
        <v>2.25</v>
      </c>
      <c r="G2131" s="109"/>
      <c r="H2131" s="24"/>
      <c r="I2131" s="24">
        <f t="shared" si="112"/>
        <v>12.4</v>
      </c>
      <c r="J2131" s="119"/>
      <c r="K2131" s="30"/>
      <c r="L2131" s="111">
        <v>9</v>
      </c>
      <c r="M2131" s="111"/>
      <c r="N2131" s="111"/>
      <c r="O2131" s="111"/>
      <c r="P2131" s="111"/>
      <c r="Q2131" s="111"/>
      <c r="R2131" s="111">
        <v>12</v>
      </c>
      <c r="S2131" s="111">
        <v>23</v>
      </c>
      <c r="T2131" s="111">
        <v>27</v>
      </c>
    </row>
    <row r="2132" spans="1:20" x14ac:dyDescent="0.25">
      <c r="A2132" s="110" t="s">
        <v>317</v>
      </c>
      <c r="B2132" s="107" t="s">
        <v>7180</v>
      </c>
      <c r="C2132" s="108">
        <v>6</v>
      </c>
      <c r="D2132" s="41" t="s">
        <v>5226</v>
      </c>
      <c r="E2132" s="24">
        <f t="shared" si="110"/>
        <v>20.666666666666668</v>
      </c>
      <c r="F2132" s="24">
        <f t="shared" si="111"/>
        <v>7</v>
      </c>
      <c r="G2132" s="109"/>
      <c r="H2132" s="24"/>
      <c r="I2132" s="24">
        <f t="shared" si="112"/>
        <v>20.2</v>
      </c>
      <c r="J2132" s="119"/>
      <c r="K2132" s="30"/>
      <c r="L2132" s="111">
        <v>16</v>
      </c>
      <c r="M2132" s="111"/>
      <c r="N2132" s="111">
        <v>1</v>
      </c>
      <c r="O2132" s="111">
        <v>11</v>
      </c>
      <c r="P2132" s="111">
        <v>24</v>
      </c>
      <c r="Q2132" s="111">
        <v>15</v>
      </c>
      <c r="R2132" s="111">
        <v>18</v>
      </c>
      <c r="S2132" s="111">
        <v>17</v>
      </c>
      <c r="T2132" s="111">
        <v>27</v>
      </c>
    </row>
    <row r="2133" spans="1:20" x14ac:dyDescent="0.25">
      <c r="A2133" s="110" t="s">
        <v>1831</v>
      </c>
      <c r="B2133" s="107" t="s">
        <v>7219</v>
      </c>
      <c r="C2133" s="108">
        <v>20</v>
      </c>
      <c r="D2133" s="41" t="s">
        <v>3599</v>
      </c>
      <c r="E2133" s="24">
        <f t="shared" si="110"/>
        <v>20.666666666666668</v>
      </c>
      <c r="F2133" s="24">
        <f t="shared" si="111"/>
        <v>5.5</v>
      </c>
      <c r="G2133" s="109"/>
      <c r="H2133" s="24"/>
      <c r="I2133" s="24">
        <f t="shared" si="112"/>
        <v>19.2</v>
      </c>
      <c r="J2133" s="119"/>
      <c r="K2133" s="30"/>
      <c r="L2133" s="111"/>
      <c r="M2133" s="111"/>
      <c r="N2133" s="111">
        <v>22</v>
      </c>
      <c r="O2133" s="111"/>
      <c r="P2133" s="111">
        <v>27</v>
      </c>
      <c r="Q2133" s="111">
        <v>7</v>
      </c>
      <c r="R2133" s="111">
        <v>17</v>
      </c>
      <c r="S2133" s="111">
        <v>19</v>
      </c>
      <c r="T2133" s="111">
        <v>26</v>
      </c>
    </row>
    <row r="2134" spans="1:20" x14ac:dyDescent="0.25">
      <c r="A2134" s="110" t="s">
        <v>1202</v>
      </c>
      <c r="B2134" s="107" t="s">
        <v>7155</v>
      </c>
      <c r="C2134" s="108">
        <v>10</v>
      </c>
      <c r="D2134" s="41" t="s">
        <v>4656</v>
      </c>
      <c r="E2134" s="24">
        <f t="shared" si="110"/>
        <v>20.666666666666668</v>
      </c>
      <c r="F2134" s="24">
        <f t="shared" si="111"/>
        <v>9</v>
      </c>
      <c r="G2134" s="109"/>
      <c r="H2134" s="24"/>
      <c r="I2134" s="24">
        <f t="shared" si="112"/>
        <v>17.2</v>
      </c>
      <c r="J2134" s="119"/>
      <c r="K2134" s="30"/>
      <c r="L2134" s="111">
        <v>11</v>
      </c>
      <c r="M2134" s="111">
        <v>7</v>
      </c>
      <c r="N2134" s="111">
        <v>10</v>
      </c>
      <c r="O2134" s="111">
        <v>8</v>
      </c>
      <c r="P2134" s="111">
        <v>19</v>
      </c>
      <c r="Q2134" s="111">
        <v>5</v>
      </c>
      <c r="R2134" s="111">
        <v>12</v>
      </c>
      <c r="S2134" s="111">
        <v>34</v>
      </c>
      <c r="T2134" s="111">
        <v>16</v>
      </c>
    </row>
    <row r="2135" spans="1:20" x14ac:dyDescent="0.25">
      <c r="A2135" s="110" t="s">
        <v>7815</v>
      </c>
      <c r="B2135" s="107" t="s">
        <v>7126</v>
      </c>
      <c r="C2135" s="108">
        <v>4</v>
      </c>
      <c r="D2135" s="41" t="s">
        <v>7816</v>
      </c>
      <c r="E2135" s="24">
        <f t="shared" si="110"/>
        <v>20.333333333333332</v>
      </c>
      <c r="F2135" s="24">
        <f t="shared" si="111"/>
        <v>0</v>
      </c>
      <c r="G2135" s="109"/>
      <c r="H2135" s="24"/>
      <c r="I2135" s="24">
        <f t="shared" si="112"/>
        <v>12.2</v>
      </c>
      <c r="J2135" s="119"/>
      <c r="K2135" s="30"/>
      <c r="L2135" s="111"/>
      <c r="M2135" s="111"/>
      <c r="N2135" s="111"/>
      <c r="O2135" s="111"/>
      <c r="P2135" s="111"/>
      <c r="Q2135" s="111"/>
      <c r="R2135" s="111"/>
      <c r="S2135" s="111">
        <v>25</v>
      </c>
      <c r="T2135" s="111">
        <v>36</v>
      </c>
    </row>
    <row r="2136" spans="1:20" x14ac:dyDescent="0.25">
      <c r="A2136" s="110" t="s">
        <v>571</v>
      </c>
      <c r="B2136" s="107" t="s">
        <v>7124</v>
      </c>
      <c r="C2136" s="108">
        <v>4</v>
      </c>
      <c r="D2136" s="41" t="s">
        <v>5578</v>
      </c>
      <c r="E2136" s="24">
        <f t="shared" si="110"/>
        <v>20.333333333333332</v>
      </c>
      <c r="F2136" s="24">
        <f t="shared" si="111"/>
        <v>1.75</v>
      </c>
      <c r="G2136" s="109"/>
      <c r="H2136" s="24"/>
      <c r="I2136" s="24">
        <f t="shared" si="112"/>
        <v>17.2</v>
      </c>
      <c r="J2136" s="119"/>
      <c r="K2136" s="30"/>
      <c r="L2136" s="111"/>
      <c r="M2136" s="111">
        <v>1</v>
      </c>
      <c r="N2136" s="111">
        <v>6</v>
      </c>
      <c r="O2136" s="111"/>
      <c r="P2136" s="111">
        <v>1</v>
      </c>
      <c r="Q2136" s="111">
        <v>24</v>
      </c>
      <c r="R2136" s="111">
        <v>25</v>
      </c>
      <c r="S2136" s="111">
        <v>18</v>
      </c>
      <c r="T2136" s="111">
        <v>18</v>
      </c>
    </row>
    <row r="2137" spans="1:20" x14ac:dyDescent="0.25">
      <c r="A2137" s="110" t="s">
        <v>1616</v>
      </c>
      <c r="B2137" s="107" t="s">
        <v>7154</v>
      </c>
      <c r="C2137" s="108">
        <v>16</v>
      </c>
      <c r="D2137" s="41" t="s">
        <v>4902</v>
      </c>
      <c r="E2137" s="24">
        <f t="shared" si="110"/>
        <v>20.333333333333332</v>
      </c>
      <c r="F2137" s="24">
        <f t="shared" si="111"/>
        <v>286.5</v>
      </c>
      <c r="G2137" s="109"/>
      <c r="H2137" s="24"/>
      <c r="I2137" s="24">
        <f t="shared" si="112"/>
        <v>12.8</v>
      </c>
      <c r="J2137" s="119"/>
      <c r="K2137" s="30"/>
      <c r="L2137" s="111">
        <v>28</v>
      </c>
      <c r="M2137" s="111">
        <v>1</v>
      </c>
      <c r="N2137" s="111">
        <v>1111</v>
      </c>
      <c r="O2137" s="111">
        <v>6</v>
      </c>
      <c r="P2137" s="111">
        <v>2</v>
      </c>
      <c r="Q2137" s="111">
        <v>1</v>
      </c>
      <c r="R2137" s="111">
        <v>33</v>
      </c>
      <c r="S2137" s="111">
        <v>25</v>
      </c>
      <c r="T2137" s="111">
        <v>3</v>
      </c>
    </row>
    <row r="2138" spans="1:20" x14ac:dyDescent="0.25">
      <c r="A2138" s="110" t="s">
        <v>8763</v>
      </c>
      <c r="B2138" s="107" t="s">
        <v>7191</v>
      </c>
      <c r="C2138" s="108">
        <v>5</v>
      </c>
      <c r="D2138" s="41" t="s">
        <v>8764</v>
      </c>
      <c r="E2138" s="24">
        <f t="shared" si="110"/>
        <v>20.333333333333332</v>
      </c>
      <c r="F2138" s="24">
        <f t="shared" si="111"/>
        <v>59.75</v>
      </c>
      <c r="G2138" s="109"/>
      <c r="H2138" s="24"/>
      <c r="I2138" s="24">
        <f t="shared" si="112"/>
        <v>23.8</v>
      </c>
      <c r="J2138" s="119"/>
      <c r="K2138" s="30"/>
      <c r="L2138" s="111">
        <v>15</v>
      </c>
      <c r="M2138" s="111">
        <v>75</v>
      </c>
      <c r="N2138" s="111">
        <v>48</v>
      </c>
      <c r="O2138" s="111">
        <v>101</v>
      </c>
      <c r="P2138" s="111">
        <v>0</v>
      </c>
      <c r="Q2138" s="111">
        <v>58</v>
      </c>
      <c r="R2138" s="111"/>
      <c r="S2138" s="111">
        <v>61</v>
      </c>
      <c r="T2138" s="111"/>
    </row>
    <row r="2139" spans="1:20" x14ac:dyDescent="0.25">
      <c r="A2139" s="110" t="s">
        <v>577</v>
      </c>
      <c r="B2139" s="107" t="s">
        <v>7081</v>
      </c>
      <c r="C2139" s="108">
        <v>15</v>
      </c>
      <c r="D2139" s="41" t="s">
        <v>6180</v>
      </c>
      <c r="E2139" s="24">
        <f t="shared" si="110"/>
        <v>20</v>
      </c>
      <c r="F2139" s="24">
        <f t="shared" si="111"/>
        <v>35.5</v>
      </c>
      <c r="G2139" s="109"/>
      <c r="H2139" s="24"/>
      <c r="I2139" s="24">
        <f t="shared" si="112"/>
        <v>15.2</v>
      </c>
      <c r="J2139" s="119"/>
      <c r="K2139" s="30"/>
      <c r="L2139" s="111">
        <v>69</v>
      </c>
      <c r="M2139" s="111">
        <v>61</v>
      </c>
      <c r="N2139" s="111">
        <v>12</v>
      </c>
      <c r="O2139" s="111"/>
      <c r="P2139" s="111">
        <v>8</v>
      </c>
      <c r="Q2139" s="111">
        <v>8</v>
      </c>
      <c r="R2139" s="111">
        <v>12</v>
      </c>
      <c r="S2139" s="111">
        <v>10</v>
      </c>
      <c r="T2139" s="111">
        <v>38</v>
      </c>
    </row>
    <row r="2140" spans="1:20" x14ac:dyDescent="0.25">
      <c r="A2140" s="110" t="s">
        <v>2460</v>
      </c>
      <c r="B2140" s="107" t="s">
        <v>7101</v>
      </c>
      <c r="C2140" s="108">
        <v>16</v>
      </c>
      <c r="D2140" s="41" t="s">
        <v>6037</v>
      </c>
      <c r="E2140" s="24">
        <f t="shared" si="110"/>
        <v>20</v>
      </c>
      <c r="F2140" s="24">
        <f t="shared" si="111"/>
        <v>20</v>
      </c>
      <c r="G2140" s="109"/>
      <c r="H2140" s="24"/>
      <c r="I2140" s="24">
        <f t="shared" si="112"/>
        <v>15.2</v>
      </c>
      <c r="J2140" s="119"/>
      <c r="K2140" s="30"/>
      <c r="L2140" s="111">
        <v>1</v>
      </c>
      <c r="M2140" s="111">
        <v>65</v>
      </c>
      <c r="N2140" s="111">
        <v>7</v>
      </c>
      <c r="O2140" s="111">
        <v>7</v>
      </c>
      <c r="P2140" s="111">
        <v>8</v>
      </c>
      <c r="Q2140" s="111">
        <v>8</v>
      </c>
      <c r="R2140" s="111">
        <v>5</v>
      </c>
      <c r="S2140" s="111">
        <v>20</v>
      </c>
      <c r="T2140" s="111">
        <v>35</v>
      </c>
    </row>
    <row r="2141" spans="1:20" x14ac:dyDescent="0.25">
      <c r="A2141" s="110" t="s">
        <v>472</v>
      </c>
      <c r="B2141" s="107" t="s">
        <v>7161</v>
      </c>
      <c r="C2141" s="108">
        <v>15</v>
      </c>
      <c r="D2141" s="41" t="s">
        <v>3738</v>
      </c>
      <c r="E2141" s="24">
        <f t="shared" si="110"/>
        <v>20</v>
      </c>
      <c r="F2141" s="24">
        <f t="shared" si="111"/>
        <v>15.25</v>
      </c>
      <c r="G2141" s="109"/>
      <c r="H2141" s="24"/>
      <c r="I2141" s="24">
        <f t="shared" si="112"/>
        <v>21</v>
      </c>
      <c r="J2141" s="119"/>
      <c r="K2141" s="30"/>
      <c r="L2141" s="111">
        <v>25</v>
      </c>
      <c r="M2141" s="111"/>
      <c r="N2141" s="111">
        <v>22</v>
      </c>
      <c r="O2141" s="111">
        <v>14</v>
      </c>
      <c r="P2141" s="111"/>
      <c r="Q2141" s="111">
        <v>45</v>
      </c>
      <c r="R2141" s="111">
        <v>17</v>
      </c>
      <c r="S2141" s="111">
        <v>19</v>
      </c>
      <c r="T2141" s="111">
        <v>24</v>
      </c>
    </row>
    <row r="2142" spans="1:20" x14ac:dyDescent="0.25">
      <c r="A2142" s="110" t="s">
        <v>2871</v>
      </c>
      <c r="B2142" s="107" t="s">
        <v>7154</v>
      </c>
      <c r="C2142" s="108">
        <v>16</v>
      </c>
      <c r="D2142" s="41" t="s">
        <v>4924</v>
      </c>
      <c r="E2142" s="24">
        <f t="shared" si="110"/>
        <v>20</v>
      </c>
      <c r="F2142" s="24">
        <f t="shared" si="111"/>
        <v>125.5</v>
      </c>
      <c r="G2142" s="109"/>
      <c r="H2142" s="24"/>
      <c r="I2142" s="24">
        <f t="shared" si="112"/>
        <v>74.2</v>
      </c>
      <c r="J2142" s="119"/>
      <c r="K2142" s="30"/>
      <c r="L2142" s="111">
        <v>100</v>
      </c>
      <c r="M2142" s="111">
        <v>73</v>
      </c>
      <c r="N2142" s="111">
        <v>263</v>
      </c>
      <c r="O2142" s="111">
        <v>66</v>
      </c>
      <c r="P2142" s="111">
        <v>5</v>
      </c>
      <c r="Q2142" s="111">
        <v>306</v>
      </c>
      <c r="R2142" s="111">
        <v>2</v>
      </c>
      <c r="S2142" s="111">
        <v>48</v>
      </c>
      <c r="T2142" s="111">
        <v>10</v>
      </c>
    </row>
    <row r="2143" spans="1:20" x14ac:dyDescent="0.25">
      <c r="A2143" s="110" t="s">
        <v>7168</v>
      </c>
      <c r="B2143" s="107" t="s">
        <v>7125</v>
      </c>
      <c r="C2143" s="108">
        <v>7</v>
      </c>
      <c r="D2143" s="41" t="s">
        <v>4580</v>
      </c>
      <c r="E2143" s="24">
        <f t="shared" si="110"/>
        <v>20</v>
      </c>
      <c r="F2143" s="24">
        <f t="shared" si="111"/>
        <v>16</v>
      </c>
      <c r="G2143" s="109"/>
      <c r="H2143" s="24"/>
      <c r="I2143" s="24">
        <f t="shared" si="112"/>
        <v>15.8</v>
      </c>
      <c r="J2143" s="119"/>
      <c r="K2143" s="30"/>
      <c r="L2143" s="111">
        <v>13</v>
      </c>
      <c r="M2143" s="111">
        <v>10</v>
      </c>
      <c r="N2143" s="111">
        <v>16</v>
      </c>
      <c r="O2143" s="111">
        <v>25</v>
      </c>
      <c r="P2143" s="111">
        <v>4</v>
      </c>
      <c r="Q2143" s="111">
        <v>15</v>
      </c>
      <c r="R2143" s="111">
        <v>15</v>
      </c>
      <c r="S2143" s="111">
        <v>35</v>
      </c>
      <c r="T2143" s="111">
        <v>10</v>
      </c>
    </row>
    <row r="2144" spans="1:20" x14ac:dyDescent="0.25">
      <c r="A2144" s="110" t="s">
        <v>1525</v>
      </c>
      <c r="B2144" s="107" t="s">
        <v>7180</v>
      </c>
      <c r="C2144" s="108">
        <v>6</v>
      </c>
      <c r="D2144" s="41" t="s">
        <v>4687</v>
      </c>
      <c r="E2144" s="24">
        <f t="shared" ref="E2144:E2207" si="113">SUM(R2144:T2144)/3</f>
        <v>20</v>
      </c>
      <c r="F2144" s="24">
        <f t="shared" ref="F2144:F2207" si="114">SUM(L2144:O2144)/4</f>
        <v>58.25</v>
      </c>
      <c r="G2144" s="109"/>
      <c r="H2144" s="24"/>
      <c r="I2144" s="24">
        <f t="shared" ref="I2144:I2207" si="115">SUM(P2144:T2144)/5</f>
        <v>21</v>
      </c>
      <c r="J2144" s="119"/>
      <c r="K2144" s="30"/>
      <c r="L2144" s="111">
        <v>16</v>
      </c>
      <c r="M2144" s="111">
        <v>105</v>
      </c>
      <c r="N2144" s="111">
        <v>70</v>
      </c>
      <c r="O2144" s="111">
        <v>42</v>
      </c>
      <c r="P2144" s="111">
        <v>45</v>
      </c>
      <c r="Q2144" s="111"/>
      <c r="R2144" s="111">
        <v>55</v>
      </c>
      <c r="S2144" s="111"/>
      <c r="T2144" s="111">
        <v>5</v>
      </c>
    </row>
    <row r="2145" spans="1:20" x14ac:dyDescent="0.25">
      <c r="A2145" s="110" t="s">
        <v>6429</v>
      </c>
      <c r="B2145" s="107" t="s">
        <v>7154</v>
      </c>
      <c r="C2145" s="108">
        <v>16</v>
      </c>
      <c r="D2145" s="41" t="s">
        <v>6430</v>
      </c>
      <c r="E2145" s="24">
        <f t="shared" si="113"/>
        <v>20</v>
      </c>
      <c r="F2145" s="24">
        <f t="shared" si="114"/>
        <v>0</v>
      </c>
      <c r="G2145" s="109"/>
      <c r="H2145" s="24"/>
      <c r="I2145" s="24">
        <f t="shared" si="115"/>
        <v>15.6</v>
      </c>
      <c r="J2145" s="119"/>
      <c r="K2145" s="30"/>
      <c r="L2145" s="111"/>
      <c r="M2145" s="111"/>
      <c r="N2145" s="111"/>
      <c r="O2145" s="111"/>
      <c r="P2145" s="111"/>
      <c r="Q2145" s="111">
        <v>18</v>
      </c>
      <c r="R2145" s="111"/>
      <c r="S2145" s="111">
        <v>60</v>
      </c>
      <c r="T2145" s="111">
        <v>0</v>
      </c>
    </row>
    <row r="2146" spans="1:20" x14ac:dyDescent="0.25">
      <c r="A2146" s="110" t="s">
        <v>2417</v>
      </c>
      <c r="B2146" s="107" t="s">
        <v>7101</v>
      </c>
      <c r="C2146" s="108">
        <v>16</v>
      </c>
      <c r="D2146" s="41" t="s">
        <v>3829</v>
      </c>
      <c r="E2146" s="24">
        <f t="shared" si="113"/>
        <v>20</v>
      </c>
      <c r="F2146" s="24">
        <f t="shared" si="114"/>
        <v>20.5</v>
      </c>
      <c r="G2146" s="109"/>
      <c r="H2146" s="24"/>
      <c r="I2146" s="24">
        <f t="shared" si="115"/>
        <v>15.4</v>
      </c>
      <c r="J2146" s="119"/>
      <c r="K2146" s="30"/>
      <c r="L2146" s="111">
        <v>1</v>
      </c>
      <c r="M2146" s="111">
        <v>3</v>
      </c>
      <c r="N2146" s="111">
        <v>28</v>
      </c>
      <c r="O2146" s="111">
        <v>50</v>
      </c>
      <c r="P2146" s="111">
        <v>16</v>
      </c>
      <c r="Q2146" s="111">
        <v>1</v>
      </c>
      <c r="R2146" s="111">
        <v>1</v>
      </c>
      <c r="S2146" s="111">
        <v>59</v>
      </c>
      <c r="T2146" s="111"/>
    </row>
    <row r="2147" spans="1:20" x14ac:dyDescent="0.25">
      <c r="A2147" s="110" t="s">
        <v>1443</v>
      </c>
      <c r="B2147" s="107" t="s">
        <v>7109</v>
      </c>
      <c r="C2147" s="108">
        <v>2</v>
      </c>
      <c r="D2147" s="41" t="s">
        <v>5605</v>
      </c>
      <c r="E2147" s="24">
        <f t="shared" si="113"/>
        <v>20</v>
      </c>
      <c r="F2147" s="24">
        <f t="shared" si="114"/>
        <v>5.25</v>
      </c>
      <c r="G2147" s="109"/>
      <c r="H2147" s="24"/>
      <c r="I2147" s="24">
        <f t="shared" si="115"/>
        <v>13.2</v>
      </c>
      <c r="J2147" s="119"/>
      <c r="K2147" s="30"/>
      <c r="L2147" s="111"/>
      <c r="M2147" s="111">
        <v>21</v>
      </c>
      <c r="N2147" s="111"/>
      <c r="O2147" s="111"/>
      <c r="P2147" s="111"/>
      <c r="Q2147" s="111">
        <v>6</v>
      </c>
      <c r="R2147" s="111">
        <v>60</v>
      </c>
      <c r="S2147" s="111"/>
      <c r="T2147" s="111"/>
    </row>
    <row r="2148" spans="1:20" x14ac:dyDescent="0.25">
      <c r="A2148" s="110" t="s">
        <v>1244</v>
      </c>
      <c r="B2148" s="107" t="s">
        <v>7101</v>
      </c>
      <c r="C2148" s="108">
        <v>16</v>
      </c>
      <c r="D2148" s="41" t="s">
        <v>4007</v>
      </c>
      <c r="E2148" s="24">
        <f t="shared" si="113"/>
        <v>20</v>
      </c>
      <c r="F2148" s="24">
        <f t="shared" si="114"/>
        <v>43.75</v>
      </c>
      <c r="G2148" s="109"/>
      <c r="H2148" s="24"/>
      <c r="I2148" s="24">
        <f t="shared" si="115"/>
        <v>30.8</v>
      </c>
      <c r="J2148" s="119"/>
      <c r="K2148" s="30"/>
      <c r="L2148" s="111"/>
      <c r="M2148" s="111"/>
      <c r="N2148" s="111">
        <v>23</v>
      </c>
      <c r="O2148" s="111">
        <v>152</v>
      </c>
      <c r="P2148" s="111">
        <v>1</v>
      </c>
      <c r="Q2148" s="111">
        <v>93</v>
      </c>
      <c r="R2148" s="111">
        <v>31</v>
      </c>
      <c r="S2148" s="111">
        <v>29</v>
      </c>
      <c r="T2148" s="111"/>
    </row>
    <row r="2149" spans="1:20" x14ac:dyDescent="0.25">
      <c r="A2149" s="110" t="s">
        <v>1437</v>
      </c>
      <c r="B2149" s="107" t="s">
        <v>7169</v>
      </c>
      <c r="C2149" s="108">
        <v>5</v>
      </c>
      <c r="D2149" s="41" t="s">
        <v>6939</v>
      </c>
      <c r="E2149" s="24">
        <f t="shared" si="113"/>
        <v>20</v>
      </c>
      <c r="F2149" s="24">
        <f t="shared" si="114"/>
        <v>0.5</v>
      </c>
      <c r="G2149" s="109"/>
      <c r="H2149" s="24"/>
      <c r="I2149" s="24">
        <f t="shared" si="115"/>
        <v>21</v>
      </c>
      <c r="J2149" s="119"/>
      <c r="K2149" s="30"/>
      <c r="L2149" s="111">
        <v>2</v>
      </c>
      <c r="M2149" s="111"/>
      <c r="N2149" s="111"/>
      <c r="O2149" s="111"/>
      <c r="P2149" s="111">
        <v>45</v>
      </c>
      <c r="Q2149" s="111"/>
      <c r="R2149" s="111">
        <v>60</v>
      </c>
      <c r="S2149" s="111"/>
      <c r="T2149" s="111"/>
    </row>
    <row r="2150" spans="1:20" x14ac:dyDescent="0.25">
      <c r="A2150" s="110" t="s">
        <v>926</v>
      </c>
      <c r="B2150" s="107" t="s">
        <v>7154</v>
      </c>
      <c r="C2150" s="108">
        <v>16</v>
      </c>
      <c r="D2150" s="41" t="s">
        <v>4817</v>
      </c>
      <c r="E2150" s="24">
        <f t="shared" si="113"/>
        <v>19.666666666666668</v>
      </c>
      <c r="F2150" s="24">
        <f t="shared" si="114"/>
        <v>15.5</v>
      </c>
      <c r="G2150" s="109"/>
      <c r="H2150" s="24"/>
      <c r="I2150" s="24">
        <f t="shared" si="115"/>
        <v>15</v>
      </c>
      <c r="J2150" s="119"/>
      <c r="K2150" s="30"/>
      <c r="L2150" s="111">
        <v>1</v>
      </c>
      <c r="M2150" s="111">
        <v>13</v>
      </c>
      <c r="N2150" s="111">
        <v>14</v>
      </c>
      <c r="O2150" s="111">
        <v>34</v>
      </c>
      <c r="P2150" s="111">
        <v>6</v>
      </c>
      <c r="Q2150" s="111">
        <v>10</v>
      </c>
      <c r="R2150" s="111">
        <v>7</v>
      </c>
      <c r="S2150" s="111">
        <v>9</v>
      </c>
      <c r="T2150" s="111">
        <v>43</v>
      </c>
    </row>
    <row r="2151" spans="1:20" x14ac:dyDescent="0.25">
      <c r="A2151" s="110" t="s">
        <v>111</v>
      </c>
      <c r="B2151" s="107" t="s">
        <v>7191</v>
      </c>
      <c r="C2151" s="108">
        <v>5</v>
      </c>
      <c r="D2151" s="41" t="s">
        <v>6766</v>
      </c>
      <c r="E2151" s="24">
        <f t="shared" si="113"/>
        <v>19.666666666666668</v>
      </c>
      <c r="F2151" s="24">
        <f t="shared" si="114"/>
        <v>2.75</v>
      </c>
      <c r="G2151" s="109"/>
      <c r="H2151" s="24"/>
      <c r="I2151" s="24">
        <f t="shared" si="115"/>
        <v>11.8</v>
      </c>
      <c r="J2151" s="119"/>
      <c r="K2151" s="30"/>
      <c r="L2151" s="111"/>
      <c r="M2151" s="111">
        <v>8</v>
      </c>
      <c r="N2151" s="111">
        <v>3</v>
      </c>
      <c r="O2151" s="111"/>
      <c r="P2151" s="111"/>
      <c r="Q2151" s="111"/>
      <c r="R2151" s="111">
        <v>20</v>
      </c>
      <c r="S2151" s="111"/>
      <c r="T2151" s="111">
        <v>39</v>
      </c>
    </row>
    <row r="2152" spans="1:20" x14ac:dyDescent="0.25">
      <c r="A2152" s="110" t="s">
        <v>667</v>
      </c>
      <c r="B2152" s="107" t="s">
        <v>7148</v>
      </c>
      <c r="C2152" s="108">
        <v>6</v>
      </c>
      <c r="D2152" s="41" t="s">
        <v>5168</v>
      </c>
      <c r="E2152" s="24">
        <f t="shared" si="113"/>
        <v>19.666666666666668</v>
      </c>
      <c r="F2152" s="24">
        <f t="shared" si="114"/>
        <v>15.25</v>
      </c>
      <c r="G2152" s="109"/>
      <c r="H2152" s="24"/>
      <c r="I2152" s="24">
        <f t="shared" si="115"/>
        <v>14.6</v>
      </c>
      <c r="J2152" s="119"/>
      <c r="K2152" s="30"/>
      <c r="L2152" s="111">
        <v>16</v>
      </c>
      <c r="M2152" s="111">
        <v>27</v>
      </c>
      <c r="N2152" s="111">
        <v>13</v>
      </c>
      <c r="O2152" s="111">
        <v>5</v>
      </c>
      <c r="P2152" s="111">
        <v>6</v>
      </c>
      <c r="Q2152" s="111">
        <v>8</v>
      </c>
      <c r="R2152" s="111">
        <v>11</v>
      </c>
      <c r="S2152" s="111">
        <v>11</v>
      </c>
      <c r="T2152" s="111">
        <v>37</v>
      </c>
    </row>
    <row r="2153" spans="1:20" x14ac:dyDescent="0.25">
      <c r="A2153" s="110" t="s">
        <v>1668</v>
      </c>
      <c r="B2153" s="107" t="s">
        <v>7101</v>
      </c>
      <c r="C2153" s="108">
        <v>16</v>
      </c>
      <c r="D2153" s="41" t="s">
        <v>3979</v>
      </c>
      <c r="E2153" s="24">
        <f t="shared" si="113"/>
        <v>19.666666666666668</v>
      </c>
      <c r="F2153" s="24">
        <f t="shared" si="114"/>
        <v>0.75</v>
      </c>
      <c r="G2153" s="109"/>
      <c r="H2153" s="24"/>
      <c r="I2153" s="24">
        <f t="shared" si="115"/>
        <v>38.200000000000003</v>
      </c>
      <c r="J2153" s="119"/>
      <c r="K2153" s="30"/>
      <c r="L2153" s="111"/>
      <c r="M2153" s="111"/>
      <c r="N2153" s="111"/>
      <c r="O2153" s="111">
        <v>3</v>
      </c>
      <c r="P2153" s="111">
        <v>69</v>
      </c>
      <c r="Q2153" s="111">
        <v>63</v>
      </c>
      <c r="R2153" s="111">
        <v>15</v>
      </c>
      <c r="S2153" s="111">
        <v>11</v>
      </c>
      <c r="T2153" s="111">
        <v>33</v>
      </c>
    </row>
    <row r="2154" spans="1:20" x14ac:dyDescent="0.25">
      <c r="A2154" s="110" t="s">
        <v>2426</v>
      </c>
      <c r="B2154" s="107" t="s">
        <v>7180</v>
      </c>
      <c r="C2154" s="108">
        <v>6</v>
      </c>
      <c r="D2154" s="41" t="s">
        <v>5210</v>
      </c>
      <c r="E2154" s="24">
        <f t="shared" si="113"/>
        <v>19.666666666666668</v>
      </c>
      <c r="F2154" s="24">
        <f t="shared" si="114"/>
        <v>3.5</v>
      </c>
      <c r="G2154" s="109"/>
      <c r="H2154" s="24"/>
      <c r="I2154" s="24">
        <f t="shared" si="115"/>
        <v>12.4</v>
      </c>
      <c r="J2154" s="119"/>
      <c r="K2154" s="30"/>
      <c r="L2154" s="111"/>
      <c r="M2154" s="111">
        <v>1</v>
      </c>
      <c r="N2154" s="111">
        <v>13</v>
      </c>
      <c r="O2154" s="111"/>
      <c r="P2154" s="111"/>
      <c r="Q2154" s="111">
        <v>3</v>
      </c>
      <c r="R2154" s="111">
        <v>9</v>
      </c>
      <c r="S2154" s="111">
        <v>29</v>
      </c>
      <c r="T2154" s="111">
        <v>21</v>
      </c>
    </row>
    <row r="2155" spans="1:20" x14ac:dyDescent="0.25">
      <c r="A2155" s="110" t="s">
        <v>455</v>
      </c>
      <c r="B2155" s="107" t="s">
        <v>7161</v>
      </c>
      <c r="C2155" s="108">
        <v>15</v>
      </c>
      <c r="D2155" s="41" t="s">
        <v>4311</v>
      </c>
      <c r="E2155" s="24">
        <f t="shared" si="113"/>
        <v>19.666666666666668</v>
      </c>
      <c r="F2155" s="24">
        <f t="shared" si="114"/>
        <v>23.5</v>
      </c>
      <c r="G2155" s="109"/>
      <c r="H2155" s="24"/>
      <c r="I2155" s="24">
        <f t="shared" si="115"/>
        <v>46</v>
      </c>
      <c r="J2155" s="119"/>
      <c r="K2155" s="30"/>
      <c r="L2155" s="111">
        <v>82</v>
      </c>
      <c r="M2155" s="111"/>
      <c r="N2155" s="111">
        <v>7</v>
      </c>
      <c r="O2155" s="111">
        <v>5</v>
      </c>
      <c r="P2155" s="111">
        <v>88</v>
      </c>
      <c r="Q2155" s="111">
        <v>83</v>
      </c>
      <c r="R2155" s="111">
        <v>47</v>
      </c>
      <c r="S2155" s="111">
        <v>1</v>
      </c>
      <c r="T2155" s="111">
        <v>11</v>
      </c>
    </row>
    <row r="2156" spans="1:20" x14ac:dyDescent="0.25">
      <c r="A2156" s="110" t="s">
        <v>1490</v>
      </c>
      <c r="B2156" s="107" t="s">
        <v>7161</v>
      </c>
      <c r="C2156" s="108">
        <v>15</v>
      </c>
      <c r="D2156" s="41" t="s">
        <v>5797</v>
      </c>
      <c r="E2156" s="24">
        <f t="shared" si="113"/>
        <v>19.666666666666668</v>
      </c>
      <c r="F2156" s="24">
        <f t="shared" si="114"/>
        <v>17.5</v>
      </c>
      <c r="G2156" s="109"/>
      <c r="H2156" s="24"/>
      <c r="I2156" s="24">
        <f t="shared" si="115"/>
        <v>11.8</v>
      </c>
      <c r="J2156" s="119"/>
      <c r="K2156" s="30"/>
      <c r="L2156" s="111">
        <v>10</v>
      </c>
      <c r="M2156" s="111"/>
      <c r="N2156" s="111"/>
      <c r="O2156" s="111">
        <v>60</v>
      </c>
      <c r="P2156" s="111"/>
      <c r="Q2156" s="111"/>
      <c r="R2156" s="111">
        <v>51</v>
      </c>
      <c r="S2156" s="111"/>
      <c r="T2156" s="111">
        <v>8</v>
      </c>
    </row>
    <row r="2157" spans="1:20" x14ac:dyDescent="0.25">
      <c r="A2157" s="110" t="s">
        <v>539</v>
      </c>
      <c r="B2157" s="107" t="s">
        <v>7101</v>
      </c>
      <c r="C2157" s="108">
        <v>16</v>
      </c>
      <c r="D2157" s="41" t="s">
        <v>4978</v>
      </c>
      <c r="E2157" s="24">
        <f t="shared" si="113"/>
        <v>19.666666666666668</v>
      </c>
      <c r="F2157" s="24">
        <f t="shared" si="114"/>
        <v>16.25</v>
      </c>
      <c r="G2157" s="109"/>
      <c r="H2157" s="24"/>
      <c r="I2157" s="24">
        <f t="shared" si="115"/>
        <v>15.4</v>
      </c>
      <c r="J2157" s="119"/>
      <c r="K2157" s="30"/>
      <c r="L2157" s="111">
        <v>17</v>
      </c>
      <c r="M2157" s="111">
        <v>26</v>
      </c>
      <c r="N2157" s="111">
        <v>8</v>
      </c>
      <c r="O2157" s="111">
        <v>14</v>
      </c>
      <c r="P2157" s="111">
        <v>7</v>
      </c>
      <c r="Q2157" s="111">
        <v>11</v>
      </c>
      <c r="R2157" s="111">
        <v>37</v>
      </c>
      <c r="S2157" s="111">
        <v>14</v>
      </c>
      <c r="T2157" s="111">
        <v>8</v>
      </c>
    </row>
    <row r="2158" spans="1:20" x14ac:dyDescent="0.25">
      <c r="A2158" s="110" t="s">
        <v>2699</v>
      </c>
      <c r="B2158" s="107" t="s">
        <v>7101</v>
      </c>
      <c r="C2158" s="108">
        <v>16</v>
      </c>
      <c r="D2158" s="41" t="s">
        <v>6051</v>
      </c>
      <c r="E2158" s="24">
        <f t="shared" si="113"/>
        <v>19.666666666666668</v>
      </c>
      <c r="F2158" s="24">
        <f t="shared" si="114"/>
        <v>114.5</v>
      </c>
      <c r="G2158" s="109"/>
      <c r="H2158" s="24"/>
      <c r="I2158" s="24">
        <f t="shared" si="115"/>
        <v>192.4</v>
      </c>
      <c r="J2158" s="119"/>
      <c r="K2158" s="30"/>
      <c r="L2158" s="111">
        <v>13</v>
      </c>
      <c r="M2158" s="111">
        <v>26</v>
      </c>
      <c r="N2158" s="111">
        <v>418</v>
      </c>
      <c r="O2158" s="111">
        <v>1</v>
      </c>
      <c r="P2158" s="111">
        <v>903</v>
      </c>
      <c r="Q2158" s="111"/>
      <c r="R2158" s="111">
        <v>52</v>
      </c>
      <c r="S2158" s="111">
        <v>7</v>
      </c>
      <c r="T2158" s="111"/>
    </row>
    <row r="2159" spans="1:20" x14ac:dyDescent="0.25">
      <c r="A2159" s="110" t="s">
        <v>2779</v>
      </c>
      <c r="B2159" s="107" t="s">
        <v>7136</v>
      </c>
      <c r="C2159" s="108">
        <v>15</v>
      </c>
      <c r="D2159" s="41" t="s">
        <v>5725</v>
      </c>
      <c r="E2159" s="24">
        <f t="shared" si="113"/>
        <v>19.333333333333332</v>
      </c>
      <c r="F2159" s="24">
        <f t="shared" si="114"/>
        <v>169.25</v>
      </c>
      <c r="G2159" s="109"/>
      <c r="H2159" s="24"/>
      <c r="I2159" s="24">
        <f t="shared" si="115"/>
        <v>27.8</v>
      </c>
      <c r="J2159" s="119"/>
      <c r="K2159" s="30"/>
      <c r="L2159" s="111">
        <v>127</v>
      </c>
      <c r="M2159" s="111">
        <v>60</v>
      </c>
      <c r="N2159" s="111">
        <v>60</v>
      </c>
      <c r="O2159" s="111">
        <v>430</v>
      </c>
      <c r="P2159" s="111">
        <v>81</v>
      </c>
      <c r="Q2159" s="111"/>
      <c r="R2159" s="111"/>
      <c r="S2159" s="111"/>
      <c r="T2159" s="111">
        <v>58</v>
      </c>
    </row>
    <row r="2160" spans="1:20" x14ac:dyDescent="0.25">
      <c r="A2160" s="110" t="s">
        <v>2175</v>
      </c>
      <c r="B2160" s="107" t="s">
        <v>7125</v>
      </c>
      <c r="C2160" s="108">
        <v>7</v>
      </c>
      <c r="D2160" s="41" t="s">
        <v>5368</v>
      </c>
      <c r="E2160" s="24">
        <f t="shared" si="113"/>
        <v>19.333333333333332</v>
      </c>
      <c r="F2160" s="24">
        <f t="shared" si="114"/>
        <v>0.75</v>
      </c>
      <c r="G2160" s="109"/>
      <c r="H2160" s="24"/>
      <c r="I2160" s="24">
        <f t="shared" si="115"/>
        <v>12</v>
      </c>
      <c r="J2160" s="119"/>
      <c r="K2160" s="30"/>
      <c r="L2160" s="111"/>
      <c r="M2160" s="111">
        <v>1</v>
      </c>
      <c r="N2160" s="111">
        <v>2</v>
      </c>
      <c r="O2160" s="111"/>
      <c r="P2160" s="111">
        <v>2</v>
      </c>
      <c r="Q2160" s="111"/>
      <c r="R2160" s="111">
        <v>2</v>
      </c>
      <c r="S2160" s="111">
        <v>18</v>
      </c>
      <c r="T2160" s="111">
        <v>38</v>
      </c>
    </row>
    <row r="2161" spans="1:20" x14ac:dyDescent="0.25">
      <c r="A2161" s="110" t="s">
        <v>2308</v>
      </c>
      <c r="B2161" s="107" t="s">
        <v>7240</v>
      </c>
      <c r="C2161" s="108">
        <v>6</v>
      </c>
      <c r="D2161" s="41" t="s">
        <v>5233</v>
      </c>
      <c r="E2161" s="24">
        <f t="shared" si="113"/>
        <v>19.333333333333332</v>
      </c>
      <c r="F2161" s="24">
        <f t="shared" si="114"/>
        <v>6.75</v>
      </c>
      <c r="G2161" s="109"/>
      <c r="H2161" s="24"/>
      <c r="I2161" s="24">
        <f t="shared" si="115"/>
        <v>12.2</v>
      </c>
      <c r="J2161" s="119"/>
      <c r="K2161" s="30"/>
      <c r="L2161" s="111"/>
      <c r="M2161" s="111"/>
      <c r="N2161" s="111">
        <v>25</v>
      </c>
      <c r="O2161" s="111">
        <v>2</v>
      </c>
      <c r="P2161" s="111">
        <v>3</v>
      </c>
      <c r="Q2161" s="111"/>
      <c r="R2161" s="111">
        <v>1</v>
      </c>
      <c r="S2161" s="111">
        <v>23</v>
      </c>
      <c r="T2161" s="111">
        <v>34</v>
      </c>
    </row>
    <row r="2162" spans="1:20" x14ac:dyDescent="0.25">
      <c r="A2162" s="110" t="s">
        <v>1615</v>
      </c>
      <c r="B2162" s="107" t="s">
        <v>7156</v>
      </c>
      <c r="C2162" s="108">
        <v>18</v>
      </c>
      <c r="D2162" s="41" t="s">
        <v>6299</v>
      </c>
      <c r="E2162" s="24">
        <f t="shared" si="113"/>
        <v>19.333333333333332</v>
      </c>
      <c r="F2162" s="24">
        <f t="shared" si="114"/>
        <v>69</v>
      </c>
      <c r="G2162" s="109"/>
      <c r="H2162" s="24"/>
      <c r="I2162" s="24">
        <f t="shared" si="115"/>
        <v>20.399999999999999</v>
      </c>
      <c r="J2162" s="119"/>
      <c r="K2162" s="30"/>
      <c r="L2162" s="111">
        <v>123</v>
      </c>
      <c r="M2162" s="111">
        <v>45</v>
      </c>
      <c r="N2162" s="111">
        <v>19</v>
      </c>
      <c r="O2162" s="111">
        <v>89</v>
      </c>
      <c r="P2162" s="111">
        <v>25</v>
      </c>
      <c r="Q2162" s="111">
        <v>19</v>
      </c>
      <c r="R2162" s="111">
        <v>31</v>
      </c>
      <c r="S2162" s="111">
        <v>3</v>
      </c>
      <c r="T2162" s="111">
        <v>24</v>
      </c>
    </row>
    <row r="2163" spans="1:20" x14ac:dyDescent="0.25">
      <c r="A2163" s="110" t="s">
        <v>1768</v>
      </c>
      <c r="B2163" s="107" t="s">
        <v>7191</v>
      </c>
      <c r="C2163" s="108">
        <v>5</v>
      </c>
      <c r="D2163" s="41" t="s">
        <v>4419</v>
      </c>
      <c r="E2163" s="24">
        <f t="shared" si="113"/>
        <v>19.333333333333332</v>
      </c>
      <c r="F2163" s="24">
        <f t="shared" si="114"/>
        <v>47.5</v>
      </c>
      <c r="G2163" s="109"/>
      <c r="H2163" s="24"/>
      <c r="I2163" s="24">
        <f t="shared" si="115"/>
        <v>38.799999999999997</v>
      </c>
      <c r="J2163" s="119"/>
      <c r="K2163" s="30"/>
      <c r="L2163" s="111">
        <v>43</v>
      </c>
      <c r="M2163" s="111">
        <v>69</v>
      </c>
      <c r="N2163" s="111">
        <v>50</v>
      </c>
      <c r="O2163" s="111">
        <v>28</v>
      </c>
      <c r="P2163" s="111">
        <v>2</v>
      </c>
      <c r="Q2163" s="111">
        <v>134</v>
      </c>
      <c r="R2163" s="111">
        <v>30</v>
      </c>
      <c r="S2163" s="111">
        <v>4</v>
      </c>
      <c r="T2163" s="111">
        <v>24</v>
      </c>
    </row>
    <row r="2164" spans="1:20" x14ac:dyDescent="0.25">
      <c r="A2164" s="110" t="s">
        <v>7366</v>
      </c>
      <c r="B2164" s="107" t="s">
        <v>7194</v>
      </c>
      <c r="C2164" s="108">
        <v>11</v>
      </c>
      <c r="D2164" s="41" t="s">
        <v>7367</v>
      </c>
      <c r="E2164" s="24">
        <f t="shared" si="113"/>
        <v>19.333333333333332</v>
      </c>
      <c r="F2164" s="24">
        <f t="shared" si="114"/>
        <v>33.5</v>
      </c>
      <c r="G2164" s="109"/>
      <c r="H2164" s="24"/>
      <c r="I2164" s="24">
        <f t="shared" si="115"/>
        <v>11.6</v>
      </c>
      <c r="J2164" s="119"/>
      <c r="K2164" s="30"/>
      <c r="L2164" s="111">
        <v>133</v>
      </c>
      <c r="M2164" s="111"/>
      <c r="N2164" s="111">
        <v>1</v>
      </c>
      <c r="O2164" s="111"/>
      <c r="P2164" s="111"/>
      <c r="Q2164" s="111"/>
      <c r="R2164" s="111"/>
      <c r="S2164" s="111">
        <v>35</v>
      </c>
      <c r="T2164" s="111">
        <v>23</v>
      </c>
    </row>
    <row r="2165" spans="1:20" x14ac:dyDescent="0.25">
      <c r="A2165" s="110" t="s">
        <v>792</v>
      </c>
      <c r="B2165" s="107" t="s">
        <v>7154</v>
      </c>
      <c r="C2165" s="108">
        <v>16</v>
      </c>
      <c r="D2165" s="41" t="s">
        <v>6368</v>
      </c>
      <c r="E2165" s="24">
        <f t="shared" si="113"/>
        <v>19.333333333333332</v>
      </c>
      <c r="F2165" s="24">
        <f t="shared" si="114"/>
        <v>10.5</v>
      </c>
      <c r="G2165" s="109"/>
      <c r="H2165" s="24"/>
      <c r="I2165" s="24">
        <f t="shared" si="115"/>
        <v>12.8</v>
      </c>
      <c r="J2165" s="119"/>
      <c r="K2165" s="30"/>
      <c r="L2165" s="111">
        <v>14</v>
      </c>
      <c r="M2165" s="111">
        <v>24</v>
      </c>
      <c r="N2165" s="111">
        <v>4</v>
      </c>
      <c r="O2165" s="111"/>
      <c r="P2165" s="111"/>
      <c r="Q2165" s="111">
        <v>6</v>
      </c>
      <c r="R2165" s="111">
        <v>40</v>
      </c>
      <c r="S2165" s="111">
        <v>14</v>
      </c>
      <c r="T2165" s="111">
        <v>4</v>
      </c>
    </row>
    <row r="2166" spans="1:20" x14ac:dyDescent="0.25">
      <c r="A2166" s="110" t="s">
        <v>1565</v>
      </c>
      <c r="B2166" s="107" t="s">
        <v>7131</v>
      </c>
      <c r="C2166" s="108">
        <v>15</v>
      </c>
      <c r="D2166" s="41" t="s">
        <v>6129</v>
      </c>
      <c r="E2166" s="24">
        <f t="shared" si="113"/>
        <v>19.333333333333332</v>
      </c>
      <c r="F2166" s="24">
        <f t="shared" si="114"/>
        <v>8</v>
      </c>
      <c r="G2166" s="109"/>
      <c r="H2166" s="24"/>
      <c r="I2166" s="24">
        <f t="shared" si="115"/>
        <v>14</v>
      </c>
      <c r="J2166" s="119"/>
      <c r="K2166" s="30"/>
      <c r="L2166" s="111">
        <v>14</v>
      </c>
      <c r="M2166" s="111">
        <v>3</v>
      </c>
      <c r="N2166" s="111">
        <v>3</v>
      </c>
      <c r="O2166" s="111">
        <v>12</v>
      </c>
      <c r="P2166" s="111">
        <v>5</v>
      </c>
      <c r="Q2166" s="111">
        <v>7</v>
      </c>
      <c r="R2166" s="111">
        <v>35</v>
      </c>
      <c r="S2166" s="111">
        <v>20</v>
      </c>
      <c r="T2166" s="111">
        <v>3</v>
      </c>
    </row>
    <row r="2167" spans="1:20" x14ac:dyDescent="0.25">
      <c r="A2167" s="110" t="s">
        <v>1704</v>
      </c>
      <c r="B2167" s="107" t="s">
        <v>7136</v>
      </c>
      <c r="C2167" s="108">
        <v>15</v>
      </c>
      <c r="D2167" s="41" t="s">
        <v>5781</v>
      </c>
      <c r="E2167" s="24">
        <f t="shared" si="113"/>
        <v>19.333333333333332</v>
      </c>
      <c r="F2167" s="24">
        <f t="shared" si="114"/>
        <v>17</v>
      </c>
      <c r="G2167" s="109"/>
      <c r="H2167" s="24"/>
      <c r="I2167" s="24">
        <f t="shared" si="115"/>
        <v>11.6</v>
      </c>
      <c r="J2167" s="119"/>
      <c r="K2167" s="30"/>
      <c r="L2167" s="111"/>
      <c r="M2167" s="111">
        <v>54</v>
      </c>
      <c r="N2167" s="111"/>
      <c r="O2167" s="111">
        <v>14</v>
      </c>
      <c r="P2167" s="111"/>
      <c r="Q2167" s="111"/>
      <c r="R2167" s="111">
        <v>57</v>
      </c>
      <c r="S2167" s="111"/>
      <c r="T2167" s="111">
        <v>1</v>
      </c>
    </row>
    <row r="2168" spans="1:20" x14ac:dyDescent="0.25">
      <c r="A2168" s="110" t="s">
        <v>2505</v>
      </c>
      <c r="B2168" s="107" t="s">
        <v>7155</v>
      </c>
      <c r="C2168" s="108">
        <v>10</v>
      </c>
      <c r="D2168" s="41" t="s">
        <v>5317</v>
      </c>
      <c r="E2168" s="24">
        <f t="shared" si="113"/>
        <v>19.333333333333332</v>
      </c>
      <c r="F2168" s="24">
        <f t="shared" si="114"/>
        <v>30.75</v>
      </c>
      <c r="G2168" s="109"/>
      <c r="H2168" s="24"/>
      <c r="I2168" s="24">
        <f t="shared" si="115"/>
        <v>22.6</v>
      </c>
      <c r="J2168" s="119"/>
      <c r="K2168" s="30"/>
      <c r="L2168" s="111">
        <v>36</v>
      </c>
      <c r="M2168" s="111"/>
      <c r="N2168" s="111">
        <v>25</v>
      </c>
      <c r="O2168" s="111">
        <v>62</v>
      </c>
      <c r="P2168" s="111"/>
      <c r="Q2168" s="111">
        <v>55</v>
      </c>
      <c r="R2168" s="111"/>
      <c r="S2168" s="111">
        <v>58</v>
      </c>
      <c r="T2168" s="111"/>
    </row>
    <row r="2169" spans="1:20" x14ac:dyDescent="0.25">
      <c r="A2169" s="110" t="s">
        <v>1133</v>
      </c>
      <c r="B2169" s="107" t="s">
        <v>7101</v>
      </c>
      <c r="C2169" s="108">
        <v>16</v>
      </c>
      <c r="D2169" s="41" t="s">
        <v>6145</v>
      </c>
      <c r="E2169" s="24">
        <f t="shared" si="113"/>
        <v>19</v>
      </c>
      <c r="F2169" s="24">
        <f t="shared" si="114"/>
        <v>6.5</v>
      </c>
      <c r="G2169" s="109"/>
      <c r="H2169" s="24"/>
      <c r="I2169" s="24">
        <f t="shared" si="115"/>
        <v>114.6</v>
      </c>
      <c r="J2169" s="119"/>
      <c r="K2169" s="30"/>
      <c r="L2169" s="111"/>
      <c r="M2169" s="111"/>
      <c r="N2169" s="111">
        <v>1</v>
      </c>
      <c r="O2169" s="111">
        <v>25</v>
      </c>
      <c r="P2169" s="111"/>
      <c r="Q2169" s="111">
        <v>516</v>
      </c>
      <c r="R2169" s="111">
        <v>0</v>
      </c>
      <c r="S2169" s="111">
        <v>6</v>
      </c>
      <c r="T2169" s="111">
        <v>51</v>
      </c>
    </row>
    <row r="2170" spans="1:20" x14ac:dyDescent="0.25">
      <c r="A2170" s="110" t="s">
        <v>2877</v>
      </c>
      <c r="B2170" s="107" t="s">
        <v>7156</v>
      </c>
      <c r="C2170" s="108">
        <v>18</v>
      </c>
      <c r="D2170" s="41" t="s">
        <v>5034</v>
      </c>
      <c r="E2170" s="24">
        <f t="shared" si="113"/>
        <v>19</v>
      </c>
      <c r="F2170" s="24">
        <f t="shared" si="114"/>
        <v>0</v>
      </c>
      <c r="G2170" s="109"/>
      <c r="H2170" s="24"/>
      <c r="I2170" s="24">
        <f t="shared" si="115"/>
        <v>15.2</v>
      </c>
      <c r="J2170" s="119"/>
      <c r="K2170" s="30"/>
      <c r="L2170" s="111"/>
      <c r="M2170" s="111"/>
      <c r="N2170" s="111"/>
      <c r="O2170" s="111"/>
      <c r="P2170" s="111"/>
      <c r="Q2170" s="111">
        <v>19</v>
      </c>
      <c r="R2170" s="111"/>
      <c r="S2170" s="111">
        <v>18</v>
      </c>
      <c r="T2170" s="111">
        <v>39</v>
      </c>
    </row>
    <row r="2171" spans="1:20" x14ac:dyDescent="0.25">
      <c r="A2171" s="110" t="s">
        <v>2654</v>
      </c>
      <c r="B2171" s="107" t="s">
        <v>7244</v>
      </c>
      <c r="C2171" s="108">
        <v>3</v>
      </c>
      <c r="D2171" s="41" t="s">
        <v>4437</v>
      </c>
      <c r="E2171" s="24">
        <f t="shared" si="113"/>
        <v>19</v>
      </c>
      <c r="F2171" s="24">
        <f t="shared" si="114"/>
        <v>0.5</v>
      </c>
      <c r="G2171" s="109"/>
      <c r="H2171" s="24"/>
      <c r="I2171" s="24">
        <f t="shared" si="115"/>
        <v>12.4</v>
      </c>
      <c r="J2171" s="119"/>
      <c r="K2171" s="30"/>
      <c r="L2171" s="111">
        <v>2</v>
      </c>
      <c r="M2171" s="111"/>
      <c r="N2171" s="111"/>
      <c r="O2171" s="111"/>
      <c r="P2171" s="111">
        <v>3</v>
      </c>
      <c r="Q2171" s="111">
        <v>2</v>
      </c>
      <c r="R2171" s="111">
        <v>7</v>
      </c>
      <c r="S2171" s="111">
        <v>20</v>
      </c>
      <c r="T2171" s="111">
        <v>30</v>
      </c>
    </row>
    <row r="2172" spans="1:20" x14ac:dyDescent="0.25">
      <c r="A2172" s="110" t="s">
        <v>2082</v>
      </c>
      <c r="B2172" s="107" t="s">
        <v>7155</v>
      </c>
      <c r="C2172" s="108">
        <v>10</v>
      </c>
      <c r="D2172" s="41" t="s">
        <v>5322</v>
      </c>
      <c r="E2172" s="24">
        <f t="shared" si="113"/>
        <v>19</v>
      </c>
      <c r="F2172" s="24">
        <f t="shared" si="114"/>
        <v>10.5</v>
      </c>
      <c r="G2172" s="109"/>
      <c r="H2172" s="24"/>
      <c r="I2172" s="24">
        <f t="shared" si="115"/>
        <v>11.8</v>
      </c>
      <c r="J2172" s="119"/>
      <c r="K2172" s="30"/>
      <c r="L2172" s="111"/>
      <c r="M2172" s="111">
        <v>41</v>
      </c>
      <c r="N2172" s="111"/>
      <c r="O2172" s="111">
        <v>1</v>
      </c>
      <c r="P2172" s="111">
        <v>2</v>
      </c>
      <c r="Q2172" s="111"/>
      <c r="R2172" s="111"/>
      <c r="S2172" s="111">
        <v>37</v>
      </c>
      <c r="T2172" s="111">
        <v>20</v>
      </c>
    </row>
    <row r="2173" spans="1:20" x14ac:dyDescent="0.25">
      <c r="A2173" s="110" t="s">
        <v>2572</v>
      </c>
      <c r="B2173" s="107" t="s">
        <v>7092</v>
      </c>
      <c r="C2173" s="108">
        <v>11</v>
      </c>
      <c r="D2173" s="41" t="s">
        <v>4150</v>
      </c>
      <c r="E2173" s="24">
        <f t="shared" si="113"/>
        <v>19</v>
      </c>
      <c r="F2173" s="24">
        <f t="shared" si="114"/>
        <v>32.5</v>
      </c>
      <c r="G2173" s="109"/>
      <c r="H2173" s="24"/>
      <c r="I2173" s="24">
        <f t="shared" si="115"/>
        <v>11.6</v>
      </c>
      <c r="J2173" s="119"/>
      <c r="K2173" s="30"/>
      <c r="L2173" s="111">
        <v>19</v>
      </c>
      <c r="M2173" s="111">
        <v>14</v>
      </c>
      <c r="N2173" s="111">
        <v>5</v>
      </c>
      <c r="O2173" s="111">
        <v>92</v>
      </c>
      <c r="P2173" s="111">
        <v>0</v>
      </c>
      <c r="Q2173" s="111">
        <v>1</v>
      </c>
      <c r="R2173" s="111">
        <v>2</v>
      </c>
      <c r="S2173" s="111">
        <v>49</v>
      </c>
      <c r="T2173" s="111">
        <v>6</v>
      </c>
    </row>
    <row r="2174" spans="1:20" x14ac:dyDescent="0.25">
      <c r="A2174" s="110" t="s">
        <v>1283</v>
      </c>
      <c r="B2174" s="107" t="s">
        <v>7234</v>
      </c>
      <c r="C2174" s="108">
        <v>15</v>
      </c>
      <c r="D2174" s="41" t="s">
        <v>6141</v>
      </c>
      <c r="E2174" s="24">
        <f t="shared" si="113"/>
        <v>19</v>
      </c>
      <c r="F2174" s="24">
        <f t="shared" si="114"/>
        <v>46.5</v>
      </c>
      <c r="G2174" s="109"/>
      <c r="H2174" s="24"/>
      <c r="I2174" s="24">
        <f t="shared" si="115"/>
        <v>19.399999999999999</v>
      </c>
      <c r="J2174" s="119"/>
      <c r="K2174" s="30"/>
      <c r="L2174" s="111">
        <v>2</v>
      </c>
      <c r="M2174" s="111">
        <v>32</v>
      </c>
      <c r="N2174" s="111">
        <v>16</v>
      </c>
      <c r="O2174" s="111">
        <v>136</v>
      </c>
      <c r="P2174" s="111">
        <v>39</v>
      </c>
      <c r="Q2174" s="111">
        <v>1</v>
      </c>
      <c r="R2174" s="111">
        <v>52</v>
      </c>
      <c r="S2174" s="111"/>
      <c r="T2174" s="111">
        <v>5</v>
      </c>
    </row>
    <row r="2175" spans="1:20" x14ac:dyDescent="0.25">
      <c r="A2175" s="110" t="s">
        <v>7701</v>
      </c>
      <c r="B2175" s="107" t="s">
        <v>7101</v>
      </c>
      <c r="C2175" s="108">
        <v>16</v>
      </c>
      <c r="D2175" s="41" t="s">
        <v>7702</v>
      </c>
      <c r="E2175" s="24">
        <f t="shared" si="113"/>
        <v>19</v>
      </c>
      <c r="F2175" s="24">
        <f t="shared" si="114"/>
        <v>34.5</v>
      </c>
      <c r="G2175" s="109"/>
      <c r="H2175" s="24"/>
      <c r="I2175" s="24">
        <f t="shared" si="115"/>
        <v>628</v>
      </c>
      <c r="J2175" s="119"/>
      <c r="K2175" s="30"/>
      <c r="L2175" s="111">
        <v>138</v>
      </c>
      <c r="M2175" s="111"/>
      <c r="N2175" s="111"/>
      <c r="O2175" s="111"/>
      <c r="P2175" s="111">
        <v>95</v>
      </c>
      <c r="Q2175" s="111">
        <v>2988</v>
      </c>
      <c r="R2175" s="111">
        <v>11</v>
      </c>
      <c r="S2175" s="111">
        <v>41</v>
      </c>
      <c r="T2175" s="111">
        <v>5</v>
      </c>
    </row>
    <row r="2176" spans="1:20" x14ac:dyDescent="0.25">
      <c r="A2176" s="110" t="s">
        <v>1918</v>
      </c>
      <c r="B2176" s="107" t="s">
        <v>7157</v>
      </c>
      <c r="C2176" s="108">
        <v>11</v>
      </c>
      <c r="D2176" s="41" t="s">
        <v>6800</v>
      </c>
      <c r="E2176" s="24">
        <f t="shared" si="113"/>
        <v>19</v>
      </c>
      <c r="F2176" s="24">
        <f t="shared" si="114"/>
        <v>38</v>
      </c>
      <c r="G2176" s="109"/>
      <c r="H2176" s="24"/>
      <c r="I2176" s="24">
        <f t="shared" si="115"/>
        <v>33.200000000000003</v>
      </c>
      <c r="J2176" s="119"/>
      <c r="K2176" s="30"/>
      <c r="L2176" s="111">
        <v>3</v>
      </c>
      <c r="M2176" s="111">
        <v>12</v>
      </c>
      <c r="N2176" s="111">
        <v>53</v>
      </c>
      <c r="O2176" s="111">
        <v>84</v>
      </c>
      <c r="P2176" s="111">
        <v>64</v>
      </c>
      <c r="Q2176" s="111">
        <v>45</v>
      </c>
      <c r="R2176" s="111">
        <v>36</v>
      </c>
      <c r="S2176" s="111">
        <v>17</v>
      </c>
      <c r="T2176" s="111">
        <v>4</v>
      </c>
    </row>
    <row r="2177" spans="1:20" x14ac:dyDescent="0.25">
      <c r="A2177" s="110" t="s">
        <v>1195</v>
      </c>
      <c r="B2177" s="107" t="s">
        <v>7140</v>
      </c>
      <c r="C2177" s="108">
        <v>11</v>
      </c>
      <c r="D2177" s="41" t="s">
        <v>5997</v>
      </c>
      <c r="E2177" s="24">
        <f t="shared" si="113"/>
        <v>19</v>
      </c>
      <c r="F2177" s="24">
        <f t="shared" si="114"/>
        <v>41.25</v>
      </c>
      <c r="G2177" s="109"/>
      <c r="H2177" s="24"/>
      <c r="I2177" s="24">
        <f t="shared" si="115"/>
        <v>11.4</v>
      </c>
      <c r="J2177" s="119"/>
      <c r="K2177" s="30"/>
      <c r="L2177" s="111">
        <v>162</v>
      </c>
      <c r="M2177" s="111">
        <v>1</v>
      </c>
      <c r="N2177" s="111">
        <v>2</v>
      </c>
      <c r="O2177" s="111"/>
      <c r="P2177" s="111">
        <v>0</v>
      </c>
      <c r="Q2177" s="111"/>
      <c r="R2177" s="111">
        <v>37</v>
      </c>
      <c r="S2177" s="111">
        <v>20</v>
      </c>
      <c r="T2177" s="111"/>
    </row>
    <row r="2178" spans="1:20" x14ac:dyDescent="0.25">
      <c r="A2178" s="110" t="s">
        <v>1576</v>
      </c>
      <c r="B2178" s="107" t="s">
        <v>7131</v>
      </c>
      <c r="C2178" s="108">
        <v>15</v>
      </c>
      <c r="D2178" s="41" t="s">
        <v>6126</v>
      </c>
      <c r="E2178" s="24">
        <f t="shared" si="113"/>
        <v>18.666666666666668</v>
      </c>
      <c r="F2178" s="24">
        <f t="shared" si="114"/>
        <v>13</v>
      </c>
      <c r="G2178" s="109"/>
      <c r="H2178" s="24"/>
      <c r="I2178" s="24">
        <f t="shared" si="115"/>
        <v>14.8</v>
      </c>
      <c r="J2178" s="119"/>
      <c r="K2178" s="30"/>
      <c r="L2178" s="111"/>
      <c r="M2178" s="111">
        <v>20</v>
      </c>
      <c r="N2178" s="111">
        <v>22</v>
      </c>
      <c r="O2178" s="111">
        <v>10</v>
      </c>
      <c r="P2178" s="111">
        <v>5</v>
      </c>
      <c r="Q2178" s="111">
        <v>13</v>
      </c>
      <c r="R2178" s="111">
        <v>6</v>
      </c>
      <c r="S2178" s="111">
        <v>9</v>
      </c>
      <c r="T2178" s="111">
        <v>41</v>
      </c>
    </row>
    <row r="2179" spans="1:20" x14ac:dyDescent="0.25">
      <c r="A2179" s="110" t="s">
        <v>1603</v>
      </c>
      <c r="B2179" s="107" t="s">
        <v>7130</v>
      </c>
      <c r="C2179" s="108">
        <v>10</v>
      </c>
      <c r="D2179" s="41" t="s">
        <v>4634</v>
      </c>
      <c r="E2179" s="24">
        <f t="shared" si="113"/>
        <v>18.666666666666668</v>
      </c>
      <c r="F2179" s="24">
        <f t="shared" si="114"/>
        <v>38.75</v>
      </c>
      <c r="G2179" s="109"/>
      <c r="H2179" s="24"/>
      <c r="I2179" s="24">
        <f t="shared" si="115"/>
        <v>23.4</v>
      </c>
      <c r="J2179" s="119"/>
      <c r="K2179" s="30"/>
      <c r="L2179" s="111">
        <v>34</v>
      </c>
      <c r="M2179" s="111">
        <v>16</v>
      </c>
      <c r="N2179" s="111">
        <v>38</v>
      </c>
      <c r="O2179" s="111">
        <v>67</v>
      </c>
      <c r="P2179" s="111">
        <v>41</v>
      </c>
      <c r="Q2179" s="111">
        <v>20</v>
      </c>
      <c r="R2179" s="111">
        <v>11</v>
      </c>
      <c r="S2179" s="111">
        <v>18</v>
      </c>
      <c r="T2179" s="111">
        <v>27</v>
      </c>
    </row>
    <row r="2180" spans="1:20" x14ac:dyDescent="0.25">
      <c r="A2180" s="110" t="s">
        <v>1102</v>
      </c>
      <c r="B2180" s="107" t="s">
        <v>7345</v>
      </c>
      <c r="C2180" s="108">
        <v>11</v>
      </c>
      <c r="D2180" s="41" t="s">
        <v>6024</v>
      </c>
      <c r="E2180" s="24">
        <f t="shared" si="113"/>
        <v>18.666666666666668</v>
      </c>
      <c r="F2180" s="24">
        <f t="shared" si="114"/>
        <v>33.75</v>
      </c>
      <c r="G2180" s="109"/>
      <c r="H2180" s="24"/>
      <c r="I2180" s="24">
        <f t="shared" si="115"/>
        <v>14.4</v>
      </c>
      <c r="J2180" s="119"/>
      <c r="K2180" s="30"/>
      <c r="L2180" s="111">
        <v>11</v>
      </c>
      <c r="M2180" s="111">
        <v>51</v>
      </c>
      <c r="N2180" s="111"/>
      <c r="O2180" s="111">
        <v>73</v>
      </c>
      <c r="P2180" s="111">
        <v>1</v>
      </c>
      <c r="Q2180" s="111">
        <v>15</v>
      </c>
      <c r="R2180" s="111">
        <v>0</v>
      </c>
      <c r="S2180" s="111">
        <v>30</v>
      </c>
      <c r="T2180" s="111">
        <v>26</v>
      </c>
    </row>
    <row r="2181" spans="1:20" x14ac:dyDescent="0.25">
      <c r="A2181" s="110" t="s">
        <v>54</v>
      </c>
      <c r="B2181" s="107" t="s">
        <v>7090</v>
      </c>
      <c r="C2181" s="108">
        <v>2</v>
      </c>
      <c r="D2181" s="41" t="s">
        <v>3473</v>
      </c>
      <c r="E2181" s="24">
        <f t="shared" si="113"/>
        <v>18.666666666666668</v>
      </c>
      <c r="F2181" s="24">
        <f t="shared" si="114"/>
        <v>15</v>
      </c>
      <c r="G2181" s="109"/>
      <c r="H2181" s="24"/>
      <c r="I2181" s="24">
        <f t="shared" si="115"/>
        <v>13</v>
      </c>
      <c r="J2181" s="119"/>
      <c r="K2181" s="30"/>
      <c r="L2181" s="111">
        <v>1</v>
      </c>
      <c r="M2181" s="111"/>
      <c r="N2181" s="111">
        <v>15</v>
      </c>
      <c r="O2181" s="111">
        <v>44</v>
      </c>
      <c r="P2181" s="111">
        <v>5</v>
      </c>
      <c r="Q2181" s="111">
        <v>4</v>
      </c>
      <c r="R2181" s="111">
        <v>11</v>
      </c>
      <c r="S2181" s="111">
        <v>29</v>
      </c>
      <c r="T2181" s="111">
        <v>16</v>
      </c>
    </row>
    <row r="2182" spans="1:20" x14ac:dyDescent="0.25">
      <c r="A2182" s="110" t="s">
        <v>7562</v>
      </c>
      <c r="B2182" s="107" t="s">
        <v>7156</v>
      </c>
      <c r="C2182" s="108">
        <v>18</v>
      </c>
      <c r="D2182" s="41" t="s">
        <v>7563</v>
      </c>
      <c r="E2182" s="24">
        <f t="shared" si="113"/>
        <v>18.666666666666668</v>
      </c>
      <c r="F2182" s="24">
        <f t="shared" si="114"/>
        <v>151.5</v>
      </c>
      <c r="G2182" s="109"/>
      <c r="H2182" s="24"/>
      <c r="I2182" s="24">
        <f t="shared" si="115"/>
        <v>14.6</v>
      </c>
      <c r="J2182" s="119"/>
      <c r="K2182" s="30"/>
      <c r="L2182" s="111">
        <v>49</v>
      </c>
      <c r="M2182" s="111">
        <v>199</v>
      </c>
      <c r="N2182" s="111">
        <v>220</v>
      </c>
      <c r="O2182" s="111">
        <v>138</v>
      </c>
      <c r="P2182" s="111">
        <v>10</v>
      </c>
      <c r="Q2182" s="111">
        <v>7</v>
      </c>
      <c r="R2182" s="111">
        <v>50</v>
      </c>
      <c r="S2182" s="111">
        <v>4</v>
      </c>
      <c r="T2182" s="111">
        <v>2</v>
      </c>
    </row>
    <row r="2183" spans="1:20" x14ac:dyDescent="0.25">
      <c r="A2183" s="110" t="s">
        <v>6001</v>
      </c>
      <c r="B2183" s="107" t="s">
        <v>7266</v>
      </c>
      <c r="C2183" s="108">
        <v>11</v>
      </c>
      <c r="D2183" s="41" t="s">
        <v>6002</v>
      </c>
      <c r="E2183" s="24">
        <f t="shared" si="113"/>
        <v>18.666666666666668</v>
      </c>
      <c r="F2183" s="24">
        <f t="shared" si="114"/>
        <v>7</v>
      </c>
      <c r="G2183" s="109"/>
      <c r="H2183" s="24"/>
      <c r="I2183" s="24">
        <f t="shared" si="115"/>
        <v>11.2</v>
      </c>
      <c r="J2183" s="119"/>
      <c r="K2183" s="30"/>
      <c r="L2183" s="111"/>
      <c r="M2183" s="111">
        <v>28</v>
      </c>
      <c r="N2183" s="111"/>
      <c r="O2183" s="111"/>
      <c r="P2183" s="111"/>
      <c r="Q2183" s="111"/>
      <c r="R2183" s="111"/>
      <c r="S2183" s="111">
        <v>56</v>
      </c>
      <c r="T2183" s="111"/>
    </row>
    <row r="2184" spans="1:20" x14ac:dyDescent="0.25">
      <c r="A2184" s="110" t="s">
        <v>664</v>
      </c>
      <c r="B2184" s="107" t="s">
        <v>7136</v>
      </c>
      <c r="C2184" s="108">
        <v>15</v>
      </c>
      <c r="D2184" s="41" t="s">
        <v>4324</v>
      </c>
      <c r="E2184" s="24">
        <f t="shared" si="113"/>
        <v>18.666666666666668</v>
      </c>
      <c r="F2184" s="24">
        <f t="shared" si="114"/>
        <v>99.25</v>
      </c>
      <c r="G2184" s="109"/>
      <c r="H2184" s="24"/>
      <c r="I2184" s="24">
        <f t="shared" si="115"/>
        <v>11.2</v>
      </c>
      <c r="J2184" s="119"/>
      <c r="K2184" s="30"/>
      <c r="L2184" s="111">
        <v>149</v>
      </c>
      <c r="M2184" s="111">
        <v>49</v>
      </c>
      <c r="N2184" s="111">
        <v>163</v>
      </c>
      <c r="O2184" s="111">
        <v>36</v>
      </c>
      <c r="P2184" s="111"/>
      <c r="Q2184" s="111"/>
      <c r="R2184" s="111">
        <v>45</v>
      </c>
      <c r="S2184" s="111">
        <v>11</v>
      </c>
      <c r="T2184" s="111"/>
    </row>
    <row r="2185" spans="1:20" x14ac:dyDescent="0.25">
      <c r="A2185" s="110" t="s">
        <v>8523</v>
      </c>
      <c r="B2185" s="107" t="s">
        <v>7101</v>
      </c>
      <c r="C2185" s="108">
        <v>16</v>
      </c>
      <c r="D2185" s="41" t="s">
        <v>8524</v>
      </c>
      <c r="E2185" s="24">
        <f t="shared" si="113"/>
        <v>18.666666666666668</v>
      </c>
      <c r="F2185" s="24">
        <f t="shared" si="114"/>
        <v>0</v>
      </c>
      <c r="G2185" s="109"/>
      <c r="H2185" s="24"/>
      <c r="I2185" s="24">
        <f t="shared" si="115"/>
        <v>11.2</v>
      </c>
      <c r="J2185" s="119"/>
      <c r="K2185" s="30"/>
      <c r="L2185" s="111"/>
      <c r="M2185" s="111"/>
      <c r="N2185" s="111"/>
      <c r="O2185" s="111"/>
      <c r="P2185" s="111"/>
      <c r="Q2185" s="111"/>
      <c r="R2185" s="111"/>
      <c r="S2185" s="111">
        <v>56</v>
      </c>
      <c r="T2185" s="111"/>
    </row>
    <row r="2186" spans="1:20" x14ac:dyDescent="0.25">
      <c r="A2186" s="110" t="s">
        <v>1701</v>
      </c>
      <c r="B2186" s="107" t="s">
        <v>7154</v>
      </c>
      <c r="C2186" s="108">
        <v>16</v>
      </c>
      <c r="D2186" s="41" t="s">
        <v>4833</v>
      </c>
      <c r="E2186" s="24">
        <f t="shared" si="113"/>
        <v>18.333333333333332</v>
      </c>
      <c r="F2186" s="24">
        <f t="shared" si="114"/>
        <v>1.75</v>
      </c>
      <c r="G2186" s="109"/>
      <c r="H2186" s="24"/>
      <c r="I2186" s="24">
        <f t="shared" si="115"/>
        <v>11</v>
      </c>
      <c r="J2186" s="119"/>
      <c r="K2186" s="30"/>
      <c r="L2186" s="111">
        <v>7</v>
      </c>
      <c r="M2186" s="111"/>
      <c r="N2186" s="111"/>
      <c r="O2186" s="111"/>
      <c r="P2186" s="111"/>
      <c r="Q2186" s="111"/>
      <c r="R2186" s="111">
        <v>3</v>
      </c>
      <c r="S2186" s="111"/>
      <c r="T2186" s="111">
        <v>52</v>
      </c>
    </row>
    <row r="2187" spans="1:20" x14ac:dyDescent="0.25">
      <c r="A2187" s="110" t="s">
        <v>783</v>
      </c>
      <c r="B2187" s="107" t="s">
        <v>7101</v>
      </c>
      <c r="C2187" s="108">
        <v>16</v>
      </c>
      <c r="D2187" s="41" t="s">
        <v>3955</v>
      </c>
      <c r="E2187" s="24">
        <f t="shared" si="113"/>
        <v>18.333333333333332</v>
      </c>
      <c r="F2187" s="24">
        <f t="shared" si="114"/>
        <v>102.25</v>
      </c>
      <c r="G2187" s="109"/>
      <c r="H2187" s="24"/>
      <c r="I2187" s="24">
        <f t="shared" si="115"/>
        <v>11.6</v>
      </c>
      <c r="J2187" s="119"/>
      <c r="K2187" s="30"/>
      <c r="L2187" s="111"/>
      <c r="M2187" s="111">
        <v>409</v>
      </c>
      <c r="N2187" s="111"/>
      <c r="O2187" s="111"/>
      <c r="P2187" s="111">
        <v>3</v>
      </c>
      <c r="Q2187" s="111"/>
      <c r="R2187" s="111"/>
      <c r="S2187" s="111">
        <v>20</v>
      </c>
      <c r="T2187" s="111">
        <v>35</v>
      </c>
    </row>
    <row r="2188" spans="1:20" x14ac:dyDescent="0.25">
      <c r="A2188" s="110" t="s">
        <v>2687</v>
      </c>
      <c r="B2188" s="107" t="s">
        <v>7156</v>
      </c>
      <c r="C2188" s="108">
        <v>18</v>
      </c>
      <c r="D2188" s="41" t="s">
        <v>6297</v>
      </c>
      <c r="E2188" s="24">
        <f t="shared" si="113"/>
        <v>18.333333333333332</v>
      </c>
      <c r="F2188" s="24">
        <f t="shared" si="114"/>
        <v>15</v>
      </c>
      <c r="G2188" s="109"/>
      <c r="H2188" s="24"/>
      <c r="I2188" s="24">
        <f t="shared" si="115"/>
        <v>21</v>
      </c>
      <c r="J2188" s="119"/>
      <c r="K2188" s="30"/>
      <c r="L2188" s="111">
        <v>2</v>
      </c>
      <c r="M2188" s="111">
        <v>4</v>
      </c>
      <c r="N2188" s="111">
        <v>8</v>
      </c>
      <c r="O2188" s="111">
        <v>46</v>
      </c>
      <c r="P2188" s="111">
        <v>18</v>
      </c>
      <c r="Q2188" s="111">
        <v>32</v>
      </c>
      <c r="R2188" s="111">
        <v>6</v>
      </c>
      <c r="S2188" s="111">
        <v>18</v>
      </c>
      <c r="T2188" s="111">
        <v>31</v>
      </c>
    </row>
    <row r="2189" spans="1:20" x14ac:dyDescent="0.25">
      <c r="A2189" s="110" t="s">
        <v>1043</v>
      </c>
      <c r="B2189" s="107" t="s">
        <v>7260</v>
      </c>
      <c r="C2189" s="108">
        <v>17</v>
      </c>
      <c r="D2189" s="41" t="s">
        <v>3487</v>
      </c>
      <c r="E2189" s="24">
        <f t="shared" si="113"/>
        <v>18.333333333333332</v>
      </c>
      <c r="F2189" s="24">
        <f t="shared" si="114"/>
        <v>11.75</v>
      </c>
      <c r="G2189" s="109"/>
      <c r="H2189" s="24"/>
      <c r="I2189" s="24">
        <f t="shared" si="115"/>
        <v>66.8</v>
      </c>
      <c r="J2189" s="119"/>
      <c r="K2189" s="30"/>
      <c r="L2189" s="111">
        <v>3</v>
      </c>
      <c r="M2189" s="111">
        <v>10</v>
      </c>
      <c r="N2189" s="111">
        <v>16</v>
      </c>
      <c r="O2189" s="111">
        <v>18</v>
      </c>
      <c r="P2189" s="111"/>
      <c r="Q2189" s="111">
        <v>279</v>
      </c>
      <c r="R2189" s="111">
        <v>40</v>
      </c>
      <c r="S2189" s="111">
        <v>7</v>
      </c>
      <c r="T2189" s="111">
        <v>8</v>
      </c>
    </row>
    <row r="2190" spans="1:20" x14ac:dyDescent="0.25">
      <c r="A2190" s="110" t="s">
        <v>1984</v>
      </c>
      <c r="B2190" s="107" t="s">
        <v>7240</v>
      </c>
      <c r="C2190" s="108">
        <v>6</v>
      </c>
      <c r="D2190" s="41" t="s">
        <v>5274</v>
      </c>
      <c r="E2190" s="24">
        <f t="shared" si="113"/>
        <v>18.333333333333332</v>
      </c>
      <c r="F2190" s="24">
        <f t="shared" si="114"/>
        <v>0</v>
      </c>
      <c r="G2190" s="109"/>
      <c r="H2190" s="24"/>
      <c r="I2190" s="24">
        <f t="shared" si="115"/>
        <v>24.6</v>
      </c>
      <c r="J2190" s="119"/>
      <c r="K2190" s="30"/>
      <c r="L2190" s="111"/>
      <c r="M2190" s="111"/>
      <c r="N2190" s="111"/>
      <c r="O2190" s="111"/>
      <c r="P2190" s="111">
        <v>14</v>
      </c>
      <c r="Q2190" s="111">
        <v>54</v>
      </c>
      <c r="R2190" s="111">
        <v>54</v>
      </c>
      <c r="S2190" s="111"/>
      <c r="T2190" s="111">
        <v>1</v>
      </c>
    </row>
    <row r="2191" spans="1:20" x14ac:dyDescent="0.25">
      <c r="A2191" s="110" t="s">
        <v>87</v>
      </c>
      <c r="B2191" s="107" t="s">
        <v>7081</v>
      </c>
      <c r="C2191" s="108">
        <v>15</v>
      </c>
      <c r="D2191" s="41" t="s">
        <v>6182</v>
      </c>
      <c r="E2191" s="24">
        <f t="shared" si="113"/>
        <v>18</v>
      </c>
      <c r="F2191" s="24">
        <f t="shared" si="114"/>
        <v>6.75</v>
      </c>
      <c r="G2191" s="109"/>
      <c r="H2191" s="24"/>
      <c r="I2191" s="24">
        <f t="shared" si="115"/>
        <v>10.8</v>
      </c>
      <c r="J2191" s="119"/>
      <c r="K2191" s="30"/>
      <c r="L2191" s="111"/>
      <c r="M2191" s="111"/>
      <c r="N2191" s="111">
        <v>27</v>
      </c>
      <c r="O2191" s="111"/>
      <c r="P2191" s="111">
        <v>0</v>
      </c>
      <c r="Q2191" s="111">
        <v>0</v>
      </c>
      <c r="R2191" s="111">
        <v>0</v>
      </c>
      <c r="S2191" s="111">
        <v>0</v>
      </c>
      <c r="T2191" s="111">
        <v>54</v>
      </c>
    </row>
    <row r="2192" spans="1:20" x14ac:dyDescent="0.25">
      <c r="A2192" s="110" t="s">
        <v>1828</v>
      </c>
      <c r="B2192" s="107" t="s">
        <v>7082</v>
      </c>
      <c r="C2192" s="108">
        <v>11</v>
      </c>
      <c r="D2192" s="41" t="s">
        <v>4103</v>
      </c>
      <c r="E2192" s="24">
        <f t="shared" si="113"/>
        <v>18</v>
      </c>
      <c r="F2192" s="24">
        <f t="shared" si="114"/>
        <v>0</v>
      </c>
      <c r="G2192" s="109"/>
      <c r="H2192" s="24"/>
      <c r="I2192" s="24">
        <f t="shared" si="115"/>
        <v>10.8</v>
      </c>
      <c r="J2192" s="119"/>
      <c r="K2192" s="30"/>
      <c r="L2192" s="111"/>
      <c r="M2192" s="111"/>
      <c r="N2192" s="111"/>
      <c r="O2192" s="111"/>
      <c r="P2192" s="111"/>
      <c r="Q2192" s="111"/>
      <c r="R2192" s="111"/>
      <c r="S2192" s="111"/>
      <c r="T2192" s="111">
        <v>54</v>
      </c>
    </row>
    <row r="2193" spans="1:20" x14ac:dyDescent="0.25">
      <c r="A2193" s="110" t="s">
        <v>2518</v>
      </c>
      <c r="B2193" s="107" t="s">
        <v>7101</v>
      </c>
      <c r="C2193" s="108">
        <v>16</v>
      </c>
      <c r="D2193" s="41" t="s">
        <v>6619</v>
      </c>
      <c r="E2193" s="24">
        <f t="shared" si="113"/>
        <v>18</v>
      </c>
      <c r="F2193" s="24">
        <f t="shared" si="114"/>
        <v>8.5</v>
      </c>
      <c r="G2193" s="109"/>
      <c r="H2193" s="24"/>
      <c r="I2193" s="24">
        <f t="shared" si="115"/>
        <v>12.4</v>
      </c>
      <c r="J2193" s="119"/>
      <c r="K2193" s="30"/>
      <c r="L2193" s="111"/>
      <c r="M2193" s="111">
        <v>11</v>
      </c>
      <c r="N2193" s="111">
        <v>2</v>
      </c>
      <c r="O2193" s="111">
        <v>21</v>
      </c>
      <c r="P2193" s="111">
        <v>8</v>
      </c>
      <c r="Q2193" s="111"/>
      <c r="R2193" s="111"/>
      <c r="S2193" s="111">
        <v>2</v>
      </c>
      <c r="T2193" s="111">
        <v>52</v>
      </c>
    </row>
    <row r="2194" spans="1:20" x14ac:dyDescent="0.25">
      <c r="A2194" s="110" t="s">
        <v>908</v>
      </c>
      <c r="B2194" s="107" t="s">
        <v>7707</v>
      </c>
      <c r="C2194" s="108">
        <v>15</v>
      </c>
      <c r="D2194" s="41" t="s">
        <v>6167</v>
      </c>
      <c r="E2194" s="24">
        <f t="shared" si="113"/>
        <v>18</v>
      </c>
      <c r="F2194" s="24">
        <f t="shared" si="114"/>
        <v>2.5</v>
      </c>
      <c r="G2194" s="109"/>
      <c r="H2194" s="24"/>
      <c r="I2194" s="24">
        <f t="shared" si="115"/>
        <v>12.6</v>
      </c>
      <c r="J2194" s="119"/>
      <c r="K2194" s="30"/>
      <c r="L2194" s="111"/>
      <c r="M2194" s="111">
        <v>2</v>
      </c>
      <c r="N2194" s="111">
        <v>2</v>
      </c>
      <c r="O2194" s="111">
        <v>6</v>
      </c>
      <c r="P2194" s="111">
        <v>6</v>
      </c>
      <c r="Q2194" s="111">
        <v>3</v>
      </c>
      <c r="R2194" s="111">
        <v>6</v>
      </c>
      <c r="S2194" s="111">
        <v>19</v>
      </c>
      <c r="T2194" s="111">
        <v>29</v>
      </c>
    </row>
    <row r="2195" spans="1:20" x14ac:dyDescent="0.25">
      <c r="A2195" s="110" t="s">
        <v>59</v>
      </c>
      <c r="B2195" s="107" t="s">
        <v>7090</v>
      </c>
      <c r="C2195" s="108">
        <v>2</v>
      </c>
      <c r="D2195" s="41" t="s">
        <v>5445</v>
      </c>
      <c r="E2195" s="24">
        <f t="shared" si="113"/>
        <v>18</v>
      </c>
      <c r="F2195" s="24">
        <f t="shared" si="114"/>
        <v>1</v>
      </c>
      <c r="G2195" s="109"/>
      <c r="H2195" s="24"/>
      <c r="I2195" s="24">
        <f t="shared" si="115"/>
        <v>13.8</v>
      </c>
      <c r="J2195" s="119"/>
      <c r="K2195" s="30"/>
      <c r="L2195" s="111">
        <v>3</v>
      </c>
      <c r="M2195" s="111"/>
      <c r="N2195" s="111"/>
      <c r="O2195" s="111">
        <v>1</v>
      </c>
      <c r="P2195" s="111">
        <v>8</v>
      </c>
      <c r="Q2195" s="111">
        <v>7</v>
      </c>
      <c r="R2195" s="111">
        <v>18</v>
      </c>
      <c r="S2195" s="111">
        <v>12</v>
      </c>
      <c r="T2195" s="111">
        <v>24</v>
      </c>
    </row>
    <row r="2196" spans="1:20" x14ac:dyDescent="0.25">
      <c r="A2196" s="110" t="s">
        <v>335</v>
      </c>
      <c r="B2196" s="107" t="s">
        <v>7169</v>
      </c>
      <c r="C2196" s="108">
        <v>5</v>
      </c>
      <c r="D2196" s="41" t="s">
        <v>4388</v>
      </c>
      <c r="E2196" s="24">
        <f t="shared" si="113"/>
        <v>18</v>
      </c>
      <c r="F2196" s="24">
        <f t="shared" si="114"/>
        <v>2.25</v>
      </c>
      <c r="G2196" s="109"/>
      <c r="H2196" s="24"/>
      <c r="I2196" s="24">
        <f t="shared" si="115"/>
        <v>17.399999999999999</v>
      </c>
      <c r="J2196" s="119"/>
      <c r="K2196" s="30"/>
      <c r="L2196" s="111">
        <v>1</v>
      </c>
      <c r="M2196" s="111"/>
      <c r="N2196" s="111">
        <v>3</v>
      </c>
      <c r="O2196" s="111">
        <v>5</v>
      </c>
      <c r="P2196" s="111">
        <v>13</v>
      </c>
      <c r="Q2196" s="111">
        <v>20</v>
      </c>
      <c r="R2196" s="111">
        <v>28</v>
      </c>
      <c r="S2196" s="111">
        <v>5</v>
      </c>
      <c r="T2196" s="111">
        <v>21</v>
      </c>
    </row>
    <row r="2197" spans="1:20" x14ac:dyDescent="0.25">
      <c r="A2197" s="110" t="s">
        <v>1073</v>
      </c>
      <c r="B2197" s="107" t="s">
        <v>7243</v>
      </c>
      <c r="C2197" s="108">
        <v>4</v>
      </c>
      <c r="D2197" s="41" t="s">
        <v>5675</v>
      </c>
      <c r="E2197" s="24">
        <f t="shared" si="113"/>
        <v>18</v>
      </c>
      <c r="F2197" s="24">
        <f t="shared" si="114"/>
        <v>4.5</v>
      </c>
      <c r="G2197" s="109"/>
      <c r="H2197" s="24"/>
      <c r="I2197" s="24">
        <f t="shared" si="115"/>
        <v>14.2</v>
      </c>
      <c r="J2197" s="119"/>
      <c r="K2197" s="30"/>
      <c r="L2197" s="111">
        <v>3</v>
      </c>
      <c r="M2197" s="111">
        <v>3</v>
      </c>
      <c r="N2197" s="111">
        <v>5</v>
      </c>
      <c r="O2197" s="111">
        <v>7</v>
      </c>
      <c r="P2197" s="111">
        <v>6</v>
      </c>
      <c r="Q2197" s="111">
        <v>11</v>
      </c>
      <c r="R2197" s="111">
        <v>16</v>
      </c>
      <c r="S2197" s="111">
        <v>21</v>
      </c>
      <c r="T2197" s="111">
        <v>17</v>
      </c>
    </row>
    <row r="2198" spans="1:20" x14ac:dyDescent="0.25">
      <c r="A2198" s="110" t="s">
        <v>7745</v>
      </c>
      <c r="B2198" s="107" t="s">
        <v>7295</v>
      </c>
      <c r="C2198" s="108">
        <v>18</v>
      </c>
      <c r="D2198" s="41" t="s">
        <v>7746</v>
      </c>
      <c r="E2198" s="24">
        <f t="shared" si="113"/>
        <v>18</v>
      </c>
      <c r="F2198" s="24">
        <f t="shared" si="114"/>
        <v>0.25</v>
      </c>
      <c r="G2198" s="109"/>
      <c r="H2198" s="24"/>
      <c r="I2198" s="24">
        <f t="shared" si="115"/>
        <v>11.2</v>
      </c>
      <c r="J2198" s="119"/>
      <c r="K2198" s="30"/>
      <c r="L2198" s="111">
        <v>1</v>
      </c>
      <c r="M2198" s="111"/>
      <c r="N2198" s="111"/>
      <c r="O2198" s="111"/>
      <c r="P2198" s="111"/>
      <c r="Q2198" s="111">
        <v>2</v>
      </c>
      <c r="R2198" s="111"/>
      <c r="S2198" s="111">
        <v>40</v>
      </c>
      <c r="T2198" s="111">
        <v>14</v>
      </c>
    </row>
    <row r="2199" spans="1:20" x14ac:dyDescent="0.25">
      <c r="A2199" s="110" t="s">
        <v>1312</v>
      </c>
      <c r="B2199" s="107" t="s">
        <v>7167</v>
      </c>
      <c r="C2199" s="108">
        <v>11</v>
      </c>
      <c r="D2199" s="41" t="s">
        <v>4283</v>
      </c>
      <c r="E2199" s="24">
        <f t="shared" si="113"/>
        <v>18</v>
      </c>
      <c r="F2199" s="24">
        <f t="shared" si="114"/>
        <v>0.25</v>
      </c>
      <c r="G2199" s="109"/>
      <c r="H2199" s="24"/>
      <c r="I2199" s="24">
        <f t="shared" si="115"/>
        <v>12.8</v>
      </c>
      <c r="J2199" s="119"/>
      <c r="K2199" s="30"/>
      <c r="L2199" s="111">
        <v>1</v>
      </c>
      <c r="M2199" s="111"/>
      <c r="N2199" s="111"/>
      <c r="O2199" s="111"/>
      <c r="P2199" s="111">
        <v>1</v>
      </c>
      <c r="Q2199" s="111">
        <v>9</v>
      </c>
      <c r="R2199" s="111">
        <v>15</v>
      </c>
      <c r="S2199" s="111">
        <v>28</v>
      </c>
      <c r="T2199" s="111">
        <v>11</v>
      </c>
    </row>
    <row r="2200" spans="1:20" x14ac:dyDescent="0.25">
      <c r="A2200" s="110" t="s">
        <v>8741</v>
      </c>
      <c r="B2200" s="107" t="s">
        <v>7194</v>
      </c>
      <c r="C2200" s="108">
        <v>11</v>
      </c>
      <c r="D2200" s="41" t="s">
        <v>8742</v>
      </c>
      <c r="E2200" s="24">
        <f t="shared" si="113"/>
        <v>18</v>
      </c>
      <c r="F2200" s="24">
        <f t="shared" si="114"/>
        <v>12.5</v>
      </c>
      <c r="G2200" s="109"/>
      <c r="H2200" s="24"/>
      <c r="I2200" s="24">
        <f t="shared" si="115"/>
        <v>10.8</v>
      </c>
      <c r="J2200" s="119"/>
      <c r="K2200" s="30"/>
      <c r="L2200" s="111"/>
      <c r="M2200" s="111"/>
      <c r="N2200" s="111"/>
      <c r="O2200" s="111">
        <v>50</v>
      </c>
      <c r="P2200" s="111"/>
      <c r="Q2200" s="111"/>
      <c r="R2200" s="111">
        <v>54</v>
      </c>
      <c r="S2200" s="111"/>
      <c r="T2200" s="111"/>
    </row>
    <row r="2201" spans="1:20" x14ac:dyDescent="0.25">
      <c r="A2201" s="110" t="s">
        <v>1223</v>
      </c>
      <c r="B2201" s="107" t="s">
        <v>7155</v>
      </c>
      <c r="C2201" s="108">
        <v>10</v>
      </c>
      <c r="D2201" s="41" t="s">
        <v>4649</v>
      </c>
      <c r="E2201" s="24">
        <f t="shared" si="113"/>
        <v>18</v>
      </c>
      <c r="F2201" s="24">
        <f t="shared" si="114"/>
        <v>2.5</v>
      </c>
      <c r="G2201" s="109"/>
      <c r="H2201" s="24"/>
      <c r="I2201" s="24">
        <f t="shared" si="115"/>
        <v>13.2</v>
      </c>
      <c r="J2201" s="119"/>
      <c r="K2201" s="30"/>
      <c r="L2201" s="111">
        <v>6</v>
      </c>
      <c r="M2201" s="111"/>
      <c r="N2201" s="111">
        <v>4</v>
      </c>
      <c r="O2201" s="111"/>
      <c r="P2201" s="111">
        <v>12</v>
      </c>
      <c r="Q2201" s="111"/>
      <c r="R2201" s="111">
        <v>4</v>
      </c>
      <c r="S2201" s="111">
        <v>50</v>
      </c>
      <c r="T2201" s="111"/>
    </row>
    <row r="2202" spans="1:20" x14ac:dyDescent="0.25">
      <c r="A2202" s="110" t="s">
        <v>2971</v>
      </c>
      <c r="B2202" s="107" t="s">
        <v>7179</v>
      </c>
      <c r="C2202" s="108">
        <v>11</v>
      </c>
      <c r="D2202" s="41" t="s">
        <v>6770</v>
      </c>
      <c r="E2202" s="24">
        <f t="shared" si="113"/>
        <v>18</v>
      </c>
      <c r="F2202" s="24">
        <f t="shared" si="114"/>
        <v>1.25</v>
      </c>
      <c r="G2202" s="109"/>
      <c r="H2202" s="24"/>
      <c r="I2202" s="24">
        <f t="shared" si="115"/>
        <v>10.8</v>
      </c>
      <c r="J2202" s="119"/>
      <c r="K2202" s="30"/>
      <c r="L2202" s="111"/>
      <c r="M2202" s="111">
        <v>5</v>
      </c>
      <c r="N2202" s="111"/>
      <c r="O2202" s="111"/>
      <c r="P2202" s="111"/>
      <c r="Q2202" s="111"/>
      <c r="R2202" s="111">
        <v>54</v>
      </c>
      <c r="S2202" s="111"/>
      <c r="T2202" s="111"/>
    </row>
    <row r="2203" spans="1:20" x14ac:dyDescent="0.25">
      <c r="A2203" s="110" t="s">
        <v>8182</v>
      </c>
      <c r="B2203" s="107" t="s">
        <v>7098</v>
      </c>
      <c r="C2203" s="108">
        <v>8</v>
      </c>
      <c r="D2203" s="41" t="s">
        <v>8183</v>
      </c>
      <c r="E2203" s="24">
        <f t="shared" si="113"/>
        <v>18</v>
      </c>
      <c r="F2203" s="24">
        <f t="shared" si="114"/>
        <v>0</v>
      </c>
      <c r="G2203" s="109"/>
      <c r="H2203" s="24"/>
      <c r="I2203" s="24">
        <f t="shared" si="115"/>
        <v>10.8</v>
      </c>
      <c r="J2203" s="119"/>
      <c r="K2203" s="30"/>
      <c r="L2203" s="111"/>
      <c r="M2203" s="111"/>
      <c r="N2203" s="111"/>
      <c r="O2203" s="111"/>
      <c r="P2203" s="111"/>
      <c r="Q2203" s="111"/>
      <c r="R2203" s="111"/>
      <c r="S2203" s="111">
        <v>54</v>
      </c>
      <c r="T2203" s="111"/>
    </row>
    <row r="2204" spans="1:20" x14ac:dyDescent="0.25">
      <c r="A2204" s="110" t="s">
        <v>7530</v>
      </c>
      <c r="B2204" s="107" t="s">
        <v>7208</v>
      </c>
      <c r="C2204" s="108">
        <v>9</v>
      </c>
      <c r="D2204" s="41" t="s">
        <v>7531</v>
      </c>
      <c r="E2204" s="24">
        <f t="shared" si="113"/>
        <v>17.666666666666668</v>
      </c>
      <c r="F2204" s="24">
        <f t="shared" si="114"/>
        <v>1.75</v>
      </c>
      <c r="G2204" s="109"/>
      <c r="H2204" s="24"/>
      <c r="I2204" s="24">
        <f t="shared" si="115"/>
        <v>14.4</v>
      </c>
      <c r="J2204" s="119"/>
      <c r="K2204" s="30"/>
      <c r="L2204" s="111"/>
      <c r="M2204" s="111"/>
      <c r="N2204" s="111">
        <v>7</v>
      </c>
      <c r="O2204" s="111"/>
      <c r="P2204" s="111">
        <v>16</v>
      </c>
      <c r="Q2204" s="111">
        <v>3</v>
      </c>
      <c r="R2204" s="111">
        <v>4</v>
      </c>
      <c r="S2204" s="111">
        <v>1</v>
      </c>
      <c r="T2204" s="111">
        <v>48</v>
      </c>
    </row>
    <row r="2205" spans="1:20" x14ac:dyDescent="0.25">
      <c r="A2205" s="110" t="s">
        <v>7560</v>
      </c>
      <c r="B2205" s="107" t="s">
        <v>7154</v>
      </c>
      <c r="C2205" s="108">
        <v>16</v>
      </c>
      <c r="D2205" s="41" t="s">
        <v>7561</v>
      </c>
      <c r="E2205" s="24">
        <f t="shared" si="113"/>
        <v>17.666666666666668</v>
      </c>
      <c r="F2205" s="24">
        <f t="shared" si="114"/>
        <v>0</v>
      </c>
      <c r="G2205" s="109"/>
      <c r="H2205" s="24"/>
      <c r="I2205" s="24">
        <f t="shared" si="115"/>
        <v>10.6</v>
      </c>
      <c r="J2205" s="119"/>
      <c r="K2205" s="30"/>
      <c r="L2205" s="111"/>
      <c r="M2205" s="111"/>
      <c r="N2205" s="111"/>
      <c r="O2205" s="111"/>
      <c r="P2205" s="111"/>
      <c r="Q2205" s="111"/>
      <c r="R2205" s="111"/>
      <c r="S2205" s="111">
        <v>6</v>
      </c>
      <c r="T2205" s="111">
        <v>47</v>
      </c>
    </row>
    <row r="2206" spans="1:20" x14ac:dyDescent="0.25">
      <c r="A2206" s="110" t="s">
        <v>2228</v>
      </c>
      <c r="B2206" s="107" t="s">
        <v>7154</v>
      </c>
      <c r="C2206" s="108">
        <v>16</v>
      </c>
      <c r="D2206" s="41" t="s">
        <v>6462</v>
      </c>
      <c r="E2206" s="24">
        <f t="shared" si="113"/>
        <v>17.666666666666668</v>
      </c>
      <c r="F2206" s="24">
        <f t="shared" si="114"/>
        <v>53.75</v>
      </c>
      <c r="G2206" s="109"/>
      <c r="H2206" s="24"/>
      <c r="I2206" s="24">
        <f t="shared" si="115"/>
        <v>11.4</v>
      </c>
      <c r="J2206" s="119"/>
      <c r="K2206" s="30"/>
      <c r="L2206" s="111"/>
      <c r="M2206" s="111">
        <v>52</v>
      </c>
      <c r="N2206" s="111">
        <v>123</v>
      </c>
      <c r="O2206" s="111">
        <v>40</v>
      </c>
      <c r="P2206" s="111">
        <v>2</v>
      </c>
      <c r="Q2206" s="111">
        <v>2</v>
      </c>
      <c r="R2206" s="111">
        <v>8</v>
      </c>
      <c r="S2206" s="111">
        <v>3</v>
      </c>
      <c r="T2206" s="111">
        <v>42</v>
      </c>
    </row>
    <row r="2207" spans="1:20" x14ac:dyDescent="0.25">
      <c r="A2207" s="110" t="s">
        <v>1649</v>
      </c>
      <c r="B2207" s="107" t="s">
        <v>7081</v>
      </c>
      <c r="C2207" s="108">
        <v>15</v>
      </c>
      <c r="D2207" s="41" t="s">
        <v>6741</v>
      </c>
      <c r="E2207" s="24">
        <f t="shared" si="113"/>
        <v>17.666666666666668</v>
      </c>
      <c r="F2207" s="24">
        <f t="shared" si="114"/>
        <v>6</v>
      </c>
      <c r="G2207" s="109"/>
      <c r="H2207" s="24"/>
      <c r="I2207" s="24">
        <f t="shared" si="115"/>
        <v>11</v>
      </c>
      <c r="J2207" s="119"/>
      <c r="K2207" s="30"/>
      <c r="L2207" s="111"/>
      <c r="M2207" s="111">
        <v>23</v>
      </c>
      <c r="N2207" s="111">
        <v>1</v>
      </c>
      <c r="O2207" s="111"/>
      <c r="P2207" s="111">
        <v>2</v>
      </c>
      <c r="Q2207" s="111"/>
      <c r="R2207" s="111"/>
      <c r="S2207" s="111">
        <v>14</v>
      </c>
      <c r="T2207" s="111">
        <v>39</v>
      </c>
    </row>
    <row r="2208" spans="1:20" x14ac:dyDescent="0.25">
      <c r="A2208" s="110" t="s">
        <v>1937</v>
      </c>
      <c r="B2208" s="107" t="s">
        <v>7161</v>
      </c>
      <c r="C2208" s="108">
        <v>15</v>
      </c>
      <c r="D2208" s="41" t="s">
        <v>3693</v>
      </c>
      <c r="E2208" s="24">
        <f t="shared" ref="E2208:E2271" si="116">SUM(R2208:T2208)/3</f>
        <v>17.666666666666668</v>
      </c>
      <c r="F2208" s="24">
        <f t="shared" ref="F2208:F2271" si="117">SUM(L2208:O2208)/4</f>
        <v>39.25</v>
      </c>
      <c r="G2208" s="109"/>
      <c r="H2208" s="24"/>
      <c r="I2208" s="24">
        <f t="shared" ref="I2208:I2271" si="118">SUM(P2208:T2208)/5</f>
        <v>23.6</v>
      </c>
      <c r="J2208" s="119"/>
      <c r="K2208" s="30"/>
      <c r="L2208" s="111">
        <v>20</v>
      </c>
      <c r="M2208" s="111">
        <v>16</v>
      </c>
      <c r="N2208" s="111">
        <v>47</v>
      </c>
      <c r="O2208" s="111">
        <v>74</v>
      </c>
      <c r="P2208" s="111">
        <v>34</v>
      </c>
      <c r="Q2208" s="111">
        <v>31</v>
      </c>
      <c r="R2208" s="111">
        <v>8</v>
      </c>
      <c r="S2208" s="111">
        <v>21</v>
      </c>
      <c r="T2208" s="111">
        <v>24</v>
      </c>
    </row>
    <row r="2209" spans="1:20" x14ac:dyDescent="0.25">
      <c r="A2209" s="110" t="s">
        <v>1282</v>
      </c>
      <c r="B2209" s="107" t="s">
        <v>7156</v>
      </c>
      <c r="C2209" s="108">
        <v>18</v>
      </c>
      <c r="D2209" s="41" t="s">
        <v>5041</v>
      </c>
      <c r="E2209" s="24">
        <f t="shared" si="116"/>
        <v>17.666666666666668</v>
      </c>
      <c r="F2209" s="24">
        <f t="shared" si="117"/>
        <v>11.5</v>
      </c>
      <c r="G2209" s="109"/>
      <c r="H2209" s="24"/>
      <c r="I2209" s="24">
        <f t="shared" si="118"/>
        <v>10.8</v>
      </c>
      <c r="J2209" s="119"/>
      <c r="K2209" s="30"/>
      <c r="L2209" s="111"/>
      <c r="M2209" s="111">
        <v>30</v>
      </c>
      <c r="N2209" s="111">
        <v>15</v>
      </c>
      <c r="O2209" s="111">
        <v>1</v>
      </c>
      <c r="P2209" s="111"/>
      <c r="Q2209" s="111">
        <v>1</v>
      </c>
      <c r="R2209" s="111">
        <v>33</v>
      </c>
      <c r="S2209" s="111"/>
      <c r="T2209" s="111">
        <v>20</v>
      </c>
    </row>
    <row r="2210" spans="1:20" x14ac:dyDescent="0.25">
      <c r="A2210" s="110" t="s">
        <v>357</v>
      </c>
      <c r="B2210" s="107" t="s">
        <v>7223</v>
      </c>
      <c r="C2210" s="108">
        <v>1</v>
      </c>
      <c r="D2210" s="41" t="s">
        <v>4485</v>
      </c>
      <c r="E2210" s="24">
        <f t="shared" si="116"/>
        <v>17.666666666666668</v>
      </c>
      <c r="F2210" s="24">
        <f t="shared" si="117"/>
        <v>2.25</v>
      </c>
      <c r="G2210" s="109"/>
      <c r="H2210" s="24"/>
      <c r="I2210" s="24">
        <f t="shared" si="118"/>
        <v>17.600000000000001</v>
      </c>
      <c r="J2210" s="119"/>
      <c r="K2210" s="30"/>
      <c r="L2210" s="111">
        <v>1</v>
      </c>
      <c r="M2210" s="111"/>
      <c r="N2210" s="111">
        <v>6</v>
      </c>
      <c r="O2210" s="111">
        <v>2</v>
      </c>
      <c r="P2210" s="111">
        <v>3</v>
      </c>
      <c r="Q2210" s="111">
        <v>32</v>
      </c>
      <c r="R2210" s="111">
        <v>43</v>
      </c>
      <c r="S2210" s="111">
        <v>9</v>
      </c>
      <c r="T2210" s="111">
        <v>1</v>
      </c>
    </row>
    <row r="2211" spans="1:20" x14ac:dyDescent="0.25">
      <c r="A2211" s="110" t="s">
        <v>2140</v>
      </c>
      <c r="B2211" s="107" t="s">
        <v>7101</v>
      </c>
      <c r="C2211" s="108">
        <v>16</v>
      </c>
      <c r="D2211" s="41" t="s">
        <v>4980</v>
      </c>
      <c r="E2211" s="24">
        <f t="shared" si="116"/>
        <v>17.666666666666668</v>
      </c>
      <c r="F2211" s="24">
        <f t="shared" si="117"/>
        <v>5.25</v>
      </c>
      <c r="G2211" s="109"/>
      <c r="H2211" s="24"/>
      <c r="I2211" s="24">
        <f t="shared" si="118"/>
        <v>10.6</v>
      </c>
      <c r="J2211" s="119"/>
      <c r="K2211" s="30"/>
      <c r="L2211" s="111"/>
      <c r="M2211" s="111">
        <v>15</v>
      </c>
      <c r="N2211" s="111">
        <v>4</v>
      </c>
      <c r="O2211" s="111">
        <v>2</v>
      </c>
      <c r="P2211" s="111"/>
      <c r="Q2211" s="111"/>
      <c r="R2211" s="111">
        <v>8</v>
      </c>
      <c r="S2211" s="111">
        <v>45</v>
      </c>
      <c r="T2211" s="111"/>
    </row>
    <row r="2212" spans="1:20" x14ac:dyDescent="0.25">
      <c r="A2212" s="110" t="s">
        <v>262</v>
      </c>
      <c r="B2212" s="107" t="s">
        <v>7169</v>
      </c>
      <c r="C2212" s="108">
        <v>5</v>
      </c>
      <c r="D2212" s="41" t="s">
        <v>5691</v>
      </c>
      <c r="E2212" s="24">
        <f t="shared" si="116"/>
        <v>17.666666666666668</v>
      </c>
      <c r="F2212" s="24">
        <f t="shared" si="117"/>
        <v>74.25</v>
      </c>
      <c r="G2212" s="109"/>
      <c r="H2212" s="24"/>
      <c r="I2212" s="24">
        <f t="shared" si="118"/>
        <v>11.2</v>
      </c>
      <c r="J2212" s="119"/>
      <c r="K2212" s="30"/>
      <c r="L2212" s="111"/>
      <c r="M2212" s="111"/>
      <c r="N2212" s="111">
        <v>256</v>
      </c>
      <c r="O2212" s="111">
        <v>41</v>
      </c>
      <c r="P2212" s="111">
        <v>0</v>
      </c>
      <c r="Q2212" s="111">
        <v>3</v>
      </c>
      <c r="R2212" s="111"/>
      <c r="S2212" s="111">
        <v>53</v>
      </c>
      <c r="T2212" s="111"/>
    </row>
    <row r="2213" spans="1:20" x14ac:dyDescent="0.25">
      <c r="A2213" s="110" t="s">
        <v>8589</v>
      </c>
      <c r="B2213" s="107" t="s">
        <v>7136</v>
      </c>
      <c r="C2213" s="108">
        <v>15</v>
      </c>
      <c r="D2213" s="41" t="s">
        <v>8590</v>
      </c>
      <c r="E2213" s="24">
        <f t="shared" si="116"/>
        <v>17.666666666666668</v>
      </c>
      <c r="F2213" s="24">
        <f t="shared" si="117"/>
        <v>0</v>
      </c>
      <c r="G2213" s="109"/>
      <c r="H2213" s="24"/>
      <c r="I2213" s="24">
        <f t="shared" si="118"/>
        <v>10.6</v>
      </c>
      <c r="J2213" s="119"/>
      <c r="K2213" s="30"/>
      <c r="L2213" s="111"/>
      <c r="M2213" s="111"/>
      <c r="N2213" s="111"/>
      <c r="O2213" s="111"/>
      <c r="P2213" s="111"/>
      <c r="Q2213" s="111"/>
      <c r="R2213" s="111"/>
      <c r="S2213" s="111">
        <v>53</v>
      </c>
      <c r="T2213" s="111"/>
    </row>
    <row r="2214" spans="1:20" x14ac:dyDescent="0.25">
      <c r="A2214" s="110" t="s">
        <v>1986</v>
      </c>
      <c r="B2214" s="107" t="s">
        <v>7288</v>
      </c>
      <c r="C2214" s="108">
        <v>2</v>
      </c>
      <c r="D2214" s="41" t="s">
        <v>6938</v>
      </c>
      <c r="E2214" s="24">
        <f t="shared" si="116"/>
        <v>17.666666666666668</v>
      </c>
      <c r="F2214" s="24">
        <f t="shared" si="117"/>
        <v>2.5</v>
      </c>
      <c r="G2214" s="109"/>
      <c r="H2214" s="24"/>
      <c r="I2214" s="24">
        <f t="shared" si="118"/>
        <v>11.8</v>
      </c>
      <c r="J2214" s="119"/>
      <c r="K2214" s="30"/>
      <c r="L2214" s="111">
        <v>9</v>
      </c>
      <c r="M2214" s="111">
        <v>1</v>
      </c>
      <c r="N2214" s="111"/>
      <c r="O2214" s="111"/>
      <c r="P2214" s="111"/>
      <c r="Q2214" s="111">
        <v>6</v>
      </c>
      <c r="R2214" s="111">
        <v>34</v>
      </c>
      <c r="S2214" s="111">
        <v>19</v>
      </c>
      <c r="T2214" s="111"/>
    </row>
    <row r="2215" spans="1:20" x14ac:dyDescent="0.25">
      <c r="A2215" s="110" t="s">
        <v>3465</v>
      </c>
      <c r="B2215" s="107" t="s">
        <v>7143</v>
      </c>
      <c r="C2215" s="108">
        <v>17</v>
      </c>
      <c r="D2215" s="41" t="s">
        <v>3466</v>
      </c>
      <c r="E2215" s="24">
        <f t="shared" si="116"/>
        <v>17.333333333333332</v>
      </c>
      <c r="F2215" s="24">
        <f t="shared" si="117"/>
        <v>0.75</v>
      </c>
      <c r="G2215" s="109"/>
      <c r="H2215" s="24"/>
      <c r="I2215" s="24">
        <f t="shared" si="118"/>
        <v>11.2</v>
      </c>
      <c r="J2215" s="119"/>
      <c r="K2215" s="30"/>
      <c r="L2215" s="111"/>
      <c r="M2215" s="111"/>
      <c r="N2215" s="111">
        <v>3</v>
      </c>
      <c r="O2215" s="111"/>
      <c r="P2215" s="111"/>
      <c r="Q2215" s="111">
        <v>4</v>
      </c>
      <c r="R2215" s="111"/>
      <c r="S2215" s="111"/>
      <c r="T2215" s="111">
        <v>52</v>
      </c>
    </row>
    <row r="2216" spans="1:20" x14ac:dyDescent="0.25">
      <c r="A2216" s="110" t="s">
        <v>695</v>
      </c>
      <c r="B2216" s="107" t="s">
        <v>7101</v>
      </c>
      <c r="C2216" s="108">
        <v>16</v>
      </c>
      <c r="D2216" s="41" t="s">
        <v>6515</v>
      </c>
      <c r="E2216" s="24">
        <f t="shared" si="116"/>
        <v>17.333333333333332</v>
      </c>
      <c r="F2216" s="24">
        <f t="shared" si="117"/>
        <v>2</v>
      </c>
      <c r="G2216" s="109"/>
      <c r="H2216" s="24"/>
      <c r="I2216" s="24">
        <f t="shared" si="118"/>
        <v>13.2</v>
      </c>
      <c r="J2216" s="119"/>
      <c r="K2216" s="30"/>
      <c r="L2216" s="111"/>
      <c r="M2216" s="111">
        <v>4</v>
      </c>
      <c r="N2216" s="111"/>
      <c r="O2216" s="111">
        <v>4</v>
      </c>
      <c r="P2216" s="111">
        <v>7</v>
      </c>
      <c r="Q2216" s="111">
        <v>7</v>
      </c>
      <c r="R2216" s="111">
        <v>7</v>
      </c>
      <c r="S2216" s="111">
        <v>4</v>
      </c>
      <c r="T2216" s="111">
        <v>41</v>
      </c>
    </row>
    <row r="2217" spans="1:20" x14ac:dyDescent="0.25">
      <c r="A2217" s="110" t="s">
        <v>7681</v>
      </c>
      <c r="B2217" s="107" t="s">
        <v>7157</v>
      </c>
      <c r="C2217" s="108">
        <v>11</v>
      </c>
      <c r="D2217" s="41" t="s">
        <v>7682</v>
      </c>
      <c r="E2217" s="24">
        <f t="shared" si="116"/>
        <v>17.333333333333332</v>
      </c>
      <c r="F2217" s="24">
        <f t="shared" si="117"/>
        <v>31</v>
      </c>
      <c r="G2217" s="109"/>
      <c r="H2217" s="24"/>
      <c r="I2217" s="24">
        <f t="shared" si="118"/>
        <v>20</v>
      </c>
      <c r="J2217" s="119"/>
      <c r="K2217" s="30"/>
      <c r="L2217" s="111">
        <v>123</v>
      </c>
      <c r="M2217" s="111">
        <v>1</v>
      </c>
      <c r="N2217" s="111"/>
      <c r="O2217" s="111"/>
      <c r="P2217" s="111">
        <v>46</v>
      </c>
      <c r="Q2217" s="111">
        <v>2</v>
      </c>
      <c r="R2217" s="111">
        <v>49</v>
      </c>
      <c r="S2217" s="111">
        <v>1</v>
      </c>
      <c r="T2217" s="111">
        <v>2</v>
      </c>
    </row>
    <row r="2218" spans="1:20" x14ac:dyDescent="0.25">
      <c r="A2218" s="110" t="s">
        <v>8063</v>
      </c>
      <c r="B2218" s="107" t="s">
        <v>7110</v>
      </c>
      <c r="C2218" s="108">
        <v>7</v>
      </c>
      <c r="D2218" s="41" t="s">
        <v>8064</v>
      </c>
      <c r="E2218" s="24">
        <f t="shared" si="116"/>
        <v>17.333333333333332</v>
      </c>
      <c r="F2218" s="24">
        <f t="shared" si="117"/>
        <v>0</v>
      </c>
      <c r="G2218" s="109"/>
      <c r="H2218" s="24"/>
      <c r="I2218" s="24">
        <f t="shared" si="118"/>
        <v>10.4</v>
      </c>
      <c r="J2218" s="119"/>
      <c r="K2218" s="30"/>
      <c r="L2218" s="111"/>
      <c r="M2218" s="111"/>
      <c r="N2218" s="111"/>
      <c r="O2218" s="111"/>
      <c r="P2218" s="111"/>
      <c r="Q2218" s="111"/>
      <c r="R2218" s="111"/>
      <c r="S2218" s="111">
        <v>52</v>
      </c>
      <c r="T2218" s="111"/>
    </row>
    <row r="2219" spans="1:20" x14ac:dyDescent="0.25">
      <c r="A2219" s="110" t="s">
        <v>7667</v>
      </c>
      <c r="B2219" s="107" t="s">
        <v>7101</v>
      </c>
      <c r="C2219" s="108">
        <v>16</v>
      </c>
      <c r="D2219" s="41" t="s">
        <v>7668</v>
      </c>
      <c r="E2219" s="24">
        <f t="shared" si="116"/>
        <v>17</v>
      </c>
      <c r="F2219" s="24">
        <f t="shared" si="117"/>
        <v>30</v>
      </c>
      <c r="G2219" s="109"/>
      <c r="H2219" s="24"/>
      <c r="I2219" s="24">
        <f t="shared" si="118"/>
        <v>13</v>
      </c>
      <c r="J2219" s="119"/>
      <c r="K2219" s="30"/>
      <c r="L2219" s="111"/>
      <c r="M2219" s="111"/>
      <c r="N2219" s="111">
        <v>8</v>
      </c>
      <c r="O2219" s="111">
        <v>112</v>
      </c>
      <c r="P2219" s="111">
        <v>8</v>
      </c>
      <c r="Q2219" s="111">
        <v>6</v>
      </c>
      <c r="R2219" s="111">
        <v>1</v>
      </c>
      <c r="S2219" s="111">
        <v>5</v>
      </c>
      <c r="T2219" s="111">
        <v>45</v>
      </c>
    </row>
    <row r="2220" spans="1:20" x14ac:dyDescent="0.25">
      <c r="A2220" s="110" t="s">
        <v>954</v>
      </c>
      <c r="B2220" s="107" t="s">
        <v>7259</v>
      </c>
      <c r="C2220" s="108">
        <v>11</v>
      </c>
      <c r="D2220" s="41" t="s">
        <v>4082</v>
      </c>
      <c r="E2220" s="24">
        <f t="shared" si="116"/>
        <v>17</v>
      </c>
      <c r="F2220" s="24">
        <f t="shared" si="117"/>
        <v>20.5</v>
      </c>
      <c r="G2220" s="109"/>
      <c r="H2220" s="24"/>
      <c r="I2220" s="24">
        <f t="shared" si="118"/>
        <v>10.6</v>
      </c>
      <c r="J2220" s="119"/>
      <c r="K2220" s="30"/>
      <c r="L2220" s="111">
        <v>13</v>
      </c>
      <c r="M2220" s="111">
        <v>37</v>
      </c>
      <c r="N2220" s="111">
        <v>1</v>
      </c>
      <c r="O2220" s="111">
        <v>31</v>
      </c>
      <c r="P2220" s="111"/>
      <c r="Q2220" s="111">
        <v>2</v>
      </c>
      <c r="R2220" s="111">
        <v>18</v>
      </c>
      <c r="S2220" s="111">
        <v>16</v>
      </c>
      <c r="T2220" s="111">
        <v>17</v>
      </c>
    </row>
    <row r="2221" spans="1:20" x14ac:dyDescent="0.25">
      <c r="A2221" s="110" t="s">
        <v>1006</v>
      </c>
      <c r="B2221" s="107" t="s">
        <v>7263</v>
      </c>
      <c r="C2221" s="108">
        <v>4</v>
      </c>
      <c r="D2221" s="41" t="s">
        <v>5597</v>
      </c>
      <c r="E2221" s="24">
        <f t="shared" si="116"/>
        <v>17</v>
      </c>
      <c r="F2221" s="24">
        <f t="shared" si="117"/>
        <v>3.25</v>
      </c>
      <c r="G2221" s="109"/>
      <c r="H2221" s="24"/>
      <c r="I2221" s="24">
        <f t="shared" si="118"/>
        <v>12.8</v>
      </c>
      <c r="J2221" s="119"/>
      <c r="K2221" s="30"/>
      <c r="L2221" s="111">
        <v>2</v>
      </c>
      <c r="M2221" s="111">
        <v>7</v>
      </c>
      <c r="N2221" s="111">
        <v>4</v>
      </c>
      <c r="O2221" s="111"/>
      <c r="P2221" s="111">
        <v>1</v>
      </c>
      <c r="Q2221" s="111">
        <v>12</v>
      </c>
      <c r="R2221" s="111">
        <v>20</v>
      </c>
      <c r="S2221" s="111">
        <v>20</v>
      </c>
      <c r="T2221" s="111">
        <v>11</v>
      </c>
    </row>
    <row r="2222" spans="1:20" x14ac:dyDescent="0.25">
      <c r="A2222" s="110" t="s">
        <v>3068</v>
      </c>
      <c r="B2222" s="107" t="s">
        <v>7216</v>
      </c>
      <c r="C2222" s="108">
        <v>2</v>
      </c>
      <c r="D2222" s="41" t="s">
        <v>5448</v>
      </c>
      <c r="E2222" s="24">
        <f t="shared" si="116"/>
        <v>17</v>
      </c>
      <c r="F2222" s="24">
        <f t="shared" si="117"/>
        <v>8.75</v>
      </c>
      <c r="G2222" s="109"/>
      <c r="H2222" s="24"/>
      <c r="I2222" s="24">
        <f t="shared" si="118"/>
        <v>24</v>
      </c>
      <c r="J2222" s="119"/>
      <c r="K2222" s="30"/>
      <c r="L2222" s="111"/>
      <c r="M2222" s="111">
        <v>1</v>
      </c>
      <c r="N2222" s="111">
        <v>10</v>
      </c>
      <c r="O2222" s="111">
        <v>24</v>
      </c>
      <c r="P2222" s="111">
        <v>22</v>
      </c>
      <c r="Q2222" s="111">
        <v>47</v>
      </c>
      <c r="R2222" s="111">
        <v>51</v>
      </c>
      <c r="S2222" s="111"/>
      <c r="T2222" s="111"/>
    </row>
    <row r="2223" spans="1:20" x14ac:dyDescent="0.25">
      <c r="A2223" s="110" t="s">
        <v>3141</v>
      </c>
      <c r="B2223" s="107" t="s">
        <v>7179</v>
      </c>
      <c r="C2223" s="108">
        <v>11</v>
      </c>
      <c r="D2223" s="41" t="s">
        <v>6592</v>
      </c>
      <c r="E2223" s="24">
        <f t="shared" si="116"/>
        <v>16.666666666666668</v>
      </c>
      <c r="F2223" s="24">
        <f t="shared" si="117"/>
        <v>0</v>
      </c>
      <c r="G2223" s="109"/>
      <c r="H2223" s="24"/>
      <c r="I2223" s="24">
        <f t="shared" si="118"/>
        <v>10</v>
      </c>
      <c r="J2223" s="119"/>
      <c r="K2223" s="30"/>
      <c r="L2223" s="111"/>
      <c r="M2223" s="111"/>
      <c r="N2223" s="111"/>
      <c r="O2223" s="111"/>
      <c r="P2223" s="111"/>
      <c r="Q2223" s="111"/>
      <c r="R2223" s="111"/>
      <c r="S2223" s="111"/>
      <c r="T2223" s="111">
        <v>50</v>
      </c>
    </row>
    <row r="2224" spans="1:20" x14ac:dyDescent="0.25">
      <c r="A2224" s="110" t="s">
        <v>670</v>
      </c>
      <c r="B2224" s="107" t="s">
        <v>7154</v>
      </c>
      <c r="C2224" s="108">
        <v>16</v>
      </c>
      <c r="D2224" s="41" t="s">
        <v>4822</v>
      </c>
      <c r="E2224" s="24">
        <f t="shared" si="116"/>
        <v>16.666666666666668</v>
      </c>
      <c r="F2224" s="24">
        <f t="shared" si="117"/>
        <v>44.5</v>
      </c>
      <c r="G2224" s="109"/>
      <c r="H2224" s="24"/>
      <c r="I2224" s="24">
        <f t="shared" si="118"/>
        <v>28.4</v>
      </c>
      <c r="J2224" s="119"/>
      <c r="K2224" s="30"/>
      <c r="L2224" s="111">
        <v>2</v>
      </c>
      <c r="M2224" s="111">
        <v>112</v>
      </c>
      <c r="N2224" s="111">
        <v>62</v>
      </c>
      <c r="O2224" s="111">
        <v>2</v>
      </c>
      <c r="P2224" s="111">
        <v>62</v>
      </c>
      <c r="Q2224" s="111">
        <v>30</v>
      </c>
      <c r="R2224" s="111"/>
      <c r="S2224" s="111">
        <v>9</v>
      </c>
      <c r="T2224" s="111">
        <v>41</v>
      </c>
    </row>
    <row r="2225" spans="1:20" x14ac:dyDescent="0.25">
      <c r="A2225" s="110" t="s">
        <v>2340</v>
      </c>
      <c r="B2225" s="107" t="s">
        <v>7161</v>
      </c>
      <c r="C2225" s="108">
        <v>15</v>
      </c>
      <c r="D2225" s="41" t="s">
        <v>3742</v>
      </c>
      <c r="E2225" s="24">
        <f t="shared" si="116"/>
        <v>16.666666666666668</v>
      </c>
      <c r="F2225" s="24">
        <f t="shared" si="117"/>
        <v>97.25</v>
      </c>
      <c r="G2225" s="109"/>
      <c r="H2225" s="24"/>
      <c r="I2225" s="24">
        <f t="shared" si="118"/>
        <v>32.6</v>
      </c>
      <c r="J2225" s="119"/>
      <c r="K2225" s="30"/>
      <c r="L2225" s="111"/>
      <c r="M2225" s="111"/>
      <c r="N2225" s="111">
        <v>1</v>
      </c>
      <c r="O2225" s="111">
        <v>388</v>
      </c>
      <c r="P2225" s="111">
        <v>113</v>
      </c>
      <c r="Q2225" s="111"/>
      <c r="R2225" s="111">
        <v>10</v>
      </c>
      <c r="S2225" s="111"/>
      <c r="T2225" s="111">
        <v>40</v>
      </c>
    </row>
    <row r="2226" spans="1:20" x14ac:dyDescent="0.25">
      <c r="A2226" s="110" t="s">
        <v>1932</v>
      </c>
      <c r="B2226" s="107" t="s">
        <v>7240</v>
      </c>
      <c r="C2226" s="108">
        <v>6</v>
      </c>
      <c r="D2226" s="41" t="s">
        <v>5256</v>
      </c>
      <c r="E2226" s="24">
        <f t="shared" si="116"/>
        <v>16.666666666666668</v>
      </c>
      <c r="F2226" s="24">
        <f t="shared" si="117"/>
        <v>0</v>
      </c>
      <c r="G2226" s="109"/>
      <c r="H2226" s="24"/>
      <c r="I2226" s="24">
        <f t="shared" si="118"/>
        <v>14.8</v>
      </c>
      <c r="J2226" s="119"/>
      <c r="K2226" s="30"/>
      <c r="L2226" s="111"/>
      <c r="M2226" s="111"/>
      <c r="N2226" s="111"/>
      <c r="O2226" s="111"/>
      <c r="P2226" s="111"/>
      <c r="Q2226" s="111">
        <v>24</v>
      </c>
      <c r="R2226" s="111">
        <v>17</v>
      </c>
      <c r="S2226" s="111">
        <v>7</v>
      </c>
      <c r="T2226" s="111">
        <v>26</v>
      </c>
    </row>
    <row r="2227" spans="1:20" x14ac:dyDescent="0.25">
      <c r="A2227" s="110" t="s">
        <v>2027</v>
      </c>
      <c r="B2227" s="107" t="s">
        <v>7260</v>
      </c>
      <c r="C2227" s="108">
        <v>17</v>
      </c>
      <c r="D2227" s="41" t="s">
        <v>6406</v>
      </c>
      <c r="E2227" s="24">
        <f t="shared" si="116"/>
        <v>16.666666666666668</v>
      </c>
      <c r="F2227" s="24">
        <f t="shared" si="117"/>
        <v>8.5</v>
      </c>
      <c r="G2227" s="109"/>
      <c r="H2227" s="24"/>
      <c r="I2227" s="24">
        <f t="shared" si="118"/>
        <v>10.8</v>
      </c>
      <c r="J2227" s="119"/>
      <c r="K2227" s="30"/>
      <c r="L2227" s="111"/>
      <c r="M2227" s="111">
        <v>19</v>
      </c>
      <c r="N2227" s="111">
        <v>9</v>
      </c>
      <c r="O2227" s="111">
        <v>6</v>
      </c>
      <c r="P2227" s="111"/>
      <c r="Q2227" s="111">
        <v>4</v>
      </c>
      <c r="R2227" s="111">
        <v>7</v>
      </c>
      <c r="S2227" s="111">
        <v>19</v>
      </c>
      <c r="T2227" s="111">
        <v>24</v>
      </c>
    </row>
    <row r="2228" spans="1:20" x14ac:dyDescent="0.25">
      <c r="A2228" s="110" t="s">
        <v>7777</v>
      </c>
      <c r="B2228" s="107" t="s">
        <v>7110</v>
      </c>
      <c r="C2228" s="108">
        <v>7</v>
      </c>
      <c r="D2228" s="41" t="s">
        <v>7778</v>
      </c>
      <c r="E2228" s="24">
        <f t="shared" si="116"/>
        <v>16.666666666666668</v>
      </c>
      <c r="F2228" s="24">
        <f t="shared" si="117"/>
        <v>6.75</v>
      </c>
      <c r="G2228" s="109"/>
      <c r="H2228" s="24"/>
      <c r="I2228" s="24">
        <f t="shared" si="118"/>
        <v>22.6</v>
      </c>
      <c r="J2228" s="119"/>
      <c r="K2228" s="30"/>
      <c r="L2228" s="111">
        <v>16</v>
      </c>
      <c r="M2228" s="111"/>
      <c r="N2228" s="111">
        <v>11</v>
      </c>
      <c r="O2228" s="111"/>
      <c r="P2228" s="111">
        <v>63</v>
      </c>
      <c r="Q2228" s="111"/>
      <c r="R2228" s="111">
        <v>2</v>
      </c>
      <c r="S2228" s="111">
        <v>28</v>
      </c>
      <c r="T2228" s="111">
        <v>20</v>
      </c>
    </row>
    <row r="2229" spans="1:20" x14ac:dyDescent="0.25">
      <c r="A2229" s="110" t="s">
        <v>1061</v>
      </c>
      <c r="B2229" s="107" t="s">
        <v>7234</v>
      </c>
      <c r="C2229" s="108">
        <v>15</v>
      </c>
      <c r="D2229" s="41" t="s">
        <v>3871</v>
      </c>
      <c r="E2229" s="24">
        <f t="shared" si="116"/>
        <v>16.666666666666668</v>
      </c>
      <c r="F2229" s="24">
        <f t="shared" si="117"/>
        <v>47.25</v>
      </c>
      <c r="G2229" s="109"/>
      <c r="H2229" s="24"/>
      <c r="I2229" s="24">
        <f t="shared" si="118"/>
        <v>21</v>
      </c>
      <c r="J2229" s="119"/>
      <c r="K2229" s="30"/>
      <c r="L2229" s="111">
        <v>13</v>
      </c>
      <c r="M2229" s="111">
        <v>11</v>
      </c>
      <c r="N2229" s="111">
        <v>30</v>
      </c>
      <c r="O2229" s="111">
        <v>135</v>
      </c>
      <c r="P2229" s="111">
        <v>7</v>
      </c>
      <c r="Q2229" s="111">
        <v>48</v>
      </c>
      <c r="R2229" s="111">
        <v>5</v>
      </c>
      <c r="S2229" s="111">
        <v>28</v>
      </c>
      <c r="T2229" s="111">
        <v>17</v>
      </c>
    </row>
    <row r="2230" spans="1:20" x14ac:dyDescent="0.25">
      <c r="A2230" s="110" t="s">
        <v>7578</v>
      </c>
      <c r="B2230" s="107" t="s">
        <v>7155</v>
      </c>
      <c r="C2230" s="108">
        <v>10</v>
      </c>
      <c r="D2230" s="41" t="s">
        <v>7579</v>
      </c>
      <c r="E2230" s="24">
        <f t="shared" si="116"/>
        <v>16.666666666666668</v>
      </c>
      <c r="F2230" s="24">
        <f t="shared" si="117"/>
        <v>3.75</v>
      </c>
      <c r="G2230" s="109"/>
      <c r="H2230" s="24"/>
      <c r="I2230" s="24">
        <f t="shared" si="118"/>
        <v>31.6</v>
      </c>
      <c r="J2230" s="119"/>
      <c r="K2230" s="30"/>
      <c r="L2230" s="111">
        <v>4</v>
      </c>
      <c r="M2230" s="111">
        <v>9</v>
      </c>
      <c r="N2230" s="111"/>
      <c r="O2230" s="111">
        <v>2</v>
      </c>
      <c r="P2230" s="111">
        <v>1</v>
      </c>
      <c r="Q2230" s="111">
        <v>107</v>
      </c>
      <c r="R2230" s="111">
        <v>27</v>
      </c>
      <c r="S2230" s="111">
        <v>11</v>
      </c>
      <c r="T2230" s="111">
        <v>12</v>
      </c>
    </row>
    <row r="2231" spans="1:20" x14ac:dyDescent="0.25">
      <c r="A2231" s="110" t="s">
        <v>2700</v>
      </c>
      <c r="B2231" s="107" t="s">
        <v>7179</v>
      </c>
      <c r="C2231" s="108">
        <v>11</v>
      </c>
      <c r="D2231" s="41" t="s">
        <v>6649</v>
      </c>
      <c r="E2231" s="24">
        <f t="shared" si="116"/>
        <v>16.666666666666668</v>
      </c>
      <c r="F2231" s="24">
        <f t="shared" si="117"/>
        <v>19</v>
      </c>
      <c r="G2231" s="109"/>
      <c r="H2231" s="24"/>
      <c r="I2231" s="24">
        <f t="shared" si="118"/>
        <v>12.8</v>
      </c>
      <c r="J2231" s="119"/>
      <c r="K2231" s="30"/>
      <c r="L2231" s="111">
        <v>6</v>
      </c>
      <c r="M2231" s="111"/>
      <c r="N2231" s="111">
        <v>59</v>
      </c>
      <c r="O2231" s="111">
        <v>11</v>
      </c>
      <c r="P2231" s="111">
        <v>14</v>
      </c>
      <c r="Q2231" s="111"/>
      <c r="R2231" s="111"/>
      <c r="S2231" s="111">
        <v>48</v>
      </c>
      <c r="T2231" s="111">
        <v>2</v>
      </c>
    </row>
    <row r="2232" spans="1:20" x14ac:dyDescent="0.25">
      <c r="A2232" s="110" t="s">
        <v>1989</v>
      </c>
      <c r="B2232" s="107" t="s">
        <v>7082</v>
      </c>
      <c r="C2232" s="108">
        <v>11</v>
      </c>
      <c r="D2232" s="41" t="s">
        <v>5996</v>
      </c>
      <c r="E2232" s="24">
        <f t="shared" si="116"/>
        <v>16.666666666666668</v>
      </c>
      <c r="F2232" s="24">
        <f t="shared" si="117"/>
        <v>2.75</v>
      </c>
      <c r="G2232" s="109"/>
      <c r="H2232" s="24"/>
      <c r="I2232" s="24">
        <f t="shared" si="118"/>
        <v>13.2</v>
      </c>
      <c r="J2232" s="119"/>
      <c r="K2232" s="30"/>
      <c r="L2232" s="111">
        <v>11</v>
      </c>
      <c r="M2232" s="111"/>
      <c r="N2232" s="111"/>
      <c r="O2232" s="111"/>
      <c r="P2232" s="111"/>
      <c r="Q2232" s="111">
        <v>16</v>
      </c>
      <c r="R2232" s="111">
        <v>50</v>
      </c>
      <c r="S2232" s="111"/>
      <c r="T2232" s="111"/>
    </row>
    <row r="2233" spans="1:20" x14ac:dyDescent="0.25">
      <c r="A2233" s="110" t="s">
        <v>8639</v>
      </c>
      <c r="B2233" s="107" t="s">
        <v>7110</v>
      </c>
      <c r="C2233" s="108">
        <v>7</v>
      </c>
      <c r="D2233" s="41" t="s">
        <v>8640</v>
      </c>
      <c r="E2233" s="24">
        <f t="shared" si="116"/>
        <v>16.666666666666668</v>
      </c>
      <c r="F2233" s="24">
        <f t="shared" si="117"/>
        <v>3</v>
      </c>
      <c r="G2233" s="109"/>
      <c r="H2233" s="24"/>
      <c r="I2233" s="24">
        <f t="shared" si="118"/>
        <v>17.600000000000001</v>
      </c>
      <c r="J2233" s="119"/>
      <c r="K2233" s="30"/>
      <c r="L2233" s="111"/>
      <c r="M2233" s="111"/>
      <c r="N2233" s="111">
        <v>12</v>
      </c>
      <c r="O2233" s="111"/>
      <c r="P2233" s="111">
        <v>38</v>
      </c>
      <c r="Q2233" s="111"/>
      <c r="R2233" s="111">
        <v>50</v>
      </c>
      <c r="S2233" s="111"/>
      <c r="T2233" s="111"/>
    </row>
    <row r="2234" spans="1:20" x14ac:dyDescent="0.25">
      <c r="A2234" s="110" t="s">
        <v>8160</v>
      </c>
      <c r="B2234" s="107" t="s">
        <v>7101</v>
      </c>
      <c r="C2234" s="108">
        <v>16</v>
      </c>
      <c r="D2234" s="41" t="s">
        <v>8161</v>
      </c>
      <c r="E2234" s="24">
        <f t="shared" si="116"/>
        <v>16.666666666666668</v>
      </c>
      <c r="F2234" s="24">
        <f t="shared" si="117"/>
        <v>2.25</v>
      </c>
      <c r="G2234" s="109"/>
      <c r="H2234" s="24"/>
      <c r="I2234" s="24">
        <f t="shared" si="118"/>
        <v>10</v>
      </c>
      <c r="J2234" s="119"/>
      <c r="K2234" s="30"/>
      <c r="L2234" s="111"/>
      <c r="M2234" s="111">
        <v>7</v>
      </c>
      <c r="N2234" s="111">
        <v>2</v>
      </c>
      <c r="O2234" s="111"/>
      <c r="P2234" s="111"/>
      <c r="Q2234" s="111"/>
      <c r="R2234" s="111">
        <v>42</v>
      </c>
      <c r="S2234" s="111">
        <v>8</v>
      </c>
      <c r="T2234" s="111"/>
    </row>
    <row r="2235" spans="1:20" x14ac:dyDescent="0.25">
      <c r="A2235" s="110" t="s">
        <v>1475</v>
      </c>
      <c r="B2235" s="107" t="s">
        <v>7155</v>
      </c>
      <c r="C2235" s="108">
        <v>10</v>
      </c>
      <c r="D2235" s="41" t="s">
        <v>5284</v>
      </c>
      <c r="E2235" s="24">
        <f t="shared" si="116"/>
        <v>16.333333333333332</v>
      </c>
      <c r="F2235" s="24">
        <f t="shared" si="117"/>
        <v>46.25</v>
      </c>
      <c r="G2235" s="109"/>
      <c r="H2235" s="24"/>
      <c r="I2235" s="24">
        <f t="shared" si="118"/>
        <v>52.6</v>
      </c>
      <c r="J2235" s="119"/>
      <c r="K2235" s="30"/>
      <c r="L2235" s="111"/>
      <c r="M2235" s="111"/>
      <c r="N2235" s="111"/>
      <c r="O2235" s="111">
        <v>185</v>
      </c>
      <c r="P2235" s="111">
        <v>194</v>
      </c>
      <c r="Q2235" s="111">
        <v>20</v>
      </c>
      <c r="R2235" s="111">
        <v>13</v>
      </c>
      <c r="S2235" s="111"/>
      <c r="T2235" s="111">
        <v>36</v>
      </c>
    </row>
    <row r="2236" spans="1:20" x14ac:dyDescent="0.25">
      <c r="A2236" s="110" t="s">
        <v>2090</v>
      </c>
      <c r="B2236" s="107" t="s">
        <v>7161</v>
      </c>
      <c r="C2236" s="108">
        <v>15</v>
      </c>
      <c r="D2236" s="41" t="s">
        <v>6615</v>
      </c>
      <c r="E2236" s="24">
        <f t="shared" si="116"/>
        <v>16.333333333333332</v>
      </c>
      <c r="F2236" s="24">
        <f t="shared" si="117"/>
        <v>54</v>
      </c>
      <c r="G2236" s="109"/>
      <c r="H2236" s="24"/>
      <c r="I2236" s="24">
        <f t="shared" si="118"/>
        <v>45</v>
      </c>
      <c r="J2236" s="119"/>
      <c r="K2236" s="30"/>
      <c r="L2236" s="111">
        <v>17</v>
      </c>
      <c r="M2236" s="111">
        <v>22</v>
      </c>
      <c r="N2236" s="111">
        <v>102</v>
      </c>
      <c r="O2236" s="111">
        <v>75</v>
      </c>
      <c r="P2236" s="111">
        <v>126</v>
      </c>
      <c r="Q2236" s="111">
        <v>50</v>
      </c>
      <c r="R2236" s="111">
        <v>2</v>
      </c>
      <c r="S2236" s="111">
        <v>12</v>
      </c>
      <c r="T2236" s="111">
        <v>35</v>
      </c>
    </row>
    <row r="2237" spans="1:20" x14ac:dyDescent="0.25">
      <c r="A2237" s="110" t="s">
        <v>1325</v>
      </c>
      <c r="B2237" s="107" t="s">
        <v>7131</v>
      </c>
      <c r="C2237" s="108">
        <v>15</v>
      </c>
      <c r="D2237" s="41" t="s">
        <v>3895</v>
      </c>
      <c r="E2237" s="24">
        <f t="shared" si="116"/>
        <v>16.333333333333332</v>
      </c>
      <c r="F2237" s="24">
        <f t="shared" si="117"/>
        <v>16.75</v>
      </c>
      <c r="G2237" s="109"/>
      <c r="H2237" s="24"/>
      <c r="I2237" s="24">
        <f t="shared" si="118"/>
        <v>13.6</v>
      </c>
      <c r="J2237" s="119"/>
      <c r="K2237" s="30"/>
      <c r="L2237" s="111">
        <v>6</v>
      </c>
      <c r="M2237" s="111">
        <v>49</v>
      </c>
      <c r="N2237" s="111">
        <v>10</v>
      </c>
      <c r="O2237" s="111">
        <v>2</v>
      </c>
      <c r="P2237" s="111">
        <v>13</v>
      </c>
      <c r="Q2237" s="111">
        <v>6</v>
      </c>
      <c r="R2237" s="111">
        <v>23</v>
      </c>
      <c r="S2237" s="111">
        <v>5</v>
      </c>
      <c r="T2237" s="111">
        <v>21</v>
      </c>
    </row>
    <row r="2238" spans="1:20" x14ac:dyDescent="0.25">
      <c r="A2238" s="110" t="s">
        <v>7648</v>
      </c>
      <c r="B2238" s="107" t="s">
        <v>7345</v>
      </c>
      <c r="C2238" s="108">
        <v>11</v>
      </c>
      <c r="D2238" s="41" t="s">
        <v>7649</v>
      </c>
      <c r="E2238" s="24">
        <f t="shared" si="116"/>
        <v>16.333333333333332</v>
      </c>
      <c r="F2238" s="24">
        <f t="shared" si="117"/>
        <v>7</v>
      </c>
      <c r="G2238" s="109"/>
      <c r="H2238" s="24"/>
      <c r="I2238" s="24">
        <f t="shared" si="118"/>
        <v>43.4</v>
      </c>
      <c r="J2238" s="119"/>
      <c r="K2238" s="30"/>
      <c r="L2238" s="111">
        <v>6</v>
      </c>
      <c r="M2238" s="111"/>
      <c r="N2238" s="111"/>
      <c r="O2238" s="111">
        <v>22</v>
      </c>
      <c r="P2238" s="111"/>
      <c r="Q2238" s="111">
        <v>168</v>
      </c>
      <c r="R2238" s="111">
        <v>5</v>
      </c>
      <c r="S2238" s="111">
        <v>28</v>
      </c>
      <c r="T2238" s="111">
        <v>16</v>
      </c>
    </row>
    <row r="2239" spans="1:20" x14ac:dyDescent="0.25">
      <c r="A2239" s="110" t="s">
        <v>1560</v>
      </c>
      <c r="B2239" s="107" t="s">
        <v>7288</v>
      </c>
      <c r="C2239" s="108">
        <v>2</v>
      </c>
      <c r="D2239" s="41" t="s">
        <v>6763</v>
      </c>
      <c r="E2239" s="24">
        <f t="shared" si="116"/>
        <v>16.333333333333332</v>
      </c>
      <c r="F2239" s="24">
        <f t="shared" si="117"/>
        <v>0.75</v>
      </c>
      <c r="G2239" s="109"/>
      <c r="H2239" s="24"/>
      <c r="I2239" s="24">
        <f t="shared" si="118"/>
        <v>13.4</v>
      </c>
      <c r="J2239" s="119"/>
      <c r="K2239" s="30"/>
      <c r="L2239" s="111"/>
      <c r="M2239" s="111"/>
      <c r="N2239" s="111"/>
      <c r="O2239" s="111">
        <v>3</v>
      </c>
      <c r="P2239" s="111">
        <v>8</v>
      </c>
      <c r="Q2239" s="111">
        <v>10</v>
      </c>
      <c r="R2239" s="111">
        <v>19</v>
      </c>
      <c r="S2239" s="111">
        <v>15</v>
      </c>
      <c r="T2239" s="111">
        <v>15</v>
      </c>
    </row>
    <row r="2240" spans="1:20" x14ac:dyDescent="0.25">
      <c r="A2240" s="110" t="s">
        <v>1287</v>
      </c>
      <c r="B2240" s="107" t="s">
        <v>7101</v>
      </c>
      <c r="C2240" s="108">
        <v>16</v>
      </c>
      <c r="D2240" s="41" t="s">
        <v>6069</v>
      </c>
      <c r="E2240" s="24">
        <f t="shared" si="116"/>
        <v>16.333333333333332</v>
      </c>
      <c r="F2240" s="24">
        <f t="shared" si="117"/>
        <v>54.75</v>
      </c>
      <c r="G2240" s="109"/>
      <c r="H2240" s="24"/>
      <c r="I2240" s="24">
        <f t="shared" si="118"/>
        <v>41.2</v>
      </c>
      <c r="J2240" s="119"/>
      <c r="K2240" s="30"/>
      <c r="L2240" s="111">
        <v>9</v>
      </c>
      <c r="M2240" s="111">
        <v>12</v>
      </c>
      <c r="N2240" s="111">
        <v>29</v>
      </c>
      <c r="O2240" s="111">
        <v>169</v>
      </c>
      <c r="P2240" s="111">
        <v>16</v>
      </c>
      <c r="Q2240" s="111">
        <v>141</v>
      </c>
      <c r="R2240" s="111"/>
      <c r="S2240" s="111">
        <v>49</v>
      </c>
      <c r="T2240" s="111"/>
    </row>
    <row r="2241" spans="1:20" x14ac:dyDescent="0.25">
      <c r="A2241" s="110" t="s">
        <v>2440</v>
      </c>
      <c r="B2241" s="107" t="s">
        <v>7110</v>
      </c>
      <c r="C2241" s="108">
        <v>7</v>
      </c>
      <c r="D2241" s="41" t="s">
        <v>5176</v>
      </c>
      <c r="E2241" s="24">
        <f t="shared" si="116"/>
        <v>16.333333333333332</v>
      </c>
      <c r="F2241" s="24">
        <f t="shared" si="117"/>
        <v>40.25</v>
      </c>
      <c r="G2241" s="109"/>
      <c r="H2241" s="24"/>
      <c r="I2241" s="24">
        <f t="shared" si="118"/>
        <v>13.2</v>
      </c>
      <c r="J2241" s="119"/>
      <c r="K2241" s="30"/>
      <c r="L2241" s="111"/>
      <c r="M2241" s="111"/>
      <c r="N2241" s="111">
        <v>124</v>
      </c>
      <c r="O2241" s="111">
        <v>37</v>
      </c>
      <c r="P2241" s="111">
        <v>4</v>
      </c>
      <c r="Q2241" s="111">
        <v>13</v>
      </c>
      <c r="R2241" s="111">
        <v>49</v>
      </c>
      <c r="S2241" s="111"/>
      <c r="T2241" s="111"/>
    </row>
    <row r="2242" spans="1:20" x14ac:dyDescent="0.25">
      <c r="A2242" s="110" t="s">
        <v>2742</v>
      </c>
      <c r="B2242" s="107" t="s">
        <v>7101</v>
      </c>
      <c r="C2242" s="108">
        <v>16</v>
      </c>
      <c r="D2242" s="41" t="s">
        <v>6708</v>
      </c>
      <c r="E2242" s="24">
        <f t="shared" si="116"/>
        <v>16.333333333333332</v>
      </c>
      <c r="F2242" s="24">
        <f t="shared" si="117"/>
        <v>0</v>
      </c>
      <c r="G2242" s="109"/>
      <c r="H2242" s="24"/>
      <c r="I2242" s="24">
        <f t="shared" si="118"/>
        <v>12.8</v>
      </c>
      <c r="J2242" s="119"/>
      <c r="K2242" s="30"/>
      <c r="L2242" s="111"/>
      <c r="M2242" s="111"/>
      <c r="N2242" s="111"/>
      <c r="O2242" s="111"/>
      <c r="P2242" s="111"/>
      <c r="Q2242" s="111">
        <v>15</v>
      </c>
      <c r="R2242" s="111">
        <v>49</v>
      </c>
      <c r="S2242" s="111"/>
      <c r="T2242" s="111"/>
    </row>
    <row r="2243" spans="1:20" x14ac:dyDescent="0.25">
      <c r="A2243" s="110" t="s">
        <v>4480</v>
      </c>
      <c r="B2243" s="107" t="s">
        <v>7223</v>
      </c>
      <c r="C2243" s="108">
        <v>1</v>
      </c>
      <c r="D2243" s="41" t="s">
        <v>4481</v>
      </c>
      <c r="E2243" s="24">
        <f t="shared" si="116"/>
        <v>16</v>
      </c>
      <c r="F2243" s="24">
        <f t="shared" si="117"/>
        <v>0</v>
      </c>
      <c r="G2243" s="109"/>
      <c r="H2243" s="24"/>
      <c r="I2243" s="24">
        <f t="shared" si="118"/>
        <v>9.6</v>
      </c>
      <c r="J2243" s="119"/>
      <c r="K2243" s="30"/>
      <c r="L2243" s="111"/>
      <c r="M2243" s="111"/>
      <c r="N2243" s="111"/>
      <c r="O2243" s="111"/>
      <c r="P2243" s="111"/>
      <c r="Q2243" s="111"/>
      <c r="R2243" s="111"/>
      <c r="S2243" s="111">
        <v>11</v>
      </c>
      <c r="T2243" s="111">
        <v>37</v>
      </c>
    </row>
    <row r="2244" spans="1:20" x14ac:dyDescent="0.25">
      <c r="A2244" s="110" t="s">
        <v>1875</v>
      </c>
      <c r="B2244" s="107" t="s">
        <v>7234</v>
      </c>
      <c r="C2244" s="108">
        <v>15</v>
      </c>
      <c r="D2244" s="41" t="s">
        <v>6566</v>
      </c>
      <c r="E2244" s="24">
        <f t="shared" si="116"/>
        <v>16</v>
      </c>
      <c r="F2244" s="24">
        <f t="shared" si="117"/>
        <v>10.75</v>
      </c>
      <c r="G2244" s="109"/>
      <c r="H2244" s="24"/>
      <c r="I2244" s="24">
        <f t="shared" si="118"/>
        <v>10</v>
      </c>
      <c r="J2244" s="119"/>
      <c r="K2244" s="30"/>
      <c r="L2244" s="111">
        <v>23</v>
      </c>
      <c r="M2244" s="111">
        <v>14</v>
      </c>
      <c r="N2244" s="111">
        <v>6</v>
      </c>
      <c r="O2244" s="111"/>
      <c r="P2244" s="111"/>
      <c r="Q2244" s="111">
        <v>2</v>
      </c>
      <c r="R2244" s="111">
        <v>12</v>
      </c>
      <c r="S2244" s="111">
        <v>2</v>
      </c>
      <c r="T2244" s="111">
        <v>34</v>
      </c>
    </row>
    <row r="2245" spans="1:20" x14ac:dyDescent="0.25">
      <c r="A2245" s="110" t="s">
        <v>1243</v>
      </c>
      <c r="B2245" s="107" t="s">
        <v>7124</v>
      </c>
      <c r="C2245" s="108">
        <v>4</v>
      </c>
      <c r="D2245" s="41" t="s">
        <v>4474</v>
      </c>
      <c r="E2245" s="24">
        <f t="shared" si="116"/>
        <v>16</v>
      </c>
      <c r="F2245" s="24">
        <f t="shared" si="117"/>
        <v>41.25</v>
      </c>
      <c r="G2245" s="109"/>
      <c r="H2245" s="24"/>
      <c r="I2245" s="24">
        <f t="shared" si="118"/>
        <v>15.4</v>
      </c>
      <c r="J2245" s="119"/>
      <c r="K2245" s="30"/>
      <c r="L2245" s="111">
        <v>6</v>
      </c>
      <c r="M2245" s="111">
        <v>15</v>
      </c>
      <c r="N2245" s="111">
        <v>109</v>
      </c>
      <c r="O2245" s="111">
        <v>35</v>
      </c>
      <c r="P2245" s="111">
        <v>23</v>
      </c>
      <c r="Q2245" s="111">
        <v>6</v>
      </c>
      <c r="R2245" s="111">
        <v>8</v>
      </c>
      <c r="S2245" s="111">
        <v>17</v>
      </c>
      <c r="T2245" s="111">
        <v>23</v>
      </c>
    </row>
    <row r="2246" spans="1:20" x14ac:dyDescent="0.25">
      <c r="A2246" s="110" t="s">
        <v>527</v>
      </c>
      <c r="B2246" s="107" t="s">
        <v>7088</v>
      </c>
      <c r="C2246" s="108">
        <v>2</v>
      </c>
      <c r="D2246" s="41" t="s">
        <v>5465</v>
      </c>
      <c r="E2246" s="24">
        <f t="shared" si="116"/>
        <v>16</v>
      </c>
      <c r="F2246" s="24">
        <f t="shared" si="117"/>
        <v>0.5</v>
      </c>
      <c r="G2246" s="109"/>
      <c r="H2246" s="24"/>
      <c r="I2246" s="24">
        <f t="shared" si="118"/>
        <v>18</v>
      </c>
      <c r="J2246" s="119"/>
      <c r="K2246" s="30"/>
      <c r="L2246" s="111"/>
      <c r="M2246" s="111"/>
      <c r="N2246" s="111"/>
      <c r="O2246" s="111">
        <v>2</v>
      </c>
      <c r="P2246" s="111"/>
      <c r="Q2246" s="111">
        <v>42</v>
      </c>
      <c r="R2246" s="111">
        <v>41</v>
      </c>
      <c r="S2246" s="111"/>
      <c r="T2246" s="111">
        <v>7</v>
      </c>
    </row>
    <row r="2247" spans="1:20" x14ac:dyDescent="0.25">
      <c r="A2247" s="110" t="s">
        <v>2452</v>
      </c>
      <c r="B2247" s="107" t="s">
        <v>7156</v>
      </c>
      <c r="C2247" s="108">
        <v>18</v>
      </c>
      <c r="D2247" s="41" t="s">
        <v>6240</v>
      </c>
      <c r="E2247" s="24">
        <f t="shared" si="116"/>
        <v>16</v>
      </c>
      <c r="F2247" s="24">
        <f t="shared" si="117"/>
        <v>764</v>
      </c>
      <c r="G2247" s="109"/>
      <c r="H2247" s="24"/>
      <c r="I2247" s="24">
        <f t="shared" si="118"/>
        <v>1142.5999999999999</v>
      </c>
      <c r="J2247" s="119"/>
      <c r="K2247" s="30"/>
      <c r="L2247" s="111">
        <v>10</v>
      </c>
      <c r="M2247" s="111">
        <v>1271</v>
      </c>
      <c r="N2247" s="111">
        <v>620</v>
      </c>
      <c r="O2247" s="111">
        <v>1155</v>
      </c>
      <c r="P2247" s="111">
        <v>17</v>
      </c>
      <c r="Q2247" s="111">
        <v>5648</v>
      </c>
      <c r="R2247" s="111"/>
      <c r="S2247" s="111">
        <v>41</v>
      </c>
      <c r="T2247" s="111">
        <v>7</v>
      </c>
    </row>
    <row r="2248" spans="1:20" x14ac:dyDescent="0.25">
      <c r="A2248" s="110" t="s">
        <v>7876</v>
      </c>
      <c r="B2248" s="107" t="s">
        <v>7129</v>
      </c>
      <c r="C2248" s="108">
        <v>2</v>
      </c>
      <c r="D2248" s="41" t="s">
        <v>7877</v>
      </c>
      <c r="E2248" s="24">
        <f t="shared" si="116"/>
        <v>16</v>
      </c>
      <c r="F2248" s="24">
        <f t="shared" si="117"/>
        <v>26.25</v>
      </c>
      <c r="G2248" s="109"/>
      <c r="H2248" s="24"/>
      <c r="I2248" s="24">
        <f t="shared" si="118"/>
        <v>14</v>
      </c>
      <c r="J2248" s="119"/>
      <c r="K2248" s="30"/>
      <c r="L2248" s="111">
        <v>6</v>
      </c>
      <c r="M2248" s="111">
        <v>45</v>
      </c>
      <c r="N2248" s="111">
        <v>4</v>
      </c>
      <c r="O2248" s="111">
        <v>50</v>
      </c>
      <c r="P2248" s="111"/>
      <c r="Q2248" s="111">
        <v>22</v>
      </c>
      <c r="R2248" s="111">
        <v>43</v>
      </c>
      <c r="S2248" s="111"/>
      <c r="T2248" s="111">
        <v>5</v>
      </c>
    </row>
    <row r="2249" spans="1:20" x14ac:dyDescent="0.25">
      <c r="A2249" s="110" t="s">
        <v>1748</v>
      </c>
      <c r="B2249" s="107" t="s">
        <v>7167</v>
      </c>
      <c r="C2249" s="108">
        <v>11</v>
      </c>
      <c r="D2249" s="41" t="s">
        <v>5816</v>
      </c>
      <c r="E2249" s="24">
        <f t="shared" si="116"/>
        <v>16</v>
      </c>
      <c r="F2249" s="24">
        <f t="shared" si="117"/>
        <v>0</v>
      </c>
      <c r="G2249" s="109"/>
      <c r="H2249" s="24"/>
      <c r="I2249" s="24">
        <f t="shared" si="118"/>
        <v>17.600000000000001</v>
      </c>
      <c r="J2249" s="119"/>
      <c r="K2249" s="30"/>
      <c r="L2249" s="111"/>
      <c r="M2249" s="111"/>
      <c r="N2249" s="111"/>
      <c r="O2249" s="111"/>
      <c r="P2249" s="111">
        <v>40</v>
      </c>
      <c r="Q2249" s="111"/>
      <c r="R2249" s="111">
        <v>3</v>
      </c>
      <c r="S2249" s="111">
        <v>43</v>
      </c>
      <c r="T2249" s="111">
        <v>2</v>
      </c>
    </row>
    <row r="2250" spans="1:20" x14ac:dyDescent="0.25">
      <c r="A2250" s="110" t="s">
        <v>8703</v>
      </c>
      <c r="B2250" s="107" t="s">
        <v>7129</v>
      </c>
      <c r="C2250" s="108">
        <v>2</v>
      </c>
      <c r="D2250" s="41" t="s">
        <v>8704</v>
      </c>
      <c r="E2250" s="24">
        <f t="shared" si="116"/>
        <v>16</v>
      </c>
      <c r="F2250" s="24">
        <f t="shared" si="117"/>
        <v>0</v>
      </c>
      <c r="G2250" s="109"/>
      <c r="H2250" s="24"/>
      <c r="I2250" s="24">
        <f t="shared" si="118"/>
        <v>9.6</v>
      </c>
      <c r="J2250" s="119"/>
      <c r="K2250" s="30"/>
      <c r="L2250" s="111"/>
      <c r="M2250" s="111"/>
      <c r="N2250" s="111"/>
      <c r="O2250" s="111"/>
      <c r="P2250" s="111"/>
      <c r="Q2250" s="111"/>
      <c r="R2250" s="111"/>
      <c r="S2250" s="111">
        <v>48</v>
      </c>
      <c r="T2250" s="111"/>
    </row>
    <row r="2251" spans="1:20" x14ac:dyDescent="0.25">
      <c r="A2251" s="110" t="s">
        <v>3407</v>
      </c>
      <c r="B2251" s="107" t="s">
        <v>7659</v>
      </c>
      <c r="C2251" s="108">
        <v>19</v>
      </c>
      <c r="D2251" s="41" t="s">
        <v>5119</v>
      </c>
      <c r="E2251" s="24">
        <f t="shared" si="116"/>
        <v>16</v>
      </c>
      <c r="F2251" s="24">
        <f t="shared" si="117"/>
        <v>3.25</v>
      </c>
      <c r="G2251" s="109"/>
      <c r="H2251" s="24"/>
      <c r="I2251" s="24">
        <f t="shared" si="118"/>
        <v>22.4</v>
      </c>
      <c r="J2251" s="119"/>
      <c r="K2251" s="30"/>
      <c r="L2251" s="111"/>
      <c r="M2251" s="111">
        <v>13</v>
      </c>
      <c r="N2251" s="111"/>
      <c r="O2251" s="111"/>
      <c r="P2251" s="111">
        <v>14</v>
      </c>
      <c r="Q2251" s="111">
        <v>50</v>
      </c>
      <c r="R2251" s="111">
        <v>16</v>
      </c>
      <c r="S2251" s="111">
        <v>32</v>
      </c>
      <c r="T2251" s="111"/>
    </row>
    <row r="2252" spans="1:20" x14ac:dyDescent="0.25">
      <c r="A2252" s="110" t="s">
        <v>3408</v>
      </c>
      <c r="B2252" s="107" t="s">
        <v>7659</v>
      </c>
      <c r="C2252" s="108">
        <v>19</v>
      </c>
      <c r="D2252" s="41" t="s">
        <v>5120</v>
      </c>
      <c r="E2252" s="24">
        <f t="shared" si="116"/>
        <v>16</v>
      </c>
      <c r="F2252" s="24">
        <f t="shared" si="117"/>
        <v>1</v>
      </c>
      <c r="G2252" s="109"/>
      <c r="H2252" s="24"/>
      <c r="I2252" s="24">
        <f t="shared" si="118"/>
        <v>15.4</v>
      </c>
      <c r="J2252" s="119"/>
      <c r="K2252" s="30"/>
      <c r="L2252" s="111">
        <v>4</v>
      </c>
      <c r="M2252" s="111"/>
      <c r="N2252" s="111"/>
      <c r="O2252" s="111"/>
      <c r="P2252" s="111"/>
      <c r="Q2252" s="111">
        <v>29</v>
      </c>
      <c r="R2252" s="111"/>
      <c r="S2252" s="111">
        <v>48</v>
      </c>
      <c r="T2252" s="111"/>
    </row>
    <row r="2253" spans="1:20" x14ac:dyDescent="0.25">
      <c r="A2253" s="110" t="s">
        <v>8306</v>
      </c>
      <c r="B2253" s="107" t="s">
        <v>7191</v>
      </c>
      <c r="C2253" s="108">
        <v>5</v>
      </c>
      <c r="D2253" s="41" t="s">
        <v>8307</v>
      </c>
      <c r="E2253" s="24">
        <f t="shared" si="116"/>
        <v>16</v>
      </c>
      <c r="F2253" s="24">
        <f t="shared" si="117"/>
        <v>59.75</v>
      </c>
      <c r="G2253" s="109"/>
      <c r="H2253" s="24"/>
      <c r="I2253" s="24">
        <f t="shared" si="118"/>
        <v>11.2</v>
      </c>
      <c r="J2253" s="119"/>
      <c r="K2253" s="30"/>
      <c r="L2253" s="111">
        <v>119</v>
      </c>
      <c r="M2253" s="111">
        <v>120</v>
      </c>
      <c r="N2253" s="111"/>
      <c r="O2253" s="111"/>
      <c r="P2253" s="111"/>
      <c r="Q2253" s="111">
        <v>8</v>
      </c>
      <c r="R2253" s="111">
        <v>48</v>
      </c>
      <c r="S2253" s="111"/>
      <c r="T2253" s="111"/>
    </row>
    <row r="2254" spans="1:20" x14ac:dyDescent="0.25">
      <c r="A2254" s="110" t="s">
        <v>7712</v>
      </c>
      <c r="B2254" s="107" t="s">
        <v>7109</v>
      </c>
      <c r="C2254" s="108">
        <v>2</v>
      </c>
      <c r="D2254" s="41" t="s">
        <v>7713</v>
      </c>
      <c r="E2254" s="24">
        <f t="shared" si="116"/>
        <v>15.666666666666666</v>
      </c>
      <c r="F2254" s="24">
        <f t="shared" si="117"/>
        <v>17.75</v>
      </c>
      <c r="G2254" s="109"/>
      <c r="H2254" s="24"/>
      <c r="I2254" s="24">
        <f t="shared" si="118"/>
        <v>9.4</v>
      </c>
      <c r="J2254" s="119"/>
      <c r="K2254" s="30"/>
      <c r="L2254" s="111"/>
      <c r="M2254" s="111">
        <v>16</v>
      </c>
      <c r="N2254" s="111">
        <v>6</v>
      </c>
      <c r="O2254" s="111">
        <v>49</v>
      </c>
      <c r="P2254" s="111"/>
      <c r="Q2254" s="111"/>
      <c r="R2254" s="111">
        <v>2</v>
      </c>
      <c r="S2254" s="111">
        <v>10</v>
      </c>
      <c r="T2254" s="111">
        <v>35</v>
      </c>
    </row>
    <row r="2255" spans="1:20" x14ac:dyDescent="0.25">
      <c r="A2255" s="110" t="s">
        <v>2221</v>
      </c>
      <c r="B2255" s="107" t="s">
        <v>7125</v>
      </c>
      <c r="C2255" s="108">
        <v>7</v>
      </c>
      <c r="D2255" s="41" t="s">
        <v>5357</v>
      </c>
      <c r="E2255" s="24">
        <f t="shared" si="116"/>
        <v>15.666666666666666</v>
      </c>
      <c r="F2255" s="24">
        <f t="shared" si="117"/>
        <v>19.75</v>
      </c>
      <c r="G2255" s="109"/>
      <c r="H2255" s="24"/>
      <c r="I2255" s="24">
        <f t="shared" si="118"/>
        <v>9.6</v>
      </c>
      <c r="J2255" s="119"/>
      <c r="K2255" s="30"/>
      <c r="L2255" s="111">
        <v>4</v>
      </c>
      <c r="M2255" s="111">
        <v>66</v>
      </c>
      <c r="N2255" s="111">
        <v>9</v>
      </c>
      <c r="O2255" s="111"/>
      <c r="P2255" s="111">
        <v>1</v>
      </c>
      <c r="Q2255" s="111"/>
      <c r="R2255" s="111">
        <v>1</v>
      </c>
      <c r="S2255" s="111">
        <v>13</v>
      </c>
      <c r="T2255" s="111">
        <v>33</v>
      </c>
    </row>
    <row r="2256" spans="1:20" x14ac:dyDescent="0.25">
      <c r="A2256" s="110" t="s">
        <v>2451</v>
      </c>
      <c r="B2256" s="107" t="s">
        <v>7195</v>
      </c>
      <c r="C2256" s="108">
        <v>6</v>
      </c>
      <c r="D2256" s="41" t="s">
        <v>4782</v>
      </c>
      <c r="E2256" s="24">
        <f t="shared" si="116"/>
        <v>15.666666666666666</v>
      </c>
      <c r="F2256" s="24">
        <f t="shared" si="117"/>
        <v>6.5</v>
      </c>
      <c r="G2256" s="109"/>
      <c r="H2256" s="24"/>
      <c r="I2256" s="24">
        <f t="shared" si="118"/>
        <v>17.2</v>
      </c>
      <c r="J2256" s="119"/>
      <c r="K2256" s="30"/>
      <c r="L2256" s="111"/>
      <c r="M2256" s="111">
        <v>13</v>
      </c>
      <c r="N2256" s="111"/>
      <c r="O2256" s="111">
        <v>13</v>
      </c>
      <c r="P2256" s="111">
        <v>33</v>
      </c>
      <c r="Q2256" s="111">
        <v>6</v>
      </c>
      <c r="R2256" s="111">
        <v>12</v>
      </c>
      <c r="S2256" s="111">
        <v>14</v>
      </c>
      <c r="T2256" s="111">
        <v>21</v>
      </c>
    </row>
    <row r="2257" spans="1:20" x14ac:dyDescent="0.25">
      <c r="A2257" s="110" t="s">
        <v>2391</v>
      </c>
      <c r="B2257" s="107" t="s">
        <v>7195</v>
      </c>
      <c r="C2257" s="108">
        <v>6</v>
      </c>
      <c r="D2257" s="41" t="s">
        <v>6735</v>
      </c>
      <c r="E2257" s="24">
        <f t="shared" si="116"/>
        <v>15.666666666666666</v>
      </c>
      <c r="F2257" s="24">
        <f t="shared" si="117"/>
        <v>13.5</v>
      </c>
      <c r="G2257" s="109"/>
      <c r="H2257" s="24"/>
      <c r="I2257" s="24">
        <f t="shared" si="118"/>
        <v>13.4</v>
      </c>
      <c r="J2257" s="119"/>
      <c r="K2257" s="30"/>
      <c r="L2257" s="111">
        <v>25</v>
      </c>
      <c r="M2257" s="111">
        <v>7</v>
      </c>
      <c r="N2257" s="111">
        <v>11</v>
      </c>
      <c r="O2257" s="111">
        <v>11</v>
      </c>
      <c r="P2257" s="111">
        <v>10</v>
      </c>
      <c r="Q2257" s="111">
        <v>10</v>
      </c>
      <c r="R2257" s="111">
        <v>10</v>
      </c>
      <c r="S2257" s="111">
        <v>17</v>
      </c>
      <c r="T2257" s="111">
        <v>20</v>
      </c>
    </row>
    <row r="2258" spans="1:20" x14ac:dyDescent="0.25">
      <c r="A2258" s="110" t="s">
        <v>980</v>
      </c>
      <c r="B2258" s="107" t="s">
        <v>7707</v>
      </c>
      <c r="C2258" s="108">
        <v>15</v>
      </c>
      <c r="D2258" s="41" t="s">
        <v>6166</v>
      </c>
      <c r="E2258" s="24">
        <f t="shared" si="116"/>
        <v>15.666666666666666</v>
      </c>
      <c r="F2258" s="24">
        <f t="shared" si="117"/>
        <v>0</v>
      </c>
      <c r="G2258" s="109"/>
      <c r="H2258" s="24"/>
      <c r="I2258" s="24">
        <f t="shared" si="118"/>
        <v>68</v>
      </c>
      <c r="J2258" s="119"/>
      <c r="K2258" s="30"/>
      <c r="L2258" s="111"/>
      <c r="M2258" s="111"/>
      <c r="N2258" s="111"/>
      <c r="O2258" s="111"/>
      <c r="P2258" s="111">
        <v>285</v>
      </c>
      <c r="Q2258" s="111">
        <v>8</v>
      </c>
      <c r="R2258" s="111">
        <v>34</v>
      </c>
      <c r="S2258" s="111">
        <v>5</v>
      </c>
      <c r="T2258" s="111">
        <v>8</v>
      </c>
    </row>
    <row r="2259" spans="1:20" x14ac:dyDescent="0.25">
      <c r="A2259" s="110" t="s">
        <v>2430</v>
      </c>
      <c r="B2259" s="107" t="s">
        <v>7195</v>
      </c>
      <c r="C2259" s="108">
        <v>6</v>
      </c>
      <c r="D2259" s="41" t="s">
        <v>4786</v>
      </c>
      <c r="E2259" s="24">
        <f t="shared" si="116"/>
        <v>15.666666666666666</v>
      </c>
      <c r="F2259" s="24">
        <f t="shared" si="117"/>
        <v>0</v>
      </c>
      <c r="G2259" s="109"/>
      <c r="H2259" s="24"/>
      <c r="I2259" s="24">
        <f t="shared" si="118"/>
        <v>9.4</v>
      </c>
      <c r="J2259" s="119"/>
      <c r="K2259" s="30"/>
      <c r="L2259" s="111"/>
      <c r="M2259" s="111"/>
      <c r="N2259" s="111"/>
      <c r="O2259" s="111"/>
      <c r="P2259" s="111"/>
      <c r="Q2259" s="111">
        <v>0</v>
      </c>
      <c r="R2259" s="111"/>
      <c r="S2259" s="111">
        <v>40</v>
      </c>
      <c r="T2259" s="111">
        <v>7</v>
      </c>
    </row>
    <row r="2260" spans="1:20" x14ac:dyDescent="0.25">
      <c r="A2260" s="110" t="s">
        <v>941</v>
      </c>
      <c r="B2260" s="107" t="s">
        <v>7242</v>
      </c>
      <c r="C2260" s="108">
        <v>8</v>
      </c>
      <c r="D2260" s="41" t="s">
        <v>4600</v>
      </c>
      <c r="E2260" s="24">
        <f t="shared" si="116"/>
        <v>15.666666666666666</v>
      </c>
      <c r="F2260" s="24">
        <f t="shared" si="117"/>
        <v>3</v>
      </c>
      <c r="G2260" s="109"/>
      <c r="H2260" s="24"/>
      <c r="I2260" s="24">
        <f t="shared" si="118"/>
        <v>12.2</v>
      </c>
      <c r="J2260" s="119"/>
      <c r="K2260" s="30"/>
      <c r="L2260" s="111">
        <v>4</v>
      </c>
      <c r="M2260" s="111">
        <v>1</v>
      </c>
      <c r="N2260" s="111"/>
      <c r="O2260" s="111">
        <v>7</v>
      </c>
      <c r="P2260" s="111">
        <v>2</v>
      </c>
      <c r="Q2260" s="111">
        <v>12</v>
      </c>
      <c r="R2260" s="111">
        <v>12</v>
      </c>
      <c r="S2260" s="111">
        <v>32</v>
      </c>
      <c r="T2260" s="111">
        <v>3</v>
      </c>
    </row>
    <row r="2261" spans="1:20" x14ac:dyDescent="0.25">
      <c r="A2261" s="110" t="s">
        <v>945</v>
      </c>
      <c r="B2261" s="107" t="s">
        <v>7179</v>
      </c>
      <c r="C2261" s="108">
        <v>11</v>
      </c>
      <c r="D2261" s="41" t="s">
        <v>5961</v>
      </c>
      <c r="E2261" s="24">
        <f t="shared" si="116"/>
        <v>15.666666666666666</v>
      </c>
      <c r="F2261" s="24">
        <f t="shared" si="117"/>
        <v>0</v>
      </c>
      <c r="G2261" s="109"/>
      <c r="H2261" s="24"/>
      <c r="I2261" s="24">
        <f t="shared" si="118"/>
        <v>9.4</v>
      </c>
      <c r="J2261" s="119"/>
      <c r="K2261" s="30"/>
      <c r="L2261" s="111"/>
      <c r="M2261" s="111"/>
      <c r="N2261" s="111"/>
      <c r="O2261" s="111"/>
      <c r="P2261" s="111"/>
      <c r="Q2261" s="111"/>
      <c r="R2261" s="111">
        <v>47</v>
      </c>
      <c r="S2261" s="111"/>
      <c r="T2261" s="111"/>
    </row>
    <row r="2262" spans="1:20" x14ac:dyDescent="0.25">
      <c r="A2262" s="110" t="s">
        <v>8837</v>
      </c>
      <c r="B2262" s="107" t="s">
        <v>7129</v>
      </c>
      <c r="C2262" s="108">
        <v>2</v>
      </c>
      <c r="D2262" s="41" t="s">
        <v>8838</v>
      </c>
      <c r="E2262" s="24">
        <f t="shared" si="116"/>
        <v>15.666666666666666</v>
      </c>
      <c r="F2262" s="24">
        <f t="shared" si="117"/>
        <v>0</v>
      </c>
      <c r="G2262" s="109"/>
      <c r="H2262" s="24"/>
      <c r="I2262" s="24">
        <f t="shared" si="118"/>
        <v>9.4</v>
      </c>
      <c r="J2262" s="119"/>
      <c r="K2262" s="30"/>
      <c r="L2262" s="111"/>
      <c r="M2262" s="111"/>
      <c r="N2262" s="111"/>
      <c r="O2262" s="111"/>
      <c r="P2262" s="111"/>
      <c r="Q2262" s="111"/>
      <c r="R2262" s="111"/>
      <c r="S2262" s="111">
        <v>47</v>
      </c>
      <c r="T2262" s="111"/>
    </row>
    <row r="2263" spans="1:20" x14ac:dyDescent="0.25">
      <c r="A2263" s="110" t="s">
        <v>8771</v>
      </c>
      <c r="B2263" s="107" t="s">
        <v>7370</v>
      </c>
      <c r="C2263" s="108">
        <v>4</v>
      </c>
      <c r="D2263" s="41" t="s">
        <v>8772</v>
      </c>
      <c r="E2263" s="24">
        <f t="shared" si="116"/>
        <v>15.666666666666666</v>
      </c>
      <c r="F2263" s="24">
        <f t="shared" si="117"/>
        <v>1</v>
      </c>
      <c r="G2263" s="109"/>
      <c r="H2263" s="24"/>
      <c r="I2263" s="24">
        <f t="shared" si="118"/>
        <v>9.4</v>
      </c>
      <c r="J2263" s="119"/>
      <c r="K2263" s="30"/>
      <c r="L2263" s="111"/>
      <c r="M2263" s="111"/>
      <c r="N2263" s="111">
        <v>4</v>
      </c>
      <c r="O2263" s="111"/>
      <c r="P2263" s="111"/>
      <c r="Q2263" s="111"/>
      <c r="R2263" s="111"/>
      <c r="S2263" s="111">
        <v>47</v>
      </c>
      <c r="T2263" s="111"/>
    </row>
    <row r="2264" spans="1:20" x14ac:dyDescent="0.25">
      <c r="A2264" s="110" t="s">
        <v>1027</v>
      </c>
      <c r="B2264" s="107" t="s">
        <v>7136</v>
      </c>
      <c r="C2264" s="108">
        <v>15</v>
      </c>
      <c r="D2264" s="41" t="s">
        <v>5731</v>
      </c>
      <c r="E2264" s="24">
        <f t="shared" si="116"/>
        <v>15.666666666666666</v>
      </c>
      <c r="F2264" s="24">
        <f t="shared" si="117"/>
        <v>4</v>
      </c>
      <c r="G2264" s="109"/>
      <c r="H2264" s="24"/>
      <c r="I2264" s="24">
        <f t="shared" si="118"/>
        <v>9.4</v>
      </c>
      <c r="J2264" s="119"/>
      <c r="K2264" s="30"/>
      <c r="L2264" s="111">
        <v>16</v>
      </c>
      <c r="M2264" s="111"/>
      <c r="N2264" s="111"/>
      <c r="O2264" s="111"/>
      <c r="P2264" s="111"/>
      <c r="Q2264" s="111"/>
      <c r="R2264" s="111"/>
      <c r="S2264" s="111">
        <v>47</v>
      </c>
      <c r="T2264" s="111"/>
    </row>
    <row r="2265" spans="1:20" x14ac:dyDescent="0.25">
      <c r="A2265" s="110" t="s">
        <v>5653</v>
      </c>
      <c r="B2265" s="107" t="s">
        <v>7191</v>
      </c>
      <c r="C2265" s="108">
        <v>5</v>
      </c>
      <c r="D2265" s="41" t="s">
        <v>5654</v>
      </c>
      <c r="E2265" s="24">
        <f t="shared" si="116"/>
        <v>15.666666666666666</v>
      </c>
      <c r="F2265" s="24">
        <f t="shared" si="117"/>
        <v>15.75</v>
      </c>
      <c r="G2265" s="109"/>
      <c r="H2265" s="24"/>
      <c r="I2265" s="24">
        <f t="shared" si="118"/>
        <v>22.2</v>
      </c>
      <c r="J2265" s="119"/>
      <c r="K2265" s="30"/>
      <c r="L2265" s="111"/>
      <c r="M2265" s="111"/>
      <c r="N2265" s="111">
        <v>21</v>
      </c>
      <c r="O2265" s="111">
        <v>42</v>
      </c>
      <c r="P2265" s="111">
        <v>16</v>
      </c>
      <c r="Q2265" s="111">
        <v>48</v>
      </c>
      <c r="R2265" s="111">
        <v>47</v>
      </c>
      <c r="S2265" s="111">
        <v>0</v>
      </c>
      <c r="T2265" s="111"/>
    </row>
    <row r="2266" spans="1:20" x14ac:dyDescent="0.25">
      <c r="A2266" s="110" t="s">
        <v>8027</v>
      </c>
      <c r="B2266" s="107" t="s">
        <v>7210</v>
      </c>
      <c r="C2266" s="108">
        <v>1</v>
      </c>
      <c r="D2266" s="41" t="s">
        <v>8028</v>
      </c>
      <c r="E2266" s="24">
        <f t="shared" si="116"/>
        <v>15.666666666666666</v>
      </c>
      <c r="F2266" s="24">
        <f t="shared" si="117"/>
        <v>0</v>
      </c>
      <c r="G2266" s="109"/>
      <c r="H2266" s="24"/>
      <c r="I2266" s="24">
        <f t="shared" si="118"/>
        <v>9.4</v>
      </c>
      <c r="J2266" s="119"/>
      <c r="K2266" s="30"/>
      <c r="L2266" s="111"/>
      <c r="M2266" s="111"/>
      <c r="N2266" s="111"/>
      <c r="O2266" s="111"/>
      <c r="P2266" s="111"/>
      <c r="Q2266" s="111"/>
      <c r="R2266" s="111"/>
      <c r="S2266" s="111">
        <v>47</v>
      </c>
      <c r="T2266" s="111"/>
    </row>
    <row r="2267" spans="1:20" x14ac:dyDescent="0.25">
      <c r="A2267" s="110" t="s">
        <v>1486</v>
      </c>
      <c r="B2267" s="107" t="s">
        <v>7136</v>
      </c>
      <c r="C2267" s="108">
        <v>15</v>
      </c>
      <c r="D2267" s="41" t="s">
        <v>5763</v>
      </c>
      <c r="E2267" s="24">
        <f t="shared" si="116"/>
        <v>15.333333333333334</v>
      </c>
      <c r="F2267" s="24">
        <f t="shared" si="117"/>
        <v>35</v>
      </c>
      <c r="G2267" s="109"/>
      <c r="H2267" s="24"/>
      <c r="I2267" s="24">
        <f t="shared" si="118"/>
        <v>9.1999999999999993</v>
      </c>
      <c r="J2267" s="119"/>
      <c r="K2267" s="30"/>
      <c r="L2267" s="111">
        <v>17</v>
      </c>
      <c r="M2267" s="111">
        <v>1</v>
      </c>
      <c r="N2267" s="111"/>
      <c r="O2267" s="111">
        <v>122</v>
      </c>
      <c r="P2267" s="111"/>
      <c r="Q2267" s="111"/>
      <c r="R2267" s="111"/>
      <c r="S2267" s="111">
        <v>1</v>
      </c>
      <c r="T2267" s="111">
        <v>45</v>
      </c>
    </row>
    <row r="2268" spans="1:20" x14ac:dyDescent="0.25">
      <c r="A2268" s="110" t="s">
        <v>7393</v>
      </c>
      <c r="B2268" s="107" t="s">
        <v>7136</v>
      </c>
      <c r="C2268" s="108">
        <v>15</v>
      </c>
      <c r="D2268" s="41" t="s">
        <v>7394</v>
      </c>
      <c r="E2268" s="24">
        <f t="shared" si="116"/>
        <v>15.333333333333334</v>
      </c>
      <c r="F2268" s="24">
        <f t="shared" si="117"/>
        <v>0</v>
      </c>
      <c r="G2268" s="109"/>
      <c r="H2268" s="24"/>
      <c r="I2268" s="24">
        <f t="shared" si="118"/>
        <v>9.1999999999999993</v>
      </c>
      <c r="J2268" s="119"/>
      <c r="K2268" s="30"/>
      <c r="L2268" s="111"/>
      <c r="M2268" s="111"/>
      <c r="N2268" s="111"/>
      <c r="O2268" s="111"/>
      <c r="P2268" s="111"/>
      <c r="Q2268" s="111"/>
      <c r="R2268" s="111">
        <v>2</v>
      </c>
      <c r="S2268" s="111"/>
      <c r="T2268" s="111">
        <v>44</v>
      </c>
    </row>
    <row r="2269" spans="1:20" x14ac:dyDescent="0.25">
      <c r="A2269" s="110" t="s">
        <v>1140</v>
      </c>
      <c r="B2269" s="107" t="s">
        <v>7307</v>
      </c>
      <c r="C2269" s="108">
        <v>15</v>
      </c>
      <c r="D2269" s="41" t="s">
        <v>6512</v>
      </c>
      <c r="E2269" s="24">
        <f t="shared" si="116"/>
        <v>15.333333333333334</v>
      </c>
      <c r="F2269" s="24">
        <f t="shared" si="117"/>
        <v>29.25</v>
      </c>
      <c r="G2269" s="109"/>
      <c r="H2269" s="24"/>
      <c r="I2269" s="24">
        <f t="shared" si="118"/>
        <v>9.4</v>
      </c>
      <c r="J2269" s="119"/>
      <c r="K2269" s="30"/>
      <c r="L2269" s="111"/>
      <c r="M2269" s="111"/>
      <c r="N2269" s="111"/>
      <c r="O2269" s="111">
        <v>117</v>
      </c>
      <c r="P2269" s="111"/>
      <c r="Q2269" s="111">
        <v>1</v>
      </c>
      <c r="R2269" s="111"/>
      <c r="S2269" s="111">
        <v>14</v>
      </c>
      <c r="T2269" s="111">
        <v>32</v>
      </c>
    </row>
    <row r="2270" spans="1:20" x14ac:dyDescent="0.25">
      <c r="A2270" s="110" t="s">
        <v>7298</v>
      </c>
      <c r="B2270" s="107" t="s">
        <v>7131</v>
      </c>
      <c r="C2270" s="108">
        <v>15</v>
      </c>
      <c r="D2270" s="41" t="s">
        <v>7299</v>
      </c>
      <c r="E2270" s="24">
        <f t="shared" si="116"/>
        <v>15.333333333333334</v>
      </c>
      <c r="F2270" s="24">
        <f t="shared" si="117"/>
        <v>0.5</v>
      </c>
      <c r="G2270" s="109"/>
      <c r="H2270" s="24"/>
      <c r="I2270" s="24">
        <f t="shared" si="118"/>
        <v>9.1999999999999993</v>
      </c>
      <c r="J2270" s="119"/>
      <c r="K2270" s="30"/>
      <c r="L2270" s="111">
        <v>1</v>
      </c>
      <c r="M2270" s="111"/>
      <c r="N2270" s="111"/>
      <c r="O2270" s="111">
        <v>1</v>
      </c>
      <c r="P2270" s="111"/>
      <c r="Q2270" s="111"/>
      <c r="R2270" s="111">
        <v>7</v>
      </c>
      <c r="S2270" s="111">
        <v>9</v>
      </c>
      <c r="T2270" s="111">
        <v>30</v>
      </c>
    </row>
    <row r="2271" spans="1:20" x14ac:dyDescent="0.25">
      <c r="A2271" s="110" t="s">
        <v>2674</v>
      </c>
      <c r="B2271" s="107" t="s">
        <v>7101</v>
      </c>
      <c r="C2271" s="108">
        <v>16</v>
      </c>
      <c r="D2271" s="41" t="s">
        <v>3924</v>
      </c>
      <c r="E2271" s="24">
        <f t="shared" si="116"/>
        <v>15.333333333333334</v>
      </c>
      <c r="F2271" s="24">
        <f t="shared" si="117"/>
        <v>11.25</v>
      </c>
      <c r="G2271" s="109"/>
      <c r="H2271" s="24"/>
      <c r="I2271" s="24">
        <f t="shared" si="118"/>
        <v>25</v>
      </c>
      <c r="J2271" s="119"/>
      <c r="K2271" s="30"/>
      <c r="L2271" s="111"/>
      <c r="M2271" s="111"/>
      <c r="N2271" s="111">
        <v>15</v>
      </c>
      <c r="O2271" s="111">
        <v>30</v>
      </c>
      <c r="P2271" s="111"/>
      <c r="Q2271" s="111">
        <v>79</v>
      </c>
      <c r="R2271" s="111">
        <v>16</v>
      </c>
      <c r="S2271" s="111">
        <v>8</v>
      </c>
      <c r="T2271" s="111">
        <v>22</v>
      </c>
    </row>
    <row r="2272" spans="1:20" x14ac:dyDescent="0.25">
      <c r="A2272" s="110" t="s">
        <v>2459</v>
      </c>
      <c r="B2272" s="107" t="s">
        <v>7156</v>
      </c>
      <c r="C2272" s="108">
        <v>18</v>
      </c>
      <c r="D2272" s="41" t="s">
        <v>5023</v>
      </c>
      <c r="E2272" s="24">
        <f t="shared" ref="E2272:E2335" si="119">SUM(R2272:T2272)/3</f>
        <v>15.333333333333334</v>
      </c>
      <c r="F2272" s="24">
        <f t="shared" ref="F2272:F2335" si="120">SUM(L2272:O2272)/4</f>
        <v>12</v>
      </c>
      <c r="G2272" s="109"/>
      <c r="H2272" s="24"/>
      <c r="I2272" s="24">
        <f t="shared" ref="I2272:I2335" si="121">SUM(P2272:T2272)/5</f>
        <v>9.6</v>
      </c>
      <c r="J2272" s="119"/>
      <c r="K2272" s="30"/>
      <c r="L2272" s="111">
        <v>3</v>
      </c>
      <c r="M2272" s="111"/>
      <c r="N2272" s="111">
        <v>1</v>
      </c>
      <c r="O2272" s="111">
        <v>44</v>
      </c>
      <c r="P2272" s="111"/>
      <c r="Q2272" s="111">
        <v>2</v>
      </c>
      <c r="R2272" s="111">
        <v>16</v>
      </c>
      <c r="S2272" s="111">
        <v>11</v>
      </c>
      <c r="T2272" s="111">
        <v>19</v>
      </c>
    </row>
    <row r="2273" spans="1:20" x14ac:dyDescent="0.25">
      <c r="A2273" s="110" t="s">
        <v>2121</v>
      </c>
      <c r="B2273" s="107" t="s">
        <v>7167</v>
      </c>
      <c r="C2273" s="108">
        <v>11</v>
      </c>
      <c r="D2273" s="41" t="s">
        <v>6734</v>
      </c>
      <c r="E2273" s="24">
        <f t="shared" si="119"/>
        <v>15.333333333333334</v>
      </c>
      <c r="F2273" s="24">
        <f t="shared" si="120"/>
        <v>1</v>
      </c>
      <c r="G2273" s="109"/>
      <c r="H2273" s="24"/>
      <c r="I2273" s="24">
        <f t="shared" si="121"/>
        <v>10.8</v>
      </c>
      <c r="J2273" s="119"/>
      <c r="K2273" s="30"/>
      <c r="L2273" s="111"/>
      <c r="M2273" s="111">
        <v>1</v>
      </c>
      <c r="N2273" s="111">
        <v>1</v>
      </c>
      <c r="O2273" s="111">
        <v>2</v>
      </c>
      <c r="P2273" s="111">
        <v>4</v>
      </c>
      <c r="Q2273" s="111">
        <v>4</v>
      </c>
      <c r="R2273" s="111">
        <v>13</v>
      </c>
      <c r="S2273" s="111">
        <v>21</v>
      </c>
      <c r="T2273" s="111">
        <v>12</v>
      </c>
    </row>
    <row r="2274" spans="1:20" x14ac:dyDescent="0.25">
      <c r="A2274" s="110" t="s">
        <v>1330</v>
      </c>
      <c r="B2274" s="107" t="s">
        <v>7154</v>
      </c>
      <c r="C2274" s="108">
        <v>16</v>
      </c>
      <c r="D2274" s="41" t="s">
        <v>3514</v>
      </c>
      <c r="E2274" s="24">
        <f t="shared" si="119"/>
        <v>15.333333333333334</v>
      </c>
      <c r="F2274" s="24">
        <f t="shared" si="120"/>
        <v>103.75</v>
      </c>
      <c r="G2274" s="109"/>
      <c r="H2274" s="24"/>
      <c r="I2274" s="24">
        <f t="shared" si="121"/>
        <v>9.1999999999999993</v>
      </c>
      <c r="J2274" s="119"/>
      <c r="K2274" s="30"/>
      <c r="L2274" s="111">
        <v>53</v>
      </c>
      <c r="M2274" s="111">
        <v>252</v>
      </c>
      <c r="N2274" s="111">
        <v>44</v>
      </c>
      <c r="O2274" s="111">
        <v>66</v>
      </c>
      <c r="P2274" s="111"/>
      <c r="Q2274" s="111"/>
      <c r="R2274" s="111">
        <v>36</v>
      </c>
      <c r="S2274" s="111">
        <v>0</v>
      </c>
      <c r="T2274" s="111">
        <v>10</v>
      </c>
    </row>
    <row r="2275" spans="1:20" x14ac:dyDescent="0.25">
      <c r="A2275" s="110" t="s">
        <v>575</v>
      </c>
      <c r="B2275" s="107" t="s">
        <v>7223</v>
      </c>
      <c r="C2275" s="108">
        <v>1</v>
      </c>
      <c r="D2275" s="41" t="s">
        <v>4484</v>
      </c>
      <c r="E2275" s="24">
        <f t="shared" si="119"/>
        <v>15.333333333333334</v>
      </c>
      <c r="F2275" s="24">
        <f t="shared" si="120"/>
        <v>79.25</v>
      </c>
      <c r="G2275" s="109"/>
      <c r="H2275" s="24"/>
      <c r="I2275" s="24">
        <f t="shared" si="121"/>
        <v>12.6</v>
      </c>
      <c r="J2275" s="119"/>
      <c r="K2275" s="30"/>
      <c r="L2275" s="111">
        <v>59</v>
      </c>
      <c r="M2275" s="111">
        <v>155</v>
      </c>
      <c r="N2275" s="111">
        <v>101</v>
      </c>
      <c r="O2275" s="111">
        <v>2</v>
      </c>
      <c r="P2275" s="111">
        <v>15</v>
      </c>
      <c r="Q2275" s="111">
        <v>2</v>
      </c>
      <c r="R2275" s="111">
        <v>41</v>
      </c>
      <c r="S2275" s="111"/>
      <c r="T2275" s="111">
        <v>5</v>
      </c>
    </row>
    <row r="2276" spans="1:20" x14ac:dyDescent="0.25">
      <c r="A2276" s="110" t="s">
        <v>2767</v>
      </c>
      <c r="B2276" s="107" t="s">
        <v>7125</v>
      </c>
      <c r="C2276" s="108">
        <v>7</v>
      </c>
      <c r="D2276" s="41" t="s">
        <v>6737</v>
      </c>
      <c r="E2276" s="24">
        <f t="shared" si="119"/>
        <v>15.333333333333334</v>
      </c>
      <c r="F2276" s="24">
        <f t="shared" si="120"/>
        <v>0.25</v>
      </c>
      <c r="G2276" s="109"/>
      <c r="H2276" s="24"/>
      <c r="I2276" s="24">
        <f t="shared" si="121"/>
        <v>9.1999999999999993</v>
      </c>
      <c r="J2276" s="119"/>
      <c r="K2276" s="30"/>
      <c r="L2276" s="111">
        <v>1</v>
      </c>
      <c r="M2276" s="111"/>
      <c r="N2276" s="111"/>
      <c r="O2276" s="111"/>
      <c r="P2276" s="111"/>
      <c r="Q2276" s="111"/>
      <c r="R2276" s="111"/>
      <c r="S2276" s="111">
        <v>46</v>
      </c>
      <c r="T2276" s="111"/>
    </row>
    <row r="2277" spans="1:20" x14ac:dyDescent="0.25">
      <c r="A2277" s="110" t="s">
        <v>1030</v>
      </c>
      <c r="B2277" s="107" t="s">
        <v>7161</v>
      </c>
      <c r="C2277" s="108">
        <v>15</v>
      </c>
      <c r="D2277" s="41" t="s">
        <v>3746</v>
      </c>
      <c r="E2277" s="24">
        <f t="shared" si="119"/>
        <v>15</v>
      </c>
      <c r="F2277" s="24">
        <f t="shared" si="120"/>
        <v>1.25</v>
      </c>
      <c r="G2277" s="109"/>
      <c r="H2277" s="24"/>
      <c r="I2277" s="24">
        <f t="shared" si="121"/>
        <v>9</v>
      </c>
      <c r="J2277" s="119"/>
      <c r="K2277" s="30"/>
      <c r="L2277" s="111">
        <v>2</v>
      </c>
      <c r="M2277" s="111">
        <v>1</v>
      </c>
      <c r="N2277" s="111">
        <v>1</v>
      </c>
      <c r="O2277" s="111">
        <v>1</v>
      </c>
      <c r="P2277" s="111"/>
      <c r="Q2277" s="111"/>
      <c r="R2277" s="111">
        <v>22</v>
      </c>
      <c r="S2277" s="111"/>
      <c r="T2277" s="111">
        <v>23</v>
      </c>
    </row>
    <row r="2278" spans="1:20" x14ac:dyDescent="0.25">
      <c r="A2278" s="110" t="s">
        <v>2102</v>
      </c>
      <c r="B2278" s="107" t="s">
        <v>7092</v>
      </c>
      <c r="C2278" s="108">
        <v>11</v>
      </c>
      <c r="D2278" s="41" t="s">
        <v>5873</v>
      </c>
      <c r="E2278" s="24">
        <f t="shared" si="119"/>
        <v>15</v>
      </c>
      <c r="F2278" s="24">
        <f t="shared" si="120"/>
        <v>76</v>
      </c>
      <c r="G2278" s="109"/>
      <c r="H2278" s="24"/>
      <c r="I2278" s="24">
        <f t="shared" si="121"/>
        <v>23.8</v>
      </c>
      <c r="J2278" s="119"/>
      <c r="K2278" s="30"/>
      <c r="L2278" s="111">
        <v>3</v>
      </c>
      <c r="M2278" s="111">
        <v>9</v>
      </c>
      <c r="N2278" s="111">
        <v>6</v>
      </c>
      <c r="O2278" s="111">
        <v>286</v>
      </c>
      <c r="P2278" s="111">
        <v>73</v>
      </c>
      <c r="Q2278" s="111">
        <v>1</v>
      </c>
      <c r="R2278" s="111">
        <v>15</v>
      </c>
      <c r="S2278" s="111">
        <v>15</v>
      </c>
      <c r="T2278" s="111">
        <v>15</v>
      </c>
    </row>
    <row r="2279" spans="1:20" x14ac:dyDescent="0.25">
      <c r="A2279" s="110" t="s">
        <v>1019</v>
      </c>
      <c r="B2279" s="107" t="s">
        <v>7235</v>
      </c>
      <c r="C2279" s="108">
        <v>4</v>
      </c>
      <c r="D2279" s="41" t="s">
        <v>5587</v>
      </c>
      <c r="E2279" s="24">
        <f t="shared" si="119"/>
        <v>15</v>
      </c>
      <c r="F2279" s="24">
        <f t="shared" si="120"/>
        <v>100.25</v>
      </c>
      <c r="G2279" s="109"/>
      <c r="H2279" s="24"/>
      <c r="I2279" s="24">
        <f t="shared" si="121"/>
        <v>19</v>
      </c>
      <c r="J2279" s="119"/>
      <c r="K2279" s="30"/>
      <c r="L2279" s="111">
        <v>316</v>
      </c>
      <c r="M2279" s="111">
        <v>55</v>
      </c>
      <c r="N2279" s="111">
        <v>23</v>
      </c>
      <c r="O2279" s="111">
        <v>7</v>
      </c>
      <c r="P2279" s="111">
        <v>14</v>
      </c>
      <c r="Q2279" s="111">
        <v>36</v>
      </c>
      <c r="R2279" s="111">
        <v>12</v>
      </c>
      <c r="S2279" s="111">
        <v>23</v>
      </c>
      <c r="T2279" s="111">
        <v>10</v>
      </c>
    </row>
    <row r="2280" spans="1:20" x14ac:dyDescent="0.25">
      <c r="A2280" s="110" t="s">
        <v>2341</v>
      </c>
      <c r="B2280" s="107" t="s">
        <v>7101</v>
      </c>
      <c r="C2280" s="108">
        <v>16</v>
      </c>
      <c r="D2280" s="41" t="s">
        <v>6108</v>
      </c>
      <c r="E2280" s="24">
        <f t="shared" si="119"/>
        <v>15</v>
      </c>
      <c r="F2280" s="24">
        <f t="shared" si="120"/>
        <v>0.25</v>
      </c>
      <c r="G2280" s="109"/>
      <c r="H2280" s="24"/>
      <c r="I2280" s="24">
        <f t="shared" si="121"/>
        <v>9.1999999999999993</v>
      </c>
      <c r="J2280" s="119"/>
      <c r="K2280" s="30"/>
      <c r="L2280" s="111"/>
      <c r="M2280" s="111"/>
      <c r="N2280" s="111"/>
      <c r="O2280" s="111">
        <v>1</v>
      </c>
      <c r="P2280" s="111"/>
      <c r="Q2280" s="111">
        <v>1</v>
      </c>
      <c r="R2280" s="111">
        <v>21</v>
      </c>
      <c r="S2280" s="111">
        <v>22</v>
      </c>
      <c r="T2280" s="111">
        <v>2</v>
      </c>
    </row>
    <row r="2281" spans="1:20" x14ac:dyDescent="0.25">
      <c r="A2281" s="110" t="s">
        <v>2978</v>
      </c>
      <c r="B2281" s="107" t="s">
        <v>7154</v>
      </c>
      <c r="C2281" s="108">
        <v>16</v>
      </c>
      <c r="D2281" s="41" t="s">
        <v>6461</v>
      </c>
      <c r="E2281" s="24">
        <f t="shared" si="119"/>
        <v>15</v>
      </c>
      <c r="F2281" s="24">
        <f t="shared" si="120"/>
        <v>0</v>
      </c>
      <c r="G2281" s="109"/>
      <c r="H2281" s="24"/>
      <c r="I2281" s="24">
        <f t="shared" si="121"/>
        <v>28.8</v>
      </c>
      <c r="J2281" s="119"/>
      <c r="K2281" s="30"/>
      <c r="L2281" s="111"/>
      <c r="M2281" s="111"/>
      <c r="N2281" s="111"/>
      <c r="O2281" s="111"/>
      <c r="P2281" s="111">
        <v>99</v>
      </c>
      <c r="Q2281" s="111"/>
      <c r="R2281" s="111"/>
      <c r="S2281" s="111">
        <v>45</v>
      </c>
      <c r="T2281" s="111"/>
    </row>
    <row r="2282" spans="1:20" x14ac:dyDescent="0.25">
      <c r="A2282" s="110" t="s">
        <v>8286</v>
      </c>
      <c r="B2282" s="107" t="s">
        <v>7231</v>
      </c>
      <c r="C2282" s="108">
        <v>8</v>
      </c>
      <c r="D2282" s="41" t="s">
        <v>8287</v>
      </c>
      <c r="E2282" s="24">
        <f t="shared" si="119"/>
        <v>15</v>
      </c>
      <c r="F2282" s="24">
        <f t="shared" si="120"/>
        <v>0</v>
      </c>
      <c r="G2282" s="109"/>
      <c r="H2282" s="24"/>
      <c r="I2282" s="24">
        <f t="shared" si="121"/>
        <v>9</v>
      </c>
      <c r="J2282" s="119"/>
      <c r="K2282" s="30"/>
      <c r="L2282" s="111"/>
      <c r="M2282" s="111"/>
      <c r="N2282" s="111"/>
      <c r="O2282" s="111"/>
      <c r="P2282" s="111">
        <v>0</v>
      </c>
      <c r="Q2282" s="111"/>
      <c r="R2282" s="111"/>
      <c r="S2282" s="111">
        <v>45</v>
      </c>
      <c r="T2282" s="111"/>
    </row>
    <row r="2283" spans="1:20" x14ac:dyDescent="0.25">
      <c r="A2283" s="110" t="s">
        <v>7958</v>
      </c>
      <c r="B2283" s="107" t="s">
        <v>7155</v>
      </c>
      <c r="C2283" s="108">
        <v>10</v>
      </c>
      <c r="D2283" s="41" t="s">
        <v>6913</v>
      </c>
      <c r="E2283" s="24">
        <f t="shared" si="119"/>
        <v>14.666666666666666</v>
      </c>
      <c r="F2283" s="24">
        <f t="shared" si="120"/>
        <v>0</v>
      </c>
      <c r="G2283" s="109"/>
      <c r="H2283" s="24"/>
      <c r="I2283" s="24">
        <f t="shared" si="121"/>
        <v>9.6</v>
      </c>
      <c r="J2283" s="119"/>
      <c r="K2283" s="30"/>
      <c r="L2283" s="111"/>
      <c r="M2283" s="111"/>
      <c r="N2283" s="111"/>
      <c r="O2283" s="111"/>
      <c r="P2283" s="111">
        <v>4</v>
      </c>
      <c r="Q2283" s="111"/>
      <c r="R2283" s="111"/>
      <c r="S2283" s="111"/>
      <c r="T2283" s="111">
        <v>44</v>
      </c>
    </row>
    <row r="2284" spans="1:20" x14ac:dyDescent="0.25">
      <c r="A2284" s="110" t="s">
        <v>1272</v>
      </c>
      <c r="B2284" s="107" t="s">
        <v>7195</v>
      </c>
      <c r="C2284" s="108">
        <v>6</v>
      </c>
      <c r="D2284" s="41" t="s">
        <v>6483</v>
      </c>
      <c r="E2284" s="24">
        <f t="shared" si="119"/>
        <v>14.666666666666666</v>
      </c>
      <c r="F2284" s="24">
        <f t="shared" si="120"/>
        <v>0</v>
      </c>
      <c r="G2284" s="109"/>
      <c r="H2284" s="24"/>
      <c r="I2284" s="24">
        <f t="shared" si="121"/>
        <v>8.8000000000000007</v>
      </c>
      <c r="J2284" s="119"/>
      <c r="K2284" s="30"/>
      <c r="L2284" s="111"/>
      <c r="M2284" s="111"/>
      <c r="N2284" s="111"/>
      <c r="O2284" s="111"/>
      <c r="P2284" s="111"/>
      <c r="Q2284" s="111"/>
      <c r="R2284" s="111"/>
      <c r="S2284" s="111"/>
      <c r="T2284" s="111">
        <v>44</v>
      </c>
    </row>
    <row r="2285" spans="1:20" x14ac:dyDescent="0.25">
      <c r="A2285" s="110" t="s">
        <v>1946</v>
      </c>
      <c r="B2285" s="107" t="s">
        <v>7104</v>
      </c>
      <c r="C2285" s="108">
        <v>4</v>
      </c>
      <c r="D2285" s="41" t="s">
        <v>5641</v>
      </c>
      <c r="E2285" s="24">
        <f t="shared" si="119"/>
        <v>14.666666666666666</v>
      </c>
      <c r="F2285" s="24">
        <f t="shared" si="120"/>
        <v>115.5</v>
      </c>
      <c r="G2285" s="109"/>
      <c r="H2285" s="24"/>
      <c r="I2285" s="24">
        <f t="shared" si="121"/>
        <v>8.8000000000000007</v>
      </c>
      <c r="J2285" s="119"/>
      <c r="K2285" s="30"/>
      <c r="L2285" s="111">
        <v>255</v>
      </c>
      <c r="M2285" s="111">
        <v>207</v>
      </c>
      <c r="N2285" s="111"/>
      <c r="O2285" s="111"/>
      <c r="P2285" s="111">
        <v>0</v>
      </c>
      <c r="Q2285" s="111">
        <v>0</v>
      </c>
      <c r="R2285" s="111">
        <v>0</v>
      </c>
      <c r="S2285" s="111">
        <v>0</v>
      </c>
      <c r="T2285" s="111">
        <v>44</v>
      </c>
    </row>
    <row r="2286" spans="1:20" x14ac:dyDescent="0.25">
      <c r="A2286" s="110" t="s">
        <v>5536</v>
      </c>
      <c r="B2286" s="107" t="s">
        <v>7223</v>
      </c>
      <c r="C2286" s="108">
        <v>1</v>
      </c>
      <c r="D2286" s="41" t="s">
        <v>5537</v>
      </c>
      <c r="E2286" s="24">
        <f t="shared" si="119"/>
        <v>14.666666666666666</v>
      </c>
      <c r="F2286" s="24">
        <f t="shared" si="120"/>
        <v>0</v>
      </c>
      <c r="G2286" s="109"/>
      <c r="H2286" s="24"/>
      <c r="I2286" s="24">
        <f t="shared" si="121"/>
        <v>8.8000000000000007</v>
      </c>
      <c r="J2286" s="119"/>
      <c r="K2286" s="30"/>
      <c r="L2286" s="111"/>
      <c r="M2286" s="111"/>
      <c r="N2286" s="111"/>
      <c r="O2286" s="111"/>
      <c r="P2286" s="111"/>
      <c r="Q2286" s="111"/>
      <c r="R2286" s="111"/>
      <c r="S2286" s="111">
        <v>9</v>
      </c>
      <c r="T2286" s="111">
        <v>35</v>
      </c>
    </row>
    <row r="2287" spans="1:20" x14ac:dyDescent="0.25">
      <c r="A2287" s="110" t="s">
        <v>1258</v>
      </c>
      <c r="B2287" s="107" t="s">
        <v>7156</v>
      </c>
      <c r="C2287" s="108">
        <v>18</v>
      </c>
      <c r="D2287" s="41" t="s">
        <v>6229</v>
      </c>
      <c r="E2287" s="24">
        <f t="shared" si="119"/>
        <v>14.666666666666666</v>
      </c>
      <c r="F2287" s="24">
        <f t="shared" si="120"/>
        <v>105</v>
      </c>
      <c r="G2287" s="109"/>
      <c r="H2287" s="24"/>
      <c r="I2287" s="24">
        <f t="shared" si="121"/>
        <v>17.2</v>
      </c>
      <c r="J2287" s="119"/>
      <c r="K2287" s="30"/>
      <c r="L2287" s="111">
        <v>31</v>
      </c>
      <c r="M2287" s="111">
        <v>6</v>
      </c>
      <c r="N2287" s="111">
        <v>61</v>
      </c>
      <c r="O2287" s="111">
        <v>322</v>
      </c>
      <c r="P2287" s="111">
        <v>37</v>
      </c>
      <c r="Q2287" s="111">
        <v>5</v>
      </c>
      <c r="R2287" s="111">
        <v>7</v>
      </c>
      <c r="S2287" s="111">
        <v>2</v>
      </c>
      <c r="T2287" s="111">
        <v>35</v>
      </c>
    </row>
    <row r="2288" spans="1:20" x14ac:dyDescent="0.25">
      <c r="A2288" s="110" t="s">
        <v>1988</v>
      </c>
      <c r="B2288" s="107" t="s">
        <v>7125</v>
      </c>
      <c r="C2288" s="108">
        <v>7</v>
      </c>
      <c r="D2288" s="41" t="s">
        <v>6769</v>
      </c>
      <c r="E2288" s="24">
        <f t="shared" si="119"/>
        <v>14.666666666666666</v>
      </c>
      <c r="F2288" s="24">
        <f t="shared" si="120"/>
        <v>43.25</v>
      </c>
      <c r="G2288" s="109"/>
      <c r="H2288" s="24"/>
      <c r="I2288" s="24">
        <f t="shared" si="121"/>
        <v>22</v>
      </c>
      <c r="J2288" s="119"/>
      <c r="K2288" s="30"/>
      <c r="L2288" s="111">
        <v>9</v>
      </c>
      <c r="M2288" s="111">
        <v>27</v>
      </c>
      <c r="N2288" s="111">
        <v>118</v>
      </c>
      <c r="O2288" s="111">
        <v>19</v>
      </c>
      <c r="P2288" s="111">
        <v>65</v>
      </c>
      <c r="Q2288" s="111">
        <v>1</v>
      </c>
      <c r="R2288" s="111">
        <v>17</v>
      </c>
      <c r="S2288" s="111"/>
      <c r="T2288" s="111">
        <v>27</v>
      </c>
    </row>
    <row r="2289" spans="1:20" x14ac:dyDescent="0.25">
      <c r="A2289" s="110" t="s">
        <v>4334</v>
      </c>
      <c r="B2289" s="107" t="s">
        <v>7166</v>
      </c>
      <c r="C2289" s="108">
        <v>13</v>
      </c>
      <c r="D2289" s="41" t="s">
        <v>4335</v>
      </c>
      <c r="E2289" s="24">
        <f t="shared" si="119"/>
        <v>14.666666666666666</v>
      </c>
      <c r="F2289" s="24">
        <f t="shared" si="120"/>
        <v>1</v>
      </c>
      <c r="G2289" s="109"/>
      <c r="H2289" s="24"/>
      <c r="I2289" s="24">
        <f t="shared" si="121"/>
        <v>18.2</v>
      </c>
      <c r="J2289" s="119"/>
      <c r="K2289" s="30"/>
      <c r="L2289" s="111"/>
      <c r="M2289" s="111"/>
      <c r="N2289" s="111"/>
      <c r="O2289" s="111">
        <v>4</v>
      </c>
      <c r="P2289" s="111">
        <v>27</v>
      </c>
      <c r="Q2289" s="111">
        <v>20</v>
      </c>
      <c r="R2289" s="111">
        <v>9</v>
      </c>
      <c r="S2289" s="111">
        <v>11</v>
      </c>
      <c r="T2289" s="111">
        <v>24</v>
      </c>
    </row>
    <row r="2290" spans="1:20" x14ac:dyDescent="0.25">
      <c r="A2290" s="110" t="s">
        <v>2718</v>
      </c>
      <c r="B2290" s="107" t="s">
        <v>7165</v>
      </c>
      <c r="C2290" s="108">
        <v>6</v>
      </c>
      <c r="D2290" s="41" t="s">
        <v>4377</v>
      </c>
      <c r="E2290" s="24">
        <f t="shared" si="119"/>
        <v>14.666666666666666</v>
      </c>
      <c r="F2290" s="24">
        <f t="shared" si="120"/>
        <v>0</v>
      </c>
      <c r="G2290" s="109"/>
      <c r="H2290" s="24"/>
      <c r="I2290" s="24">
        <f t="shared" si="121"/>
        <v>10.199999999999999</v>
      </c>
      <c r="J2290" s="119"/>
      <c r="K2290" s="30"/>
      <c r="L2290" s="111"/>
      <c r="M2290" s="111"/>
      <c r="N2290" s="111"/>
      <c r="O2290" s="111"/>
      <c r="P2290" s="111"/>
      <c r="Q2290" s="111">
        <v>7</v>
      </c>
      <c r="R2290" s="111">
        <v>23</v>
      </c>
      <c r="S2290" s="111">
        <v>7</v>
      </c>
      <c r="T2290" s="111">
        <v>14</v>
      </c>
    </row>
    <row r="2291" spans="1:20" x14ac:dyDescent="0.25">
      <c r="A2291" s="110" t="s">
        <v>7722</v>
      </c>
      <c r="B2291" s="107" t="s">
        <v>7210</v>
      </c>
      <c r="C2291" s="108">
        <v>1</v>
      </c>
      <c r="D2291" s="41" t="s">
        <v>7723</v>
      </c>
      <c r="E2291" s="24">
        <f t="shared" si="119"/>
        <v>14.666666666666666</v>
      </c>
      <c r="F2291" s="24">
        <f t="shared" si="120"/>
        <v>0</v>
      </c>
      <c r="G2291" s="109"/>
      <c r="H2291" s="24"/>
      <c r="I2291" s="24">
        <f t="shared" si="121"/>
        <v>8.8000000000000007</v>
      </c>
      <c r="J2291" s="119"/>
      <c r="K2291" s="30"/>
      <c r="L2291" s="111"/>
      <c r="M2291" s="111"/>
      <c r="N2291" s="111"/>
      <c r="O2291" s="111"/>
      <c r="P2291" s="111"/>
      <c r="Q2291" s="111"/>
      <c r="R2291" s="111"/>
      <c r="S2291" s="111">
        <v>36</v>
      </c>
      <c r="T2291" s="111">
        <v>8</v>
      </c>
    </row>
    <row r="2292" spans="1:20" x14ac:dyDescent="0.25">
      <c r="A2292" s="110" t="s">
        <v>735</v>
      </c>
      <c r="B2292" s="107" t="s">
        <v>7156</v>
      </c>
      <c r="C2292" s="108">
        <v>18</v>
      </c>
      <c r="D2292" s="41" t="s">
        <v>5021</v>
      </c>
      <c r="E2292" s="24">
        <f t="shared" si="119"/>
        <v>14.666666666666666</v>
      </c>
      <c r="F2292" s="24">
        <f t="shared" si="120"/>
        <v>43.5</v>
      </c>
      <c r="G2292" s="109"/>
      <c r="H2292" s="24"/>
      <c r="I2292" s="24">
        <f t="shared" si="121"/>
        <v>82.6</v>
      </c>
      <c r="J2292" s="119"/>
      <c r="K2292" s="30"/>
      <c r="L2292" s="111"/>
      <c r="M2292" s="111">
        <v>20</v>
      </c>
      <c r="N2292" s="111">
        <v>1</v>
      </c>
      <c r="O2292" s="111">
        <v>153</v>
      </c>
      <c r="P2292" s="111">
        <v>267</v>
      </c>
      <c r="Q2292" s="111">
        <v>102</v>
      </c>
      <c r="R2292" s="111">
        <v>44</v>
      </c>
      <c r="S2292" s="111"/>
      <c r="T2292" s="111"/>
    </row>
    <row r="2293" spans="1:20" x14ac:dyDescent="0.25">
      <c r="A2293" s="110" t="s">
        <v>2840</v>
      </c>
      <c r="B2293" s="107" t="s">
        <v>7295</v>
      </c>
      <c r="C2293" s="108">
        <v>18</v>
      </c>
      <c r="D2293" s="41" t="s">
        <v>5114</v>
      </c>
      <c r="E2293" s="24">
        <f t="shared" si="119"/>
        <v>14.666666666666666</v>
      </c>
      <c r="F2293" s="24">
        <f t="shared" si="120"/>
        <v>0</v>
      </c>
      <c r="G2293" s="109"/>
      <c r="H2293" s="24"/>
      <c r="I2293" s="24">
        <f t="shared" si="121"/>
        <v>8.8000000000000007</v>
      </c>
      <c r="J2293" s="119"/>
      <c r="K2293" s="30"/>
      <c r="L2293" s="111"/>
      <c r="M2293" s="111"/>
      <c r="N2293" s="111"/>
      <c r="O2293" s="111"/>
      <c r="P2293" s="111"/>
      <c r="Q2293" s="111"/>
      <c r="R2293" s="111"/>
      <c r="S2293" s="111">
        <v>44</v>
      </c>
      <c r="T2293" s="111"/>
    </row>
    <row r="2294" spans="1:20" x14ac:dyDescent="0.25">
      <c r="A2294" s="110" t="s">
        <v>2939</v>
      </c>
      <c r="B2294" s="107" t="s">
        <v>7227</v>
      </c>
      <c r="C2294" s="108">
        <v>6</v>
      </c>
      <c r="D2294" s="41" t="s">
        <v>6900</v>
      </c>
      <c r="E2294" s="24">
        <f t="shared" si="119"/>
        <v>14.666666666666666</v>
      </c>
      <c r="F2294" s="24">
        <f t="shared" si="120"/>
        <v>6</v>
      </c>
      <c r="G2294" s="109"/>
      <c r="H2294" s="24"/>
      <c r="I2294" s="24">
        <f t="shared" si="121"/>
        <v>14.4</v>
      </c>
      <c r="J2294" s="119"/>
      <c r="K2294" s="30"/>
      <c r="L2294" s="111"/>
      <c r="M2294" s="111"/>
      <c r="N2294" s="111">
        <v>7</v>
      </c>
      <c r="O2294" s="111">
        <v>17</v>
      </c>
      <c r="P2294" s="111">
        <v>17</v>
      </c>
      <c r="Q2294" s="111">
        <v>11</v>
      </c>
      <c r="R2294" s="111">
        <v>37</v>
      </c>
      <c r="S2294" s="111">
        <v>7</v>
      </c>
      <c r="T2294" s="111"/>
    </row>
    <row r="2295" spans="1:20" x14ac:dyDescent="0.25">
      <c r="A2295" s="110" t="s">
        <v>847</v>
      </c>
      <c r="B2295" s="107" t="s">
        <v>7143</v>
      </c>
      <c r="C2295" s="108">
        <v>17</v>
      </c>
      <c r="D2295" s="41" t="s">
        <v>3553</v>
      </c>
      <c r="E2295" s="24">
        <f t="shared" si="119"/>
        <v>14.333333333333334</v>
      </c>
      <c r="F2295" s="24">
        <f t="shared" si="120"/>
        <v>5.75</v>
      </c>
      <c r="G2295" s="109"/>
      <c r="H2295" s="24"/>
      <c r="I2295" s="24">
        <f t="shared" si="121"/>
        <v>8.8000000000000007</v>
      </c>
      <c r="J2295" s="119"/>
      <c r="K2295" s="30"/>
      <c r="L2295" s="111"/>
      <c r="M2295" s="111"/>
      <c r="N2295" s="111"/>
      <c r="O2295" s="111">
        <v>23</v>
      </c>
      <c r="P2295" s="111"/>
      <c r="Q2295" s="111">
        <v>1</v>
      </c>
      <c r="R2295" s="111">
        <v>1</v>
      </c>
      <c r="S2295" s="111"/>
      <c r="T2295" s="111">
        <v>42</v>
      </c>
    </row>
    <row r="2296" spans="1:20" x14ac:dyDescent="0.25">
      <c r="A2296" s="110" t="s">
        <v>2386</v>
      </c>
      <c r="B2296" s="107" t="s">
        <v>7136</v>
      </c>
      <c r="C2296" s="108">
        <v>15</v>
      </c>
      <c r="D2296" s="41" t="s">
        <v>4306</v>
      </c>
      <c r="E2296" s="24">
        <f t="shared" si="119"/>
        <v>14.333333333333334</v>
      </c>
      <c r="F2296" s="24">
        <f t="shared" si="120"/>
        <v>0.75</v>
      </c>
      <c r="G2296" s="109"/>
      <c r="H2296" s="24"/>
      <c r="I2296" s="24">
        <f t="shared" si="121"/>
        <v>8.6</v>
      </c>
      <c r="J2296" s="119"/>
      <c r="K2296" s="30"/>
      <c r="L2296" s="111"/>
      <c r="M2296" s="111">
        <v>3</v>
      </c>
      <c r="N2296" s="111"/>
      <c r="O2296" s="111"/>
      <c r="P2296" s="111"/>
      <c r="Q2296" s="111"/>
      <c r="R2296" s="111">
        <v>2</v>
      </c>
      <c r="S2296" s="111">
        <v>4</v>
      </c>
      <c r="T2296" s="111">
        <v>37</v>
      </c>
    </row>
    <row r="2297" spans="1:20" x14ac:dyDescent="0.25">
      <c r="A2297" s="110" t="s">
        <v>1964</v>
      </c>
      <c r="B2297" s="107" t="s">
        <v>7161</v>
      </c>
      <c r="C2297" s="108">
        <v>15</v>
      </c>
      <c r="D2297" s="41" t="s">
        <v>6195</v>
      </c>
      <c r="E2297" s="24">
        <f t="shared" si="119"/>
        <v>14.333333333333334</v>
      </c>
      <c r="F2297" s="24">
        <f t="shared" si="120"/>
        <v>35</v>
      </c>
      <c r="G2297" s="109"/>
      <c r="H2297" s="24"/>
      <c r="I2297" s="24">
        <f t="shared" si="121"/>
        <v>15.4</v>
      </c>
      <c r="J2297" s="119"/>
      <c r="K2297" s="30"/>
      <c r="L2297" s="111"/>
      <c r="M2297" s="111">
        <v>17</v>
      </c>
      <c r="N2297" s="111">
        <v>24</v>
      </c>
      <c r="O2297" s="111">
        <v>99</v>
      </c>
      <c r="P2297" s="111">
        <v>26</v>
      </c>
      <c r="Q2297" s="111">
        <v>8</v>
      </c>
      <c r="R2297" s="111">
        <v>6</v>
      </c>
      <c r="S2297" s="111"/>
      <c r="T2297" s="111">
        <v>37</v>
      </c>
    </row>
    <row r="2298" spans="1:20" x14ac:dyDescent="0.25">
      <c r="A2298" s="110" t="s">
        <v>2153</v>
      </c>
      <c r="B2298" s="107" t="s">
        <v>7101</v>
      </c>
      <c r="C2298" s="108">
        <v>16</v>
      </c>
      <c r="D2298" s="41" t="s">
        <v>6119</v>
      </c>
      <c r="E2298" s="24">
        <f t="shared" si="119"/>
        <v>14.333333333333334</v>
      </c>
      <c r="F2298" s="24">
        <f t="shared" si="120"/>
        <v>6</v>
      </c>
      <c r="G2298" s="109"/>
      <c r="H2298" s="24"/>
      <c r="I2298" s="24">
        <f t="shared" si="121"/>
        <v>13.6</v>
      </c>
      <c r="J2298" s="119"/>
      <c r="K2298" s="30"/>
      <c r="L2298" s="111"/>
      <c r="M2298" s="111"/>
      <c r="N2298" s="111">
        <v>14</v>
      </c>
      <c r="O2298" s="111">
        <v>10</v>
      </c>
      <c r="P2298" s="111">
        <v>17</v>
      </c>
      <c r="Q2298" s="111">
        <v>8</v>
      </c>
      <c r="R2298" s="111"/>
      <c r="S2298" s="111">
        <v>10</v>
      </c>
      <c r="T2298" s="111">
        <v>33</v>
      </c>
    </row>
    <row r="2299" spans="1:20" x14ac:dyDescent="0.25">
      <c r="A2299" s="110" t="s">
        <v>2122</v>
      </c>
      <c r="B2299" s="107" t="s">
        <v>7234</v>
      </c>
      <c r="C2299" s="108">
        <v>15</v>
      </c>
      <c r="D2299" s="41" t="s">
        <v>3874</v>
      </c>
      <c r="E2299" s="24">
        <f t="shared" si="119"/>
        <v>14.333333333333334</v>
      </c>
      <c r="F2299" s="24">
        <f t="shared" si="120"/>
        <v>39.25</v>
      </c>
      <c r="G2299" s="109"/>
      <c r="H2299" s="24"/>
      <c r="I2299" s="24">
        <f t="shared" si="121"/>
        <v>32.6</v>
      </c>
      <c r="J2299" s="119"/>
      <c r="K2299" s="30"/>
      <c r="L2299" s="111">
        <v>1</v>
      </c>
      <c r="M2299" s="111">
        <v>16</v>
      </c>
      <c r="N2299" s="111">
        <v>37</v>
      </c>
      <c r="O2299" s="111">
        <v>103</v>
      </c>
      <c r="P2299" s="111">
        <v>35</v>
      </c>
      <c r="Q2299" s="111">
        <v>85</v>
      </c>
      <c r="R2299" s="111">
        <v>13</v>
      </c>
      <c r="S2299" s="111">
        <v>6</v>
      </c>
      <c r="T2299" s="111">
        <v>24</v>
      </c>
    </row>
    <row r="2300" spans="1:20" x14ac:dyDescent="0.25">
      <c r="A2300" s="110" t="s">
        <v>1906</v>
      </c>
      <c r="B2300" s="107" t="s">
        <v>7345</v>
      </c>
      <c r="C2300" s="108">
        <v>11</v>
      </c>
      <c r="D2300" s="41" t="s">
        <v>6021</v>
      </c>
      <c r="E2300" s="24">
        <f t="shared" si="119"/>
        <v>14.333333333333334</v>
      </c>
      <c r="F2300" s="24">
        <f t="shared" si="120"/>
        <v>7.25</v>
      </c>
      <c r="G2300" s="109"/>
      <c r="H2300" s="24"/>
      <c r="I2300" s="24">
        <f t="shared" si="121"/>
        <v>11.6</v>
      </c>
      <c r="J2300" s="119"/>
      <c r="K2300" s="30"/>
      <c r="L2300" s="111"/>
      <c r="M2300" s="111">
        <v>1</v>
      </c>
      <c r="N2300" s="111">
        <v>3</v>
      </c>
      <c r="O2300" s="111">
        <v>25</v>
      </c>
      <c r="P2300" s="111">
        <v>8</v>
      </c>
      <c r="Q2300" s="111">
        <v>7</v>
      </c>
      <c r="R2300" s="111">
        <v>7</v>
      </c>
      <c r="S2300" s="111">
        <v>16</v>
      </c>
      <c r="T2300" s="111">
        <v>20</v>
      </c>
    </row>
    <row r="2301" spans="1:20" x14ac:dyDescent="0.25">
      <c r="A2301" s="110" t="s">
        <v>2164</v>
      </c>
      <c r="B2301" s="107" t="s">
        <v>7219</v>
      </c>
      <c r="C2301" s="108">
        <v>20</v>
      </c>
      <c r="D2301" s="41" t="s">
        <v>5094</v>
      </c>
      <c r="E2301" s="24">
        <f t="shared" si="119"/>
        <v>14.333333333333334</v>
      </c>
      <c r="F2301" s="24">
        <f t="shared" si="120"/>
        <v>36</v>
      </c>
      <c r="G2301" s="109"/>
      <c r="H2301" s="24"/>
      <c r="I2301" s="24">
        <f t="shared" si="121"/>
        <v>58.8</v>
      </c>
      <c r="J2301" s="119"/>
      <c r="K2301" s="30"/>
      <c r="L2301" s="111">
        <v>23</v>
      </c>
      <c r="M2301" s="111">
        <v>39</v>
      </c>
      <c r="N2301" s="111">
        <v>54</v>
      </c>
      <c r="O2301" s="111">
        <v>28</v>
      </c>
      <c r="P2301" s="111">
        <v>191</v>
      </c>
      <c r="Q2301" s="111">
        <v>60</v>
      </c>
      <c r="R2301" s="111">
        <v>12</v>
      </c>
      <c r="S2301" s="111">
        <v>12</v>
      </c>
      <c r="T2301" s="111">
        <v>19</v>
      </c>
    </row>
    <row r="2302" spans="1:20" x14ac:dyDescent="0.25">
      <c r="A2302" s="110" t="s">
        <v>1801</v>
      </c>
      <c r="B2302" s="107" t="s">
        <v>7092</v>
      </c>
      <c r="C2302" s="108">
        <v>11</v>
      </c>
      <c r="D2302" s="41" t="s">
        <v>4161</v>
      </c>
      <c r="E2302" s="24">
        <f t="shared" si="119"/>
        <v>14.333333333333334</v>
      </c>
      <c r="F2302" s="24">
        <f t="shared" si="120"/>
        <v>13.5</v>
      </c>
      <c r="G2302" s="109"/>
      <c r="H2302" s="24"/>
      <c r="I2302" s="24">
        <f t="shared" si="121"/>
        <v>8.6</v>
      </c>
      <c r="J2302" s="119"/>
      <c r="K2302" s="30"/>
      <c r="L2302" s="111">
        <v>6</v>
      </c>
      <c r="M2302" s="111">
        <v>36</v>
      </c>
      <c r="N2302" s="111">
        <v>12</v>
      </c>
      <c r="O2302" s="111"/>
      <c r="P2302" s="111"/>
      <c r="Q2302" s="111"/>
      <c r="R2302" s="111">
        <v>9</v>
      </c>
      <c r="S2302" s="111">
        <v>20</v>
      </c>
      <c r="T2302" s="111">
        <v>14</v>
      </c>
    </row>
    <row r="2303" spans="1:20" x14ac:dyDescent="0.25">
      <c r="A2303" s="110" t="s">
        <v>126</v>
      </c>
      <c r="B2303" s="107" t="s">
        <v>7143</v>
      </c>
      <c r="C2303" s="108">
        <v>17</v>
      </c>
      <c r="D2303" s="41" t="s">
        <v>4864</v>
      </c>
      <c r="E2303" s="24">
        <f t="shared" si="119"/>
        <v>14.333333333333334</v>
      </c>
      <c r="F2303" s="24">
        <f t="shared" si="120"/>
        <v>28</v>
      </c>
      <c r="G2303" s="109"/>
      <c r="H2303" s="24"/>
      <c r="I2303" s="24">
        <f t="shared" si="121"/>
        <v>11.6</v>
      </c>
      <c r="J2303" s="119"/>
      <c r="K2303" s="30"/>
      <c r="L2303" s="111">
        <v>1</v>
      </c>
      <c r="M2303" s="111">
        <v>5</v>
      </c>
      <c r="N2303" s="111">
        <v>47</v>
      </c>
      <c r="O2303" s="111">
        <v>59</v>
      </c>
      <c r="P2303" s="111">
        <v>12</v>
      </c>
      <c r="Q2303" s="111">
        <v>3</v>
      </c>
      <c r="R2303" s="111">
        <v>5</v>
      </c>
      <c r="S2303" s="111">
        <v>31</v>
      </c>
      <c r="T2303" s="111">
        <v>7</v>
      </c>
    </row>
    <row r="2304" spans="1:20" x14ac:dyDescent="0.25">
      <c r="A2304" s="110" t="s">
        <v>2124</v>
      </c>
      <c r="B2304" s="107" t="s">
        <v>7244</v>
      </c>
      <c r="C2304" s="108">
        <v>3</v>
      </c>
      <c r="D2304" s="41" t="s">
        <v>4423</v>
      </c>
      <c r="E2304" s="24">
        <f t="shared" si="119"/>
        <v>14.333333333333334</v>
      </c>
      <c r="F2304" s="24">
        <f t="shared" si="120"/>
        <v>125.25</v>
      </c>
      <c r="G2304" s="109"/>
      <c r="H2304" s="24"/>
      <c r="I2304" s="24">
        <f t="shared" si="121"/>
        <v>28.2</v>
      </c>
      <c r="J2304" s="119"/>
      <c r="K2304" s="30"/>
      <c r="L2304" s="111">
        <v>497</v>
      </c>
      <c r="M2304" s="111">
        <v>2</v>
      </c>
      <c r="N2304" s="111"/>
      <c r="O2304" s="111">
        <v>2</v>
      </c>
      <c r="P2304" s="111">
        <v>33</v>
      </c>
      <c r="Q2304" s="111">
        <v>65</v>
      </c>
      <c r="R2304" s="111">
        <v>8</v>
      </c>
      <c r="S2304" s="111">
        <v>29</v>
      </c>
      <c r="T2304" s="111">
        <v>6</v>
      </c>
    </row>
    <row r="2305" spans="1:20" x14ac:dyDescent="0.25">
      <c r="A2305" s="110" t="s">
        <v>8494</v>
      </c>
      <c r="B2305" s="107" t="s">
        <v>7110</v>
      </c>
      <c r="C2305" s="108">
        <v>7</v>
      </c>
      <c r="D2305" s="41" t="s">
        <v>8495</v>
      </c>
      <c r="E2305" s="24">
        <f t="shared" si="119"/>
        <v>14.333333333333334</v>
      </c>
      <c r="F2305" s="24">
        <f t="shared" si="120"/>
        <v>0</v>
      </c>
      <c r="G2305" s="109"/>
      <c r="H2305" s="24"/>
      <c r="I2305" s="24">
        <f t="shared" si="121"/>
        <v>8.8000000000000007</v>
      </c>
      <c r="J2305" s="119"/>
      <c r="K2305" s="30"/>
      <c r="L2305" s="111"/>
      <c r="M2305" s="111"/>
      <c r="N2305" s="111"/>
      <c r="O2305" s="111"/>
      <c r="P2305" s="111">
        <v>1</v>
      </c>
      <c r="Q2305" s="111"/>
      <c r="R2305" s="111"/>
      <c r="S2305" s="111">
        <v>43</v>
      </c>
      <c r="T2305" s="111"/>
    </row>
    <row r="2306" spans="1:20" x14ac:dyDescent="0.25">
      <c r="A2306" s="110" t="s">
        <v>814</v>
      </c>
      <c r="B2306" s="107" t="s">
        <v>7143</v>
      </c>
      <c r="C2306" s="108">
        <v>17</v>
      </c>
      <c r="D2306" s="41" t="s">
        <v>4875</v>
      </c>
      <c r="E2306" s="24">
        <f t="shared" si="119"/>
        <v>14.333333333333334</v>
      </c>
      <c r="F2306" s="24">
        <f t="shared" si="120"/>
        <v>53.75</v>
      </c>
      <c r="G2306" s="109"/>
      <c r="H2306" s="24"/>
      <c r="I2306" s="24">
        <f t="shared" si="121"/>
        <v>29.8</v>
      </c>
      <c r="J2306" s="119"/>
      <c r="K2306" s="30"/>
      <c r="L2306" s="111">
        <v>7</v>
      </c>
      <c r="M2306" s="111">
        <v>8</v>
      </c>
      <c r="N2306" s="111"/>
      <c r="O2306" s="111">
        <v>200</v>
      </c>
      <c r="P2306" s="111">
        <v>48</v>
      </c>
      <c r="Q2306" s="111">
        <v>58</v>
      </c>
      <c r="R2306" s="111"/>
      <c r="S2306" s="111">
        <v>43</v>
      </c>
      <c r="T2306" s="111"/>
    </row>
    <row r="2307" spans="1:20" x14ac:dyDescent="0.25">
      <c r="A2307" s="110" t="s">
        <v>2888</v>
      </c>
      <c r="B2307" s="107" t="s">
        <v>7144</v>
      </c>
      <c r="C2307" s="108">
        <v>11</v>
      </c>
      <c r="D2307" s="41" t="s">
        <v>6992</v>
      </c>
      <c r="E2307" s="24">
        <f t="shared" si="119"/>
        <v>14</v>
      </c>
      <c r="F2307" s="24">
        <f t="shared" si="120"/>
        <v>36</v>
      </c>
      <c r="G2307" s="109"/>
      <c r="H2307" s="24"/>
      <c r="I2307" s="24">
        <f t="shared" si="121"/>
        <v>9.1999999999999993</v>
      </c>
      <c r="J2307" s="119"/>
      <c r="K2307" s="30"/>
      <c r="L2307" s="111">
        <v>5</v>
      </c>
      <c r="M2307" s="111">
        <v>139</v>
      </c>
      <c r="N2307" s="111"/>
      <c r="O2307" s="111"/>
      <c r="P2307" s="111">
        <v>1</v>
      </c>
      <c r="Q2307" s="111">
        <v>3</v>
      </c>
      <c r="R2307" s="111"/>
      <c r="S2307" s="111"/>
      <c r="T2307" s="111">
        <v>42</v>
      </c>
    </row>
    <row r="2308" spans="1:20" x14ac:dyDescent="0.25">
      <c r="A2308" s="110" t="s">
        <v>1987</v>
      </c>
      <c r="B2308" s="107" t="s">
        <v>7131</v>
      </c>
      <c r="C2308" s="108">
        <v>15</v>
      </c>
      <c r="D2308" s="41" t="s">
        <v>6124</v>
      </c>
      <c r="E2308" s="24">
        <f t="shared" si="119"/>
        <v>14</v>
      </c>
      <c r="F2308" s="24">
        <f t="shared" si="120"/>
        <v>0.5</v>
      </c>
      <c r="G2308" s="109"/>
      <c r="H2308" s="24"/>
      <c r="I2308" s="24">
        <f t="shared" si="121"/>
        <v>10.4</v>
      </c>
      <c r="J2308" s="119"/>
      <c r="K2308" s="30"/>
      <c r="L2308" s="111"/>
      <c r="M2308" s="111"/>
      <c r="N2308" s="111">
        <v>1</v>
      </c>
      <c r="O2308" s="111">
        <v>1</v>
      </c>
      <c r="P2308" s="111">
        <v>2</v>
      </c>
      <c r="Q2308" s="111">
        <v>8</v>
      </c>
      <c r="R2308" s="111"/>
      <c r="S2308" s="111"/>
      <c r="T2308" s="111">
        <v>42</v>
      </c>
    </row>
    <row r="2309" spans="1:20" x14ac:dyDescent="0.25">
      <c r="A2309" s="110" t="s">
        <v>2154</v>
      </c>
      <c r="B2309" s="107" t="s">
        <v>7151</v>
      </c>
      <c r="C2309" s="108">
        <v>20</v>
      </c>
      <c r="D2309" s="41" t="s">
        <v>5126</v>
      </c>
      <c r="E2309" s="24">
        <f t="shared" si="119"/>
        <v>14</v>
      </c>
      <c r="F2309" s="24">
        <f t="shared" si="120"/>
        <v>10.25</v>
      </c>
      <c r="G2309" s="109"/>
      <c r="H2309" s="24"/>
      <c r="I2309" s="24">
        <f t="shared" si="121"/>
        <v>9</v>
      </c>
      <c r="J2309" s="119"/>
      <c r="K2309" s="30"/>
      <c r="L2309" s="111">
        <v>13</v>
      </c>
      <c r="M2309" s="111">
        <v>2</v>
      </c>
      <c r="N2309" s="111">
        <v>4</v>
      </c>
      <c r="O2309" s="111">
        <v>22</v>
      </c>
      <c r="P2309" s="111">
        <v>3</v>
      </c>
      <c r="Q2309" s="111"/>
      <c r="R2309" s="111">
        <v>7</v>
      </c>
      <c r="S2309" s="111">
        <v>3</v>
      </c>
      <c r="T2309" s="111">
        <v>32</v>
      </c>
    </row>
    <row r="2310" spans="1:20" x14ac:dyDescent="0.25">
      <c r="A2310" s="110" t="s">
        <v>2573</v>
      </c>
      <c r="B2310" s="107" t="s">
        <v>7161</v>
      </c>
      <c r="C2310" s="108">
        <v>15</v>
      </c>
      <c r="D2310" s="41" t="s">
        <v>3751</v>
      </c>
      <c r="E2310" s="24">
        <f t="shared" si="119"/>
        <v>14</v>
      </c>
      <c r="F2310" s="24">
        <f t="shared" si="120"/>
        <v>1.5</v>
      </c>
      <c r="G2310" s="109"/>
      <c r="H2310" s="24"/>
      <c r="I2310" s="24">
        <f t="shared" si="121"/>
        <v>9.1999999999999993</v>
      </c>
      <c r="J2310" s="119"/>
      <c r="K2310" s="30"/>
      <c r="L2310" s="111"/>
      <c r="M2310" s="111"/>
      <c r="N2310" s="111">
        <v>6</v>
      </c>
      <c r="O2310" s="111"/>
      <c r="P2310" s="111">
        <v>4</v>
      </c>
      <c r="Q2310" s="111"/>
      <c r="R2310" s="111">
        <v>14</v>
      </c>
      <c r="S2310" s="111"/>
      <c r="T2310" s="111">
        <v>28</v>
      </c>
    </row>
    <row r="2311" spans="1:20" x14ac:dyDescent="0.25">
      <c r="A2311" s="110" t="s">
        <v>4440</v>
      </c>
      <c r="B2311" s="107" t="s">
        <v>7109</v>
      </c>
      <c r="C2311" s="108">
        <v>2</v>
      </c>
      <c r="D2311" s="41" t="s">
        <v>4441</v>
      </c>
      <c r="E2311" s="24">
        <f t="shared" si="119"/>
        <v>14</v>
      </c>
      <c r="F2311" s="24">
        <f t="shared" si="120"/>
        <v>0</v>
      </c>
      <c r="G2311" s="109"/>
      <c r="H2311" s="24"/>
      <c r="I2311" s="24">
        <f t="shared" si="121"/>
        <v>8.4</v>
      </c>
      <c r="J2311" s="119"/>
      <c r="K2311" s="30"/>
      <c r="L2311" s="111"/>
      <c r="M2311" s="111"/>
      <c r="N2311" s="111"/>
      <c r="O2311" s="111"/>
      <c r="P2311" s="111"/>
      <c r="Q2311" s="111"/>
      <c r="R2311" s="111"/>
      <c r="S2311" s="111">
        <v>23</v>
      </c>
      <c r="T2311" s="111">
        <v>19</v>
      </c>
    </row>
    <row r="2312" spans="1:20" x14ac:dyDescent="0.25">
      <c r="A2312" s="110" t="s">
        <v>2809</v>
      </c>
      <c r="B2312" s="107" t="s">
        <v>7191</v>
      </c>
      <c r="C2312" s="108">
        <v>5</v>
      </c>
      <c r="D2312" s="41" t="s">
        <v>5687</v>
      </c>
      <c r="E2312" s="24">
        <f t="shared" si="119"/>
        <v>14</v>
      </c>
      <c r="F2312" s="24">
        <f t="shared" si="120"/>
        <v>30.5</v>
      </c>
      <c r="G2312" s="109"/>
      <c r="H2312" s="24"/>
      <c r="I2312" s="24">
        <f t="shared" si="121"/>
        <v>11.2</v>
      </c>
      <c r="J2312" s="119"/>
      <c r="K2312" s="30"/>
      <c r="L2312" s="111">
        <v>31</v>
      </c>
      <c r="M2312" s="111">
        <v>33</v>
      </c>
      <c r="N2312" s="111">
        <v>44</v>
      </c>
      <c r="O2312" s="111">
        <v>14</v>
      </c>
      <c r="P2312" s="111">
        <v>6</v>
      </c>
      <c r="Q2312" s="111">
        <v>8</v>
      </c>
      <c r="R2312" s="111">
        <v>10</v>
      </c>
      <c r="S2312" s="111">
        <v>28</v>
      </c>
      <c r="T2312" s="111">
        <v>4</v>
      </c>
    </row>
    <row r="2313" spans="1:20" x14ac:dyDescent="0.25">
      <c r="A2313" s="110" t="s">
        <v>2861</v>
      </c>
      <c r="B2313" s="107" t="s">
        <v>7166</v>
      </c>
      <c r="C2313" s="108">
        <v>13</v>
      </c>
      <c r="D2313" s="41" t="s">
        <v>6826</v>
      </c>
      <c r="E2313" s="24">
        <f t="shared" si="119"/>
        <v>14</v>
      </c>
      <c r="F2313" s="24">
        <f t="shared" si="120"/>
        <v>4.5</v>
      </c>
      <c r="G2313" s="109"/>
      <c r="H2313" s="24"/>
      <c r="I2313" s="24">
        <f t="shared" si="121"/>
        <v>9</v>
      </c>
      <c r="J2313" s="119"/>
      <c r="K2313" s="30"/>
      <c r="L2313" s="111">
        <v>7</v>
      </c>
      <c r="M2313" s="111">
        <v>6</v>
      </c>
      <c r="N2313" s="111">
        <v>4</v>
      </c>
      <c r="O2313" s="111">
        <v>1</v>
      </c>
      <c r="P2313" s="111">
        <v>3</v>
      </c>
      <c r="Q2313" s="111"/>
      <c r="R2313" s="111">
        <v>39</v>
      </c>
      <c r="S2313" s="111"/>
      <c r="T2313" s="111">
        <v>3</v>
      </c>
    </row>
    <row r="2314" spans="1:20" x14ac:dyDescent="0.25">
      <c r="A2314" s="110" t="s">
        <v>3232</v>
      </c>
      <c r="B2314" s="107" t="s">
        <v>7194</v>
      </c>
      <c r="C2314" s="108">
        <v>11</v>
      </c>
      <c r="D2314" s="41" t="s">
        <v>6790</v>
      </c>
      <c r="E2314" s="24">
        <f t="shared" si="119"/>
        <v>14</v>
      </c>
      <c r="F2314" s="24">
        <f t="shared" si="120"/>
        <v>0</v>
      </c>
      <c r="G2314" s="109"/>
      <c r="H2314" s="24"/>
      <c r="I2314" s="24">
        <f t="shared" si="121"/>
        <v>8.4</v>
      </c>
      <c r="J2314" s="119"/>
      <c r="K2314" s="30"/>
      <c r="L2314" s="111"/>
      <c r="M2314" s="111"/>
      <c r="N2314" s="111"/>
      <c r="O2314" s="111"/>
      <c r="P2314" s="111"/>
      <c r="Q2314" s="111"/>
      <c r="R2314" s="111"/>
      <c r="S2314" s="111">
        <v>42</v>
      </c>
      <c r="T2314" s="111"/>
    </row>
    <row r="2315" spans="1:20" x14ac:dyDescent="0.25">
      <c r="A2315" s="110" t="s">
        <v>8508</v>
      </c>
      <c r="B2315" s="107" t="s">
        <v>7165</v>
      </c>
      <c r="C2315" s="108">
        <v>6</v>
      </c>
      <c r="D2315" s="41" t="s">
        <v>8509</v>
      </c>
      <c r="E2315" s="24">
        <f t="shared" si="119"/>
        <v>14</v>
      </c>
      <c r="F2315" s="24">
        <f t="shared" si="120"/>
        <v>0.25</v>
      </c>
      <c r="G2315" s="109"/>
      <c r="H2315" s="24"/>
      <c r="I2315" s="24">
        <f t="shared" si="121"/>
        <v>11.2</v>
      </c>
      <c r="J2315" s="119"/>
      <c r="K2315" s="30"/>
      <c r="L2315" s="111"/>
      <c r="M2315" s="111">
        <v>1</v>
      </c>
      <c r="N2315" s="111"/>
      <c r="O2315" s="111"/>
      <c r="P2315" s="111"/>
      <c r="Q2315" s="111">
        <v>14</v>
      </c>
      <c r="R2315" s="111">
        <v>19</v>
      </c>
      <c r="S2315" s="111">
        <v>23</v>
      </c>
      <c r="T2315" s="111"/>
    </row>
    <row r="2316" spans="1:20" x14ac:dyDescent="0.25">
      <c r="A2316" s="110" t="s">
        <v>2817</v>
      </c>
      <c r="B2316" s="107" t="s">
        <v>7179</v>
      </c>
      <c r="C2316" s="108">
        <v>11</v>
      </c>
      <c r="D2316" s="41" t="s">
        <v>6671</v>
      </c>
      <c r="E2316" s="24">
        <f t="shared" si="119"/>
        <v>14</v>
      </c>
      <c r="F2316" s="24">
        <f t="shared" si="120"/>
        <v>33.5</v>
      </c>
      <c r="G2316" s="109"/>
      <c r="H2316" s="24"/>
      <c r="I2316" s="24">
        <f t="shared" si="121"/>
        <v>25.8</v>
      </c>
      <c r="J2316" s="119"/>
      <c r="K2316" s="30"/>
      <c r="L2316" s="111">
        <v>68</v>
      </c>
      <c r="M2316" s="111">
        <v>66</v>
      </c>
      <c r="N2316" s="111"/>
      <c r="O2316" s="111"/>
      <c r="P2316" s="111"/>
      <c r="Q2316" s="111">
        <v>87</v>
      </c>
      <c r="R2316" s="111">
        <v>42</v>
      </c>
      <c r="S2316" s="111"/>
      <c r="T2316" s="111"/>
    </row>
    <row r="2317" spans="1:20" x14ac:dyDescent="0.25">
      <c r="A2317" s="110" t="s">
        <v>2823</v>
      </c>
      <c r="B2317" s="107" t="s">
        <v>7345</v>
      </c>
      <c r="C2317" s="108">
        <v>11</v>
      </c>
      <c r="D2317" s="41" t="s">
        <v>6025</v>
      </c>
      <c r="E2317" s="24">
        <f t="shared" si="119"/>
        <v>14</v>
      </c>
      <c r="F2317" s="24">
        <f t="shared" si="120"/>
        <v>2.5</v>
      </c>
      <c r="G2317" s="109"/>
      <c r="H2317" s="24"/>
      <c r="I2317" s="24">
        <f t="shared" si="121"/>
        <v>8.4</v>
      </c>
      <c r="J2317" s="119"/>
      <c r="K2317" s="30"/>
      <c r="L2317" s="111"/>
      <c r="M2317" s="111"/>
      <c r="N2317" s="111">
        <v>10</v>
      </c>
      <c r="O2317" s="111"/>
      <c r="P2317" s="111"/>
      <c r="Q2317" s="111"/>
      <c r="R2317" s="111">
        <v>29</v>
      </c>
      <c r="S2317" s="111">
        <v>13</v>
      </c>
      <c r="T2317" s="111"/>
    </row>
    <row r="2318" spans="1:20" x14ac:dyDescent="0.25">
      <c r="A2318" s="110" t="s">
        <v>3187</v>
      </c>
      <c r="B2318" s="107" t="s">
        <v>7082</v>
      </c>
      <c r="C2318" s="108">
        <v>11</v>
      </c>
      <c r="D2318" s="41" t="s">
        <v>6730</v>
      </c>
      <c r="E2318" s="24">
        <f t="shared" si="119"/>
        <v>13.666666666666666</v>
      </c>
      <c r="F2318" s="24">
        <f t="shared" si="120"/>
        <v>0</v>
      </c>
      <c r="G2318" s="109"/>
      <c r="H2318" s="24"/>
      <c r="I2318" s="24">
        <f t="shared" si="121"/>
        <v>8.1999999999999993</v>
      </c>
      <c r="J2318" s="119"/>
      <c r="K2318" s="30"/>
      <c r="L2318" s="111"/>
      <c r="M2318" s="111"/>
      <c r="N2318" s="111"/>
      <c r="O2318" s="111"/>
      <c r="P2318" s="111"/>
      <c r="Q2318" s="111"/>
      <c r="R2318" s="111"/>
      <c r="S2318" s="111"/>
      <c r="T2318" s="111">
        <v>41</v>
      </c>
    </row>
    <row r="2319" spans="1:20" x14ac:dyDescent="0.25">
      <c r="A2319" s="110" t="s">
        <v>935</v>
      </c>
      <c r="B2319" s="107" t="s">
        <v>7155</v>
      </c>
      <c r="C2319" s="108">
        <v>10</v>
      </c>
      <c r="D2319" s="41" t="s">
        <v>5278</v>
      </c>
      <c r="E2319" s="24">
        <f t="shared" si="119"/>
        <v>13.666666666666666</v>
      </c>
      <c r="F2319" s="24">
        <f t="shared" si="120"/>
        <v>0</v>
      </c>
      <c r="G2319" s="109"/>
      <c r="H2319" s="24"/>
      <c r="I2319" s="24">
        <f t="shared" si="121"/>
        <v>8.1999999999999993</v>
      </c>
      <c r="J2319" s="119"/>
      <c r="K2319" s="30"/>
      <c r="L2319" s="111"/>
      <c r="M2319" s="111"/>
      <c r="N2319" s="111"/>
      <c r="O2319" s="111"/>
      <c r="P2319" s="111"/>
      <c r="Q2319" s="111"/>
      <c r="R2319" s="111"/>
      <c r="S2319" s="111">
        <v>4</v>
      </c>
      <c r="T2319" s="111">
        <v>37</v>
      </c>
    </row>
    <row r="2320" spans="1:20" x14ac:dyDescent="0.25">
      <c r="A2320" s="110" t="s">
        <v>1318</v>
      </c>
      <c r="B2320" s="107" t="s">
        <v>7136</v>
      </c>
      <c r="C2320" s="108">
        <v>15</v>
      </c>
      <c r="D2320" s="41" t="s">
        <v>5806</v>
      </c>
      <c r="E2320" s="24">
        <f t="shared" si="119"/>
        <v>13.666666666666666</v>
      </c>
      <c r="F2320" s="24">
        <f t="shared" si="120"/>
        <v>147.5</v>
      </c>
      <c r="G2320" s="109"/>
      <c r="H2320" s="24"/>
      <c r="I2320" s="24">
        <f t="shared" si="121"/>
        <v>36.200000000000003</v>
      </c>
      <c r="J2320" s="119"/>
      <c r="K2320" s="30"/>
      <c r="L2320" s="111">
        <v>1</v>
      </c>
      <c r="M2320" s="111">
        <v>1</v>
      </c>
      <c r="N2320" s="111">
        <v>120</v>
      </c>
      <c r="O2320" s="111">
        <v>468</v>
      </c>
      <c r="P2320" s="111">
        <v>130</v>
      </c>
      <c r="Q2320" s="111">
        <v>10</v>
      </c>
      <c r="R2320" s="111">
        <v>5</v>
      </c>
      <c r="S2320" s="111">
        <v>1</v>
      </c>
      <c r="T2320" s="111">
        <v>35</v>
      </c>
    </row>
    <row r="2321" spans="1:20" x14ac:dyDescent="0.25">
      <c r="A2321" s="110" t="s">
        <v>1141</v>
      </c>
      <c r="B2321" s="107" t="s">
        <v>7240</v>
      </c>
      <c r="C2321" s="108">
        <v>6</v>
      </c>
      <c r="D2321" s="41" t="s">
        <v>4711</v>
      </c>
      <c r="E2321" s="24">
        <f t="shared" si="119"/>
        <v>13.666666666666666</v>
      </c>
      <c r="F2321" s="24">
        <f t="shared" si="120"/>
        <v>30.75</v>
      </c>
      <c r="G2321" s="109"/>
      <c r="H2321" s="24"/>
      <c r="I2321" s="24">
        <f t="shared" si="121"/>
        <v>18.8</v>
      </c>
      <c r="J2321" s="119"/>
      <c r="K2321" s="30"/>
      <c r="L2321" s="111">
        <v>49</v>
      </c>
      <c r="M2321" s="111">
        <v>16</v>
      </c>
      <c r="N2321" s="111">
        <v>19</v>
      </c>
      <c r="O2321" s="111">
        <v>39</v>
      </c>
      <c r="P2321" s="111">
        <v>21</v>
      </c>
      <c r="Q2321" s="111">
        <v>32</v>
      </c>
      <c r="R2321" s="111">
        <v>20</v>
      </c>
      <c r="S2321" s="111">
        <v>3</v>
      </c>
      <c r="T2321" s="111">
        <v>18</v>
      </c>
    </row>
    <row r="2322" spans="1:20" x14ac:dyDescent="0.25">
      <c r="A2322" s="110" t="s">
        <v>522</v>
      </c>
      <c r="B2322" s="107" t="s">
        <v>7154</v>
      </c>
      <c r="C2322" s="108">
        <v>16</v>
      </c>
      <c r="D2322" s="41" t="s">
        <v>3539</v>
      </c>
      <c r="E2322" s="24">
        <f t="shared" si="119"/>
        <v>13.666666666666666</v>
      </c>
      <c r="F2322" s="24">
        <f t="shared" si="120"/>
        <v>3.75</v>
      </c>
      <c r="G2322" s="109"/>
      <c r="H2322" s="24"/>
      <c r="I2322" s="24">
        <f t="shared" si="121"/>
        <v>25.2</v>
      </c>
      <c r="J2322" s="119"/>
      <c r="K2322" s="30"/>
      <c r="L2322" s="111">
        <v>4</v>
      </c>
      <c r="M2322" s="111">
        <v>2</v>
      </c>
      <c r="N2322" s="111">
        <v>8</v>
      </c>
      <c r="O2322" s="111">
        <v>1</v>
      </c>
      <c r="P2322" s="111">
        <v>5</v>
      </c>
      <c r="Q2322" s="111">
        <v>80</v>
      </c>
      <c r="R2322" s="111">
        <v>6</v>
      </c>
      <c r="S2322" s="111">
        <v>21</v>
      </c>
      <c r="T2322" s="111">
        <v>14</v>
      </c>
    </row>
    <row r="2323" spans="1:20" x14ac:dyDescent="0.25">
      <c r="A2323" s="110" t="s">
        <v>7936</v>
      </c>
      <c r="B2323" s="107" t="s">
        <v>7240</v>
      </c>
      <c r="C2323" s="108">
        <v>6</v>
      </c>
      <c r="D2323" s="41" t="s">
        <v>7937</v>
      </c>
      <c r="E2323" s="24">
        <f t="shared" si="119"/>
        <v>13.666666666666666</v>
      </c>
      <c r="F2323" s="24">
        <f t="shared" si="120"/>
        <v>11.75</v>
      </c>
      <c r="G2323" s="109"/>
      <c r="H2323" s="24"/>
      <c r="I2323" s="24">
        <f t="shared" si="121"/>
        <v>13.6</v>
      </c>
      <c r="J2323" s="119"/>
      <c r="K2323" s="30"/>
      <c r="L2323" s="111">
        <v>8</v>
      </c>
      <c r="M2323" s="111">
        <v>20</v>
      </c>
      <c r="N2323" s="111">
        <v>16</v>
      </c>
      <c r="O2323" s="111">
        <v>3</v>
      </c>
      <c r="P2323" s="111">
        <v>3</v>
      </c>
      <c r="Q2323" s="111">
        <v>24</v>
      </c>
      <c r="R2323" s="111">
        <v>30</v>
      </c>
      <c r="S2323" s="111">
        <v>6</v>
      </c>
      <c r="T2323" s="111">
        <v>5</v>
      </c>
    </row>
    <row r="2324" spans="1:20" x14ac:dyDescent="0.25">
      <c r="A2324" s="110" t="s">
        <v>1848</v>
      </c>
      <c r="B2324" s="107" t="s">
        <v>7157</v>
      </c>
      <c r="C2324" s="108">
        <v>11</v>
      </c>
      <c r="D2324" s="41" t="s">
        <v>6545</v>
      </c>
      <c r="E2324" s="24">
        <f t="shared" si="119"/>
        <v>13.666666666666666</v>
      </c>
      <c r="F2324" s="24">
        <f t="shared" si="120"/>
        <v>22</v>
      </c>
      <c r="G2324" s="109"/>
      <c r="H2324" s="24"/>
      <c r="I2324" s="24">
        <f t="shared" si="121"/>
        <v>9.4</v>
      </c>
      <c r="J2324" s="119"/>
      <c r="K2324" s="30"/>
      <c r="L2324" s="111">
        <v>15</v>
      </c>
      <c r="M2324" s="111">
        <v>47</v>
      </c>
      <c r="N2324" s="111">
        <v>25</v>
      </c>
      <c r="O2324" s="111">
        <v>1</v>
      </c>
      <c r="P2324" s="111">
        <v>6</v>
      </c>
      <c r="Q2324" s="111"/>
      <c r="R2324" s="111">
        <v>25</v>
      </c>
      <c r="S2324" s="111">
        <v>16</v>
      </c>
      <c r="T2324" s="111"/>
    </row>
    <row r="2325" spans="1:20" x14ac:dyDescent="0.25">
      <c r="A2325" s="110" t="s">
        <v>2870</v>
      </c>
      <c r="B2325" s="107" t="s">
        <v>7179</v>
      </c>
      <c r="C2325" s="108">
        <v>11</v>
      </c>
      <c r="D2325" s="41" t="s">
        <v>7032</v>
      </c>
      <c r="E2325" s="24">
        <f t="shared" si="119"/>
        <v>13.666666666666666</v>
      </c>
      <c r="F2325" s="24">
        <f t="shared" si="120"/>
        <v>12.25</v>
      </c>
      <c r="G2325" s="109"/>
      <c r="H2325" s="24"/>
      <c r="I2325" s="24">
        <f t="shared" si="121"/>
        <v>8.1999999999999993</v>
      </c>
      <c r="J2325" s="119"/>
      <c r="K2325" s="30"/>
      <c r="L2325" s="111">
        <v>5</v>
      </c>
      <c r="M2325" s="111"/>
      <c r="N2325" s="111">
        <v>44</v>
      </c>
      <c r="O2325" s="111"/>
      <c r="P2325" s="111"/>
      <c r="Q2325" s="111"/>
      <c r="R2325" s="111">
        <v>41</v>
      </c>
      <c r="S2325" s="111"/>
      <c r="T2325" s="111"/>
    </row>
    <row r="2326" spans="1:20" x14ac:dyDescent="0.25">
      <c r="A2326" s="110" t="s">
        <v>7984</v>
      </c>
      <c r="B2326" s="107" t="s">
        <v>7101</v>
      </c>
      <c r="C2326" s="108">
        <v>16</v>
      </c>
      <c r="D2326" s="41" t="s">
        <v>7985</v>
      </c>
      <c r="E2326" s="24">
        <f t="shared" si="119"/>
        <v>13.333333333333334</v>
      </c>
      <c r="F2326" s="24">
        <f t="shared" si="120"/>
        <v>0</v>
      </c>
      <c r="G2326" s="109"/>
      <c r="H2326" s="24"/>
      <c r="I2326" s="24">
        <f t="shared" si="121"/>
        <v>8</v>
      </c>
      <c r="J2326" s="119"/>
      <c r="K2326" s="30"/>
      <c r="L2326" s="111"/>
      <c r="M2326" s="111"/>
      <c r="N2326" s="111"/>
      <c r="O2326" s="111"/>
      <c r="P2326" s="111"/>
      <c r="Q2326" s="111"/>
      <c r="R2326" s="111"/>
      <c r="S2326" s="111"/>
      <c r="T2326" s="111">
        <v>40</v>
      </c>
    </row>
    <row r="2327" spans="1:20" x14ac:dyDescent="0.25">
      <c r="A2327" s="110" t="s">
        <v>7620</v>
      </c>
      <c r="B2327" s="107" t="s">
        <v>7327</v>
      </c>
      <c r="C2327" s="108">
        <v>6</v>
      </c>
      <c r="D2327" s="41" t="s">
        <v>7621</v>
      </c>
      <c r="E2327" s="24">
        <f t="shared" si="119"/>
        <v>13.333333333333334</v>
      </c>
      <c r="F2327" s="24">
        <f t="shared" si="120"/>
        <v>9.5</v>
      </c>
      <c r="G2327" s="109"/>
      <c r="H2327" s="24"/>
      <c r="I2327" s="24">
        <f t="shared" si="121"/>
        <v>8</v>
      </c>
      <c r="J2327" s="119"/>
      <c r="K2327" s="30"/>
      <c r="L2327" s="111">
        <v>1</v>
      </c>
      <c r="M2327" s="111"/>
      <c r="N2327" s="111"/>
      <c r="O2327" s="111">
        <v>37</v>
      </c>
      <c r="P2327" s="111"/>
      <c r="Q2327" s="111"/>
      <c r="R2327" s="111"/>
      <c r="S2327" s="111"/>
      <c r="T2327" s="111">
        <v>40</v>
      </c>
    </row>
    <row r="2328" spans="1:20" x14ac:dyDescent="0.25">
      <c r="A2328" s="110" t="s">
        <v>7494</v>
      </c>
      <c r="B2328" s="107" t="s">
        <v>7179</v>
      </c>
      <c r="C2328" s="108">
        <v>11</v>
      </c>
      <c r="D2328" s="41" t="s">
        <v>7495</v>
      </c>
      <c r="E2328" s="24">
        <f t="shared" si="119"/>
        <v>13.333333333333334</v>
      </c>
      <c r="F2328" s="24">
        <f t="shared" si="120"/>
        <v>0</v>
      </c>
      <c r="G2328" s="109"/>
      <c r="H2328" s="24"/>
      <c r="I2328" s="24">
        <f t="shared" si="121"/>
        <v>59.2</v>
      </c>
      <c r="J2328" s="119"/>
      <c r="K2328" s="30"/>
      <c r="L2328" s="111"/>
      <c r="M2328" s="111"/>
      <c r="N2328" s="111"/>
      <c r="O2328" s="111"/>
      <c r="P2328" s="111">
        <v>1</v>
      </c>
      <c r="Q2328" s="111">
        <v>255</v>
      </c>
      <c r="R2328" s="111"/>
      <c r="S2328" s="111"/>
      <c r="T2328" s="111">
        <v>40</v>
      </c>
    </row>
    <row r="2329" spans="1:20" x14ac:dyDescent="0.25">
      <c r="A2329" s="110" t="s">
        <v>2782</v>
      </c>
      <c r="B2329" s="107" t="s">
        <v>7407</v>
      </c>
      <c r="C2329" s="108">
        <v>12</v>
      </c>
      <c r="D2329" s="41" t="s">
        <v>4270</v>
      </c>
      <c r="E2329" s="24">
        <f t="shared" si="119"/>
        <v>13.333333333333334</v>
      </c>
      <c r="F2329" s="24">
        <f t="shared" si="120"/>
        <v>1.25</v>
      </c>
      <c r="G2329" s="109"/>
      <c r="H2329" s="24"/>
      <c r="I2329" s="24">
        <f t="shared" si="121"/>
        <v>8</v>
      </c>
      <c r="J2329" s="119"/>
      <c r="K2329" s="30"/>
      <c r="L2329" s="111">
        <v>3</v>
      </c>
      <c r="M2329" s="111">
        <v>2</v>
      </c>
      <c r="N2329" s="111"/>
      <c r="O2329" s="111"/>
      <c r="P2329" s="111"/>
      <c r="Q2329" s="111"/>
      <c r="R2329" s="111"/>
      <c r="S2329" s="111">
        <v>1</v>
      </c>
      <c r="T2329" s="111">
        <v>39</v>
      </c>
    </row>
    <row r="2330" spans="1:20" x14ac:dyDescent="0.25">
      <c r="A2330" s="110" t="s">
        <v>2849</v>
      </c>
      <c r="B2330" s="107" t="s">
        <v>7192</v>
      </c>
      <c r="C2330" s="108">
        <v>20</v>
      </c>
      <c r="D2330" s="41" t="s">
        <v>6269</v>
      </c>
      <c r="E2330" s="24">
        <f t="shared" si="119"/>
        <v>13.333333333333334</v>
      </c>
      <c r="F2330" s="24">
        <f t="shared" si="120"/>
        <v>11.75</v>
      </c>
      <c r="G2330" s="109"/>
      <c r="H2330" s="24"/>
      <c r="I2330" s="24">
        <f t="shared" si="121"/>
        <v>31.2</v>
      </c>
      <c r="J2330" s="119"/>
      <c r="K2330" s="30"/>
      <c r="L2330" s="111"/>
      <c r="M2330" s="111"/>
      <c r="N2330" s="111"/>
      <c r="O2330" s="111">
        <v>47</v>
      </c>
      <c r="P2330" s="111">
        <v>116</v>
      </c>
      <c r="Q2330" s="111"/>
      <c r="R2330" s="111">
        <v>4</v>
      </c>
      <c r="S2330" s="111"/>
      <c r="T2330" s="111">
        <v>36</v>
      </c>
    </row>
    <row r="2331" spans="1:20" x14ac:dyDescent="0.25">
      <c r="A2331" s="110" t="s">
        <v>7650</v>
      </c>
      <c r="B2331" s="107" t="s">
        <v>7125</v>
      </c>
      <c r="C2331" s="108">
        <v>7</v>
      </c>
      <c r="D2331" s="41" t="s">
        <v>7651</v>
      </c>
      <c r="E2331" s="24">
        <f t="shared" si="119"/>
        <v>13.333333333333334</v>
      </c>
      <c r="F2331" s="24">
        <f t="shared" si="120"/>
        <v>1.25</v>
      </c>
      <c r="G2331" s="109"/>
      <c r="H2331" s="24"/>
      <c r="I2331" s="24">
        <f t="shared" si="121"/>
        <v>8.1999999999999993</v>
      </c>
      <c r="J2331" s="119"/>
      <c r="K2331" s="30"/>
      <c r="L2331" s="111">
        <v>1</v>
      </c>
      <c r="M2331" s="111"/>
      <c r="N2331" s="111">
        <v>4</v>
      </c>
      <c r="O2331" s="111"/>
      <c r="P2331" s="111"/>
      <c r="Q2331" s="111">
        <v>1</v>
      </c>
      <c r="R2331" s="111">
        <v>3</v>
      </c>
      <c r="S2331" s="111">
        <v>8</v>
      </c>
      <c r="T2331" s="111">
        <v>29</v>
      </c>
    </row>
    <row r="2332" spans="1:20" x14ac:dyDescent="0.25">
      <c r="A2332" s="110" t="s">
        <v>2784</v>
      </c>
      <c r="B2332" s="107" t="s">
        <v>7092</v>
      </c>
      <c r="C2332" s="108">
        <v>11</v>
      </c>
      <c r="D2332" s="41" t="s">
        <v>6831</v>
      </c>
      <c r="E2332" s="24">
        <f t="shared" si="119"/>
        <v>13.333333333333334</v>
      </c>
      <c r="F2332" s="24">
        <f t="shared" si="120"/>
        <v>3.75</v>
      </c>
      <c r="G2332" s="109"/>
      <c r="H2332" s="24"/>
      <c r="I2332" s="24">
        <f t="shared" si="121"/>
        <v>17.2</v>
      </c>
      <c r="J2332" s="119"/>
      <c r="K2332" s="30"/>
      <c r="L2332" s="111"/>
      <c r="M2332" s="111"/>
      <c r="N2332" s="111"/>
      <c r="O2332" s="111">
        <v>15</v>
      </c>
      <c r="P2332" s="111">
        <v>33</v>
      </c>
      <c r="Q2332" s="111">
        <v>13</v>
      </c>
      <c r="R2332" s="111">
        <v>18</v>
      </c>
      <c r="S2332" s="111"/>
      <c r="T2332" s="111">
        <v>22</v>
      </c>
    </row>
    <row r="2333" spans="1:20" x14ac:dyDescent="0.25">
      <c r="A2333" s="110" t="s">
        <v>1457</v>
      </c>
      <c r="B2333" s="107" t="s">
        <v>7180</v>
      </c>
      <c r="C2333" s="108">
        <v>6</v>
      </c>
      <c r="D2333" s="41" t="s">
        <v>4693</v>
      </c>
      <c r="E2333" s="24">
        <f t="shared" si="119"/>
        <v>13.333333333333334</v>
      </c>
      <c r="F2333" s="24">
        <f t="shared" si="120"/>
        <v>23.25</v>
      </c>
      <c r="G2333" s="109"/>
      <c r="H2333" s="24"/>
      <c r="I2333" s="24">
        <f t="shared" si="121"/>
        <v>9.4</v>
      </c>
      <c r="J2333" s="119"/>
      <c r="K2333" s="30"/>
      <c r="L2333" s="111"/>
      <c r="M2333" s="111">
        <v>27</v>
      </c>
      <c r="N2333" s="111">
        <v>55</v>
      </c>
      <c r="O2333" s="111">
        <v>11</v>
      </c>
      <c r="P2333" s="111">
        <v>2</v>
      </c>
      <c r="Q2333" s="111">
        <v>5</v>
      </c>
      <c r="R2333" s="111">
        <v>23</v>
      </c>
      <c r="S2333" s="111">
        <v>1</v>
      </c>
      <c r="T2333" s="111">
        <v>16</v>
      </c>
    </row>
    <row r="2334" spans="1:20" x14ac:dyDescent="0.25">
      <c r="A2334" s="110" t="s">
        <v>1757</v>
      </c>
      <c r="B2334" s="107" t="s">
        <v>7259</v>
      </c>
      <c r="C2334" s="108">
        <v>11</v>
      </c>
      <c r="D2334" s="41" t="s">
        <v>6008</v>
      </c>
      <c r="E2334" s="24">
        <f t="shared" si="119"/>
        <v>13.333333333333334</v>
      </c>
      <c r="F2334" s="24">
        <f t="shared" si="120"/>
        <v>104.5</v>
      </c>
      <c r="G2334" s="109"/>
      <c r="H2334" s="24"/>
      <c r="I2334" s="24">
        <f t="shared" si="121"/>
        <v>51.4</v>
      </c>
      <c r="J2334" s="119"/>
      <c r="K2334" s="30"/>
      <c r="L2334" s="111">
        <v>139</v>
      </c>
      <c r="M2334" s="111">
        <v>153</v>
      </c>
      <c r="N2334" s="111">
        <v>80</v>
      </c>
      <c r="O2334" s="111">
        <v>46</v>
      </c>
      <c r="P2334" s="111">
        <v>158</v>
      </c>
      <c r="Q2334" s="111">
        <v>59</v>
      </c>
      <c r="R2334" s="111">
        <v>16</v>
      </c>
      <c r="S2334" s="111">
        <v>9</v>
      </c>
      <c r="T2334" s="111">
        <v>15</v>
      </c>
    </row>
    <row r="2335" spans="1:20" x14ac:dyDescent="0.25">
      <c r="A2335" s="110" t="s">
        <v>1065</v>
      </c>
      <c r="B2335" s="107" t="s">
        <v>7157</v>
      </c>
      <c r="C2335" s="108">
        <v>11</v>
      </c>
      <c r="D2335" s="41" t="s">
        <v>4158</v>
      </c>
      <c r="E2335" s="24">
        <f t="shared" si="119"/>
        <v>13.333333333333334</v>
      </c>
      <c r="F2335" s="24">
        <f t="shared" si="120"/>
        <v>185</v>
      </c>
      <c r="G2335" s="109"/>
      <c r="H2335" s="24"/>
      <c r="I2335" s="24">
        <f t="shared" si="121"/>
        <v>19.2</v>
      </c>
      <c r="J2335" s="119"/>
      <c r="K2335" s="30"/>
      <c r="L2335" s="111">
        <v>511</v>
      </c>
      <c r="M2335" s="111">
        <v>225</v>
      </c>
      <c r="N2335" s="111"/>
      <c r="O2335" s="111">
        <v>4</v>
      </c>
      <c r="P2335" s="111">
        <v>15</v>
      </c>
      <c r="Q2335" s="111">
        <v>41</v>
      </c>
      <c r="R2335" s="111">
        <v>13</v>
      </c>
      <c r="S2335" s="111">
        <v>15</v>
      </c>
      <c r="T2335" s="111">
        <v>12</v>
      </c>
    </row>
    <row r="2336" spans="1:20" x14ac:dyDescent="0.25">
      <c r="A2336" s="110" t="s">
        <v>7433</v>
      </c>
      <c r="B2336" s="107" t="s">
        <v>7222</v>
      </c>
      <c r="C2336" s="108">
        <v>6</v>
      </c>
      <c r="D2336" s="41" t="s">
        <v>7434</v>
      </c>
      <c r="E2336" s="24">
        <f t="shared" ref="E2336:E2399" si="122">SUM(R2336:T2336)/3</f>
        <v>13.333333333333334</v>
      </c>
      <c r="F2336" s="24">
        <f t="shared" ref="F2336:F2399" si="123">SUM(L2336:O2336)/4</f>
        <v>0.5</v>
      </c>
      <c r="G2336" s="109"/>
      <c r="H2336" s="24"/>
      <c r="I2336" s="24">
        <f t="shared" ref="I2336:I2399" si="124">SUM(P2336:T2336)/5</f>
        <v>8</v>
      </c>
      <c r="J2336" s="119"/>
      <c r="K2336" s="30"/>
      <c r="L2336" s="111"/>
      <c r="M2336" s="111"/>
      <c r="N2336" s="111">
        <v>2</v>
      </c>
      <c r="O2336" s="111"/>
      <c r="P2336" s="111"/>
      <c r="Q2336" s="111"/>
      <c r="R2336" s="111">
        <v>35</v>
      </c>
      <c r="S2336" s="111"/>
      <c r="T2336" s="111">
        <v>5</v>
      </c>
    </row>
    <row r="2337" spans="1:20" x14ac:dyDescent="0.25">
      <c r="A2337" s="110" t="s">
        <v>2492</v>
      </c>
      <c r="B2337" s="107" t="s">
        <v>7227</v>
      </c>
      <c r="C2337" s="108">
        <v>6</v>
      </c>
      <c r="D2337" s="41" t="s">
        <v>5207</v>
      </c>
      <c r="E2337" s="24">
        <f t="shared" si="122"/>
        <v>13.333333333333334</v>
      </c>
      <c r="F2337" s="24">
        <f t="shared" si="123"/>
        <v>2</v>
      </c>
      <c r="G2337" s="109"/>
      <c r="H2337" s="24"/>
      <c r="I2337" s="24">
        <f t="shared" si="124"/>
        <v>26</v>
      </c>
      <c r="J2337" s="119"/>
      <c r="K2337" s="30"/>
      <c r="L2337" s="111"/>
      <c r="M2337" s="111"/>
      <c r="N2337" s="111">
        <v>4</v>
      </c>
      <c r="O2337" s="111">
        <v>4</v>
      </c>
      <c r="P2337" s="111">
        <v>60</v>
      </c>
      <c r="Q2337" s="111">
        <v>30</v>
      </c>
      <c r="R2337" s="111">
        <v>25</v>
      </c>
      <c r="S2337" s="111">
        <v>15</v>
      </c>
      <c r="T2337" s="111"/>
    </row>
    <row r="2338" spans="1:20" x14ac:dyDescent="0.25">
      <c r="A2338" s="110" t="s">
        <v>1596</v>
      </c>
      <c r="B2338" s="107" t="s">
        <v>7101</v>
      </c>
      <c r="C2338" s="108">
        <v>16</v>
      </c>
      <c r="D2338" s="41" t="s">
        <v>6032</v>
      </c>
      <c r="E2338" s="24">
        <f t="shared" si="122"/>
        <v>13.333333333333334</v>
      </c>
      <c r="F2338" s="24">
        <f t="shared" si="123"/>
        <v>7.5</v>
      </c>
      <c r="G2338" s="109"/>
      <c r="H2338" s="24"/>
      <c r="I2338" s="24">
        <f t="shared" si="124"/>
        <v>28.2</v>
      </c>
      <c r="J2338" s="119"/>
      <c r="K2338" s="30"/>
      <c r="L2338" s="111">
        <v>12</v>
      </c>
      <c r="M2338" s="111">
        <v>1</v>
      </c>
      <c r="N2338" s="111">
        <v>8</v>
      </c>
      <c r="O2338" s="111">
        <v>9</v>
      </c>
      <c r="P2338" s="111"/>
      <c r="Q2338" s="111">
        <v>101</v>
      </c>
      <c r="R2338" s="111">
        <v>26</v>
      </c>
      <c r="S2338" s="111">
        <v>14</v>
      </c>
      <c r="T2338" s="111"/>
    </row>
    <row r="2339" spans="1:20" x14ac:dyDescent="0.25">
      <c r="A2339" s="110" t="s">
        <v>7969</v>
      </c>
      <c r="B2339" s="107" t="s">
        <v>7195</v>
      </c>
      <c r="C2339" s="108">
        <v>6</v>
      </c>
      <c r="D2339" s="41" t="s">
        <v>7970</v>
      </c>
      <c r="E2339" s="24">
        <f t="shared" si="122"/>
        <v>13</v>
      </c>
      <c r="F2339" s="24">
        <f t="shared" si="123"/>
        <v>11</v>
      </c>
      <c r="G2339" s="109"/>
      <c r="H2339" s="24"/>
      <c r="I2339" s="24">
        <f t="shared" si="124"/>
        <v>9.8000000000000007</v>
      </c>
      <c r="J2339" s="119"/>
      <c r="K2339" s="30"/>
      <c r="L2339" s="111"/>
      <c r="M2339" s="111">
        <v>31</v>
      </c>
      <c r="N2339" s="111">
        <v>7</v>
      </c>
      <c r="O2339" s="111">
        <v>6</v>
      </c>
      <c r="P2339" s="111">
        <v>10</v>
      </c>
      <c r="Q2339" s="111"/>
      <c r="R2339" s="111"/>
      <c r="S2339" s="111">
        <v>7</v>
      </c>
      <c r="T2339" s="111">
        <v>32</v>
      </c>
    </row>
    <row r="2340" spans="1:20" x14ac:dyDescent="0.25">
      <c r="A2340" s="110" t="s">
        <v>1482</v>
      </c>
      <c r="B2340" s="107" t="s">
        <v>7156</v>
      </c>
      <c r="C2340" s="108">
        <v>18</v>
      </c>
      <c r="D2340" s="41" t="s">
        <v>5107</v>
      </c>
      <c r="E2340" s="24">
        <f t="shared" si="122"/>
        <v>13</v>
      </c>
      <c r="F2340" s="24">
        <f t="shared" si="123"/>
        <v>103.25</v>
      </c>
      <c r="G2340" s="109"/>
      <c r="H2340" s="24"/>
      <c r="I2340" s="24">
        <f t="shared" si="124"/>
        <v>31</v>
      </c>
      <c r="J2340" s="119"/>
      <c r="K2340" s="30"/>
      <c r="L2340" s="111">
        <v>167</v>
      </c>
      <c r="M2340" s="111">
        <v>143</v>
      </c>
      <c r="N2340" s="111">
        <v>49</v>
      </c>
      <c r="O2340" s="111">
        <v>54</v>
      </c>
      <c r="P2340" s="111">
        <v>13</v>
      </c>
      <c r="Q2340" s="111">
        <v>103</v>
      </c>
      <c r="R2340" s="111"/>
      <c r="S2340" s="111">
        <v>10</v>
      </c>
      <c r="T2340" s="111">
        <v>29</v>
      </c>
    </row>
    <row r="2341" spans="1:20" x14ac:dyDescent="0.25">
      <c r="A2341" s="110" t="s">
        <v>2214</v>
      </c>
      <c r="B2341" s="107" t="s">
        <v>7081</v>
      </c>
      <c r="C2341" s="108">
        <v>15</v>
      </c>
      <c r="D2341" s="41" t="s">
        <v>3801</v>
      </c>
      <c r="E2341" s="24">
        <f t="shared" si="122"/>
        <v>13</v>
      </c>
      <c r="F2341" s="24">
        <f t="shared" si="123"/>
        <v>8.25</v>
      </c>
      <c r="G2341" s="109"/>
      <c r="H2341" s="24"/>
      <c r="I2341" s="24">
        <f t="shared" si="124"/>
        <v>9</v>
      </c>
      <c r="J2341" s="119"/>
      <c r="K2341" s="30"/>
      <c r="L2341" s="111">
        <v>19</v>
      </c>
      <c r="M2341" s="111">
        <v>12</v>
      </c>
      <c r="N2341" s="111"/>
      <c r="O2341" s="111">
        <v>2</v>
      </c>
      <c r="P2341" s="111">
        <v>3</v>
      </c>
      <c r="Q2341" s="111">
        <v>3</v>
      </c>
      <c r="R2341" s="111">
        <v>1</v>
      </c>
      <c r="S2341" s="111">
        <v>10</v>
      </c>
      <c r="T2341" s="111">
        <v>28</v>
      </c>
    </row>
    <row r="2342" spans="1:20" x14ac:dyDescent="0.25">
      <c r="A2342" s="110" t="s">
        <v>2176</v>
      </c>
      <c r="B2342" s="107" t="s">
        <v>7154</v>
      </c>
      <c r="C2342" s="108">
        <v>16</v>
      </c>
      <c r="D2342" s="41" t="s">
        <v>6386</v>
      </c>
      <c r="E2342" s="24">
        <f t="shared" si="122"/>
        <v>13</v>
      </c>
      <c r="F2342" s="24">
        <f t="shared" si="123"/>
        <v>18.5</v>
      </c>
      <c r="G2342" s="109"/>
      <c r="H2342" s="24"/>
      <c r="I2342" s="24">
        <f t="shared" si="124"/>
        <v>24</v>
      </c>
      <c r="J2342" s="119"/>
      <c r="K2342" s="30"/>
      <c r="L2342" s="111">
        <v>11</v>
      </c>
      <c r="M2342" s="111">
        <v>16</v>
      </c>
      <c r="N2342" s="111">
        <v>14</v>
      </c>
      <c r="O2342" s="111">
        <v>33</v>
      </c>
      <c r="P2342" s="111">
        <v>13</v>
      </c>
      <c r="Q2342" s="111">
        <v>68</v>
      </c>
      <c r="R2342" s="111">
        <v>7</v>
      </c>
      <c r="S2342" s="111">
        <v>4</v>
      </c>
      <c r="T2342" s="111">
        <v>28</v>
      </c>
    </row>
    <row r="2343" spans="1:20" x14ac:dyDescent="0.25">
      <c r="A2343" s="110" t="s">
        <v>2966</v>
      </c>
      <c r="B2343" s="107" t="s">
        <v>7194</v>
      </c>
      <c r="C2343" s="108">
        <v>11</v>
      </c>
      <c r="D2343" s="41" t="s">
        <v>6597</v>
      </c>
      <c r="E2343" s="24">
        <f t="shared" si="122"/>
        <v>13</v>
      </c>
      <c r="F2343" s="24">
        <f t="shared" si="123"/>
        <v>43.25</v>
      </c>
      <c r="G2343" s="109"/>
      <c r="H2343" s="24"/>
      <c r="I2343" s="24">
        <f t="shared" si="124"/>
        <v>11.2</v>
      </c>
      <c r="J2343" s="119"/>
      <c r="K2343" s="30"/>
      <c r="L2343" s="111">
        <v>112</v>
      </c>
      <c r="M2343" s="111"/>
      <c r="N2343" s="111"/>
      <c r="O2343" s="111">
        <v>61</v>
      </c>
      <c r="P2343" s="111"/>
      <c r="Q2343" s="111">
        <v>17</v>
      </c>
      <c r="R2343" s="111"/>
      <c r="S2343" s="111">
        <v>12</v>
      </c>
      <c r="T2343" s="111">
        <v>27</v>
      </c>
    </row>
    <row r="2344" spans="1:20" x14ac:dyDescent="0.25">
      <c r="A2344" s="110" t="s">
        <v>1625</v>
      </c>
      <c r="B2344" s="107" t="s">
        <v>7092</v>
      </c>
      <c r="C2344" s="108">
        <v>11</v>
      </c>
      <c r="D2344" s="41" t="s">
        <v>4182</v>
      </c>
      <c r="E2344" s="24">
        <f t="shared" si="122"/>
        <v>13</v>
      </c>
      <c r="F2344" s="24">
        <f t="shared" si="123"/>
        <v>68.25</v>
      </c>
      <c r="G2344" s="109"/>
      <c r="H2344" s="24"/>
      <c r="I2344" s="24">
        <f t="shared" si="124"/>
        <v>196.4</v>
      </c>
      <c r="J2344" s="119"/>
      <c r="K2344" s="30"/>
      <c r="L2344" s="111">
        <v>22</v>
      </c>
      <c r="M2344" s="111">
        <v>42</v>
      </c>
      <c r="N2344" s="111">
        <v>99</v>
      </c>
      <c r="O2344" s="111">
        <v>110</v>
      </c>
      <c r="P2344" s="111">
        <v>223</v>
      </c>
      <c r="Q2344" s="111">
        <v>720</v>
      </c>
      <c r="R2344" s="111">
        <v>1</v>
      </c>
      <c r="S2344" s="111">
        <v>11</v>
      </c>
      <c r="T2344" s="111">
        <v>27</v>
      </c>
    </row>
    <row r="2345" spans="1:20" x14ac:dyDescent="0.25">
      <c r="A2345" s="110" t="s">
        <v>912</v>
      </c>
      <c r="B2345" s="107" t="s">
        <v>7222</v>
      </c>
      <c r="C2345" s="108">
        <v>6</v>
      </c>
      <c r="D2345" s="41" t="s">
        <v>5153</v>
      </c>
      <c r="E2345" s="24">
        <f t="shared" si="122"/>
        <v>13</v>
      </c>
      <c r="F2345" s="24">
        <f t="shared" si="123"/>
        <v>23</v>
      </c>
      <c r="G2345" s="109"/>
      <c r="H2345" s="24"/>
      <c r="I2345" s="24">
        <f t="shared" si="124"/>
        <v>8.8000000000000007</v>
      </c>
      <c r="J2345" s="119"/>
      <c r="K2345" s="30"/>
      <c r="L2345" s="111">
        <v>34</v>
      </c>
      <c r="M2345" s="111">
        <v>41</v>
      </c>
      <c r="N2345" s="111"/>
      <c r="O2345" s="111">
        <v>17</v>
      </c>
      <c r="P2345" s="111">
        <v>5</v>
      </c>
      <c r="Q2345" s="111"/>
      <c r="R2345" s="111">
        <v>3</v>
      </c>
      <c r="S2345" s="111">
        <v>14</v>
      </c>
      <c r="T2345" s="111">
        <v>22</v>
      </c>
    </row>
    <row r="2346" spans="1:20" x14ac:dyDescent="0.25">
      <c r="A2346" s="110" t="s">
        <v>2003</v>
      </c>
      <c r="B2346" s="107" t="s">
        <v>7156</v>
      </c>
      <c r="C2346" s="108">
        <v>18</v>
      </c>
      <c r="D2346" s="41" t="s">
        <v>5045</v>
      </c>
      <c r="E2346" s="24">
        <f t="shared" si="122"/>
        <v>13</v>
      </c>
      <c r="F2346" s="24">
        <f t="shared" si="123"/>
        <v>56.5</v>
      </c>
      <c r="G2346" s="109"/>
      <c r="H2346" s="24"/>
      <c r="I2346" s="24">
        <f t="shared" si="124"/>
        <v>29.8</v>
      </c>
      <c r="J2346" s="119"/>
      <c r="K2346" s="30"/>
      <c r="L2346" s="111">
        <v>80</v>
      </c>
      <c r="M2346" s="111">
        <v>60</v>
      </c>
      <c r="N2346" s="111">
        <v>40</v>
      </c>
      <c r="O2346" s="111">
        <v>46</v>
      </c>
      <c r="P2346" s="111">
        <v>40</v>
      </c>
      <c r="Q2346" s="111">
        <v>70</v>
      </c>
      <c r="R2346" s="111">
        <v>11</v>
      </c>
      <c r="S2346" s="111">
        <v>8</v>
      </c>
      <c r="T2346" s="111">
        <v>20</v>
      </c>
    </row>
    <row r="2347" spans="1:20" x14ac:dyDescent="0.25">
      <c r="A2347" s="110" t="s">
        <v>2013</v>
      </c>
      <c r="B2347" s="107" t="s">
        <v>7240</v>
      </c>
      <c r="C2347" s="108">
        <v>6</v>
      </c>
      <c r="D2347" s="41" t="s">
        <v>4666</v>
      </c>
      <c r="E2347" s="24">
        <f t="shared" si="122"/>
        <v>13</v>
      </c>
      <c r="F2347" s="24">
        <f t="shared" si="123"/>
        <v>118.75</v>
      </c>
      <c r="G2347" s="109"/>
      <c r="H2347" s="24"/>
      <c r="I2347" s="24">
        <f t="shared" si="124"/>
        <v>17.399999999999999</v>
      </c>
      <c r="J2347" s="119"/>
      <c r="K2347" s="30"/>
      <c r="L2347" s="111">
        <v>17</v>
      </c>
      <c r="M2347" s="111">
        <v>38</v>
      </c>
      <c r="N2347" s="111">
        <v>342</v>
      </c>
      <c r="O2347" s="111">
        <v>78</v>
      </c>
      <c r="P2347" s="111">
        <v>1</v>
      </c>
      <c r="Q2347" s="111">
        <v>47</v>
      </c>
      <c r="R2347" s="111">
        <v>5</v>
      </c>
      <c r="S2347" s="111">
        <v>17</v>
      </c>
      <c r="T2347" s="111">
        <v>17</v>
      </c>
    </row>
    <row r="2348" spans="1:20" x14ac:dyDescent="0.25">
      <c r="A2348" s="110" t="s">
        <v>7536</v>
      </c>
      <c r="B2348" s="107" t="s">
        <v>7154</v>
      </c>
      <c r="C2348" s="108">
        <v>16</v>
      </c>
      <c r="D2348" s="41" t="s">
        <v>7537</v>
      </c>
      <c r="E2348" s="24">
        <f t="shared" si="122"/>
        <v>13</v>
      </c>
      <c r="F2348" s="24">
        <f t="shared" si="123"/>
        <v>37.75</v>
      </c>
      <c r="G2348" s="109"/>
      <c r="H2348" s="24"/>
      <c r="I2348" s="24">
        <f t="shared" si="124"/>
        <v>17.600000000000001</v>
      </c>
      <c r="J2348" s="119"/>
      <c r="K2348" s="30"/>
      <c r="L2348" s="111">
        <v>1</v>
      </c>
      <c r="M2348" s="111">
        <v>13</v>
      </c>
      <c r="N2348" s="111">
        <v>52</v>
      </c>
      <c r="O2348" s="111">
        <v>85</v>
      </c>
      <c r="P2348" s="111">
        <v>32</v>
      </c>
      <c r="Q2348" s="111">
        <v>17</v>
      </c>
      <c r="R2348" s="111">
        <v>2</v>
      </c>
      <c r="S2348" s="111">
        <v>24</v>
      </c>
      <c r="T2348" s="111">
        <v>13</v>
      </c>
    </row>
    <row r="2349" spans="1:20" x14ac:dyDescent="0.25">
      <c r="A2349" s="110" t="s">
        <v>2584</v>
      </c>
      <c r="B2349" s="107" t="s">
        <v>7180</v>
      </c>
      <c r="C2349" s="108">
        <v>6</v>
      </c>
      <c r="D2349" s="41" t="s">
        <v>5211</v>
      </c>
      <c r="E2349" s="24">
        <f t="shared" si="122"/>
        <v>13</v>
      </c>
      <c r="F2349" s="24">
        <f t="shared" si="123"/>
        <v>0.25</v>
      </c>
      <c r="G2349" s="109"/>
      <c r="H2349" s="24"/>
      <c r="I2349" s="24">
        <f t="shared" si="124"/>
        <v>8</v>
      </c>
      <c r="J2349" s="119"/>
      <c r="K2349" s="30"/>
      <c r="L2349" s="111"/>
      <c r="M2349" s="111"/>
      <c r="N2349" s="111">
        <v>1</v>
      </c>
      <c r="O2349" s="111"/>
      <c r="P2349" s="111"/>
      <c r="Q2349" s="111">
        <v>1</v>
      </c>
      <c r="R2349" s="111">
        <v>14</v>
      </c>
      <c r="S2349" s="111">
        <v>13</v>
      </c>
      <c r="T2349" s="111">
        <v>12</v>
      </c>
    </row>
    <row r="2350" spans="1:20" x14ac:dyDescent="0.25">
      <c r="A2350" s="110" t="s">
        <v>1910</v>
      </c>
      <c r="B2350" s="107" t="s">
        <v>7125</v>
      </c>
      <c r="C2350" s="108">
        <v>7</v>
      </c>
      <c r="D2350" s="41" t="s">
        <v>6787</v>
      </c>
      <c r="E2350" s="24">
        <f t="shared" si="122"/>
        <v>13</v>
      </c>
      <c r="F2350" s="24">
        <f t="shared" si="123"/>
        <v>57.5</v>
      </c>
      <c r="G2350" s="109"/>
      <c r="H2350" s="24"/>
      <c r="I2350" s="24">
        <f t="shared" si="124"/>
        <v>12.4</v>
      </c>
      <c r="J2350" s="119"/>
      <c r="K2350" s="30"/>
      <c r="L2350" s="111">
        <v>31</v>
      </c>
      <c r="M2350" s="111">
        <v>7</v>
      </c>
      <c r="N2350" s="111">
        <v>139</v>
      </c>
      <c r="O2350" s="111">
        <v>53</v>
      </c>
      <c r="P2350" s="111">
        <v>3</v>
      </c>
      <c r="Q2350" s="111">
        <v>20</v>
      </c>
      <c r="R2350" s="111">
        <v>1</v>
      </c>
      <c r="S2350" s="111">
        <v>29</v>
      </c>
      <c r="T2350" s="111">
        <v>9</v>
      </c>
    </row>
    <row r="2351" spans="1:20" x14ac:dyDescent="0.25">
      <c r="A2351" s="110" t="s">
        <v>755</v>
      </c>
      <c r="B2351" s="107" t="s">
        <v>7148</v>
      </c>
      <c r="C2351" s="108">
        <v>6</v>
      </c>
      <c r="D2351" s="41" t="s">
        <v>3634</v>
      </c>
      <c r="E2351" s="24">
        <f t="shared" si="122"/>
        <v>13</v>
      </c>
      <c r="F2351" s="24">
        <f t="shared" si="123"/>
        <v>0.5</v>
      </c>
      <c r="G2351" s="109"/>
      <c r="H2351" s="24"/>
      <c r="I2351" s="24">
        <f t="shared" si="124"/>
        <v>12.2</v>
      </c>
      <c r="J2351" s="119"/>
      <c r="K2351" s="30"/>
      <c r="L2351" s="111"/>
      <c r="M2351" s="111"/>
      <c r="N2351" s="111">
        <v>1</v>
      </c>
      <c r="O2351" s="111">
        <v>1</v>
      </c>
      <c r="P2351" s="111">
        <v>0</v>
      </c>
      <c r="Q2351" s="111">
        <v>22</v>
      </c>
      <c r="R2351" s="111">
        <v>31</v>
      </c>
      <c r="S2351" s="111"/>
      <c r="T2351" s="111">
        <v>8</v>
      </c>
    </row>
    <row r="2352" spans="1:20" x14ac:dyDescent="0.25">
      <c r="A2352" s="110" t="s">
        <v>1538</v>
      </c>
      <c r="B2352" s="107" t="s">
        <v>7166</v>
      </c>
      <c r="C2352" s="108">
        <v>13</v>
      </c>
      <c r="D2352" s="41" t="s">
        <v>5757</v>
      </c>
      <c r="E2352" s="24">
        <f t="shared" si="122"/>
        <v>13</v>
      </c>
      <c r="F2352" s="24">
        <f t="shared" si="123"/>
        <v>1.5</v>
      </c>
      <c r="G2352" s="109"/>
      <c r="H2352" s="24"/>
      <c r="I2352" s="24">
        <f t="shared" si="124"/>
        <v>12.4</v>
      </c>
      <c r="J2352" s="119"/>
      <c r="K2352" s="30"/>
      <c r="L2352" s="111"/>
      <c r="M2352" s="111">
        <v>6</v>
      </c>
      <c r="N2352" s="111"/>
      <c r="O2352" s="111"/>
      <c r="P2352" s="111">
        <v>16</v>
      </c>
      <c r="Q2352" s="111">
        <v>7</v>
      </c>
      <c r="R2352" s="111">
        <v>35</v>
      </c>
      <c r="S2352" s="111"/>
      <c r="T2352" s="111">
        <v>4</v>
      </c>
    </row>
    <row r="2353" spans="1:20" x14ac:dyDescent="0.25">
      <c r="A2353" s="110" t="s">
        <v>1456</v>
      </c>
      <c r="B2353" s="107" t="s">
        <v>7155</v>
      </c>
      <c r="C2353" s="108">
        <v>10</v>
      </c>
      <c r="D2353" s="41" t="s">
        <v>5319</v>
      </c>
      <c r="E2353" s="24">
        <f t="shared" si="122"/>
        <v>13</v>
      </c>
      <c r="F2353" s="24">
        <f t="shared" si="123"/>
        <v>27</v>
      </c>
      <c r="G2353" s="109"/>
      <c r="H2353" s="24"/>
      <c r="I2353" s="24">
        <f t="shared" si="124"/>
        <v>30.4</v>
      </c>
      <c r="J2353" s="119"/>
      <c r="K2353" s="30"/>
      <c r="L2353" s="111">
        <v>10</v>
      </c>
      <c r="M2353" s="111">
        <v>11</v>
      </c>
      <c r="N2353" s="111">
        <v>7</v>
      </c>
      <c r="O2353" s="111">
        <v>80</v>
      </c>
      <c r="P2353" s="111">
        <v>95</v>
      </c>
      <c r="Q2353" s="111">
        <v>18</v>
      </c>
      <c r="R2353" s="111">
        <v>35</v>
      </c>
      <c r="S2353" s="111"/>
      <c r="T2353" s="111">
        <v>4</v>
      </c>
    </row>
    <row r="2354" spans="1:20" x14ac:dyDescent="0.25">
      <c r="A2354" s="110" t="s">
        <v>1627</v>
      </c>
      <c r="B2354" s="107" t="s">
        <v>7161</v>
      </c>
      <c r="C2354" s="108">
        <v>15</v>
      </c>
      <c r="D2354" s="41" t="s">
        <v>6562</v>
      </c>
      <c r="E2354" s="24">
        <f t="shared" si="122"/>
        <v>13</v>
      </c>
      <c r="F2354" s="24">
        <f t="shared" si="123"/>
        <v>1</v>
      </c>
      <c r="G2354" s="109"/>
      <c r="H2354" s="24"/>
      <c r="I2354" s="24">
        <f t="shared" si="124"/>
        <v>12</v>
      </c>
      <c r="J2354" s="119"/>
      <c r="K2354" s="30"/>
      <c r="L2354" s="111">
        <v>4</v>
      </c>
      <c r="M2354" s="111"/>
      <c r="N2354" s="111"/>
      <c r="O2354" s="111"/>
      <c r="P2354" s="111">
        <v>4</v>
      </c>
      <c r="Q2354" s="111">
        <v>17</v>
      </c>
      <c r="R2354" s="111">
        <v>35</v>
      </c>
      <c r="S2354" s="111"/>
      <c r="T2354" s="111">
        <v>4</v>
      </c>
    </row>
    <row r="2355" spans="1:20" x14ac:dyDescent="0.25">
      <c r="A2355" s="110" t="s">
        <v>1942</v>
      </c>
      <c r="B2355" s="107" t="s">
        <v>7131</v>
      </c>
      <c r="C2355" s="108">
        <v>15</v>
      </c>
      <c r="D2355" s="41" t="s">
        <v>3892</v>
      </c>
      <c r="E2355" s="24">
        <f t="shared" si="122"/>
        <v>13</v>
      </c>
      <c r="F2355" s="24">
        <f t="shared" si="123"/>
        <v>23.5</v>
      </c>
      <c r="G2355" s="109"/>
      <c r="H2355" s="24"/>
      <c r="I2355" s="24">
        <f t="shared" si="124"/>
        <v>10.199999999999999</v>
      </c>
      <c r="J2355" s="119"/>
      <c r="K2355" s="30"/>
      <c r="L2355" s="111">
        <v>76</v>
      </c>
      <c r="M2355" s="111">
        <v>2</v>
      </c>
      <c r="N2355" s="111">
        <v>8</v>
      </c>
      <c r="O2355" s="111">
        <v>8</v>
      </c>
      <c r="P2355" s="111">
        <v>6</v>
      </c>
      <c r="Q2355" s="111">
        <v>6</v>
      </c>
      <c r="R2355" s="111">
        <v>19</v>
      </c>
      <c r="S2355" s="111">
        <v>17</v>
      </c>
      <c r="T2355" s="111">
        <v>3</v>
      </c>
    </row>
    <row r="2356" spans="1:20" x14ac:dyDescent="0.25">
      <c r="A2356" s="110" t="s">
        <v>1992</v>
      </c>
      <c r="B2356" s="107" t="s">
        <v>7154</v>
      </c>
      <c r="C2356" s="108">
        <v>16</v>
      </c>
      <c r="D2356" s="41" t="s">
        <v>6925</v>
      </c>
      <c r="E2356" s="24">
        <f t="shared" si="122"/>
        <v>13</v>
      </c>
      <c r="F2356" s="24">
        <f t="shared" si="123"/>
        <v>19.25</v>
      </c>
      <c r="G2356" s="109"/>
      <c r="H2356" s="24"/>
      <c r="I2356" s="24">
        <f t="shared" si="124"/>
        <v>16</v>
      </c>
      <c r="J2356" s="119"/>
      <c r="K2356" s="30"/>
      <c r="L2356" s="111">
        <v>68</v>
      </c>
      <c r="M2356" s="111">
        <v>2</v>
      </c>
      <c r="N2356" s="111"/>
      <c r="O2356" s="111">
        <v>7</v>
      </c>
      <c r="P2356" s="111">
        <v>24</v>
      </c>
      <c r="Q2356" s="111">
        <v>17</v>
      </c>
      <c r="R2356" s="111">
        <v>31</v>
      </c>
      <c r="S2356" s="111">
        <v>5</v>
      </c>
      <c r="T2356" s="111">
        <v>3</v>
      </c>
    </row>
    <row r="2357" spans="1:20" x14ac:dyDescent="0.25">
      <c r="A2357" s="110" t="s">
        <v>2195</v>
      </c>
      <c r="B2357" s="107" t="s">
        <v>7101</v>
      </c>
      <c r="C2357" s="108">
        <v>16</v>
      </c>
      <c r="D2357" s="41" t="s">
        <v>6094</v>
      </c>
      <c r="E2357" s="24">
        <f t="shared" si="122"/>
        <v>13</v>
      </c>
      <c r="F2357" s="24">
        <f t="shared" si="123"/>
        <v>0</v>
      </c>
      <c r="G2357" s="109"/>
      <c r="H2357" s="24"/>
      <c r="I2357" s="24">
        <f t="shared" si="124"/>
        <v>14.2</v>
      </c>
      <c r="J2357" s="119"/>
      <c r="K2357" s="30"/>
      <c r="L2357" s="111"/>
      <c r="M2357" s="111"/>
      <c r="N2357" s="111"/>
      <c r="O2357" s="111"/>
      <c r="P2357" s="111"/>
      <c r="Q2357" s="111">
        <v>32</v>
      </c>
      <c r="R2357" s="111"/>
      <c r="S2357" s="111">
        <v>39</v>
      </c>
      <c r="T2357" s="111"/>
    </row>
    <row r="2358" spans="1:20" x14ac:dyDescent="0.25">
      <c r="A2358" s="110" t="s">
        <v>2171</v>
      </c>
      <c r="B2358" s="107" t="s">
        <v>7210</v>
      </c>
      <c r="C2358" s="108">
        <v>1</v>
      </c>
      <c r="D2358" s="41" t="s">
        <v>5504</v>
      </c>
      <c r="E2358" s="24">
        <f t="shared" si="122"/>
        <v>12.666666666666666</v>
      </c>
      <c r="F2358" s="24">
        <f t="shared" si="123"/>
        <v>14.25</v>
      </c>
      <c r="G2358" s="109"/>
      <c r="H2358" s="24"/>
      <c r="I2358" s="24">
        <f t="shared" si="124"/>
        <v>8</v>
      </c>
      <c r="J2358" s="119"/>
      <c r="K2358" s="30"/>
      <c r="L2358" s="111">
        <v>1</v>
      </c>
      <c r="M2358" s="111"/>
      <c r="N2358" s="111"/>
      <c r="O2358" s="111">
        <v>56</v>
      </c>
      <c r="P2358" s="111"/>
      <c r="Q2358" s="111">
        <v>2</v>
      </c>
      <c r="R2358" s="111"/>
      <c r="S2358" s="111">
        <v>3</v>
      </c>
      <c r="T2358" s="111">
        <v>35</v>
      </c>
    </row>
    <row r="2359" spans="1:20" x14ac:dyDescent="0.25">
      <c r="A2359" s="110" t="s">
        <v>1702</v>
      </c>
      <c r="B2359" s="107" t="s">
        <v>7151</v>
      </c>
      <c r="C2359" s="108">
        <v>20</v>
      </c>
      <c r="D2359" s="41" t="s">
        <v>6212</v>
      </c>
      <c r="E2359" s="24">
        <f t="shared" si="122"/>
        <v>12.666666666666666</v>
      </c>
      <c r="F2359" s="24">
        <f t="shared" si="123"/>
        <v>4</v>
      </c>
      <c r="G2359" s="109"/>
      <c r="H2359" s="24"/>
      <c r="I2359" s="24">
        <f t="shared" si="124"/>
        <v>9.4</v>
      </c>
      <c r="J2359" s="119"/>
      <c r="K2359" s="30"/>
      <c r="L2359" s="111"/>
      <c r="M2359" s="111">
        <v>2</v>
      </c>
      <c r="N2359" s="111">
        <v>1</v>
      </c>
      <c r="O2359" s="111">
        <v>13</v>
      </c>
      <c r="P2359" s="111">
        <v>2</v>
      </c>
      <c r="Q2359" s="111">
        <v>7</v>
      </c>
      <c r="R2359" s="111">
        <v>8</v>
      </c>
      <c r="S2359" s="111">
        <v>15</v>
      </c>
      <c r="T2359" s="111">
        <v>15</v>
      </c>
    </row>
    <row r="2360" spans="1:20" x14ac:dyDescent="0.25">
      <c r="A2360" s="110" t="s">
        <v>7586</v>
      </c>
      <c r="B2360" s="107" t="s">
        <v>7240</v>
      </c>
      <c r="C2360" s="108">
        <v>6</v>
      </c>
      <c r="D2360" s="41" t="s">
        <v>7587</v>
      </c>
      <c r="E2360" s="24">
        <f t="shared" si="122"/>
        <v>12.666666666666666</v>
      </c>
      <c r="F2360" s="24">
        <f t="shared" si="123"/>
        <v>1</v>
      </c>
      <c r="G2360" s="109"/>
      <c r="H2360" s="24"/>
      <c r="I2360" s="24">
        <f t="shared" si="124"/>
        <v>16.399999999999999</v>
      </c>
      <c r="J2360" s="119"/>
      <c r="K2360" s="30"/>
      <c r="L2360" s="111"/>
      <c r="M2360" s="111">
        <v>1</v>
      </c>
      <c r="N2360" s="111">
        <v>1</v>
      </c>
      <c r="O2360" s="111">
        <v>2</v>
      </c>
      <c r="P2360" s="111">
        <v>15</v>
      </c>
      <c r="Q2360" s="111">
        <v>29</v>
      </c>
      <c r="R2360" s="111">
        <v>17</v>
      </c>
      <c r="S2360" s="111">
        <v>9</v>
      </c>
      <c r="T2360" s="111">
        <v>12</v>
      </c>
    </row>
    <row r="2361" spans="1:20" x14ac:dyDescent="0.25">
      <c r="A2361" s="110" t="s">
        <v>1509</v>
      </c>
      <c r="B2361" s="107" t="s">
        <v>7266</v>
      </c>
      <c r="C2361" s="108">
        <v>11</v>
      </c>
      <c r="D2361" s="41" t="s">
        <v>4097</v>
      </c>
      <c r="E2361" s="24">
        <f t="shared" si="122"/>
        <v>12.666666666666666</v>
      </c>
      <c r="F2361" s="24">
        <f t="shared" si="123"/>
        <v>0.75</v>
      </c>
      <c r="G2361" s="109"/>
      <c r="H2361" s="24"/>
      <c r="I2361" s="24">
        <f t="shared" si="124"/>
        <v>7.8</v>
      </c>
      <c r="J2361" s="119"/>
      <c r="K2361" s="30"/>
      <c r="L2361" s="111"/>
      <c r="M2361" s="111">
        <v>2</v>
      </c>
      <c r="N2361" s="111">
        <v>1</v>
      </c>
      <c r="O2361" s="111"/>
      <c r="P2361" s="111">
        <v>1</v>
      </c>
      <c r="Q2361" s="111"/>
      <c r="R2361" s="111">
        <v>5</v>
      </c>
      <c r="S2361" s="111">
        <v>22</v>
      </c>
      <c r="T2361" s="111">
        <v>11</v>
      </c>
    </row>
    <row r="2362" spans="1:20" x14ac:dyDescent="0.25">
      <c r="A2362" s="110" t="s">
        <v>887</v>
      </c>
      <c r="B2362" s="107" t="s">
        <v>7180</v>
      </c>
      <c r="C2362" s="108">
        <v>6</v>
      </c>
      <c r="D2362" s="41" t="s">
        <v>5224</v>
      </c>
      <c r="E2362" s="24">
        <f t="shared" si="122"/>
        <v>12.666666666666666</v>
      </c>
      <c r="F2362" s="24">
        <f t="shared" si="123"/>
        <v>2.5</v>
      </c>
      <c r="G2362" s="109"/>
      <c r="H2362" s="24"/>
      <c r="I2362" s="24">
        <f t="shared" si="124"/>
        <v>16.2</v>
      </c>
      <c r="J2362" s="119"/>
      <c r="K2362" s="30"/>
      <c r="L2362" s="111">
        <v>3</v>
      </c>
      <c r="M2362" s="111">
        <v>2</v>
      </c>
      <c r="N2362" s="111">
        <v>3</v>
      </c>
      <c r="O2362" s="111">
        <v>2</v>
      </c>
      <c r="P2362" s="111">
        <v>41</v>
      </c>
      <c r="Q2362" s="111">
        <v>2</v>
      </c>
      <c r="R2362" s="111">
        <v>27</v>
      </c>
      <c r="S2362" s="111">
        <v>2</v>
      </c>
      <c r="T2362" s="111">
        <v>9</v>
      </c>
    </row>
    <row r="2363" spans="1:20" x14ac:dyDescent="0.25">
      <c r="A2363" s="110" t="s">
        <v>631</v>
      </c>
      <c r="B2363" s="107" t="s">
        <v>7277</v>
      </c>
      <c r="C2363" s="108">
        <v>13</v>
      </c>
      <c r="D2363" s="41" t="s">
        <v>6803</v>
      </c>
      <c r="E2363" s="24">
        <f t="shared" si="122"/>
        <v>12.666666666666666</v>
      </c>
      <c r="F2363" s="24">
        <f t="shared" si="123"/>
        <v>2.75</v>
      </c>
      <c r="G2363" s="109"/>
      <c r="H2363" s="24"/>
      <c r="I2363" s="24">
        <f t="shared" si="124"/>
        <v>9</v>
      </c>
      <c r="J2363" s="119"/>
      <c r="K2363" s="30"/>
      <c r="L2363" s="111"/>
      <c r="M2363" s="111">
        <v>11</v>
      </c>
      <c r="N2363" s="111"/>
      <c r="O2363" s="111"/>
      <c r="P2363" s="111"/>
      <c r="Q2363" s="111">
        <v>7</v>
      </c>
      <c r="R2363" s="111">
        <v>13</v>
      </c>
      <c r="S2363" s="111">
        <v>24</v>
      </c>
      <c r="T2363" s="111">
        <v>1</v>
      </c>
    </row>
    <row r="2364" spans="1:20" x14ac:dyDescent="0.25">
      <c r="A2364" s="110" t="s">
        <v>2022</v>
      </c>
      <c r="B2364" s="107" t="s">
        <v>7082</v>
      </c>
      <c r="C2364" s="108">
        <v>11</v>
      </c>
      <c r="D2364" s="41" t="s">
        <v>5970</v>
      </c>
      <c r="E2364" s="24">
        <f t="shared" si="122"/>
        <v>12.666666666666666</v>
      </c>
      <c r="F2364" s="24">
        <f t="shared" si="123"/>
        <v>0</v>
      </c>
      <c r="G2364" s="109"/>
      <c r="H2364" s="24"/>
      <c r="I2364" s="24">
        <f t="shared" si="124"/>
        <v>10.6</v>
      </c>
      <c r="J2364" s="119"/>
      <c r="K2364" s="30"/>
      <c r="L2364" s="111"/>
      <c r="M2364" s="111"/>
      <c r="N2364" s="111"/>
      <c r="O2364" s="111"/>
      <c r="P2364" s="111"/>
      <c r="Q2364" s="111">
        <v>15</v>
      </c>
      <c r="R2364" s="111">
        <v>38</v>
      </c>
      <c r="S2364" s="111"/>
      <c r="T2364" s="111">
        <v>0</v>
      </c>
    </row>
    <row r="2365" spans="1:20" x14ac:dyDescent="0.25">
      <c r="A2365" s="110" t="s">
        <v>915</v>
      </c>
      <c r="B2365" s="107" t="s">
        <v>7208</v>
      </c>
      <c r="C2365" s="108">
        <v>9</v>
      </c>
      <c r="D2365" s="41" t="s">
        <v>5342</v>
      </c>
      <c r="E2365" s="24">
        <f t="shared" si="122"/>
        <v>12.666666666666666</v>
      </c>
      <c r="F2365" s="24">
        <f t="shared" si="123"/>
        <v>34</v>
      </c>
      <c r="G2365" s="109"/>
      <c r="H2365" s="24"/>
      <c r="I2365" s="24">
        <f t="shared" si="124"/>
        <v>23</v>
      </c>
      <c r="J2365" s="119"/>
      <c r="K2365" s="30"/>
      <c r="L2365" s="111">
        <v>29</v>
      </c>
      <c r="M2365" s="111">
        <v>93</v>
      </c>
      <c r="N2365" s="111">
        <v>6</v>
      </c>
      <c r="O2365" s="111">
        <v>8</v>
      </c>
      <c r="P2365" s="111">
        <v>33</v>
      </c>
      <c r="Q2365" s="111">
        <v>44</v>
      </c>
      <c r="R2365" s="111">
        <v>38</v>
      </c>
      <c r="S2365" s="111"/>
      <c r="T2365" s="111"/>
    </row>
    <row r="2366" spans="1:20" x14ac:dyDescent="0.25">
      <c r="A2366" s="110" t="s">
        <v>1921</v>
      </c>
      <c r="B2366" s="107" t="s">
        <v>7101</v>
      </c>
      <c r="C2366" s="108">
        <v>16</v>
      </c>
      <c r="D2366" s="41" t="s">
        <v>6105</v>
      </c>
      <c r="E2366" s="24">
        <f t="shared" si="122"/>
        <v>12.666666666666666</v>
      </c>
      <c r="F2366" s="24">
        <f t="shared" si="123"/>
        <v>11.75</v>
      </c>
      <c r="G2366" s="109"/>
      <c r="H2366" s="24"/>
      <c r="I2366" s="24">
        <f t="shared" si="124"/>
        <v>15.8</v>
      </c>
      <c r="J2366" s="119"/>
      <c r="K2366" s="30"/>
      <c r="L2366" s="111"/>
      <c r="M2366" s="111"/>
      <c r="N2366" s="111">
        <v>28</v>
      </c>
      <c r="O2366" s="111">
        <v>19</v>
      </c>
      <c r="P2366" s="111">
        <v>39</v>
      </c>
      <c r="Q2366" s="111">
        <v>2</v>
      </c>
      <c r="R2366" s="111">
        <v>38</v>
      </c>
      <c r="S2366" s="111"/>
      <c r="T2366" s="111"/>
    </row>
    <row r="2367" spans="1:20" x14ac:dyDescent="0.25">
      <c r="A2367" s="110" t="s">
        <v>1221</v>
      </c>
      <c r="B2367" s="107" t="s">
        <v>7136</v>
      </c>
      <c r="C2367" s="108">
        <v>15</v>
      </c>
      <c r="D2367" s="41" t="s">
        <v>5729</v>
      </c>
      <c r="E2367" s="24">
        <f t="shared" si="122"/>
        <v>12.333333333333334</v>
      </c>
      <c r="F2367" s="24">
        <f t="shared" si="123"/>
        <v>7.5</v>
      </c>
      <c r="G2367" s="109"/>
      <c r="H2367" s="24"/>
      <c r="I2367" s="24">
        <f t="shared" si="124"/>
        <v>22.6</v>
      </c>
      <c r="J2367" s="119"/>
      <c r="K2367" s="30"/>
      <c r="L2367" s="111">
        <v>17</v>
      </c>
      <c r="M2367" s="111"/>
      <c r="N2367" s="111">
        <v>13</v>
      </c>
      <c r="O2367" s="111"/>
      <c r="P2367" s="111">
        <v>76</v>
      </c>
      <c r="Q2367" s="111"/>
      <c r="R2367" s="111"/>
      <c r="S2367" s="111"/>
      <c r="T2367" s="111">
        <v>37</v>
      </c>
    </row>
    <row r="2368" spans="1:20" x14ac:dyDescent="0.25">
      <c r="A2368" s="110" t="s">
        <v>2005</v>
      </c>
      <c r="B2368" s="107" t="s">
        <v>7167</v>
      </c>
      <c r="C2368" s="108">
        <v>11</v>
      </c>
      <c r="D2368" s="41" t="s">
        <v>4291</v>
      </c>
      <c r="E2368" s="24">
        <f t="shared" si="122"/>
        <v>12.333333333333334</v>
      </c>
      <c r="F2368" s="24">
        <f t="shared" si="123"/>
        <v>1.75</v>
      </c>
      <c r="G2368" s="109"/>
      <c r="H2368" s="24"/>
      <c r="I2368" s="24">
        <f t="shared" si="124"/>
        <v>7.4</v>
      </c>
      <c r="J2368" s="119"/>
      <c r="K2368" s="30"/>
      <c r="L2368" s="111"/>
      <c r="M2368" s="111"/>
      <c r="N2368" s="111">
        <v>1</v>
      </c>
      <c r="O2368" s="111">
        <v>6</v>
      </c>
      <c r="P2368" s="111"/>
      <c r="Q2368" s="111"/>
      <c r="R2368" s="111"/>
      <c r="S2368" s="111">
        <v>1</v>
      </c>
      <c r="T2368" s="111">
        <v>36</v>
      </c>
    </row>
    <row r="2369" spans="1:20" x14ac:dyDescent="0.25">
      <c r="A2369" s="110" t="s">
        <v>2191</v>
      </c>
      <c r="B2369" s="107" t="s">
        <v>7156</v>
      </c>
      <c r="C2369" s="108">
        <v>18</v>
      </c>
      <c r="D2369" s="41" t="s">
        <v>5043</v>
      </c>
      <c r="E2369" s="24">
        <f t="shared" si="122"/>
        <v>12.333333333333334</v>
      </c>
      <c r="F2369" s="24">
        <f t="shared" si="123"/>
        <v>6.75</v>
      </c>
      <c r="G2369" s="109"/>
      <c r="H2369" s="24"/>
      <c r="I2369" s="24">
        <f t="shared" si="124"/>
        <v>8</v>
      </c>
      <c r="J2369" s="119"/>
      <c r="K2369" s="30"/>
      <c r="L2369" s="111"/>
      <c r="M2369" s="111"/>
      <c r="N2369" s="111">
        <v>27</v>
      </c>
      <c r="O2369" s="111"/>
      <c r="P2369" s="111"/>
      <c r="Q2369" s="111">
        <v>3</v>
      </c>
      <c r="R2369" s="111"/>
      <c r="S2369" s="111">
        <v>4</v>
      </c>
      <c r="T2369" s="111">
        <v>33</v>
      </c>
    </row>
    <row r="2370" spans="1:20" x14ac:dyDescent="0.25">
      <c r="A2370" s="110" t="s">
        <v>7618</v>
      </c>
      <c r="B2370" s="107" t="s">
        <v>7101</v>
      </c>
      <c r="C2370" s="108">
        <v>16</v>
      </c>
      <c r="D2370" s="41" t="s">
        <v>7619</v>
      </c>
      <c r="E2370" s="24">
        <f t="shared" si="122"/>
        <v>12.333333333333334</v>
      </c>
      <c r="F2370" s="24">
        <f t="shared" si="123"/>
        <v>0.25</v>
      </c>
      <c r="G2370" s="109"/>
      <c r="H2370" s="24"/>
      <c r="I2370" s="24">
        <f t="shared" si="124"/>
        <v>7.4</v>
      </c>
      <c r="J2370" s="119"/>
      <c r="K2370" s="30"/>
      <c r="L2370" s="111"/>
      <c r="M2370" s="111"/>
      <c r="N2370" s="111">
        <v>1</v>
      </c>
      <c r="O2370" s="111"/>
      <c r="P2370" s="111"/>
      <c r="Q2370" s="111"/>
      <c r="R2370" s="111"/>
      <c r="S2370" s="111">
        <v>7</v>
      </c>
      <c r="T2370" s="111">
        <v>30</v>
      </c>
    </row>
    <row r="2371" spans="1:20" x14ac:dyDescent="0.25">
      <c r="A2371" s="110" t="s">
        <v>2921</v>
      </c>
      <c r="B2371" s="107" t="s">
        <v>7090</v>
      </c>
      <c r="C2371" s="108">
        <v>2</v>
      </c>
      <c r="D2371" s="41" t="s">
        <v>5485</v>
      </c>
      <c r="E2371" s="24">
        <f t="shared" si="122"/>
        <v>12.333333333333334</v>
      </c>
      <c r="F2371" s="24">
        <f t="shared" si="123"/>
        <v>0</v>
      </c>
      <c r="G2371" s="109"/>
      <c r="H2371" s="24"/>
      <c r="I2371" s="24">
        <f t="shared" si="124"/>
        <v>7.8</v>
      </c>
      <c r="J2371" s="119"/>
      <c r="K2371" s="30"/>
      <c r="L2371" s="111"/>
      <c r="M2371" s="111"/>
      <c r="N2371" s="111"/>
      <c r="O2371" s="111"/>
      <c r="P2371" s="111">
        <v>2</v>
      </c>
      <c r="Q2371" s="111"/>
      <c r="R2371" s="111"/>
      <c r="S2371" s="111">
        <v>7</v>
      </c>
      <c r="T2371" s="111">
        <v>30</v>
      </c>
    </row>
    <row r="2372" spans="1:20" x14ac:dyDescent="0.25">
      <c r="A2372" s="110" t="s">
        <v>1808</v>
      </c>
      <c r="B2372" s="107" t="s">
        <v>7156</v>
      </c>
      <c r="C2372" s="108">
        <v>18</v>
      </c>
      <c r="D2372" s="41" t="s">
        <v>5016</v>
      </c>
      <c r="E2372" s="24">
        <f t="shared" si="122"/>
        <v>12.333333333333334</v>
      </c>
      <c r="F2372" s="24">
        <f t="shared" si="123"/>
        <v>8.25</v>
      </c>
      <c r="G2372" s="109"/>
      <c r="H2372" s="24"/>
      <c r="I2372" s="24">
        <f t="shared" si="124"/>
        <v>8.6</v>
      </c>
      <c r="J2372" s="119"/>
      <c r="K2372" s="30"/>
      <c r="L2372" s="111">
        <v>8</v>
      </c>
      <c r="M2372" s="111">
        <v>12</v>
      </c>
      <c r="N2372" s="111">
        <v>11</v>
      </c>
      <c r="O2372" s="111">
        <v>2</v>
      </c>
      <c r="P2372" s="111">
        <v>1</v>
      </c>
      <c r="Q2372" s="111">
        <v>5</v>
      </c>
      <c r="R2372" s="111">
        <v>2</v>
      </c>
      <c r="S2372" s="111">
        <v>11</v>
      </c>
      <c r="T2372" s="111">
        <v>24</v>
      </c>
    </row>
    <row r="2373" spans="1:20" x14ac:dyDescent="0.25">
      <c r="A2373" s="110" t="s">
        <v>2307</v>
      </c>
      <c r="B2373" s="107" t="s">
        <v>7092</v>
      </c>
      <c r="C2373" s="108">
        <v>11</v>
      </c>
      <c r="D2373" s="41" t="s">
        <v>5889</v>
      </c>
      <c r="E2373" s="24">
        <f t="shared" si="122"/>
        <v>12.333333333333334</v>
      </c>
      <c r="F2373" s="24">
        <f t="shared" si="123"/>
        <v>9.75</v>
      </c>
      <c r="G2373" s="109"/>
      <c r="H2373" s="24"/>
      <c r="I2373" s="24">
        <f t="shared" si="124"/>
        <v>10</v>
      </c>
      <c r="J2373" s="119"/>
      <c r="K2373" s="30"/>
      <c r="L2373" s="111">
        <v>14</v>
      </c>
      <c r="M2373" s="111"/>
      <c r="N2373" s="111">
        <v>16</v>
      </c>
      <c r="O2373" s="111">
        <v>9</v>
      </c>
      <c r="P2373" s="111">
        <v>13</v>
      </c>
      <c r="Q2373" s="111"/>
      <c r="R2373" s="111">
        <v>5</v>
      </c>
      <c r="S2373" s="111">
        <v>10</v>
      </c>
      <c r="T2373" s="111">
        <v>22</v>
      </c>
    </row>
    <row r="2374" spans="1:20" x14ac:dyDescent="0.25">
      <c r="A2374" s="110" t="s">
        <v>2717</v>
      </c>
      <c r="B2374" s="107" t="s">
        <v>7092</v>
      </c>
      <c r="C2374" s="108">
        <v>11</v>
      </c>
      <c r="D2374" s="41" t="s">
        <v>4164</v>
      </c>
      <c r="E2374" s="24">
        <f t="shared" si="122"/>
        <v>12.333333333333334</v>
      </c>
      <c r="F2374" s="24">
        <f t="shared" si="123"/>
        <v>22</v>
      </c>
      <c r="G2374" s="109"/>
      <c r="H2374" s="24"/>
      <c r="I2374" s="24">
        <f t="shared" si="124"/>
        <v>12.6</v>
      </c>
      <c r="J2374" s="119"/>
      <c r="K2374" s="30"/>
      <c r="L2374" s="111">
        <v>3</v>
      </c>
      <c r="M2374" s="111">
        <v>2</v>
      </c>
      <c r="N2374" s="111">
        <v>5</v>
      </c>
      <c r="O2374" s="111">
        <v>78</v>
      </c>
      <c r="P2374" s="111">
        <v>26</v>
      </c>
      <c r="Q2374" s="111"/>
      <c r="R2374" s="111">
        <v>5</v>
      </c>
      <c r="S2374" s="111">
        <v>18</v>
      </c>
      <c r="T2374" s="111">
        <v>14</v>
      </c>
    </row>
    <row r="2375" spans="1:20" x14ac:dyDescent="0.25">
      <c r="A2375" s="110" t="s">
        <v>883</v>
      </c>
      <c r="B2375" s="107" t="s">
        <v>7143</v>
      </c>
      <c r="C2375" s="108">
        <v>17</v>
      </c>
      <c r="D2375" s="41" t="s">
        <v>6310</v>
      </c>
      <c r="E2375" s="24">
        <f t="shared" si="122"/>
        <v>12.333333333333334</v>
      </c>
      <c r="F2375" s="24">
        <f t="shared" si="123"/>
        <v>4.25</v>
      </c>
      <c r="G2375" s="109"/>
      <c r="H2375" s="24"/>
      <c r="I2375" s="24">
        <f t="shared" si="124"/>
        <v>7.6</v>
      </c>
      <c r="J2375" s="119"/>
      <c r="K2375" s="30"/>
      <c r="L2375" s="111">
        <v>4</v>
      </c>
      <c r="M2375" s="111">
        <v>6</v>
      </c>
      <c r="N2375" s="111">
        <v>7</v>
      </c>
      <c r="O2375" s="111"/>
      <c r="P2375" s="111">
        <v>0</v>
      </c>
      <c r="Q2375" s="111">
        <v>1</v>
      </c>
      <c r="R2375" s="111">
        <v>19</v>
      </c>
      <c r="S2375" s="111">
        <v>6</v>
      </c>
      <c r="T2375" s="111">
        <v>12</v>
      </c>
    </row>
    <row r="2376" spans="1:20" x14ac:dyDescent="0.25">
      <c r="A2376" s="110" t="s">
        <v>2134</v>
      </c>
      <c r="B2376" s="107" t="s">
        <v>7081</v>
      </c>
      <c r="C2376" s="108">
        <v>15</v>
      </c>
      <c r="D2376" s="41" t="s">
        <v>3796</v>
      </c>
      <c r="E2376" s="24">
        <f t="shared" si="122"/>
        <v>12.333333333333334</v>
      </c>
      <c r="F2376" s="24">
        <f t="shared" si="123"/>
        <v>0</v>
      </c>
      <c r="G2376" s="109"/>
      <c r="H2376" s="24"/>
      <c r="I2376" s="24">
        <f t="shared" si="124"/>
        <v>7.4</v>
      </c>
      <c r="J2376" s="119"/>
      <c r="K2376" s="30"/>
      <c r="L2376" s="111"/>
      <c r="M2376" s="111"/>
      <c r="N2376" s="111"/>
      <c r="O2376" s="111"/>
      <c r="P2376" s="111"/>
      <c r="Q2376" s="111"/>
      <c r="R2376" s="111">
        <v>26</v>
      </c>
      <c r="S2376" s="111"/>
      <c r="T2376" s="111">
        <v>11</v>
      </c>
    </row>
    <row r="2377" spans="1:20" x14ac:dyDescent="0.25">
      <c r="A2377" s="110" t="s">
        <v>2186</v>
      </c>
      <c r="B2377" s="107" t="s">
        <v>7219</v>
      </c>
      <c r="C2377" s="108">
        <v>20</v>
      </c>
      <c r="D2377" s="41" t="s">
        <v>6206</v>
      </c>
      <c r="E2377" s="24">
        <f t="shared" si="122"/>
        <v>12.333333333333334</v>
      </c>
      <c r="F2377" s="24">
        <f t="shared" si="123"/>
        <v>0.25</v>
      </c>
      <c r="G2377" s="109"/>
      <c r="H2377" s="24"/>
      <c r="I2377" s="24">
        <f t="shared" si="124"/>
        <v>9.6</v>
      </c>
      <c r="J2377" s="119"/>
      <c r="K2377" s="30"/>
      <c r="L2377" s="111"/>
      <c r="M2377" s="111"/>
      <c r="N2377" s="111">
        <v>1</v>
      </c>
      <c r="O2377" s="111"/>
      <c r="P2377" s="111"/>
      <c r="Q2377" s="111">
        <v>11</v>
      </c>
      <c r="R2377" s="111">
        <v>23</v>
      </c>
      <c r="S2377" s="111">
        <v>5</v>
      </c>
      <c r="T2377" s="111">
        <v>9</v>
      </c>
    </row>
    <row r="2378" spans="1:20" x14ac:dyDescent="0.25">
      <c r="A2378" s="110" t="s">
        <v>7317</v>
      </c>
      <c r="B2378" s="107" t="s">
        <v>7277</v>
      </c>
      <c r="C2378" s="108">
        <v>13</v>
      </c>
      <c r="D2378" s="41" t="s">
        <v>7318</v>
      </c>
      <c r="E2378" s="24">
        <f t="shared" si="122"/>
        <v>12.333333333333334</v>
      </c>
      <c r="F2378" s="24">
        <f t="shared" si="123"/>
        <v>33.75</v>
      </c>
      <c r="G2378" s="109"/>
      <c r="H2378" s="24"/>
      <c r="I2378" s="24">
        <f t="shared" si="124"/>
        <v>20.6</v>
      </c>
      <c r="J2378" s="119"/>
      <c r="K2378" s="30"/>
      <c r="L2378" s="111">
        <v>8</v>
      </c>
      <c r="M2378" s="111">
        <v>103</v>
      </c>
      <c r="N2378" s="111">
        <v>24</v>
      </c>
      <c r="O2378" s="111"/>
      <c r="P2378" s="111"/>
      <c r="Q2378" s="111">
        <v>66</v>
      </c>
      <c r="R2378" s="111">
        <v>21</v>
      </c>
      <c r="S2378" s="111">
        <v>9</v>
      </c>
      <c r="T2378" s="111">
        <v>7</v>
      </c>
    </row>
    <row r="2379" spans="1:20" x14ac:dyDescent="0.25">
      <c r="A2379" s="110" t="s">
        <v>2862</v>
      </c>
      <c r="B2379" s="107" t="s">
        <v>7156</v>
      </c>
      <c r="C2379" s="108">
        <v>18</v>
      </c>
      <c r="D2379" s="41" t="s">
        <v>5109</v>
      </c>
      <c r="E2379" s="24">
        <f t="shared" si="122"/>
        <v>12.333333333333334</v>
      </c>
      <c r="F2379" s="24">
        <f t="shared" si="123"/>
        <v>47.25</v>
      </c>
      <c r="G2379" s="109"/>
      <c r="H2379" s="24"/>
      <c r="I2379" s="24">
        <f t="shared" si="124"/>
        <v>9.4</v>
      </c>
      <c r="J2379" s="119"/>
      <c r="K2379" s="30"/>
      <c r="L2379" s="111">
        <v>10</v>
      </c>
      <c r="M2379" s="111">
        <v>1</v>
      </c>
      <c r="N2379" s="111"/>
      <c r="O2379" s="111">
        <v>178</v>
      </c>
      <c r="P2379" s="111">
        <v>3</v>
      </c>
      <c r="Q2379" s="111">
        <v>7</v>
      </c>
      <c r="R2379" s="111">
        <v>1</v>
      </c>
      <c r="S2379" s="111">
        <v>31</v>
      </c>
      <c r="T2379" s="111">
        <v>5</v>
      </c>
    </row>
    <row r="2380" spans="1:20" x14ac:dyDescent="0.25">
      <c r="A2380" s="110" t="s">
        <v>1210</v>
      </c>
      <c r="B2380" s="107" t="s">
        <v>7131</v>
      </c>
      <c r="C2380" s="108">
        <v>15</v>
      </c>
      <c r="D2380" s="41" t="s">
        <v>6125</v>
      </c>
      <c r="E2380" s="24">
        <f t="shared" si="122"/>
        <v>12.333333333333334</v>
      </c>
      <c r="F2380" s="24">
        <f t="shared" si="123"/>
        <v>0</v>
      </c>
      <c r="G2380" s="109"/>
      <c r="H2380" s="24"/>
      <c r="I2380" s="24">
        <f t="shared" si="124"/>
        <v>8.6</v>
      </c>
      <c r="J2380" s="119"/>
      <c r="K2380" s="30"/>
      <c r="L2380" s="111"/>
      <c r="M2380" s="111"/>
      <c r="N2380" s="111"/>
      <c r="O2380" s="111"/>
      <c r="P2380" s="111">
        <v>2</v>
      </c>
      <c r="Q2380" s="111">
        <v>4</v>
      </c>
      <c r="R2380" s="111">
        <v>29</v>
      </c>
      <c r="S2380" s="111">
        <v>4</v>
      </c>
      <c r="T2380" s="111">
        <v>4</v>
      </c>
    </row>
    <row r="2381" spans="1:20" x14ac:dyDescent="0.25">
      <c r="A2381" s="110" t="s">
        <v>8895</v>
      </c>
      <c r="B2381" s="107" t="s">
        <v>7165</v>
      </c>
      <c r="C2381" s="108">
        <v>6</v>
      </c>
      <c r="D2381" s="41" t="s">
        <v>8896</v>
      </c>
      <c r="E2381" s="24">
        <f t="shared" si="122"/>
        <v>12.333333333333334</v>
      </c>
      <c r="F2381" s="24">
        <f t="shared" si="123"/>
        <v>0</v>
      </c>
      <c r="G2381" s="109"/>
      <c r="H2381" s="24"/>
      <c r="I2381" s="24">
        <f t="shared" si="124"/>
        <v>7.4</v>
      </c>
      <c r="J2381" s="119"/>
      <c r="K2381" s="30"/>
      <c r="L2381" s="111"/>
      <c r="M2381" s="111"/>
      <c r="N2381" s="111"/>
      <c r="O2381" s="111"/>
      <c r="P2381" s="111"/>
      <c r="Q2381" s="111"/>
      <c r="R2381" s="111"/>
      <c r="S2381" s="111">
        <v>37</v>
      </c>
      <c r="T2381" s="111"/>
    </row>
    <row r="2382" spans="1:20" x14ac:dyDescent="0.25">
      <c r="A2382" s="110" t="s">
        <v>8677</v>
      </c>
      <c r="B2382" s="107" t="s">
        <v>7082</v>
      </c>
      <c r="C2382" s="108">
        <v>11</v>
      </c>
      <c r="D2382" s="41" t="s">
        <v>8678</v>
      </c>
      <c r="E2382" s="24">
        <f t="shared" si="122"/>
        <v>12.333333333333334</v>
      </c>
      <c r="F2382" s="24">
        <f t="shared" si="123"/>
        <v>0</v>
      </c>
      <c r="G2382" s="109"/>
      <c r="H2382" s="24"/>
      <c r="I2382" s="24">
        <f t="shared" si="124"/>
        <v>7.4</v>
      </c>
      <c r="J2382" s="119"/>
      <c r="K2382" s="30"/>
      <c r="L2382" s="111"/>
      <c r="M2382" s="111"/>
      <c r="N2382" s="111"/>
      <c r="O2382" s="111"/>
      <c r="P2382" s="111"/>
      <c r="Q2382" s="111"/>
      <c r="R2382" s="111">
        <v>37</v>
      </c>
      <c r="S2382" s="111"/>
      <c r="T2382" s="111"/>
    </row>
    <row r="2383" spans="1:20" x14ac:dyDescent="0.25">
      <c r="A2383" s="110" t="s">
        <v>1943</v>
      </c>
      <c r="B2383" s="107" t="s">
        <v>7136</v>
      </c>
      <c r="C2383" s="108">
        <v>15</v>
      </c>
      <c r="D2383" s="41" t="s">
        <v>4307</v>
      </c>
      <c r="E2383" s="24">
        <f t="shared" si="122"/>
        <v>12</v>
      </c>
      <c r="F2383" s="24">
        <f t="shared" si="123"/>
        <v>0</v>
      </c>
      <c r="G2383" s="109"/>
      <c r="H2383" s="24"/>
      <c r="I2383" s="24">
        <f t="shared" si="124"/>
        <v>7.2</v>
      </c>
      <c r="J2383" s="119"/>
      <c r="K2383" s="30"/>
      <c r="L2383" s="111"/>
      <c r="M2383" s="111"/>
      <c r="N2383" s="111"/>
      <c r="O2383" s="111"/>
      <c r="P2383" s="111"/>
      <c r="Q2383" s="111"/>
      <c r="R2383" s="111"/>
      <c r="S2383" s="111"/>
      <c r="T2383" s="111">
        <v>36</v>
      </c>
    </row>
    <row r="2384" spans="1:20" x14ac:dyDescent="0.25">
      <c r="A2384" s="110" t="s">
        <v>6439</v>
      </c>
      <c r="B2384" s="107" t="s">
        <v>7154</v>
      </c>
      <c r="C2384" s="108">
        <v>16</v>
      </c>
      <c r="D2384" s="41" t="s">
        <v>6440</v>
      </c>
      <c r="E2384" s="24">
        <f t="shared" si="122"/>
        <v>12</v>
      </c>
      <c r="F2384" s="24">
        <f t="shared" si="123"/>
        <v>0</v>
      </c>
      <c r="G2384" s="109"/>
      <c r="H2384" s="24"/>
      <c r="I2384" s="24">
        <f t="shared" si="124"/>
        <v>7.2</v>
      </c>
      <c r="J2384" s="119"/>
      <c r="K2384" s="30"/>
      <c r="L2384" s="111"/>
      <c r="M2384" s="111"/>
      <c r="N2384" s="111"/>
      <c r="O2384" s="111"/>
      <c r="P2384" s="111"/>
      <c r="Q2384" s="111">
        <v>0</v>
      </c>
      <c r="R2384" s="111"/>
      <c r="S2384" s="111">
        <v>0</v>
      </c>
      <c r="T2384" s="111">
        <v>36</v>
      </c>
    </row>
    <row r="2385" spans="1:20" x14ac:dyDescent="0.25">
      <c r="A2385" s="110" t="s">
        <v>7528</v>
      </c>
      <c r="B2385" s="107" t="s">
        <v>7125</v>
      </c>
      <c r="C2385" s="108">
        <v>7</v>
      </c>
      <c r="D2385" s="41" t="s">
        <v>7529</v>
      </c>
      <c r="E2385" s="24">
        <f t="shared" si="122"/>
        <v>12</v>
      </c>
      <c r="F2385" s="24">
        <f t="shared" si="123"/>
        <v>3.25</v>
      </c>
      <c r="G2385" s="109"/>
      <c r="H2385" s="24"/>
      <c r="I2385" s="24">
        <f t="shared" si="124"/>
        <v>7.2</v>
      </c>
      <c r="J2385" s="119"/>
      <c r="K2385" s="30"/>
      <c r="L2385" s="111"/>
      <c r="M2385" s="111">
        <v>6</v>
      </c>
      <c r="N2385" s="111"/>
      <c r="O2385" s="111">
        <v>7</v>
      </c>
      <c r="P2385" s="111"/>
      <c r="Q2385" s="111"/>
      <c r="R2385" s="111"/>
      <c r="S2385" s="111">
        <v>5</v>
      </c>
      <c r="T2385" s="111">
        <v>31</v>
      </c>
    </row>
    <row r="2386" spans="1:20" x14ac:dyDescent="0.25">
      <c r="A2386" s="110" t="s">
        <v>1999</v>
      </c>
      <c r="B2386" s="107" t="s">
        <v>7101</v>
      </c>
      <c r="C2386" s="108">
        <v>16</v>
      </c>
      <c r="D2386" s="41" t="s">
        <v>4049</v>
      </c>
      <c r="E2386" s="24">
        <f t="shared" si="122"/>
        <v>12</v>
      </c>
      <c r="F2386" s="24">
        <f t="shared" si="123"/>
        <v>6.25</v>
      </c>
      <c r="G2386" s="109"/>
      <c r="H2386" s="24"/>
      <c r="I2386" s="24">
        <f t="shared" si="124"/>
        <v>16.8</v>
      </c>
      <c r="J2386" s="119"/>
      <c r="K2386" s="30"/>
      <c r="L2386" s="111">
        <v>5</v>
      </c>
      <c r="M2386" s="111">
        <v>8</v>
      </c>
      <c r="N2386" s="111">
        <v>8</v>
      </c>
      <c r="O2386" s="111">
        <v>4</v>
      </c>
      <c r="P2386" s="111">
        <v>13</v>
      </c>
      <c r="Q2386" s="111">
        <v>35</v>
      </c>
      <c r="R2386" s="111">
        <v>3</v>
      </c>
      <c r="S2386" s="111">
        <v>7</v>
      </c>
      <c r="T2386" s="111">
        <v>26</v>
      </c>
    </row>
    <row r="2387" spans="1:20" x14ac:dyDescent="0.25">
      <c r="A2387" s="110" t="s">
        <v>1302</v>
      </c>
      <c r="B2387" s="107" t="s">
        <v>7208</v>
      </c>
      <c r="C2387" s="108">
        <v>9</v>
      </c>
      <c r="D2387" s="41" t="s">
        <v>5339</v>
      </c>
      <c r="E2387" s="24">
        <f t="shared" si="122"/>
        <v>12</v>
      </c>
      <c r="F2387" s="24">
        <f t="shared" si="123"/>
        <v>16.5</v>
      </c>
      <c r="G2387" s="109"/>
      <c r="H2387" s="24"/>
      <c r="I2387" s="24">
        <f t="shared" si="124"/>
        <v>9.4</v>
      </c>
      <c r="J2387" s="119"/>
      <c r="K2387" s="30"/>
      <c r="L2387" s="111">
        <v>2</v>
      </c>
      <c r="M2387" s="111">
        <v>23</v>
      </c>
      <c r="N2387" s="111">
        <v>8</v>
      </c>
      <c r="O2387" s="111">
        <v>33</v>
      </c>
      <c r="P2387" s="111">
        <v>6</v>
      </c>
      <c r="Q2387" s="111">
        <v>5</v>
      </c>
      <c r="R2387" s="111">
        <v>3</v>
      </c>
      <c r="S2387" s="111">
        <v>10</v>
      </c>
      <c r="T2387" s="111">
        <v>23</v>
      </c>
    </row>
    <row r="2388" spans="1:20" x14ac:dyDescent="0.25">
      <c r="A2388" s="110" t="s">
        <v>1811</v>
      </c>
      <c r="B2388" s="107" t="s">
        <v>7101</v>
      </c>
      <c r="C2388" s="108">
        <v>16</v>
      </c>
      <c r="D2388" s="41" t="s">
        <v>6039</v>
      </c>
      <c r="E2388" s="24">
        <f t="shared" si="122"/>
        <v>12</v>
      </c>
      <c r="F2388" s="24">
        <f t="shared" si="123"/>
        <v>7.5</v>
      </c>
      <c r="G2388" s="109"/>
      <c r="H2388" s="24"/>
      <c r="I2388" s="24">
        <f t="shared" si="124"/>
        <v>8</v>
      </c>
      <c r="J2388" s="119"/>
      <c r="K2388" s="30"/>
      <c r="L2388" s="111">
        <v>10</v>
      </c>
      <c r="M2388" s="111"/>
      <c r="N2388" s="111">
        <v>6</v>
      </c>
      <c r="O2388" s="111">
        <v>14</v>
      </c>
      <c r="P2388" s="111">
        <v>4</v>
      </c>
      <c r="Q2388" s="111"/>
      <c r="R2388" s="111">
        <v>9</v>
      </c>
      <c r="S2388" s="111">
        <v>9</v>
      </c>
      <c r="T2388" s="111">
        <v>18</v>
      </c>
    </row>
    <row r="2389" spans="1:20" x14ac:dyDescent="0.25">
      <c r="A2389" s="110" t="s">
        <v>6198</v>
      </c>
      <c r="B2389" s="107" t="s">
        <v>7161</v>
      </c>
      <c r="C2389" s="108">
        <v>15</v>
      </c>
      <c r="D2389" s="41" t="s">
        <v>6199</v>
      </c>
      <c r="E2389" s="24">
        <f t="shared" si="122"/>
        <v>12</v>
      </c>
      <c r="F2389" s="24">
        <f t="shared" si="123"/>
        <v>29.25</v>
      </c>
      <c r="G2389" s="109"/>
      <c r="H2389" s="24"/>
      <c r="I2389" s="24">
        <f t="shared" si="124"/>
        <v>19.399999999999999</v>
      </c>
      <c r="J2389" s="119"/>
      <c r="K2389" s="30"/>
      <c r="L2389" s="111"/>
      <c r="M2389" s="111"/>
      <c r="N2389" s="111">
        <v>19</v>
      </c>
      <c r="O2389" s="111">
        <v>98</v>
      </c>
      <c r="P2389" s="111">
        <v>25</v>
      </c>
      <c r="Q2389" s="111">
        <v>36</v>
      </c>
      <c r="R2389" s="111">
        <v>1</v>
      </c>
      <c r="S2389" s="111">
        <v>21</v>
      </c>
      <c r="T2389" s="111">
        <v>14</v>
      </c>
    </row>
    <row r="2390" spans="1:20" x14ac:dyDescent="0.25">
      <c r="A2390" s="110" t="s">
        <v>1477</v>
      </c>
      <c r="B2390" s="107" t="s">
        <v>7189</v>
      </c>
      <c r="C2390" s="108">
        <v>6</v>
      </c>
      <c r="D2390" s="41" t="s">
        <v>5183</v>
      </c>
      <c r="E2390" s="24">
        <f t="shared" si="122"/>
        <v>12</v>
      </c>
      <c r="F2390" s="24">
        <f t="shared" si="123"/>
        <v>61.75</v>
      </c>
      <c r="G2390" s="109"/>
      <c r="H2390" s="24"/>
      <c r="I2390" s="24">
        <f t="shared" si="124"/>
        <v>8.8000000000000007</v>
      </c>
      <c r="J2390" s="119"/>
      <c r="K2390" s="30"/>
      <c r="L2390" s="111"/>
      <c r="M2390" s="111"/>
      <c r="N2390" s="111">
        <v>177</v>
      </c>
      <c r="O2390" s="111">
        <v>70</v>
      </c>
      <c r="P2390" s="111">
        <v>4</v>
      </c>
      <c r="Q2390" s="111">
        <v>4</v>
      </c>
      <c r="R2390" s="111">
        <v>25</v>
      </c>
      <c r="S2390" s="111"/>
      <c r="T2390" s="111">
        <v>11</v>
      </c>
    </row>
    <row r="2391" spans="1:20" x14ac:dyDescent="0.25">
      <c r="A2391" s="110" t="s">
        <v>1232</v>
      </c>
      <c r="B2391" s="107" t="s">
        <v>7101</v>
      </c>
      <c r="C2391" s="108">
        <v>16</v>
      </c>
      <c r="D2391" s="41" t="s">
        <v>4055</v>
      </c>
      <c r="E2391" s="24">
        <f t="shared" si="122"/>
        <v>12</v>
      </c>
      <c r="F2391" s="24">
        <f t="shared" si="123"/>
        <v>62.5</v>
      </c>
      <c r="G2391" s="109"/>
      <c r="H2391" s="24"/>
      <c r="I2391" s="24">
        <f t="shared" si="124"/>
        <v>18.8</v>
      </c>
      <c r="J2391" s="119"/>
      <c r="K2391" s="30"/>
      <c r="L2391" s="111">
        <v>14</v>
      </c>
      <c r="M2391" s="111">
        <v>128</v>
      </c>
      <c r="N2391" s="111">
        <v>81</v>
      </c>
      <c r="O2391" s="111">
        <v>27</v>
      </c>
      <c r="P2391" s="111">
        <v>32</v>
      </c>
      <c r="Q2391" s="111">
        <v>26</v>
      </c>
      <c r="R2391" s="111">
        <v>17</v>
      </c>
      <c r="S2391" s="111">
        <v>10</v>
      </c>
      <c r="T2391" s="111">
        <v>9</v>
      </c>
    </row>
    <row r="2392" spans="1:20" x14ac:dyDescent="0.25">
      <c r="A2392" s="110" t="s">
        <v>2535</v>
      </c>
      <c r="B2392" s="107" t="s">
        <v>7125</v>
      </c>
      <c r="C2392" s="108">
        <v>7</v>
      </c>
      <c r="D2392" s="41" t="s">
        <v>5359</v>
      </c>
      <c r="E2392" s="24">
        <f t="shared" si="122"/>
        <v>12</v>
      </c>
      <c r="F2392" s="24">
        <f t="shared" si="123"/>
        <v>6.75</v>
      </c>
      <c r="G2392" s="109"/>
      <c r="H2392" s="24"/>
      <c r="I2392" s="24">
        <f t="shared" si="124"/>
        <v>13.2</v>
      </c>
      <c r="J2392" s="119"/>
      <c r="K2392" s="30"/>
      <c r="L2392" s="111">
        <v>2</v>
      </c>
      <c r="M2392" s="111">
        <v>1</v>
      </c>
      <c r="N2392" s="111">
        <v>16</v>
      </c>
      <c r="O2392" s="111">
        <v>8</v>
      </c>
      <c r="P2392" s="111">
        <v>23</v>
      </c>
      <c r="Q2392" s="111">
        <v>7</v>
      </c>
      <c r="R2392" s="111">
        <v>18</v>
      </c>
      <c r="S2392" s="111">
        <v>15</v>
      </c>
      <c r="T2392" s="111">
        <v>3</v>
      </c>
    </row>
    <row r="2393" spans="1:20" x14ac:dyDescent="0.25">
      <c r="A2393" s="110" t="s">
        <v>3022</v>
      </c>
      <c r="B2393" s="107" t="s">
        <v>7259</v>
      </c>
      <c r="C2393" s="108">
        <v>11</v>
      </c>
      <c r="D2393" s="41" t="s">
        <v>7029</v>
      </c>
      <c r="E2393" s="24">
        <f t="shared" si="122"/>
        <v>11.666666666666666</v>
      </c>
      <c r="F2393" s="24">
        <f t="shared" si="123"/>
        <v>0.5</v>
      </c>
      <c r="G2393" s="109"/>
      <c r="H2393" s="24"/>
      <c r="I2393" s="24">
        <f t="shared" si="124"/>
        <v>7</v>
      </c>
      <c r="J2393" s="119"/>
      <c r="K2393" s="30"/>
      <c r="L2393" s="111">
        <v>2</v>
      </c>
      <c r="M2393" s="111"/>
      <c r="N2393" s="111"/>
      <c r="O2393" s="111"/>
      <c r="P2393" s="111"/>
      <c r="Q2393" s="111"/>
      <c r="R2393" s="111"/>
      <c r="S2393" s="111"/>
      <c r="T2393" s="111">
        <v>35</v>
      </c>
    </row>
    <row r="2394" spans="1:20" x14ac:dyDescent="0.25">
      <c r="A2394" s="110" t="s">
        <v>7289</v>
      </c>
      <c r="B2394" s="107" t="s">
        <v>7090</v>
      </c>
      <c r="C2394" s="108">
        <v>2</v>
      </c>
      <c r="D2394" s="41" t="s">
        <v>7290</v>
      </c>
      <c r="E2394" s="24">
        <f t="shared" si="122"/>
        <v>11.666666666666666</v>
      </c>
      <c r="F2394" s="24">
        <f t="shared" si="123"/>
        <v>0</v>
      </c>
      <c r="G2394" s="109"/>
      <c r="H2394" s="24"/>
      <c r="I2394" s="24">
        <f t="shared" si="124"/>
        <v>7</v>
      </c>
      <c r="J2394" s="119"/>
      <c r="K2394" s="30"/>
      <c r="L2394" s="111"/>
      <c r="M2394" s="111"/>
      <c r="N2394" s="111"/>
      <c r="O2394" s="111"/>
      <c r="P2394" s="111"/>
      <c r="Q2394" s="111"/>
      <c r="R2394" s="111">
        <v>2</v>
      </c>
      <c r="S2394" s="111">
        <v>5</v>
      </c>
      <c r="T2394" s="111">
        <v>28</v>
      </c>
    </row>
    <row r="2395" spans="1:20" x14ac:dyDescent="0.25">
      <c r="A2395" s="110" t="s">
        <v>2338</v>
      </c>
      <c r="B2395" s="107" t="s">
        <v>7156</v>
      </c>
      <c r="C2395" s="108">
        <v>18</v>
      </c>
      <c r="D2395" s="41" t="s">
        <v>6234</v>
      </c>
      <c r="E2395" s="24">
        <f t="shared" si="122"/>
        <v>11.666666666666666</v>
      </c>
      <c r="F2395" s="24">
        <f t="shared" si="123"/>
        <v>38</v>
      </c>
      <c r="G2395" s="109"/>
      <c r="H2395" s="24"/>
      <c r="I2395" s="24">
        <f t="shared" si="124"/>
        <v>7</v>
      </c>
      <c r="J2395" s="119"/>
      <c r="K2395" s="30"/>
      <c r="L2395" s="111"/>
      <c r="M2395" s="111">
        <v>141</v>
      </c>
      <c r="N2395" s="111">
        <v>1</v>
      </c>
      <c r="O2395" s="111">
        <v>10</v>
      </c>
      <c r="P2395" s="111"/>
      <c r="Q2395" s="111"/>
      <c r="R2395" s="111">
        <v>1</v>
      </c>
      <c r="S2395" s="111">
        <v>22</v>
      </c>
      <c r="T2395" s="111">
        <v>12</v>
      </c>
    </row>
    <row r="2396" spans="1:20" x14ac:dyDescent="0.25">
      <c r="A2396" s="110" t="s">
        <v>7823</v>
      </c>
      <c r="B2396" s="107" t="s">
        <v>7210</v>
      </c>
      <c r="C2396" s="108">
        <v>1</v>
      </c>
      <c r="D2396" s="41" t="s">
        <v>7824</v>
      </c>
      <c r="E2396" s="24">
        <f t="shared" si="122"/>
        <v>11.666666666666666</v>
      </c>
      <c r="F2396" s="24">
        <f t="shared" si="123"/>
        <v>0</v>
      </c>
      <c r="G2396" s="109"/>
      <c r="H2396" s="24"/>
      <c r="I2396" s="24">
        <f t="shared" si="124"/>
        <v>7</v>
      </c>
      <c r="J2396" s="119"/>
      <c r="K2396" s="30"/>
      <c r="L2396" s="111"/>
      <c r="M2396" s="111"/>
      <c r="N2396" s="111"/>
      <c r="O2396" s="111"/>
      <c r="P2396" s="111"/>
      <c r="Q2396" s="111"/>
      <c r="R2396" s="111">
        <v>24</v>
      </c>
      <c r="S2396" s="111"/>
      <c r="T2396" s="111">
        <v>11</v>
      </c>
    </row>
    <row r="2397" spans="1:20" x14ac:dyDescent="0.25">
      <c r="A2397" s="110" t="s">
        <v>7884</v>
      </c>
      <c r="B2397" s="107" t="s">
        <v>7156</v>
      </c>
      <c r="C2397" s="108">
        <v>18</v>
      </c>
      <c r="D2397" s="41" t="s">
        <v>7885</v>
      </c>
      <c r="E2397" s="24">
        <f t="shared" si="122"/>
        <v>11.666666666666666</v>
      </c>
      <c r="F2397" s="24">
        <f t="shared" si="123"/>
        <v>1.5</v>
      </c>
      <c r="G2397" s="109"/>
      <c r="H2397" s="24"/>
      <c r="I2397" s="24">
        <f t="shared" si="124"/>
        <v>7.2</v>
      </c>
      <c r="J2397" s="119"/>
      <c r="K2397" s="30"/>
      <c r="L2397" s="111"/>
      <c r="M2397" s="111">
        <v>6</v>
      </c>
      <c r="N2397" s="111"/>
      <c r="O2397" s="111"/>
      <c r="P2397" s="111"/>
      <c r="Q2397" s="111">
        <v>1</v>
      </c>
      <c r="R2397" s="111">
        <v>12</v>
      </c>
      <c r="S2397" s="111">
        <v>15</v>
      </c>
      <c r="T2397" s="111">
        <v>8</v>
      </c>
    </row>
    <row r="2398" spans="1:20" x14ac:dyDescent="0.25">
      <c r="A2398" s="110" t="s">
        <v>1053</v>
      </c>
      <c r="B2398" s="107" t="s">
        <v>7157</v>
      </c>
      <c r="C2398" s="108">
        <v>11</v>
      </c>
      <c r="D2398" s="41" t="s">
        <v>5923</v>
      </c>
      <c r="E2398" s="24">
        <f t="shared" si="122"/>
        <v>11.666666666666666</v>
      </c>
      <c r="F2398" s="24">
        <f t="shared" si="123"/>
        <v>9.5</v>
      </c>
      <c r="G2398" s="109"/>
      <c r="H2398" s="24"/>
      <c r="I2398" s="24">
        <f t="shared" si="124"/>
        <v>29.8</v>
      </c>
      <c r="J2398" s="119"/>
      <c r="K2398" s="30"/>
      <c r="L2398" s="111"/>
      <c r="M2398" s="111">
        <v>38</v>
      </c>
      <c r="N2398" s="111"/>
      <c r="O2398" s="111"/>
      <c r="P2398" s="111">
        <v>110</v>
      </c>
      <c r="Q2398" s="111">
        <v>4</v>
      </c>
      <c r="R2398" s="111">
        <v>19</v>
      </c>
      <c r="S2398" s="111">
        <v>10</v>
      </c>
      <c r="T2398" s="111">
        <v>6</v>
      </c>
    </row>
    <row r="2399" spans="1:20" x14ac:dyDescent="0.25">
      <c r="A2399" s="110" t="s">
        <v>2479</v>
      </c>
      <c r="B2399" s="107" t="s">
        <v>7192</v>
      </c>
      <c r="C2399" s="108">
        <v>20</v>
      </c>
      <c r="D2399" s="41" t="s">
        <v>6255</v>
      </c>
      <c r="E2399" s="24">
        <f t="shared" si="122"/>
        <v>11.666666666666666</v>
      </c>
      <c r="F2399" s="24">
        <f t="shared" si="123"/>
        <v>0</v>
      </c>
      <c r="G2399" s="109"/>
      <c r="H2399" s="24"/>
      <c r="I2399" s="24">
        <f t="shared" si="124"/>
        <v>86.8</v>
      </c>
      <c r="J2399" s="119"/>
      <c r="K2399" s="30"/>
      <c r="L2399" s="111"/>
      <c r="M2399" s="111"/>
      <c r="N2399" s="111"/>
      <c r="O2399" s="111"/>
      <c r="P2399" s="111">
        <v>399</v>
      </c>
      <c r="Q2399" s="111"/>
      <c r="R2399" s="111">
        <v>35</v>
      </c>
      <c r="S2399" s="111"/>
      <c r="T2399" s="111"/>
    </row>
    <row r="2400" spans="1:20" x14ac:dyDescent="0.25">
      <c r="A2400" s="110" t="s">
        <v>1046</v>
      </c>
      <c r="B2400" s="107" t="s">
        <v>7234</v>
      </c>
      <c r="C2400" s="108">
        <v>15</v>
      </c>
      <c r="D2400" s="41" t="s">
        <v>6612</v>
      </c>
      <c r="E2400" s="24">
        <f t="shared" ref="E2400:E2463" si="125">SUM(R2400:T2400)/3</f>
        <v>11.666666666666666</v>
      </c>
      <c r="F2400" s="24">
        <f t="shared" ref="F2400:F2463" si="126">SUM(L2400:O2400)/4</f>
        <v>2.75</v>
      </c>
      <c r="G2400" s="109"/>
      <c r="H2400" s="24"/>
      <c r="I2400" s="24">
        <f t="shared" ref="I2400:I2463" si="127">SUM(P2400:T2400)/5</f>
        <v>27.8</v>
      </c>
      <c r="J2400" s="119"/>
      <c r="K2400" s="30"/>
      <c r="L2400" s="111">
        <v>5</v>
      </c>
      <c r="M2400" s="111">
        <v>5</v>
      </c>
      <c r="N2400" s="111"/>
      <c r="O2400" s="111">
        <v>1</v>
      </c>
      <c r="P2400" s="111">
        <v>16</v>
      </c>
      <c r="Q2400" s="111">
        <v>88</v>
      </c>
      <c r="R2400" s="111">
        <v>23</v>
      </c>
      <c r="S2400" s="111">
        <v>12</v>
      </c>
      <c r="T2400" s="111"/>
    </row>
    <row r="2401" spans="1:20" x14ac:dyDescent="0.25">
      <c r="A2401" s="110" t="s">
        <v>8615</v>
      </c>
      <c r="B2401" s="107" t="s">
        <v>7194</v>
      </c>
      <c r="C2401" s="108">
        <v>11</v>
      </c>
      <c r="D2401" s="41" t="s">
        <v>8616</v>
      </c>
      <c r="E2401" s="24">
        <f t="shared" si="125"/>
        <v>11.666666666666666</v>
      </c>
      <c r="F2401" s="24">
        <f t="shared" si="126"/>
        <v>2</v>
      </c>
      <c r="G2401" s="109"/>
      <c r="H2401" s="24"/>
      <c r="I2401" s="24">
        <f t="shared" si="127"/>
        <v>8.1999999999999993</v>
      </c>
      <c r="J2401" s="119"/>
      <c r="K2401" s="30"/>
      <c r="L2401" s="111">
        <v>2</v>
      </c>
      <c r="M2401" s="111"/>
      <c r="N2401" s="111">
        <v>4</v>
      </c>
      <c r="O2401" s="111">
        <v>2</v>
      </c>
      <c r="P2401" s="111">
        <v>2</v>
      </c>
      <c r="Q2401" s="111">
        <v>4</v>
      </c>
      <c r="R2401" s="111">
        <v>4</v>
      </c>
      <c r="S2401" s="111">
        <v>31</v>
      </c>
      <c r="T2401" s="111"/>
    </row>
    <row r="2402" spans="1:20" x14ac:dyDescent="0.25">
      <c r="A2402" s="110" t="s">
        <v>7755</v>
      </c>
      <c r="B2402" s="107" t="s">
        <v>7101</v>
      </c>
      <c r="C2402" s="108">
        <v>16</v>
      </c>
      <c r="D2402" s="41" t="s">
        <v>7756</v>
      </c>
      <c r="E2402" s="24">
        <f t="shared" si="125"/>
        <v>11.333333333333334</v>
      </c>
      <c r="F2402" s="24">
        <f t="shared" si="126"/>
        <v>0</v>
      </c>
      <c r="G2402" s="109"/>
      <c r="H2402" s="24"/>
      <c r="I2402" s="24">
        <f t="shared" si="127"/>
        <v>13.4</v>
      </c>
      <c r="J2402" s="119"/>
      <c r="K2402" s="30"/>
      <c r="L2402" s="111"/>
      <c r="M2402" s="111"/>
      <c r="N2402" s="111"/>
      <c r="O2402" s="111"/>
      <c r="P2402" s="111">
        <v>33</v>
      </c>
      <c r="Q2402" s="111"/>
      <c r="R2402" s="111"/>
      <c r="S2402" s="111"/>
      <c r="T2402" s="111">
        <v>34</v>
      </c>
    </row>
    <row r="2403" spans="1:20" x14ac:dyDescent="0.25">
      <c r="A2403" s="110" t="s">
        <v>2448</v>
      </c>
      <c r="B2403" s="107" t="s">
        <v>7101</v>
      </c>
      <c r="C2403" s="108">
        <v>16</v>
      </c>
      <c r="D2403" s="41" t="s">
        <v>6043</v>
      </c>
      <c r="E2403" s="24">
        <f t="shared" si="125"/>
        <v>11.333333333333334</v>
      </c>
      <c r="F2403" s="24">
        <f t="shared" si="126"/>
        <v>1</v>
      </c>
      <c r="G2403" s="109"/>
      <c r="H2403" s="24"/>
      <c r="I2403" s="24">
        <f t="shared" si="127"/>
        <v>22.8</v>
      </c>
      <c r="J2403" s="119"/>
      <c r="K2403" s="30"/>
      <c r="L2403" s="111"/>
      <c r="M2403" s="111">
        <v>4</v>
      </c>
      <c r="N2403" s="111"/>
      <c r="O2403" s="111"/>
      <c r="P2403" s="111">
        <v>51</v>
      </c>
      <c r="Q2403" s="111">
        <v>29</v>
      </c>
      <c r="R2403" s="111">
        <v>8</v>
      </c>
      <c r="S2403" s="111"/>
      <c r="T2403" s="111">
        <v>26</v>
      </c>
    </row>
    <row r="2404" spans="1:20" x14ac:dyDescent="0.25">
      <c r="A2404" s="110" t="s">
        <v>2917</v>
      </c>
      <c r="B2404" s="107" t="s">
        <v>7240</v>
      </c>
      <c r="C2404" s="108">
        <v>6</v>
      </c>
      <c r="D2404" s="41" t="s">
        <v>6761</v>
      </c>
      <c r="E2404" s="24">
        <f t="shared" si="125"/>
        <v>11.333333333333334</v>
      </c>
      <c r="F2404" s="24">
        <f t="shared" si="126"/>
        <v>11.5</v>
      </c>
      <c r="G2404" s="109"/>
      <c r="H2404" s="24"/>
      <c r="I2404" s="24">
        <f t="shared" si="127"/>
        <v>12.2</v>
      </c>
      <c r="J2404" s="119"/>
      <c r="K2404" s="30"/>
      <c r="L2404" s="111">
        <v>20</v>
      </c>
      <c r="M2404" s="111">
        <v>24</v>
      </c>
      <c r="N2404" s="111">
        <v>2</v>
      </c>
      <c r="O2404" s="111"/>
      <c r="P2404" s="111">
        <v>15</v>
      </c>
      <c r="Q2404" s="111">
        <v>12</v>
      </c>
      <c r="R2404" s="111">
        <v>14</v>
      </c>
      <c r="S2404" s="111">
        <v>7</v>
      </c>
      <c r="T2404" s="111">
        <v>13</v>
      </c>
    </row>
    <row r="2405" spans="1:20" x14ac:dyDescent="0.25">
      <c r="A2405" s="110" t="s">
        <v>1416</v>
      </c>
      <c r="B2405" s="107" t="s">
        <v>7092</v>
      </c>
      <c r="C2405" s="108">
        <v>11</v>
      </c>
      <c r="D2405" s="41" t="s">
        <v>4174</v>
      </c>
      <c r="E2405" s="24">
        <f t="shared" si="125"/>
        <v>11.333333333333334</v>
      </c>
      <c r="F2405" s="24">
        <f t="shared" si="126"/>
        <v>8.75</v>
      </c>
      <c r="G2405" s="109"/>
      <c r="H2405" s="24"/>
      <c r="I2405" s="24">
        <f t="shared" si="127"/>
        <v>10.199999999999999</v>
      </c>
      <c r="J2405" s="119"/>
      <c r="K2405" s="30"/>
      <c r="L2405" s="111">
        <v>34</v>
      </c>
      <c r="M2405" s="111">
        <v>1</v>
      </c>
      <c r="N2405" s="111"/>
      <c r="O2405" s="111"/>
      <c r="P2405" s="111"/>
      <c r="Q2405" s="111">
        <v>17</v>
      </c>
      <c r="R2405" s="111">
        <v>12</v>
      </c>
      <c r="S2405" s="111">
        <v>15</v>
      </c>
      <c r="T2405" s="111">
        <v>7</v>
      </c>
    </row>
    <row r="2406" spans="1:20" x14ac:dyDescent="0.25">
      <c r="A2406" s="110" t="s">
        <v>1197</v>
      </c>
      <c r="B2406" s="107" t="s">
        <v>7101</v>
      </c>
      <c r="C2406" s="108">
        <v>16</v>
      </c>
      <c r="D2406" s="41" t="s">
        <v>6092</v>
      </c>
      <c r="E2406" s="24">
        <f t="shared" si="125"/>
        <v>11.333333333333334</v>
      </c>
      <c r="F2406" s="24">
        <f t="shared" si="126"/>
        <v>19.25</v>
      </c>
      <c r="G2406" s="109"/>
      <c r="H2406" s="24"/>
      <c r="I2406" s="24">
        <f t="shared" si="127"/>
        <v>15.8</v>
      </c>
      <c r="J2406" s="119"/>
      <c r="K2406" s="30"/>
      <c r="L2406" s="111">
        <v>69</v>
      </c>
      <c r="M2406" s="111"/>
      <c r="N2406" s="111">
        <v>8</v>
      </c>
      <c r="O2406" s="111"/>
      <c r="P2406" s="111">
        <v>40</v>
      </c>
      <c r="Q2406" s="111">
        <v>5</v>
      </c>
      <c r="R2406" s="111"/>
      <c r="S2406" s="111">
        <v>29</v>
      </c>
      <c r="T2406" s="111">
        <v>5</v>
      </c>
    </row>
    <row r="2407" spans="1:20" x14ac:dyDescent="0.25">
      <c r="A2407" s="110" t="s">
        <v>4216</v>
      </c>
      <c r="B2407" s="107" t="s">
        <v>7193</v>
      </c>
      <c r="C2407" s="108">
        <v>13</v>
      </c>
      <c r="D2407" s="41" t="s">
        <v>4217</v>
      </c>
      <c r="E2407" s="24">
        <f t="shared" si="125"/>
        <v>11.333333333333334</v>
      </c>
      <c r="F2407" s="24">
        <f t="shared" si="126"/>
        <v>34.75</v>
      </c>
      <c r="G2407" s="109"/>
      <c r="H2407" s="24"/>
      <c r="I2407" s="24">
        <f t="shared" si="127"/>
        <v>26.2</v>
      </c>
      <c r="J2407" s="119"/>
      <c r="K2407" s="30"/>
      <c r="L2407" s="111"/>
      <c r="M2407" s="111"/>
      <c r="N2407" s="111">
        <v>51</v>
      </c>
      <c r="O2407" s="111">
        <v>88</v>
      </c>
      <c r="P2407" s="111">
        <v>46</v>
      </c>
      <c r="Q2407" s="111">
        <v>51</v>
      </c>
      <c r="R2407" s="111">
        <v>2</v>
      </c>
      <c r="S2407" s="111">
        <v>28</v>
      </c>
      <c r="T2407" s="111">
        <v>4</v>
      </c>
    </row>
    <row r="2408" spans="1:20" x14ac:dyDescent="0.25">
      <c r="A2408" s="110" t="s">
        <v>2117</v>
      </c>
      <c r="B2408" s="107" t="s">
        <v>7259</v>
      </c>
      <c r="C2408" s="108">
        <v>11</v>
      </c>
      <c r="D2408" s="41" t="s">
        <v>4083</v>
      </c>
      <c r="E2408" s="24">
        <f t="shared" si="125"/>
        <v>11.333333333333334</v>
      </c>
      <c r="F2408" s="24">
        <f t="shared" si="126"/>
        <v>10.25</v>
      </c>
      <c r="G2408" s="109"/>
      <c r="H2408" s="24"/>
      <c r="I2408" s="24">
        <f t="shared" si="127"/>
        <v>6.8</v>
      </c>
      <c r="J2408" s="119"/>
      <c r="K2408" s="30"/>
      <c r="L2408" s="111">
        <v>16</v>
      </c>
      <c r="M2408" s="111">
        <v>17</v>
      </c>
      <c r="N2408" s="111">
        <v>8</v>
      </c>
      <c r="O2408" s="111"/>
      <c r="P2408" s="111"/>
      <c r="Q2408" s="111"/>
      <c r="R2408" s="111">
        <v>34</v>
      </c>
      <c r="S2408" s="111"/>
      <c r="T2408" s="111"/>
    </row>
    <row r="2409" spans="1:20" x14ac:dyDescent="0.25">
      <c r="A2409" s="110" t="s">
        <v>1472</v>
      </c>
      <c r="B2409" s="107" t="s">
        <v>7081</v>
      </c>
      <c r="C2409" s="108">
        <v>15</v>
      </c>
      <c r="D2409" s="41" t="s">
        <v>3768</v>
      </c>
      <c r="E2409" s="24">
        <f t="shared" si="125"/>
        <v>11.333333333333334</v>
      </c>
      <c r="F2409" s="24">
        <f t="shared" si="126"/>
        <v>15.25</v>
      </c>
      <c r="G2409" s="109"/>
      <c r="H2409" s="24"/>
      <c r="I2409" s="24">
        <f t="shared" si="127"/>
        <v>10</v>
      </c>
      <c r="J2409" s="119"/>
      <c r="K2409" s="30"/>
      <c r="L2409" s="111">
        <v>61</v>
      </c>
      <c r="M2409" s="111"/>
      <c r="N2409" s="111"/>
      <c r="O2409" s="111"/>
      <c r="P2409" s="111">
        <v>8</v>
      </c>
      <c r="Q2409" s="111">
        <v>8</v>
      </c>
      <c r="R2409" s="111">
        <v>11</v>
      </c>
      <c r="S2409" s="111">
        <v>23</v>
      </c>
      <c r="T2409" s="111"/>
    </row>
    <row r="2410" spans="1:20" x14ac:dyDescent="0.25">
      <c r="A2410" s="110" t="s">
        <v>8406</v>
      </c>
      <c r="B2410" s="107" t="s">
        <v>7259</v>
      </c>
      <c r="C2410" s="108">
        <v>11</v>
      </c>
      <c r="D2410" s="41" t="s">
        <v>8407</v>
      </c>
      <c r="E2410" s="24">
        <f t="shared" si="125"/>
        <v>11.333333333333334</v>
      </c>
      <c r="F2410" s="24">
        <f t="shared" si="126"/>
        <v>0</v>
      </c>
      <c r="G2410" s="109"/>
      <c r="H2410" s="24"/>
      <c r="I2410" s="24">
        <f t="shared" si="127"/>
        <v>6.8</v>
      </c>
      <c r="J2410" s="119"/>
      <c r="K2410" s="30"/>
      <c r="L2410" s="111"/>
      <c r="M2410" s="111"/>
      <c r="N2410" s="111"/>
      <c r="O2410" s="111"/>
      <c r="P2410" s="111"/>
      <c r="Q2410" s="111"/>
      <c r="R2410" s="111">
        <v>34</v>
      </c>
      <c r="S2410" s="111"/>
      <c r="T2410" s="111"/>
    </row>
    <row r="2411" spans="1:20" x14ac:dyDescent="0.25">
      <c r="A2411" s="110" t="s">
        <v>8444</v>
      </c>
      <c r="B2411" s="107" t="s">
        <v>7165</v>
      </c>
      <c r="C2411" s="108">
        <v>6</v>
      </c>
      <c r="D2411" s="41" t="s">
        <v>8445</v>
      </c>
      <c r="E2411" s="24">
        <f t="shared" si="125"/>
        <v>11.333333333333334</v>
      </c>
      <c r="F2411" s="24">
        <f t="shared" si="126"/>
        <v>0</v>
      </c>
      <c r="G2411" s="109"/>
      <c r="H2411" s="24"/>
      <c r="I2411" s="24">
        <f t="shared" si="127"/>
        <v>13.8</v>
      </c>
      <c r="J2411" s="119"/>
      <c r="K2411" s="30"/>
      <c r="L2411" s="111"/>
      <c r="M2411" s="111"/>
      <c r="N2411" s="111"/>
      <c r="O2411" s="111"/>
      <c r="P2411" s="111"/>
      <c r="Q2411" s="111">
        <v>35</v>
      </c>
      <c r="R2411" s="111">
        <v>34</v>
      </c>
      <c r="S2411" s="111"/>
      <c r="T2411" s="111"/>
    </row>
    <row r="2412" spans="1:20" x14ac:dyDescent="0.25">
      <c r="A2412" s="110" t="s">
        <v>2414</v>
      </c>
      <c r="B2412" s="107" t="s">
        <v>7092</v>
      </c>
      <c r="C2412" s="108">
        <v>11</v>
      </c>
      <c r="D2412" s="41" t="s">
        <v>5878</v>
      </c>
      <c r="E2412" s="24">
        <f t="shared" si="125"/>
        <v>11.333333333333334</v>
      </c>
      <c r="F2412" s="24">
        <f t="shared" si="126"/>
        <v>9.5</v>
      </c>
      <c r="G2412" s="109"/>
      <c r="H2412" s="24"/>
      <c r="I2412" s="24">
        <f t="shared" si="127"/>
        <v>14.4</v>
      </c>
      <c r="J2412" s="119"/>
      <c r="K2412" s="30"/>
      <c r="L2412" s="111">
        <v>2</v>
      </c>
      <c r="M2412" s="111">
        <v>25</v>
      </c>
      <c r="N2412" s="111">
        <v>11</v>
      </c>
      <c r="O2412" s="111"/>
      <c r="P2412" s="111">
        <v>37</v>
      </c>
      <c r="Q2412" s="111">
        <v>1</v>
      </c>
      <c r="R2412" s="111">
        <v>33</v>
      </c>
      <c r="S2412" s="111">
        <v>1</v>
      </c>
      <c r="T2412" s="111"/>
    </row>
    <row r="2413" spans="1:20" x14ac:dyDescent="0.25">
      <c r="A2413" s="110" t="s">
        <v>8091</v>
      </c>
      <c r="B2413" s="107" t="s">
        <v>7165</v>
      </c>
      <c r="C2413" s="108">
        <v>6</v>
      </c>
      <c r="D2413" s="41" t="s">
        <v>8092</v>
      </c>
      <c r="E2413" s="24">
        <f t="shared" si="125"/>
        <v>11.333333333333334</v>
      </c>
      <c r="F2413" s="24">
        <f t="shared" si="126"/>
        <v>3.25</v>
      </c>
      <c r="G2413" s="109"/>
      <c r="H2413" s="24"/>
      <c r="I2413" s="24">
        <f t="shared" si="127"/>
        <v>6.8</v>
      </c>
      <c r="J2413" s="119"/>
      <c r="K2413" s="30"/>
      <c r="L2413" s="111">
        <v>12</v>
      </c>
      <c r="M2413" s="111"/>
      <c r="N2413" s="111"/>
      <c r="O2413" s="111">
        <v>1</v>
      </c>
      <c r="P2413" s="111"/>
      <c r="Q2413" s="111"/>
      <c r="R2413" s="111">
        <v>15</v>
      </c>
      <c r="S2413" s="111">
        <v>19</v>
      </c>
      <c r="T2413" s="111"/>
    </row>
    <row r="2414" spans="1:20" x14ac:dyDescent="0.25">
      <c r="A2414" s="110" t="s">
        <v>8136</v>
      </c>
      <c r="B2414" s="107" t="s">
        <v>7096</v>
      </c>
      <c r="C2414" s="108">
        <v>15</v>
      </c>
      <c r="D2414" s="41" t="s">
        <v>8137</v>
      </c>
      <c r="E2414" s="24">
        <f t="shared" si="125"/>
        <v>11.333333333333334</v>
      </c>
      <c r="F2414" s="24">
        <f t="shared" si="126"/>
        <v>24.75</v>
      </c>
      <c r="G2414" s="109"/>
      <c r="H2414" s="24"/>
      <c r="I2414" s="24">
        <f t="shared" si="127"/>
        <v>7</v>
      </c>
      <c r="J2414" s="119"/>
      <c r="K2414" s="30"/>
      <c r="L2414" s="111"/>
      <c r="M2414" s="111">
        <v>55</v>
      </c>
      <c r="N2414" s="111"/>
      <c r="O2414" s="111">
        <v>44</v>
      </c>
      <c r="P2414" s="111"/>
      <c r="Q2414" s="111">
        <v>1</v>
      </c>
      <c r="R2414" s="111">
        <v>2</v>
      </c>
      <c r="S2414" s="111">
        <v>32</v>
      </c>
      <c r="T2414" s="111"/>
    </row>
    <row r="2415" spans="1:20" x14ac:dyDescent="0.25">
      <c r="A2415" s="110" t="s">
        <v>8320</v>
      </c>
      <c r="B2415" s="107" t="s">
        <v>7243</v>
      </c>
      <c r="C2415" s="108">
        <v>4</v>
      </c>
      <c r="D2415" s="41" t="s">
        <v>8321</v>
      </c>
      <c r="E2415" s="24">
        <f t="shared" si="125"/>
        <v>11.333333333333334</v>
      </c>
      <c r="F2415" s="24">
        <f t="shared" si="126"/>
        <v>11</v>
      </c>
      <c r="G2415" s="109"/>
      <c r="H2415" s="24"/>
      <c r="I2415" s="24">
        <f t="shared" si="127"/>
        <v>8</v>
      </c>
      <c r="J2415" s="119"/>
      <c r="K2415" s="30"/>
      <c r="L2415" s="111">
        <v>12</v>
      </c>
      <c r="M2415" s="111">
        <v>6</v>
      </c>
      <c r="N2415" s="111">
        <v>1</v>
      </c>
      <c r="O2415" s="111">
        <v>25</v>
      </c>
      <c r="P2415" s="111">
        <v>6</v>
      </c>
      <c r="Q2415" s="111"/>
      <c r="R2415" s="111">
        <v>27</v>
      </c>
      <c r="S2415" s="111">
        <v>7</v>
      </c>
      <c r="T2415" s="111"/>
    </row>
    <row r="2416" spans="1:20" x14ac:dyDescent="0.25">
      <c r="A2416" s="110" t="s">
        <v>1703</v>
      </c>
      <c r="B2416" s="107" t="s">
        <v>7216</v>
      </c>
      <c r="C2416" s="108">
        <v>2</v>
      </c>
      <c r="D2416" s="41" t="s">
        <v>3564</v>
      </c>
      <c r="E2416" s="24">
        <f t="shared" si="125"/>
        <v>11</v>
      </c>
      <c r="F2416" s="24">
        <f t="shared" si="126"/>
        <v>4</v>
      </c>
      <c r="G2416" s="109"/>
      <c r="H2416" s="24"/>
      <c r="I2416" s="24">
        <f t="shared" si="127"/>
        <v>8.6</v>
      </c>
      <c r="J2416" s="119"/>
      <c r="K2416" s="30"/>
      <c r="L2416" s="111">
        <v>2</v>
      </c>
      <c r="M2416" s="111"/>
      <c r="N2416" s="111">
        <v>11</v>
      </c>
      <c r="O2416" s="111">
        <v>3</v>
      </c>
      <c r="P2416" s="111">
        <v>4</v>
      </c>
      <c r="Q2416" s="111">
        <v>6</v>
      </c>
      <c r="R2416" s="111">
        <v>7</v>
      </c>
      <c r="S2416" s="111">
        <v>15</v>
      </c>
      <c r="T2416" s="111">
        <v>11</v>
      </c>
    </row>
    <row r="2417" spans="1:20" x14ac:dyDescent="0.25">
      <c r="A2417" s="110" t="s">
        <v>970</v>
      </c>
      <c r="B2417" s="107" t="s">
        <v>7167</v>
      </c>
      <c r="C2417" s="108">
        <v>11</v>
      </c>
      <c r="D2417" s="41" t="s">
        <v>5817</v>
      </c>
      <c r="E2417" s="24">
        <f t="shared" si="125"/>
        <v>11</v>
      </c>
      <c r="F2417" s="24">
        <f t="shared" si="126"/>
        <v>48.25</v>
      </c>
      <c r="G2417" s="109"/>
      <c r="H2417" s="24"/>
      <c r="I2417" s="24">
        <f t="shared" si="127"/>
        <v>14.4</v>
      </c>
      <c r="J2417" s="119"/>
      <c r="K2417" s="30"/>
      <c r="L2417" s="111">
        <v>10</v>
      </c>
      <c r="M2417" s="111">
        <v>9</v>
      </c>
      <c r="N2417" s="111"/>
      <c r="O2417" s="111">
        <v>174</v>
      </c>
      <c r="P2417" s="111">
        <v>35</v>
      </c>
      <c r="Q2417" s="111">
        <v>4</v>
      </c>
      <c r="R2417" s="111">
        <v>7</v>
      </c>
      <c r="S2417" s="111">
        <v>16</v>
      </c>
      <c r="T2417" s="111">
        <v>10</v>
      </c>
    </row>
    <row r="2418" spans="1:20" x14ac:dyDescent="0.25">
      <c r="A2418" s="110" t="s">
        <v>1561</v>
      </c>
      <c r="B2418" s="107" t="s">
        <v>7165</v>
      </c>
      <c r="C2418" s="108">
        <v>6</v>
      </c>
      <c r="D2418" s="41" t="s">
        <v>5708</v>
      </c>
      <c r="E2418" s="24">
        <f t="shared" si="125"/>
        <v>11</v>
      </c>
      <c r="F2418" s="24">
        <f t="shared" si="126"/>
        <v>4</v>
      </c>
      <c r="G2418" s="109"/>
      <c r="H2418" s="24"/>
      <c r="I2418" s="24">
        <f t="shared" si="127"/>
        <v>8.1999999999999993</v>
      </c>
      <c r="J2418" s="119"/>
      <c r="K2418" s="30"/>
      <c r="L2418" s="111"/>
      <c r="M2418" s="111">
        <v>10</v>
      </c>
      <c r="N2418" s="111"/>
      <c r="O2418" s="111">
        <v>6</v>
      </c>
      <c r="P2418" s="111">
        <v>5</v>
      </c>
      <c r="Q2418" s="111">
        <v>3</v>
      </c>
      <c r="R2418" s="111">
        <v>9</v>
      </c>
      <c r="S2418" s="111">
        <v>18</v>
      </c>
      <c r="T2418" s="111">
        <v>6</v>
      </c>
    </row>
    <row r="2419" spans="1:20" x14ac:dyDescent="0.25">
      <c r="A2419" s="110" t="s">
        <v>1435</v>
      </c>
      <c r="B2419" s="107" t="s">
        <v>7131</v>
      </c>
      <c r="C2419" s="108">
        <v>15</v>
      </c>
      <c r="D2419" s="41" t="s">
        <v>3784</v>
      </c>
      <c r="E2419" s="24">
        <f t="shared" si="125"/>
        <v>11</v>
      </c>
      <c r="F2419" s="24">
        <f t="shared" si="126"/>
        <v>15.5</v>
      </c>
      <c r="G2419" s="109"/>
      <c r="H2419" s="24"/>
      <c r="I2419" s="24">
        <f t="shared" si="127"/>
        <v>9.1999999999999993</v>
      </c>
      <c r="J2419" s="119"/>
      <c r="K2419" s="30"/>
      <c r="L2419" s="111">
        <v>3</v>
      </c>
      <c r="M2419" s="111">
        <v>2</v>
      </c>
      <c r="N2419" s="111">
        <v>31</v>
      </c>
      <c r="O2419" s="111">
        <v>26</v>
      </c>
      <c r="P2419" s="111">
        <v>12</v>
      </c>
      <c r="Q2419" s="111">
        <v>1</v>
      </c>
      <c r="R2419" s="111">
        <v>24</v>
      </c>
      <c r="S2419" s="111">
        <v>7</v>
      </c>
      <c r="T2419" s="111">
        <v>2</v>
      </c>
    </row>
    <row r="2420" spans="1:20" x14ac:dyDescent="0.25">
      <c r="A2420" s="110" t="s">
        <v>8547</v>
      </c>
      <c r="B2420" s="107" t="s">
        <v>7084</v>
      </c>
      <c r="C2420" s="108">
        <v>5</v>
      </c>
      <c r="D2420" s="41" t="s">
        <v>8548</v>
      </c>
      <c r="E2420" s="24">
        <f t="shared" si="125"/>
        <v>11</v>
      </c>
      <c r="F2420" s="24">
        <f t="shared" si="126"/>
        <v>18.25</v>
      </c>
      <c r="G2420" s="109"/>
      <c r="H2420" s="24"/>
      <c r="I2420" s="24">
        <f t="shared" si="127"/>
        <v>6.6</v>
      </c>
      <c r="J2420" s="119"/>
      <c r="K2420" s="30"/>
      <c r="L2420" s="111"/>
      <c r="M2420" s="111"/>
      <c r="N2420" s="111">
        <v>13</v>
      </c>
      <c r="O2420" s="111">
        <v>60</v>
      </c>
      <c r="P2420" s="111"/>
      <c r="Q2420" s="111"/>
      <c r="R2420" s="111">
        <v>33</v>
      </c>
      <c r="S2420" s="111"/>
      <c r="T2420" s="111"/>
    </row>
    <row r="2421" spans="1:20" x14ac:dyDescent="0.25">
      <c r="A2421" s="110" t="s">
        <v>989</v>
      </c>
      <c r="B2421" s="107" t="s">
        <v>7136</v>
      </c>
      <c r="C2421" s="108">
        <v>15</v>
      </c>
      <c r="D2421" s="41" t="s">
        <v>5727</v>
      </c>
      <c r="E2421" s="24">
        <f t="shared" si="125"/>
        <v>11</v>
      </c>
      <c r="F2421" s="24">
        <f t="shared" si="126"/>
        <v>92</v>
      </c>
      <c r="G2421" s="109"/>
      <c r="H2421" s="24"/>
      <c r="I2421" s="24">
        <f t="shared" si="127"/>
        <v>19.600000000000001</v>
      </c>
      <c r="J2421" s="119"/>
      <c r="K2421" s="30"/>
      <c r="L2421" s="111">
        <v>252</v>
      </c>
      <c r="M2421" s="111">
        <v>67</v>
      </c>
      <c r="N2421" s="111">
        <v>2</v>
      </c>
      <c r="O2421" s="111">
        <v>47</v>
      </c>
      <c r="P2421" s="111">
        <v>28</v>
      </c>
      <c r="Q2421" s="111">
        <v>37</v>
      </c>
      <c r="R2421" s="111">
        <v>33</v>
      </c>
      <c r="S2421" s="111"/>
      <c r="T2421" s="111"/>
    </row>
    <row r="2422" spans="1:20" x14ac:dyDescent="0.25">
      <c r="A2422" s="110" t="s">
        <v>7773</v>
      </c>
      <c r="B2422" s="107" t="s">
        <v>7240</v>
      </c>
      <c r="C2422" s="108">
        <v>6</v>
      </c>
      <c r="D2422" s="41" t="s">
        <v>7774</v>
      </c>
      <c r="E2422" s="24">
        <f t="shared" si="125"/>
        <v>10.666666666666666</v>
      </c>
      <c r="F2422" s="24">
        <f t="shared" si="126"/>
        <v>0</v>
      </c>
      <c r="G2422" s="109"/>
      <c r="H2422" s="24"/>
      <c r="I2422" s="24">
        <f t="shared" si="127"/>
        <v>6.4</v>
      </c>
      <c r="J2422" s="119"/>
      <c r="K2422" s="30"/>
      <c r="L2422" s="111"/>
      <c r="M2422" s="111"/>
      <c r="N2422" s="111"/>
      <c r="O2422" s="111"/>
      <c r="P2422" s="111"/>
      <c r="Q2422" s="111"/>
      <c r="R2422" s="111"/>
      <c r="S2422" s="111"/>
      <c r="T2422" s="111">
        <v>32</v>
      </c>
    </row>
    <row r="2423" spans="1:20" x14ac:dyDescent="0.25">
      <c r="A2423" s="110" t="s">
        <v>7598</v>
      </c>
      <c r="B2423" s="107" t="s">
        <v>7235</v>
      </c>
      <c r="C2423" s="108">
        <v>4</v>
      </c>
      <c r="D2423" s="41" t="s">
        <v>7599</v>
      </c>
      <c r="E2423" s="24">
        <f t="shared" si="125"/>
        <v>10.666666666666666</v>
      </c>
      <c r="F2423" s="24">
        <f t="shared" si="126"/>
        <v>4</v>
      </c>
      <c r="G2423" s="109"/>
      <c r="H2423" s="24"/>
      <c r="I2423" s="24">
        <f t="shared" si="127"/>
        <v>6.4</v>
      </c>
      <c r="J2423" s="119"/>
      <c r="K2423" s="30"/>
      <c r="L2423" s="111">
        <v>12</v>
      </c>
      <c r="M2423" s="111">
        <v>4</v>
      </c>
      <c r="N2423" s="111"/>
      <c r="O2423" s="111"/>
      <c r="P2423" s="111"/>
      <c r="Q2423" s="111"/>
      <c r="R2423" s="111"/>
      <c r="S2423" s="111"/>
      <c r="T2423" s="111">
        <v>32</v>
      </c>
    </row>
    <row r="2424" spans="1:20" x14ac:dyDescent="0.25">
      <c r="A2424" s="110" t="s">
        <v>7391</v>
      </c>
      <c r="B2424" s="107" t="s">
        <v>7136</v>
      </c>
      <c r="C2424" s="108">
        <v>15</v>
      </c>
      <c r="D2424" s="41" t="s">
        <v>7392</v>
      </c>
      <c r="E2424" s="24">
        <f t="shared" si="125"/>
        <v>10.666666666666666</v>
      </c>
      <c r="F2424" s="24">
        <f t="shared" si="126"/>
        <v>1021.75</v>
      </c>
      <c r="G2424" s="109"/>
      <c r="H2424" s="24"/>
      <c r="I2424" s="24">
        <f t="shared" si="127"/>
        <v>83.8</v>
      </c>
      <c r="J2424" s="119"/>
      <c r="K2424" s="30"/>
      <c r="L2424" s="111"/>
      <c r="M2424" s="111">
        <v>8</v>
      </c>
      <c r="N2424" s="111">
        <v>1465</v>
      </c>
      <c r="O2424" s="111">
        <v>2614</v>
      </c>
      <c r="P2424" s="111">
        <v>387</v>
      </c>
      <c r="Q2424" s="111"/>
      <c r="R2424" s="111"/>
      <c r="S2424" s="111"/>
      <c r="T2424" s="111">
        <v>32</v>
      </c>
    </row>
    <row r="2425" spans="1:20" x14ac:dyDescent="0.25">
      <c r="A2425" s="110" t="s">
        <v>2029</v>
      </c>
      <c r="B2425" s="107" t="s">
        <v>7101</v>
      </c>
      <c r="C2425" s="108">
        <v>16</v>
      </c>
      <c r="D2425" s="41" t="s">
        <v>6345</v>
      </c>
      <c r="E2425" s="24">
        <f t="shared" si="125"/>
        <v>10.666666666666666</v>
      </c>
      <c r="F2425" s="24">
        <f t="shared" si="126"/>
        <v>0.75</v>
      </c>
      <c r="G2425" s="109"/>
      <c r="H2425" s="24"/>
      <c r="I2425" s="24">
        <f t="shared" si="127"/>
        <v>7.2</v>
      </c>
      <c r="J2425" s="119"/>
      <c r="K2425" s="30"/>
      <c r="L2425" s="111">
        <v>2</v>
      </c>
      <c r="M2425" s="111"/>
      <c r="N2425" s="111">
        <v>1</v>
      </c>
      <c r="O2425" s="111"/>
      <c r="P2425" s="111"/>
      <c r="Q2425" s="111">
        <v>4</v>
      </c>
      <c r="R2425" s="111">
        <v>1</v>
      </c>
      <c r="S2425" s="111"/>
      <c r="T2425" s="111">
        <v>31</v>
      </c>
    </row>
    <row r="2426" spans="1:20" x14ac:dyDescent="0.25">
      <c r="A2426" s="110" t="s">
        <v>2064</v>
      </c>
      <c r="B2426" s="107" t="s">
        <v>7156</v>
      </c>
      <c r="C2426" s="108">
        <v>18</v>
      </c>
      <c r="D2426" s="41" t="s">
        <v>4994</v>
      </c>
      <c r="E2426" s="24">
        <f t="shared" si="125"/>
        <v>10.666666666666666</v>
      </c>
      <c r="F2426" s="24">
        <f t="shared" si="126"/>
        <v>0</v>
      </c>
      <c r="G2426" s="109"/>
      <c r="H2426" s="24"/>
      <c r="I2426" s="24">
        <f t="shared" si="127"/>
        <v>6.4</v>
      </c>
      <c r="J2426" s="119"/>
      <c r="K2426" s="30"/>
      <c r="L2426" s="111"/>
      <c r="M2426" s="111"/>
      <c r="N2426" s="111"/>
      <c r="O2426" s="111"/>
      <c r="P2426" s="111"/>
      <c r="Q2426" s="111"/>
      <c r="R2426" s="111">
        <v>2</v>
      </c>
      <c r="S2426" s="111"/>
      <c r="T2426" s="111">
        <v>30</v>
      </c>
    </row>
    <row r="2427" spans="1:20" x14ac:dyDescent="0.25">
      <c r="A2427" s="110" t="s">
        <v>382</v>
      </c>
      <c r="B2427" s="107" t="s">
        <v>7266</v>
      </c>
      <c r="C2427" s="108">
        <v>11</v>
      </c>
      <c r="D2427" s="41" t="s">
        <v>5947</v>
      </c>
      <c r="E2427" s="24">
        <f t="shared" si="125"/>
        <v>10.666666666666666</v>
      </c>
      <c r="F2427" s="24">
        <f t="shared" si="126"/>
        <v>3.25</v>
      </c>
      <c r="G2427" s="109"/>
      <c r="H2427" s="24"/>
      <c r="I2427" s="24">
        <f t="shared" si="127"/>
        <v>6.4</v>
      </c>
      <c r="J2427" s="119"/>
      <c r="K2427" s="30"/>
      <c r="L2427" s="111"/>
      <c r="M2427" s="111">
        <v>7</v>
      </c>
      <c r="N2427" s="111">
        <v>6</v>
      </c>
      <c r="O2427" s="111"/>
      <c r="P2427" s="111"/>
      <c r="Q2427" s="111"/>
      <c r="R2427" s="111"/>
      <c r="S2427" s="111">
        <v>3</v>
      </c>
      <c r="T2427" s="111">
        <v>29</v>
      </c>
    </row>
    <row r="2428" spans="1:20" x14ac:dyDescent="0.25">
      <c r="A2428" s="110" t="s">
        <v>2142</v>
      </c>
      <c r="B2428" s="107" t="s">
        <v>7191</v>
      </c>
      <c r="C2428" s="108">
        <v>5</v>
      </c>
      <c r="D2428" s="41" t="s">
        <v>4412</v>
      </c>
      <c r="E2428" s="24">
        <f t="shared" si="125"/>
        <v>10.666666666666666</v>
      </c>
      <c r="F2428" s="24">
        <f t="shared" si="126"/>
        <v>15.25</v>
      </c>
      <c r="G2428" s="109"/>
      <c r="H2428" s="24"/>
      <c r="I2428" s="24">
        <f t="shared" si="127"/>
        <v>9.8000000000000007</v>
      </c>
      <c r="J2428" s="119"/>
      <c r="K2428" s="30"/>
      <c r="L2428" s="111">
        <v>4</v>
      </c>
      <c r="M2428" s="111">
        <v>27</v>
      </c>
      <c r="N2428" s="111">
        <v>14</v>
      </c>
      <c r="O2428" s="111">
        <v>16</v>
      </c>
      <c r="P2428" s="111">
        <v>3</v>
      </c>
      <c r="Q2428" s="111">
        <v>14</v>
      </c>
      <c r="R2428" s="111">
        <v>5</v>
      </c>
      <c r="S2428" s="111">
        <v>3</v>
      </c>
      <c r="T2428" s="111">
        <v>24</v>
      </c>
    </row>
    <row r="2429" spans="1:20" x14ac:dyDescent="0.25">
      <c r="A2429" s="110" t="s">
        <v>5458</v>
      </c>
      <c r="B2429" s="107" t="s">
        <v>7284</v>
      </c>
      <c r="C2429" s="108">
        <v>2</v>
      </c>
      <c r="D2429" s="41" t="s">
        <v>5459</v>
      </c>
      <c r="E2429" s="24">
        <f t="shared" si="125"/>
        <v>10.666666666666666</v>
      </c>
      <c r="F2429" s="24">
        <f t="shared" si="126"/>
        <v>1</v>
      </c>
      <c r="G2429" s="109"/>
      <c r="H2429" s="24"/>
      <c r="I2429" s="24">
        <f t="shared" si="127"/>
        <v>7</v>
      </c>
      <c r="J2429" s="119"/>
      <c r="K2429" s="30"/>
      <c r="L2429" s="111"/>
      <c r="M2429" s="111"/>
      <c r="N2429" s="111">
        <v>3</v>
      </c>
      <c r="O2429" s="111">
        <v>1</v>
      </c>
      <c r="P2429" s="111">
        <v>1</v>
      </c>
      <c r="Q2429" s="111">
        <v>2</v>
      </c>
      <c r="R2429" s="111">
        <v>3</v>
      </c>
      <c r="S2429" s="111">
        <v>10</v>
      </c>
      <c r="T2429" s="111">
        <v>19</v>
      </c>
    </row>
    <row r="2430" spans="1:20" x14ac:dyDescent="0.25">
      <c r="A2430" s="110" t="s">
        <v>1379</v>
      </c>
      <c r="B2430" s="107" t="s">
        <v>7154</v>
      </c>
      <c r="C2430" s="108">
        <v>16</v>
      </c>
      <c r="D2430" s="41" t="s">
        <v>6421</v>
      </c>
      <c r="E2430" s="24">
        <f t="shared" si="125"/>
        <v>10.666666666666666</v>
      </c>
      <c r="F2430" s="24">
        <f t="shared" si="126"/>
        <v>24.75</v>
      </c>
      <c r="G2430" s="109"/>
      <c r="H2430" s="24"/>
      <c r="I2430" s="24">
        <f t="shared" si="127"/>
        <v>44.8</v>
      </c>
      <c r="J2430" s="119"/>
      <c r="K2430" s="30"/>
      <c r="L2430" s="111">
        <v>1</v>
      </c>
      <c r="M2430" s="111">
        <v>95</v>
      </c>
      <c r="N2430" s="111">
        <v>3</v>
      </c>
      <c r="O2430" s="111"/>
      <c r="P2430" s="111">
        <v>76</v>
      </c>
      <c r="Q2430" s="111">
        <v>116</v>
      </c>
      <c r="R2430" s="111">
        <v>4</v>
      </c>
      <c r="S2430" s="111">
        <v>9</v>
      </c>
      <c r="T2430" s="111">
        <v>19</v>
      </c>
    </row>
    <row r="2431" spans="1:20" x14ac:dyDescent="0.25">
      <c r="A2431" s="110" t="s">
        <v>2756</v>
      </c>
      <c r="B2431" s="107" t="s">
        <v>7088</v>
      </c>
      <c r="C2431" s="108">
        <v>2</v>
      </c>
      <c r="D2431" s="41" t="s">
        <v>5481</v>
      </c>
      <c r="E2431" s="24">
        <f t="shared" si="125"/>
        <v>10.666666666666666</v>
      </c>
      <c r="F2431" s="24">
        <f t="shared" si="126"/>
        <v>1.25</v>
      </c>
      <c r="G2431" s="109"/>
      <c r="H2431" s="24"/>
      <c r="I2431" s="24">
        <f t="shared" si="127"/>
        <v>9.8000000000000007</v>
      </c>
      <c r="J2431" s="119"/>
      <c r="K2431" s="30"/>
      <c r="L2431" s="111"/>
      <c r="M2431" s="111"/>
      <c r="N2431" s="111"/>
      <c r="O2431" s="111">
        <v>5</v>
      </c>
      <c r="P2431" s="111">
        <v>8</v>
      </c>
      <c r="Q2431" s="111">
        <v>9</v>
      </c>
      <c r="R2431" s="111">
        <v>23</v>
      </c>
      <c r="S2431" s="111">
        <v>2</v>
      </c>
      <c r="T2431" s="111">
        <v>7</v>
      </c>
    </row>
    <row r="2432" spans="1:20" x14ac:dyDescent="0.25">
      <c r="A2432" s="110" t="s">
        <v>2405</v>
      </c>
      <c r="B2432" s="107" t="s">
        <v>7266</v>
      </c>
      <c r="C2432" s="108">
        <v>11</v>
      </c>
      <c r="D2432" s="41" t="s">
        <v>6003</v>
      </c>
      <c r="E2432" s="24">
        <f t="shared" si="125"/>
        <v>10.666666666666666</v>
      </c>
      <c r="F2432" s="24">
        <f t="shared" si="126"/>
        <v>3</v>
      </c>
      <c r="G2432" s="109"/>
      <c r="H2432" s="24"/>
      <c r="I2432" s="24">
        <f t="shared" si="127"/>
        <v>6.6</v>
      </c>
      <c r="J2432" s="119"/>
      <c r="K2432" s="30"/>
      <c r="L2432" s="111">
        <v>4</v>
      </c>
      <c r="M2432" s="111"/>
      <c r="N2432" s="111">
        <v>7</v>
      </c>
      <c r="O2432" s="111">
        <v>1</v>
      </c>
      <c r="P2432" s="111">
        <v>1</v>
      </c>
      <c r="Q2432" s="111"/>
      <c r="R2432" s="111"/>
      <c r="S2432" s="111">
        <v>28</v>
      </c>
      <c r="T2432" s="111">
        <v>4</v>
      </c>
    </row>
    <row r="2433" spans="1:20" x14ac:dyDescent="0.25">
      <c r="A2433" s="110" t="s">
        <v>1502</v>
      </c>
      <c r="B2433" s="107" t="s">
        <v>7096</v>
      </c>
      <c r="C2433" s="108">
        <v>15</v>
      </c>
      <c r="D2433" s="41" t="s">
        <v>3772</v>
      </c>
      <c r="E2433" s="24">
        <f t="shared" si="125"/>
        <v>10.666666666666666</v>
      </c>
      <c r="F2433" s="24">
        <f t="shared" si="126"/>
        <v>8.5</v>
      </c>
      <c r="G2433" s="109"/>
      <c r="H2433" s="24"/>
      <c r="I2433" s="24">
        <f t="shared" si="127"/>
        <v>6.4</v>
      </c>
      <c r="J2433" s="119"/>
      <c r="K2433" s="30"/>
      <c r="L2433" s="111"/>
      <c r="M2433" s="111"/>
      <c r="N2433" s="111">
        <v>33</v>
      </c>
      <c r="O2433" s="111">
        <v>1</v>
      </c>
      <c r="P2433" s="111"/>
      <c r="Q2433" s="111"/>
      <c r="R2433" s="111">
        <v>15</v>
      </c>
      <c r="S2433" s="111">
        <v>15</v>
      </c>
      <c r="T2433" s="111">
        <v>2</v>
      </c>
    </row>
    <row r="2434" spans="1:20" x14ac:dyDescent="0.25">
      <c r="A2434" s="110" t="s">
        <v>1660</v>
      </c>
      <c r="B2434" s="107" t="s">
        <v>7219</v>
      </c>
      <c r="C2434" s="108">
        <v>20</v>
      </c>
      <c r="D2434" s="41" t="s">
        <v>6244</v>
      </c>
      <c r="E2434" s="24">
        <f t="shared" si="125"/>
        <v>10.666666666666666</v>
      </c>
      <c r="F2434" s="24">
        <f t="shared" si="126"/>
        <v>56.75</v>
      </c>
      <c r="G2434" s="109"/>
      <c r="H2434" s="24"/>
      <c r="I2434" s="24">
        <f t="shared" si="127"/>
        <v>359.2</v>
      </c>
      <c r="J2434" s="119"/>
      <c r="K2434" s="30"/>
      <c r="L2434" s="111">
        <v>3</v>
      </c>
      <c r="M2434" s="111">
        <v>196</v>
      </c>
      <c r="N2434" s="111"/>
      <c r="O2434" s="111">
        <v>28</v>
      </c>
      <c r="P2434" s="111">
        <v>559</v>
      </c>
      <c r="Q2434" s="111">
        <v>1205</v>
      </c>
      <c r="R2434" s="111">
        <v>31</v>
      </c>
      <c r="S2434" s="111"/>
      <c r="T2434" s="111">
        <v>1</v>
      </c>
    </row>
    <row r="2435" spans="1:20" x14ac:dyDescent="0.25">
      <c r="A2435" s="110" t="s">
        <v>2396</v>
      </c>
      <c r="B2435" s="107" t="s">
        <v>7446</v>
      </c>
      <c r="C2435" s="108">
        <v>18</v>
      </c>
      <c r="D2435" s="41" t="s">
        <v>6221</v>
      </c>
      <c r="E2435" s="24">
        <f t="shared" si="125"/>
        <v>10.666666666666666</v>
      </c>
      <c r="F2435" s="24">
        <f t="shared" si="126"/>
        <v>0.75</v>
      </c>
      <c r="G2435" s="109"/>
      <c r="H2435" s="24"/>
      <c r="I2435" s="24">
        <f t="shared" si="127"/>
        <v>6.4</v>
      </c>
      <c r="J2435" s="119"/>
      <c r="K2435" s="30"/>
      <c r="L2435" s="111">
        <v>1</v>
      </c>
      <c r="M2435" s="111"/>
      <c r="N2435" s="111">
        <v>2</v>
      </c>
      <c r="O2435" s="111"/>
      <c r="P2435" s="111"/>
      <c r="Q2435" s="111"/>
      <c r="R2435" s="111"/>
      <c r="S2435" s="111">
        <v>31</v>
      </c>
      <c r="T2435" s="111">
        <v>1</v>
      </c>
    </row>
    <row r="2436" spans="1:20" x14ac:dyDescent="0.25">
      <c r="A2436" s="110" t="s">
        <v>1879</v>
      </c>
      <c r="B2436" s="107" t="s">
        <v>7101</v>
      </c>
      <c r="C2436" s="108">
        <v>16</v>
      </c>
      <c r="D2436" s="41" t="s">
        <v>4034</v>
      </c>
      <c r="E2436" s="24">
        <f t="shared" si="125"/>
        <v>10.666666666666666</v>
      </c>
      <c r="F2436" s="24">
        <f t="shared" si="126"/>
        <v>3.5</v>
      </c>
      <c r="G2436" s="109"/>
      <c r="H2436" s="24"/>
      <c r="I2436" s="24">
        <f t="shared" si="127"/>
        <v>20.2</v>
      </c>
      <c r="J2436" s="119"/>
      <c r="K2436" s="30"/>
      <c r="L2436" s="111">
        <v>2</v>
      </c>
      <c r="M2436" s="111">
        <v>10</v>
      </c>
      <c r="N2436" s="111">
        <v>2</v>
      </c>
      <c r="O2436" s="111"/>
      <c r="P2436" s="111"/>
      <c r="Q2436" s="111">
        <v>69</v>
      </c>
      <c r="R2436" s="111">
        <v>0</v>
      </c>
      <c r="S2436" s="111">
        <v>32</v>
      </c>
      <c r="T2436" s="111"/>
    </row>
    <row r="2437" spans="1:20" x14ac:dyDescent="0.25">
      <c r="A2437" s="110" t="s">
        <v>1008</v>
      </c>
      <c r="B2437" s="107" t="s">
        <v>7109</v>
      </c>
      <c r="C2437" s="108">
        <v>2</v>
      </c>
      <c r="D2437" s="41" t="s">
        <v>5616</v>
      </c>
      <c r="E2437" s="24">
        <f t="shared" si="125"/>
        <v>10.333333333333334</v>
      </c>
      <c r="F2437" s="24">
        <f t="shared" si="126"/>
        <v>5</v>
      </c>
      <c r="G2437" s="109"/>
      <c r="H2437" s="24"/>
      <c r="I2437" s="24">
        <f t="shared" si="127"/>
        <v>6.2</v>
      </c>
      <c r="J2437" s="119"/>
      <c r="K2437" s="30"/>
      <c r="L2437" s="111"/>
      <c r="M2437" s="111"/>
      <c r="N2437" s="111"/>
      <c r="O2437" s="111">
        <v>20</v>
      </c>
      <c r="P2437" s="111"/>
      <c r="Q2437" s="111"/>
      <c r="R2437" s="111"/>
      <c r="S2437" s="111"/>
      <c r="T2437" s="111">
        <v>31</v>
      </c>
    </row>
    <row r="2438" spans="1:20" x14ac:dyDescent="0.25">
      <c r="A2438" s="110" t="s">
        <v>7993</v>
      </c>
      <c r="B2438" s="107" t="s">
        <v>7295</v>
      </c>
      <c r="C2438" s="108">
        <v>18</v>
      </c>
      <c r="D2438" s="41" t="s">
        <v>7994</v>
      </c>
      <c r="E2438" s="24">
        <f t="shared" si="125"/>
        <v>10.333333333333334</v>
      </c>
      <c r="F2438" s="24">
        <f t="shared" si="126"/>
        <v>0</v>
      </c>
      <c r="G2438" s="109"/>
      <c r="H2438" s="24"/>
      <c r="I2438" s="24">
        <f t="shared" si="127"/>
        <v>7.8</v>
      </c>
      <c r="J2438" s="119"/>
      <c r="K2438" s="30"/>
      <c r="L2438" s="111"/>
      <c r="M2438" s="111"/>
      <c r="N2438" s="111"/>
      <c r="O2438" s="111"/>
      <c r="P2438" s="111">
        <v>2</v>
      </c>
      <c r="Q2438" s="111">
        <v>6</v>
      </c>
      <c r="R2438" s="111"/>
      <c r="S2438" s="111">
        <v>5</v>
      </c>
      <c r="T2438" s="111">
        <v>26</v>
      </c>
    </row>
    <row r="2439" spans="1:20" x14ac:dyDescent="0.25">
      <c r="A2439" s="110" t="s">
        <v>2165</v>
      </c>
      <c r="B2439" s="107" t="s">
        <v>7156</v>
      </c>
      <c r="C2439" s="108">
        <v>18</v>
      </c>
      <c r="D2439" s="41" t="s">
        <v>6276</v>
      </c>
      <c r="E2439" s="24">
        <f t="shared" si="125"/>
        <v>10.333333333333334</v>
      </c>
      <c r="F2439" s="24">
        <f t="shared" si="126"/>
        <v>105.5</v>
      </c>
      <c r="G2439" s="109"/>
      <c r="H2439" s="24"/>
      <c r="I2439" s="24">
        <f t="shared" si="127"/>
        <v>9.4</v>
      </c>
      <c r="J2439" s="119"/>
      <c r="K2439" s="30"/>
      <c r="L2439" s="111"/>
      <c r="M2439" s="111">
        <v>1</v>
      </c>
      <c r="N2439" s="111">
        <v>262</v>
      </c>
      <c r="O2439" s="111">
        <v>159</v>
      </c>
      <c r="P2439" s="111">
        <v>14</v>
      </c>
      <c r="Q2439" s="111">
        <v>2</v>
      </c>
      <c r="R2439" s="111">
        <v>4</v>
      </c>
      <c r="S2439" s="111">
        <v>5</v>
      </c>
      <c r="T2439" s="111">
        <v>22</v>
      </c>
    </row>
    <row r="2440" spans="1:20" x14ac:dyDescent="0.25">
      <c r="A2440" s="110" t="s">
        <v>614</v>
      </c>
      <c r="B2440" s="107" t="s">
        <v>7156</v>
      </c>
      <c r="C2440" s="108">
        <v>18</v>
      </c>
      <c r="D2440" s="41" t="s">
        <v>6235</v>
      </c>
      <c r="E2440" s="24">
        <f t="shared" si="125"/>
        <v>10.333333333333334</v>
      </c>
      <c r="F2440" s="24">
        <f t="shared" si="126"/>
        <v>8.75</v>
      </c>
      <c r="G2440" s="109"/>
      <c r="H2440" s="24"/>
      <c r="I2440" s="24">
        <f t="shared" si="127"/>
        <v>6.2</v>
      </c>
      <c r="J2440" s="119"/>
      <c r="K2440" s="30"/>
      <c r="L2440" s="111"/>
      <c r="M2440" s="111">
        <v>27</v>
      </c>
      <c r="N2440" s="111">
        <v>5</v>
      </c>
      <c r="O2440" s="111">
        <v>3</v>
      </c>
      <c r="P2440" s="111"/>
      <c r="Q2440" s="111"/>
      <c r="R2440" s="111">
        <v>4</v>
      </c>
      <c r="S2440" s="111">
        <v>21</v>
      </c>
      <c r="T2440" s="111">
        <v>6</v>
      </c>
    </row>
    <row r="2441" spans="1:20" x14ac:dyDescent="0.25">
      <c r="A2441" s="110" t="s">
        <v>7703</v>
      </c>
      <c r="B2441" s="107" t="s">
        <v>7154</v>
      </c>
      <c r="C2441" s="108">
        <v>16</v>
      </c>
      <c r="D2441" s="41" t="s">
        <v>7704</v>
      </c>
      <c r="E2441" s="24">
        <f t="shared" si="125"/>
        <v>10.333333333333334</v>
      </c>
      <c r="F2441" s="24">
        <f t="shared" si="126"/>
        <v>0</v>
      </c>
      <c r="G2441" s="109"/>
      <c r="H2441" s="24"/>
      <c r="I2441" s="24">
        <f t="shared" si="127"/>
        <v>6.2</v>
      </c>
      <c r="J2441" s="119"/>
      <c r="K2441" s="30"/>
      <c r="L2441" s="111"/>
      <c r="M2441" s="111"/>
      <c r="N2441" s="111"/>
      <c r="O2441" s="111"/>
      <c r="P2441" s="111"/>
      <c r="Q2441" s="111"/>
      <c r="R2441" s="111">
        <v>28</v>
      </c>
      <c r="S2441" s="111"/>
      <c r="T2441" s="111">
        <v>3</v>
      </c>
    </row>
    <row r="2442" spans="1:20" x14ac:dyDescent="0.25">
      <c r="A2442" s="110" t="s">
        <v>2010</v>
      </c>
      <c r="B2442" s="107" t="s">
        <v>7155</v>
      </c>
      <c r="C2442" s="108">
        <v>10</v>
      </c>
      <c r="D2442" s="41" t="s">
        <v>5320</v>
      </c>
      <c r="E2442" s="24">
        <f t="shared" si="125"/>
        <v>10.333333333333334</v>
      </c>
      <c r="F2442" s="24">
        <f t="shared" si="126"/>
        <v>1</v>
      </c>
      <c r="G2442" s="109"/>
      <c r="H2442" s="24"/>
      <c r="I2442" s="24">
        <f t="shared" si="127"/>
        <v>6.4</v>
      </c>
      <c r="J2442" s="119"/>
      <c r="K2442" s="30"/>
      <c r="L2442" s="111"/>
      <c r="M2442" s="111"/>
      <c r="N2442" s="111">
        <v>1</v>
      </c>
      <c r="O2442" s="111">
        <v>3</v>
      </c>
      <c r="P2442" s="111"/>
      <c r="Q2442" s="111">
        <v>1</v>
      </c>
      <c r="R2442" s="111">
        <v>15</v>
      </c>
      <c r="S2442" s="111">
        <v>14</v>
      </c>
      <c r="T2442" s="111">
        <v>2</v>
      </c>
    </row>
    <row r="2443" spans="1:20" x14ac:dyDescent="0.25">
      <c r="A2443" s="110" t="s">
        <v>5952</v>
      </c>
      <c r="B2443" s="107" t="s">
        <v>7179</v>
      </c>
      <c r="C2443" s="108">
        <v>11</v>
      </c>
      <c r="D2443" s="41" t="s">
        <v>5953</v>
      </c>
      <c r="E2443" s="24">
        <f t="shared" si="125"/>
        <v>10.333333333333334</v>
      </c>
      <c r="F2443" s="24">
        <f t="shared" si="126"/>
        <v>0</v>
      </c>
      <c r="G2443" s="109"/>
      <c r="H2443" s="24"/>
      <c r="I2443" s="24">
        <f t="shared" si="127"/>
        <v>9.6</v>
      </c>
      <c r="J2443" s="119"/>
      <c r="K2443" s="30"/>
      <c r="L2443" s="111"/>
      <c r="M2443" s="111"/>
      <c r="N2443" s="111"/>
      <c r="O2443" s="111"/>
      <c r="P2443" s="111"/>
      <c r="Q2443" s="111">
        <v>17</v>
      </c>
      <c r="R2443" s="111">
        <v>31</v>
      </c>
      <c r="S2443" s="111"/>
      <c r="T2443" s="111"/>
    </row>
    <row r="2444" spans="1:20" x14ac:dyDescent="0.25">
      <c r="A2444" s="110" t="s">
        <v>358</v>
      </c>
      <c r="B2444" s="107" t="s">
        <v>7136</v>
      </c>
      <c r="C2444" s="108">
        <v>15</v>
      </c>
      <c r="D2444" s="41" t="s">
        <v>5742</v>
      </c>
      <c r="E2444" s="24">
        <f t="shared" si="125"/>
        <v>10.333333333333334</v>
      </c>
      <c r="F2444" s="24">
        <f t="shared" si="126"/>
        <v>0</v>
      </c>
      <c r="G2444" s="109"/>
      <c r="H2444" s="24"/>
      <c r="I2444" s="24">
        <f t="shared" si="127"/>
        <v>6.2</v>
      </c>
      <c r="J2444" s="119"/>
      <c r="K2444" s="30"/>
      <c r="L2444" s="111"/>
      <c r="M2444" s="111"/>
      <c r="N2444" s="111"/>
      <c r="O2444" s="111"/>
      <c r="P2444" s="111"/>
      <c r="Q2444" s="111"/>
      <c r="R2444" s="111"/>
      <c r="S2444" s="111">
        <v>31</v>
      </c>
      <c r="T2444" s="111"/>
    </row>
    <row r="2445" spans="1:20" x14ac:dyDescent="0.25">
      <c r="A2445" s="110" t="s">
        <v>8156</v>
      </c>
      <c r="B2445" s="107" t="s">
        <v>7101</v>
      </c>
      <c r="C2445" s="108">
        <v>16</v>
      </c>
      <c r="D2445" s="41" t="s">
        <v>8157</v>
      </c>
      <c r="E2445" s="24">
        <f t="shared" si="125"/>
        <v>10.333333333333334</v>
      </c>
      <c r="F2445" s="24">
        <f t="shared" si="126"/>
        <v>8.25</v>
      </c>
      <c r="G2445" s="109"/>
      <c r="H2445" s="24"/>
      <c r="I2445" s="24">
        <f t="shared" si="127"/>
        <v>336.8</v>
      </c>
      <c r="J2445" s="119"/>
      <c r="K2445" s="30"/>
      <c r="L2445" s="111"/>
      <c r="M2445" s="111"/>
      <c r="N2445" s="111">
        <v>5</v>
      </c>
      <c r="O2445" s="111">
        <v>28</v>
      </c>
      <c r="P2445" s="111">
        <v>15</v>
      </c>
      <c r="Q2445" s="111">
        <v>1638</v>
      </c>
      <c r="R2445" s="111"/>
      <c r="S2445" s="111">
        <v>31</v>
      </c>
      <c r="T2445" s="111"/>
    </row>
    <row r="2446" spans="1:20" x14ac:dyDescent="0.25">
      <c r="A2446" s="110" t="s">
        <v>7724</v>
      </c>
      <c r="B2446" s="107" t="s">
        <v>7189</v>
      </c>
      <c r="C2446" s="108">
        <v>6</v>
      </c>
      <c r="D2446" s="41" t="s">
        <v>7725</v>
      </c>
      <c r="E2446" s="24">
        <f t="shared" si="125"/>
        <v>10</v>
      </c>
      <c r="F2446" s="24">
        <f t="shared" si="126"/>
        <v>2</v>
      </c>
      <c r="G2446" s="109"/>
      <c r="H2446" s="24"/>
      <c r="I2446" s="24">
        <f t="shared" si="127"/>
        <v>6</v>
      </c>
      <c r="J2446" s="119"/>
      <c r="K2446" s="30"/>
      <c r="L2446" s="111">
        <v>8</v>
      </c>
      <c r="M2446" s="111"/>
      <c r="N2446" s="111"/>
      <c r="O2446" s="111"/>
      <c r="P2446" s="111"/>
      <c r="Q2446" s="111"/>
      <c r="R2446" s="111"/>
      <c r="S2446" s="111"/>
      <c r="T2446" s="111">
        <v>30</v>
      </c>
    </row>
    <row r="2447" spans="1:20" x14ac:dyDescent="0.25">
      <c r="A2447" s="110" t="s">
        <v>1593</v>
      </c>
      <c r="B2447" s="107" t="s">
        <v>7125</v>
      </c>
      <c r="C2447" s="108">
        <v>7</v>
      </c>
      <c r="D2447" s="41" t="s">
        <v>6541</v>
      </c>
      <c r="E2447" s="24">
        <f t="shared" si="125"/>
        <v>10</v>
      </c>
      <c r="F2447" s="24">
        <f t="shared" si="126"/>
        <v>1.25</v>
      </c>
      <c r="G2447" s="109"/>
      <c r="H2447" s="24"/>
      <c r="I2447" s="24">
        <f t="shared" si="127"/>
        <v>7.4</v>
      </c>
      <c r="J2447" s="119"/>
      <c r="K2447" s="30"/>
      <c r="L2447" s="111"/>
      <c r="M2447" s="111">
        <v>1</v>
      </c>
      <c r="N2447" s="111">
        <v>4</v>
      </c>
      <c r="O2447" s="111"/>
      <c r="P2447" s="111">
        <v>2</v>
      </c>
      <c r="Q2447" s="111">
        <v>5</v>
      </c>
      <c r="R2447" s="111"/>
      <c r="S2447" s="111">
        <v>3</v>
      </c>
      <c r="T2447" s="111">
        <v>27</v>
      </c>
    </row>
    <row r="2448" spans="1:20" x14ac:dyDescent="0.25">
      <c r="A2448" s="110" t="s">
        <v>2287</v>
      </c>
      <c r="B2448" s="107" t="s">
        <v>7240</v>
      </c>
      <c r="C2448" s="108">
        <v>6</v>
      </c>
      <c r="D2448" s="41" t="s">
        <v>5244</v>
      </c>
      <c r="E2448" s="24">
        <f t="shared" si="125"/>
        <v>10</v>
      </c>
      <c r="F2448" s="24">
        <f t="shared" si="126"/>
        <v>0</v>
      </c>
      <c r="G2448" s="109"/>
      <c r="H2448" s="24"/>
      <c r="I2448" s="24">
        <f t="shared" si="127"/>
        <v>6</v>
      </c>
      <c r="J2448" s="119"/>
      <c r="K2448" s="30"/>
      <c r="L2448" s="111"/>
      <c r="M2448" s="111"/>
      <c r="N2448" s="111"/>
      <c r="O2448" s="111"/>
      <c r="P2448" s="111"/>
      <c r="Q2448" s="111"/>
      <c r="R2448" s="111">
        <v>5</v>
      </c>
      <c r="S2448" s="111">
        <v>5</v>
      </c>
      <c r="T2448" s="111">
        <v>20</v>
      </c>
    </row>
    <row r="2449" spans="1:20" x14ac:dyDescent="0.25">
      <c r="A2449" s="110" t="s">
        <v>2075</v>
      </c>
      <c r="B2449" s="107" t="s">
        <v>7092</v>
      </c>
      <c r="C2449" s="108">
        <v>11</v>
      </c>
      <c r="D2449" s="41" t="s">
        <v>5888</v>
      </c>
      <c r="E2449" s="24">
        <f t="shared" si="125"/>
        <v>10</v>
      </c>
      <c r="F2449" s="24">
        <f t="shared" si="126"/>
        <v>38</v>
      </c>
      <c r="G2449" s="109"/>
      <c r="H2449" s="24"/>
      <c r="I2449" s="24">
        <f t="shared" si="127"/>
        <v>12.2</v>
      </c>
      <c r="J2449" s="119"/>
      <c r="K2449" s="30"/>
      <c r="L2449" s="111">
        <v>1</v>
      </c>
      <c r="M2449" s="111">
        <v>151</v>
      </c>
      <c r="N2449" s="111"/>
      <c r="O2449" s="111"/>
      <c r="P2449" s="111">
        <v>7</v>
      </c>
      <c r="Q2449" s="111">
        <v>24</v>
      </c>
      <c r="R2449" s="111">
        <v>13</v>
      </c>
      <c r="S2449" s="111">
        <v>1</v>
      </c>
      <c r="T2449" s="111">
        <v>16</v>
      </c>
    </row>
    <row r="2450" spans="1:20" x14ac:dyDescent="0.25">
      <c r="A2450" s="110" t="s">
        <v>2236</v>
      </c>
      <c r="B2450" s="107" t="s">
        <v>7193</v>
      </c>
      <c r="C2450" s="108">
        <v>13</v>
      </c>
      <c r="D2450" s="41" t="s">
        <v>4227</v>
      </c>
      <c r="E2450" s="24">
        <f t="shared" si="125"/>
        <v>10</v>
      </c>
      <c r="F2450" s="24">
        <f t="shared" si="126"/>
        <v>28.25</v>
      </c>
      <c r="G2450" s="109"/>
      <c r="H2450" s="24"/>
      <c r="I2450" s="24">
        <f t="shared" si="127"/>
        <v>10.8</v>
      </c>
      <c r="J2450" s="119"/>
      <c r="K2450" s="30"/>
      <c r="L2450" s="111">
        <v>107</v>
      </c>
      <c r="M2450" s="111">
        <v>1</v>
      </c>
      <c r="N2450" s="111">
        <v>2</v>
      </c>
      <c r="O2450" s="111">
        <v>3</v>
      </c>
      <c r="P2450" s="111">
        <v>24</v>
      </c>
      <c r="Q2450" s="111"/>
      <c r="R2450" s="111">
        <v>7</v>
      </c>
      <c r="S2450" s="111">
        <v>8</v>
      </c>
      <c r="T2450" s="111">
        <v>15</v>
      </c>
    </row>
    <row r="2451" spans="1:20" x14ac:dyDescent="0.25">
      <c r="A2451" s="110" t="s">
        <v>2073</v>
      </c>
      <c r="B2451" s="107" t="s">
        <v>7101</v>
      </c>
      <c r="C2451" s="108">
        <v>16</v>
      </c>
      <c r="D2451" s="41" t="s">
        <v>6101</v>
      </c>
      <c r="E2451" s="24">
        <f t="shared" si="125"/>
        <v>10</v>
      </c>
      <c r="F2451" s="24">
        <f t="shared" si="126"/>
        <v>0.5</v>
      </c>
      <c r="G2451" s="109"/>
      <c r="H2451" s="24"/>
      <c r="I2451" s="24">
        <f t="shared" si="127"/>
        <v>6</v>
      </c>
      <c r="J2451" s="119"/>
      <c r="K2451" s="30"/>
      <c r="L2451" s="111">
        <v>1</v>
      </c>
      <c r="M2451" s="111"/>
      <c r="N2451" s="111">
        <v>1</v>
      </c>
      <c r="O2451" s="111"/>
      <c r="P2451" s="111"/>
      <c r="Q2451" s="111"/>
      <c r="R2451" s="111">
        <v>6</v>
      </c>
      <c r="S2451" s="111">
        <v>11</v>
      </c>
      <c r="T2451" s="111">
        <v>13</v>
      </c>
    </row>
    <row r="2452" spans="1:20" x14ac:dyDescent="0.25">
      <c r="A2452" s="110" t="s">
        <v>819</v>
      </c>
      <c r="B2452" s="107" t="s">
        <v>7101</v>
      </c>
      <c r="C2452" s="108">
        <v>16</v>
      </c>
      <c r="D2452" s="41" t="s">
        <v>6334</v>
      </c>
      <c r="E2452" s="24">
        <f t="shared" si="125"/>
        <v>10</v>
      </c>
      <c r="F2452" s="24">
        <f t="shared" si="126"/>
        <v>7.5</v>
      </c>
      <c r="G2452" s="109"/>
      <c r="H2452" s="24"/>
      <c r="I2452" s="24">
        <f t="shared" si="127"/>
        <v>7.4</v>
      </c>
      <c r="J2452" s="119"/>
      <c r="K2452" s="30"/>
      <c r="L2452" s="111"/>
      <c r="M2452" s="111"/>
      <c r="N2452" s="111">
        <v>26</v>
      </c>
      <c r="O2452" s="111">
        <v>4</v>
      </c>
      <c r="P2452" s="111"/>
      <c r="Q2452" s="111">
        <v>7</v>
      </c>
      <c r="R2452" s="111">
        <v>3</v>
      </c>
      <c r="S2452" s="111">
        <v>14</v>
      </c>
      <c r="T2452" s="111">
        <v>13</v>
      </c>
    </row>
    <row r="2453" spans="1:20" x14ac:dyDescent="0.25">
      <c r="A2453" s="110" t="s">
        <v>1180</v>
      </c>
      <c r="B2453" s="107" t="s">
        <v>7156</v>
      </c>
      <c r="C2453" s="108">
        <v>18</v>
      </c>
      <c r="D2453" s="41" t="s">
        <v>5039</v>
      </c>
      <c r="E2453" s="24">
        <f t="shared" si="125"/>
        <v>10</v>
      </c>
      <c r="F2453" s="24">
        <f t="shared" si="126"/>
        <v>7.25</v>
      </c>
      <c r="G2453" s="109"/>
      <c r="H2453" s="24"/>
      <c r="I2453" s="24">
        <f t="shared" si="127"/>
        <v>19.600000000000001</v>
      </c>
      <c r="J2453" s="119"/>
      <c r="K2453" s="30"/>
      <c r="L2453" s="111">
        <v>1</v>
      </c>
      <c r="M2453" s="111">
        <v>7</v>
      </c>
      <c r="N2453" s="111">
        <v>2</v>
      </c>
      <c r="O2453" s="111">
        <v>19</v>
      </c>
      <c r="P2453" s="111">
        <v>2</v>
      </c>
      <c r="Q2453" s="111">
        <v>66</v>
      </c>
      <c r="R2453" s="111">
        <v>12</v>
      </c>
      <c r="S2453" s="111">
        <v>6</v>
      </c>
      <c r="T2453" s="111">
        <v>12</v>
      </c>
    </row>
    <row r="2454" spans="1:20" x14ac:dyDescent="0.25">
      <c r="A2454" s="110" t="s">
        <v>187</v>
      </c>
      <c r="B2454" s="107" t="s">
        <v>7216</v>
      </c>
      <c r="C2454" s="108">
        <v>2</v>
      </c>
      <c r="D2454" s="41" t="s">
        <v>4544</v>
      </c>
      <c r="E2454" s="24">
        <f t="shared" si="125"/>
        <v>10</v>
      </c>
      <c r="F2454" s="24">
        <f t="shared" si="126"/>
        <v>0.25</v>
      </c>
      <c r="G2454" s="109"/>
      <c r="H2454" s="24"/>
      <c r="I2454" s="24">
        <f t="shared" si="127"/>
        <v>6.4</v>
      </c>
      <c r="J2454" s="119"/>
      <c r="K2454" s="30"/>
      <c r="L2454" s="111">
        <v>1</v>
      </c>
      <c r="M2454" s="111"/>
      <c r="N2454" s="111"/>
      <c r="O2454" s="111"/>
      <c r="P2454" s="111">
        <v>1</v>
      </c>
      <c r="Q2454" s="111">
        <v>1</v>
      </c>
      <c r="R2454" s="111">
        <v>7</v>
      </c>
      <c r="S2454" s="111">
        <v>14</v>
      </c>
      <c r="T2454" s="111">
        <v>9</v>
      </c>
    </row>
    <row r="2455" spans="1:20" x14ac:dyDescent="0.25">
      <c r="A2455" s="110" t="s">
        <v>1328</v>
      </c>
      <c r="B2455" s="107" t="s">
        <v>7219</v>
      </c>
      <c r="C2455" s="108">
        <v>20</v>
      </c>
      <c r="D2455" s="41" t="s">
        <v>3488</v>
      </c>
      <c r="E2455" s="24">
        <f t="shared" si="125"/>
        <v>10</v>
      </c>
      <c r="F2455" s="24">
        <f t="shared" si="126"/>
        <v>3</v>
      </c>
      <c r="G2455" s="109"/>
      <c r="H2455" s="24"/>
      <c r="I2455" s="24">
        <f t="shared" si="127"/>
        <v>7.8</v>
      </c>
      <c r="J2455" s="119"/>
      <c r="K2455" s="30"/>
      <c r="L2455" s="111">
        <v>6</v>
      </c>
      <c r="M2455" s="111">
        <v>5</v>
      </c>
      <c r="N2455" s="111">
        <v>1</v>
      </c>
      <c r="O2455" s="111"/>
      <c r="P2455" s="111">
        <v>1</v>
      </c>
      <c r="Q2455" s="111">
        <v>8</v>
      </c>
      <c r="R2455" s="111">
        <v>13</v>
      </c>
      <c r="S2455" s="111">
        <v>10</v>
      </c>
      <c r="T2455" s="111">
        <v>7</v>
      </c>
    </row>
    <row r="2456" spans="1:20" x14ac:dyDescent="0.25">
      <c r="A2456" s="110" t="s">
        <v>2530</v>
      </c>
      <c r="B2456" s="107" t="s">
        <v>7096</v>
      </c>
      <c r="C2456" s="108">
        <v>15</v>
      </c>
      <c r="D2456" s="41" t="s">
        <v>3759</v>
      </c>
      <c r="E2456" s="24">
        <f t="shared" si="125"/>
        <v>10</v>
      </c>
      <c r="F2456" s="24">
        <f t="shared" si="126"/>
        <v>38</v>
      </c>
      <c r="G2456" s="109"/>
      <c r="H2456" s="24"/>
      <c r="I2456" s="24">
        <f t="shared" si="127"/>
        <v>12.6</v>
      </c>
      <c r="J2456" s="119"/>
      <c r="K2456" s="30"/>
      <c r="L2456" s="111">
        <v>2</v>
      </c>
      <c r="M2456" s="111"/>
      <c r="N2456" s="111">
        <v>102</v>
      </c>
      <c r="O2456" s="111">
        <v>48</v>
      </c>
      <c r="P2456" s="111">
        <v>33</v>
      </c>
      <c r="Q2456" s="111"/>
      <c r="R2456" s="111">
        <v>1</v>
      </c>
      <c r="S2456" s="111">
        <v>23</v>
      </c>
      <c r="T2456" s="111">
        <v>6</v>
      </c>
    </row>
    <row r="2457" spans="1:20" x14ac:dyDescent="0.25">
      <c r="A2457" s="110" t="s">
        <v>1175</v>
      </c>
      <c r="B2457" s="107" t="s">
        <v>7101</v>
      </c>
      <c r="C2457" s="108">
        <v>16</v>
      </c>
      <c r="D2457" s="41" t="s">
        <v>4028</v>
      </c>
      <c r="E2457" s="24">
        <f t="shared" si="125"/>
        <v>10</v>
      </c>
      <c r="F2457" s="24">
        <f t="shared" si="126"/>
        <v>5</v>
      </c>
      <c r="G2457" s="109"/>
      <c r="H2457" s="24"/>
      <c r="I2457" s="24">
        <f t="shared" si="127"/>
        <v>13.2</v>
      </c>
      <c r="J2457" s="119"/>
      <c r="K2457" s="30"/>
      <c r="L2457" s="111">
        <v>5</v>
      </c>
      <c r="M2457" s="111">
        <v>3</v>
      </c>
      <c r="N2457" s="111">
        <v>4</v>
      </c>
      <c r="O2457" s="111">
        <v>8</v>
      </c>
      <c r="P2457" s="111">
        <v>10</v>
      </c>
      <c r="Q2457" s="111">
        <v>26</v>
      </c>
      <c r="R2457" s="111">
        <v>14</v>
      </c>
      <c r="S2457" s="111">
        <v>14</v>
      </c>
      <c r="T2457" s="111">
        <v>2</v>
      </c>
    </row>
    <row r="2458" spans="1:20" x14ac:dyDescent="0.25">
      <c r="A2458" s="110" t="s">
        <v>2422</v>
      </c>
      <c r="B2458" s="107" t="s">
        <v>7130</v>
      </c>
      <c r="C2458" s="108">
        <v>10</v>
      </c>
      <c r="D2458" s="41" t="s">
        <v>5304</v>
      </c>
      <c r="E2458" s="24">
        <f t="shared" si="125"/>
        <v>10</v>
      </c>
      <c r="F2458" s="24">
        <f t="shared" si="126"/>
        <v>1</v>
      </c>
      <c r="G2458" s="109"/>
      <c r="H2458" s="24"/>
      <c r="I2458" s="24">
        <f t="shared" si="127"/>
        <v>13</v>
      </c>
      <c r="J2458" s="119"/>
      <c r="K2458" s="30"/>
      <c r="L2458" s="111"/>
      <c r="M2458" s="111">
        <v>4</v>
      </c>
      <c r="N2458" s="111"/>
      <c r="O2458" s="111"/>
      <c r="P2458" s="111">
        <v>17</v>
      </c>
      <c r="Q2458" s="111">
        <v>18</v>
      </c>
      <c r="R2458" s="111">
        <v>27</v>
      </c>
      <c r="S2458" s="111">
        <v>3</v>
      </c>
      <c r="T2458" s="111"/>
    </row>
    <row r="2459" spans="1:20" x14ac:dyDescent="0.25">
      <c r="A2459" s="110" t="s">
        <v>8021</v>
      </c>
      <c r="B2459" s="107" t="s">
        <v>7370</v>
      </c>
      <c r="C2459" s="108">
        <v>4</v>
      </c>
      <c r="D2459" s="41" t="s">
        <v>8022</v>
      </c>
      <c r="E2459" s="24">
        <f t="shared" si="125"/>
        <v>10</v>
      </c>
      <c r="F2459" s="24">
        <f t="shared" si="126"/>
        <v>0</v>
      </c>
      <c r="G2459" s="109"/>
      <c r="H2459" s="24"/>
      <c r="I2459" s="24">
        <f t="shared" si="127"/>
        <v>6</v>
      </c>
      <c r="J2459" s="119"/>
      <c r="K2459" s="30"/>
      <c r="L2459" s="111"/>
      <c r="M2459" s="111"/>
      <c r="N2459" s="111"/>
      <c r="O2459" s="111"/>
      <c r="P2459" s="111"/>
      <c r="Q2459" s="111"/>
      <c r="R2459" s="111">
        <v>30</v>
      </c>
      <c r="S2459" s="111"/>
      <c r="T2459" s="111"/>
    </row>
    <row r="2460" spans="1:20" x14ac:dyDescent="0.25">
      <c r="A2460" s="110" t="s">
        <v>427</v>
      </c>
      <c r="B2460" s="107" t="s">
        <v>7244</v>
      </c>
      <c r="C2460" s="108">
        <v>3</v>
      </c>
      <c r="D2460" s="41" t="s">
        <v>6816</v>
      </c>
      <c r="E2460" s="24">
        <f t="shared" si="125"/>
        <v>10</v>
      </c>
      <c r="F2460" s="24">
        <f t="shared" si="126"/>
        <v>834.5</v>
      </c>
      <c r="G2460" s="109"/>
      <c r="H2460" s="24"/>
      <c r="I2460" s="24">
        <f t="shared" si="127"/>
        <v>13.2</v>
      </c>
      <c r="J2460" s="119"/>
      <c r="K2460" s="30"/>
      <c r="L2460" s="111">
        <v>234</v>
      </c>
      <c r="M2460" s="111">
        <v>413</v>
      </c>
      <c r="N2460" s="111">
        <v>278</v>
      </c>
      <c r="O2460" s="111">
        <v>2413</v>
      </c>
      <c r="P2460" s="111">
        <v>17</v>
      </c>
      <c r="Q2460" s="111">
        <v>19</v>
      </c>
      <c r="R2460" s="111"/>
      <c r="S2460" s="111">
        <v>30</v>
      </c>
      <c r="T2460" s="111"/>
    </row>
    <row r="2461" spans="1:20" x14ac:dyDescent="0.25">
      <c r="A2461" s="110" t="s">
        <v>8350</v>
      </c>
      <c r="B2461" s="107" t="s">
        <v>7193</v>
      </c>
      <c r="C2461" s="108">
        <v>13</v>
      </c>
      <c r="D2461" s="41" t="s">
        <v>8351</v>
      </c>
      <c r="E2461" s="24">
        <f t="shared" si="125"/>
        <v>10</v>
      </c>
      <c r="F2461" s="24">
        <f t="shared" si="126"/>
        <v>25</v>
      </c>
      <c r="G2461" s="109"/>
      <c r="H2461" s="24"/>
      <c r="I2461" s="24">
        <f t="shared" si="127"/>
        <v>8.8000000000000007</v>
      </c>
      <c r="J2461" s="119"/>
      <c r="K2461" s="30"/>
      <c r="L2461" s="111">
        <v>12</v>
      </c>
      <c r="M2461" s="111">
        <v>5</v>
      </c>
      <c r="N2461" s="111">
        <v>13</v>
      </c>
      <c r="O2461" s="111">
        <v>70</v>
      </c>
      <c r="P2461" s="111"/>
      <c r="Q2461" s="111">
        <v>14</v>
      </c>
      <c r="R2461" s="111">
        <v>28</v>
      </c>
      <c r="S2461" s="111">
        <v>2</v>
      </c>
      <c r="T2461" s="111"/>
    </row>
    <row r="2462" spans="1:20" x14ac:dyDescent="0.25">
      <c r="A2462" s="110" t="s">
        <v>2790</v>
      </c>
      <c r="B2462" s="107" t="s">
        <v>7259</v>
      </c>
      <c r="C2462" s="108">
        <v>11</v>
      </c>
      <c r="D2462" s="41" t="s">
        <v>6773</v>
      </c>
      <c r="E2462" s="24">
        <f t="shared" si="125"/>
        <v>9.6666666666666661</v>
      </c>
      <c r="F2462" s="24">
        <f t="shared" si="126"/>
        <v>3.25</v>
      </c>
      <c r="G2462" s="109"/>
      <c r="H2462" s="24"/>
      <c r="I2462" s="24">
        <f t="shared" si="127"/>
        <v>9.1999999999999993</v>
      </c>
      <c r="J2462" s="119"/>
      <c r="K2462" s="30"/>
      <c r="L2462" s="111"/>
      <c r="M2462" s="111">
        <v>13</v>
      </c>
      <c r="N2462" s="111"/>
      <c r="O2462" s="111"/>
      <c r="P2462" s="111">
        <v>17</v>
      </c>
      <c r="Q2462" s="111"/>
      <c r="R2462" s="111"/>
      <c r="S2462" s="111"/>
      <c r="T2462" s="111">
        <v>29</v>
      </c>
    </row>
    <row r="2463" spans="1:20" x14ac:dyDescent="0.25">
      <c r="A2463" s="110" t="s">
        <v>320</v>
      </c>
      <c r="B2463" s="107" t="s">
        <v>7136</v>
      </c>
      <c r="C2463" s="108">
        <v>15</v>
      </c>
      <c r="D2463" s="41" t="s">
        <v>4326</v>
      </c>
      <c r="E2463" s="24">
        <f t="shared" si="125"/>
        <v>9.6666666666666661</v>
      </c>
      <c r="F2463" s="24">
        <f t="shared" si="126"/>
        <v>206.75</v>
      </c>
      <c r="G2463" s="109"/>
      <c r="H2463" s="24"/>
      <c r="I2463" s="24">
        <f t="shared" si="127"/>
        <v>23</v>
      </c>
      <c r="J2463" s="119"/>
      <c r="K2463" s="30"/>
      <c r="L2463" s="111">
        <v>57</v>
      </c>
      <c r="M2463" s="111">
        <v>216</v>
      </c>
      <c r="N2463" s="111">
        <v>509</v>
      </c>
      <c r="O2463" s="111">
        <v>45</v>
      </c>
      <c r="P2463" s="111">
        <v>86</v>
      </c>
      <c r="Q2463" s="111"/>
      <c r="R2463" s="111"/>
      <c r="S2463" s="111"/>
      <c r="T2463" s="111">
        <v>29</v>
      </c>
    </row>
    <row r="2464" spans="1:20" x14ac:dyDescent="0.25">
      <c r="A2464" s="110" t="s">
        <v>1587</v>
      </c>
      <c r="B2464" s="107" t="s">
        <v>7156</v>
      </c>
      <c r="C2464" s="108">
        <v>18</v>
      </c>
      <c r="D2464" s="41" t="s">
        <v>6321</v>
      </c>
      <c r="E2464" s="24">
        <f t="shared" ref="E2464:E2527" si="128">SUM(R2464:T2464)/3</f>
        <v>9.6666666666666661</v>
      </c>
      <c r="F2464" s="24">
        <f t="shared" ref="F2464:F2527" si="129">SUM(L2464:O2464)/4</f>
        <v>0</v>
      </c>
      <c r="G2464" s="109"/>
      <c r="H2464" s="24"/>
      <c r="I2464" s="24">
        <f t="shared" ref="I2464:I2527" si="130">SUM(P2464:T2464)/5</f>
        <v>5.8</v>
      </c>
      <c r="J2464" s="119"/>
      <c r="K2464" s="30"/>
      <c r="L2464" s="111"/>
      <c r="M2464" s="111"/>
      <c r="N2464" s="111"/>
      <c r="O2464" s="111"/>
      <c r="P2464" s="111">
        <v>0</v>
      </c>
      <c r="Q2464" s="111"/>
      <c r="R2464" s="111">
        <v>0</v>
      </c>
      <c r="S2464" s="111"/>
      <c r="T2464" s="111">
        <v>29</v>
      </c>
    </row>
    <row r="2465" spans="1:20" x14ac:dyDescent="0.25">
      <c r="A2465" s="110" t="s">
        <v>2503</v>
      </c>
      <c r="B2465" s="107" t="s">
        <v>7156</v>
      </c>
      <c r="C2465" s="108">
        <v>18</v>
      </c>
      <c r="D2465" s="41" t="s">
        <v>6298</v>
      </c>
      <c r="E2465" s="24">
        <f t="shared" si="128"/>
        <v>9.6666666666666661</v>
      </c>
      <c r="F2465" s="24">
        <f t="shared" si="129"/>
        <v>51.5</v>
      </c>
      <c r="G2465" s="109"/>
      <c r="H2465" s="24"/>
      <c r="I2465" s="24">
        <f t="shared" si="130"/>
        <v>31.4</v>
      </c>
      <c r="J2465" s="119"/>
      <c r="K2465" s="30"/>
      <c r="L2465" s="111"/>
      <c r="M2465" s="111">
        <v>84</v>
      </c>
      <c r="N2465" s="111">
        <v>122</v>
      </c>
      <c r="O2465" s="111"/>
      <c r="P2465" s="111">
        <v>105</v>
      </c>
      <c r="Q2465" s="111">
        <v>23</v>
      </c>
      <c r="R2465" s="111"/>
      <c r="S2465" s="111">
        <v>1</v>
      </c>
      <c r="T2465" s="111">
        <v>28</v>
      </c>
    </row>
    <row r="2466" spans="1:20" x14ac:dyDescent="0.25">
      <c r="A2466" s="110" t="s">
        <v>2568</v>
      </c>
      <c r="B2466" s="107" t="s">
        <v>7154</v>
      </c>
      <c r="C2466" s="108">
        <v>16</v>
      </c>
      <c r="D2466" s="41" t="s">
        <v>6384</v>
      </c>
      <c r="E2466" s="24">
        <f t="shared" si="128"/>
        <v>9.6666666666666661</v>
      </c>
      <c r="F2466" s="24">
        <f t="shared" si="129"/>
        <v>4.5</v>
      </c>
      <c r="G2466" s="109"/>
      <c r="H2466" s="24"/>
      <c r="I2466" s="24">
        <f t="shared" si="130"/>
        <v>7.2</v>
      </c>
      <c r="J2466" s="119"/>
      <c r="K2466" s="30"/>
      <c r="L2466" s="111"/>
      <c r="M2466" s="111">
        <v>1</v>
      </c>
      <c r="N2466" s="111">
        <v>1</v>
      </c>
      <c r="O2466" s="111">
        <v>16</v>
      </c>
      <c r="P2466" s="111">
        <v>5</v>
      </c>
      <c r="Q2466" s="111">
        <v>2</v>
      </c>
      <c r="R2466" s="111">
        <v>1</v>
      </c>
      <c r="S2466" s="111">
        <v>6</v>
      </c>
      <c r="T2466" s="111">
        <v>22</v>
      </c>
    </row>
    <row r="2467" spans="1:20" x14ac:dyDescent="0.25">
      <c r="A2467" s="110" t="s">
        <v>7759</v>
      </c>
      <c r="B2467" s="107" t="s">
        <v>7124</v>
      </c>
      <c r="C2467" s="108">
        <v>4</v>
      </c>
      <c r="D2467" s="41" t="s">
        <v>7760</v>
      </c>
      <c r="E2467" s="24">
        <f t="shared" si="128"/>
        <v>9.6666666666666661</v>
      </c>
      <c r="F2467" s="24">
        <f t="shared" si="129"/>
        <v>4.25</v>
      </c>
      <c r="G2467" s="109"/>
      <c r="H2467" s="24"/>
      <c r="I2467" s="24">
        <f t="shared" si="130"/>
        <v>7</v>
      </c>
      <c r="J2467" s="119"/>
      <c r="K2467" s="30"/>
      <c r="L2467" s="111"/>
      <c r="M2467" s="111">
        <v>8</v>
      </c>
      <c r="N2467" s="111">
        <v>5</v>
      </c>
      <c r="O2467" s="111">
        <v>4</v>
      </c>
      <c r="P2467" s="111">
        <v>3</v>
      </c>
      <c r="Q2467" s="111">
        <v>3</v>
      </c>
      <c r="R2467" s="111">
        <v>8</v>
      </c>
      <c r="S2467" s="111">
        <v>10</v>
      </c>
      <c r="T2467" s="111">
        <v>11</v>
      </c>
    </row>
    <row r="2468" spans="1:20" x14ac:dyDescent="0.25">
      <c r="A2468" s="110" t="s">
        <v>1836</v>
      </c>
      <c r="B2468" s="107" t="s">
        <v>7295</v>
      </c>
      <c r="C2468" s="108">
        <v>18</v>
      </c>
      <c r="D2468" s="41" t="s">
        <v>6223</v>
      </c>
      <c r="E2468" s="24">
        <f t="shared" si="128"/>
        <v>9.6666666666666661</v>
      </c>
      <c r="F2468" s="24">
        <f t="shared" si="129"/>
        <v>0.25</v>
      </c>
      <c r="G2468" s="109"/>
      <c r="H2468" s="24"/>
      <c r="I2468" s="24">
        <f t="shared" si="130"/>
        <v>9</v>
      </c>
      <c r="J2468" s="119"/>
      <c r="K2468" s="30"/>
      <c r="L2468" s="111"/>
      <c r="M2468" s="111"/>
      <c r="N2468" s="111">
        <v>1</v>
      </c>
      <c r="O2468" s="111"/>
      <c r="P2468" s="111">
        <v>5</v>
      </c>
      <c r="Q2468" s="111">
        <v>11</v>
      </c>
      <c r="R2468" s="111">
        <v>10</v>
      </c>
      <c r="S2468" s="111">
        <v>11</v>
      </c>
      <c r="T2468" s="111">
        <v>8</v>
      </c>
    </row>
    <row r="2469" spans="1:20" x14ac:dyDescent="0.25">
      <c r="A2469" s="110" t="s">
        <v>1119</v>
      </c>
      <c r="B2469" s="107" t="s">
        <v>7161</v>
      </c>
      <c r="C2469" s="108">
        <v>15</v>
      </c>
      <c r="D2469" s="41" t="s">
        <v>6907</v>
      </c>
      <c r="E2469" s="24">
        <f t="shared" si="128"/>
        <v>9.6666666666666661</v>
      </c>
      <c r="F2469" s="24">
        <f t="shared" si="129"/>
        <v>9</v>
      </c>
      <c r="G2469" s="109"/>
      <c r="H2469" s="24"/>
      <c r="I2469" s="24">
        <f t="shared" si="130"/>
        <v>12.4</v>
      </c>
      <c r="J2469" s="119"/>
      <c r="K2469" s="30"/>
      <c r="L2469" s="111">
        <v>16</v>
      </c>
      <c r="M2469" s="111">
        <v>3</v>
      </c>
      <c r="N2469" s="111">
        <v>1</v>
      </c>
      <c r="O2469" s="111">
        <v>16</v>
      </c>
      <c r="P2469" s="111">
        <v>5</v>
      </c>
      <c r="Q2469" s="111">
        <v>28</v>
      </c>
      <c r="R2469" s="111">
        <v>27</v>
      </c>
      <c r="S2469" s="111"/>
      <c r="T2469" s="111">
        <v>2</v>
      </c>
    </row>
    <row r="2470" spans="1:20" x14ac:dyDescent="0.25">
      <c r="A2470" s="110" t="s">
        <v>1744</v>
      </c>
      <c r="B2470" s="107" t="s">
        <v>7081</v>
      </c>
      <c r="C2470" s="108">
        <v>15</v>
      </c>
      <c r="D2470" s="41" t="s">
        <v>6159</v>
      </c>
      <c r="E2470" s="24">
        <f t="shared" si="128"/>
        <v>9.6666666666666661</v>
      </c>
      <c r="F2470" s="24">
        <f t="shared" si="129"/>
        <v>34.75</v>
      </c>
      <c r="G2470" s="109"/>
      <c r="H2470" s="24"/>
      <c r="I2470" s="24">
        <f t="shared" si="130"/>
        <v>6.6</v>
      </c>
      <c r="J2470" s="119"/>
      <c r="K2470" s="30"/>
      <c r="L2470" s="111">
        <v>11</v>
      </c>
      <c r="M2470" s="111">
        <v>83</v>
      </c>
      <c r="N2470" s="111">
        <v>28</v>
      </c>
      <c r="O2470" s="111">
        <v>17</v>
      </c>
      <c r="P2470" s="111">
        <v>3</v>
      </c>
      <c r="Q2470" s="111">
        <v>1</v>
      </c>
      <c r="R2470" s="111">
        <v>27</v>
      </c>
      <c r="S2470" s="111"/>
      <c r="T2470" s="111">
        <v>2</v>
      </c>
    </row>
    <row r="2471" spans="1:20" x14ac:dyDescent="0.25">
      <c r="A2471" s="110" t="s">
        <v>1772</v>
      </c>
      <c r="B2471" s="107" t="s">
        <v>7101</v>
      </c>
      <c r="C2471" s="108">
        <v>16</v>
      </c>
      <c r="D2471" s="41" t="s">
        <v>3844</v>
      </c>
      <c r="E2471" s="24">
        <f t="shared" si="128"/>
        <v>9.6666666666666661</v>
      </c>
      <c r="F2471" s="24">
        <f t="shared" si="129"/>
        <v>5</v>
      </c>
      <c r="G2471" s="109"/>
      <c r="H2471" s="24"/>
      <c r="I2471" s="24">
        <f t="shared" si="130"/>
        <v>62.2</v>
      </c>
      <c r="J2471" s="119"/>
      <c r="K2471" s="30"/>
      <c r="L2471" s="111">
        <v>6</v>
      </c>
      <c r="M2471" s="111">
        <v>4</v>
      </c>
      <c r="N2471" s="111">
        <v>7</v>
      </c>
      <c r="O2471" s="111">
        <v>3</v>
      </c>
      <c r="P2471" s="111">
        <v>282</v>
      </c>
      <c r="Q2471" s="111"/>
      <c r="R2471" s="111">
        <v>21</v>
      </c>
      <c r="S2471" s="111">
        <v>7</v>
      </c>
      <c r="T2471" s="111">
        <v>1</v>
      </c>
    </row>
    <row r="2472" spans="1:20" x14ac:dyDescent="0.25">
      <c r="A2472" s="110" t="s">
        <v>1034</v>
      </c>
      <c r="B2472" s="107" t="s">
        <v>7101</v>
      </c>
      <c r="C2472" s="108">
        <v>16</v>
      </c>
      <c r="D2472" s="41" t="s">
        <v>6571</v>
      </c>
      <c r="E2472" s="24">
        <f t="shared" si="128"/>
        <v>9.6666666666666661</v>
      </c>
      <c r="F2472" s="24">
        <f t="shared" si="129"/>
        <v>1.25</v>
      </c>
      <c r="G2472" s="109"/>
      <c r="H2472" s="24"/>
      <c r="I2472" s="24">
        <f t="shared" si="130"/>
        <v>5.8</v>
      </c>
      <c r="J2472" s="119"/>
      <c r="K2472" s="30"/>
      <c r="L2472" s="111"/>
      <c r="M2472" s="111">
        <v>2</v>
      </c>
      <c r="N2472" s="111"/>
      <c r="O2472" s="111">
        <v>3</v>
      </c>
      <c r="P2472" s="111"/>
      <c r="Q2472" s="111"/>
      <c r="R2472" s="111">
        <v>11</v>
      </c>
      <c r="S2472" s="111">
        <v>17</v>
      </c>
      <c r="T2472" s="111">
        <v>1</v>
      </c>
    </row>
    <row r="2473" spans="1:20" x14ac:dyDescent="0.25">
      <c r="A2473" s="110" t="s">
        <v>1321</v>
      </c>
      <c r="B2473" s="107" t="s">
        <v>7154</v>
      </c>
      <c r="C2473" s="108">
        <v>16</v>
      </c>
      <c r="D2473" s="41" t="s">
        <v>6413</v>
      </c>
      <c r="E2473" s="24">
        <f t="shared" si="128"/>
        <v>9.6666666666666661</v>
      </c>
      <c r="F2473" s="24">
        <f t="shared" si="129"/>
        <v>49.75</v>
      </c>
      <c r="G2473" s="109"/>
      <c r="H2473" s="24"/>
      <c r="I2473" s="24">
        <f t="shared" si="130"/>
        <v>7</v>
      </c>
      <c r="J2473" s="119"/>
      <c r="K2473" s="30"/>
      <c r="L2473" s="111">
        <v>3</v>
      </c>
      <c r="M2473" s="111"/>
      <c r="N2473" s="111">
        <v>70</v>
      </c>
      <c r="O2473" s="111">
        <v>126</v>
      </c>
      <c r="P2473" s="111">
        <v>4</v>
      </c>
      <c r="Q2473" s="111">
        <v>2</v>
      </c>
      <c r="R2473" s="111"/>
      <c r="S2473" s="111">
        <v>29</v>
      </c>
      <c r="T2473" s="111"/>
    </row>
    <row r="2474" spans="1:20" x14ac:dyDescent="0.25">
      <c r="A2474" s="110" t="s">
        <v>8521</v>
      </c>
      <c r="B2474" s="107" t="s">
        <v>7101</v>
      </c>
      <c r="C2474" s="108">
        <v>16</v>
      </c>
      <c r="D2474" s="41" t="s">
        <v>8522</v>
      </c>
      <c r="E2474" s="24">
        <f t="shared" si="128"/>
        <v>9.6666666666666661</v>
      </c>
      <c r="F2474" s="24">
        <f t="shared" si="129"/>
        <v>0.75</v>
      </c>
      <c r="G2474" s="109"/>
      <c r="H2474" s="24"/>
      <c r="I2474" s="24">
        <f t="shared" si="130"/>
        <v>5.8</v>
      </c>
      <c r="J2474" s="119"/>
      <c r="K2474" s="30"/>
      <c r="L2474" s="111"/>
      <c r="M2474" s="111"/>
      <c r="N2474" s="111"/>
      <c r="O2474" s="111">
        <v>3</v>
      </c>
      <c r="P2474" s="111"/>
      <c r="Q2474" s="111"/>
      <c r="R2474" s="111"/>
      <c r="S2474" s="111">
        <v>29</v>
      </c>
      <c r="T2474" s="111"/>
    </row>
    <row r="2475" spans="1:20" x14ac:dyDescent="0.25">
      <c r="A2475" s="110" t="s">
        <v>1829</v>
      </c>
      <c r="B2475" s="107" t="s">
        <v>7096</v>
      </c>
      <c r="C2475" s="108">
        <v>15</v>
      </c>
      <c r="D2475" s="41" t="s">
        <v>6695</v>
      </c>
      <c r="E2475" s="24">
        <f t="shared" si="128"/>
        <v>9.6666666666666661</v>
      </c>
      <c r="F2475" s="24">
        <f t="shared" si="129"/>
        <v>9</v>
      </c>
      <c r="G2475" s="109"/>
      <c r="H2475" s="24"/>
      <c r="I2475" s="24">
        <f t="shared" si="130"/>
        <v>6.4</v>
      </c>
      <c r="J2475" s="119"/>
      <c r="K2475" s="30"/>
      <c r="L2475" s="111"/>
      <c r="M2475" s="111">
        <v>17</v>
      </c>
      <c r="N2475" s="111">
        <v>12</v>
      </c>
      <c r="O2475" s="111">
        <v>7</v>
      </c>
      <c r="P2475" s="111"/>
      <c r="Q2475" s="111">
        <v>3</v>
      </c>
      <c r="R2475" s="111">
        <v>16</v>
      </c>
      <c r="S2475" s="111">
        <v>13</v>
      </c>
      <c r="T2475" s="111"/>
    </row>
    <row r="2476" spans="1:20" x14ac:dyDescent="0.25">
      <c r="A2476" s="110" t="s">
        <v>2315</v>
      </c>
      <c r="B2476" s="107" t="s">
        <v>7110</v>
      </c>
      <c r="C2476" s="108">
        <v>7</v>
      </c>
      <c r="D2476" s="41" t="s">
        <v>5187</v>
      </c>
      <c r="E2476" s="24">
        <f t="shared" si="128"/>
        <v>9.6666666666666661</v>
      </c>
      <c r="F2476" s="24">
        <f t="shared" si="129"/>
        <v>5.5</v>
      </c>
      <c r="G2476" s="109"/>
      <c r="H2476" s="24"/>
      <c r="I2476" s="24">
        <f t="shared" si="130"/>
        <v>5.8</v>
      </c>
      <c r="J2476" s="119"/>
      <c r="K2476" s="30"/>
      <c r="L2476" s="111"/>
      <c r="M2476" s="111"/>
      <c r="N2476" s="111">
        <v>4</v>
      </c>
      <c r="O2476" s="111">
        <v>18</v>
      </c>
      <c r="P2476" s="111"/>
      <c r="Q2476" s="111"/>
      <c r="R2476" s="111"/>
      <c r="S2476" s="111">
        <v>29</v>
      </c>
      <c r="T2476" s="111"/>
    </row>
    <row r="2477" spans="1:20" x14ac:dyDescent="0.25">
      <c r="A2477" s="110" t="s">
        <v>1527</v>
      </c>
      <c r="B2477" s="107" t="s">
        <v>7171</v>
      </c>
      <c r="C2477" s="108">
        <v>11</v>
      </c>
      <c r="D2477" s="41" t="s">
        <v>6839</v>
      </c>
      <c r="E2477" s="24">
        <f t="shared" si="128"/>
        <v>9.6666666666666661</v>
      </c>
      <c r="F2477" s="24">
        <f t="shared" si="129"/>
        <v>1.25</v>
      </c>
      <c r="G2477" s="109"/>
      <c r="H2477" s="24"/>
      <c r="I2477" s="24">
        <f t="shared" si="130"/>
        <v>13.8</v>
      </c>
      <c r="J2477" s="119"/>
      <c r="K2477" s="30"/>
      <c r="L2477" s="111"/>
      <c r="M2477" s="111"/>
      <c r="N2477" s="111">
        <v>5</v>
      </c>
      <c r="O2477" s="111"/>
      <c r="P2477" s="111"/>
      <c r="Q2477" s="111">
        <v>40</v>
      </c>
      <c r="R2477" s="111">
        <v>16</v>
      </c>
      <c r="S2477" s="111">
        <v>13</v>
      </c>
      <c r="T2477" s="111"/>
    </row>
    <row r="2478" spans="1:20" x14ac:dyDescent="0.25">
      <c r="A2478" s="110" t="s">
        <v>8346</v>
      </c>
      <c r="B2478" s="107" t="s">
        <v>7154</v>
      </c>
      <c r="C2478" s="108">
        <v>16</v>
      </c>
      <c r="D2478" s="41" t="s">
        <v>8347</v>
      </c>
      <c r="E2478" s="24">
        <f t="shared" si="128"/>
        <v>9.6666666666666661</v>
      </c>
      <c r="F2478" s="24">
        <f t="shared" si="129"/>
        <v>3.75</v>
      </c>
      <c r="G2478" s="109"/>
      <c r="H2478" s="24"/>
      <c r="I2478" s="24">
        <f t="shared" si="130"/>
        <v>5.8</v>
      </c>
      <c r="J2478" s="119"/>
      <c r="K2478" s="30"/>
      <c r="L2478" s="111">
        <v>15</v>
      </c>
      <c r="M2478" s="111"/>
      <c r="N2478" s="111"/>
      <c r="O2478" s="111"/>
      <c r="P2478" s="111">
        <v>0</v>
      </c>
      <c r="Q2478" s="111"/>
      <c r="R2478" s="111"/>
      <c r="S2478" s="111">
        <v>29</v>
      </c>
      <c r="T2478" s="111"/>
    </row>
    <row r="2479" spans="1:20" x14ac:dyDescent="0.25">
      <c r="A2479" s="110" t="s">
        <v>896</v>
      </c>
      <c r="B2479" s="107" t="s">
        <v>7136</v>
      </c>
      <c r="C2479" s="108">
        <v>15</v>
      </c>
      <c r="D2479" s="41" t="s">
        <v>5800</v>
      </c>
      <c r="E2479" s="24">
        <f t="shared" si="128"/>
        <v>9.3333333333333339</v>
      </c>
      <c r="F2479" s="24">
        <f t="shared" si="129"/>
        <v>9</v>
      </c>
      <c r="G2479" s="109"/>
      <c r="H2479" s="24"/>
      <c r="I2479" s="24">
        <f t="shared" si="130"/>
        <v>8.1999999999999993</v>
      </c>
      <c r="J2479" s="119"/>
      <c r="K2479" s="30"/>
      <c r="L2479" s="111"/>
      <c r="M2479" s="111"/>
      <c r="N2479" s="111">
        <v>36</v>
      </c>
      <c r="O2479" s="111"/>
      <c r="P2479" s="111"/>
      <c r="Q2479" s="111">
        <v>13</v>
      </c>
      <c r="R2479" s="111">
        <v>1</v>
      </c>
      <c r="S2479" s="111"/>
      <c r="T2479" s="111">
        <v>27</v>
      </c>
    </row>
    <row r="2480" spans="1:20" x14ac:dyDescent="0.25">
      <c r="A2480" s="110" t="s">
        <v>2476</v>
      </c>
      <c r="B2480" s="107" t="s">
        <v>7110</v>
      </c>
      <c r="C2480" s="108">
        <v>7</v>
      </c>
      <c r="D2480" s="41" t="s">
        <v>3657</v>
      </c>
      <c r="E2480" s="24">
        <f t="shared" si="128"/>
        <v>9.3333333333333339</v>
      </c>
      <c r="F2480" s="24">
        <f t="shared" si="129"/>
        <v>0</v>
      </c>
      <c r="G2480" s="109"/>
      <c r="H2480" s="24"/>
      <c r="I2480" s="24">
        <f t="shared" si="130"/>
        <v>5.6</v>
      </c>
      <c r="J2480" s="119"/>
      <c r="K2480" s="30"/>
      <c r="L2480" s="111"/>
      <c r="M2480" s="111"/>
      <c r="N2480" s="111"/>
      <c r="O2480" s="111"/>
      <c r="P2480" s="111"/>
      <c r="Q2480" s="111"/>
      <c r="R2480" s="111">
        <v>1</v>
      </c>
      <c r="S2480" s="111">
        <v>1</v>
      </c>
      <c r="T2480" s="111">
        <v>26</v>
      </c>
    </row>
    <row r="2481" spans="1:20" x14ac:dyDescent="0.25">
      <c r="A2481" s="110" t="s">
        <v>281</v>
      </c>
      <c r="B2481" s="107" t="s">
        <v>7090</v>
      </c>
      <c r="C2481" s="108">
        <v>2</v>
      </c>
      <c r="D2481" s="41" t="s">
        <v>4534</v>
      </c>
      <c r="E2481" s="24">
        <f t="shared" si="128"/>
        <v>9.3333333333333339</v>
      </c>
      <c r="F2481" s="24">
        <f t="shared" si="129"/>
        <v>1</v>
      </c>
      <c r="G2481" s="109"/>
      <c r="H2481" s="24"/>
      <c r="I2481" s="24">
        <f t="shared" si="130"/>
        <v>5.6</v>
      </c>
      <c r="J2481" s="119"/>
      <c r="K2481" s="30"/>
      <c r="L2481" s="111">
        <v>4</v>
      </c>
      <c r="M2481" s="111"/>
      <c r="N2481" s="111"/>
      <c r="O2481" s="111"/>
      <c r="P2481" s="111">
        <v>0</v>
      </c>
      <c r="Q2481" s="111">
        <v>0</v>
      </c>
      <c r="R2481" s="111">
        <v>4</v>
      </c>
      <c r="S2481" s="111">
        <v>3</v>
      </c>
      <c r="T2481" s="111">
        <v>21</v>
      </c>
    </row>
    <row r="2482" spans="1:20" x14ac:dyDescent="0.25">
      <c r="A2482" s="110" t="s">
        <v>2873</v>
      </c>
      <c r="B2482" s="107" t="s">
        <v>7194</v>
      </c>
      <c r="C2482" s="108">
        <v>11</v>
      </c>
      <c r="D2482" s="41" t="s">
        <v>5958</v>
      </c>
      <c r="E2482" s="24">
        <f t="shared" si="128"/>
        <v>9.3333333333333339</v>
      </c>
      <c r="F2482" s="24">
        <f t="shared" si="129"/>
        <v>1</v>
      </c>
      <c r="G2482" s="109"/>
      <c r="H2482" s="24"/>
      <c r="I2482" s="24">
        <f t="shared" si="130"/>
        <v>6</v>
      </c>
      <c r="J2482" s="119"/>
      <c r="K2482" s="30"/>
      <c r="L2482" s="111"/>
      <c r="M2482" s="111">
        <v>3</v>
      </c>
      <c r="N2482" s="111">
        <v>1</v>
      </c>
      <c r="O2482" s="111"/>
      <c r="P2482" s="111"/>
      <c r="Q2482" s="111">
        <v>2</v>
      </c>
      <c r="R2482" s="111"/>
      <c r="S2482" s="111">
        <v>11</v>
      </c>
      <c r="T2482" s="111">
        <v>17</v>
      </c>
    </row>
    <row r="2483" spans="1:20" x14ac:dyDescent="0.25">
      <c r="A2483" s="110" t="s">
        <v>2698</v>
      </c>
      <c r="B2483" s="107" t="s">
        <v>7180</v>
      </c>
      <c r="C2483" s="108">
        <v>6</v>
      </c>
      <c r="D2483" s="41" t="s">
        <v>5222</v>
      </c>
      <c r="E2483" s="24">
        <f t="shared" si="128"/>
        <v>9.3333333333333339</v>
      </c>
      <c r="F2483" s="24">
        <f t="shared" si="129"/>
        <v>2.5</v>
      </c>
      <c r="G2483" s="109"/>
      <c r="H2483" s="24"/>
      <c r="I2483" s="24">
        <f t="shared" si="130"/>
        <v>6</v>
      </c>
      <c r="J2483" s="119"/>
      <c r="K2483" s="30"/>
      <c r="L2483" s="111">
        <v>3</v>
      </c>
      <c r="M2483" s="111">
        <v>1</v>
      </c>
      <c r="N2483" s="111">
        <v>3</v>
      </c>
      <c r="O2483" s="111">
        <v>3</v>
      </c>
      <c r="P2483" s="111">
        <v>1</v>
      </c>
      <c r="Q2483" s="111">
        <v>1</v>
      </c>
      <c r="R2483" s="111">
        <v>4</v>
      </c>
      <c r="S2483" s="111">
        <v>12</v>
      </c>
      <c r="T2483" s="111">
        <v>12</v>
      </c>
    </row>
    <row r="2484" spans="1:20" x14ac:dyDescent="0.25">
      <c r="A2484" s="110" t="s">
        <v>1995</v>
      </c>
      <c r="B2484" s="107" t="s">
        <v>7219</v>
      </c>
      <c r="C2484" s="108">
        <v>20</v>
      </c>
      <c r="D2484" s="41" t="s">
        <v>5137</v>
      </c>
      <c r="E2484" s="24">
        <f t="shared" si="128"/>
        <v>9.3333333333333339</v>
      </c>
      <c r="F2484" s="24">
        <f t="shared" si="129"/>
        <v>19.75</v>
      </c>
      <c r="G2484" s="109"/>
      <c r="H2484" s="24"/>
      <c r="I2484" s="24">
        <f t="shared" si="130"/>
        <v>8</v>
      </c>
      <c r="J2484" s="119"/>
      <c r="K2484" s="30"/>
      <c r="L2484" s="111">
        <v>67</v>
      </c>
      <c r="M2484" s="111">
        <v>3</v>
      </c>
      <c r="N2484" s="111">
        <v>4</v>
      </c>
      <c r="O2484" s="111">
        <v>5</v>
      </c>
      <c r="P2484" s="111">
        <v>6</v>
      </c>
      <c r="Q2484" s="111">
        <v>6</v>
      </c>
      <c r="R2484" s="111">
        <v>11</v>
      </c>
      <c r="S2484" s="111">
        <v>7</v>
      </c>
      <c r="T2484" s="111">
        <v>10</v>
      </c>
    </row>
    <row r="2485" spans="1:20" x14ac:dyDescent="0.25">
      <c r="A2485" s="110" t="s">
        <v>2377</v>
      </c>
      <c r="B2485" s="107" t="s">
        <v>7082</v>
      </c>
      <c r="C2485" s="108">
        <v>11</v>
      </c>
      <c r="D2485" s="41" t="s">
        <v>4102</v>
      </c>
      <c r="E2485" s="24">
        <f t="shared" si="128"/>
        <v>9.3333333333333339</v>
      </c>
      <c r="F2485" s="24">
        <f t="shared" si="129"/>
        <v>16</v>
      </c>
      <c r="G2485" s="109"/>
      <c r="H2485" s="24"/>
      <c r="I2485" s="24">
        <f t="shared" si="130"/>
        <v>25.2</v>
      </c>
      <c r="J2485" s="119"/>
      <c r="K2485" s="30"/>
      <c r="L2485" s="111">
        <v>23</v>
      </c>
      <c r="M2485" s="111">
        <v>20</v>
      </c>
      <c r="N2485" s="111">
        <v>2</v>
      </c>
      <c r="O2485" s="111">
        <v>19</v>
      </c>
      <c r="P2485" s="111">
        <v>11</v>
      </c>
      <c r="Q2485" s="111">
        <v>87</v>
      </c>
      <c r="R2485" s="111">
        <v>19</v>
      </c>
      <c r="S2485" s="111">
        <v>3</v>
      </c>
      <c r="T2485" s="111">
        <v>6</v>
      </c>
    </row>
    <row r="2486" spans="1:20" x14ac:dyDescent="0.25">
      <c r="A2486" s="110" t="s">
        <v>1888</v>
      </c>
      <c r="B2486" s="107" t="s">
        <v>7345</v>
      </c>
      <c r="C2486" s="108">
        <v>11</v>
      </c>
      <c r="D2486" s="41" t="s">
        <v>6574</v>
      </c>
      <c r="E2486" s="24">
        <f t="shared" si="128"/>
        <v>9.3333333333333339</v>
      </c>
      <c r="F2486" s="24">
        <f t="shared" si="129"/>
        <v>0</v>
      </c>
      <c r="G2486" s="109"/>
      <c r="H2486" s="24"/>
      <c r="I2486" s="24">
        <f t="shared" si="130"/>
        <v>7.4</v>
      </c>
      <c r="J2486" s="119"/>
      <c r="K2486" s="30"/>
      <c r="L2486" s="111"/>
      <c r="M2486" s="111"/>
      <c r="N2486" s="111"/>
      <c r="O2486" s="111"/>
      <c r="P2486" s="111"/>
      <c r="Q2486" s="111">
        <v>9</v>
      </c>
      <c r="R2486" s="111">
        <v>17</v>
      </c>
      <c r="S2486" s="111">
        <v>11</v>
      </c>
      <c r="T2486" s="111"/>
    </row>
    <row r="2487" spans="1:20" x14ac:dyDescent="0.25">
      <c r="A2487" s="110" t="s">
        <v>979</v>
      </c>
      <c r="B2487" s="107" t="s">
        <v>7148</v>
      </c>
      <c r="C2487" s="108">
        <v>6</v>
      </c>
      <c r="D2487" s="41" t="s">
        <v>3472</v>
      </c>
      <c r="E2487" s="24">
        <f t="shared" si="128"/>
        <v>9.3333333333333339</v>
      </c>
      <c r="F2487" s="24">
        <f t="shared" si="129"/>
        <v>0.25</v>
      </c>
      <c r="G2487" s="109"/>
      <c r="H2487" s="24"/>
      <c r="I2487" s="24">
        <f t="shared" si="130"/>
        <v>6.6</v>
      </c>
      <c r="J2487" s="119"/>
      <c r="K2487" s="30"/>
      <c r="L2487" s="111"/>
      <c r="M2487" s="111">
        <v>1</v>
      </c>
      <c r="N2487" s="111"/>
      <c r="O2487" s="111"/>
      <c r="P2487" s="111">
        <v>1</v>
      </c>
      <c r="Q2487" s="111">
        <v>4</v>
      </c>
      <c r="R2487" s="111">
        <v>7</v>
      </c>
      <c r="S2487" s="111">
        <v>21</v>
      </c>
      <c r="T2487" s="111"/>
    </row>
    <row r="2488" spans="1:20" x14ac:dyDescent="0.25">
      <c r="A2488" s="110" t="s">
        <v>2649</v>
      </c>
      <c r="B2488" s="107" t="s">
        <v>7166</v>
      </c>
      <c r="C2488" s="108">
        <v>13</v>
      </c>
      <c r="D2488" s="41" t="s">
        <v>5749</v>
      </c>
      <c r="E2488" s="24">
        <f t="shared" si="128"/>
        <v>9</v>
      </c>
      <c r="F2488" s="24">
        <f t="shared" si="129"/>
        <v>2.5</v>
      </c>
      <c r="G2488" s="109"/>
      <c r="H2488" s="24"/>
      <c r="I2488" s="24">
        <f t="shared" si="130"/>
        <v>6</v>
      </c>
      <c r="J2488" s="119"/>
      <c r="K2488" s="30"/>
      <c r="L2488" s="111"/>
      <c r="M2488" s="111"/>
      <c r="N2488" s="111">
        <v>9</v>
      </c>
      <c r="O2488" s="111">
        <v>1</v>
      </c>
      <c r="P2488" s="111">
        <v>2</v>
      </c>
      <c r="Q2488" s="111">
        <v>1</v>
      </c>
      <c r="R2488" s="111"/>
      <c r="S2488" s="111"/>
      <c r="T2488" s="111">
        <v>27</v>
      </c>
    </row>
    <row r="2489" spans="1:20" x14ac:dyDescent="0.25">
      <c r="A2489" s="110" t="s">
        <v>1539</v>
      </c>
      <c r="B2489" s="107" t="s">
        <v>7370</v>
      </c>
      <c r="C2489" s="108">
        <v>4</v>
      </c>
      <c r="D2489" s="41" t="s">
        <v>5645</v>
      </c>
      <c r="E2489" s="24">
        <f t="shared" si="128"/>
        <v>9</v>
      </c>
      <c r="F2489" s="24">
        <f t="shared" si="129"/>
        <v>0</v>
      </c>
      <c r="G2489" s="109"/>
      <c r="H2489" s="24"/>
      <c r="I2489" s="24">
        <f t="shared" si="130"/>
        <v>5.4</v>
      </c>
      <c r="J2489" s="119"/>
      <c r="K2489" s="30"/>
      <c r="L2489" s="111"/>
      <c r="M2489" s="111"/>
      <c r="N2489" s="111"/>
      <c r="O2489" s="111"/>
      <c r="P2489" s="111"/>
      <c r="Q2489" s="111"/>
      <c r="R2489" s="111"/>
      <c r="S2489" s="111"/>
      <c r="T2489" s="111">
        <v>27</v>
      </c>
    </row>
    <row r="2490" spans="1:20" x14ac:dyDescent="0.25">
      <c r="A2490" s="110" t="s">
        <v>2380</v>
      </c>
      <c r="B2490" s="107" t="s">
        <v>7136</v>
      </c>
      <c r="C2490" s="108">
        <v>15</v>
      </c>
      <c r="D2490" s="41" t="s">
        <v>6952</v>
      </c>
      <c r="E2490" s="24">
        <f t="shared" si="128"/>
        <v>9</v>
      </c>
      <c r="F2490" s="24">
        <f t="shared" si="129"/>
        <v>0</v>
      </c>
      <c r="G2490" s="109"/>
      <c r="H2490" s="24"/>
      <c r="I2490" s="24">
        <f t="shared" si="130"/>
        <v>5.4</v>
      </c>
      <c r="J2490" s="119"/>
      <c r="K2490" s="30"/>
      <c r="L2490" s="111"/>
      <c r="M2490" s="111"/>
      <c r="N2490" s="111"/>
      <c r="O2490" s="111"/>
      <c r="P2490" s="111"/>
      <c r="Q2490" s="111"/>
      <c r="R2490" s="111"/>
      <c r="S2490" s="111"/>
      <c r="T2490" s="111">
        <v>27</v>
      </c>
    </row>
    <row r="2491" spans="1:20" x14ac:dyDescent="0.25">
      <c r="A2491" s="110" t="s">
        <v>7801</v>
      </c>
      <c r="B2491" s="107" t="s">
        <v>7179</v>
      </c>
      <c r="C2491" s="108">
        <v>11</v>
      </c>
      <c r="D2491" s="41" t="s">
        <v>7802</v>
      </c>
      <c r="E2491" s="24">
        <f t="shared" si="128"/>
        <v>9</v>
      </c>
      <c r="F2491" s="24">
        <f t="shared" si="129"/>
        <v>0</v>
      </c>
      <c r="G2491" s="109"/>
      <c r="H2491" s="24"/>
      <c r="I2491" s="24">
        <f t="shared" si="130"/>
        <v>5.4</v>
      </c>
      <c r="J2491" s="119"/>
      <c r="K2491" s="30"/>
      <c r="L2491" s="111"/>
      <c r="M2491" s="111"/>
      <c r="N2491" s="111"/>
      <c r="O2491" s="111"/>
      <c r="P2491" s="111"/>
      <c r="Q2491" s="111"/>
      <c r="R2491" s="111">
        <v>0</v>
      </c>
      <c r="S2491" s="111"/>
      <c r="T2491" s="111">
        <v>27</v>
      </c>
    </row>
    <row r="2492" spans="1:20" x14ac:dyDescent="0.25">
      <c r="A2492" s="110" t="s">
        <v>7856</v>
      </c>
      <c r="B2492" s="107" t="s">
        <v>7084</v>
      </c>
      <c r="C2492" s="108">
        <v>5</v>
      </c>
      <c r="D2492" s="41" t="s">
        <v>7857</v>
      </c>
      <c r="E2492" s="24">
        <f t="shared" si="128"/>
        <v>9</v>
      </c>
      <c r="F2492" s="24">
        <f t="shared" si="129"/>
        <v>34.75</v>
      </c>
      <c r="G2492" s="109"/>
      <c r="H2492" s="24"/>
      <c r="I2492" s="24">
        <f t="shared" si="130"/>
        <v>5.4</v>
      </c>
      <c r="J2492" s="119"/>
      <c r="K2492" s="30"/>
      <c r="L2492" s="111"/>
      <c r="M2492" s="111">
        <v>132</v>
      </c>
      <c r="N2492" s="111">
        <v>7</v>
      </c>
      <c r="O2492" s="111"/>
      <c r="P2492" s="111"/>
      <c r="Q2492" s="111"/>
      <c r="R2492" s="111">
        <v>0</v>
      </c>
      <c r="S2492" s="111"/>
      <c r="T2492" s="111">
        <v>27</v>
      </c>
    </row>
    <row r="2493" spans="1:20" x14ac:dyDescent="0.25">
      <c r="A2493" s="110" t="s">
        <v>1812</v>
      </c>
      <c r="B2493" s="107" t="s">
        <v>7266</v>
      </c>
      <c r="C2493" s="108">
        <v>11</v>
      </c>
      <c r="D2493" s="41" t="s">
        <v>7031</v>
      </c>
      <c r="E2493" s="24">
        <f t="shared" si="128"/>
        <v>9</v>
      </c>
      <c r="F2493" s="24">
        <f t="shared" si="129"/>
        <v>4</v>
      </c>
      <c r="G2493" s="109"/>
      <c r="H2493" s="24"/>
      <c r="I2493" s="24">
        <f t="shared" si="130"/>
        <v>6.2</v>
      </c>
      <c r="J2493" s="119"/>
      <c r="K2493" s="30"/>
      <c r="L2493" s="111"/>
      <c r="M2493" s="111">
        <v>16</v>
      </c>
      <c r="N2493" s="111"/>
      <c r="O2493" s="111"/>
      <c r="P2493" s="111">
        <v>1</v>
      </c>
      <c r="Q2493" s="111">
        <v>3</v>
      </c>
      <c r="R2493" s="111">
        <v>2</v>
      </c>
      <c r="S2493" s="111">
        <v>1</v>
      </c>
      <c r="T2493" s="111">
        <v>24</v>
      </c>
    </row>
    <row r="2494" spans="1:20" x14ac:dyDescent="0.25">
      <c r="A2494" s="110" t="s">
        <v>2354</v>
      </c>
      <c r="B2494" s="107" t="s">
        <v>7092</v>
      </c>
      <c r="C2494" s="108">
        <v>11</v>
      </c>
      <c r="D2494" s="41" t="s">
        <v>5891</v>
      </c>
      <c r="E2494" s="24">
        <f t="shared" si="128"/>
        <v>9</v>
      </c>
      <c r="F2494" s="24">
        <f t="shared" si="129"/>
        <v>45</v>
      </c>
      <c r="G2494" s="109"/>
      <c r="H2494" s="24"/>
      <c r="I2494" s="24">
        <f t="shared" si="130"/>
        <v>16.399999999999999</v>
      </c>
      <c r="J2494" s="119"/>
      <c r="K2494" s="30"/>
      <c r="L2494" s="111">
        <v>10</v>
      </c>
      <c r="M2494" s="111">
        <v>27</v>
      </c>
      <c r="N2494" s="111">
        <v>121</v>
      </c>
      <c r="O2494" s="111">
        <v>22</v>
      </c>
      <c r="P2494" s="111">
        <v>50</v>
      </c>
      <c r="Q2494" s="111">
        <v>5</v>
      </c>
      <c r="R2494" s="111"/>
      <c r="S2494" s="111">
        <v>8</v>
      </c>
      <c r="T2494" s="111">
        <v>19</v>
      </c>
    </row>
    <row r="2495" spans="1:20" x14ac:dyDescent="0.25">
      <c r="A2495" s="110" t="s">
        <v>305</v>
      </c>
      <c r="B2495" s="107" t="s">
        <v>7101</v>
      </c>
      <c r="C2495" s="108">
        <v>16</v>
      </c>
      <c r="D2495" s="41" t="s">
        <v>3813</v>
      </c>
      <c r="E2495" s="24">
        <f t="shared" si="128"/>
        <v>9</v>
      </c>
      <c r="F2495" s="24">
        <f t="shared" si="129"/>
        <v>22</v>
      </c>
      <c r="G2495" s="109"/>
      <c r="H2495" s="24"/>
      <c r="I2495" s="24">
        <f t="shared" si="130"/>
        <v>22.2</v>
      </c>
      <c r="J2495" s="119"/>
      <c r="K2495" s="30"/>
      <c r="L2495" s="111">
        <v>34</v>
      </c>
      <c r="M2495" s="111">
        <v>36</v>
      </c>
      <c r="N2495" s="111">
        <v>11</v>
      </c>
      <c r="O2495" s="111">
        <v>7</v>
      </c>
      <c r="P2495" s="111">
        <v>47</v>
      </c>
      <c r="Q2495" s="111">
        <v>37</v>
      </c>
      <c r="R2495" s="111">
        <v>6</v>
      </c>
      <c r="S2495" s="111">
        <v>13</v>
      </c>
      <c r="T2495" s="111">
        <v>8</v>
      </c>
    </row>
    <row r="2496" spans="1:20" x14ac:dyDescent="0.25">
      <c r="A2496" s="110" t="s">
        <v>2919</v>
      </c>
      <c r="B2496" s="107" t="s">
        <v>7156</v>
      </c>
      <c r="C2496" s="108">
        <v>18</v>
      </c>
      <c r="D2496" s="41" t="s">
        <v>6894</v>
      </c>
      <c r="E2496" s="24">
        <f t="shared" si="128"/>
        <v>9</v>
      </c>
      <c r="F2496" s="24">
        <f t="shared" si="129"/>
        <v>16.25</v>
      </c>
      <c r="G2496" s="109"/>
      <c r="H2496" s="24"/>
      <c r="I2496" s="24">
        <f t="shared" si="130"/>
        <v>8</v>
      </c>
      <c r="J2496" s="119"/>
      <c r="K2496" s="30"/>
      <c r="L2496" s="111"/>
      <c r="M2496" s="111">
        <v>22</v>
      </c>
      <c r="N2496" s="111">
        <v>20</v>
      </c>
      <c r="O2496" s="111">
        <v>23</v>
      </c>
      <c r="P2496" s="111">
        <v>8</v>
      </c>
      <c r="Q2496" s="111">
        <v>5</v>
      </c>
      <c r="R2496" s="111">
        <v>13</v>
      </c>
      <c r="S2496" s="111">
        <v>6</v>
      </c>
      <c r="T2496" s="111">
        <v>8</v>
      </c>
    </row>
    <row r="2497" spans="1:20" x14ac:dyDescent="0.25">
      <c r="A2497" s="110" t="s">
        <v>7736</v>
      </c>
      <c r="B2497" s="107" t="s">
        <v>7193</v>
      </c>
      <c r="C2497" s="108">
        <v>13</v>
      </c>
      <c r="D2497" s="41" t="s">
        <v>4217</v>
      </c>
      <c r="E2497" s="24">
        <f t="shared" si="128"/>
        <v>9</v>
      </c>
      <c r="F2497" s="24">
        <f t="shared" si="129"/>
        <v>26.5</v>
      </c>
      <c r="G2497" s="109"/>
      <c r="H2497" s="24"/>
      <c r="I2497" s="24">
        <f t="shared" si="130"/>
        <v>6.2</v>
      </c>
      <c r="J2497" s="119"/>
      <c r="K2497" s="30"/>
      <c r="L2497" s="111"/>
      <c r="M2497" s="111"/>
      <c r="N2497" s="111">
        <v>19</v>
      </c>
      <c r="O2497" s="111">
        <v>87</v>
      </c>
      <c r="P2497" s="111">
        <v>4</v>
      </c>
      <c r="Q2497" s="111"/>
      <c r="R2497" s="111">
        <v>16</v>
      </c>
      <c r="S2497" s="111">
        <v>4</v>
      </c>
      <c r="T2497" s="111">
        <v>7</v>
      </c>
    </row>
    <row r="2498" spans="1:20" x14ac:dyDescent="0.25">
      <c r="A2498" s="110" t="s">
        <v>2135</v>
      </c>
      <c r="B2498" s="107" t="s">
        <v>7288</v>
      </c>
      <c r="C2498" s="108">
        <v>2</v>
      </c>
      <c r="D2498" s="41" t="s">
        <v>5607</v>
      </c>
      <c r="E2498" s="24">
        <f t="shared" si="128"/>
        <v>9</v>
      </c>
      <c r="F2498" s="24">
        <f t="shared" si="129"/>
        <v>1.25</v>
      </c>
      <c r="G2498" s="109"/>
      <c r="H2498" s="24"/>
      <c r="I2498" s="24">
        <f t="shared" si="130"/>
        <v>5.4</v>
      </c>
      <c r="J2498" s="119"/>
      <c r="K2498" s="30"/>
      <c r="L2498" s="111">
        <v>3</v>
      </c>
      <c r="M2498" s="111">
        <v>2</v>
      </c>
      <c r="N2498" s="111"/>
      <c r="O2498" s="111"/>
      <c r="P2498" s="111"/>
      <c r="Q2498" s="111"/>
      <c r="R2498" s="111">
        <v>3</v>
      </c>
      <c r="S2498" s="111">
        <v>20</v>
      </c>
      <c r="T2498" s="111">
        <v>4</v>
      </c>
    </row>
    <row r="2499" spans="1:20" x14ac:dyDescent="0.25">
      <c r="A2499" s="110" t="s">
        <v>8849</v>
      </c>
      <c r="B2499" s="107" t="s">
        <v>7194</v>
      </c>
      <c r="C2499" s="108">
        <v>11</v>
      </c>
      <c r="D2499" s="41" t="s">
        <v>8850</v>
      </c>
      <c r="E2499" s="24">
        <f t="shared" si="128"/>
        <v>9</v>
      </c>
      <c r="F2499" s="24">
        <f t="shared" si="129"/>
        <v>0</v>
      </c>
      <c r="G2499" s="109"/>
      <c r="H2499" s="24"/>
      <c r="I2499" s="24">
        <f t="shared" si="130"/>
        <v>5.4</v>
      </c>
      <c r="J2499" s="119"/>
      <c r="K2499" s="30"/>
      <c r="L2499" s="111"/>
      <c r="M2499" s="111"/>
      <c r="N2499" s="111"/>
      <c r="O2499" s="111"/>
      <c r="P2499" s="111"/>
      <c r="Q2499" s="111"/>
      <c r="R2499" s="111">
        <v>6</v>
      </c>
      <c r="S2499" s="111">
        <v>21</v>
      </c>
      <c r="T2499" s="111"/>
    </row>
    <row r="2500" spans="1:20" x14ac:dyDescent="0.25">
      <c r="A2500" s="110" t="s">
        <v>6491</v>
      </c>
      <c r="B2500" s="107" t="s">
        <v>7193</v>
      </c>
      <c r="C2500" s="108">
        <v>13</v>
      </c>
      <c r="D2500" s="41" t="s">
        <v>6492</v>
      </c>
      <c r="E2500" s="24">
        <f t="shared" si="128"/>
        <v>9</v>
      </c>
      <c r="F2500" s="24">
        <f t="shared" si="129"/>
        <v>6.5</v>
      </c>
      <c r="G2500" s="109"/>
      <c r="H2500" s="24"/>
      <c r="I2500" s="24">
        <f t="shared" si="130"/>
        <v>5.4</v>
      </c>
      <c r="J2500" s="119"/>
      <c r="K2500" s="30"/>
      <c r="L2500" s="111"/>
      <c r="M2500" s="111"/>
      <c r="N2500" s="111"/>
      <c r="O2500" s="111">
        <v>26</v>
      </c>
      <c r="P2500" s="111"/>
      <c r="Q2500" s="111"/>
      <c r="R2500" s="111">
        <v>27</v>
      </c>
      <c r="S2500" s="111"/>
      <c r="T2500" s="111"/>
    </row>
    <row r="2501" spans="1:20" x14ac:dyDescent="0.25">
      <c r="A2501" s="110" t="s">
        <v>2431</v>
      </c>
      <c r="B2501" s="107" t="s">
        <v>7156</v>
      </c>
      <c r="C2501" s="108">
        <v>18</v>
      </c>
      <c r="D2501" s="41" t="s">
        <v>7040</v>
      </c>
      <c r="E2501" s="24">
        <f t="shared" si="128"/>
        <v>9</v>
      </c>
      <c r="F2501" s="24">
        <f t="shared" si="129"/>
        <v>0</v>
      </c>
      <c r="G2501" s="109"/>
      <c r="H2501" s="24"/>
      <c r="I2501" s="24">
        <f t="shared" si="130"/>
        <v>5.4</v>
      </c>
      <c r="J2501" s="119"/>
      <c r="K2501" s="30"/>
      <c r="L2501" s="111"/>
      <c r="M2501" s="111"/>
      <c r="N2501" s="111"/>
      <c r="O2501" s="111"/>
      <c r="P2501" s="111"/>
      <c r="Q2501" s="111"/>
      <c r="R2501" s="111"/>
      <c r="S2501" s="111">
        <v>27</v>
      </c>
      <c r="T2501" s="111"/>
    </row>
    <row r="2502" spans="1:20" x14ac:dyDescent="0.25">
      <c r="A2502" s="110" t="s">
        <v>1584</v>
      </c>
      <c r="B2502" s="107" t="s">
        <v>7101</v>
      </c>
      <c r="C2502" s="108">
        <v>16</v>
      </c>
      <c r="D2502" s="41" t="s">
        <v>4046</v>
      </c>
      <c r="E2502" s="24">
        <f t="shared" si="128"/>
        <v>8.6666666666666661</v>
      </c>
      <c r="F2502" s="24">
        <f t="shared" si="129"/>
        <v>11.5</v>
      </c>
      <c r="G2502" s="109"/>
      <c r="H2502" s="24"/>
      <c r="I2502" s="24">
        <f t="shared" si="130"/>
        <v>11.6</v>
      </c>
      <c r="J2502" s="119"/>
      <c r="K2502" s="30"/>
      <c r="L2502" s="111">
        <v>6</v>
      </c>
      <c r="M2502" s="111">
        <v>28</v>
      </c>
      <c r="N2502" s="111">
        <v>12</v>
      </c>
      <c r="O2502" s="111"/>
      <c r="P2502" s="111"/>
      <c r="Q2502" s="111">
        <v>32</v>
      </c>
      <c r="R2502" s="111"/>
      <c r="S2502" s="111">
        <v>0</v>
      </c>
      <c r="T2502" s="111">
        <v>26</v>
      </c>
    </row>
    <row r="2503" spans="1:20" x14ac:dyDescent="0.25">
      <c r="A2503" s="110" t="s">
        <v>1090</v>
      </c>
      <c r="B2503" s="107" t="s">
        <v>7136</v>
      </c>
      <c r="C2503" s="108">
        <v>15</v>
      </c>
      <c r="D2503" s="41" t="s">
        <v>5762</v>
      </c>
      <c r="E2503" s="24">
        <f t="shared" si="128"/>
        <v>8.6666666666666661</v>
      </c>
      <c r="F2503" s="24">
        <f t="shared" si="129"/>
        <v>5.5</v>
      </c>
      <c r="G2503" s="109"/>
      <c r="H2503" s="24"/>
      <c r="I2503" s="24">
        <f t="shared" si="130"/>
        <v>5.6</v>
      </c>
      <c r="J2503" s="119"/>
      <c r="K2503" s="30"/>
      <c r="L2503" s="111">
        <v>4</v>
      </c>
      <c r="M2503" s="111">
        <v>4</v>
      </c>
      <c r="N2503" s="111">
        <v>7</v>
      </c>
      <c r="O2503" s="111">
        <v>7</v>
      </c>
      <c r="P2503" s="111"/>
      <c r="Q2503" s="111">
        <v>2</v>
      </c>
      <c r="R2503" s="111">
        <v>1</v>
      </c>
      <c r="S2503" s="111">
        <v>9</v>
      </c>
      <c r="T2503" s="111">
        <v>16</v>
      </c>
    </row>
    <row r="2504" spans="1:20" x14ac:dyDescent="0.25">
      <c r="A2504" s="110" t="s">
        <v>1731</v>
      </c>
      <c r="B2504" s="107" t="s">
        <v>7092</v>
      </c>
      <c r="C2504" s="108">
        <v>11</v>
      </c>
      <c r="D2504" s="41" t="s">
        <v>5913</v>
      </c>
      <c r="E2504" s="24">
        <f t="shared" si="128"/>
        <v>8.6666666666666661</v>
      </c>
      <c r="F2504" s="24">
        <f t="shared" si="129"/>
        <v>38.25</v>
      </c>
      <c r="G2504" s="109"/>
      <c r="H2504" s="24"/>
      <c r="I2504" s="24">
        <f t="shared" si="130"/>
        <v>15.2</v>
      </c>
      <c r="J2504" s="119"/>
      <c r="K2504" s="30"/>
      <c r="L2504" s="111">
        <v>5</v>
      </c>
      <c r="M2504" s="111">
        <v>2</v>
      </c>
      <c r="N2504" s="111">
        <v>1</v>
      </c>
      <c r="O2504" s="111">
        <v>145</v>
      </c>
      <c r="P2504" s="111">
        <v>28</v>
      </c>
      <c r="Q2504" s="111">
        <v>22</v>
      </c>
      <c r="R2504" s="111">
        <v>7</v>
      </c>
      <c r="S2504" s="111">
        <v>4</v>
      </c>
      <c r="T2504" s="111">
        <v>15</v>
      </c>
    </row>
    <row r="2505" spans="1:20" x14ac:dyDescent="0.25">
      <c r="A2505" s="110" t="s">
        <v>1233</v>
      </c>
      <c r="B2505" s="107" t="s">
        <v>7101</v>
      </c>
      <c r="C2505" s="108">
        <v>16</v>
      </c>
      <c r="D2505" s="41" t="s">
        <v>6514</v>
      </c>
      <c r="E2505" s="24">
        <f t="shared" si="128"/>
        <v>8.6666666666666661</v>
      </c>
      <c r="F2505" s="24">
        <f t="shared" si="129"/>
        <v>0</v>
      </c>
      <c r="G2505" s="109"/>
      <c r="H2505" s="24"/>
      <c r="I2505" s="24">
        <f t="shared" si="130"/>
        <v>12.6</v>
      </c>
      <c r="J2505" s="119"/>
      <c r="K2505" s="30"/>
      <c r="L2505" s="111"/>
      <c r="M2505" s="111"/>
      <c r="N2505" s="111"/>
      <c r="O2505" s="111"/>
      <c r="P2505" s="111">
        <v>1</v>
      </c>
      <c r="Q2505" s="111">
        <v>36</v>
      </c>
      <c r="R2505" s="111">
        <v>9</v>
      </c>
      <c r="S2505" s="111">
        <v>5</v>
      </c>
      <c r="T2505" s="111">
        <v>12</v>
      </c>
    </row>
    <row r="2506" spans="1:20" x14ac:dyDescent="0.25">
      <c r="A2506" s="110" t="s">
        <v>1354</v>
      </c>
      <c r="B2506" s="107" t="s">
        <v>7131</v>
      </c>
      <c r="C2506" s="108">
        <v>15</v>
      </c>
      <c r="D2506" s="41" t="s">
        <v>3887</v>
      </c>
      <c r="E2506" s="24">
        <f t="shared" si="128"/>
        <v>8.6666666666666661</v>
      </c>
      <c r="F2506" s="24">
        <f t="shared" si="129"/>
        <v>6</v>
      </c>
      <c r="G2506" s="109"/>
      <c r="H2506" s="24"/>
      <c r="I2506" s="24">
        <f t="shared" si="130"/>
        <v>5.6</v>
      </c>
      <c r="J2506" s="119"/>
      <c r="K2506" s="30"/>
      <c r="L2506" s="111">
        <v>2</v>
      </c>
      <c r="M2506" s="111">
        <v>8</v>
      </c>
      <c r="N2506" s="111">
        <v>8</v>
      </c>
      <c r="O2506" s="111">
        <v>6</v>
      </c>
      <c r="P2506" s="111">
        <v>1</v>
      </c>
      <c r="Q2506" s="111">
        <v>1</v>
      </c>
      <c r="R2506" s="111">
        <v>14</v>
      </c>
      <c r="S2506" s="111">
        <v>1</v>
      </c>
      <c r="T2506" s="111">
        <v>11</v>
      </c>
    </row>
    <row r="2507" spans="1:20" x14ac:dyDescent="0.25">
      <c r="A2507" s="110" t="s">
        <v>3597</v>
      </c>
      <c r="B2507" s="107" t="s">
        <v>7154</v>
      </c>
      <c r="C2507" s="108">
        <v>16</v>
      </c>
      <c r="D2507" s="41" t="s">
        <v>3598</v>
      </c>
      <c r="E2507" s="24">
        <f t="shared" si="128"/>
        <v>8.6666666666666661</v>
      </c>
      <c r="F2507" s="24">
        <f t="shared" si="129"/>
        <v>15</v>
      </c>
      <c r="G2507" s="109"/>
      <c r="H2507" s="24"/>
      <c r="I2507" s="24">
        <f t="shared" si="130"/>
        <v>10.8</v>
      </c>
      <c r="J2507" s="119"/>
      <c r="K2507" s="30"/>
      <c r="L2507" s="111"/>
      <c r="M2507" s="111"/>
      <c r="N2507" s="111">
        <v>52</v>
      </c>
      <c r="O2507" s="111">
        <v>8</v>
      </c>
      <c r="P2507" s="111">
        <v>4</v>
      </c>
      <c r="Q2507" s="111">
        <v>24</v>
      </c>
      <c r="R2507" s="111">
        <v>7</v>
      </c>
      <c r="S2507" s="111">
        <v>8</v>
      </c>
      <c r="T2507" s="111">
        <v>11</v>
      </c>
    </row>
    <row r="2508" spans="1:20" x14ac:dyDescent="0.25">
      <c r="A2508" s="110" t="s">
        <v>2581</v>
      </c>
      <c r="B2508" s="107" t="s">
        <v>7230</v>
      </c>
      <c r="C2508" s="108">
        <v>4</v>
      </c>
      <c r="D2508" s="41" t="s">
        <v>5584</v>
      </c>
      <c r="E2508" s="24">
        <f t="shared" si="128"/>
        <v>8.6666666666666661</v>
      </c>
      <c r="F2508" s="24">
        <f t="shared" si="129"/>
        <v>0</v>
      </c>
      <c r="G2508" s="109"/>
      <c r="H2508" s="24"/>
      <c r="I2508" s="24">
        <f t="shared" si="130"/>
        <v>5.4</v>
      </c>
      <c r="J2508" s="119"/>
      <c r="K2508" s="30"/>
      <c r="L2508" s="111"/>
      <c r="M2508" s="111"/>
      <c r="N2508" s="111"/>
      <c r="O2508" s="111"/>
      <c r="P2508" s="111"/>
      <c r="Q2508" s="111">
        <v>1</v>
      </c>
      <c r="R2508" s="111">
        <v>15</v>
      </c>
      <c r="S2508" s="111">
        <v>2</v>
      </c>
      <c r="T2508" s="111">
        <v>9</v>
      </c>
    </row>
    <row r="2509" spans="1:20" x14ac:dyDescent="0.25">
      <c r="A2509" s="110" t="s">
        <v>7532</v>
      </c>
      <c r="B2509" s="107" t="s">
        <v>7155</v>
      </c>
      <c r="C2509" s="108">
        <v>10</v>
      </c>
      <c r="D2509" s="41" t="s">
        <v>7533</v>
      </c>
      <c r="E2509" s="24">
        <f t="shared" si="128"/>
        <v>8.6666666666666661</v>
      </c>
      <c r="F2509" s="24">
        <f t="shared" si="129"/>
        <v>15.5</v>
      </c>
      <c r="G2509" s="109"/>
      <c r="H2509" s="24"/>
      <c r="I2509" s="24">
        <f t="shared" si="130"/>
        <v>6.2</v>
      </c>
      <c r="J2509" s="119"/>
      <c r="K2509" s="30"/>
      <c r="L2509" s="111">
        <v>41</v>
      </c>
      <c r="M2509" s="111">
        <v>10</v>
      </c>
      <c r="N2509" s="111">
        <v>7</v>
      </c>
      <c r="O2509" s="111">
        <v>4</v>
      </c>
      <c r="P2509" s="111"/>
      <c r="Q2509" s="111">
        <v>5</v>
      </c>
      <c r="R2509" s="111"/>
      <c r="S2509" s="111">
        <v>19</v>
      </c>
      <c r="T2509" s="111">
        <v>7</v>
      </c>
    </row>
    <row r="2510" spans="1:20" x14ac:dyDescent="0.25">
      <c r="A2510" s="110" t="s">
        <v>2566</v>
      </c>
      <c r="B2510" s="107" t="s">
        <v>7131</v>
      </c>
      <c r="C2510" s="108">
        <v>15</v>
      </c>
      <c r="D2510" s="41" t="s">
        <v>6946</v>
      </c>
      <c r="E2510" s="24">
        <f t="shared" si="128"/>
        <v>8.6666666666666661</v>
      </c>
      <c r="F2510" s="24">
        <f t="shared" si="129"/>
        <v>3.25</v>
      </c>
      <c r="G2510" s="109"/>
      <c r="H2510" s="24"/>
      <c r="I2510" s="24">
        <f t="shared" si="130"/>
        <v>6.6</v>
      </c>
      <c r="J2510" s="119"/>
      <c r="K2510" s="30"/>
      <c r="L2510" s="111"/>
      <c r="M2510" s="111">
        <v>5</v>
      </c>
      <c r="N2510" s="111">
        <v>7</v>
      </c>
      <c r="O2510" s="111">
        <v>1</v>
      </c>
      <c r="P2510" s="111">
        <v>6</v>
      </c>
      <c r="Q2510" s="111">
        <v>1</v>
      </c>
      <c r="R2510" s="111"/>
      <c r="S2510" s="111">
        <v>19</v>
      </c>
      <c r="T2510" s="111">
        <v>7</v>
      </c>
    </row>
    <row r="2511" spans="1:20" x14ac:dyDescent="0.25">
      <c r="A2511" s="110" t="s">
        <v>7304</v>
      </c>
      <c r="B2511" s="107" t="s">
        <v>7096</v>
      </c>
      <c r="C2511" s="108">
        <v>15</v>
      </c>
      <c r="D2511" s="41" t="s">
        <v>7305</v>
      </c>
      <c r="E2511" s="24">
        <f t="shared" si="128"/>
        <v>8.6666666666666661</v>
      </c>
      <c r="F2511" s="24">
        <f t="shared" si="129"/>
        <v>8</v>
      </c>
      <c r="G2511" s="109"/>
      <c r="H2511" s="24"/>
      <c r="I2511" s="24">
        <f t="shared" si="130"/>
        <v>5.2</v>
      </c>
      <c r="J2511" s="119"/>
      <c r="K2511" s="30"/>
      <c r="L2511" s="111">
        <v>5</v>
      </c>
      <c r="M2511" s="111"/>
      <c r="N2511" s="111">
        <v>1</v>
      </c>
      <c r="O2511" s="111">
        <v>26</v>
      </c>
      <c r="P2511" s="111"/>
      <c r="Q2511" s="111"/>
      <c r="R2511" s="111">
        <v>20</v>
      </c>
      <c r="S2511" s="111"/>
      <c r="T2511" s="111">
        <v>6</v>
      </c>
    </row>
    <row r="2512" spans="1:20" x14ac:dyDescent="0.25">
      <c r="A2512" s="110" t="s">
        <v>858</v>
      </c>
      <c r="B2512" s="107" t="s">
        <v>7160</v>
      </c>
      <c r="C2512" s="108">
        <v>12</v>
      </c>
      <c r="D2512" s="41" t="s">
        <v>4251</v>
      </c>
      <c r="E2512" s="24">
        <f t="shared" si="128"/>
        <v>8.6666666666666661</v>
      </c>
      <c r="F2512" s="24">
        <f t="shared" si="129"/>
        <v>91.25</v>
      </c>
      <c r="G2512" s="109"/>
      <c r="H2512" s="24"/>
      <c r="I2512" s="24">
        <f t="shared" si="130"/>
        <v>17</v>
      </c>
      <c r="J2512" s="119"/>
      <c r="K2512" s="30"/>
      <c r="L2512" s="111">
        <v>26</v>
      </c>
      <c r="M2512" s="111">
        <v>165</v>
      </c>
      <c r="N2512" s="111">
        <v>18</v>
      </c>
      <c r="O2512" s="111">
        <v>156</v>
      </c>
      <c r="P2512" s="111">
        <v>46</v>
      </c>
      <c r="Q2512" s="111">
        <v>13</v>
      </c>
      <c r="R2512" s="111">
        <v>15</v>
      </c>
      <c r="S2512" s="111">
        <v>7</v>
      </c>
      <c r="T2512" s="111">
        <v>4</v>
      </c>
    </row>
    <row r="2513" spans="1:20" x14ac:dyDescent="0.25">
      <c r="A2513" s="110" t="s">
        <v>7767</v>
      </c>
      <c r="B2513" s="107" t="s">
        <v>7191</v>
      </c>
      <c r="C2513" s="108">
        <v>5</v>
      </c>
      <c r="D2513" s="41" t="s">
        <v>7768</v>
      </c>
      <c r="E2513" s="24">
        <f t="shared" si="128"/>
        <v>8.6666666666666661</v>
      </c>
      <c r="F2513" s="24">
        <f t="shared" si="129"/>
        <v>3.5</v>
      </c>
      <c r="G2513" s="109"/>
      <c r="H2513" s="24"/>
      <c r="I2513" s="24">
        <f t="shared" si="130"/>
        <v>7</v>
      </c>
      <c r="J2513" s="119"/>
      <c r="K2513" s="30"/>
      <c r="L2513" s="111"/>
      <c r="M2513" s="111"/>
      <c r="N2513" s="111">
        <v>14</v>
      </c>
      <c r="O2513" s="111"/>
      <c r="P2513" s="111"/>
      <c r="Q2513" s="111">
        <v>9</v>
      </c>
      <c r="R2513" s="111">
        <v>20</v>
      </c>
      <c r="S2513" s="111">
        <v>4</v>
      </c>
      <c r="T2513" s="111">
        <v>2</v>
      </c>
    </row>
    <row r="2514" spans="1:20" x14ac:dyDescent="0.25">
      <c r="A2514" s="110" t="s">
        <v>2493</v>
      </c>
      <c r="B2514" s="107" t="s">
        <v>7218</v>
      </c>
      <c r="C2514" s="108">
        <v>4</v>
      </c>
      <c r="D2514" s="41" t="s">
        <v>6481</v>
      </c>
      <c r="E2514" s="24">
        <f t="shared" si="128"/>
        <v>8.6666666666666661</v>
      </c>
      <c r="F2514" s="24">
        <f t="shared" si="129"/>
        <v>9.5</v>
      </c>
      <c r="G2514" s="109"/>
      <c r="H2514" s="24"/>
      <c r="I2514" s="24">
        <f t="shared" si="130"/>
        <v>6.8</v>
      </c>
      <c r="J2514" s="119"/>
      <c r="K2514" s="30"/>
      <c r="L2514" s="111"/>
      <c r="M2514" s="111">
        <v>6</v>
      </c>
      <c r="N2514" s="111">
        <v>30</v>
      </c>
      <c r="O2514" s="111">
        <v>2</v>
      </c>
      <c r="P2514" s="111">
        <v>5</v>
      </c>
      <c r="Q2514" s="111">
        <v>3</v>
      </c>
      <c r="R2514" s="111"/>
      <c r="S2514" s="111">
        <v>25</v>
      </c>
      <c r="T2514" s="111">
        <v>1</v>
      </c>
    </row>
    <row r="2515" spans="1:20" x14ac:dyDescent="0.25">
      <c r="A2515" s="110" t="s">
        <v>1696</v>
      </c>
      <c r="B2515" s="107" t="s">
        <v>7154</v>
      </c>
      <c r="C2515" s="108">
        <v>16</v>
      </c>
      <c r="D2515" s="41" t="s">
        <v>6393</v>
      </c>
      <c r="E2515" s="24">
        <f t="shared" si="128"/>
        <v>8.6666666666666661</v>
      </c>
      <c r="F2515" s="24">
        <f t="shared" si="129"/>
        <v>9.25</v>
      </c>
      <c r="G2515" s="109"/>
      <c r="H2515" s="24"/>
      <c r="I2515" s="24">
        <f t="shared" si="130"/>
        <v>5.8</v>
      </c>
      <c r="J2515" s="119"/>
      <c r="K2515" s="30"/>
      <c r="L2515" s="111"/>
      <c r="M2515" s="111">
        <v>1</v>
      </c>
      <c r="N2515" s="111">
        <v>10</v>
      </c>
      <c r="O2515" s="111">
        <v>26</v>
      </c>
      <c r="P2515" s="111"/>
      <c r="Q2515" s="111">
        <v>3</v>
      </c>
      <c r="R2515" s="111">
        <v>12</v>
      </c>
      <c r="S2515" s="111">
        <v>13</v>
      </c>
      <c r="T2515" s="111">
        <v>1</v>
      </c>
    </row>
    <row r="2516" spans="1:20" x14ac:dyDescent="0.25">
      <c r="A2516" s="110" t="s">
        <v>7602</v>
      </c>
      <c r="B2516" s="107" t="s">
        <v>7154</v>
      </c>
      <c r="C2516" s="108">
        <v>16</v>
      </c>
      <c r="D2516" s="41" t="s">
        <v>7603</v>
      </c>
      <c r="E2516" s="24">
        <f t="shared" si="128"/>
        <v>8.6666666666666661</v>
      </c>
      <c r="F2516" s="24">
        <f t="shared" si="129"/>
        <v>20.5</v>
      </c>
      <c r="G2516" s="109"/>
      <c r="H2516" s="24"/>
      <c r="I2516" s="24">
        <f t="shared" si="130"/>
        <v>5.4</v>
      </c>
      <c r="J2516" s="119"/>
      <c r="K2516" s="30"/>
      <c r="L2516" s="111"/>
      <c r="M2516" s="111">
        <v>33</v>
      </c>
      <c r="N2516" s="111">
        <v>13</v>
      </c>
      <c r="O2516" s="111">
        <v>36</v>
      </c>
      <c r="P2516" s="111"/>
      <c r="Q2516" s="111">
        <v>1</v>
      </c>
      <c r="R2516" s="111">
        <v>25</v>
      </c>
      <c r="S2516" s="111"/>
      <c r="T2516" s="111">
        <v>1</v>
      </c>
    </row>
    <row r="2517" spans="1:20" x14ac:dyDescent="0.25">
      <c r="A2517" s="110" t="s">
        <v>1754</v>
      </c>
      <c r="B2517" s="107" t="s">
        <v>7156</v>
      </c>
      <c r="C2517" s="108">
        <v>18</v>
      </c>
      <c r="D2517" s="41" t="s">
        <v>6327</v>
      </c>
      <c r="E2517" s="24">
        <f t="shared" si="128"/>
        <v>8.6666666666666661</v>
      </c>
      <c r="F2517" s="24">
        <f t="shared" si="129"/>
        <v>3.25</v>
      </c>
      <c r="G2517" s="109"/>
      <c r="H2517" s="24"/>
      <c r="I2517" s="24">
        <f t="shared" si="130"/>
        <v>5.8</v>
      </c>
      <c r="J2517" s="119"/>
      <c r="K2517" s="30"/>
      <c r="L2517" s="111"/>
      <c r="M2517" s="111">
        <v>3</v>
      </c>
      <c r="N2517" s="111">
        <v>8</v>
      </c>
      <c r="O2517" s="111">
        <v>2</v>
      </c>
      <c r="P2517" s="111">
        <v>2</v>
      </c>
      <c r="Q2517" s="111">
        <v>1</v>
      </c>
      <c r="R2517" s="111"/>
      <c r="S2517" s="111">
        <v>25</v>
      </c>
      <c r="T2517" s="111">
        <v>1</v>
      </c>
    </row>
    <row r="2518" spans="1:20" x14ac:dyDescent="0.25">
      <c r="A2518" s="110" t="s">
        <v>2766</v>
      </c>
      <c r="B2518" s="107" t="s">
        <v>7194</v>
      </c>
      <c r="C2518" s="108">
        <v>11</v>
      </c>
      <c r="D2518" s="41" t="s">
        <v>6647</v>
      </c>
      <c r="E2518" s="24">
        <f t="shared" si="128"/>
        <v>8.6666666666666661</v>
      </c>
      <c r="F2518" s="24">
        <f t="shared" si="129"/>
        <v>8</v>
      </c>
      <c r="G2518" s="109"/>
      <c r="H2518" s="24"/>
      <c r="I2518" s="24">
        <f t="shared" si="130"/>
        <v>5.4</v>
      </c>
      <c r="J2518" s="119"/>
      <c r="K2518" s="30"/>
      <c r="L2518" s="111">
        <v>20</v>
      </c>
      <c r="M2518" s="111">
        <v>2</v>
      </c>
      <c r="N2518" s="111"/>
      <c r="O2518" s="111">
        <v>10</v>
      </c>
      <c r="P2518" s="111"/>
      <c r="Q2518" s="111">
        <v>1</v>
      </c>
      <c r="R2518" s="111">
        <v>6</v>
      </c>
      <c r="S2518" s="111">
        <v>20</v>
      </c>
      <c r="T2518" s="111"/>
    </row>
    <row r="2519" spans="1:20" x14ac:dyDescent="0.25">
      <c r="A2519" s="110" t="s">
        <v>2389</v>
      </c>
      <c r="B2519" s="107" t="s">
        <v>7240</v>
      </c>
      <c r="C2519" s="108">
        <v>6</v>
      </c>
      <c r="D2519" s="41" t="s">
        <v>4664</v>
      </c>
      <c r="E2519" s="24">
        <f t="shared" si="128"/>
        <v>8.6666666666666661</v>
      </c>
      <c r="F2519" s="24">
        <f t="shared" si="129"/>
        <v>2</v>
      </c>
      <c r="G2519" s="109"/>
      <c r="H2519" s="24"/>
      <c r="I2519" s="24">
        <f t="shared" si="130"/>
        <v>5.2</v>
      </c>
      <c r="J2519" s="119"/>
      <c r="K2519" s="30"/>
      <c r="L2519" s="111"/>
      <c r="M2519" s="111"/>
      <c r="N2519" s="111"/>
      <c r="O2519" s="111">
        <v>8</v>
      </c>
      <c r="P2519" s="111"/>
      <c r="Q2519" s="111"/>
      <c r="R2519" s="111">
        <v>26</v>
      </c>
      <c r="S2519" s="111"/>
      <c r="T2519" s="111"/>
    </row>
    <row r="2520" spans="1:20" x14ac:dyDescent="0.25">
      <c r="A2520" s="110" t="s">
        <v>2009</v>
      </c>
      <c r="B2520" s="107" t="s">
        <v>7165</v>
      </c>
      <c r="C2520" s="108">
        <v>6</v>
      </c>
      <c r="D2520" s="41" t="s">
        <v>5721</v>
      </c>
      <c r="E2520" s="24">
        <f t="shared" si="128"/>
        <v>8.6666666666666661</v>
      </c>
      <c r="F2520" s="24">
        <f t="shared" si="129"/>
        <v>62.25</v>
      </c>
      <c r="G2520" s="109"/>
      <c r="H2520" s="24"/>
      <c r="I2520" s="24">
        <f t="shared" si="130"/>
        <v>11.6</v>
      </c>
      <c r="J2520" s="119"/>
      <c r="K2520" s="30"/>
      <c r="L2520" s="111">
        <v>18</v>
      </c>
      <c r="M2520" s="111">
        <v>42</v>
      </c>
      <c r="N2520" s="111">
        <v>59</v>
      </c>
      <c r="O2520" s="111">
        <v>130</v>
      </c>
      <c r="P2520" s="111">
        <v>32</v>
      </c>
      <c r="Q2520" s="111"/>
      <c r="R2520" s="111">
        <v>26</v>
      </c>
      <c r="S2520" s="111"/>
      <c r="T2520" s="111"/>
    </row>
    <row r="2521" spans="1:20" x14ac:dyDescent="0.25">
      <c r="A2521" s="110" t="s">
        <v>8653</v>
      </c>
      <c r="B2521" s="107" t="s">
        <v>7165</v>
      </c>
      <c r="C2521" s="108">
        <v>6</v>
      </c>
      <c r="D2521" s="41" t="s">
        <v>8654</v>
      </c>
      <c r="E2521" s="24">
        <f t="shared" si="128"/>
        <v>8.6666666666666661</v>
      </c>
      <c r="F2521" s="24">
        <f t="shared" si="129"/>
        <v>0</v>
      </c>
      <c r="G2521" s="109"/>
      <c r="H2521" s="24"/>
      <c r="I2521" s="24">
        <f t="shared" si="130"/>
        <v>5.2</v>
      </c>
      <c r="J2521" s="119"/>
      <c r="K2521" s="30"/>
      <c r="L2521" s="111"/>
      <c r="M2521" s="111"/>
      <c r="N2521" s="111"/>
      <c r="O2521" s="111"/>
      <c r="P2521" s="111"/>
      <c r="Q2521" s="111"/>
      <c r="R2521" s="111"/>
      <c r="S2521" s="111">
        <v>26</v>
      </c>
      <c r="T2521" s="111"/>
    </row>
    <row r="2522" spans="1:20" x14ac:dyDescent="0.25">
      <c r="A2522" s="110" t="s">
        <v>1038</v>
      </c>
      <c r="B2522" s="107" t="s">
        <v>7208</v>
      </c>
      <c r="C2522" s="108">
        <v>9</v>
      </c>
      <c r="D2522" s="41" t="s">
        <v>5355</v>
      </c>
      <c r="E2522" s="24">
        <f t="shared" si="128"/>
        <v>8.6666666666666661</v>
      </c>
      <c r="F2522" s="24">
        <f t="shared" si="129"/>
        <v>8.5</v>
      </c>
      <c r="G2522" s="109"/>
      <c r="H2522" s="24"/>
      <c r="I2522" s="24">
        <f t="shared" si="130"/>
        <v>5.2</v>
      </c>
      <c r="J2522" s="119"/>
      <c r="K2522" s="30"/>
      <c r="L2522" s="111"/>
      <c r="M2522" s="111">
        <v>9</v>
      </c>
      <c r="N2522" s="111">
        <v>16</v>
      </c>
      <c r="O2522" s="111">
        <v>9</v>
      </c>
      <c r="P2522" s="111"/>
      <c r="Q2522" s="111"/>
      <c r="R2522" s="111">
        <v>5</v>
      </c>
      <c r="S2522" s="111">
        <v>21</v>
      </c>
      <c r="T2522" s="111"/>
    </row>
    <row r="2523" spans="1:20" x14ac:dyDescent="0.25">
      <c r="A2523" s="110" t="s">
        <v>2324</v>
      </c>
      <c r="B2523" s="107" t="s">
        <v>7227</v>
      </c>
      <c r="C2523" s="108">
        <v>6</v>
      </c>
      <c r="D2523" s="41" t="s">
        <v>4703</v>
      </c>
      <c r="E2523" s="24">
        <f t="shared" si="128"/>
        <v>8.6666666666666661</v>
      </c>
      <c r="F2523" s="24">
        <f t="shared" si="129"/>
        <v>19</v>
      </c>
      <c r="G2523" s="109"/>
      <c r="H2523" s="24"/>
      <c r="I2523" s="24">
        <f t="shared" si="130"/>
        <v>54.6</v>
      </c>
      <c r="J2523" s="119"/>
      <c r="K2523" s="30"/>
      <c r="L2523" s="111"/>
      <c r="M2523" s="111"/>
      <c r="N2523" s="111">
        <v>32</v>
      </c>
      <c r="O2523" s="111">
        <v>44</v>
      </c>
      <c r="P2523" s="111">
        <v>34</v>
      </c>
      <c r="Q2523" s="111">
        <v>213</v>
      </c>
      <c r="R2523" s="111">
        <v>26</v>
      </c>
      <c r="S2523" s="111"/>
      <c r="T2523" s="111"/>
    </row>
    <row r="2524" spans="1:20" x14ac:dyDescent="0.25">
      <c r="A2524" s="110" t="s">
        <v>2652</v>
      </c>
      <c r="B2524" s="107" t="s">
        <v>7125</v>
      </c>
      <c r="C2524" s="108">
        <v>7</v>
      </c>
      <c r="D2524" s="41" t="s">
        <v>4561</v>
      </c>
      <c r="E2524" s="24">
        <f t="shared" si="128"/>
        <v>8.3333333333333339</v>
      </c>
      <c r="F2524" s="24">
        <f t="shared" si="129"/>
        <v>0.5</v>
      </c>
      <c r="G2524" s="109"/>
      <c r="H2524" s="24"/>
      <c r="I2524" s="24">
        <f t="shared" si="130"/>
        <v>5</v>
      </c>
      <c r="J2524" s="119"/>
      <c r="K2524" s="30"/>
      <c r="L2524" s="111"/>
      <c r="M2524" s="111"/>
      <c r="N2524" s="111">
        <v>2</v>
      </c>
      <c r="O2524" s="111"/>
      <c r="P2524" s="111"/>
      <c r="Q2524" s="111"/>
      <c r="R2524" s="111"/>
      <c r="S2524" s="111"/>
      <c r="T2524" s="111">
        <v>25</v>
      </c>
    </row>
    <row r="2525" spans="1:20" x14ac:dyDescent="0.25">
      <c r="A2525" s="110" t="s">
        <v>2333</v>
      </c>
      <c r="B2525" s="107" t="s">
        <v>7088</v>
      </c>
      <c r="C2525" s="108">
        <v>2</v>
      </c>
      <c r="D2525" s="41" t="s">
        <v>6818</v>
      </c>
      <c r="E2525" s="24">
        <f t="shared" si="128"/>
        <v>8.3333333333333339</v>
      </c>
      <c r="F2525" s="24">
        <f t="shared" si="129"/>
        <v>37.25</v>
      </c>
      <c r="G2525" s="109"/>
      <c r="H2525" s="24"/>
      <c r="I2525" s="24">
        <f t="shared" si="130"/>
        <v>5</v>
      </c>
      <c r="J2525" s="119"/>
      <c r="K2525" s="30"/>
      <c r="L2525" s="111"/>
      <c r="M2525" s="111"/>
      <c r="N2525" s="111"/>
      <c r="O2525" s="111">
        <v>149</v>
      </c>
      <c r="P2525" s="111"/>
      <c r="Q2525" s="111"/>
      <c r="R2525" s="111"/>
      <c r="S2525" s="111"/>
      <c r="T2525" s="111">
        <v>25</v>
      </c>
    </row>
    <row r="2526" spans="1:20" x14ac:dyDescent="0.25">
      <c r="A2526" s="110" t="s">
        <v>4671</v>
      </c>
      <c r="B2526" s="107" t="s">
        <v>7165</v>
      </c>
      <c r="C2526" s="108">
        <v>6</v>
      </c>
      <c r="D2526" s="41" t="s">
        <v>4672</v>
      </c>
      <c r="E2526" s="24">
        <f t="shared" si="128"/>
        <v>8.3333333333333339</v>
      </c>
      <c r="F2526" s="24">
        <f t="shared" si="129"/>
        <v>0</v>
      </c>
      <c r="G2526" s="109"/>
      <c r="H2526" s="24"/>
      <c r="I2526" s="24">
        <f t="shared" si="130"/>
        <v>5.8</v>
      </c>
      <c r="J2526" s="119"/>
      <c r="K2526" s="30"/>
      <c r="L2526" s="111"/>
      <c r="M2526" s="111"/>
      <c r="N2526" s="111"/>
      <c r="O2526" s="111"/>
      <c r="P2526" s="111">
        <v>2</v>
      </c>
      <c r="Q2526" s="111">
        <v>2</v>
      </c>
      <c r="R2526" s="111">
        <v>1</v>
      </c>
      <c r="S2526" s="111"/>
      <c r="T2526" s="111">
        <v>24</v>
      </c>
    </row>
    <row r="2527" spans="1:20" x14ac:dyDescent="0.25">
      <c r="A2527" s="110" t="s">
        <v>6453</v>
      </c>
      <c r="B2527" s="107" t="s">
        <v>7154</v>
      </c>
      <c r="C2527" s="108">
        <v>16</v>
      </c>
      <c r="D2527" s="41" t="s">
        <v>6454</v>
      </c>
      <c r="E2527" s="24">
        <f t="shared" si="128"/>
        <v>8.3333333333333339</v>
      </c>
      <c r="F2527" s="24">
        <f t="shared" si="129"/>
        <v>75</v>
      </c>
      <c r="G2527" s="109"/>
      <c r="H2527" s="24"/>
      <c r="I2527" s="24">
        <f t="shared" si="130"/>
        <v>10.199999999999999</v>
      </c>
      <c r="J2527" s="119"/>
      <c r="K2527" s="30"/>
      <c r="L2527" s="111"/>
      <c r="M2527" s="111"/>
      <c r="N2527" s="111">
        <v>140</v>
      </c>
      <c r="O2527" s="111">
        <v>160</v>
      </c>
      <c r="P2527" s="111">
        <v>20</v>
      </c>
      <c r="Q2527" s="111">
        <v>6</v>
      </c>
      <c r="R2527" s="111">
        <v>4</v>
      </c>
      <c r="S2527" s="111">
        <v>3</v>
      </c>
      <c r="T2527" s="111">
        <v>18</v>
      </c>
    </row>
    <row r="2528" spans="1:20" x14ac:dyDescent="0.25">
      <c r="A2528" s="110" t="s">
        <v>1990</v>
      </c>
      <c r="B2528" s="107" t="s">
        <v>7101</v>
      </c>
      <c r="C2528" s="108">
        <v>16</v>
      </c>
      <c r="D2528" s="41" t="s">
        <v>3848</v>
      </c>
      <c r="E2528" s="24">
        <f t="shared" ref="E2528:E2591" si="131">SUM(R2528:T2528)/3</f>
        <v>8.3333333333333339</v>
      </c>
      <c r="F2528" s="24">
        <f t="shared" ref="F2528:F2591" si="132">SUM(L2528:O2528)/4</f>
        <v>11.25</v>
      </c>
      <c r="G2528" s="109"/>
      <c r="H2528" s="24"/>
      <c r="I2528" s="24">
        <f t="shared" ref="I2528:I2591" si="133">SUM(P2528:T2528)/5</f>
        <v>7.6</v>
      </c>
      <c r="J2528" s="119"/>
      <c r="K2528" s="30"/>
      <c r="L2528" s="111">
        <v>9</v>
      </c>
      <c r="M2528" s="111">
        <v>5</v>
      </c>
      <c r="N2528" s="111">
        <v>4</v>
      </c>
      <c r="O2528" s="111">
        <v>27</v>
      </c>
      <c r="P2528" s="111">
        <v>5</v>
      </c>
      <c r="Q2528" s="111">
        <v>8</v>
      </c>
      <c r="R2528" s="111">
        <v>5</v>
      </c>
      <c r="S2528" s="111">
        <v>4</v>
      </c>
      <c r="T2528" s="111">
        <v>16</v>
      </c>
    </row>
    <row r="2529" spans="1:20" x14ac:dyDescent="0.25">
      <c r="A2529" s="110" t="s">
        <v>2961</v>
      </c>
      <c r="B2529" s="107" t="s">
        <v>7101</v>
      </c>
      <c r="C2529" s="108">
        <v>16</v>
      </c>
      <c r="D2529" s="41" t="s">
        <v>6110</v>
      </c>
      <c r="E2529" s="24">
        <f t="shared" si="131"/>
        <v>8.3333333333333339</v>
      </c>
      <c r="F2529" s="24">
        <f t="shared" si="132"/>
        <v>3</v>
      </c>
      <c r="G2529" s="109"/>
      <c r="H2529" s="24"/>
      <c r="I2529" s="24">
        <f t="shared" si="133"/>
        <v>5.2</v>
      </c>
      <c r="J2529" s="119"/>
      <c r="K2529" s="30"/>
      <c r="L2529" s="111"/>
      <c r="M2529" s="111">
        <v>7</v>
      </c>
      <c r="N2529" s="111"/>
      <c r="O2529" s="111">
        <v>5</v>
      </c>
      <c r="P2529" s="111"/>
      <c r="Q2529" s="111">
        <v>1</v>
      </c>
      <c r="R2529" s="111"/>
      <c r="S2529" s="111">
        <v>12</v>
      </c>
      <c r="T2529" s="111">
        <v>13</v>
      </c>
    </row>
    <row r="2530" spans="1:20" x14ac:dyDescent="0.25">
      <c r="A2530" s="110" t="s">
        <v>1542</v>
      </c>
      <c r="B2530" s="107" t="s">
        <v>7125</v>
      </c>
      <c r="C2530" s="108">
        <v>7</v>
      </c>
      <c r="D2530" s="41" t="s">
        <v>5366</v>
      </c>
      <c r="E2530" s="24">
        <f t="shared" si="131"/>
        <v>8.3333333333333339</v>
      </c>
      <c r="F2530" s="24">
        <f t="shared" si="132"/>
        <v>2.25</v>
      </c>
      <c r="G2530" s="109"/>
      <c r="H2530" s="24"/>
      <c r="I2530" s="24">
        <f t="shared" si="133"/>
        <v>5.2</v>
      </c>
      <c r="J2530" s="119"/>
      <c r="K2530" s="30"/>
      <c r="L2530" s="111">
        <v>3</v>
      </c>
      <c r="M2530" s="111">
        <v>3</v>
      </c>
      <c r="N2530" s="111">
        <v>3</v>
      </c>
      <c r="O2530" s="111"/>
      <c r="P2530" s="111">
        <v>1</v>
      </c>
      <c r="Q2530" s="111">
        <v>0</v>
      </c>
      <c r="R2530" s="111">
        <v>0</v>
      </c>
      <c r="S2530" s="111">
        <v>15</v>
      </c>
      <c r="T2530" s="111">
        <v>10</v>
      </c>
    </row>
    <row r="2531" spans="1:20" x14ac:dyDescent="0.25">
      <c r="A2531" s="110" t="s">
        <v>7940</v>
      </c>
      <c r="B2531" s="107" t="s">
        <v>7126</v>
      </c>
      <c r="C2531" s="108">
        <v>4</v>
      </c>
      <c r="D2531" s="41" t="s">
        <v>7941</v>
      </c>
      <c r="E2531" s="24">
        <f t="shared" si="131"/>
        <v>8.3333333333333339</v>
      </c>
      <c r="F2531" s="24">
        <f t="shared" si="132"/>
        <v>10.75</v>
      </c>
      <c r="G2531" s="109"/>
      <c r="H2531" s="24"/>
      <c r="I2531" s="24">
        <f t="shared" si="133"/>
        <v>7.6</v>
      </c>
      <c r="J2531" s="119"/>
      <c r="K2531" s="30"/>
      <c r="L2531" s="111">
        <v>5</v>
      </c>
      <c r="M2531" s="111">
        <v>22</v>
      </c>
      <c r="N2531" s="111">
        <v>6</v>
      </c>
      <c r="O2531" s="111">
        <v>10</v>
      </c>
      <c r="P2531" s="111">
        <v>7</v>
      </c>
      <c r="Q2531" s="111">
        <v>6</v>
      </c>
      <c r="R2531" s="111">
        <v>7</v>
      </c>
      <c r="S2531" s="111">
        <v>9</v>
      </c>
      <c r="T2531" s="111">
        <v>9</v>
      </c>
    </row>
    <row r="2532" spans="1:20" x14ac:dyDescent="0.25">
      <c r="A2532" s="110" t="s">
        <v>6077</v>
      </c>
      <c r="B2532" s="107" t="s">
        <v>7101</v>
      </c>
      <c r="C2532" s="108">
        <v>16</v>
      </c>
      <c r="D2532" s="41" t="s">
        <v>6078</v>
      </c>
      <c r="E2532" s="24">
        <f t="shared" si="131"/>
        <v>8.3333333333333339</v>
      </c>
      <c r="F2532" s="24">
        <f t="shared" si="132"/>
        <v>2</v>
      </c>
      <c r="G2532" s="109"/>
      <c r="H2532" s="24"/>
      <c r="I2532" s="24">
        <f t="shared" si="133"/>
        <v>5</v>
      </c>
      <c r="J2532" s="119"/>
      <c r="K2532" s="30"/>
      <c r="L2532" s="111"/>
      <c r="M2532" s="111"/>
      <c r="N2532" s="111">
        <v>8</v>
      </c>
      <c r="O2532" s="111"/>
      <c r="P2532" s="111"/>
      <c r="Q2532" s="111"/>
      <c r="R2532" s="111">
        <v>17</v>
      </c>
      <c r="S2532" s="111"/>
      <c r="T2532" s="111">
        <v>8</v>
      </c>
    </row>
    <row r="2533" spans="1:20" x14ac:dyDescent="0.25">
      <c r="A2533" s="110" t="s">
        <v>7913</v>
      </c>
      <c r="B2533" s="107" t="s">
        <v>7125</v>
      </c>
      <c r="C2533" s="108">
        <v>7</v>
      </c>
      <c r="D2533" s="41" t="s">
        <v>4580</v>
      </c>
      <c r="E2533" s="24">
        <f t="shared" si="131"/>
        <v>8.3333333333333339</v>
      </c>
      <c r="F2533" s="24">
        <f t="shared" si="132"/>
        <v>1.25</v>
      </c>
      <c r="G2533" s="109"/>
      <c r="H2533" s="24"/>
      <c r="I2533" s="24">
        <f t="shared" si="133"/>
        <v>8.6</v>
      </c>
      <c r="J2533" s="119"/>
      <c r="K2533" s="30"/>
      <c r="L2533" s="111">
        <v>2</v>
      </c>
      <c r="M2533" s="111">
        <v>1</v>
      </c>
      <c r="N2533" s="111">
        <v>1</v>
      </c>
      <c r="O2533" s="111">
        <v>1</v>
      </c>
      <c r="P2533" s="111">
        <v>15</v>
      </c>
      <c r="Q2533" s="111">
        <v>3</v>
      </c>
      <c r="R2533" s="111">
        <v>1</v>
      </c>
      <c r="S2533" s="111">
        <v>18</v>
      </c>
      <c r="T2533" s="111">
        <v>6</v>
      </c>
    </row>
    <row r="2534" spans="1:20" x14ac:dyDescent="0.25">
      <c r="A2534" s="110" t="s">
        <v>7550</v>
      </c>
      <c r="B2534" s="107" t="s">
        <v>7101</v>
      </c>
      <c r="C2534" s="108">
        <v>16</v>
      </c>
      <c r="D2534" s="41" t="s">
        <v>7551</v>
      </c>
      <c r="E2534" s="24">
        <f t="shared" si="131"/>
        <v>8.3333333333333339</v>
      </c>
      <c r="F2534" s="24">
        <f t="shared" si="132"/>
        <v>5.25</v>
      </c>
      <c r="G2534" s="109"/>
      <c r="H2534" s="24"/>
      <c r="I2534" s="24">
        <f t="shared" si="133"/>
        <v>17.2</v>
      </c>
      <c r="J2534" s="119"/>
      <c r="K2534" s="30"/>
      <c r="L2534" s="111"/>
      <c r="M2534" s="111">
        <v>10</v>
      </c>
      <c r="N2534" s="111"/>
      <c r="O2534" s="111">
        <v>11</v>
      </c>
      <c r="P2534" s="111">
        <v>1</v>
      </c>
      <c r="Q2534" s="111">
        <v>60</v>
      </c>
      <c r="R2534" s="111">
        <v>1</v>
      </c>
      <c r="S2534" s="111">
        <v>23</v>
      </c>
      <c r="T2534" s="111">
        <v>1</v>
      </c>
    </row>
    <row r="2535" spans="1:20" x14ac:dyDescent="0.25">
      <c r="A2535" s="110" t="s">
        <v>8019</v>
      </c>
      <c r="B2535" s="107" t="s">
        <v>7126</v>
      </c>
      <c r="C2535" s="108">
        <v>4</v>
      </c>
      <c r="D2535" s="41" t="s">
        <v>8020</v>
      </c>
      <c r="E2535" s="24">
        <f t="shared" si="131"/>
        <v>8.3333333333333339</v>
      </c>
      <c r="F2535" s="24">
        <f t="shared" si="132"/>
        <v>2.75</v>
      </c>
      <c r="G2535" s="109"/>
      <c r="H2535" s="24"/>
      <c r="I2535" s="24">
        <f t="shared" si="133"/>
        <v>14.2</v>
      </c>
      <c r="J2535" s="119"/>
      <c r="K2535" s="30"/>
      <c r="L2535" s="111">
        <v>4</v>
      </c>
      <c r="M2535" s="111">
        <v>3</v>
      </c>
      <c r="N2535" s="111">
        <v>1</v>
      </c>
      <c r="O2535" s="111">
        <v>3</v>
      </c>
      <c r="P2535" s="111">
        <v>17</v>
      </c>
      <c r="Q2535" s="111">
        <v>29</v>
      </c>
      <c r="R2535" s="111">
        <v>25</v>
      </c>
      <c r="S2535" s="111"/>
      <c r="T2535" s="111"/>
    </row>
    <row r="2536" spans="1:20" x14ac:dyDescent="0.25">
      <c r="A2536" s="110" t="s">
        <v>1749</v>
      </c>
      <c r="B2536" s="107" t="s">
        <v>7155</v>
      </c>
      <c r="C2536" s="108">
        <v>10</v>
      </c>
      <c r="D2536" s="41" t="s">
        <v>7023</v>
      </c>
      <c r="E2536" s="24">
        <f t="shared" si="131"/>
        <v>8.3333333333333339</v>
      </c>
      <c r="F2536" s="24">
        <f t="shared" si="132"/>
        <v>0.25</v>
      </c>
      <c r="G2536" s="109"/>
      <c r="H2536" s="24"/>
      <c r="I2536" s="24">
        <f t="shared" si="133"/>
        <v>5.4</v>
      </c>
      <c r="J2536" s="119"/>
      <c r="K2536" s="30"/>
      <c r="L2536" s="111"/>
      <c r="M2536" s="111">
        <v>1</v>
      </c>
      <c r="N2536" s="111"/>
      <c r="O2536" s="111"/>
      <c r="P2536" s="111">
        <v>2</v>
      </c>
      <c r="Q2536" s="111"/>
      <c r="R2536" s="111"/>
      <c r="S2536" s="111">
        <v>25</v>
      </c>
      <c r="T2536" s="111"/>
    </row>
    <row r="2537" spans="1:20" x14ac:dyDescent="0.25">
      <c r="A2537" s="110" t="s">
        <v>2667</v>
      </c>
      <c r="B2537" s="107" t="s">
        <v>7101</v>
      </c>
      <c r="C2537" s="108">
        <v>16</v>
      </c>
      <c r="D2537" s="41" t="s">
        <v>6631</v>
      </c>
      <c r="E2537" s="24">
        <f t="shared" si="131"/>
        <v>8</v>
      </c>
      <c r="F2537" s="24">
        <f t="shared" si="132"/>
        <v>6</v>
      </c>
      <c r="G2537" s="109"/>
      <c r="H2537" s="24"/>
      <c r="I2537" s="24">
        <f t="shared" si="133"/>
        <v>5</v>
      </c>
      <c r="J2537" s="119"/>
      <c r="K2537" s="30"/>
      <c r="L2537" s="111">
        <v>6</v>
      </c>
      <c r="M2537" s="111">
        <v>1</v>
      </c>
      <c r="N2537" s="111"/>
      <c r="O2537" s="111">
        <v>17</v>
      </c>
      <c r="P2537" s="111">
        <v>1</v>
      </c>
      <c r="Q2537" s="111"/>
      <c r="R2537" s="111"/>
      <c r="S2537" s="111"/>
      <c r="T2537" s="111">
        <v>24</v>
      </c>
    </row>
    <row r="2538" spans="1:20" x14ac:dyDescent="0.25">
      <c r="A2538" s="110" t="s">
        <v>7321</v>
      </c>
      <c r="B2538" s="107" t="s">
        <v>7191</v>
      </c>
      <c r="C2538" s="108">
        <v>5</v>
      </c>
      <c r="D2538" s="41" t="s">
        <v>7322</v>
      </c>
      <c r="E2538" s="24">
        <f t="shared" si="131"/>
        <v>8</v>
      </c>
      <c r="F2538" s="24">
        <f t="shared" si="132"/>
        <v>7.5</v>
      </c>
      <c r="G2538" s="109"/>
      <c r="H2538" s="24"/>
      <c r="I2538" s="24">
        <f t="shared" si="133"/>
        <v>9.8000000000000007</v>
      </c>
      <c r="J2538" s="119"/>
      <c r="K2538" s="30"/>
      <c r="L2538" s="111"/>
      <c r="M2538" s="111"/>
      <c r="N2538" s="111">
        <v>22</v>
      </c>
      <c r="O2538" s="111">
        <v>8</v>
      </c>
      <c r="P2538" s="111">
        <v>11</v>
      </c>
      <c r="Q2538" s="111">
        <v>14</v>
      </c>
      <c r="R2538" s="111">
        <v>4</v>
      </c>
      <c r="S2538" s="111"/>
      <c r="T2538" s="111">
        <v>20</v>
      </c>
    </row>
    <row r="2539" spans="1:20" x14ac:dyDescent="0.25">
      <c r="A2539" s="110" t="s">
        <v>1844</v>
      </c>
      <c r="B2539" s="107" t="s">
        <v>7222</v>
      </c>
      <c r="C2539" s="108">
        <v>6</v>
      </c>
      <c r="D2539" s="41" t="s">
        <v>5164</v>
      </c>
      <c r="E2539" s="24">
        <f t="shared" si="131"/>
        <v>8</v>
      </c>
      <c r="F2539" s="24">
        <f t="shared" si="132"/>
        <v>0</v>
      </c>
      <c r="G2539" s="109"/>
      <c r="H2539" s="24"/>
      <c r="I2539" s="24">
        <f t="shared" si="133"/>
        <v>5.2</v>
      </c>
      <c r="J2539" s="119"/>
      <c r="K2539" s="30"/>
      <c r="L2539" s="111"/>
      <c r="M2539" s="111"/>
      <c r="N2539" s="111"/>
      <c r="O2539" s="111"/>
      <c r="P2539" s="111">
        <v>1</v>
      </c>
      <c r="Q2539" s="111">
        <v>1</v>
      </c>
      <c r="R2539" s="111">
        <v>2</v>
      </c>
      <c r="S2539" s="111">
        <v>10</v>
      </c>
      <c r="T2539" s="111">
        <v>12</v>
      </c>
    </row>
    <row r="2540" spans="1:20" x14ac:dyDescent="0.25">
      <c r="A2540" s="110" t="s">
        <v>1488</v>
      </c>
      <c r="B2540" s="107" t="s">
        <v>7240</v>
      </c>
      <c r="C2540" s="108">
        <v>6</v>
      </c>
      <c r="D2540" s="41" t="s">
        <v>5260</v>
      </c>
      <c r="E2540" s="24">
        <f t="shared" si="131"/>
        <v>8</v>
      </c>
      <c r="F2540" s="24">
        <f t="shared" si="132"/>
        <v>0.75</v>
      </c>
      <c r="G2540" s="109"/>
      <c r="H2540" s="24"/>
      <c r="I2540" s="24">
        <f t="shared" si="133"/>
        <v>5</v>
      </c>
      <c r="J2540" s="119"/>
      <c r="K2540" s="30"/>
      <c r="L2540" s="111">
        <v>1</v>
      </c>
      <c r="M2540" s="111">
        <v>2</v>
      </c>
      <c r="N2540" s="111"/>
      <c r="O2540" s="111"/>
      <c r="P2540" s="111">
        <v>0</v>
      </c>
      <c r="Q2540" s="111">
        <v>1</v>
      </c>
      <c r="R2540" s="111">
        <v>6</v>
      </c>
      <c r="S2540" s="111">
        <v>7</v>
      </c>
      <c r="T2540" s="111">
        <v>11</v>
      </c>
    </row>
    <row r="2541" spans="1:20" x14ac:dyDescent="0.25">
      <c r="A2541" s="110" t="s">
        <v>1351</v>
      </c>
      <c r="B2541" s="107" t="s">
        <v>7101</v>
      </c>
      <c r="C2541" s="108">
        <v>16</v>
      </c>
      <c r="D2541" s="41" t="s">
        <v>6066</v>
      </c>
      <c r="E2541" s="24">
        <f t="shared" si="131"/>
        <v>8</v>
      </c>
      <c r="F2541" s="24">
        <f t="shared" si="132"/>
        <v>0.75</v>
      </c>
      <c r="G2541" s="109"/>
      <c r="H2541" s="24"/>
      <c r="I2541" s="24">
        <f t="shared" si="133"/>
        <v>10</v>
      </c>
      <c r="J2541" s="119"/>
      <c r="K2541" s="30"/>
      <c r="L2541" s="111"/>
      <c r="M2541" s="111">
        <v>3</v>
      </c>
      <c r="N2541" s="111"/>
      <c r="O2541" s="111"/>
      <c r="P2541" s="111">
        <v>19</v>
      </c>
      <c r="Q2541" s="111">
        <v>7</v>
      </c>
      <c r="R2541" s="111">
        <v>13</v>
      </c>
      <c r="S2541" s="111">
        <v>1</v>
      </c>
      <c r="T2541" s="111">
        <v>10</v>
      </c>
    </row>
    <row r="2542" spans="1:20" x14ac:dyDescent="0.25">
      <c r="A2542" s="110" t="s">
        <v>2379</v>
      </c>
      <c r="B2542" s="107" t="s">
        <v>7131</v>
      </c>
      <c r="C2542" s="108">
        <v>15</v>
      </c>
      <c r="D2542" s="41" t="s">
        <v>6516</v>
      </c>
      <c r="E2542" s="24">
        <f t="shared" si="131"/>
        <v>8</v>
      </c>
      <c r="F2542" s="24">
        <f t="shared" si="132"/>
        <v>2.75</v>
      </c>
      <c r="G2542" s="109"/>
      <c r="H2542" s="24"/>
      <c r="I2542" s="24">
        <f t="shared" si="133"/>
        <v>21.8</v>
      </c>
      <c r="J2542" s="119"/>
      <c r="K2542" s="30"/>
      <c r="L2542" s="111"/>
      <c r="M2542" s="111"/>
      <c r="N2542" s="111"/>
      <c r="O2542" s="111">
        <v>11</v>
      </c>
      <c r="P2542" s="111"/>
      <c r="Q2542" s="111">
        <v>85</v>
      </c>
      <c r="R2542" s="111">
        <v>9</v>
      </c>
      <c r="S2542" s="111">
        <v>6</v>
      </c>
      <c r="T2542" s="111">
        <v>9</v>
      </c>
    </row>
    <row r="2543" spans="1:20" x14ac:dyDescent="0.25">
      <c r="A2543" s="110" t="s">
        <v>7963</v>
      </c>
      <c r="B2543" s="107" t="s">
        <v>7110</v>
      </c>
      <c r="C2543" s="108">
        <v>7</v>
      </c>
      <c r="D2543" s="41" t="s">
        <v>7964</v>
      </c>
      <c r="E2543" s="24">
        <f t="shared" si="131"/>
        <v>8</v>
      </c>
      <c r="F2543" s="24">
        <f t="shared" si="132"/>
        <v>55.75</v>
      </c>
      <c r="G2543" s="109"/>
      <c r="H2543" s="24"/>
      <c r="I2543" s="24">
        <f t="shared" si="133"/>
        <v>12.6</v>
      </c>
      <c r="J2543" s="119"/>
      <c r="K2543" s="30"/>
      <c r="L2543" s="111">
        <v>10</v>
      </c>
      <c r="M2543" s="111">
        <v>1</v>
      </c>
      <c r="N2543" s="111">
        <v>101</v>
      </c>
      <c r="O2543" s="111">
        <v>111</v>
      </c>
      <c r="P2543" s="111">
        <v>20</v>
      </c>
      <c r="Q2543" s="111">
        <v>19</v>
      </c>
      <c r="R2543" s="111">
        <v>11</v>
      </c>
      <c r="S2543" s="111">
        <v>5</v>
      </c>
      <c r="T2543" s="111">
        <v>8</v>
      </c>
    </row>
    <row r="2544" spans="1:20" x14ac:dyDescent="0.25">
      <c r="A2544" s="110" t="s">
        <v>7554</v>
      </c>
      <c r="B2544" s="107" t="s">
        <v>7081</v>
      </c>
      <c r="C2544" s="108">
        <v>15</v>
      </c>
      <c r="D2544" s="41" t="s">
        <v>7555</v>
      </c>
      <c r="E2544" s="24">
        <f t="shared" si="131"/>
        <v>8</v>
      </c>
      <c r="F2544" s="24">
        <f t="shared" si="132"/>
        <v>5.5</v>
      </c>
      <c r="G2544" s="109"/>
      <c r="H2544" s="24"/>
      <c r="I2544" s="24">
        <f t="shared" si="133"/>
        <v>7.8</v>
      </c>
      <c r="J2544" s="119"/>
      <c r="K2544" s="30"/>
      <c r="L2544" s="111">
        <v>2</v>
      </c>
      <c r="M2544" s="111"/>
      <c r="N2544" s="111">
        <v>10</v>
      </c>
      <c r="O2544" s="111">
        <v>10</v>
      </c>
      <c r="P2544" s="111">
        <v>12</v>
      </c>
      <c r="Q2544" s="111">
        <v>3</v>
      </c>
      <c r="R2544" s="111"/>
      <c r="S2544" s="111">
        <v>19</v>
      </c>
      <c r="T2544" s="111">
        <v>5</v>
      </c>
    </row>
    <row r="2545" spans="1:20" x14ac:dyDescent="0.25">
      <c r="A2545" s="110" t="s">
        <v>1586</v>
      </c>
      <c r="B2545" s="107" t="s">
        <v>7101</v>
      </c>
      <c r="C2545" s="108">
        <v>16</v>
      </c>
      <c r="D2545" s="41" t="s">
        <v>6033</v>
      </c>
      <c r="E2545" s="24">
        <f t="shared" si="131"/>
        <v>8</v>
      </c>
      <c r="F2545" s="24">
        <f t="shared" si="132"/>
        <v>6.75</v>
      </c>
      <c r="G2545" s="109"/>
      <c r="H2545" s="24"/>
      <c r="I2545" s="24">
        <f t="shared" si="133"/>
        <v>6.8</v>
      </c>
      <c r="J2545" s="119"/>
      <c r="K2545" s="30"/>
      <c r="L2545" s="111"/>
      <c r="M2545" s="111">
        <v>2</v>
      </c>
      <c r="N2545" s="111">
        <v>24</v>
      </c>
      <c r="O2545" s="111">
        <v>1</v>
      </c>
      <c r="P2545" s="111">
        <v>2</v>
      </c>
      <c r="Q2545" s="111">
        <v>8</v>
      </c>
      <c r="R2545" s="111">
        <v>21</v>
      </c>
      <c r="S2545" s="111">
        <v>1</v>
      </c>
      <c r="T2545" s="111">
        <v>2</v>
      </c>
    </row>
    <row r="2546" spans="1:20" x14ac:dyDescent="0.25">
      <c r="A2546" s="110" t="s">
        <v>2866</v>
      </c>
      <c r="B2546" s="107" t="s">
        <v>7194</v>
      </c>
      <c r="C2546" s="108">
        <v>11</v>
      </c>
      <c r="D2546" s="41" t="s">
        <v>6528</v>
      </c>
      <c r="E2546" s="24">
        <f t="shared" si="131"/>
        <v>8</v>
      </c>
      <c r="F2546" s="24">
        <f t="shared" si="132"/>
        <v>0</v>
      </c>
      <c r="G2546" s="109"/>
      <c r="H2546" s="24"/>
      <c r="I2546" s="24">
        <f t="shared" si="133"/>
        <v>4.8</v>
      </c>
      <c r="J2546" s="119"/>
      <c r="K2546" s="30"/>
      <c r="L2546" s="111"/>
      <c r="M2546" s="111"/>
      <c r="N2546" s="111"/>
      <c r="O2546" s="111"/>
      <c r="P2546" s="111"/>
      <c r="Q2546" s="111"/>
      <c r="R2546" s="111"/>
      <c r="S2546" s="111">
        <v>23</v>
      </c>
      <c r="T2546" s="111">
        <v>1</v>
      </c>
    </row>
    <row r="2547" spans="1:20" x14ac:dyDescent="0.25">
      <c r="A2547" s="110" t="s">
        <v>1600</v>
      </c>
      <c r="B2547" s="107" t="s">
        <v>7266</v>
      </c>
      <c r="C2547" s="108">
        <v>11</v>
      </c>
      <c r="D2547" s="41" t="s">
        <v>4098</v>
      </c>
      <c r="E2547" s="24">
        <f t="shared" si="131"/>
        <v>8</v>
      </c>
      <c r="F2547" s="24">
        <f t="shared" si="132"/>
        <v>0</v>
      </c>
      <c r="G2547" s="109"/>
      <c r="H2547" s="24"/>
      <c r="I2547" s="24">
        <f t="shared" si="133"/>
        <v>4.8</v>
      </c>
      <c r="J2547" s="119"/>
      <c r="K2547" s="30"/>
      <c r="L2547" s="111"/>
      <c r="M2547" s="111"/>
      <c r="N2547" s="111"/>
      <c r="O2547" s="111"/>
      <c r="P2547" s="111"/>
      <c r="Q2547" s="111"/>
      <c r="R2547" s="111">
        <v>1</v>
      </c>
      <c r="S2547" s="111">
        <v>22</v>
      </c>
      <c r="T2547" s="111">
        <v>1</v>
      </c>
    </row>
    <row r="2548" spans="1:20" x14ac:dyDescent="0.25">
      <c r="A2548" s="110" t="s">
        <v>2323</v>
      </c>
      <c r="B2548" s="107" t="s">
        <v>7092</v>
      </c>
      <c r="C2548" s="108">
        <v>11</v>
      </c>
      <c r="D2548" s="41" t="s">
        <v>5861</v>
      </c>
      <c r="E2548" s="24">
        <f t="shared" si="131"/>
        <v>8</v>
      </c>
      <c r="F2548" s="24">
        <f t="shared" si="132"/>
        <v>2.25</v>
      </c>
      <c r="G2548" s="109"/>
      <c r="H2548" s="24"/>
      <c r="I2548" s="24">
        <f t="shared" si="133"/>
        <v>5.4</v>
      </c>
      <c r="J2548" s="119"/>
      <c r="K2548" s="30"/>
      <c r="L2548" s="111">
        <v>9</v>
      </c>
      <c r="M2548" s="111"/>
      <c r="N2548" s="111"/>
      <c r="O2548" s="111"/>
      <c r="P2548" s="111">
        <v>3</v>
      </c>
      <c r="Q2548" s="111"/>
      <c r="R2548" s="111">
        <v>16</v>
      </c>
      <c r="S2548" s="111">
        <v>8</v>
      </c>
      <c r="T2548" s="111"/>
    </row>
    <row r="2549" spans="1:20" x14ac:dyDescent="0.25">
      <c r="A2549" s="110" t="s">
        <v>8492</v>
      </c>
      <c r="B2549" s="107" t="s">
        <v>7110</v>
      </c>
      <c r="C2549" s="108">
        <v>7</v>
      </c>
      <c r="D2549" s="41" t="s">
        <v>8493</v>
      </c>
      <c r="E2549" s="24">
        <f t="shared" si="131"/>
        <v>8</v>
      </c>
      <c r="F2549" s="24">
        <f t="shared" si="132"/>
        <v>0</v>
      </c>
      <c r="G2549" s="109"/>
      <c r="H2549" s="24"/>
      <c r="I2549" s="24">
        <f t="shared" si="133"/>
        <v>9.1999999999999993</v>
      </c>
      <c r="J2549" s="119"/>
      <c r="K2549" s="30"/>
      <c r="L2549" s="111"/>
      <c r="M2549" s="111"/>
      <c r="N2549" s="111"/>
      <c r="O2549" s="111"/>
      <c r="P2549" s="111">
        <v>2</v>
      </c>
      <c r="Q2549" s="111">
        <v>20</v>
      </c>
      <c r="R2549" s="111">
        <v>19</v>
      </c>
      <c r="S2549" s="111">
        <v>5</v>
      </c>
      <c r="T2549" s="111"/>
    </row>
    <row r="2550" spans="1:20" x14ac:dyDescent="0.25">
      <c r="A2550" s="110" t="s">
        <v>2439</v>
      </c>
      <c r="B2550" s="107" t="s">
        <v>7446</v>
      </c>
      <c r="C2550" s="108">
        <v>18</v>
      </c>
      <c r="D2550" s="41" t="s">
        <v>6219</v>
      </c>
      <c r="E2550" s="24">
        <f t="shared" si="131"/>
        <v>8</v>
      </c>
      <c r="F2550" s="24">
        <f t="shared" si="132"/>
        <v>0</v>
      </c>
      <c r="G2550" s="109"/>
      <c r="H2550" s="24"/>
      <c r="I2550" s="24">
        <f t="shared" si="133"/>
        <v>5.4</v>
      </c>
      <c r="J2550" s="119"/>
      <c r="K2550" s="30"/>
      <c r="L2550" s="111"/>
      <c r="M2550" s="111"/>
      <c r="N2550" s="111"/>
      <c r="O2550" s="111"/>
      <c r="P2550" s="111"/>
      <c r="Q2550" s="111">
        <v>3</v>
      </c>
      <c r="R2550" s="111">
        <v>24</v>
      </c>
      <c r="S2550" s="111"/>
      <c r="T2550" s="111"/>
    </row>
    <row r="2551" spans="1:20" x14ac:dyDescent="0.25">
      <c r="A2551" s="110" t="s">
        <v>2017</v>
      </c>
      <c r="B2551" s="107" t="s">
        <v>7154</v>
      </c>
      <c r="C2551" s="108">
        <v>16</v>
      </c>
      <c r="D2551" s="41" t="s">
        <v>6358</v>
      </c>
      <c r="E2551" s="24">
        <f t="shared" si="131"/>
        <v>8</v>
      </c>
      <c r="F2551" s="24">
        <f t="shared" si="132"/>
        <v>0</v>
      </c>
      <c r="G2551" s="109"/>
      <c r="H2551" s="24"/>
      <c r="I2551" s="24">
        <f t="shared" si="133"/>
        <v>4.8</v>
      </c>
      <c r="J2551" s="119"/>
      <c r="K2551" s="30"/>
      <c r="L2551" s="111"/>
      <c r="M2551" s="111"/>
      <c r="N2551" s="111"/>
      <c r="O2551" s="111"/>
      <c r="P2551" s="111">
        <v>0</v>
      </c>
      <c r="Q2551" s="111"/>
      <c r="R2551" s="111"/>
      <c r="S2551" s="111">
        <v>24</v>
      </c>
      <c r="T2551" s="111"/>
    </row>
    <row r="2552" spans="1:20" x14ac:dyDescent="0.25">
      <c r="A2552" s="110" t="s">
        <v>1684</v>
      </c>
      <c r="B2552" s="107" t="s">
        <v>7126</v>
      </c>
      <c r="C2552" s="108">
        <v>4</v>
      </c>
      <c r="D2552" s="41" t="s">
        <v>5620</v>
      </c>
      <c r="E2552" s="24">
        <f t="shared" si="131"/>
        <v>8</v>
      </c>
      <c r="F2552" s="24">
        <f t="shared" si="132"/>
        <v>0.75</v>
      </c>
      <c r="G2552" s="109"/>
      <c r="H2552" s="24"/>
      <c r="I2552" s="24">
        <f t="shared" si="133"/>
        <v>4.8</v>
      </c>
      <c r="J2552" s="119"/>
      <c r="K2552" s="30"/>
      <c r="L2552" s="111">
        <v>1</v>
      </c>
      <c r="M2552" s="111">
        <v>1</v>
      </c>
      <c r="N2552" s="111"/>
      <c r="O2552" s="111">
        <v>1</v>
      </c>
      <c r="P2552" s="111"/>
      <c r="Q2552" s="111"/>
      <c r="R2552" s="111">
        <v>24</v>
      </c>
      <c r="S2552" s="111"/>
      <c r="T2552" s="111"/>
    </row>
    <row r="2553" spans="1:20" x14ac:dyDescent="0.25">
      <c r="A2553" s="110" t="s">
        <v>7687</v>
      </c>
      <c r="B2553" s="107" t="s">
        <v>7194</v>
      </c>
      <c r="C2553" s="108">
        <v>11</v>
      </c>
      <c r="D2553" s="41" t="s">
        <v>7688</v>
      </c>
      <c r="E2553" s="24">
        <f t="shared" si="131"/>
        <v>7.666666666666667</v>
      </c>
      <c r="F2553" s="24">
        <f t="shared" si="132"/>
        <v>0</v>
      </c>
      <c r="G2553" s="109"/>
      <c r="H2553" s="24"/>
      <c r="I2553" s="24">
        <f t="shared" si="133"/>
        <v>5</v>
      </c>
      <c r="J2553" s="119"/>
      <c r="K2553" s="30"/>
      <c r="L2553" s="111"/>
      <c r="M2553" s="111"/>
      <c r="N2553" s="111"/>
      <c r="O2553" s="111"/>
      <c r="P2553" s="111"/>
      <c r="Q2553" s="111">
        <v>2</v>
      </c>
      <c r="R2553" s="111"/>
      <c r="S2553" s="111"/>
      <c r="T2553" s="111">
        <v>23</v>
      </c>
    </row>
    <row r="2554" spans="1:20" x14ac:dyDescent="0.25">
      <c r="A2554" s="110" t="s">
        <v>822</v>
      </c>
      <c r="B2554" s="107" t="s">
        <v>7422</v>
      </c>
      <c r="C2554" s="108">
        <v>17</v>
      </c>
      <c r="D2554" s="41" t="s">
        <v>6813</v>
      </c>
      <c r="E2554" s="24">
        <f t="shared" si="131"/>
        <v>7.666666666666667</v>
      </c>
      <c r="F2554" s="24">
        <f t="shared" si="132"/>
        <v>10.5</v>
      </c>
      <c r="G2554" s="109"/>
      <c r="H2554" s="24"/>
      <c r="I2554" s="24">
        <f t="shared" si="133"/>
        <v>5.2</v>
      </c>
      <c r="J2554" s="119"/>
      <c r="K2554" s="30"/>
      <c r="L2554" s="111"/>
      <c r="M2554" s="111"/>
      <c r="N2554" s="111">
        <v>42</v>
      </c>
      <c r="O2554" s="111"/>
      <c r="P2554" s="111"/>
      <c r="Q2554" s="111">
        <v>3</v>
      </c>
      <c r="R2554" s="111"/>
      <c r="S2554" s="111"/>
      <c r="T2554" s="111">
        <v>23</v>
      </c>
    </row>
    <row r="2555" spans="1:20" x14ac:dyDescent="0.25">
      <c r="A2555" s="110" t="s">
        <v>2554</v>
      </c>
      <c r="B2555" s="107" t="s">
        <v>7130</v>
      </c>
      <c r="C2555" s="108">
        <v>10</v>
      </c>
      <c r="D2555" s="41" t="s">
        <v>5302</v>
      </c>
      <c r="E2555" s="24">
        <f t="shared" si="131"/>
        <v>7.666666666666667</v>
      </c>
      <c r="F2555" s="24">
        <f t="shared" si="132"/>
        <v>1.25</v>
      </c>
      <c r="G2555" s="109"/>
      <c r="H2555" s="24"/>
      <c r="I2555" s="24">
        <f t="shared" si="133"/>
        <v>4.8</v>
      </c>
      <c r="J2555" s="119"/>
      <c r="K2555" s="30"/>
      <c r="L2555" s="111"/>
      <c r="M2555" s="111">
        <v>3</v>
      </c>
      <c r="N2555" s="111">
        <v>1</v>
      </c>
      <c r="O2555" s="111">
        <v>1</v>
      </c>
      <c r="P2555" s="111"/>
      <c r="Q2555" s="111">
        <v>1</v>
      </c>
      <c r="R2555" s="111"/>
      <c r="S2555" s="111"/>
      <c r="T2555" s="111">
        <v>23</v>
      </c>
    </row>
    <row r="2556" spans="1:20" x14ac:dyDescent="0.25">
      <c r="A2556" s="110" t="s">
        <v>7911</v>
      </c>
      <c r="B2556" s="107" t="s">
        <v>7361</v>
      </c>
      <c r="C2556" s="108">
        <v>10</v>
      </c>
      <c r="D2556" s="41" t="s">
        <v>7912</v>
      </c>
      <c r="E2556" s="24">
        <f t="shared" si="131"/>
        <v>7.666666666666667</v>
      </c>
      <c r="F2556" s="24">
        <f t="shared" si="132"/>
        <v>0</v>
      </c>
      <c r="G2556" s="109"/>
      <c r="H2556" s="24"/>
      <c r="I2556" s="24">
        <f t="shared" si="133"/>
        <v>4.5999999999999996</v>
      </c>
      <c r="J2556" s="119"/>
      <c r="K2556" s="30"/>
      <c r="L2556" s="111"/>
      <c r="M2556" s="111"/>
      <c r="N2556" s="111"/>
      <c r="O2556" s="111"/>
      <c r="P2556" s="111"/>
      <c r="Q2556" s="111"/>
      <c r="R2556" s="111"/>
      <c r="S2556" s="111"/>
      <c r="T2556" s="111">
        <v>23</v>
      </c>
    </row>
    <row r="2557" spans="1:20" x14ac:dyDescent="0.25">
      <c r="A2557" s="110" t="s">
        <v>1204</v>
      </c>
      <c r="B2557" s="107" t="s">
        <v>7155</v>
      </c>
      <c r="C2557" s="108">
        <v>10</v>
      </c>
      <c r="D2557" s="41" t="s">
        <v>5299</v>
      </c>
      <c r="E2557" s="24">
        <f t="shared" si="131"/>
        <v>7.666666666666667</v>
      </c>
      <c r="F2557" s="24">
        <f t="shared" si="132"/>
        <v>34.5</v>
      </c>
      <c r="G2557" s="109"/>
      <c r="H2557" s="24"/>
      <c r="I2557" s="24">
        <f t="shared" si="133"/>
        <v>4.8</v>
      </c>
      <c r="J2557" s="119"/>
      <c r="K2557" s="30"/>
      <c r="L2557" s="111">
        <v>103</v>
      </c>
      <c r="M2557" s="111"/>
      <c r="N2557" s="111">
        <v>19</v>
      </c>
      <c r="O2557" s="111">
        <v>16</v>
      </c>
      <c r="P2557" s="111"/>
      <c r="Q2557" s="111">
        <v>1</v>
      </c>
      <c r="R2557" s="111">
        <v>1</v>
      </c>
      <c r="S2557" s="111">
        <v>1</v>
      </c>
      <c r="T2557" s="111">
        <v>21</v>
      </c>
    </row>
    <row r="2558" spans="1:20" x14ac:dyDescent="0.25">
      <c r="A2558" s="110" t="s">
        <v>1398</v>
      </c>
      <c r="B2558" s="107" t="s">
        <v>7240</v>
      </c>
      <c r="C2558" s="108">
        <v>6</v>
      </c>
      <c r="D2558" s="41" t="s">
        <v>6758</v>
      </c>
      <c r="E2558" s="24">
        <f t="shared" si="131"/>
        <v>7.666666666666667</v>
      </c>
      <c r="F2558" s="24">
        <f t="shared" si="132"/>
        <v>0</v>
      </c>
      <c r="G2558" s="109"/>
      <c r="H2558" s="24"/>
      <c r="I2558" s="24">
        <f t="shared" si="133"/>
        <v>8.4</v>
      </c>
      <c r="J2558" s="119"/>
      <c r="K2558" s="30"/>
      <c r="L2558" s="111"/>
      <c r="M2558" s="111"/>
      <c r="N2558" s="111"/>
      <c r="O2558" s="111"/>
      <c r="P2558" s="111">
        <v>3</v>
      </c>
      <c r="Q2558" s="111">
        <v>16</v>
      </c>
      <c r="R2558" s="111">
        <v>3</v>
      </c>
      <c r="S2558" s="111">
        <v>9</v>
      </c>
      <c r="T2558" s="111">
        <v>11</v>
      </c>
    </row>
    <row r="2559" spans="1:20" x14ac:dyDescent="0.25">
      <c r="A2559" s="110" t="s">
        <v>2474</v>
      </c>
      <c r="B2559" s="107" t="s">
        <v>7154</v>
      </c>
      <c r="C2559" s="108">
        <v>16</v>
      </c>
      <c r="D2559" s="41" t="s">
        <v>6463</v>
      </c>
      <c r="E2559" s="24">
        <f t="shared" si="131"/>
        <v>7.666666666666667</v>
      </c>
      <c r="F2559" s="24">
        <f t="shared" si="132"/>
        <v>21.25</v>
      </c>
      <c r="G2559" s="109"/>
      <c r="H2559" s="24"/>
      <c r="I2559" s="24">
        <f t="shared" si="133"/>
        <v>4.5999999999999996</v>
      </c>
      <c r="J2559" s="119"/>
      <c r="K2559" s="30"/>
      <c r="L2559" s="111"/>
      <c r="M2559" s="111">
        <v>2</v>
      </c>
      <c r="N2559" s="111">
        <v>30</v>
      </c>
      <c r="O2559" s="111">
        <v>53</v>
      </c>
      <c r="P2559" s="111">
        <v>0</v>
      </c>
      <c r="Q2559" s="111">
        <v>0</v>
      </c>
      <c r="R2559" s="111">
        <v>1</v>
      </c>
      <c r="S2559" s="111">
        <v>12</v>
      </c>
      <c r="T2559" s="111">
        <v>10</v>
      </c>
    </row>
    <row r="2560" spans="1:20" x14ac:dyDescent="0.25">
      <c r="A2560" s="110" t="s">
        <v>1695</v>
      </c>
      <c r="B2560" s="107" t="s">
        <v>7110</v>
      </c>
      <c r="C2560" s="108">
        <v>7</v>
      </c>
      <c r="D2560" s="41" t="s">
        <v>5188</v>
      </c>
      <c r="E2560" s="24">
        <f t="shared" si="131"/>
        <v>7.666666666666667</v>
      </c>
      <c r="F2560" s="24">
        <f t="shared" si="132"/>
        <v>29.5</v>
      </c>
      <c r="G2560" s="109"/>
      <c r="H2560" s="24"/>
      <c r="I2560" s="24">
        <f t="shared" si="133"/>
        <v>4.5999999999999996</v>
      </c>
      <c r="J2560" s="119"/>
      <c r="K2560" s="30"/>
      <c r="L2560" s="111"/>
      <c r="M2560" s="111"/>
      <c r="N2560" s="111"/>
      <c r="O2560" s="111">
        <v>118</v>
      </c>
      <c r="P2560" s="111"/>
      <c r="Q2560" s="111"/>
      <c r="R2560" s="111">
        <v>7</v>
      </c>
      <c r="S2560" s="111">
        <v>9</v>
      </c>
      <c r="T2560" s="111">
        <v>7</v>
      </c>
    </row>
    <row r="2561" spans="1:20" x14ac:dyDescent="0.25">
      <c r="A2561" s="110" t="s">
        <v>1225</v>
      </c>
      <c r="B2561" s="107" t="s">
        <v>7243</v>
      </c>
      <c r="C2561" s="108">
        <v>4</v>
      </c>
      <c r="D2561" s="41" t="s">
        <v>4401</v>
      </c>
      <c r="E2561" s="24">
        <f t="shared" si="131"/>
        <v>7.666666666666667</v>
      </c>
      <c r="F2561" s="24">
        <f t="shared" si="132"/>
        <v>7.5</v>
      </c>
      <c r="G2561" s="109"/>
      <c r="H2561" s="24"/>
      <c r="I2561" s="24">
        <f t="shared" si="133"/>
        <v>9.8000000000000007</v>
      </c>
      <c r="J2561" s="119"/>
      <c r="K2561" s="30"/>
      <c r="L2561" s="111">
        <v>1</v>
      </c>
      <c r="M2561" s="111">
        <v>2</v>
      </c>
      <c r="N2561" s="111">
        <v>21</v>
      </c>
      <c r="O2561" s="111">
        <v>6</v>
      </c>
      <c r="P2561" s="111">
        <v>15</v>
      </c>
      <c r="Q2561" s="111">
        <v>11</v>
      </c>
      <c r="R2561" s="111">
        <v>11</v>
      </c>
      <c r="S2561" s="111">
        <v>6</v>
      </c>
      <c r="T2561" s="111">
        <v>6</v>
      </c>
    </row>
    <row r="2562" spans="1:20" x14ac:dyDescent="0.25">
      <c r="A2562" s="110" t="s">
        <v>1143</v>
      </c>
      <c r="B2562" s="107" t="s">
        <v>7125</v>
      </c>
      <c r="C2562" s="108">
        <v>7</v>
      </c>
      <c r="D2562" s="41" t="s">
        <v>4584</v>
      </c>
      <c r="E2562" s="24">
        <f t="shared" si="131"/>
        <v>7.666666666666667</v>
      </c>
      <c r="F2562" s="24">
        <f t="shared" si="132"/>
        <v>12</v>
      </c>
      <c r="G2562" s="109"/>
      <c r="H2562" s="24"/>
      <c r="I2562" s="24">
        <f t="shared" si="133"/>
        <v>10.8</v>
      </c>
      <c r="J2562" s="119"/>
      <c r="K2562" s="30"/>
      <c r="L2562" s="111">
        <v>1</v>
      </c>
      <c r="M2562" s="111">
        <v>4</v>
      </c>
      <c r="N2562" s="111">
        <v>30</v>
      </c>
      <c r="O2562" s="111">
        <v>13</v>
      </c>
      <c r="P2562" s="111">
        <v>11</v>
      </c>
      <c r="Q2562" s="111">
        <v>20</v>
      </c>
      <c r="R2562" s="111">
        <v>14</v>
      </c>
      <c r="S2562" s="111">
        <v>4</v>
      </c>
      <c r="T2562" s="111">
        <v>5</v>
      </c>
    </row>
    <row r="2563" spans="1:20" x14ac:dyDescent="0.25">
      <c r="A2563" s="110" t="s">
        <v>1996</v>
      </c>
      <c r="B2563" s="107" t="s">
        <v>7165</v>
      </c>
      <c r="C2563" s="108">
        <v>6</v>
      </c>
      <c r="D2563" s="41" t="s">
        <v>4382</v>
      </c>
      <c r="E2563" s="24">
        <f t="shared" si="131"/>
        <v>7.666666666666667</v>
      </c>
      <c r="F2563" s="24">
        <f t="shared" si="132"/>
        <v>2.75</v>
      </c>
      <c r="G2563" s="109"/>
      <c r="H2563" s="24"/>
      <c r="I2563" s="24">
        <f t="shared" si="133"/>
        <v>4.8</v>
      </c>
      <c r="J2563" s="119"/>
      <c r="K2563" s="30"/>
      <c r="L2563" s="111"/>
      <c r="M2563" s="111">
        <v>1</v>
      </c>
      <c r="N2563" s="111">
        <v>9</v>
      </c>
      <c r="O2563" s="111">
        <v>1</v>
      </c>
      <c r="P2563" s="111"/>
      <c r="Q2563" s="111">
        <v>1</v>
      </c>
      <c r="R2563" s="111">
        <v>18</v>
      </c>
      <c r="S2563" s="111">
        <v>2</v>
      </c>
      <c r="T2563" s="111">
        <v>3</v>
      </c>
    </row>
    <row r="2564" spans="1:20" x14ac:dyDescent="0.25">
      <c r="A2564" s="110" t="s">
        <v>2084</v>
      </c>
      <c r="B2564" s="107" t="s">
        <v>7156</v>
      </c>
      <c r="C2564" s="108">
        <v>18</v>
      </c>
      <c r="D2564" s="41" t="s">
        <v>6279</v>
      </c>
      <c r="E2564" s="24">
        <f t="shared" si="131"/>
        <v>7.666666666666667</v>
      </c>
      <c r="F2564" s="24">
        <f t="shared" si="132"/>
        <v>0</v>
      </c>
      <c r="G2564" s="109"/>
      <c r="H2564" s="24"/>
      <c r="I2564" s="24">
        <f t="shared" si="133"/>
        <v>4.5999999999999996</v>
      </c>
      <c r="J2564" s="119"/>
      <c r="K2564" s="30"/>
      <c r="L2564" s="111"/>
      <c r="M2564" s="111"/>
      <c r="N2564" s="111"/>
      <c r="O2564" s="111"/>
      <c r="P2564" s="111"/>
      <c r="Q2564" s="111"/>
      <c r="R2564" s="111"/>
      <c r="S2564" s="111">
        <v>22</v>
      </c>
      <c r="T2564" s="111">
        <v>1</v>
      </c>
    </row>
    <row r="2565" spans="1:20" x14ac:dyDescent="0.25">
      <c r="A2565" s="110" t="s">
        <v>1626</v>
      </c>
      <c r="B2565" s="107" t="s">
        <v>7189</v>
      </c>
      <c r="C2565" s="108">
        <v>6</v>
      </c>
      <c r="D2565" s="41" t="s">
        <v>6736</v>
      </c>
      <c r="E2565" s="24">
        <f t="shared" si="131"/>
        <v>7.666666666666667</v>
      </c>
      <c r="F2565" s="24">
        <f t="shared" si="132"/>
        <v>2.25</v>
      </c>
      <c r="G2565" s="109"/>
      <c r="H2565" s="24"/>
      <c r="I2565" s="24">
        <f t="shared" si="133"/>
        <v>9.1999999999999993</v>
      </c>
      <c r="J2565" s="119"/>
      <c r="K2565" s="30"/>
      <c r="L2565" s="111"/>
      <c r="M2565" s="111"/>
      <c r="N2565" s="111">
        <v>9</v>
      </c>
      <c r="O2565" s="111"/>
      <c r="P2565" s="111">
        <v>8</v>
      </c>
      <c r="Q2565" s="111">
        <v>15</v>
      </c>
      <c r="R2565" s="111">
        <v>22</v>
      </c>
      <c r="S2565" s="111"/>
      <c r="T2565" s="111">
        <v>1</v>
      </c>
    </row>
    <row r="2566" spans="1:20" x14ac:dyDescent="0.25">
      <c r="A2566" s="110" t="s">
        <v>8941</v>
      </c>
      <c r="B2566" s="107" t="s">
        <v>7207</v>
      </c>
      <c r="C2566" s="108">
        <v>17</v>
      </c>
      <c r="D2566" s="41" t="s">
        <v>8942</v>
      </c>
      <c r="E2566" s="24">
        <f t="shared" si="131"/>
        <v>7.666666666666667</v>
      </c>
      <c r="F2566" s="24">
        <f t="shared" si="132"/>
        <v>0</v>
      </c>
      <c r="G2566" s="109"/>
      <c r="H2566" s="24"/>
      <c r="I2566" s="24">
        <f t="shared" si="133"/>
        <v>4.5999999999999996</v>
      </c>
      <c r="J2566" s="119"/>
      <c r="K2566" s="30"/>
      <c r="L2566" s="111"/>
      <c r="M2566" s="111"/>
      <c r="N2566" s="111"/>
      <c r="O2566" s="111"/>
      <c r="P2566" s="111"/>
      <c r="Q2566" s="111"/>
      <c r="R2566" s="111"/>
      <c r="S2566" s="111">
        <v>23</v>
      </c>
      <c r="T2566" s="111"/>
    </row>
    <row r="2567" spans="1:20" x14ac:dyDescent="0.25">
      <c r="A2567" s="110" t="s">
        <v>1930</v>
      </c>
      <c r="B2567" s="107" t="s">
        <v>7191</v>
      </c>
      <c r="C2567" s="108">
        <v>5</v>
      </c>
      <c r="D2567" s="41" t="s">
        <v>5659</v>
      </c>
      <c r="E2567" s="24">
        <f t="shared" si="131"/>
        <v>7.666666666666667</v>
      </c>
      <c r="F2567" s="24">
        <f t="shared" si="132"/>
        <v>15.25</v>
      </c>
      <c r="G2567" s="109"/>
      <c r="H2567" s="24"/>
      <c r="I2567" s="24">
        <f t="shared" si="133"/>
        <v>7.8</v>
      </c>
      <c r="J2567" s="119"/>
      <c r="K2567" s="30"/>
      <c r="L2567" s="111">
        <v>12</v>
      </c>
      <c r="M2567" s="111">
        <v>23</v>
      </c>
      <c r="N2567" s="111">
        <v>16</v>
      </c>
      <c r="O2567" s="111">
        <v>10</v>
      </c>
      <c r="P2567" s="111">
        <v>7</v>
      </c>
      <c r="Q2567" s="111">
        <v>9</v>
      </c>
      <c r="R2567" s="111">
        <v>4</v>
      </c>
      <c r="S2567" s="111">
        <v>19</v>
      </c>
      <c r="T2567" s="111"/>
    </row>
    <row r="2568" spans="1:20" x14ac:dyDescent="0.25">
      <c r="A2568" s="110" t="s">
        <v>2253</v>
      </c>
      <c r="B2568" s="107" t="s">
        <v>7101</v>
      </c>
      <c r="C2568" s="108">
        <v>16</v>
      </c>
      <c r="D2568" s="41" t="s">
        <v>6111</v>
      </c>
      <c r="E2568" s="24">
        <f t="shared" si="131"/>
        <v>7.666666666666667</v>
      </c>
      <c r="F2568" s="24">
        <f t="shared" si="132"/>
        <v>0</v>
      </c>
      <c r="G2568" s="109"/>
      <c r="H2568" s="24"/>
      <c r="I2568" s="24">
        <f t="shared" si="133"/>
        <v>5.2</v>
      </c>
      <c r="J2568" s="119"/>
      <c r="K2568" s="30"/>
      <c r="L2568" s="111"/>
      <c r="M2568" s="111"/>
      <c r="N2568" s="111"/>
      <c r="O2568" s="111"/>
      <c r="P2568" s="111"/>
      <c r="Q2568" s="111">
        <v>3</v>
      </c>
      <c r="R2568" s="111">
        <v>22</v>
      </c>
      <c r="S2568" s="111">
        <v>1</v>
      </c>
      <c r="T2568" s="111"/>
    </row>
    <row r="2569" spans="1:20" x14ac:dyDescent="0.25">
      <c r="A2569" s="110" t="s">
        <v>2908</v>
      </c>
      <c r="B2569" s="107" t="s">
        <v>7082</v>
      </c>
      <c r="C2569" s="108">
        <v>11</v>
      </c>
      <c r="D2569" s="41" t="s">
        <v>5983</v>
      </c>
      <c r="E2569" s="24">
        <f t="shared" si="131"/>
        <v>7.666666666666667</v>
      </c>
      <c r="F2569" s="24">
        <f t="shared" si="132"/>
        <v>4</v>
      </c>
      <c r="G2569" s="109"/>
      <c r="H2569" s="24"/>
      <c r="I2569" s="24">
        <f t="shared" si="133"/>
        <v>22.2</v>
      </c>
      <c r="J2569" s="119"/>
      <c r="K2569" s="30"/>
      <c r="L2569" s="111">
        <v>16</v>
      </c>
      <c r="M2569" s="111"/>
      <c r="N2569" s="111"/>
      <c r="O2569" s="111"/>
      <c r="P2569" s="111">
        <v>27</v>
      </c>
      <c r="Q2569" s="111">
        <v>61</v>
      </c>
      <c r="R2569" s="111"/>
      <c r="S2569" s="111">
        <v>23</v>
      </c>
      <c r="T2569" s="111"/>
    </row>
    <row r="2570" spans="1:20" x14ac:dyDescent="0.25">
      <c r="A2570" s="110" t="s">
        <v>1923</v>
      </c>
      <c r="B2570" s="107" t="s">
        <v>7136</v>
      </c>
      <c r="C2570" s="108">
        <v>15</v>
      </c>
      <c r="D2570" s="41" t="s">
        <v>6905</v>
      </c>
      <c r="E2570" s="24">
        <f t="shared" si="131"/>
        <v>7.666666666666667</v>
      </c>
      <c r="F2570" s="24">
        <f t="shared" si="132"/>
        <v>41</v>
      </c>
      <c r="G2570" s="109"/>
      <c r="H2570" s="24"/>
      <c r="I2570" s="24">
        <f t="shared" si="133"/>
        <v>4.5999999999999996</v>
      </c>
      <c r="J2570" s="119"/>
      <c r="K2570" s="30"/>
      <c r="L2570" s="111"/>
      <c r="M2570" s="111"/>
      <c r="N2570" s="111"/>
      <c r="O2570" s="111">
        <v>164</v>
      </c>
      <c r="P2570" s="111"/>
      <c r="Q2570" s="111"/>
      <c r="R2570" s="111"/>
      <c r="S2570" s="111">
        <v>23</v>
      </c>
      <c r="T2570" s="111"/>
    </row>
    <row r="2571" spans="1:20" x14ac:dyDescent="0.25">
      <c r="A2571" s="110" t="s">
        <v>7916</v>
      </c>
      <c r="B2571" s="107" t="s">
        <v>7189</v>
      </c>
      <c r="C2571" s="108">
        <v>6</v>
      </c>
      <c r="D2571" s="41" t="s">
        <v>7917</v>
      </c>
      <c r="E2571" s="24">
        <f t="shared" si="131"/>
        <v>7.333333333333333</v>
      </c>
      <c r="F2571" s="24">
        <f t="shared" si="132"/>
        <v>0</v>
      </c>
      <c r="G2571" s="109"/>
      <c r="H2571" s="24"/>
      <c r="I2571" s="24">
        <f t="shared" si="133"/>
        <v>4.4000000000000004</v>
      </c>
      <c r="J2571" s="119"/>
      <c r="K2571" s="30"/>
      <c r="L2571" s="111"/>
      <c r="M2571" s="111"/>
      <c r="N2571" s="111"/>
      <c r="O2571" s="111"/>
      <c r="P2571" s="111"/>
      <c r="Q2571" s="111"/>
      <c r="R2571" s="111"/>
      <c r="S2571" s="111"/>
      <c r="T2571" s="111">
        <v>22</v>
      </c>
    </row>
    <row r="2572" spans="1:20" x14ac:dyDescent="0.25">
      <c r="A2572" s="110" t="s">
        <v>5047</v>
      </c>
      <c r="B2572" s="107" t="s">
        <v>7156</v>
      </c>
      <c r="C2572" s="108">
        <v>18</v>
      </c>
      <c r="D2572" s="41" t="s">
        <v>5048</v>
      </c>
      <c r="E2572" s="24">
        <f t="shared" si="131"/>
        <v>7.333333333333333</v>
      </c>
      <c r="F2572" s="24">
        <f t="shared" si="132"/>
        <v>0</v>
      </c>
      <c r="G2572" s="109"/>
      <c r="H2572" s="24"/>
      <c r="I2572" s="24">
        <f t="shared" si="133"/>
        <v>4.4000000000000004</v>
      </c>
      <c r="J2572" s="119"/>
      <c r="K2572" s="30"/>
      <c r="L2572" s="111"/>
      <c r="M2572" s="111"/>
      <c r="N2572" s="111"/>
      <c r="O2572" s="111"/>
      <c r="P2572" s="111"/>
      <c r="Q2572" s="111"/>
      <c r="R2572" s="111"/>
      <c r="S2572" s="111"/>
      <c r="T2572" s="111">
        <v>22</v>
      </c>
    </row>
    <row r="2573" spans="1:20" x14ac:dyDescent="0.25">
      <c r="A2573" s="110" t="s">
        <v>2026</v>
      </c>
      <c r="B2573" s="107" t="s">
        <v>7101</v>
      </c>
      <c r="C2573" s="108">
        <v>16</v>
      </c>
      <c r="D2573" s="41" t="s">
        <v>6630</v>
      </c>
      <c r="E2573" s="24">
        <f t="shared" si="131"/>
        <v>7.333333333333333</v>
      </c>
      <c r="F2573" s="24">
        <f t="shared" si="132"/>
        <v>8</v>
      </c>
      <c r="G2573" s="109"/>
      <c r="H2573" s="24"/>
      <c r="I2573" s="24">
        <f t="shared" si="133"/>
        <v>4.4000000000000004</v>
      </c>
      <c r="J2573" s="119"/>
      <c r="K2573" s="30"/>
      <c r="L2573" s="111"/>
      <c r="M2573" s="111">
        <v>16</v>
      </c>
      <c r="N2573" s="111"/>
      <c r="O2573" s="111">
        <v>16</v>
      </c>
      <c r="P2573" s="111"/>
      <c r="Q2573" s="111"/>
      <c r="R2573" s="111"/>
      <c r="S2573" s="111"/>
      <c r="T2573" s="111">
        <v>22</v>
      </c>
    </row>
    <row r="2574" spans="1:20" x14ac:dyDescent="0.25">
      <c r="A2574" s="110" t="s">
        <v>1580</v>
      </c>
      <c r="B2574" s="107" t="s">
        <v>7154</v>
      </c>
      <c r="C2574" s="108">
        <v>16</v>
      </c>
      <c r="D2574" s="41" t="s">
        <v>3459</v>
      </c>
      <c r="E2574" s="24">
        <f t="shared" si="131"/>
        <v>7.333333333333333</v>
      </c>
      <c r="F2574" s="24">
        <f t="shared" si="132"/>
        <v>0</v>
      </c>
      <c r="G2574" s="109"/>
      <c r="H2574" s="24"/>
      <c r="I2574" s="24">
        <f t="shared" si="133"/>
        <v>4.4000000000000004</v>
      </c>
      <c r="J2574" s="119"/>
      <c r="K2574" s="30"/>
      <c r="L2574" s="111"/>
      <c r="M2574" s="111"/>
      <c r="N2574" s="111"/>
      <c r="O2574" s="111"/>
      <c r="P2574" s="111"/>
      <c r="Q2574" s="111"/>
      <c r="R2574" s="111"/>
      <c r="S2574" s="111">
        <v>1</v>
      </c>
      <c r="T2574" s="111">
        <v>21</v>
      </c>
    </row>
    <row r="2575" spans="1:20" x14ac:dyDescent="0.25">
      <c r="A2575" s="110" t="s">
        <v>1721</v>
      </c>
      <c r="B2575" s="107" t="s">
        <v>7156</v>
      </c>
      <c r="C2575" s="108">
        <v>18</v>
      </c>
      <c r="D2575" s="41" t="s">
        <v>6287</v>
      </c>
      <c r="E2575" s="24">
        <f t="shared" si="131"/>
        <v>7.333333333333333</v>
      </c>
      <c r="F2575" s="24">
        <f t="shared" si="132"/>
        <v>27.5</v>
      </c>
      <c r="G2575" s="109"/>
      <c r="H2575" s="24"/>
      <c r="I2575" s="24">
        <f t="shared" si="133"/>
        <v>13.8</v>
      </c>
      <c r="J2575" s="119"/>
      <c r="K2575" s="30"/>
      <c r="L2575" s="111">
        <v>10</v>
      </c>
      <c r="M2575" s="111"/>
      <c r="N2575" s="111">
        <v>22</v>
      </c>
      <c r="O2575" s="111">
        <v>78</v>
      </c>
      <c r="P2575" s="111">
        <v>12</v>
      </c>
      <c r="Q2575" s="111">
        <v>35</v>
      </c>
      <c r="R2575" s="111">
        <v>4</v>
      </c>
      <c r="S2575" s="111">
        <v>2</v>
      </c>
      <c r="T2575" s="111">
        <v>16</v>
      </c>
    </row>
    <row r="2576" spans="1:20" x14ac:dyDescent="0.25">
      <c r="A2576" s="110" t="s">
        <v>230</v>
      </c>
      <c r="B2576" s="107" t="s">
        <v>7124</v>
      </c>
      <c r="C2576" s="108">
        <v>4</v>
      </c>
      <c r="D2576" s="41" t="s">
        <v>4471</v>
      </c>
      <c r="E2576" s="24">
        <f t="shared" si="131"/>
        <v>7.333333333333333</v>
      </c>
      <c r="F2576" s="24">
        <f t="shared" si="132"/>
        <v>14.25</v>
      </c>
      <c r="G2576" s="109"/>
      <c r="H2576" s="24"/>
      <c r="I2576" s="24">
        <f t="shared" si="133"/>
        <v>5.6</v>
      </c>
      <c r="J2576" s="119"/>
      <c r="K2576" s="30"/>
      <c r="L2576" s="111">
        <v>21</v>
      </c>
      <c r="M2576" s="111">
        <v>19</v>
      </c>
      <c r="N2576" s="111">
        <v>16</v>
      </c>
      <c r="O2576" s="111">
        <v>1</v>
      </c>
      <c r="P2576" s="111">
        <v>1</v>
      </c>
      <c r="Q2576" s="111">
        <v>5</v>
      </c>
      <c r="R2576" s="111"/>
      <c r="S2576" s="111">
        <v>6</v>
      </c>
      <c r="T2576" s="111">
        <v>16</v>
      </c>
    </row>
    <row r="2577" spans="1:20" x14ac:dyDescent="0.25">
      <c r="A2577" s="110" t="s">
        <v>5897</v>
      </c>
      <c r="B2577" s="107" t="s">
        <v>7157</v>
      </c>
      <c r="C2577" s="108">
        <v>11</v>
      </c>
      <c r="D2577" s="41" t="s">
        <v>5898</v>
      </c>
      <c r="E2577" s="24">
        <f t="shared" si="131"/>
        <v>7.333333333333333</v>
      </c>
      <c r="F2577" s="24">
        <f t="shared" si="132"/>
        <v>10.75</v>
      </c>
      <c r="G2577" s="109"/>
      <c r="H2577" s="24"/>
      <c r="I2577" s="24">
        <f t="shared" si="133"/>
        <v>4.5999999999999996</v>
      </c>
      <c r="J2577" s="119"/>
      <c r="K2577" s="30"/>
      <c r="L2577" s="111"/>
      <c r="M2577" s="111"/>
      <c r="N2577" s="111">
        <v>43</v>
      </c>
      <c r="O2577" s="111"/>
      <c r="P2577" s="111"/>
      <c r="Q2577" s="111">
        <v>1</v>
      </c>
      <c r="R2577" s="111">
        <v>6</v>
      </c>
      <c r="S2577" s="111">
        <v>8</v>
      </c>
      <c r="T2577" s="111">
        <v>8</v>
      </c>
    </row>
    <row r="2578" spans="1:20" x14ac:dyDescent="0.25">
      <c r="A2578" s="110" t="s">
        <v>2421</v>
      </c>
      <c r="B2578" s="107" t="s">
        <v>7101</v>
      </c>
      <c r="C2578" s="108">
        <v>16</v>
      </c>
      <c r="D2578" s="41" t="s">
        <v>3922</v>
      </c>
      <c r="E2578" s="24">
        <f t="shared" si="131"/>
        <v>7.333333333333333</v>
      </c>
      <c r="F2578" s="24">
        <f t="shared" si="132"/>
        <v>7.75</v>
      </c>
      <c r="G2578" s="109"/>
      <c r="H2578" s="24"/>
      <c r="I2578" s="24">
        <f t="shared" si="133"/>
        <v>6.4</v>
      </c>
      <c r="J2578" s="119"/>
      <c r="K2578" s="30"/>
      <c r="L2578" s="111">
        <v>2</v>
      </c>
      <c r="M2578" s="111">
        <v>6</v>
      </c>
      <c r="N2578" s="111">
        <v>18</v>
      </c>
      <c r="O2578" s="111">
        <v>5</v>
      </c>
      <c r="P2578" s="111">
        <v>8</v>
      </c>
      <c r="Q2578" s="111">
        <v>2</v>
      </c>
      <c r="R2578" s="111">
        <v>11</v>
      </c>
      <c r="S2578" s="111">
        <v>6</v>
      </c>
      <c r="T2578" s="111">
        <v>5</v>
      </c>
    </row>
    <row r="2579" spans="1:20" x14ac:dyDescent="0.25">
      <c r="A2579" s="110" t="s">
        <v>2746</v>
      </c>
      <c r="B2579" s="107" t="s">
        <v>7240</v>
      </c>
      <c r="C2579" s="108">
        <v>6</v>
      </c>
      <c r="D2579" s="41" t="s">
        <v>5200</v>
      </c>
      <c r="E2579" s="24">
        <f t="shared" si="131"/>
        <v>7.333333333333333</v>
      </c>
      <c r="F2579" s="24">
        <f t="shared" si="132"/>
        <v>0</v>
      </c>
      <c r="G2579" s="109"/>
      <c r="H2579" s="24"/>
      <c r="I2579" s="24">
        <f t="shared" si="133"/>
        <v>5</v>
      </c>
      <c r="J2579" s="119"/>
      <c r="K2579" s="30"/>
      <c r="L2579" s="111"/>
      <c r="M2579" s="111"/>
      <c r="N2579" s="111"/>
      <c r="O2579" s="111"/>
      <c r="P2579" s="111"/>
      <c r="Q2579" s="111">
        <v>3</v>
      </c>
      <c r="R2579" s="111">
        <v>21</v>
      </c>
      <c r="S2579" s="111"/>
      <c r="T2579" s="111">
        <v>1</v>
      </c>
    </row>
    <row r="2580" spans="1:20" x14ac:dyDescent="0.25">
      <c r="A2580" s="110" t="s">
        <v>1854</v>
      </c>
      <c r="B2580" s="107" t="s">
        <v>7195</v>
      </c>
      <c r="C2580" s="108">
        <v>6</v>
      </c>
      <c r="D2580" s="41" t="s">
        <v>5155</v>
      </c>
      <c r="E2580" s="24">
        <f t="shared" si="131"/>
        <v>7.333333333333333</v>
      </c>
      <c r="F2580" s="24">
        <f t="shared" si="132"/>
        <v>77.25</v>
      </c>
      <c r="G2580" s="109"/>
      <c r="H2580" s="24"/>
      <c r="I2580" s="24">
        <f t="shared" si="133"/>
        <v>17.399999999999999</v>
      </c>
      <c r="J2580" s="119"/>
      <c r="K2580" s="30"/>
      <c r="L2580" s="111">
        <v>17</v>
      </c>
      <c r="M2580" s="111">
        <v>58</v>
      </c>
      <c r="N2580" s="111">
        <v>169</v>
      </c>
      <c r="O2580" s="111">
        <v>65</v>
      </c>
      <c r="P2580" s="111">
        <v>32</v>
      </c>
      <c r="Q2580" s="111">
        <v>33</v>
      </c>
      <c r="R2580" s="111">
        <v>18</v>
      </c>
      <c r="S2580" s="111">
        <v>4</v>
      </c>
      <c r="T2580" s="111"/>
    </row>
    <row r="2581" spans="1:20" x14ac:dyDescent="0.25">
      <c r="A2581" s="110" t="s">
        <v>7542</v>
      </c>
      <c r="B2581" s="107" t="s">
        <v>7156</v>
      </c>
      <c r="C2581" s="108">
        <v>18</v>
      </c>
      <c r="D2581" s="41" t="s">
        <v>7543</v>
      </c>
      <c r="E2581" s="24">
        <f t="shared" si="131"/>
        <v>7</v>
      </c>
      <c r="F2581" s="24">
        <f t="shared" si="132"/>
        <v>0.5</v>
      </c>
      <c r="G2581" s="109"/>
      <c r="H2581" s="24"/>
      <c r="I2581" s="24">
        <f t="shared" si="133"/>
        <v>4.2</v>
      </c>
      <c r="J2581" s="119"/>
      <c r="K2581" s="30"/>
      <c r="L2581" s="111">
        <v>2</v>
      </c>
      <c r="M2581" s="111"/>
      <c r="N2581" s="111"/>
      <c r="O2581" s="111"/>
      <c r="P2581" s="111"/>
      <c r="Q2581" s="111"/>
      <c r="R2581" s="111"/>
      <c r="S2581" s="111"/>
      <c r="T2581" s="111">
        <v>21</v>
      </c>
    </row>
    <row r="2582" spans="1:20" x14ac:dyDescent="0.25">
      <c r="A2582" s="110" t="s">
        <v>2501</v>
      </c>
      <c r="B2582" s="107" t="s">
        <v>7101</v>
      </c>
      <c r="C2582" s="108">
        <v>16</v>
      </c>
      <c r="D2582" s="41" t="s">
        <v>3957</v>
      </c>
      <c r="E2582" s="24">
        <f t="shared" si="131"/>
        <v>7</v>
      </c>
      <c r="F2582" s="24">
        <f t="shared" si="132"/>
        <v>1</v>
      </c>
      <c r="G2582" s="109"/>
      <c r="H2582" s="24"/>
      <c r="I2582" s="24">
        <f t="shared" si="133"/>
        <v>4.2</v>
      </c>
      <c r="J2582" s="119"/>
      <c r="K2582" s="30"/>
      <c r="L2582" s="111"/>
      <c r="M2582" s="111"/>
      <c r="N2582" s="111"/>
      <c r="O2582" s="111">
        <v>4</v>
      </c>
      <c r="P2582" s="111"/>
      <c r="Q2582" s="111"/>
      <c r="R2582" s="111"/>
      <c r="S2582" s="111"/>
      <c r="T2582" s="111">
        <v>21</v>
      </c>
    </row>
    <row r="2583" spans="1:20" x14ac:dyDescent="0.25">
      <c r="A2583" s="110" t="s">
        <v>5381</v>
      </c>
      <c r="B2583" s="107" t="s">
        <v>7208</v>
      </c>
      <c r="C2583" s="108">
        <v>9</v>
      </c>
      <c r="D2583" s="41" t="s">
        <v>5382</v>
      </c>
      <c r="E2583" s="24">
        <f t="shared" si="131"/>
        <v>7</v>
      </c>
      <c r="F2583" s="24">
        <f t="shared" si="132"/>
        <v>0</v>
      </c>
      <c r="G2583" s="109"/>
      <c r="H2583" s="24"/>
      <c r="I2583" s="24">
        <f t="shared" si="133"/>
        <v>4.2</v>
      </c>
      <c r="J2583" s="119"/>
      <c r="K2583" s="30"/>
      <c r="L2583" s="111"/>
      <c r="M2583" s="111"/>
      <c r="N2583" s="111"/>
      <c r="O2583" s="111"/>
      <c r="P2583" s="111"/>
      <c r="Q2583" s="111"/>
      <c r="R2583" s="111"/>
      <c r="S2583" s="111"/>
      <c r="T2583" s="111">
        <v>21</v>
      </c>
    </row>
    <row r="2584" spans="1:20" x14ac:dyDescent="0.25">
      <c r="A2584" s="110" t="s">
        <v>663</v>
      </c>
      <c r="B2584" s="107" t="s">
        <v>7088</v>
      </c>
      <c r="C2584" s="108">
        <v>2</v>
      </c>
      <c r="D2584" s="41" t="s">
        <v>3563</v>
      </c>
      <c r="E2584" s="24">
        <f t="shared" si="131"/>
        <v>7</v>
      </c>
      <c r="F2584" s="24">
        <f t="shared" si="132"/>
        <v>0.25</v>
      </c>
      <c r="G2584" s="109"/>
      <c r="H2584" s="24"/>
      <c r="I2584" s="24">
        <f t="shared" si="133"/>
        <v>7</v>
      </c>
      <c r="J2584" s="119"/>
      <c r="K2584" s="30"/>
      <c r="L2584" s="111">
        <v>1</v>
      </c>
      <c r="M2584" s="111"/>
      <c r="N2584" s="111"/>
      <c r="O2584" s="111"/>
      <c r="P2584" s="111">
        <v>0</v>
      </c>
      <c r="Q2584" s="111">
        <v>14</v>
      </c>
      <c r="R2584" s="111">
        <v>0</v>
      </c>
      <c r="S2584" s="111">
        <v>0</v>
      </c>
      <c r="T2584" s="111">
        <v>21</v>
      </c>
    </row>
    <row r="2585" spans="1:20" x14ac:dyDescent="0.25">
      <c r="A2585" s="110" t="s">
        <v>2212</v>
      </c>
      <c r="B2585" s="107" t="s">
        <v>7193</v>
      </c>
      <c r="C2585" s="108">
        <v>13</v>
      </c>
      <c r="D2585" s="41" t="s">
        <v>4226</v>
      </c>
      <c r="E2585" s="24">
        <f t="shared" si="131"/>
        <v>7</v>
      </c>
      <c r="F2585" s="24">
        <f t="shared" si="132"/>
        <v>5</v>
      </c>
      <c r="G2585" s="109"/>
      <c r="H2585" s="24"/>
      <c r="I2585" s="24">
        <f t="shared" si="133"/>
        <v>10.4</v>
      </c>
      <c r="J2585" s="119"/>
      <c r="K2585" s="30"/>
      <c r="L2585" s="111">
        <v>1</v>
      </c>
      <c r="M2585" s="111">
        <v>5</v>
      </c>
      <c r="N2585" s="111">
        <v>9</v>
      </c>
      <c r="O2585" s="111">
        <v>5</v>
      </c>
      <c r="P2585" s="111">
        <v>29</v>
      </c>
      <c r="Q2585" s="111">
        <v>2</v>
      </c>
      <c r="R2585" s="111">
        <v>2</v>
      </c>
      <c r="S2585" s="111">
        <v>3</v>
      </c>
      <c r="T2585" s="111">
        <v>16</v>
      </c>
    </row>
    <row r="2586" spans="1:20" x14ac:dyDescent="0.25">
      <c r="A2586" s="110" t="s">
        <v>2311</v>
      </c>
      <c r="B2586" s="107" t="s">
        <v>7180</v>
      </c>
      <c r="C2586" s="108">
        <v>6</v>
      </c>
      <c r="D2586" s="41" t="s">
        <v>4688</v>
      </c>
      <c r="E2586" s="24">
        <f t="shared" si="131"/>
        <v>7</v>
      </c>
      <c r="F2586" s="24">
        <f t="shared" si="132"/>
        <v>6</v>
      </c>
      <c r="G2586" s="109"/>
      <c r="H2586" s="24"/>
      <c r="I2586" s="24">
        <f t="shared" si="133"/>
        <v>6</v>
      </c>
      <c r="J2586" s="119"/>
      <c r="K2586" s="30"/>
      <c r="L2586" s="111">
        <v>5</v>
      </c>
      <c r="M2586" s="111"/>
      <c r="N2586" s="111">
        <v>15</v>
      </c>
      <c r="O2586" s="111">
        <v>4</v>
      </c>
      <c r="P2586" s="111">
        <v>6</v>
      </c>
      <c r="Q2586" s="111">
        <v>3</v>
      </c>
      <c r="R2586" s="111">
        <v>1</v>
      </c>
      <c r="S2586" s="111">
        <v>5</v>
      </c>
      <c r="T2586" s="111">
        <v>15</v>
      </c>
    </row>
    <row r="2587" spans="1:20" x14ac:dyDescent="0.25">
      <c r="A2587" s="110" t="s">
        <v>1667</v>
      </c>
      <c r="B2587" s="107" t="s">
        <v>7219</v>
      </c>
      <c r="C2587" s="108">
        <v>20</v>
      </c>
      <c r="D2587" s="41" t="s">
        <v>5099</v>
      </c>
      <c r="E2587" s="24">
        <f t="shared" si="131"/>
        <v>7</v>
      </c>
      <c r="F2587" s="24">
        <f t="shared" si="132"/>
        <v>16</v>
      </c>
      <c r="G2587" s="109"/>
      <c r="H2587" s="24"/>
      <c r="I2587" s="24">
        <f t="shared" si="133"/>
        <v>6.8</v>
      </c>
      <c r="J2587" s="119"/>
      <c r="K2587" s="30"/>
      <c r="L2587" s="111">
        <v>32</v>
      </c>
      <c r="M2587" s="111">
        <v>7</v>
      </c>
      <c r="N2587" s="111">
        <v>7</v>
      </c>
      <c r="O2587" s="111">
        <v>18</v>
      </c>
      <c r="P2587" s="111">
        <v>8</v>
      </c>
      <c r="Q2587" s="111">
        <v>5</v>
      </c>
      <c r="R2587" s="111">
        <v>5</v>
      </c>
      <c r="S2587" s="111">
        <v>2</v>
      </c>
      <c r="T2587" s="111">
        <v>14</v>
      </c>
    </row>
    <row r="2588" spans="1:20" x14ac:dyDescent="0.25">
      <c r="A2588" s="110" t="s">
        <v>1356</v>
      </c>
      <c r="B2588" s="107" t="s">
        <v>7101</v>
      </c>
      <c r="C2588" s="108">
        <v>16</v>
      </c>
      <c r="D2588" s="41" t="s">
        <v>6047</v>
      </c>
      <c r="E2588" s="24">
        <f t="shared" si="131"/>
        <v>7</v>
      </c>
      <c r="F2588" s="24">
        <f t="shared" si="132"/>
        <v>8.25</v>
      </c>
      <c r="G2588" s="109"/>
      <c r="H2588" s="24"/>
      <c r="I2588" s="24">
        <f t="shared" si="133"/>
        <v>5.6</v>
      </c>
      <c r="J2588" s="119"/>
      <c r="K2588" s="30"/>
      <c r="L2588" s="111">
        <v>7</v>
      </c>
      <c r="M2588" s="111">
        <v>16</v>
      </c>
      <c r="N2588" s="111">
        <v>10</v>
      </c>
      <c r="O2588" s="111"/>
      <c r="P2588" s="111">
        <v>1</v>
      </c>
      <c r="Q2588" s="111">
        <v>6</v>
      </c>
      <c r="R2588" s="111">
        <v>3</v>
      </c>
      <c r="S2588" s="111">
        <v>10</v>
      </c>
      <c r="T2588" s="111">
        <v>8</v>
      </c>
    </row>
    <row r="2589" spans="1:20" x14ac:dyDescent="0.25">
      <c r="A2589" s="110" t="s">
        <v>1736</v>
      </c>
      <c r="B2589" s="107" t="s">
        <v>7154</v>
      </c>
      <c r="C2589" s="108">
        <v>16</v>
      </c>
      <c r="D2589" s="41" t="s">
        <v>4931</v>
      </c>
      <c r="E2589" s="24">
        <f t="shared" si="131"/>
        <v>7</v>
      </c>
      <c r="F2589" s="24">
        <f t="shared" si="132"/>
        <v>34.5</v>
      </c>
      <c r="G2589" s="109"/>
      <c r="H2589" s="24"/>
      <c r="I2589" s="24">
        <f t="shared" si="133"/>
        <v>10.199999999999999</v>
      </c>
      <c r="J2589" s="119"/>
      <c r="K2589" s="30"/>
      <c r="L2589" s="111">
        <v>3</v>
      </c>
      <c r="M2589" s="111">
        <v>3</v>
      </c>
      <c r="N2589" s="111">
        <v>108</v>
      </c>
      <c r="O2589" s="111">
        <v>24</v>
      </c>
      <c r="P2589" s="111">
        <v>29</v>
      </c>
      <c r="Q2589" s="111">
        <v>1</v>
      </c>
      <c r="R2589" s="111">
        <v>14</v>
      </c>
      <c r="S2589" s="111">
        <v>2</v>
      </c>
      <c r="T2589" s="111">
        <v>5</v>
      </c>
    </row>
    <row r="2590" spans="1:20" x14ac:dyDescent="0.25">
      <c r="A2590" s="110" t="s">
        <v>7249</v>
      </c>
      <c r="B2590" s="107" t="s">
        <v>7101</v>
      </c>
      <c r="C2590" s="108">
        <v>16</v>
      </c>
      <c r="D2590" s="41" t="s">
        <v>7250</v>
      </c>
      <c r="E2590" s="24">
        <f t="shared" si="131"/>
        <v>7</v>
      </c>
      <c r="F2590" s="24">
        <f t="shared" si="132"/>
        <v>18.5</v>
      </c>
      <c r="G2590" s="109"/>
      <c r="H2590" s="24"/>
      <c r="I2590" s="24">
        <f t="shared" si="133"/>
        <v>12.4</v>
      </c>
      <c r="J2590" s="119"/>
      <c r="K2590" s="30"/>
      <c r="L2590" s="111">
        <v>20</v>
      </c>
      <c r="M2590" s="111">
        <v>20</v>
      </c>
      <c r="N2590" s="111">
        <v>25</v>
      </c>
      <c r="O2590" s="111">
        <v>9</v>
      </c>
      <c r="P2590" s="111">
        <v>35</v>
      </c>
      <c r="Q2590" s="111">
        <v>6</v>
      </c>
      <c r="R2590" s="111">
        <v>0</v>
      </c>
      <c r="S2590" s="111">
        <v>17</v>
      </c>
      <c r="T2590" s="111">
        <v>4</v>
      </c>
    </row>
    <row r="2591" spans="1:20" x14ac:dyDescent="0.25">
      <c r="A2591" s="110" t="s">
        <v>7988</v>
      </c>
      <c r="B2591" s="107" t="s">
        <v>7136</v>
      </c>
      <c r="C2591" s="108">
        <v>15</v>
      </c>
      <c r="D2591" s="41" t="s">
        <v>7989</v>
      </c>
      <c r="E2591" s="24">
        <f t="shared" si="131"/>
        <v>7</v>
      </c>
      <c r="F2591" s="24">
        <f t="shared" si="132"/>
        <v>42.5</v>
      </c>
      <c r="G2591" s="109"/>
      <c r="H2591" s="24"/>
      <c r="I2591" s="24">
        <f t="shared" si="133"/>
        <v>5</v>
      </c>
      <c r="J2591" s="119"/>
      <c r="K2591" s="30"/>
      <c r="L2591" s="111">
        <v>90</v>
      </c>
      <c r="M2591" s="111">
        <v>34</v>
      </c>
      <c r="N2591" s="111">
        <v>39</v>
      </c>
      <c r="O2591" s="111">
        <v>7</v>
      </c>
      <c r="P2591" s="111"/>
      <c r="Q2591" s="111">
        <v>4</v>
      </c>
      <c r="R2591" s="111"/>
      <c r="S2591" s="111">
        <v>18</v>
      </c>
      <c r="T2591" s="111">
        <v>3</v>
      </c>
    </row>
    <row r="2592" spans="1:20" x14ac:dyDescent="0.25">
      <c r="A2592" s="110" t="s">
        <v>1146</v>
      </c>
      <c r="B2592" s="107" t="s">
        <v>7155</v>
      </c>
      <c r="C2592" s="108">
        <v>10</v>
      </c>
      <c r="D2592" s="41" t="s">
        <v>5290</v>
      </c>
      <c r="E2592" s="24">
        <f t="shared" ref="E2592:E2655" si="134">SUM(R2592:T2592)/3</f>
        <v>7</v>
      </c>
      <c r="F2592" s="24">
        <f t="shared" ref="F2592:F2655" si="135">SUM(L2592:O2592)/4</f>
        <v>28</v>
      </c>
      <c r="G2592" s="109"/>
      <c r="H2592" s="24"/>
      <c r="I2592" s="24">
        <f t="shared" ref="I2592:I2655" si="136">SUM(P2592:T2592)/5</f>
        <v>10.6</v>
      </c>
      <c r="J2592" s="119"/>
      <c r="K2592" s="30"/>
      <c r="L2592" s="111">
        <v>6</v>
      </c>
      <c r="M2592" s="111">
        <v>6</v>
      </c>
      <c r="N2592" s="111">
        <v>13</v>
      </c>
      <c r="O2592" s="111">
        <v>87</v>
      </c>
      <c r="P2592" s="111">
        <v>29</v>
      </c>
      <c r="Q2592" s="111">
        <v>3</v>
      </c>
      <c r="R2592" s="111">
        <v>10</v>
      </c>
      <c r="S2592" s="111">
        <v>8</v>
      </c>
      <c r="T2592" s="111">
        <v>3</v>
      </c>
    </row>
    <row r="2593" spans="1:20" x14ac:dyDescent="0.25">
      <c r="A2593" s="110" t="s">
        <v>1532</v>
      </c>
      <c r="B2593" s="107" t="s">
        <v>7180</v>
      </c>
      <c r="C2593" s="108">
        <v>6</v>
      </c>
      <c r="D2593" s="41" t="s">
        <v>4685</v>
      </c>
      <c r="E2593" s="24">
        <f t="shared" si="134"/>
        <v>7</v>
      </c>
      <c r="F2593" s="24">
        <f t="shared" si="135"/>
        <v>0.75</v>
      </c>
      <c r="G2593" s="109"/>
      <c r="H2593" s="24"/>
      <c r="I2593" s="24">
        <f t="shared" si="136"/>
        <v>6.8</v>
      </c>
      <c r="J2593" s="119"/>
      <c r="K2593" s="30"/>
      <c r="L2593" s="111">
        <v>1</v>
      </c>
      <c r="M2593" s="111">
        <v>1</v>
      </c>
      <c r="N2593" s="111">
        <v>1</v>
      </c>
      <c r="O2593" s="111"/>
      <c r="P2593" s="111">
        <v>3</v>
      </c>
      <c r="Q2593" s="111">
        <v>10</v>
      </c>
      <c r="R2593" s="111"/>
      <c r="S2593" s="111">
        <v>19</v>
      </c>
      <c r="T2593" s="111">
        <v>2</v>
      </c>
    </row>
    <row r="2594" spans="1:20" x14ac:dyDescent="0.25">
      <c r="A2594" s="110" t="s">
        <v>7405</v>
      </c>
      <c r="B2594" s="107" t="s">
        <v>7101</v>
      </c>
      <c r="C2594" s="108">
        <v>16</v>
      </c>
      <c r="D2594" s="41" t="s">
        <v>7406</v>
      </c>
      <c r="E2594" s="24">
        <f t="shared" si="134"/>
        <v>7</v>
      </c>
      <c r="F2594" s="24">
        <f t="shared" si="135"/>
        <v>1.25</v>
      </c>
      <c r="G2594" s="109"/>
      <c r="H2594" s="24"/>
      <c r="I2594" s="24">
        <f t="shared" si="136"/>
        <v>15.8</v>
      </c>
      <c r="J2594" s="119"/>
      <c r="K2594" s="30"/>
      <c r="L2594" s="111"/>
      <c r="M2594" s="111">
        <v>2</v>
      </c>
      <c r="N2594" s="111"/>
      <c r="O2594" s="111">
        <v>3</v>
      </c>
      <c r="P2594" s="111">
        <v>0</v>
      </c>
      <c r="Q2594" s="111">
        <v>58</v>
      </c>
      <c r="R2594" s="111">
        <v>1</v>
      </c>
      <c r="S2594" s="111">
        <v>18</v>
      </c>
      <c r="T2594" s="111">
        <v>2</v>
      </c>
    </row>
    <row r="2595" spans="1:20" x14ac:dyDescent="0.25">
      <c r="A2595" s="110" t="s">
        <v>2025</v>
      </c>
      <c r="B2595" s="107" t="s">
        <v>7101</v>
      </c>
      <c r="C2595" s="108">
        <v>16</v>
      </c>
      <c r="D2595" s="41" t="s">
        <v>6049</v>
      </c>
      <c r="E2595" s="24">
        <f t="shared" si="134"/>
        <v>7</v>
      </c>
      <c r="F2595" s="24">
        <f t="shared" si="135"/>
        <v>8.25</v>
      </c>
      <c r="G2595" s="109"/>
      <c r="H2595" s="24"/>
      <c r="I2595" s="24">
        <f t="shared" si="136"/>
        <v>4.2</v>
      </c>
      <c r="J2595" s="119"/>
      <c r="K2595" s="30"/>
      <c r="L2595" s="111"/>
      <c r="M2595" s="111">
        <v>28</v>
      </c>
      <c r="N2595" s="111">
        <v>5</v>
      </c>
      <c r="O2595" s="111"/>
      <c r="P2595" s="111"/>
      <c r="Q2595" s="111"/>
      <c r="R2595" s="111">
        <v>19</v>
      </c>
      <c r="S2595" s="111"/>
      <c r="T2595" s="111">
        <v>2</v>
      </c>
    </row>
    <row r="2596" spans="1:20" x14ac:dyDescent="0.25">
      <c r="A2596" s="110" t="s">
        <v>8743</v>
      </c>
      <c r="B2596" s="107" t="s">
        <v>7194</v>
      </c>
      <c r="C2596" s="108">
        <v>11</v>
      </c>
      <c r="D2596" s="41" t="s">
        <v>8744</v>
      </c>
      <c r="E2596" s="24">
        <f t="shared" si="134"/>
        <v>7</v>
      </c>
      <c r="F2596" s="24">
        <f t="shared" si="135"/>
        <v>0</v>
      </c>
      <c r="G2596" s="109"/>
      <c r="H2596" s="24"/>
      <c r="I2596" s="24">
        <f t="shared" si="136"/>
        <v>4.5999999999999996</v>
      </c>
      <c r="J2596" s="119"/>
      <c r="K2596" s="30"/>
      <c r="L2596" s="111"/>
      <c r="M2596" s="111"/>
      <c r="N2596" s="111"/>
      <c r="O2596" s="111"/>
      <c r="P2596" s="111"/>
      <c r="Q2596" s="111">
        <v>2</v>
      </c>
      <c r="R2596" s="111">
        <v>21</v>
      </c>
      <c r="S2596" s="111"/>
      <c r="T2596" s="111"/>
    </row>
    <row r="2597" spans="1:20" x14ac:dyDescent="0.25">
      <c r="A2597" s="110" t="s">
        <v>1674</v>
      </c>
      <c r="B2597" s="107" t="s">
        <v>7161</v>
      </c>
      <c r="C2597" s="108">
        <v>15</v>
      </c>
      <c r="D2597" s="41" t="s">
        <v>6192</v>
      </c>
      <c r="E2597" s="24">
        <f t="shared" si="134"/>
        <v>7</v>
      </c>
      <c r="F2597" s="24">
        <f t="shared" si="135"/>
        <v>4.5</v>
      </c>
      <c r="G2597" s="109"/>
      <c r="H2597" s="24"/>
      <c r="I2597" s="24">
        <f t="shared" si="136"/>
        <v>4.2</v>
      </c>
      <c r="J2597" s="119"/>
      <c r="K2597" s="30"/>
      <c r="L2597" s="111"/>
      <c r="M2597" s="111"/>
      <c r="N2597" s="111">
        <v>12</v>
      </c>
      <c r="O2597" s="111">
        <v>6</v>
      </c>
      <c r="P2597" s="111"/>
      <c r="Q2597" s="111"/>
      <c r="R2597" s="111">
        <v>12</v>
      </c>
      <c r="S2597" s="111">
        <v>9</v>
      </c>
      <c r="T2597" s="111"/>
    </row>
    <row r="2598" spans="1:20" x14ac:dyDescent="0.25">
      <c r="A2598" s="110" t="s">
        <v>68</v>
      </c>
      <c r="B2598" s="107" t="s">
        <v>7136</v>
      </c>
      <c r="C2598" s="108">
        <v>15</v>
      </c>
      <c r="D2598" s="41" t="s">
        <v>6777</v>
      </c>
      <c r="E2598" s="24">
        <f t="shared" si="134"/>
        <v>7</v>
      </c>
      <c r="F2598" s="24">
        <f t="shared" si="135"/>
        <v>40.75</v>
      </c>
      <c r="G2598" s="109"/>
      <c r="H2598" s="24"/>
      <c r="I2598" s="24">
        <f t="shared" si="136"/>
        <v>4.2</v>
      </c>
      <c r="J2598" s="119"/>
      <c r="K2598" s="30"/>
      <c r="L2598" s="111"/>
      <c r="M2598" s="111">
        <v>2</v>
      </c>
      <c r="N2598" s="111">
        <v>155</v>
      </c>
      <c r="O2598" s="111">
        <v>6</v>
      </c>
      <c r="P2598" s="111"/>
      <c r="Q2598" s="111"/>
      <c r="R2598" s="111">
        <v>21</v>
      </c>
      <c r="S2598" s="111"/>
      <c r="T2598" s="111"/>
    </row>
    <row r="2599" spans="1:20" x14ac:dyDescent="0.25">
      <c r="A2599" s="110" t="s">
        <v>2521</v>
      </c>
      <c r="B2599" s="107" t="s">
        <v>7156</v>
      </c>
      <c r="C2599" s="108">
        <v>18</v>
      </c>
      <c r="D2599" s="41" t="s">
        <v>6811</v>
      </c>
      <c r="E2599" s="24">
        <f t="shared" si="134"/>
        <v>7</v>
      </c>
      <c r="F2599" s="24">
        <f t="shared" si="135"/>
        <v>0</v>
      </c>
      <c r="G2599" s="109"/>
      <c r="H2599" s="24"/>
      <c r="I2599" s="24">
        <f t="shared" si="136"/>
        <v>4.2</v>
      </c>
      <c r="J2599" s="119"/>
      <c r="K2599" s="30"/>
      <c r="L2599" s="111"/>
      <c r="M2599" s="111"/>
      <c r="N2599" s="111"/>
      <c r="O2599" s="111"/>
      <c r="P2599" s="111"/>
      <c r="Q2599" s="111"/>
      <c r="R2599" s="111">
        <v>0</v>
      </c>
      <c r="S2599" s="111">
        <v>21</v>
      </c>
      <c r="T2599" s="111"/>
    </row>
    <row r="2600" spans="1:20" x14ac:dyDescent="0.25">
      <c r="A2600" s="110" t="s">
        <v>1471</v>
      </c>
      <c r="B2600" s="107" t="s">
        <v>7101</v>
      </c>
      <c r="C2600" s="108">
        <v>16</v>
      </c>
      <c r="D2600" s="41" t="s">
        <v>3832</v>
      </c>
      <c r="E2600" s="24">
        <f t="shared" si="134"/>
        <v>7</v>
      </c>
      <c r="F2600" s="24">
        <f t="shared" si="135"/>
        <v>68</v>
      </c>
      <c r="G2600" s="109"/>
      <c r="H2600" s="24"/>
      <c r="I2600" s="24">
        <f t="shared" si="136"/>
        <v>4.8</v>
      </c>
      <c r="J2600" s="119"/>
      <c r="K2600" s="30"/>
      <c r="L2600" s="111"/>
      <c r="M2600" s="111"/>
      <c r="N2600" s="111">
        <v>272</v>
      </c>
      <c r="O2600" s="111"/>
      <c r="P2600" s="111"/>
      <c r="Q2600" s="111">
        <v>3</v>
      </c>
      <c r="R2600" s="111">
        <v>3</v>
      </c>
      <c r="S2600" s="111">
        <v>18</v>
      </c>
      <c r="T2600" s="111"/>
    </row>
    <row r="2601" spans="1:20" x14ac:dyDescent="0.25">
      <c r="A2601" s="110" t="s">
        <v>8103</v>
      </c>
      <c r="B2601" s="107" t="s">
        <v>7179</v>
      </c>
      <c r="C2601" s="108">
        <v>11</v>
      </c>
      <c r="D2601" s="41" t="s">
        <v>8104</v>
      </c>
      <c r="E2601" s="24">
        <f t="shared" si="134"/>
        <v>7</v>
      </c>
      <c r="F2601" s="24">
        <f t="shared" si="135"/>
        <v>5.75</v>
      </c>
      <c r="G2601" s="109"/>
      <c r="H2601" s="24"/>
      <c r="I2601" s="24">
        <f t="shared" si="136"/>
        <v>41.4</v>
      </c>
      <c r="J2601" s="119"/>
      <c r="K2601" s="30"/>
      <c r="L2601" s="111"/>
      <c r="M2601" s="111"/>
      <c r="N2601" s="111">
        <v>23</v>
      </c>
      <c r="O2601" s="111"/>
      <c r="P2601" s="111"/>
      <c r="Q2601" s="111">
        <v>186</v>
      </c>
      <c r="R2601" s="111">
        <v>19</v>
      </c>
      <c r="S2601" s="111">
        <v>2</v>
      </c>
      <c r="T2601" s="111"/>
    </row>
    <row r="2602" spans="1:20" x14ac:dyDescent="0.25">
      <c r="A2602" s="110" t="s">
        <v>3029</v>
      </c>
      <c r="B2602" s="107" t="s">
        <v>7240</v>
      </c>
      <c r="C2602" s="108">
        <v>6</v>
      </c>
      <c r="D2602" s="41" t="s">
        <v>5201</v>
      </c>
      <c r="E2602" s="24">
        <f t="shared" si="134"/>
        <v>6.666666666666667</v>
      </c>
      <c r="F2602" s="24">
        <f t="shared" si="135"/>
        <v>2</v>
      </c>
      <c r="G2602" s="109"/>
      <c r="H2602" s="24"/>
      <c r="I2602" s="24">
        <f t="shared" si="136"/>
        <v>4.4000000000000004</v>
      </c>
      <c r="J2602" s="119"/>
      <c r="K2602" s="30"/>
      <c r="L2602" s="111">
        <v>8</v>
      </c>
      <c r="M2602" s="111"/>
      <c r="N2602" s="111"/>
      <c r="O2602" s="111"/>
      <c r="P2602" s="111"/>
      <c r="Q2602" s="111">
        <v>2</v>
      </c>
      <c r="R2602" s="111"/>
      <c r="S2602" s="111"/>
      <c r="T2602" s="111">
        <v>20</v>
      </c>
    </row>
    <row r="2603" spans="1:20" x14ac:dyDescent="0.25">
      <c r="A2603" s="110" t="s">
        <v>1893</v>
      </c>
      <c r="B2603" s="107" t="s">
        <v>7101</v>
      </c>
      <c r="C2603" s="108">
        <v>16</v>
      </c>
      <c r="D2603" s="41" t="s">
        <v>3852</v>
      </c>
      <c r="E2603" s="24">
        <f t="shared" si="134"/>
        <v>6.666666666666667</v>
      </c>
      <c r="F2603" s="24">
        <f t="shared" si="135"/>
        <v>0</v>
      </c>
      <c r="G2603" s="109"/>
      <c r="H2603" s="24"/>
      <c r="I2603" s="24">
        <f t="shared" si="136"/>
        <v>4</v>
      </c>
      <c r="J2603" s="119"/>
      <c r="K2603" s="30"/>
      <c r="L2603" s="111"/>
      <c r="M2603" s="111"/>
      <c r="N2603" s="111"/>
      <c r="O2603" s="111"/>
      <c r="P2603" s="111"/>
      <c r="Q2603" s="111"/>
      <c r="R2603" s="111"/>
      <c r="S2603" s="111"/>
      <c r="T2603" s="111">
        <v>20</v>
      </c>
    </row>
    <row r="2604" spans="1:20" x14ac:dyDescent="0.25">
      <c r="A2604" s="110" t="s">
        <v>2513</v>
      </c>
      <c r="B2604" s="107" t="s">
        <v>7167</v>
      </c>
      <c r="C2604" s="108">
        <v>11</v>
      </c>
      <c r="D2604" s="41" t="s">
        <v>5835</v>
      </c>
      <c r="E2604" s="24">
        <f t="shared" si="134"/>
        <v>6.666666666666667</v>
      </c>
      <c r="F2604" s="24">
        <f t="shared" si="135"/>
        <v>2.25</v>
      </c>
      <c r="G2604" s="109"/>
      <c r="H2604" s="24"/>
      <c r="I2604" s="24">
        <f t="shared" si="136"/>
        <v>4</v>
      </c>
      <c r="J2604" s="119"/>
      <c r="K2604" s="30"/>
      <c r="L2604" s="111"/>
      <c r="M2604" s="111"/>
      <c r="N2604" s="111">
        <v>9</v>
      </c>
      <c r="O2604" s="111"/>
      <c r="P2604" s="111"/>
      <c r="Q2604" s="111"/>
      <c r="R2604" s="111"/>
      <c r="S2604" s="111"/>
      <c r="T2604" s="111">
        <v>20</v>
      </c>
    </row>
    <row r="2605" spans="1:20" x14ac:dyDescent="0.25">
      <c r="A2605" s="110" t="s">
        <v>7300</v>
      </c>
      <c r="B2605" s="107" t="s">
        <v>7101</v>
      </c>
      <c r="C2605" s="108">
        <v>16</v>
      </c>
      <c r="D2605" s="41" t="s">
        <v>7301</v>
      </c>
      <c r="E2605" s="24">
        <f t="shared" si="134"/>
        <v>6.666666666666667</v>
      </c>
      <c r="F2605" s="24">
        <f t="shared" si="135"/>
        <v>0.25</v>
      </c>
      <c r="G2605" s="109"/>
      <c r="H2605" s="24"/>
      <c r="I2605" s="24">
        <f t="shared" si="136"/>
        <v>4</v>
      </c>
      <c r="J2605" s="119"/>
      <c r="K2605" s="30"/>
      <c r="L2605" s="111"/>
      <c r="M2605" s="111">
        <v>1</v>
      </c>
      <c r="N2605" s="111"/>
      <c r="O2605" s="111"/>
      <c r="P2605" s="111"/>
      <c r="Q2605" s="111"/>
      <c r="R2605" s="111"/>
      <c r="S2605" s="111"/>
      <c r="T2605" s="111">
        <v>20</v>
      </c>
    </row>
    <row r="2606" spans="1:20" x14ac:dyDescent="0.25">
      <c r="A2606" s="110" t="s">
        <v>1479</v>
      </c>
      <c r="B2606" s="107" t="s">
        <v>7131</v>
      </c>
      <c r="C2606" s="108">
        <v>15</v>
      </c>
      <c r="D2606" s="41" t="s">
        <v>3788</v>
      </c>
      <c r="E2606" s="24">
        <f t="shared" si="134"/>
        <v>6.666666666666667</v>
      </c>
      <c r="F2606" s="24">
        <f t="shared" si="135"/>
        <v>9</v>
      </c>
      <c r="G2606" s="109"/>
      <c r="H2606" s="24"/>
      <c r="I2606" s="24">
        <f t="shared" si="136"/>
        <v>7.8</v>
      </c>
      <c r="J2606" s="119"/>
      <c r="K2606" s="30"/>
      <c r="L2606" s="111">
        <v>9</v>
      </c>
      <c r="M2606" s="111">
        <v>5</v>
      </c>
      <c r="N2606" s="111">
        <v>6</v>
      </c>
      <c r="O2606" s="111">
        <v>16</v>
      </c>
      <c r="P2606" s="111">
        <v>17</v>
      </c>
      <c r="Q2606" s="111">
        <v>2</v>
      </c>
      <c r="R2606" s="111">
        <v>2</v>
      </c>
      <c r="S2606" s="111">
        <v>3</v>
      </c>
      <c r="T2606" s="111">
        <v>15</v>
      </c>
    </row>
    <row r="2607" spans="1:20" x14ac:dyDescent="0.25">
      <c r="A2607" s="110" t="s">
        <v>2395</v>
      </c>
      <c r="B2607" s="107" t="s">
        <v>7156</v>
      </c>
      <c r="C2607" s="108">
        <v>18</v>
      </c>
      <c r="D2607" s="41" t="s">
        <v>4990</v>
      </c>
      <c r="E2607" s="24">
        <f t="shared" si="134"/>
        <v>6.666666666666667</v>
      </c>
      <c r="F2607" s="24">
        <f t="shared" si="135"/>
        <v>1</v>
      </c>
      <c r="G2607" s="109"/>
      <c r="H2607" s="24"/>
      <c r="I2607" s="24">
        <f t="shared" si="136"/>
        <v>5</v>
      </c>
      <c r="J2607" s="119"/>
      <c r="K2607" s="30"/>
      <c r="L2607" s="111">
        <v>4</v>
      </c>
      <c r="M2607" s="111"/>
      <c r="N2607" s="111"/>
      <c r="O2607" s="111"/>
      <c r="P2607" s="111">
        <v>4</v>
      </c>
      <c r="Q2607" s="111">
        <v>1</v>
      </c>
      <c r="R2607" s="111">
        <v>3</v>
      </c>
      <c r="S2607" s="111">
        <v>3</v>
      </c>
      <c r="T2607" s="111">
        <v>14</v>
      </c>
    </row>
    <row r="2608" spans="1:20" x14ac:dyDescent="0.25">
      <c r="A2608" s="110" t="s">
        <v>1372</v>
      </c>
      <c r="B2608" s="107" t="s">
        <v>7125</v>
      </c>
      <c r="C2608" s="108">
        <v>7</v>
      </c>
      <c r="D2608" s="41" t="s">
        <v>4590</v>
      </c>
      <c r="E2608" s="24">
        <f t="shared" si="134"/>
        <v>6.666666666666667</v>
      </c>
      <c r="F2608" s="24">
        <f t="shared" si="135"/>
        <v>13.25</v>
      </c>
      <c r="G2608" s="109"/>
      <c r="H2608" s="24"/>
      <c r="I2608" s="24">
        <f t="shared" si="136"/>
        <v>10.6</v>
      </c>
      <c r="J2608" s="119"/>
      <c r="K2608" s="30"/>
      <c r="L2608" s="111">
        <v>23</v>
      </c>
      <c r="M2608" s="111">
        <v>20</v>
      </c>
      <c r="N2608" s="111">
        <v>1</v>
      </c>
      <c r="O2608" s="111">
        <v>9</v>
      </c>
      <c r="P2608" s="111">
        <v>30</v>
      </c>
      <c r="Q2608" s="111">
        <v>3</v>
      </c>
      <c r="R2608" s="111">
        <v>5</v>
      </c>
      <c r="S2608" s="111">
        <v>6</v>
      </c>
      <c r="T2608" s="111">
        <v>9</v>
      </c>
    </row>
    <row r="2609" spans="1:20" x14ac:dyDescent="0.25">
      <c r="A2609" s="110" t="s">
        <v>7743</v>
      </c>
      <c r="B2609" s="107" t="s">
        <v>7260</v>
      </c>
      <c r="C2609" s="108">
        <v>17</v>
      </c>
      <c r="D2609" s="41" t="s">
        <v>7744</v>
      </c>
      <c r="E2609" s="24">
        <f t="shared" si="134"/>
        <v>6.666666666666667</v>
      </c>
      <c r="F2609" s="24">
        <f t="shared" si="135"/>
        <v>14.25</v>
      </c>
      <c r="G2609" s="109"/>
      <c r="H2609" s="24"/>
      <c r="I2609" s="24">
        <f t="shared" si="136"/>
        <v>4</v>
      </c>
      <c r="J2609" s="119"/>
      <c r="K2609" s="30"/>
      <c r="L2609" s="111"/>
      <c r="M2609" s="111"/>
      <c r="N2609" s="111">
        <v>49</v>
      </c>
      <c r="O2609" s="111">
        <v>8</v>
      </c>
      <c r="P2609" s="111"/>
      <c r="Q2609" s="111"/>
      <c r="R2609" s="111"/>
      <c r="S2609" s="111">
        <v>12</v>
      </c>
      <c r="T2609" s="111">
        <v>8</v>
      </c>
    </row>
    <row r="2610" spans="1:20" x14ac:dyDescent="0.25">
      <c r="A2610" s="110" t="s">
        <v>2247</v>
      </c>
      <c r="B2610" s="107" t="s">
        <v>7131</v>
      </c>
      <c r="C2610" s="108">
        <v>15</v>
      </c>
      <c r="D2610" s="41" t="s">
        <v>3780</v>
      </c>
      <c r="E2610" s="24">
        <f t="shared" si="134"/>
        <v>6.666666666666667</v>
      </c>
      <c r="F2610" s="24">
        <f t="shared" si="135"/>
        <v>4</v>
      </c>
      <c r="G2610" s="109"/>
      <c r="H2610" s="24"/>
      <c r="I2610" s="24">
        <f t="shared" si="136"/>
        <v>5</v>
      </c>
      <c r="J2610" s="119"/>
      <c r="K2610" s="30"/>
      <c r="L2610" s="111">
        <v>1</v>
      </c>
      <c r="M2610" s="111">
        <v>11</v>
      </c>
      <c r="N2610" s="111">
        <v>2</v>
      </c>
      <c r="O2610" s="111">
        <v>2</v>
      </c>
      <c r="P2610" s="111">
        <v>4</v>
      </c>
      <c r="Q2610" s="111">
        <v>1</v>
      </c>
      <c r="R2610" s="111">
        <v>3</v>
      </c>
      <c r="S2610" s="111">
        <v>11</v>
      </c>
      <c r="T2610" s="111">
        <v>6</v>
      </c>
    </row>
    <row r="2611" spans="1:20" x14ac:dyDescent="0.25">
      <c r="A2611" s="110" t="s">
        <v>1661</v>
      </c>
      <c r="B2611" s="107" t="s">
        <v>7155</v>
      </c>
      <c r="C2611" s="108">
        <v>10</v>
      </c>
      <c r="D2611" s="41" t="s">
        <v>4657</v>
      </c>
      <c r="E2611" s="24">
        <f t="shared" si="134"/>
        <v>6.666666666666667</v>
      </c>
      <c r="F2611" s="24">
        <f t="shared" si="135"/>
        <v>1.75</v>
      </c>
      <c r="G2611" s="109"/>
      <c r="H2611" s="24"/>
      <c r="I2611" s="24">
        <f t="shared" si="136"/>
        <v>4</v>
      </c>
      <c r="J2611" s="119"/>
      <c r="K2611" s="30"/>
      <c r="L2611" s="111">
        <v>2</v>
      </c>
      <c r="M2611" s="111"/>
      <c r="N2611" s="111">
        <v>1</v>
      </c>
      <c r="O2611" s="111">
        <v>4</v>
      </c>
      <c r="P2611" s="111"/>
      <c r="Q2611" s="111"/>
      <c r="R2611" s="111">
        <v>12</v>
      </c>
      <c r="S2611" s="111">
        <v>3</v>
      </c>
      <c r="T2611" s="111">
        <v>5</v>
      </c>
    </row>
    <row r="2612" spans="1:20" x14ac:dyDescent="0.25">
      <c r="A2612" s="110" t="s">
        <v>7749</v>
      </c>
      <c r="B2612" s="107" t="s">
        <v>7241</v>
      </c>
      <c r="C2612" s="108">
        <v>12</v>
      </c>
      <c r="D2612" s="41" t="s">
        <v>7750</v>
      </c>
      <c r="E2612" s="24">
        <f t="shared" si="134"/>
        <v>6.666666666666667</v>
      </c>
      <c r="F2612" s="24">
        <f t="shared" si="135"/>
        <v>0</v>
      </c>
      <c r="G2612" s="109"/>
      <c r="H2612" s="24"/>
      <c r="I2612" s="24">
        <f t="shared" si="136"/>
        <v>4.2</v>
      </c>
      <c r="J2612" s="119"/>
      <c r="K2612" s="30"/>
      <c r="L2612" s="111"/>
      <c r="M2612" s="111"/>
      <c r="N2612" s="111"/>
      <c r="O2612" s="111"/>
      <c r="P2612" s="111">
        <v>1</v>
      </c>
      <c r="Q2612" s="111"/>
      <c r="R2612" s="111">
        <v>2</v>
      </c>
      <c r="S2612" s="111">
        <v>14</v>
      </c>
      <c r="T2612" s="111">
        <v>4</v>
      </c>
    </row>
    <row r="2613" spans="1:20" x14ac:dyDescent="0.25">
      <c r="A2613" s="110" t="s">
        <v>7840</v>
      </c>
      <c r="B2613" s="107" t="s">
        <v>7101</v>
      </c>
      <c r="C2613" s="108">
        <v>16</v>
      </c>
      <c r="D2613" s="41" t="s">
        <v>7841</v>
      </c>
      <c r="E2613" s="24">
        <f t="shared" si="134"/>
        <v>6.666666666666667</v>
      </c>
      <c r="F2613" s="24">
        <f t="shared" si="135"/>
        <v>2.5</v>
      </c>
      <c r="G2613" s="109"/>
      <c r="H2613" s="24"/>
      <c r="I2613" s="24">
        <f t="shared" si="136"/>
        <v>20.8</v>
      </c>
      <c r="J2613" s="119"/>
      <c r="K2613" s="30"/>
      <c r="L2613" s="111">
        <v>10</v>
      </c>
      <c r="M2613" s="111"/>
      <c r="N2613" s="111"/>
      <c r="O2613" s="111"/>
      <c r="P2613" s="111"/>
      <c r="Q2613" s="111">
        <v>84</v>
      </c>
      <c r="R2613" s="111"/>
      <c r="S2613" s="111">
        <v>16</v>
      </c>
      <c r="T2613" s="111">
        <v>4</v>
      </c>
    </row>
    <row r="2614" spans="1:20" x14ac:dyDescent="0.25">
      <c r="A2614" s="110" t="s">
        <v>1450</v>
      </c>
      <c r="B2614" s="107" t="s">
        <v>7126</v>
      </c>
      <c r="C2614" s="108">
        <v>4</v>
      </c>
      <c r="D2614" s="41" t="s">
        <v>4430</v>
      </c>
      <c r="E2614" s="24">
        <f t="shared" si="134"/>
        <v>6.666666666666667</v>
      </c>
      <c r="F2614" s="24">
        <f t="shared" si="135"/>
        <v>38.75</v>
      </c>
      <c r="G2614" s="109"/>
      <c r="H2614" s="24"/>
      <c r="I2614" s="24">
        <f t="shared" si="136"/>
        <v>8.6</v>
      </c>
      <c r="J2614" s="119"/>
      <c r="K2614" s="30"/>
      <c r="L2614" s="111">
        <v>11</v>
      </c>
      <c r="M2614" s="111">
        <v>44</v>
      </c>
      <c r="N2614" s="111">
        <v>96</v>
      </c>
      <c r="O2614" s="111">
        <v>4</v>
      </c>
      <c r="P2614" s="111">
        <v>3</v>
      </c>
      <c r="Q2614" s="111">
        <v>20</v>
      </c>
      <c r="R2614" s="111">
        <v>16</v>
      </c>
      <c r="S2614" s="111">
        <v>2</v>
      </c>
      <c r="T2614" s="111">
        <v>2</v>
      </c>
    </row>
    <row r="2615" spans="1:20" x14ac:dyDescent="0.25">
      <c r="A2615" s="110" t="s">
        <v>8923</v>
      </c>
      <c r="B2615" s="107" t="s">
        <v>7161</v>
      </c>
      <c r="C2615" s="108">
        <v>15</v>
      </c>
      <c r="D2615" s="41" t="s">
        <v>8924</v>
      </c>
      <c r="E2615" s="24">
        <f t="shared" si="134"/>
        <v>6.666666666666667</v>
      </c>
      <c r="F2615" s="24">
        <f t="shared" si="135"/>
        <v>20</v>
      </c>
      <c r="G2615" s="109"/>
      <c r="H2615" s="24"/>
      <c r="I2615" s="24">
        <f t="shared" si="136"/>
        <v>4</v>
      </c>
      <c r="J2615" s="119"/>
      <c r="K2615" s="30"/>
      <c r="L2615" s="111"/>
      <c r="M2615" s="111"/>
      <c r="N2615" s="111"/>
      <c r="O2615" s="111">
        <v>80</v>
      </c>
      <c r="P2615" s="111"/>
      <c r="Q2615" s="111"/>
      <c r="R2615" s="111">
        <v>20</v>
      </c>
      <c r="S2615" s="111"/>
      <c r="T2615" s="111"/>
    </row>
    <row r="2616" spans="1:20" x14ac:dyDescent="0.25">
      <c r="A2616" s="110" t="s">
        <v>8939</v>
      </c>
      <c r="B2616" s="107" t="s">
        <v>7156</v>
      </c>
      <c r="C2616" s="108">
        <v>18</v>
      </c>
      <c r="D2616" s="41" t="s">
        <v>8940</v>
      </c>
      <c r="E2616" s="24">
        <f t="shared" si="134"/>
        <v>6.666666666666667</v>
      </c>
      <c r="F2616" s="24">
        <f t="shared" si="135"/>
        <v>1.25</v>
      </c>
      <c r="G2616" s="109"/>
      <c r="H2616" s="24"/>
      <c r="I2616" s="24">
        <f t="shared" si="136"/>
        <v>4</v>
      </c>
      <c r="J2616" s="119"/>
      <c r="K2616" s="30"/>
      <c r="L2616" s="111">
        <v>5</v>
      </c>
      <c r="M2616" s="111"/>
      <c r="N2616" s="111"/>
      <c r="O2616" s="111"/>
      <c r="P2616" s="111"/>
      <c r="Q2616" s="111"/>
      <c r="R2616" s="111">
        <v>7</v>
      </c>
      <c r="S2616" s="111">
        <v>13</v>
      </c>
      <c r="T2616" s="111"/>
    </row>
    <row r="2617" spans="1:20" x14ac:dyDescent="0.25">
      <c r="A2617" s="110" t="s">
        <v>8819</v>
      </c>
      <c r="B2617" s="107" t="s">
        <v>7240</v>
      </c>
      <c r="C2617" s="108">
        <v>6</v>
      </c>
      <c r="D2617" s="41" t="s">
        <v>8820</v>
      </c>
      <c r="E2617" s="24">
        <f t="shared" si="134"/>
        <v>6.666666666666667</v>
      </c>
      <c r="F2617" s="24">
        <f t="shared" si="135"/>
        <v>0.25</v>
      </c>
      <c r="G2617" s="109"/>
      <c r="H2617" s="24"/>
      <c r="I2617" s="24">
        <f t="shared" si="136"/>
        <v>6.4</v>
      </c>
      <c r="J2617" s="119"/>
      <c r="K2617" s="30"/>
      <c r="L2617" s="111"/>
      <c r="M2617" s="111">
        <v>1</v>
      </c>
      <c r="N2617" s="111"/>
      <c r="O2617" s="111"/>
      <c r="P2617" s="111"/>
      <c r="Q2617" s="111">
        <v>12</v>
      </c>
      <c r="R2617" s="111">
        <v>20</v>
      </c>
      <c r="S2617" s="111"/>
      <c r="T2617" s="111"/>
    </row>
    <row r="2618" spans="1:20" x14ac:dyDescent="0.25">
      <c r="A2618" s="110" t="s">
        <v>1908</v>
      </c>
      <c r="B2618" s="107" t="s">
        <v>7110</v>
      </c>
      <c r="C2618" s="108">
        <v>7</v>
      </c>
      <c r="D2618" s="41" t="s">
        <v>5191</v>
      </c>
      <c r="E2618" s="24">
        <f t="shared" si="134"/>
        <v>6.666666666666667</v>
      </c>
      <c r="F2618" s="24">
        <f t="shared" si="135"/>
        <v>0</v>
      </c>
      <c r="G2618" s="109"/>
      <c r="H2618" s="24"/>
      <c r="I2618" s="24">
        <f t="shared" si="136"/>
        <v>4</v>
      </c>
      <c r="J2618" s="119"/>
      <c r="K2618" s="30"/>
      <c r="L2618" s="111"/>
      <c r="M2618" s="111"/>
      <c r="N2618" s="111"/>
      <c r="O2618" s="111"/>
      <c r="P2618" s="111"/>
      <c r="Q2618" s="111"/>
      <c r="R2618" s="111">
        <v>5</v>
      </c>
      <c r="S2618" s="111">
        <v>15</v>
      </c>
      <c r="T2618" s="111"/>
    </row>
    <row r="2619" spans="1:20" x14ac:dyDescent="0.25">
      <c r="A2619" s="110" t="s">
        <v>3018</v>
      </c>
      <c r="B2619" s="107" t="s">
        <v>7131</v>
      </c>
      <c r="C2619" s="108">
        <v>15</v>
      </c>
      <c r="D2619" s="41" t="s">
        <v>6130</v>
      </c>
      <c r="E2619" s="24">
        <f t="shared" si="134"/>
        <v>6.666666666666667</v>
      </c>
      <c r="F2619" s="24">
        <f t="shared" si="135"/>
        <v>9.75</v>
      </c>
      <c r="G2619" s="109"/>
      <c r="H2619" s="24"/>
      <c r="I2619" s="24">
        <f t="shared" si="136"/>
        <v>8</v>
      </c>
      <c r="J2619" s="119"/>
      <c r="K2619" s="30"/>
      <c r="L2619" s="111">
        <v>28</v>
      </c>
      <c r="M2619" s="111"/>
      <c r="N2619" s="111">
        <v>5</v>
      </c>
      <c r="O2619" s="111">
        <v>6</v>
      </c>
      <c r="P2619" s="111">
        <v>6</v>
      </c>
      <c r="Q2619" s="111">
        <v>14</v>
      </c>
      <c r="R2619" s="111">
        <v>20</v>
      </c>
      <c r="S2619" s="111"/>
      <c r="T2619" s="111"/>
    </row>
    <row r="2620" spans="1:20" x14ac:dyDescent="0.25">
      <c r="A2620" s="110" t="s">
        <v>2464</v>
      </c>
      <c r="B2620" s="107" t="s">
        <v>7234</v>
      </c>
      <c r="C2620" s="108">
        <v>15</v>
      </c>
      <c r="D2620" s="41" t="s">
        <v>3880</v>
      </c>
      <c r="E2620" s="24">
        <f t="shared" si="134"/>
        <v>6.666666666666667</v>
      </c>
      <c r="F2620" s="24">
        <f t="shared" si="135"/>
        <v>40.5</v>
      </c>
      <c r="G2620" s="109"/>
      <c r="H2620" s="24"/>
      <c r="I2620" s="24">
        <f t="shared" si="136"/>
        <v>4</v>
      </c>
      <c r="J2620" s="119"/>
      <c r="K2620" s="30"/>
      <c r="L2620" s="111">
        <v>4</v>
      </c>
      <c r="M2620" s="111">
        <v>110</v>
      </c>
      <c r="N2620" s="111">
        <v>36</v>
      </c>
      <c r="O2620" s="111">
        <v>12</v>
      </c>
      <c r="P2620" s="111"/>
      <c r="Q2620" s="111"/>
      <c r="R2620" s="111">
        <v>20</v>
      </c>
      <c r="S2620" s="111"/>
      <c r="T2620" s="111"/>
    </row>
    <row r="2621" spans="1:20" x14ac:dyDescent="0.25">
      <c r="A2621" s="110" t="s">
        <v>1533</v>
      </c>
      <c r="B2621" s="107" t="s">
        <v>7154</v>
      </c>
      <c r="C2621" s="108">
        <v>16</v>
      </c>
      <c r="D2621" s="41" t="s">
        <v>4954</v>
      </c>
      <c r="E2621" s="24">
        <f t="shared" si="134"/>
        <v>6.333333333333333</v>
      </c>
      <c r="F2621" s="24">
        <f t="shared" si="135"/>
        <v>11</v>
      </c>
      <c r="G2621" s="109"/>
      <c r="H2621" s="24"/>
      <c r="I2621" s="24">
        <f t="shared" si="136"/>
        <v>18.399999999999999</v>
      </c>
      <c r="J2621" s="119"/>
      <c r="K2621" s="30"/>
      <c r="L2621" s="111"/>
      <c r="M2621" s="111"/>
      <c r="N2621" s="111"/>
      <c r="O2621" s="111">
        <v>44</v>
      </c>
      <c r="P2621" s="111">
        <v>2</v>
      </c>
      <c r="Q2621" s="111">
        <v>71</v>
      </c>
      <c r="R2621" s="111"/>
      <c r="S2621" s="111"/>
      <c r="T2621" s="111">
        <v>19</v>
      </c>
    </row>
    <row r="2622" spans="1:20" x14ac:dyDescent="0.25">
      <c r="A2622" s="110" t="s">
        <v>7669</v>
      </c>
      <c r="B2622" s="107" t="s">
        <v>7101</v>
      </c>
      <c r="C2622" s="108">
        <v>16</v>
      </c>
      <c r="D2622" s="41" t="s">
        <v>7670</v>
      </c>
      <c r="E2622" s="24">
        <f t="shared" si="134"/>
        <v>6.333333333333333</v>
      </c>
      <c r="F2622" s="24">
        <f t="shared" si="135"/>
        <v>0</v>
      </c>
      <c r="G2622" s="109"/>
      <c r="H2622" s="24"/>
      <c r="I2622" s="24">
        <f t="shared" si="136"/>
        <v>3.8</v>
      </c>
      <c r="J2622" s="119"/>
      <c r="K2622" s="30"/>
      <c r="L2622" s="111"/>
      <c r="M2622" s="111"/>
      <c r="N2622" s="111"/>
      <c r="O2622" s="111"/>
      <c r="P2622" s="111"/>
      <c r="Q2622" s="111"/>
      <c r="R2622" s="111"/>
      <c r="S2622" s="111"/>
      <c r="T2622" s="111">
        <v>19</v>
      </c>
    </row>
    <row r="2623" spans="1:20" x14ac:dyDescent="0.25">
      <c r="A2623" s="110" t="s">
        <v>7967</v>
      </c>
      <c r="B2623" s="107" t="s">
        <v>7181</v>
      </c>
      <c r="C2623" s="108">
        <v>6</v>
      </c>
      <c r="D2623" s="41" t="s">
        <v>7968</v>
      </c>
      <c r="E2623" s="24">
        <f t="shared" si="134"/>
        <v>6.333333333333333</v>
      </c>
      <c r="F2623" s="24">
        <f t="shared" si="135"/>
        <v>25</v>
      </c>
      <c r="G2623" s="109"/>
      <c r="H2623" s="24"/>
      <c r="I2623" s="24">
        <f t="shared" si="136"/>
        <v>8.6</v>
      </c>
      <c r="J2623" s="119"/>
      <c r="K2623" s="30"/>
      <c r="L2623" s="111"/>
      <c r="M2623" s="111">
        <v>100</v>
      </c>
      <c r="N2623" s="111"/>
      <c r="O2623" s="111"/>
      <c r="P2623" s="111"/>
      <c r="Q2623" s="111">
        <v>24</v>
      </c>
      <c r="R2623" s="111"/>
      <c r="S2623" s="111"/>
      <c r="T2623" s="111">
        <v>19</v>
      </c>
    </row>
    <row r="2624" spans="1:20" x14ac:dyDescent="0.25">
      <c r="A2624" s="110" t="s">
        <v>5786</v>
      </c>
      <c r="B2624" s="107" t="s">
        <v>7161</v>
      </c>
      <c r="C2624" s="108">
        <v>15</v>
      </c>
      <c r="D2624" s="41" t="s">
        <v>5787</v>
      </c>
      <c r="E2624" s="24">
        <f t="shared" si="134"/>
        <v>6.333333333333333</v>
      </c>
      <c r="F2624" s="24">
        <f t="shared" si="135"/>
        <v>0</v>
      </c>
      <c r="G2624" s="109"/>
      <c r="H2624" s="24"/>
      <c r="I2624" s="24">
        <f t="shared" si="136"/>
        <v>18.2</v>
      </c>
      <c r="J2624" s="119"/>
      <c r="K2624" s="30"/>
      <c r="L2624" s="111"/>
      <c r="M2624" s="111"/>
      <c r="N2624" s="111"/>
      <c r="O2624" s="111"/>
      <c r="P2624" s="111"/>
      <c r="Q2624" s="111">
        <v>72</v>
      </c>
      <c r="R2624" s="111"/>
      <c r="S2624" s="111"/>
      <c r="T2624" s="111">
        <v>19</v>
      </c>
    </row>
    <row r="2625" spans="1:20" x14ac:dyDescent="0.25">
      <c r="A2625" s="110" t="s">
        <v>1935</v>
      </c>
      <c r="B2625" s="107" t="s">
        <v>7234</v>
      </c>
      <c r="C2625" s="108">
        <v>15</v>
      </c>
      <c r="D2625" s="41" t="s">
        <v>3862</v>
      </c>
      <c r="E2625" s="24">
        <f t="shared" si="134"/>
        <v>6.333333333333333</v>
      </c>
      <c r="F2625" s="24">
        <f t="shared" si="135"/>
        <v>4</v>
      </c>
      <c r="G2625" s="109"/>
      <c r="H2625" s="24"/>
      <c r="I2625" s="24">
        <f t="shared" si="136"/>
        <v>4.2</v>
      </c>
      <c r="J2625" s="119"/>
      <c r="K2625" s="30"/>
      <c r="L2625" s="111"/>
      <c r="M2625" s="111"/>
      <c r="N2625" s="111">
        <v>6</v>
      </c>
      <c r="O2625" s="111">
        <v>10</v>
      </c>
      <c r="P2625" s="111">
        <v>1</v>
      </c>
      <c r="Q2625" s="111">
        <v>1</v>
      </c>
      <c r="R2625" s="111">
        <v>1</v>
      </c>
      <c r="S2625" s="111"/>
      <c r="T2625" s="111">
        <v>18</v>
      </c>
    </row>
    <row r="2626" spans="1:20" x14ac:dyDescent="0.25">
      <c r="A2626" s="110" t="s">
        <v>1825</v>
      </c>
      <c r="B2626" s="107" t="s">
        <v>7092</v>
      </c>
      <c r="C2626" s="108">
        <v>11</v>
      </c>
      <c r="D2626" s="41" t="s">
        <v>4189</v>
      </c>
      <c r="E2626" s="24">
        <f t="shared" si="134"/>
        <v>6.333333333333333</v>
      </c>
      <c r="F2626" s="24">
        <f t="shared" si="135"/>
        <v>3399</v>
      </c>
      <c r="G2626" s="109"/>
      <c r="H2626" s="24"/>
      <c r="I2626" s="24">
        <f t="shared" si="136"/>
        <v>195.8</v>
      </c>
      <c r="J2626" s="119"/>
      <c r="K2626" s="30"/>
      <c r="L2626" s="111">
        <v>9</v>
      </c>
      <c r="M2626" s="111">
        <v>3</v>
      </c>
      <c r="N2626" s="111">
        <v>1524</v>
      </c>
      <c r="O2626" s="111">
        <v>12060</v>
      </c>
      <c r="P2626" s="111">
        <v>956</v>
      </c>
      <c r="Q2626" s="111">
        <v>4</v>
      </c>
      <c r="R2626" s="111">
        <v>2</v>
      </c>
      <c r="S2626" s="111">
        <v>1</v>
      </c>
      <c r="T2626" s="111">
        <v>16</v>
      </c>
    </row>
    <row r="2627" spans="1:20" x14ac:dyDescent="0.25">
      <c r="A2627" s="110" t="s">
        <v>86</v>
      </c>
      <c r="B2627" s="107" t="s">
        <v>7218</v>
      </c>
      <c r="C2627" s="108">
        <v>4</v>
      </c>
      <c r="D2627" s="41" t="s">
        <v>5667</v>
      </c>
      <c r="E2627" s="24">
        <f t="shared" si="134"/>
        <v>6.333333333333333</v>
      </c>
      <c r="F2627" s="24">
        <f t="shared" si="135"/>
        <v>16.75</v>
      </c>
      <c r="G2627" s="109"/>
      <c r="H2627" s="24"/>
      <c r="I2627" s="24">
        <f t="shared" si="136"/>
        <v>7.2</v>
      </c>
      <c r="J2627" s="119"/>
      <c r="K2627" s="30"/>
      <c r="L2627" s="111">
        <v>2</v>
      </c>
      <c r="M2627" s="111">
        <v>41</v>
      </c>
      <c r="N2627" s="111">
        <v>19</v>
      </c>
      <c r="O2627" s="111">
        <v>5</v>
      </c>
      <c r="P2627" s="111">
        <v>10</v>
      </c>
      <c r="Q2627" s="111">
        <v>7</v>
      </c>
      <c r="R2627" s="111">
        <v>4</v>
      </c>
      <c r="S2627" s="111">
        <v>1</v>
      </c>
      <c r="T2627" s="111">
        <v>14</v>
      </c>
    </row>
    <row r="2628" spans="1:20" x14ac:dyDescent="0.25">
      <c r="A2628" s="110" t="s">
        <v>1938</v>
      </c>
      <c r="B2628" s="107" t="s">
        <v>7154</v>
      </c>
      <c r="C2628" s="108">
        <v>16</v>
      </c>
      <c r="D2628" s="41" t="s">
        <v>6398</v>
      </c>
      <c r="E2628" s="24">
        <f t="shared" si="134"/>
        <v>6.333333333333333</v>
      </c>
      <c r="F2628" s="24">
        <f t="shared" si="135"/>
        <v>64</v>
      </c>
      <c r="G2628" s="109"/>
      <c r="H2628" s="24"/>
      <c r="I2628" s="24">
        <f t="shared" si="136"/>
        <v>70.8</v>
      </c>
      <c r="J2628" s="119"/>
      <c r="K2628" s="30"/>
      <c r="L2628" s="111">
        <v>1</v>
      </c>
      <c r="M2628" s="111">
        <v>2</v>
      </c>
      <c r="N2628" s="111">
        <v>86</v>
      </c>
      <c r="O2628" s="111">
        <v>167</v>
      </c>
      <c r="P2628" s="111">
        <v>304</v>
      </c>
      <c r="Q2628" s="111">
        <v>31</v>
      </c>
      <c r="R2628" s="111">
        <v>4</v>
      </c>
      <c r="S2628" s="111">
        <v>3</v>
      </c>
      <c r="T2628" s="111">
        <v>12</v>
      </c>
    </row>
    <row r="2629" spans="1:20" x14ac:dyDescent="0.25">
      <c r="A2629" s="110" t="s">
        <v>1698</v>
      </c>
      <c r="B2629" s="107" t="s">
        <v>7130</v>
      </c>
      <c r="C2629" s="108">
        <v>10</v>
      </c>
      <c r="D2629" s="41" t="s">
        <v>3653</v>
      </c>
      <c r="E2629" s="24">
        <f t="shared" si="134"/>
        <v>6.333333333333333</v>
      </c>
      <c r="F2629" s="24">
        <f t="shared" si="135"/>
        <v>22.5</v>
      </c>
      <c r="G2629" s="109"/>
      <c r="H2629" s="24"/>
      <c r="I2629" s="24">
        <f t="shared" si="136"/>
        <v>10.199999999999999</v>
      </c>
      <c r="J2629" s="119"/>
      <c r="K2629" s="30"/>
      <c r="L2629" s="111">
        <v>2</v>
      </c>
      <c r="M2629" s="111">
        <v>1</v>
      </c>
      <c r="N2629" s="111">
        <v>3</v>
      </c>
      <c r="O2629" s="111">
        <v>84</v>
      </c>
      <c r="P2629" s="111">
        <v>29</v>
      </c>
      <c r="Q2629" s="111">
        <v>3</v>
      </c>
      <c r="R2629" s="111">
        <v>5</v>
      </c>
      <c r="S2629" s="111">
        <v>3</v>
      </c>
      <c r="T2629" s="111">
        <v>11</v>
      </c>
    </row>
    <row r="2630" spans="1:20" x14ac:dyDescent="0.25">
      <c r="A2630" s="110" t="s">
        <v>2671</v>
      </c>
      <c r="B2630" s="107" t="s">
        <v>7101</v>
      </c>
      <c r="C2630" s="108">
        <v>16</v>
      </c>
      <c r="D2630" s="41" t="s">
        <v>6151</v>
      </c>
      <c r="E2630" s="24">
        <f t="shared" si="134"/>
        <v>6.333333333333333</v>
      </c>
      <c r="F2630" s="24">
        <f t="shared" si="135"/>
        <v>27</v>
      </c>
      <c r="G2630" s="109"/>
      <c r="H2630" s="24"/>
      <c r="I2630" s="24">
        <f t="shared" si="136"/>
        <v>9.6</v>
      </c>
      <c r="J2630" s="119"/>
      <c r="K2630" s="30"/>
      <c r="L2630" s="111"/>
      <c r="M2630" s="111"/>
      <c r="N2630" s="111">
        <v>8</v>
      </c>
      <c r="O2630" s="111">
        <v>100</v>
      </c>
      <c r="P2630" s="111">
        <v>22</v>
      </c>
      <c r="Q2630" s="111">
        <v>7</v>
      </c>
      <c r="R2630" s="111">
        <v>10</v>
      </c>
      <c r="S2630" s="111"/>
      <c r="T2630" s="111">
        <v>9</v>
      </c>
    </row>
    <row r="2631" spans="1:20" x14ac:dyDescent="0.25">
      <c r="A2631" s="110" t="s">
        <v>1855</v>
      </c>
      <c r="B2631" s="107" t="s">
        <v>7154</v>
      </c>
      <c r="C2631" s="108">
        <v>16</v>
      </c>
      <c r="D2631" s="41" t="s">
        <v>6376</v>
      </c>
      <c r="E2631" s="24">
        <f t="shared" si="134"/>
        <v>6.333333333333333</v>
      </c>
      <c r="F2631" s="24">
        <f t="shared" si="135"/>
        <v>1.25</v>
      </c>
      <c r="G2631" s="109"/>
      <c r="H2631" s="24"/>
      <c r="I2631" s="24">
        <f t="shared" si="136"/>
        <v>8.1999999999999993</v>
      </c>
      <c r="J2631" s="119"/>
      <c r="K2631" s="30"/>
      <c r="L2631" s="111">
        <v>1</v>
      </c>
      <c r="M2631" s="111"/>
      <c r="N2631" s="111">
        <v>2</v>
      </c>
      <c r="O2631" s="111">
        <v>2</v>
      </c>
      <c r="P2631" s="111">
        <v>7</v>
      </c>
      <c r="Q2631" s="111">
        <v>15</v>
      </c>
      <c r="R2631" s="111">
        <v>7</v>
      </c>
      <c r="S2631" s="111">
        <v>5</v>
      </c>
      <c r="T2631" s="111">
        <v>7</v>
      </c>
    </row>
    <row r="2632" spans="1:20" x14ac:dyDescent="0.25">
      <c r="A2632" s="110" t="s">
        <v>650</v>
      </c>
      <c r="B2632" s="107" t="s">
        <v>7124</v>
      </c>
      <c r="C2632" s="108">
        <v>4</v>
      </c>
      <c r="D2632" s="41" t="s">
        <v>4393</v>
      </c>
      <c r="E2632" s="24">
        <f t="shared" si="134"/>
        <v>6.333333333333333</v>
      </c>
      <c r="F2632" s="24">
        <f t="shared" si="135"/>
        <v>6.5</v>
      </c>
      <c r="G2632" s="109"/>
      <c r="H2632" s="24"/>
      <c r="I2632" s="24">
        <f t="shared" si="136"/>
        <v>9.4</v>
      </c>
      <c r="J2632" s="119"/>
      <c r="K2632" s="30"/>
      <c r="L2632" s="111">
        <v>6</v>
      </c>
      <c r="M2632" s="111">
        <v>4</v>
      </c>
      <c r="N2632" s="111">
        <v>4</v>
      </c>
      <c r="O2632" s="111">
        <v>12</v>
      </c>
      <c r="P2632" s="111">
        <v>6</v>
      </c>
      <c r="Q2632" s="111">
        <v>22</v>
      </c>
      <c r="R2632" s="111">
        <v>5</v>
      </c>
      <c r="S2632" s="111">
        <v>8</v>
      </c>
      <c r="T2632" s="111">
        <v>6</v>
      </c>
    </row>
    <row r="2633" spans="1:20" x14ac:dyDescent="0.25">
      <c r="A2633" s="110" t="s">
        <v>2260</v>
      </c>
      <c r="B2633" s="107" t="s">
        <v>7092</v>
      </c>
      <c r="C2633" s="108">
        <v>11</v>
      </c>
      <c r="D2633" s="41" t="s">
        <v>3675</v>
      </c>
      <c r="E2633" s="24">
        <f t="shared" si="134"/>
        <v>6.333333333333333</v>
      </c>
      <c r="F2633" s="24">
        <f t="shared" si="135"/>
        <v>11.5</v>
      </c>
      <c r="G2633" s="109"/>
      <c r="H2633" s="24"/>
      <c r="I2633" s="24">
        <f t="shared" si="136"/>
        <v>5.8</v>
      </c>
      <c r="J2633" s="119"/>
      <c r="K2633" s="30"/>
      <c r="L2633" s="111"/>
      <c r="M2633" s="111"/>
      <c r="N2633" s="111"/>
      <c r="O2633" s="111">
        <v>46</v>
      </c>
      <c r="P2633" s="111">
        <v>7</v>
      </c>
      <c r="Q2633" s="111">
        <v>3</v>
      </c>
      <c r="R2633" s="111"/>
      <c r="S2633" s="111">
        <v>19</v>
      </c>
      <c r="T2633" s="111">
        <v>0</v>
      </c>
    </row>
    <row r="2634" spans="1:20" x14ac:dyDescent="0.25">
      <c r="A2634" s="110" t="s">
        <v>2237</v>
      </c>
      <c r="B2634" s="107" t="s">
        <v>7209</v>
      </c>
      <c r="C2634" s="108">
        <v>21</v>
      </c>
      <c r="D2634" s="41" t="s">
        <v>6205</v>
      </c>
      <c r="E2634" s="24">
        <f t="shared" si="134"/>
        <v>6.333333333333333</v>
      </c>
      <c r="F2634" s="24">
        <f t="shared" si="135"/>
        <v>533.5</v>
      </c>
      <c r="G2634" s="109"/>
      <c r="H2634" s="24"/>
      <c r="I2634" s="24">
        <f t="shared" si="136"/>
        <v>3.8</v>
      </c>
      <c r="J2634" s="119"/>
      <c r="K2634" s="30"/>
      <c r="L2634" s="111"/>
      <c r="M2634" s="111"/>
      <c r="N2634" s="111"/>
      <c r="O2634" s="111">
        <v>2134</v>
      </c>
      <c r="P2634" s="111">
        <v>0</v>
      </c>
      <c r="Q2634" s="111">
        <v>0</v>
      </c>
      <c r="R2634" s="111">
        <v>19</v>
      </c>
      <c r="S2634" s="111">
        <v>0</v>
      </c>
      <c r="T2634" s="111"/>
    </row>
    <row r="2635" spans="1:20" x14ac:dyDescent="0.25">
      <c r="A2635" s="110" t="s">
        <v>8081</v>
      </c>
      <c r="B2635" s="107" t="s">
        <v>7288</v>
      </c>
      <c r="C2635" s="108">
        <v>2</v>
      </c>
      <c r="D2635" s="41" t="s">
        <v>8082</v>
      </c>
      <c r="E2635" s="24">
        <f t="shared" si="134"/>
        <v>6.333333333333333</v>
      </c>
      <c r="F2635" s="24">
        <f t="shared" si="135"/>
        <v>19.25</v>
      </c>
      <c r="G2635" s="109"/>
      <c r="H2635" s="24"/>
      <c r="I2635" s="24">
        <f t="shared" si="136"/>
        <v>18.399999999999999</v>
      </c>
      <c r="J2635" s="119"/>
      <c r="K2635" s="30"/>
      <c r="L2635" s="111">
        <v>55</v>
      </c>
      <c r="M2635" s="111"/>
      <c r="N2635" s="111">
        <v>2</v>
      </c>
      <c r="O2635" s="111">
        <v>20</v>
      </c>
      <c r="P2635" s="111">
        <v>73</v>
      </c>
      <c r="Q2635" s="111"/>
      <c r="R2635" s="111"/>
      <c r="S2635" s="111">
        <v>19</v>
      </c>
      <c r="T2635" s="111"/>
    </row>
    <row r="2636" spans="1:20" x14ac:dyDescent="0.25">
      <c r="A2636" s="110" t="s">
        <v>2224</v>
      </c>
      <c r="B2636" s="107" t="s">
        <v>7193</v>
      </c>
      <c r="C2636" s="108">
        <v>13</v>
      </c>
      <c r="D2636" s="41" t="s">
        <v>4235</v>
      </c>
      <c r="E2636" s="24">
        <f t="shared" si="134"/>
        <v>6.333333333333333</v>
      </c>
      <c r="F2636" s="24">
        <f t="shared" si="135"/>
        <v>36.25</v>
      </c>
      <c r="G2636" s="109"/>
      <c r="H2636" s="24"/>
      <c r="I2636" s="24">
        <f t="shared" si="136"/>
        <v>8</v>
      </c>
      <c r="J2636" s="119"/>
      <c r="K2636" s="30"/>
      <c r="L2636" s="111">
        <v>6</v>
      </c>
      <c r="M2636" s="111">
        <v>139</v>
      </c>
      <c r="N2636" s="111"/>
      <c r="O2636" s="111"/>
      <c r="P2636" s="111"/>
      <c r="Q2636" s="111">
        <v>21</v>
      </c>
      <c r="R2636" s="111">
        <v>19</v>
      </c>
      <c r="S2636" s="111"/>
      <c r="T2636" s="111"/>
    </row>
    <row r="2637" spans="1:20" x14ac:dyDescent="0.25">
      <c r="A2637" s="110" t="s">
        <v>7789</v>
      </c>
      <c r="B2637" s="107" t="s">
        <v>7361</v>
      </c>
      <c r="C2637" s="108">
        <v>10</v>
      </c>
      <c r="D2637" s="41" t="s">
        <v>7790</v>
      </c>
      <c r="E2637" s="24">
        <f t="shared" si="134"/>
        <v>6</v>
      </c>
      <c r="F2637" s="24">
        <f t="shared" si="135"/>
        <v>0</v>
      </c>
      <c r="G2637" s="109"/>
      <c r="H2637" s="24"/>
      <c r="I2637" s="24">
        <f t="shared" si="136"/>
        <v>3.6</v>
      </c>
      <c r="J2637" s="119"/>
      <c r="K2637" s="30"/>
      <c r="L2637" s="111"/>
      <c r="M2637" s="111"/>
      <c r="N2637" s="111"/>
      <c r="O2637" s="111"/>
      <c r="P2637" s="111"/>
      <c r="Q2637" s="111"/>
      <c r="R2637" s="111"/>
      <c r="S2637" s="111"/>
      <c r="T2637" s="111">
        <v>18</v>
      </c>
    </row>
    <row r="2638" spans="1:20" x14ac:dyDescent="0.25">
      <c r="A2638" s="110" t="s">
        <v>2080</v>
      </c>
      <c r="B2638" s="107" t="s">
        <v>7157</v>
      </c>
      <c r="C2638" s="108">
        <v>11</v>
      </c>
      <c r="D2638" s="41" t="s">
        <v>4159</v>
      </c>
      <c r="E2638" s="24">
        <f t="shared" si="134"/>
        <v>6</v>
      </c>
      <c r="F2638" s="24">
        <f t="shared" si="135"/>
        <v>242.25</v>
      </c>
      <c r="G2638" s="109"/>
      <c r="H2638" s="24"/>
      <c r="I2638" s="24">
        <f t="shared" si="136"/>
        <v>5.6</v>
      </c>
      <c r="J2638" s="119"/>
      <c r="K2638" s="30"/>
      <c r="L2638" s="111">
        <v>73</v>
      </c>
      <c r="M2638" s="111">
        <v>1</v>
      </c>
      <c r="N2638" s="111"/>
      <c r="O2638" s="111">
        <v>895</v>
      </c>
      <c r="P2638" s="111">
        <v>5</v>
      </c>
      <c r="Q2638" s="111">
        <v>5</v>
      </c>
      <c r="R2638" s="111">
        <v>1</v>
      </c>
      <c r="S2638" s="111">
        <v>2</v>
      </c>
      <c r="T2638" s="111">
        <v>15</v>
      </c>
    </row>
    <row r="2639" spans="1:20" x14ac:dyDescent="0.25">
      <c r="A2639" s="110" t="s">
        <v>2537</v>
      </c>
      <c r="B2639" s="107" t="s">
        <v>7180</v>
      </c>
      <c r="C2639" s="108">
        <v>6</v>
      </c>
      <c r="D2639" s="41" t="s">
        <v>6718</v>
      </c>
      <c r="E2639" s="24">
        <f t="shared" si="134"/>
        <v>6</v>
      </c>
      <c r="F2639" s="24">
        <f t="shared" si="135"/>
        <v>1.25</v>
      </c>
      <c r="G2639" s="109"/>
      <c r="H2639" s="24"/>
      <c r="I2639" s="24">
        <f t="shared" si="136"/>
        <v>3.6</v>
      </c>
      <c r="J2639" s="119"/>
      <c r="K2639" s="30"/>
      <c r="L2639" s="111">
        <v>1</v>
      </c>
      <c r="M2639" s="111"/>
      <c r="N2639" s="111">
        <v>4</v>
      </c>
      <c r="O2639" s="111"/>
      <c r="P2639" s="111"/>
      <c r="Q2639" s="111"/>
      <c r="R2639" s="111"/>
      <c r="S2639" s="111">
        <v>7</v>
      </c>
      <c r="T2639" s="111">
        <v>11</v>
      </c>
    </row>
    <row r="2640" spans="1:20" x14ac:dyDescent="0.25">
      <c r="A2640" s="110" t="s">
        <v>961</v>
      </c>
      <c r="B2640" s="107" t="s">
        <v>7156</v>
      </c>
      <c r="C2640" s="108">
        <v>18</v>
      </c>
      <c r="D2640" s="41" t="s">
        <v>6302</v>
      </c>
      <c r="E2640" s="24">
        <f t="shared" si="134"/>
        <v>6</v>
      </c>
      <c r="F2640" s="24">
        <f t="shared" si="135"/>
        <v>23</v>
      </c>
      <c r="G2640" s="109"/>
      <c r="H2640" s="24"/>
      <c r="I2640" s="24">
        <f t="shared" si="136"/>
        <v>26.8</v>
      </c>
      <c r="J2640" s="119"/>
      <c r="K2640" s="30"/>
      <c r="L2640" s="111">
        <v>7</v>
      </c>
      <c r="M2640" s="111">
        <v>49</v>
      </c>
      <c r="N2640" s="111">
        <v>29</v>
      </c>
      <c r="O2640" s="111">
        <v>7</v>
      </c>
      <c r="P2640" s="111">
        <v>69</v>
      </c>
      <c r="Q2640" s="111">
        <v>47</v>
      </c>
      <c r="R2640" s="111">
        <v>1</v>
      </c>
      <c r="S2640" s="111">
        <v>6</v>
      </c>
      <c r="T2640" s="111">
        <v>11</v>
      </c>
    </row>
    <row r="2641" spans="1:20" x14ac:dyDescent="0.25">
      <c r="A2641" s="110" t="s">
        <v>623</v>
      </c>
      <c r="B2641" s="107" t="s">
        <v>7189</v>
      </c>
      <c r="C2641" s="108">
        <v>6</v>
      </c>
      <c r="D2641" s="41" t="s">
        <v>5180</v>
      </c>
      <c r="E2641" s="24">
        <f t="shared" si="134"/>
        <v>6</v>
      </c>
      <c r="F2641" s="24">
        <f t="shared" si="135"/>
        <v>3</v>
      </c>
      <c r="G2641" s="109"/>
      <c r="H2641" s="24"/>
      <c r="I2641" s="24">
        <f t="shared" si="136"/>
        <v>5</v>
      </c>
      <c r="J2641" s="119"/>
      <c r="K2641" s="30"/>
      <c r="L2641" s="111">
        <v>12</v>
      </c>
      <c r="M2641" s="111"/>
      <c r="N2641" s="111"/>
      <c r="O2641" s="111"/>
      <c r="P2641" s="111">
        <v>3</v>
      </c>
      <c r="Q2641" s="111">
        <v>4</v>
      </c>
      <c r="R2641" s="111"/>
      <c r="S2641" s="111">
        <v>8</v>
      </c>
      <c r="T2641" s="111">
        <v>10</v>
      </c>
    </row>
    <row r="2642" spans="1:20" x14ac:dyDescent="0.25">
      <c r="A2642" s="110" t="s">
        <v>1725</v>
      </c>
      <c r="B2642" s="107" t="s">
        <v>7208</v>
      </c>
      <c r="C2642" s="108">
        <v>9</v>
      </c>
      <c r="D2642" s="41" t="s">
        <v>5330</v>
      </c>
      <c r="E2642" s="24">
        <f t="shared" si="134"/>
        <v>6</v>
      </c>
      <c r="F2642" s="24">
        <f t="shared" si="135"/>
        <v>1</v>
      </c>
      <c r="G2642" s="109"/>
      <c r="H2642" s="24"/>
      <c r="I2642" s="24">
        <f t="shared" si="136"/>
        <v>4</v>
      </c>
      <c r="J2642" s="119"/>
      <c r="K2642" s="30"/>
      <c r="L2642" s="111"/>
      <c r="M2642" s="111">
        <v>3</v>
      </c>
      <c r="N2642" s="111"/>
      <c r="O2642" s="111">
        <v>1</v>
      </c>
      <c r="P2642" s="111">
        <v>0</v>
      </c>
      <c r="Q2642" s="111">
        <v>2</v>
      </c>
      <c r="R2642" s="111">
        <v>6</v>
      </c>
      <c r="S2642" s="111">
        <v>2</v>
      </c>
      <c r="T2642" s="111">
        <v>10</v>
      </c>
    </row>
    <row r="2643" spans="1:20" x14ac:dyDescent="0.25">
      <c r="A2643" s="110" t="s">
        <v>1397</v>
      </c>
      <c r="B2643" s="107" t="s">
        <v>7156</v>
      </c>
      <c r="C2643" s="108">
        <v>18</v>
      </c>
      <c r="D2643" s="41" t="s">
        <v>6286</v>
      </c>
      <c r="E2643" s="24">
        <f t="shared" si="134"/>
        <v>6</v>
      </c>
      <c r="F2643" s="24">
        <f t="shared" si="135"/>
        <v>28.75</v>
      </c>
      <c r="G2643" s="109"/>
      <c r="H2643" s="24"/>
      <c r="I2643" s="24">
        <f t="shared" si="136"/>
        <v>3.6</v>
      </c>
      <c r="J2643" s="119"/>
      <c r="K2643" s="30"/>
      <c r="L2643" s="111">
        <v>55</v>
      </c>
      <c r="M2643" s="111"/>
      <c r="N2643" s="111">
        <v>4</v>
      </c>
      <c r="O2643" s="111">
        <v>56</v>
      </c>
      <c r="P2643" s="111"/>
      <c r="Q2643" s="111"/>
      <c r="R2643" s="111"/>
      <c r="S2643" s="111">
        <v>8</v>
      </c>
      <c r="T2643" s="111">
        <v>10</v>
      </c>
    </row>
    <row r="2644" spans="1:20" x14ac:dyDescent="0.25">
      <c r="A2644" s="110" t="s">
        <v>5839</v>
      </c>
      <c r="B2644" s="107" t="s">
        <v>7193</v>
      </c>
      <c r="C2644" s="108">
        <v>13</v>
      </c>
      <c r="D2644" s="41" t="s">
        <v>5840</v>
      </c>
      <c r="E2644" s="24">
        <f t="shared" si="134"/>
        <v>6</v>
      </c>
      <c r="F2644" s="24">
        <f t="shared" si="135"/>
        <v>0</v>
      </c>
      <c r="G2644" s="109"/>
      <c r="H2644" s="24"/>
      <c r="I2644" s="24">
        <f t="shared" si="136"/>
        <v>3.6</v>
      </c>
      <c r="J2644" s="119"/>
      <c r="K2644" s="30"/>
      <c r="L2644" s="111"/>
      <c r="M2644" s="111"/>
      <c r="N2644" s="111"/>
      <c r="O2644" s="111"/>
      <c r="P2644" s="111"/>
      <c r="Q2644" s="111"/>
      <c r="R2644" s="111"/>
      <c r="S2644" s="111">
        <v>9</v>
      </c>
      <c r="T2644" s="111">
        <v>9</v>
      </c>
    </row>
    <row r="2645" spans="1:20" x14ac:dyDescent="0.25">
      <c r="A2645" s="110" t="s">
        <v>7486</v>
      </c>
      <c r="B2645" s="107" t="s">
        <v>7240</v>
      </c>
      <c r="C2645" s="108">
        <v>6</v>
      </c>
      <c r="D2645" s="41" t="s">
        <v>7487</v>
      </c>
      <c r="E2645" s="24">
        <f t="shared" si="134"/>
        <v>6</v>
      </c>
      <c r="F2645" s="24">
        <f t="shared" si="135"/>
        <v>0.75</v>
      </c>
      <c r="G2645" s="109"/>
      <c r="H2645" s="24"/>
      <c r="I2645" s="24">
        <f t="shared" si="136"/>
        <v>3.6</v>
      </c>
      <c r="J2645" s="119"/>
      <c r="K2645" s="30"/>
      <c r="L2645" s="111">
        <v>3</v>
      </c>
      <c r="M2645" s="111"/>
      <c r="N2645" s="111"/>
      <c r="O2645" s="111"/>
      <c r="P2645" s="111"/>
      <c r="Q2645" s="111"/>
      <c r="R2645" s="111">
        <v>1</v>
      </c>
      <c r="S2645" s="111">
        <v>12</v>
      </c>
      <c r="T2645" s="111">
        <v>5</v>
      </c>
    </row>
    <row r="2646" spans="1:20" x14ac:dyDescent="0.25">
      <c r="A2646" s="110" t="s">
        <v>103</v>
      </c>
      <c r="B2646" s="107" t="s">
        <v>7240</v>
      </c>
      <c r="C2646" s="108">
        <v>6</v>
      </c>
      <c r="D2646" s="41" t="s">
        <v>5248</v>
      </c>
      <c r="E2646" s="24">
        <f t="shared" si="134"/>
        <v>6</v>
      </c>
      <c r="F2646" s="24">
        <f t="shared" si="135"/>
        <v>2.25</v>
      </c>
      <c r="G2646" s="109"/>
      <c r="H2646" s="24"/>
      <c r="I2646" s="24">
        <f t="shared" si="136"/>
        <v>3.6</v>
      </c>
      <c r="J2646" s="119"/>
      <c r="K2646" s="30"/>
      <c r="L2646" s="111"/>
      <c r="M2646" s="111"/>
      <c r="N2646" s="111">
        <v>8</v>
      </c>
      <c r="O2646" s="111">
        <v>1</v>
      </c>
      <c r="P2646" s="111"/>
      <c r="Q2646" s="111"/>
      <c r="R2646" s="111">
        <v>14</v>
      </c>
      <c r="S2646" s="111">
        <v>1</v>
      </c>
      <c r="T2646" s="111">
        <v>3</v>
      </c>
    </row>
    <row r="2647" spans="1:20" x14ac:dyDescent="0.25">
      <c r="A2647" s="110" t="s">
        <v>7890</v>
      </c>
      <c r="B2647" s="107" t="s">
        <v>7166</v>
      </c>
      <c r="C2647" s="108">
        <v>13</v>
      </c>
      <c r="D2647" s="41" t="s">
        <v>7891</v>
      </c>
      <c r="E2647" s="24">
        <f t="shared" si="134"/>
        <v>6</v>
      </c>
      <c r="F2647" s="24">
        <f t="shared" si="135"/>
        <v>0.5</v>
      </c>
      <c r="G2647" s="109"/>
      <c r="H2647" s="24"/>
      <c r="I2647" s="24">
        <f t="shared" si="136"/>
        <v>5</v>
      </c>
      <c r="J2647" s="119"/>
      <c r="K2647" s="30"/>
      <c r="L2647" s="111">
        <v>2</v>
      </c>
      <c r="M2647" s="111"/>
      <c r="N2647" s="111"/>
      <c r="O2647" s="111"/>
      <c r="P2647" s="111"/>
      <c r="Q2647" s="111">
        <v>7</v>
      </c>
      <c r="R2647" s="111">
        <v>15</v>
      </c>
      <c r="S2647" s="111"/>
      <c r="T2647" s="111">
        <v>3</v>
      </c>
    </row>
    <row r="2648" spans="1:20" x14ac:dyDescent="0.25">
      <c r="A2648" s="110" t="s">
        <v>1687</v>
      </c>
      <c r="B2648" s="107" t="s">
        <v>7160</v>
      </c>
      <c r="C2648" s="108">
        <v>12</v>
      </c>
      <c r="D2648" s="41" t="s">
        <v>5831</v>
      </c>
      <c r="E2648" s="24">
        <f t="shared" si="134"/>
        <v>6</v>
      </c>
      <c r="F2648" s="24">
        <f t="shared" si="135"/>
        <v>40.75</v>
      </c>
      <c r="G2648" s="109"/>
      <c r="H2648" s="24"/>
      <c r="I2648" s="24">
        <f t="shared" si="136"/>
        <v>3.8</v>
      </c>
      <c r="J2648" s="119"/>
      <c r="K2648" s="30"/>
      <c r="L2648" s="111">
        <v>50</v>
      </c>
      <c r="M2648" s="111"/>
      <c r="N2648" s="111">
        <v>12</v>
      </c>
      <c r="O2648" s="111">
        <v>101</v>
      </c>
      <c r="P2648" s="111">
        <v>0</v>
      </c>
      <c r="Q2648" s="111">
        <v>1</v>
      </c>
      <c r="R2648" s="111">
        <v>0</v>
      </c>
      <c r="S2648" s="111">
        <v>18</v>
      </c>
      <c r="T2648" s="111">
        <v>0</v>
      </c>
    </row>
    <row r="2649" spans="1:20" x14ac:dyDescent="0.25">
      <c r="A2649" s="110" t="s">
        <v>8747</v>
      </c>
      <c r="B2649" s="107" t="s">
        <v>7082</v>
      </c>
      <c r="C2649" s="108">
        <v>11</v>
      </c>
      <c r="D2649" s="41" t="s">
        <v>8748</v>
      </c>
      <c r="E2649" s="24">
        <f t="shared" si="134"/>
        <v>6</v>
      </c>
      <c r="F2649" s="24">
        <f t="shared" si="135"/>
        <v>0</v>
      </c>
      <c r="G2649" s="109"/>
      <c r="H2649" s="24"/>
      <c r="I2649" s="24">
        <f t="shared" si="136"/>
        <v>3.6</v>
      </c>
      <c r="J2649" s="119"/>
      <c r="K2649" s="30"/>
      <c r="L2649" s="111"/>
      <c r="M2649" s="111"/>
      <c r="N2649" s="111"/>
      <c r="O2649" s="111"/>
      <c r="P2649" s="111"/>
      <c r="Q2649" s="111">
        <v>0</v>
      </c>
      <c r="R2649" s="111">
        <v>17</v>
      </c>
      <c r="S2649" s="111">
        <v>1</v>
      </c>
      <c r="T2649" s="111"/>
    </row>
    <row r="2650" spans="1:20" x14ac:dyDescent="0.25">
      <c r="A2650" s="110" t="s">
        <v>2773</v>
      </c>
      <c r="B2650" s="107" t="s">
        <v>7101</v>
      </c>
      <c r="C2650" s="108">
        <v>16</v>
      </c>
      <c r="D2650" s="41" t="s">
        <v>4963</v>
      </c>
      <c r="E2650" s="24">
        <f t="shared" si="134"/>
        <v>6</v>
      </c>
      <c r="F2650" s="24">
        <f t="shared" si="135"/>
        <v>5.5</v>
      </c>
      <c r="G2650" s="109"/>
      <c r="H2650" s="24"/>
      <c r="I2650" s="24">
        <f t="shared" si="136"/>
        <v>3.6</v>
      </c>
      <c r="J2650" s="119"/>
      <c r="K2650" s="30"/>
      <c r="L2650" s="111">
        <v>11</v>
      </c>
      <c r="M2650" s="111"/>
      <c r="N2650" s="111"/>
      <c r="O2650" s="111">
        <v>11</v>
      </c>
      <c r="P2650" s="111"/>
      <c r="Q2650" s="111"/>
      <c r="R2650" s="111">
        <v>6</v>
      </c>
      <c r="S2650" s="111">
        <v>12</v>
      </c>
      <c r="T2650" s="111"/>
    </row>
    <row r="2651" spans="1:20" x14ac:dyDescent="0.25">
      <c r="A2651" s="110" t="s">
        <v>122</v>
      </c>
      <c r="B2651" s="107" t="s">
        <v>7098</v>
      </c>
      <c r="C2651" s="108">
        <v>8</v>
      </c>
      <c r="D2651" s="41" t="s">
        <v>3461</v>
      </c>
      <c r="E2651" s="24">
        <f t="shared" si="134"/>
        <v>6</v>
      </c>
      <c r="F2651" s="24">
        <f t="shared" si="135"/>
        <v>2.5</v>
      </c>
      <c r="G2651" s="109"/>
      <c r="H2651" s="24"/>
      <c r="I2651" s="24">
        <f t="shared" si="136"/>
        <v>3.6</v>
      </c>
      <c r="J2651" s="119"/>
      <c r="K2651" s="30"/>
      <c r="L2651" s="111"/>
      <c r="M2651" s="111">
        <v>10</v>
      </c>
      <c r="N2651" s="111"/>
      <c r="O2651" s="111"/>
      <c r="P2651" s="111">
        <v>0</v>
      </c>
      <c r="Q2651" s="111">
        <v>0</v>
      </c>
      <c r="R2651" s="111">
        <v>18</v>
      </c>
      <c r="S2651" s="111"/>
      <c r="T2651" s="111"/>
    </row>
    <row r="2652" spans="1:20" x14ac:dyDescent="0.25">
      <c r="A2652" s="110" t="s">
        <v>8565</v>
      </c>
      <c r="B2652" s="107" t="s">
        <v>7110</v>
      </c>
      <c r="C2652" s="108">
        <v>7</v>
      </c>
      <c r="D2652" s="41" t="s">
        <v>8566</v>
      </c>
      <c r="E2652" s="24">
        <f t="shared" si="134"/>
        <v>6</v>
      </c>
      <c r="F2652" s="24">
        <f t="shared" si="135"/>
        <v>0</v>
      </c>
      <c r="G2652" s="109"/>
      <c r="H2652" s="24"/>
      <c r="I2652" s="24">
        <f t="shared" si="136"/>
        <v>4.5999999999999996</v>
      </c>
      <c r="J2652" s="119"/>
      <c r="K2652" s="30"/>
      <c r="L2652" s="111"/>
      <c r="M2652" s="111"/>
      <c r="N2652" s="111"/>
      <c r="O2652" s="111"/>
      <c r="P2652" s="111">
        <v>2</v>
      </c>
      <c r="Q2652" s="111">
        <v>3</v>
      </c>
      <c r="R2652" s="111">
        <v>17</v>
      </c>
      <c r="S2652" s="111">
        <v>1</v>
      </c>
      <c r="T2652" s="111"/>
    </row>
    <row r="2653" spans="1:20" x14ac:dyDescent="0.25">
      <c r="A2653" s="110" t="s">
        <v>2875</v>
      </c>
      <c r="B2653" s="107" t="s">
        <v>7153</v>
      </c>
      <c r="C2653" s="108">
        <v>15</v>
      </c>
      <c r="D2653" s="41" t="s">
        <v>6705</v>
      </c>
      <c r="E2653" s="24">
        <f t="shared" si="134"/>
        <v>6</v>
      </c>
      <c r="F2653" s="24">
        <f t="shared" si="135"/>
        <v>0</v>
      </c>
      <c r="G2653" s="109"/>
      <c r="H2653" s="24"/>
      <c r="I2653" s="24">
        <f t="shared" si="136"/>
        <v>3.6</v>
      </c>
      <c r="J2653" s="119"/>
      <c r="K2653" s="30"/>
      <c r="L2653" s="111"/>
      <c r="M2653" s="111"/>
      <c r="N2653" s="111"/>
      <c r="O2653" s="111"/>
      <c r="P2653" s="111"/>
      <c r="Q2653" s="111"/>
      <c r="R2653" s="111">
        <v>6</v>
      </c>
      <c r="S2653" s="111">
        <v>12</v>
      </c>
      <c r="T2653" s="111"/>
    </row>
    <row r="2654" spans="1:20" x14ac:dyDescent="0.25">
      <c r="A2654" s="110" t="s">
        <v>2920</v>
      </c>
      <c r="B2654" s="107" t="s">
        <v>7179</v>
      </c>
      <c r="C2654" s="108">
        <v>11</v>
      </c>
      <c r="D2654" s="41" t="s">
        <v>4118</v>
      </c>
      <c r="E2654" s="24">
        <f t="shared" si="134"/>
        <v>6</v>
      </c>
      <c r="F2654" s="24">
        <f t="shared" si="135"/>
        <v>17.75</v>
      </c>
      <c r="G2654" s="109"/>
      <c r="H2654" s="24"/>
      <c r="I2654" s="24">
        <f t="shared" si="136"/>
        <v>3.6</v>
      </c>
      <c r="J2654" s="119"/>
      <c r="K2654" s="30"/>
      <c r="L2654" s="111">
        <v>71</v>
      </c>
      <c r="M2654" s="111"/>
      <c r="N2654" s="111"/>
      <c r="O2654" s="111"/>
      <c r="P2654" s="111"/>
      <c r="Q2654" s="111"/>
      <c r="R2654" s="111">
        <v>18</v>
      </c>
      <c r="S2654" s="111"/>
      <c r="T2654" s="111"/>
    </row>
    <row r="2655" spans="1:20" x14ac:dyDescent="0.25">
      <c r="A2655" s="110" t="s">
        <v>589</v>
      </c>
      <c r="B2655" s="107" t="s">
        <v>7136</v>
      </c>
      <c r="C2655" s="108">
        <v>15</v>
      </c>
      <c r="D2655" s="41" t="s">
        <v>4325</v>
      </c>
      <c r="E2655" s="24">
        <f t="shared" si="134"/>
        <v>6</v>
      </c>
      <c r="F2655" s="24">
        <f t="shared" si="135"/>
        <v>9.5</v>
      </c>
      <c r="G2655" s="109"/>
      <c r="H2655" s="24"/>
      <c r="I2655" s="24">
        <f t="shared" si="136"/>
        <v>12.6</v>
      </c>
      <c r="J2655" s="119"/>
      <c r="K2655" s="30"/>
      <c r="L2655" s="111"/>
      <c r="M2655" s="111"/>
      <c r="N2655" s="111"/>
      <c r="O2655" s="111">
        <v>38</v>
      </c>
      <c r="P2655" s="111">
        <v>11</v>
      </c>
      <c r="Q2655" s="111">
        <v>34</v>
      </c>
      <c r="R2655" s="111"/>
      <c r="S2655" s="111">
        <v>18</v>
      </c>
      <c r="T2655" s="111"/>
    </row>
    <row r="2656" spans="1:20" x14ac:dyDescent="0.25">
      <c r="A2656" s="110" t="s">
        <v>976</v>
      </c>
      <c r="B2656" s="107" t="s">
        <v>7208</v>
      </c>
      <c r="C2656" s="108">
        <v>9</v>
      </c>
      <c r="D2656" s="41" t="s">
        <v>5332</v>
      </c>
      <c r="E2656" s="24">
        <f t="shared" ref="E2656:E2719" si="137">SUM(R2656:T2656)/3</f>
        <v>6</v>
      </c>
      <c r="F2656" s="24">
        <f t="shared" ref="F2656:F2719" si="138">SUM(L2656:O2656)/4</f>
        <v>0.25</v>
      </c>
      <c r="G2656" s="109"/>
      <c r="H2656" s="24"/>
      <c r="I2656" s="24">
        <f t="shared" ref="I2656:I2719" si="139">SUM(P2656:T2656)/5</f>
        <v>3.8</v>
      </c>
      <c r="J2656" s="119"/>
      <c r="K2656" s="30"/>
      <c r="L2656" s="111">
        <v>1</v>
      </c>
      <c r="M2656" s="111"/>
      <c r="N2656" s="111"/>
      <c r="O2656" s="111"/>
      <c r="P2656" s="111"/>
      <c r="Q2656" s="111">
        <v>1</v>
      </c>
      <c r="R2656" s="111">
        <v>12</v>
      </c>
      <c r="S2656" s="111">
        <v>6</v>
      </c>
      <c r="T2656" s="111"/>
    </row>
    <row r="2657" spans="1:20" x14ac:dyDescent="0.25">
      <c r="A2657" s="110" t="s">
        <v>8394</v>
      </c>
      <c r="B2657" s="107" t="s">
        <v>7288</v>
      </c>
      <c r="C2657" s="108">
        <v>2</v>
      </c>
      <c r="D2657" s="41" t="s">
        <v>8395</v>
      </c>
      <c r="E2657" s="24">
        <f t="shared" si="137"/>
        <v>6</v>
      </c>
      <c r="F2657" s="24">
        <f t="shared" si="138"/>
        <v>16</v>
      </c>
      <c r="G2657" s="109"/>
      <c r="H2657" s="24"/>
      <c r="I2657" s="24">
        <f t="shared" si="139"/>
        <v>10.199999999999999</v>
      </c>
      <c r="J2657" s="119"/>
      <c r="K2657" s="30"/>
      <c r="L2657" s="111"/>
      <c r="M2657" s="111">
        <v>13</v>
      </c>
      <c r="N2657" s="111">
        <v>14</v>
      </c>
      <c r="O2657" s="111">
        <v>37</v>
      </c>
      <c r="P2657" s="111">
        <v>19</v>
      </c>
      <c r="Q2657" s="111">
        <v>14</v>
      </c>
      <c r="R2657" s="111">
        <v>18</v>
      </c>
      <c r="S2657" s="111"/>
      <c r="T2657" s="111"/>
    </row>
    <row r="2658" spans="1:20" x14ac:dyDescent="0.25">
      <c r="A2658" s="110" t="s">
        <v>6075</v>
      </c>
      <c r="B2658" s="107" t="s">
        <v>7101</v>
      </c>
      <c r="C2658" s="108">
        <v>16</v>
      </c>
      <c r="D2658" s="41" t="s">
        <v>6076</v>
      </c>
      <c r="E2658" s="24">
        <f t="shared" si="137"/>
        <v>6</v>
      </c>
      <c r="F2658" s="24">
        <f t="shared" si="138"/>
        <v>0</v>
      </c>
      <c r="G2658" s="109"/>
      <c r="H2658" s="24"/>
      <c r="I2658" s="24">
        <f t="shared" si="139"/>
        <v>3.6</v>
      </c>
      <c r="J2658" s="119"/>
      <c r="K2658" s="30"/>
      <c r="L2658" s="111"/>
      <c r="M2658" s="111"/>
      <c r="N2658" s="111"/>
      <c r="O2658" s="111"/>
      <c r="P2658" s="111"/>
      <c r="Q2658" s="111"/>
      <c r="R2658" s="111">
        <v>18</v>
      </c>
      <c r="S2658" s="111"/>
      <c r="T2658" s="111"/>
    </row>
    <row r="2659" spans="1:20" x14ac:dyDescent="0.25">
      <c r="A2659" s="110" t="s">
        <v>2631</v>
      </c>
      <c r="B2659" s="107" t="s">
        <v>7081</v>
      </c>
      <c r="C2659" s="108">
        <v>15</v>
      </c>
      <c r="D2659" s="41" t="s">
        <v>6809</v>
      </c>
      <c r="E2659" s="24">
        <f t="shared" si="137"/>
        <v>5.666666666666667</v>
      </c>
      <c r="F2659" s="24">
        <f t="shared" si="138"/>
        <v>1.5</v>
      </c>
      <c r="G2659" s="109"/>
      <c r="H2659" s="24"/>
      <c r="I2659" s="24">
        <f t="shared" si="139"/>
        <v>3.4</v>
      </c>
      <c r="J2659" s="119"/>
      <c r="K2659" s="30"/>
      <c r="L2659" s="111"/>
      <c r="M2659" s="111">
        <v>6</v>
      </c>
      <c r="N2659" s="111"/>
      <c r="O2659" s="111"/>
      <c r="P2659" s="111">
        <v>0</v>
      </c>
      <c r="Q2659" s="111">
        <v>0</v>
      </c>
      <c r="R2659" s="111">
        <v>0</v>
      </c>
      <c r="S2659" s="111"/>
      <c r="T2659" s="111">
        <v>17</v>
      </c>
    </row>
    <row r="2660" spans="1:20" x14ac:dyDescent="0.25">
      <c r="A2660" s="110" t="s">
        <v>7403</v>
      </c>
      <c r="B2660" s="107" t="s">
        <v>7101</v>
      </c>
      <c r="C2660" s="108">
        <v>16</v>
      </c>
      <c r="D2660" s="41" t="s">
        <v>7404</v>
      </c>
      <c r="E2660" s="24">
        <f t="shared" si="137"/>
        <v>5.666666666666667</v>
      </c>
      <c r="F2660" s="24">
        <f t="shared" si="138"/>
        <v>7.75</v>
      </c>
      <c r="G2660" s="109"/>
      <c r="H2660" s="24"/>
      <c r="I2660" s="24">
        <f t="shared" si="139"/>
        <v>10.199999999999999</v>
      </c>
      <c r="J2660" s="119"/>
      <c r="K2660" s="30"/>
      <c r="L2660" s="111">
        <v>10</v>
      </c>
      <c r="M2660" s="111">
        <v>13</v>
      </c>
      <c r="N2660" s="111">
        <v>8</v>
      </c>
      <c r="O2660" s="111"/>
      <c r="P2660" s="111">
        <v>34</v>
      </c>
      <c r="Q2660" s="111"/>
      <c r="R2660" s="111"/>
      <c r="S2660" s="111">
        <v>1</v>
      </c>
      <c r="T2660" s="111">
        <v>16</v>
      </c>
    </row>
    <row r="2661" spans="1:20" x14ac:dyDescent="0.25">
      <c r="A2661" s="110" t="s">
        <v>2570</v>
      </c>
      <c r="B2661" s="107" t="s">
        <v>7082</v>
      </c>
      <c r="C2661" s="108">
        <v>11</v>
      </c>
      <c r="D2661" s="41" t="s">
        <v>4636</v>
      </c>
      <c r="E2661" s="24">
        <f t="shared" si="137"/>
        <v>5.666666666666667</v>
      </c>
      <c r="F2661" s="24">
        <f t="shared" si="138"/>
        <v>0</v>
      </c>
      <c r="G2661" s="109"/>
      <c r="H2661" s="24"/>
      <c r="I2661" s="24">
        <f t="shared" si="139"/>
        <v>3.4</v>
      </c>
      <c r="J2661" s="119"/>
      <c r="K2661" s="30"/>
      <c r="L2661" s="111"/>
      <c r="M2661" s="111"/>
      <c r="N2661" s="111"/>
      <c r="O2661" s="111"/>
      <c r="P2661" s="111"/>
      <c r="Q2661" s="111">
        <v>0</v>
      </c>
      <c r="R2661" s="111">
        <v>0</v>
      </c>
      <c r="S2661" s="111">
        <v>7</v>
      </c>
      <c r="T2661" s="111">
        <v>10</v>
      </c>
    </row>
    <row r="2662" spans="1:20" x14ac:dyDescent="0.25">
      <c r="A2662" s="110" t="s">
        <v>7975</v>
      </c>
      <c r="B2662" s="107" t="s">
        <v>7094</v>
      </c>
      <c r="C2662" s="108">
        <v>1</v>
      </c>
      <c r="D2662" s="41" t="s">
        <v>7976</v>
      </c>
      <c r="E2662" s="24">
        <f t="shared" si="137"/>
        <v>5.666666666666667</v>
      </c>
      <c r="F2662" s="24">
        <f t="shared" si="138"/>
        <v>0</v>
      </c>
      <c r="G2662" s="109"/>
      <c r="H2662" s="24"/>
      <c r="I2662" s="24">
        <f t="shared" si="139"/>
        <v>3.4</v>
      </c>
      <c r="J2662" s="119"/>
      <c r="K2662" s="30"/>
      <c r="L2662" s="111"/>
      <c r="M2662" s="111"/>
      <c r="N2662" s="111"/>
      <c r="O2662" s="111"/>
      <c r="P2662" s="111"/>
      <c r="Q2662" s="111"/>
      <c r="R2662" s="111"/>
      <c r="S2662" s="111">
        <v>11</v>
      </c>
      <c r="T2662" s="111">
        <v>6</v>
      </c>
    </row>
    <row r="2663" spans="1:20" x14ac:dyDescent="0.25">
      <c r="A2663" s="110" t="s">
        <v>4918</v>
      </c>
      <c r="B2663" s="107" t="s">
        <v>7154</v>
      </c>
      <c r="C2663" s="108">
        <v>16</v>
      </c>
      <c r="D2663" s="41" t="s">
        <v>4919</v>
      </c>
      <c r="E2663" s="24">
        <f t="shared" si="137"/>
        <v>5.666666666666667</v>
      </c>
      <c r="F2663" s="24">
        <f t="shared" si="138"/>
        <v>30.75</v>
      </c>
      <c r="G2663" s="109"/>
      <c r="H2663" s="24"/>
      <c r="I2663" s="24">
        <f t="shared" si="139"/>
        <v>7</v>
      </c>
      <c r="J2663" s="119"/>
      <c r="K2663" s="30"/>
      <c r="L2663" s="111"/>
      <c r="M2663" s="111"/>
      <c r="N2663" s="111">
        <v>8</v>
      </c>
      <c r="O2663" s="111">
        <v>115</v>
      </c>
      <c r="P2663" s="111">
        <v>11</v>
      </c>
      <c r="Q2663" s="111">
        <v>7</v>
      </c>
      <c r="R2663" s="111">
        <v>11</v>
      </c>
      <c r="S2663" s="111">
        <v>1</v>
      </c>
      <c r="T2663" s="111">
        <v>5</v>
      </c>
    </row>
    <row r="2664" spans="1:20" x14ac:dyDescent="0.25">
      <c r="A2664" s="110" t="s">
        <v>1300</v>
      </c>
      <c r="B2664" s="107" t="s">
        <v>7092</v>
      </c>
      <c r="C2664" s="108">
        <v>11</v>
      </c>
      <c r="D2664" s="41" t="s">
        <v>5867</v>
      </c>
      <c r="E2664" s="24">
        <f t="shared" si="137"/>
        <v>5.666666666666667</v>
      </c>
      <c r="F2664" s="24">
        <f t="shared" si="138"/>
        <v>2.5</v>
      </c>
      <c r="G2664" s="109"/>
      <c r="H2664" s="24"/>
      <c r="I2664" s="24">
        <f t="shared" si="139"/>
        <v>3.4</v>
      </c>
      <c r="J2664" s="119"/>
      <c r="K2664" s="30"/>
      <c r="L2664" s="111">
        <v>10</v>
      </c>
      <c r="M2664" s="111"/>
      <c r="N2664" s="111"/>
      <c r="O2664" s="111"/>
      <c r="P2664" s="111"/>
      <c r="Q2664" s="111">
        <v>0</v>
      </c>
      <c r="R2664" s="111">
        <v>11</v>
      </c>
      <c r="S2664" s="111">
        <v>2</v>
      </c>
      <c r="T2664" s="111">
        <v>4</v>
      </c>
    </row>
    <row r="2665" spans="1:20" x14ac:dyDescent="0.25">
      <c r="A2665" s="110" t="s">
        <v>1337</v>
      </c>
      <c r="B2665" s="107" t="s">
        <v>7136</v>
      </c>
      <c r="C2665" s="108">
        <v>15</v>
      </c>
      <c r="D2665" s="41" t="s">
        <v>6906</v>
      </c>
      <c r="E2665" s="24">
        <f t="shared" si="137"/>
        <v>5.666666666666667</v>
      </c>
      <c r="F2665" s="24">
        <f t="shared" si="138"/>
        <v>8.5</v>
      </c>
      <c r="G2665" s="109"/>
      <c r="H2665" s="24"/>
      <c r="I2665" s="24">
        <f t="shared" si="139"/>
        <v>10.6</v>
      </c>
      <c r="J2665" s="119"/>
      <c r="K2665" s="30"/>
      <c r="L2665" s="111"/>
      <c r="M2665" s="111">
        <v>13</v>
      </c>
      <c r="N2665" s="111">
        <v>4</v>
      </c>
      <c r="O2665" s="111">
        <v>17</v>
      </c>
      <c r="P2665" s="111">
        <v>25</v>
      </c>
      <c r="Q2665" s="111">
        <v>11</v>
      </c>
      <c r="R2665" s="111">
        <v>7</v>
      </c>
      <c r="S2665" s="111">
        <v>6</v>
      </c>
      <c r="T2665" s="111">
        <v>4</v>
      </c>
    </row>
    <row r="2666" spans="1:20" x14ac:dyDescent="0.25">
      <c r="A2666" s="110" t="s">
        <v>7614</v>
      </c>
      <c r="B2666" s="107" t="s">
        <v>7101</v>
      </c>
      <c r="C2666" s="108">
        <v>16</v>
      </c>
      <c r="D2666" s="41" t="s">
        <v>7615</v>
      </c>
      <c r="E2666" s="24">
        <f t="shared" si="137"/>
        <v>5.666666666666667</v>
      </c>
      <c r="F2666" s="24">
        <f t="shared" si="138"/>
        <v>7.25</v>
      </c>
      <c r="G2666" s="109"/>
      <c r="H2666" s="24"/>
      <c r="I2666" s="24">
        <f t="shared" si="139"/>
        <v>3.4</v>
      </c>
      <c r="J2666" s="119"/>
      <c r="K2666" s="30"/>
      <c r="L2666" s="111"/>
      <c r="M2666" s="111"/>
      <c r="N2666" s="111"/>
      <c r="O2666" s="111">
        <v>29</v>
      </c>
      <c r="P2666" s="111"/>
      <c r="Q2666" s="111"/>
      <c r="R2666" s="111"/>
      <c r="S2666" s="111">
        <v>13</v>
      </c>
      <c r="T2666" s="111">
        <v>4</v>
      </c>
    </row>
    <row r="2667" spans="1:20" x14ac:dyDescent="0.25">
      <c r="A2667" s="110" t="s">
        <v>1694</v>
      </c>
      <c r="B2667" s="107" t="s">
        <v>7422</v>
      </c>
      <c r="C2667" s="108">
        <v>17</v>
      </c>
      <c r="D2667" s="41" t="s">
        <v>6521</v>
      </c>
      <c r="E2667" s="24">
        <f t="shared" si="137"/>
        <v>5.666666666666667</v>
      </c>
      <c r="F2667" s="24">
        <f t="shared" si="138"/>
        <v>0</v>
      </c>
      <c r="G2667" s="109"/>
      <c r="H2667" s="24"/>
      <c r="I2667" s="24">
        <f t="shared" si="139"/>
        <v>3.4</v>
      </c>
      <c r="J2667" s="119"/>
      <c r="K2667" s="30"/>
      <c r="L2667" s="111"/>
      <c r="M2667" s="111"/>
      <c r="N2667" s="111"/>
      <c r="O2667" s="111"/>
      <c r="P2667" s="111"/>
      <c r="Q2667" s="111"/>
      <c r="R2667" s="111">
        <v>15</v>
      </c>
      <c r="S2667" s="111"/>
      <c r="T2667" s="111">
        <v>2</v>
      </c>
    </row>
    <row r="2668" spans="1:20" x14ac:dyDescent="0.25">
      <c r="A2668" s="110" t="s">
        <v>7347</v>
      </c>
      <c r="B2668" s="107" t="s">
        <v>7259</v>
      </c>
      <c r="C2668" s="108">
        <v>11</v>
      </c>
      <c r="D2668" s="41" t="s">
        <v>7348</v>
      </c>
      <c r="E2668" s="24">
        <f t="shared" si="137"/>
        <v>5.666666666666667</v>
      </c>
      <c r="F2668" s="24">
        <f t="shared" si="138"/>
        <v>0</v>
      </c>
      <c r="G2668" s="109"/>
      <c r="H2668" s="24"/>
      <c r="I2668" s="24">
        <f t="shared" si="139"/>
        <v>3.4</v>
      </c>
      <c r="J2668" s="119"/>
      <c r="K2668" s="30"/>
      <c r="L2668" s="111"/>
      <c r="M2668" s="111"/>
      <c r="N2668" s="111"/>
      <c r="O2668" s="111"/>
      <c r="P2668" s="111"/>
      <c r="Q2668" s="111"/>
      <c r="R2668" s="111"/>
      <c r="S2668" s="111">
        <v>16</v>
      </c>
      <c r="T2668" s="111">
        <v>1</v>
      </c>
    </row>
    <row r="2669" spans="1:20" x14ac:dyDescent="0.25">
      <c r="A2669" s="110" t="s">
        <v>2376</v>
      </c>
      <c r="B2669" s="107" t="s">
        <v>7279</v>
      </c>
      <c r="C2669" s="108">
        <v>9</v>
      </c>
      <c r="D2669" s="41" t="s">
        <v>4624</v>
      </c>
      <c r="E2669" s="24">
        <f t="shared" si="137"/>
        <v>5.666666666666667</v>
      </c>
      <c r="F2669" s="24">
        <f t="shared" si="138"/>
        <v>0</v>
      </c>
      <c r="G2669" s="109"/>
      <c r="H2669" s="24"/>
      <c r="I2669" s="24">
        <f t="shared" si="139"/>
        <v>20.2</v>
      </c>
      <c r="J2669" s="119"/>
      <c r="K2669" s="30"/>
      <c r="L2669" s="111"/>
      <c r="M2669" s="111"/>
      <c r="N2669" s="111"/>
      <c r="O2669" s="111"/>
      <c r="P2669" s="111">
        <v>5</v>
      </c>
      <c r="Q2669" s="111">
        <v>79</v>
      </c>
      <c r="R2669" s="111">
        <v>8</v>
      </c>
      <c r="S2669" s="111">
        <v>8</v>
      </c>
      <c r="T2669" s="111">
        <v>1</v>
      </c>
    </row>
    <row r="2670" spans="1:20" x14ac:dyDescent="0.25">
      <c r="A2670" s="110" t="s">
        <v>2854</v>
      </c>
      <c r="B2670" s="107" t="s">
        <v>7092</v>
      </c>
      <c r="C2670" s="108">
        <v>11</v>
      </c>
      <c r="D2670" s="41" t="s">
        <v>5912</v>
      </c>
      <c r="E2670" s="24">
        <f t="shared" si="137"/>
        <v>5.666666666666667</v>
      </c>
      <c r="F2670" s="24">
        <f t="shared" si="138"/>
        <v>1.25</v>
      </c>
      <c r="G2670" s="109"/>
      <c r="H2670" s="24"/>
      <c r="I2670" s="24">
        <f t="shared" si="139"/>
        <v>4.8</v>
      </c>
      <c r="J2670" s="119"/>
      <c r="K2670" s="30"/>
      <c r="L2670" s="111">
        <v>5</v>
      </c>
      <c r="M2670" s="111"/>
      <c r="N2670" s="111"/>
      <c r="O2670" s="111"/>
      <c r="P2670" s="111">
        <v>7</v>
      </c>
      <c r="Q2670" s="111">
        <v>0</v>
      </c>
      <c r="R2670" s="111">
        <v>5</v>
      </c>
      <c r="S2670" s="111">
        <v>12</v>
      </c>
      <c r="T2670" s="111"/>
    </row>
    <row r="2671" spans="1:20" x14ac:dyDescent="0.25">
      <c r="A2671" s="110" t="s">
        <v>1052</v>
      </c>
      <c r="B2671" s="107" t="s">
        <v>7160</v>
      </c>
      <c r="C2671" s="108">
        <v>12</v>
      </c>
      <c r="D2671" s="41" t="s">
        <v>4258</v>
      </c>
      <c r="E2671" s="24">
        <f t="shared" si="137"/>
        <v>5.666666666666667</v>
      </c>
      <c r="F2671" s="24">
        <f t="shared" si="138"/>
        <v>2</v>
      </c>
      <c r="G2671" s="109"/>
      <c r="H2671" s="24"/>
      <c r="I2671" s="24">
        <f t="shared" si="139"/>
        <v>3.4</v>
      </c>
      <c r="J2671" s="119"/>
      <c r="K2671" s="30"/>
      <c r="L2671" s="111">
        <v>8</v>
      </c>
      <c r="M2671" s="111"/>
      <c r="N2671" s="111"/>
      <c r="O2671" s="111"/>
      <c r="P2671" s="111"/>
      <c r="Q2671" s="111"/>
      <c r="R2671" s="111"/>
      <c r="S2671" s="111">
        <v>17</v>
      </c>
      <c r="T2671" s="111"/>
    </row>
    <row r="2672" spans="1:20" x14ac:dyDescent="0.25">
      <c r="A2672" s="110" t="s">
        <v>3002</v>
      </c>
      <c r="B2672" s="107" t="s">
        <v>7143</v>
      </c>
      <c r="C2672" s="108">
        <v>17</v>
      </c>
      <c r="D2672" s="41" t="s">
        <v>6311</v>
      </c>
      <c r="E2672" s="24">
        <f t="shared" si="137"/>
        <v>5.666666666666667</v>
      </c>
      <c r="F2672" s="24">
        <f t="shared" si="138"/>
        <v>16.25</v>
      </c>
      <c r="G2672" s="109"/>
      <c r="H2672" s="24"/>
      <c r="I2672" s="24">
        <f t="shared" si="139"/>
        <v>11.4</v>
      </c>
      <c r="J2672" s="119"/>
      <c r="K2672" s="30"/>
      <c r="L2672" s="111">
        <v>9</v>
      </c>
      <c r="M2672" s="111"/>
      <c r="N2672" s="111">
        <v>30</v>
      </c>
      <c r="O2672" s="111">
        <v>26</v>
      </c>
      <c r="P2672" s="111">
        <v>39</v>
      </c>
      <c r="Q2672" s="111">
        <v>1</v>
      </c>
      <c r="R2672" s="111">
        <v>17</v>
      </c>
      <c r="S2672" s="111"/>
      <c r="T2672" s="111"/>
    </row>
    <row r="2673" spans="1:20" x14ac:dyDescent="0.25">
      <c r="A2673" s="110" t="s">
        <v>276</v>
      </c>
      <c r="B2673" s="107" t="s">
        <v>7090</v>
      </c>
      <c r="C2673" s="108">
        <v>2</v>
      </c>
      <c r="D2673" s="41" t="s">
        <v>5438</v>
      </c>
      <c r="E2673" s="24">
        <f t="shared" si="137"/>
        <v>5.333333333333333</v>
      </c>
      <c r="F2673" s="24">
        <f t="shared" si="138"/>
        <v>0</v>
      </c>
      <c r="G2673" s="109"/>
      <c r="H2673" s="24"/>
      <c r="I2673" s="24">
        <f t="shared" si="139"/>
        <v>3.4</v>
      </c>
      <c r="J2673" s="119"/>
      <c r="K2673" s="30"/>
      <c r="L2673" s="111"/>
      <c r="M2673" s="111"/>
      <c r="N2673" s="111"/>
      <c r="O2673" s="111"/>
      <c r="P2673" s="111">
        <v>0</v>
      </c>
      <c r="Q2673" s="111">
        <v>1</v>
      </c>
      <c r="R2673" s="111">
        <v>0</v>
      </c>
      <c r="S2673" s="111">
        <v>0</v>
      </c>
      <c r="T2673" s="111">
        <v>16</v>
      </c>
    </row>
    <row r="2674" spans="1:20" x14ac:dyDescent="0.25">
      <c r="A2674" s="110" t="s">
        <v>1607</v>
      </c>
      <c r="B2674" s="107" t="s">
        <v>7210</v>
      </c>
      <c r="C2674" s="108">
        <v>1</v>
      </c>
      <c r="D2674" s="41" t="s">
        <v>5522</v>
      </c>
      <c r="E2674" s="24">
        <f t="shared" si="137"/>
        <v>5.333333333333333</v>
      </c>
      <c r="F2674" s="24">
        <f t="shared" si="138"/>
        <v>0</v>
      </c>
      <c r="G2674" s="109"/>
      <c r="H2674" s="24"/>
      <c r="I2674" s="24">
        <f t="shared" si="139"/>
        <v>3.2</v>
      </c>
      <c r="J2674" s="119"/>
      <c r="K2674" s="30"/>
      <c r="L2674" s="111"/>
      <c r="M2674" s="111"/>
      <c r="N2674" s="111"/>
      <c r="O2674" s="111"/>
      <c r="P2674" s="111"/>
      <c r="Q2674" s="111"/>
      <c r="R2674" s="111"/>
      <c r="S2674" s="111"/>
      <c r="T2674" s="111">
        <v>16</v>
      </c>
    </row>
    <row r="2675" spans="1:20" x14ac:dyDescent="0.25">
      <c r="A2675" s="110" t="s">
        <v>1001</v>
      </c>
      <c r="B2675" s="107" t="s">
        <v>7101</v>
      </c>
      <c r="C2675" s="108">
        <v>16</v>
      </c>
      <c r="D2675" s="41" t="s">
        <v>6339</v>
      </c>
      <c r="E2675" s="24">
        <f t="shared" si="137"/>
        <v>5.333333333333333</v>
      </c>
      <c r="F2675" s="24">
        <f t="shared" si="138"/>
        <v>3</v>
      </c>
      <c r="G2675" s="109"/>
      <c r="H2675" s="24"/>
      <c r="I2675" s="24">
        <f t="shared" si="139"/>
        <v>3.4</v>
      </c>
      <c r="J2675" s="119"/>
      <c r="K2675" s="30"/>
      <c r="L2675" s="111"/>
      <c r="M2675" s="111"/>
      <c r="N2675" s="111">
        <v>4</v>
      </c>
      <c r="O2675" s="111">
        <v>8</v>
      </c>
      <c r="P2675" s="111">
        <v>0</v>
      </c>
      <c r="Q2675" s="111">
        <v>1</v>
      </c>
      <c r="R2675" s="111">
        <v>4</v>
      </c>
      <c r="S2675" s="111">
        <v>3</v>
      </c>
      <c r="T2675" s="111">
        <v>9</v>
      </c>
    </row>
    <row r="2676" spans="1:20" x14ac:dyDescent="0.25">
      <c r="A2676" s="110" t="s">
        <v>1057</v>
      </c>
      <c r="B2676" s="107" t="s">
        <v>7124</v>
      </c>
      <c r="C2676" s="108">
        <v>4</v>
      </c>
      <c r="D2676" s="41" t="s">
        <v>4472</v>
      </c>
      <c r="E2676" s="24">
        <f t="shared" si="137"/>
        <v>5.333333333333333</v>
      </c>
      <c r="F2676" s="24">
        <f t="shared" si="138"/>
        <v>39</v>
      </c>
      <c r="G2676" s="109"/>
      <c r="H2676" s="24"/>
      <c r="I2676" s="24">
        <f t="shared" si="139"/>
        <v>3.2</v>
      </c>
      <c r="J2676" s="119"/>
      <c r="K2676" s="30"/>
      <c r="L2676" s="111"/>
      <c r="M2676" s="111"/>
      <c r="N2676" s="111"/>
      <c r="O2676" s="111">
        <v>156</v>
      </c>
      <c r="P2676" s="111"/>
      <c r="Q2676" s="111"/>
      <c r="R2676" s="111"/>
      <c r="S2676" s="111">
        <v>8</v>
      </c>
      <c r="T2676" s="111">
        <v>8</v>
      </c>
    </row>
    <row r="2677" spans="1:20" x14ac:dyDescent="0.25">
      <c r="A2677" s="110" t="s">
        <v>1135</v>
      </c>
      <c r="B2677" s="107" t="s">
        <v>7094</v>
      </c>
      <c r="C2677" s="108">
        <v>1</v>
      </c>
      <c r="D2677" s="41" t="s">
        <v>5563</v>
      </c>
      <c r="E2677" s="24">
        <f t="shared" si="137"/>
        <v>5.333333333333333</v>
      </c>
      <c r="F2677" s="24">
        <f t="shared" si="138"/>
        <v>11.25</v>
      </c>
      <c r="G2677" s="109"/>
      <c r="H2677" s="24"/>
      <c r="I2677" s="24">
        <f t="shared" si="139"/>
        <v>5.6</v>
      </c>
      <c r="J2677" s="119"/>
      <c r="K2677" s="30"/>
      <c r="L2677" s="111">
        <v>8</v>
      </c>
      <c r="M2677" s="111">
        <v>10</v>
      </c>
      <c r="N2677" s="111">
        <v>14</v>
      </c>
      <c r="O2677" s="111">
        <v>13</v>
      </c>
      <c r="P2677" s="111">
        <v>6</v>
      </c>
      <c r="Q2677" s="111">
        <v>6</v>
      </c>
      <c r="R2677" s="111">
        <v>6</v>
      </c>
      <c r="S2677" s="111">
        <v>6</v>
      </c>
      <c r="T2677" s="111">
        <v>4</v>
      </c>
    </row>
    <row r="2678" spans="1:20" x14ac:dyDescent="0.25">
      <c r="A2678" s="110" t="s">
        <v>728</v>
      </c>
      <c r="B2678" s="107" t="s">
        <v>7126</v>
      </c>
      <c r="C2678" s="108">
        <v>4</v>
      </c>
      <c r="D2678" s="41" t="s">
        <v>5622</v>
      </c>
      <c r="E2678" s="24">
        <f t="shared" si="137"/>
        <v>5.333333333333333</v>
      </c>
      <c r="F2678" s="24">
        <f t="shared" si="138"/>
        <v>16</v>
      </c>
      <c r="G2678" s="109"/>
      <c r="H2678" s="24"/>
      <c r="I2678" s="24">
        <f t="shared" si="139"/>
        <v>3.2</v>
      </c>
      <c r="J2678" s="119"/>
      <c r="K2678" s="30"/>
      <c r="L2678" s="111"/>
      <c r="M2678" s="111"/>
      <c r="N2678" s="111">
        <v>64</v>
      </c>
      <c r="O2678" s="111"/>
      <c r="P2678" s="111"/>
      <c r="Q2678" s="111"/>
      <c r="R2678" s="111"/>
      <c r="S2678" s="111">
        <v>12</v>
      </c>
      <c r="T2678" s="111">
        <v>4</v>
      </c>
    </row>
    <row r="2679" spans="1:20" x14ac:dyDescent="0.25">
      <c r="A2679" s="110" t="s">
        <v>7429</v>
      </c>
      <c r="B2679" s="107" t="s">
        <v>7126</v>
      </c>
      <c r="C2679" s="108">
        <v>4</v>
      </c>
      <c r="D2679" s="41" t="s">
        <v>7430</v>
      </c>
      <c r="E2679" s="24">
        <f t="shared" si="137"/>
        <v>5.333333333333333</v>
      </c>
      <c r="F2679" s="24">
        <f t="shared" si="138"/>
        <v>12.25</v>
      </c>
      <c r="G2679" s="109"/>
      <c r="H2679" s="24"/>
      <c r="I2679" s="24">
        <f t="shared" si="139"/>
        <v>8.1999999999999993</v>
      </c>
      <c r="J2679" s="119"/>
      <c r="K2679" s="30"/>
      <c r="L2679" s="111">
        <v>6</v>
      </c>
      <c r="M2679" s="111">
        <v>10</v>
      </c>
      <c r="N2679" s="111">
        <v>14</v>
      </c>
      <c r="O2679" s="111">
        <v>19</v>
      </c>
      <c r="P2679" s="111">
        <v>17</v>
      </c>
      <c r="Q2679" s="111">
        <v>8</v>
      </c>
      <c r="R2679" s="111">
        <v>4</v>
      </c>
      <c r="S2679" s="111">
        <v>10</v>
      </c>
      <c r="T2679" s="111">
        <v>2</v>
      </c>
    </row>
    <row r="2680" spans="1:20" x14ac:dyDescent="0.25">
      <c r="A2680" s="110" t="s">
        <v>8845</v>
      </c>
      <c r="B2680" s="107" t="s">
        <v>7259</v>
      </c>
      <c r="C2680" s="108">
        <v>11</v>
      </c>
      <c r="D2680" s="41" t="s">
        <v>8846</v>
      </c>
      <c r="E2680" s="24">
        <f t="shared" si="137"/>
        <v>5.333333333333333</v>
      </c>
      <c r="F2680" s="24">
        <f t="shared" si="138"/>
        <v>18</v>
      </c>
      <c r="G2680" s="109"/>
      <c r="H2680" s="24"/>
      <c r="I2680" s="24">
        <f t="shared" si="139"/>
        <v>6.4</v>
      </c>
      <c r="J2680" s="119"/>
      <c r="K2680" s="30"/>
      <c r="L2680" s="111"/>
      <c r="M2680" s="111">
        <v>9</v>
      </c>
      <c r="N2680" s="111">
        <v>34</v>
      </c>
      <c r="O2680" s="111">
        <v>29</v>
      </c>
      <c r="P2680" s="111">
        <v>16</v>
      </c>
      <c r="Q2680" s="111"/>
      <c r="R2680" s="111">
        <v>15</v>
      </c>
      <c r="S2680" s="111">
        <v>1</v>
      </c>
      <c r="T2680" s="111"/>
    </row>
    <row r="2681" spans="1:20" x14ac:dyDescent="0.25">
      <c r="A2681" s="110" t="s">
        <v>8773</v>
      </c>
      <c r="B2681" s="107" t="s">
        <v>7288</v>
      </c>
      <c r="C2681" s="108">
        <v>2</v>
      </c>
      <c r="D2681" s="41" t="s">
        <v>8774</v>
      </c>
      <c r="E2681" s="24">
        <f t="shared" si="137"/>
        <v>5.333333333333333</v>
      </c>
      <c r="F2681" s="24">
        <f t="shared" si="138"/>
        <v>0</v>
      </c>
      <c r="G2681" s="109"/>
      <c r="H2681" s="24"/>
      <c r="I2681" s="24">
        <f t="shared" si="139"/>
        <v>3.2</v>
      </c>
      <c r="J2681" s="119"/>
      <c r="K2681" s="30"/>
      <c r="L2681" s="111"/>
      <c r="M2681" s="111"/>
      <c r="N2681" s="111"/>
      <c r="O2681" s="111"/>
      <c r="P2681" s="111">
        <v>0</v>
      </c>
      <c r="Q2681" s="111"/>
      <c r="R2681" s="111">
        <v>16</v>
      </c>
      <c r="S2681" s="111"/>
      <c r="T2681" s="111"/>
    </row>
    <row r="2682" spans="1:20" x14ac:dyDescent="0.25">
      <c r="A2682" s="110" t="s">
        <v>2081</v>
      </c>
      <c r="B2682" s="107" t="s">
        <v>7179</v>
      </c>
      <c r="C2682" s="108">
        <v>11</v>
      </c>
      <c r="D2682" s="41" t="s">
        <v>6771</v>
      </c>
      <c r="E2682" s="24">
        <f t="shared" si="137"/>
        <v>5.333333333333333</v>
      </c>
      <c r="F2682" s="24">
        <f t="shared" si="138"/>
        <v>49.75</v>
      </c>
      <c r="G2682" s="109"/>
      <c r="H2682" s="24"/>
      <c r="I2682" s="24">
        <f t="shared" si="139"/>
        <v>7.6</v>
      </c>
      <c r="J2682" s="119"/>
      <c r="K2682" s="30"/>
      <c r="L2682" s="111">
        <v>183</v>
      </c>
      <c r="M2682" s="111">
        <v>16</v>
      </c>
      <c r="N2682" s="111"/>
      <c r="O2682" s="111"/>
      <c r="P2682" s="111">
        <v>22</v>
      </c>
      <c r="Q2682" s="111"/>
      <c r="R2682" s="111"/>
      <c r="S2682" s="111">
        <v>16</v>
      </c>
      <c r="T2682" s="111"/>
    </row>
    <row r="2683" spans="1:20" x14ac:dyDescent="0.25">
      <c r="A2683" s="110" t="s">
        <v>8657</v>
      </c>
      <c r="B2683" s="107" t="s">
        <v>7169</v>
      </c>
      <c r="C2683" s="108">
        <v>5</v>
      </c>
      <c r="D2683" s="41" t="s">
        <v>8658</v>
      </c>
      <c r="E2683" s="24">
        <f t="shared" si="137"/>
        <v>5.333333333333333</v>
      </c>
      <c r="F2683" s="24">
        <f t="shared" si="138"/>
        <v>0</v>
      </c>
      <c r="G2683" s="109"/>
      <c r="H2683" s="24"/>
      <c r="I2683" s="24">
        <f t="shared" si="139"/>
        <v>3.2</v>
      </c>
      <c r="J2683" s="119"/>
      <c r="K2683" s="30"/>
      <c r="L2683" s="111"/>
      <c r="M2683" s="111"/>
      <c r="N2683" s="111"/>
      <c r="O2683" s="111"/>
      <c r="P2683" s="111"/>
      <c r="Q2683" s="111"/>
      <c r="R2683" s="111">
        <v>16</v>
      </c>
      <c r="S2683" s="111"/>
      <c r="T2683" s="111"/>
    </row>
    <row r="2684" spans="1:20" x14ac:dyDescent="0.25">
      <c r="A2684" s="110" t="s">
        <v>2797</v>
      </c>
      <c r="B2684" s="107" t="s">
        <v>7092</v>
      </c>
      <c r="C2684" s="108">
        <v>11</v>
      </c>
      <c r="D2684" s="41" t="s">
        <v>4165</v>
      </c>
      <c r="E2684" s="24">
        <f t="shared" si="137"/>
        <v>5.333333333333333</v>
      </c>
      <c r="F2684" s="24">
        <f t="shared" si="138"/>
        <v>0</v>
      </c>
      <c r="G2684" s="109"/>
      <c r="H2684" s="24"/>
      <c r="I2684" s="24">
        <f t="shared" si="139"/>
        <v>3.2</v>
      </c>
      <c r="J2684" s="119"/>
      <c r="K2684" s="30"/>
      <c r="L2684" s="111"/>
      <c r="M2684" s="111"/>
      <c r="N2684" s="111"/>
      <c r="O2684" s="111"/>
      <c r="P2684" s="111"/>
      <c r="Q2684" s="111"/>
      <c r="R2684" s="111">
        <v>5</v>
      </c>
      <c r="S2684" s="111">
        <v>11</v>
      </c>
      <c r="T2684" s="111"/>
    </row>
    <row r="2685" spans="1:20" x14ac:dyDescent="0.25">
      <c r="A2685" s="110" t="s">
        <v>8386</v>
      </c>
      <c r="B2685" s="107" t="s">
        <v>7094</v>
      </c>
      <c r="C2685" s="108">
        <v>1</v>
      </c>
      <c r="D2685" s="41" t="s">
        <v>8387</v>
      </c>
      <c r="E2685" s="24">
        <f t="shared" si="137"/>
        <v>5.333333333333333</v>
      </c>
      <c r="F2685" s="24">
        <f t="shared" si="138"/>
        <v>4.5</v>
      </c>
      <c r="G2685" s="109"/>
      <c r="H2685" s="24"/>
      <c r="I2685" s="24">
        <f t="shared" si="139"/>
        <v>8.6</v>
      </c>
      <c r="J2685" s="119"/>
      <c r="K2685" s="30"/>
      <c r="L2685" s="111"/>
      <c r="M2685" s="111"/>
      <c r="N2685" s="111">
        <v>6</v>
      </c>
      <c r="O2685" s="111">
        <v>12</v>
      </c>
      <c r="P2685" s="111">
        <v>9</v>
      </c>
      <c r="Q2685" s="111">
        <v>18</v>
      </c>
      <c r="R2685" s="111">
        <v>16</v>
      </c>
      <c r="S2685" s="111"/>
      <c r="T2685" s="111"/>
    </row>
    <row r="2686" spans="1:20" x14ac:dyDescent="0.25">
      <c r="A2686" s="110" t="s">
        <v>2913</v>
      </c>
      <c r="B2686" s="107" t="s">
        <v>7240</v>
      </c>
      <c r="C2686" s="108">
        <v>6</v>
      </c>
      <c r="D2686" s="41" t="s">
        <v>5273</v>
      </c>
      <c r="E2686" s="24">
        <f t="shared" si="137"/>
        <v>5.333333333333333</v>
      </c>
      <c r="F2686" s="24">
        <f t="shared" si="138"/>
        <v>0</v>
      </c>
      <c r="G2686" s="109"/>
      <c r="H2686" s="24"/>
      <c r="I2686" s="24">
        <f t="shared" si="139"/>
        <v>3.4</v>
      </c>
      <c r="J2686" s="119"/>
      <c r="K2686" s="30"/>
      <c r="L2686" s="111"/>
      <c r="M2686" s="111"/>
      <c r="N2686" s="111"/>
      <c r="O2686" s="111"/>
      <c r="P2686" s="111"/>
      <c r="Q2686" s="111">
        <v>1</v>
      </c>
      <c r="R2686" s="111"/>
      <c r="S2686" s="111">
        <v>16</v>
      </c>
      <c r="T2686" s="111"/>
    </row>
    <row r="2687" spans="1:20" x14ac:dyDescent="0.25">
      <c r="A2687" s="110" t="s">
        <v>2089</v>
      </c>
      <c r="B2687" s="107" t="s">
        <v>7210</v>
      </c>
      <c r="C2687" s="108">
        <v>1</v>
      </c>
      <c r="D2687" s="41" t="s">
        <v>5521</v>
      </c>
      <c r="E2687" s="24">
        <f t="shared" si="137"/>
        <v>5</v>
      </c>
      <c r="F2687" s="24">
        <f t="shared" si="138"/>
        <v>0</v>
      </c>
      <c r="G2687" s="109"/>
      <c r="H2687" s="24"/>
      <c r="I2687" s="24">
        <f t="shared" si="139"/>
        <v>3</v>
      </c>
      <c r="J2687" s="119"/>
      <c r="K2687" s="30"/>
      <c r="L2687" s="111"/>
      <c r="M2687" s="111"/>
      <c r="N2687" s="111"/>
      <c r="O2687" s="111"/>
      <c r="P2687" s="111"/>
      <c r="Q2687" s="111"/>
      <c r="R2687" s="111"/>
      <c r="S2687" s="111"/>
      <c r="T2687" s="111">
        <v>15</v>
      </c>
    </row>
    <row r="2688" spans="1:20" x14ac:dyDescent="0.25">
      <c r="A2688" s="110" t="s">
        <v>7787</v>
      </c>
      <c r="B2688" s="107" t="s">
        <v>7231</v>
      </c>
      <c r="C2688" s="108">
        <v>8</v>
      </c>
      <c r="D2688" s="41" t="s">
        <v>7788</v>
      </c>
      <c r="E2688" s="24">
        <f t="shared" si="137"/>
        <v>5</v>
      </c>
      <c r="F2688" s="24">
        <f t="shared" si="138"/>
        <v>251.25</v>
      </c>
      <c r="G2688" s="109"/>
      <c r="H2688" s="24"/>
      <c r="I2688" s="24">
        <f t="shared" si="139"/>
        <v>6</v>
      </c>
      <c r="J2688" s="119"/>
      <c r="K2688" s="30"/>
      <c r="L2688" s="111"/>
      <c r="M2688" s="111"/>
      <c r="N2688" s="111">
        <v>1005</v>
      </c>
      <c r="O2688" s="111"/>
      <c r="P2688" s="111">
        <v>3</v>
      </c>
      <c r="Q2688" s="111">
        <v>12</v>
      </c>
      <c r="R2688" s="111"/>
      <c r="S2688" s="111"/>
      <c r="T2688" s="111">
        <v>15</v>
      </c>
    </row>
    <row r="2689" spans="1:20" x14ac:dyDescent="0.25">
      <c r="A2689" s="110" t="s">
        <v>100</v>
      </c>
      <c r="B2689" s="107" t="s">
        <v>7240</v>
      </c>
      <c r="C2689" s="108">
        <v>6</v>
      </c>
      <c r="D2689" s="41" t="s">
        <v>5241</v>
      </c>
      <c r="E2689" s="24">
        <f t="shared" si="137"/>
        <v>5</v>
      </c>
      <c r="F2689" s="24">
        <f t="shared" si="138"/>
        <v>0</v>
      </c>
      <c r="G2689" s="109"/>
      <c r="H2689" s="24"/>
      <c r="I2689" s="24">
        <f t="shared" si="139"/>
        <v>3</v>
      </c>
      <c r="J2689" s="119"/>
      <c r="K2689" s="30"/>
      <c r="L2689" s="111"/>
      <c r="M2689" s="111"/>
      <c r="N2689" s="111"/>
      <c r="O2689" s="111"/>
      <c r="P2689" s="111"/>
      <c r="Q2689" s="111"/>
      <c r="R2689" s="111">
        <v>6</v>
      </c>
      <c r="S2689" s="111"/>
      <c r="T2689" s="111">
        <v>9</v>
      </c>
    </row>
    <row r="2690" spans="1:20" x14ac:dyDescent="0.25">
      <c r="A2690" s="110" t="s">
        <v>791</v>
      </c>
      <c r="B2690" s="107" t="s">
        <v>7244</v>
      </c>
      <c r="C2690" s="108">
        <v>3</v>
      </c>
      <c r="D2690" s="41" t="s">
        <v>4425</v>
      </c>
      <c r="E2690" s="24">
        <f t="shared" si="137"/>
        <v>5</v>
      </c>
      <c r="F2690" s="24">
        <f t="shared" si="138"/>
        <v>842</v>
      </c>
      <c r="G2690" s="109"/>
      <c r="H2690" s="24"/>
      <c r="I2690" s="24">
        <f t="shared" si="139"/>
        <v>6.6</v>
      </c>
      <c r="J2690" s="119"/>
      <c r="K2690" s="30"/>
      <c r="L2690" s="111">
        <v>2568</v>
      </c>
      <c r="M2690" s="111">
        <v>749</v>
      </c>
      <c r="N2690" s="111">
        <v>47</v>
      </c>
      <c r="O2690" s="111">
        <v>4</v>
      </c>
      <c r="P2690" s="111">
        <v>0</v>
      </c>
      <c r="Q2690" s="111">
        <v>18</v>
      </c>
      <c r="R2690" s="111"/>
      <c r="S2690" s="111">
        <v>7</v>
      </c>
      <c r="T2690" s="111">
        <v>8</v>
      </c>
    </row>
    <row r="2691" spans="1:20" x14ac:dyDescent="0.25">
      <c r="A2691" s="110" t="s">
        <v>6794</v>
      </c>
      <c r="B2691" s="107" t="s">
        <v>7140</v>
      </c>
      <c r="C2691" s="108">
        <v>11</v>
      </c>
      <c r="D2691" s="41" t="s">
        <v>6795</v>
      </c>
      <c r="E2691" s="24">
        <f t="shared" si="137"/>
        <v>5</v>
      </c>
      <c r="F2691" s="24">
        <f t="shared" si="138"/>
        <v>0</v>
      </c>
      <c r="G2691" s="109"/>
      <c r="H2691" s="24"/>
      <c r="I2691" s="24">
        <f t="shared" si="139"/>
        <v>3.2</v>
      </c>
      <c r="J2691" s="119"/>
      <c r="K2691" s="30"/>
      <c r="L2691" s="111"/>
      <c r="M2691" s="111"/>
      <c r="N2691" s="111"/>
      <c r="O2691" s="111"/>
      <c r="P2691" s="111"/>
      <c r="Q2691" s="111">
        <v>1</v>
      </c>
      <c r="R2691" s="111">
        <v>1</v>
      </c>
      <c r="S2691" s="111">
        <v>8</v>
      </c>
      <c r="T2691" s="111">
        <v>6</v>
      </c>
    </row>
    <row r="2692" spans="1:20" x14ac:dyDescent="0.25">
      <c r="A2692" s="110" t="s">
        <v>7293</v>
      </c>
      <c r="B2692" s="107" t="s">
        <v>7156</v>
      </c>
      <c r="C2692" s="108">
        <v>18</v>
      </c>
      <c r="D2692" s="41" t="s">
        <v>7294</v>
      </c>
      <c r="E2692" s="24">
        <f t="shared" si="137"/>
        <v>5</v>
      </c>
      <c r="F2692" s="24">
        <f t="shared" si="138"/>
        <v>0.75</v>
      </c>
      <c r="G2692" s="109"/>
      <c r="H2692" s="24"/>
      <c r="I2692" s="24">
        <f t="shared" si="139"/>
        <v>3</v>
      </c>
      <c r="J2692" s="119"/>
      <c r="K2692" s="30"/>
      <c r="L2692" s="111"/>
      <c r="M2692" s="111">
        <v>3</v>
      </c>
      <c r="N2692" s="111"/>
      <c r="O2692" s="111"/>
      <c r="P2692" s="111"/>
      <c r="Q2692" s="111"/>
      <c r="R2692" s="111">
        <v>3</v>
      </c>
      <c r="S2692" s="111">
        <v>6</v>
      </c>
      <c r="T2692" s="111">
        <v>6</v>
      </c>
    </row>
    <row r="2693" spans="1:20" x14ac:dyDescent="0.25">
      <c r="A2693" s="110" t="s">
        <v>753</v>
      </c>
      <c r="B2693" s="107" t="s">
        <v>7124</v>
      </c>
      <c r="C2693" s="108">
        <v>4</v>
      </c>
      <c r="D2693" s="41" t="s">
        <v>4466</v>
      </c>
      <c r="E2693" s="24">
        <f t="shared" si="137"/>
        <v>5</v>
      </c>
      <c r="F2693" s="24">
        <f t="shared" si="138"/>
        <v>2.75</v>
      </c>
      <c r="G2693" s="109"/>
      <c r="H2693" s="24"/>
      <c r="I2693" s="24">
        <f t="shared" si="139"/>
        <v>6.8</v>
      </c>
      <c r="J2693" s="119"/>
      <c r="K2693" s="30"/>
      <c r="L2693" s="111">
        <v>1</v>
      </c>
      <c r="M2693" s="111">
        <v>8</v>
      </c>
      <c r="N2693" s="111">
        <v>1</v>
      </c>
      <c r="O2693" s="111">
        <v>1</v>
      </c>
      <c r="P2693" s="111">
        <v>9</v>
      </c>
      <c r="Q2693" s="111">
        <v>10</v>
      </c>
      <c r="R2693" s="111">
        <v>5</v>
      </c>
      <c r="S2693" s="111">
        <v>5</v>
      </c>
      <c r="T2693" s="111">
        <v>5</v>
      </c>
    </row>
    <row r="2694" spans="1:20" x14ac:dyDescent="0.25">
      <c r="A2694" s="110" t="s">
        <v>1917</v>
      </c>
      <c r="B2694" s="107" t="s">
        <v>7154</v>
      </c>
      <c r="C2694" s="108">
        <v>16</v>
      </c>
      <c r="D2694" s="41" t="s">
        <v>6357</v>
      </c>
      <c r="E2694" s="24">
        <f t="shared" si="137"/>
        <v>5</v>
      </c>
      <c r="F2694" s="24">
        <f t="shared" si="138"/>
        <v>9.5</v>
      </c>
      <c r="G2694" s="109"/>
      <c r="H2694" s="24"/>
      <c r="I2694" s="24">
        <f t="shared" si="139"/>
        <v>11</v>
      </c>
      <c r="J2694" s="119"/>
      <c r="K2694" s="30"/>
      <c r="L2694" s="111">
        <v>2</v>
      </c>
      <c r="M2694" s="111">
        <v>11</v>
      </c>
      <c r="N2694" s="111">
        <v>22</v>
      </c>
      <c r="O2694" s="111">
        <v>3</v>
      </c>
      <c r="P2694" s="111">
        <v>22</v>
      </c>
      <c r="Q2694" s="111">
        <v>18</v>
      </c>
      <c r="R2694" s="111">
        <v>9</v>
      </c>
      <c r="S2694" s="111">
        <v>2</v>
      </c>
      <c r="T2694" s="111">
        <v>4</v>
      </c>
    </row>
    <row r="2695" spans="1:20" x14ac:dyDescent="0.25">
      <c r="A2695" s="110" t="s">
        <v>1892</v>
      </c>
      <c r="B2695" s="107" t="s">
        <v>7092</v>
      </c>
      <c r="C2695" s="108">
        <v>11</v>
      </c>
      <c r="D2695" s="41" t="s">
        <v>5879</v>
      </c>
      <c r="E2695" s="24">
        <f t="shared" si="137"/>
        <v>5</v>
      </c>
      <c r="F2695" s="24">
        <f t="shared" si="138"/>
        <v>1</v>
      </c>
      <c r="G2695" s="109"/>
      <c r="H2695" s="24"/>
      <c r="I2695" s="24">
        <f t="shared" si="139"/>
        <v>3</v>
      </c>
      <c r="J2695" s="119"/>
      <c r="K2695" s="30"/>
      <c r="L2695" s="111"/>
      <c r="M2695" s="111"/>
      <c r="N2695" s="111"/>
      <c r="O2695" s="111">
        <v>4</v>
      </c>
      <c r="P2695" s="111"/>
      <c r="Q2695" s="111"/>
      <c r="R2695" s="111">
        <v>6</v>
      </c>
      <c r="S2695" s="111">
        <v>5</v>
      </c>
      <c r="T2695" s="111">
        <v>4</v>
      </c>
    </row>
    <row r="2696" spans="1:20" x14ac:dyDescent="0.25">
      <c r="A2696" s="110" t="s">
        <v>116</v>
      </c>
      <c r="B2696" s="107" t="s">
        <v>7124</v>
      </c>
      <c r="C2696" s="108">
        <v>4</v>
      </c>
      <c r="D2696" s="41" t="s">
        <v>4469</v>
      </c>
      <c r="E2696" s="24">
        <f t="shared" si="137"/>
        <v>5</v>
      </c>
      <c r="F2696" s="24">
        <f t="shared" si="138"/>
        <v>1</v>
      </c>
      <c r="G2696" s="109"/>
      <c r="H2696" s="24"/>
      <c r="I2696" s="24">
        <f t="shared" si="139"/>
        <v>5.4</v>
      </c>
      <c r="J2696" s="119"/>
      <c r="K2696" s="30"/>
      <c r="L2696" s="111"/>
      <c r="M2696" s="111">
        <v>1</v>
      </c>
      <c r="N2696" s="111"/>
      <c r="O2696" s="111">
        <v>3</v>
      </c>
      <c r="P2696" s="111">
        <v>1</v>
      </c>
      <c r="Q2696" s="111">
        <v>11</v>
      </c>
      <c r="R2696" s="111">
        <v>4</v>
      </c>
      <c r="S2696" s="111">
        <v>7</v>
      </c>
      <c r="T2696" s="111">
        <v>4</v>
      </c>
    </row>
    <row r="2697" spans="1:20" x14ac:dyDescent="0.25">
      <c r="A2697" s="110" t="s">
        <v>2394</v>
      </c>
      <c r="B2697" s="107" t="s">
        <v>7124</v>
      </c>
      <c r="C2697" s="108">
        <v>4</v>
      </c>
      <c r="D2697" s="41" t="s">
        <v>4461</v>
      </c>
      <c r="E2697" s="24">
        <f t="shared" si="137"/>
        <v>5</v>
      </c>
      <c r="F2697" s="24">
        <f t="shared" si="138"/>
        <v>2</v>
      </c>
      <c r="G2697" s="109"/>
      <c r="H2697" s="24"/>
      <c r="I2697" s="24">
        <f t="shared" si="139"/>
        <v>5.2</v>
      </c>
      <c r="J2697" s="119"/>
      <c r="K2697" s="30"/>
      <c r="L2697" s="111">
        <v>1</v>
      </c>
      <c r="M2697" s="111">
        <v>1</v>
      </c>
      <c r="N2697" s="111">
        <v>4</v>
      </c>
      <c r="O2697" s="111">
        <v>2</v>
      </c>
      <c r="P2697" s="111">
        <v>11</v>
      </c>
      <c r="Q2697" s="111"/>
      <c r="R2697" s="111">
        <v>3</v>
      </c>
      <c r="S2697" s="111">
        <v>8</v>
      </c>
      <c r="T2697" s="111">
        <v>4</v>
      </c>
    </row>
    <row r="2698" spans="1:20" x14ac:dyDescent="0.25">
      <c r="A2698" s="110" t="s">
        <v>1803</v>
      </c>
      <c r="B2698" s="107" t="s">
        <v>7092</v>
      </c>
      <c r="C2698" s="108">
        <v>11</v>
      </c>
      <c r="D2698" s="41" t="s">
        <v>5896</v>
      </c>
      <c r="E2698" s="24">
        <f t="shared" si="137"/>
        <v>5</v>
      </c>
      <c r="F2698" s="24">
        <f t="shared" si="138"/>
        <v>273.75</v>
      </c>
      <c r="G2698" s="109"/>
      <c r="H2698" s="24"/>
      <c r="I2698" s="24">
        <f t="shared" si="139"/>
        <v>15.4</v>
      </c>
      <c r="J2698" s="119"/>
      <c r="K2698" s="30"/>
      <c r="L2698" s="111"/>
      <c r="M2698" s="111">
        <v>41</v>
      </c>
      <c r="N2698" s="111">
        <v>644</v>
      </c>
      <c r="O2698" s="111">
        <v>410</v>
      </c>
      <c r="P2698" s="111">
        <v>62</v>
      </c>
      <c r="Q2698" s="111"/>
      <c r="R2698" s="111">
        <v>4</v>
      </c>
      <c r="S2698" s="111">
        <v>8</v>
      </c>
      <c r="T2698" s="111">
        <v>3</v>
      </c>
    </row>
    <row r="2699" spans="1:20" x14ac:dyDescent="0.25">
      <c r="A2699" s="110" t="s">
        <v>1132</v>
      </c>
      <c r="B2699" s="107" t="s">
        <v>7088</v>
      </c>
      <c r="C2699" s="108">
        <v>2</v>
      </c>
      <c r="D2699" s="41" t="s">
        <v>3491</v>
      </c>
      <c r="E2699" s="24">
        <f t="shared" si="137"/>
        <v>5</v>
      </c>
      <c r="F2699" s="24">
        <f t="shared" si="138"/>
        <v>6.5</v>
      </c>
      <c r="G2699" s="109"/>
      <c r="H2699" s="24"/>
      <c r="I2699" s="24">
        <f t="shared" si="139"/>
        <v>5.4</v>
      </c>
      <c r="J2699" s="119"/>
      <c r="K2699" s="30"/>
      <c r="L2699" s="111"/>
      <c r="M2699" s="111"/>
      <c r="N2699" s="111">
        <v>17</v>
      </c>
      <c r="O2699" s="111">
        <v>9</v>
      </c>
      <c r="P2699" s="111">
        <v>1</v>
      </c>
      <c r="Q2699" s="111">
        <v>11</v>
      </c>
      <c r="R2699" s="111">
        <v>7</v>
      </c>
      <c r="S2699" s="111">
        <v>5</v>
      </c>
      <c r="T2699" s="111">
        <v>3</v>
      </c>
    </row>
    <row r="2700" spans="1:20" x14ac:dyDescent="0.25">
      <c r="A2700" s="110" t="s">
        <v>2369</v>
      </c>
      <c r="B2700" s="107" t="s">
        <v>7191</v>
      </c>
      <c r="C2700" s="108">
        <v>5</v>
      </c>
      <c r="D2700" s="41" t="s">
        <v>5655</v>
      </c>
      <c r="E2700" s="24">
        <f t="shared" si="137"/>
        <v>5</v>
      </c>
      <c r="F2700" s="24">
        <f t="shared" si="138"/>
        <v>0</v>
      </c>
      <c r="G2700" s="109"/>
      <c r="H2700" s="24"/>
      <c r="I2700" s="24">
        <f t="shared" si="139"/>
        <v>5</v>
      </c>
      <c r="J2700" s="119"/>
      <c r="K2700" s="30"/>
      <c r="L2700" s="111"/>
      <c r="M2700" s="111"/>
      <c r="N2700" s="111"/>
      <c r="O2700" s="111"/>
      <c r="P2700" s="111">
        <v>10</v>
      </c>
      <c r="Q2700" s="111"/>
      <c r="R2700" s="111">
        <v>9</v>
      </c>
      <c r="S2700" s="111">
        <v>4</v>
      </c>
      <c r="T2700" s="111">
        <v>2</v>
      </c>
    </row>
    <row r="2701" spans="1:20" x14ac:dyDescent="0.25">
      <c r="A2701" s="110" t="s">
        <v>2896</v>
      </c>
      <c r="B2701" s="107" t="s">
        <v>7166</v>
      </c>
      <c r="C2701" s="108">
        <v>13</v>
      </c>
      <c r="D2701" s="41" t="s">
        <v>5852</v>
      </c>
      <c r="E2701" s="24">
        <f t="shared" si="137"/>
        <v>5</v>
      </c>
      <c r="F2701" s="24">
        <f t="shared" si="138"/>
        <v>7.25</v>
      </c>
      <c r="G2701" s="109"/>
      <c r="H2701" s="24"/>
      <c r="I2701" s="24">
        <f t="shared" si="139"/>
        <v>3</v>
      </c>
      <c r="J2701" s="119"/>
      <c r="K2701" s="30"/>
      <c r="L2701" s="111">
        <v>1</v>
      </c>
      <c r="M2701" s="111"/>
      <c r="N2701" s="111">
        <v>18</v>
      </c>
      <c r="O2701" s="111">
        <v>10</v>
      </c>
      <c r="P2701" s="111"/>
      <c r="Q2701" s="111"/>
      <c r="R2701" s="111"/>
      <c r="S2701" s="111">
        <v>14</v>
      </c>
      <c r="T2701" s="111">
        <v>1</v>
      </c>
    </row>
    <row r="2702" spans="1:20" x14ac:dyDescent="0.25">
      <c r="A2702" s="110" t="s">
        <v>1608</v>
      </c>
      <c r="B2702" s="107" t="s">
        <v>7179</v>
      </c>
      <c r="C2702" s="108">
        <v>11</v>
      </c>
      <c r="D2702" s="41" t="s">
        <v>5964</v>
      </c>
      <c r="E2702" s="24">
        <f t="shared" si="137"/>
        <v>5</v>
      </c>
      <c r="F2702" s="24">
        <f t="shared" si="138"/>
        <v>1.25</v>
      </c>
      <c r="G2702" s="109"/>
      <c r="H2702" s="24"/>
      <c r="I2702" s="24">
        <f t="shared" si="139"/>
        <v>18.600000000000001</v>
      </c>
      <c r="J2702" s="119"/>
      <c r="K2702" s="30"/>
      <c r="L2702" s="111">
        <v>1</v>
      </c>
      <c r="M2702" s="111">
        <v>4</v>
      </c>
      <c r="N2702" s="111"/>
      <c r="O2702" s="111"/>
      <c r="P2702" s="111">
        <v>2</v>
      </c>
      <c r="Q2702" s="111">
        <v>76</v>
      </c>
      <c r="R2702" s="111">
        <v>12</v>
      </c>
      <c r="S2702" s="111">
        <v>3</v>
      </c>
      <c r="T2702" s="111">
        <v>0</v>
      </c>
    </row>
    <row r="2703" spans="1:20" x14ac:dyDescent="0.25">
      <c r="A2703" s="110" t="s">
        <v>1403</v>
      </c>
      <c r="B2703" s="107" t="s">
        <v>7155</v>
      </c>
      <c r="C2703" s="108">
        <v>10</v>
      </c>
      <c r="D2703" s="41" t="s">
        <v>5293</v>
      </c>
      <c r="E2703" s="24">
        <f t="shared" si="137"/>
        <v>5</v>
      </c>
      <c r="F2703" s="24">
        <f t="shared" si="138"/>
        <v>0.25</v>
      </c>
      <c r="G2703" s="109"/>
      <c r="H2703" s="24"/>
      <c r="I2703" s="24">
        <f t="shared" si="139"/>
        <v>4.2</v>
      </c>
      <c r="J2703" s="119"/>
      <c r="K2703" s="30"/>
      <c r="L2703" s="111">
        <v>1</v>
      </c>
      <c r="M2703" s="111"/>
      <c r="N2703" s="111"/>
      <c r="O2703" s="111"/>
      <c r="P2703" s="111"/>
      <c r="Q2703" s="111">
        <v>6</v>
      </c>
      <c r="R2703" s="111"/>
      <c r="S2703" s="111">
        <v>15</v>
      </c>
      <c r="T2703" s="111"/>
    </row>
    <row r="2704" spans="1:20" x14ac:dyDescent="0.25">
      <c r="A2704" s="110" t="s">
        <v>712</v>
      </c>
      <c r="B2704" s="107" t="s">
        <v>7157</v>
      </c>
      <c r="C2704" s="108">
        <v>11</v>
      </c>
      <c r="D2704" s="41" t="s">
        <v>5915</v>
      </c>
      <c r="E2704" s="24">
        <f t="shared" si="137"/>
        <v>5</v>
      </c>
      <c r="F2704" s="24">
        <f t="shared" si="138"/>
        <v>15</v>
      </c>
      <c r="G2704" s="109"/>
      <c r="H2704" s="24"/>
      <c r="I2704" s="24">
        <f t="shared" si="139"/>
        <v>10.6</v>
      </c>
      <c r="J2704" s="119"/>
      <c r="K2704" s="30"/>
      <c r="L2704" s="111">
        <v>13</v>
      </c>
      <c r="M2704" s="111">
        <v>4</v>
      </c>
      <c r="N2704" s="111">
        <v>28</v>
      </c>
      <c r="O2704" s="111">
        <v>15</v>
      </c>
      <c r="P2704" s="111">
        <v>14</v>
      </c>
      <c r="Q2704" s="111">
        <v>24</v>
      </c>
      <c r="R2704" s="111">
        <v>12</v>
      </c>
      <c r="S2704" s="111">
        <v>3</v>
      </c>
      <c r="T2704" s="111"/>
    </row>
    <row r="2705" spans="1:20" x14ac:dyDescent="0.25">
      <c r="A2705" s="110" t="s">
        <v>1993</v>
      </c>
      <c r="B2705" s="107" t="s">
        <v>7277</v>
      </c>
      <c r="C2705" s="108">
        <v>13</v>
      </c>
      <c r="D2705" s="41" t="s">
        <v>5860</v>
      </c>
      <c r="E2705" s="24">
        <f t="shared" si="137"/>
        <v>5</v>
      </c>
      <c r="F2705" s="24">
        <f t="shared" si="138"/>
        <v>5.25</v>
      </c>
      <c r="G2705" s="109"/>
      <c r="H2705" s="24"/>
      <c r="I2705" s="24">
        <f t="shared" si="139"/>
        <v>3</v>
      </c>
      <c r="J2705" s="119"/>
      <c r="K2705" s="30"/>
      <c r="L2705" s="111">
        <v>18</v>
      </c>
      <c r="M2705" s="111">
        <v>3</v>
      </c>
      <c r="N2705" s="111"/>
      <c r="O2705" s="111"/>
      <c r="P2705" s="111"/>
      <c r="Q2705" s="111"/>
      <c r="R2705" s="111">
        <v>4</v>
      </c>
      <c r="S2705" s="111">
        <v>11</v>
      </c>
      <c r="T2705" s="111"/>
    </row>
    <row r="2706" spans="1:20" x14ac:dyDescent="0.25">
      <c r="A2706" s="110" t="s">
        <v>8665</v>
      </c>
      <c r="B2706" s="107" t="s">
        <v>7155</v>
      </c>
      <c r="C2706" s="108">
        <v>10</v>
      </c>
      <c r="D2706" s="41" t="s">
        <v>8666</v>
      </c>
      <c r="E2706" s="24">
        <f t="shared" si="137"/>
        <v>5</v>
      </c>
      <c r="F2706" s="24">
        <f t="shared" si="138"/>
        <v>0</v>
      </c>
      <c r="G2706" s="109"/>
      <c r="H2706" s="24"/>
      <c r="I2706" s="24">
        <f t="shared" si="139"/>
        <v>3.4</v>
      </c>
      <c r="J2706" s="119"/>
      <c r="K2706" s="30"/>
      <c r="L2706" s="111"/>
      <c r="M2706" s="111"/>
      <c r="N2706" s="111"/>
      <c r="O2706" s="111"/>
      <c r="P2706" s="111"/>
      <c r="Q2706" s="111">
        <v>2</v>
      </c>
      <c r="R2706" s="111">
        <v>15</v>
      </c>
      <c r="S2706" s="111"/>
      <c r="T2706" s="111"/>
    </row>
    <row r="2707" spans="1:20" x14ac:dyDescent="0.25">
      <c r="A2707" s="110" t="s">
        <v>8051</v>
      </c>
      <c r="B2707" s="107" t="s">
        <v>7133</v>
      </c>
      <c r="C2707" s="108">
        <v>11</v>
      </c>
      <c r="D2707" s="41" t="s">
        <v>8052</v>
      </c>
      <c r="E2707" s="24">
        <f t="shared" si="137"/>
        <v>5</v>
      </c>
      <c r="F2707" s="24">
        <f t="shared" si="138"/>
        <v>0</v>
      </c>
      <c r="G2707" s="109"/>
      <c r="H2707" s="24"/>
      <c r="I2707" s="24">
        <f t="shared" si="139"/>
        <v>3</v>
      </c>
      <c r="J2707" s="119"/>
      <c r="K2707" s="30"/>
      <c r="L2707" s="111"/>
      <c r="M2707" s="111"/>
      <c r="N2707" s="111"/>
      <c r="O2707" s="111"/>
      <c r="P2707" s="111"/>
      <c r="Q2707" s="111"/>
      <c r="R2707" s="111"/>
      <c r="S2707" s="111">
        <v>15</v>
      </c>
      <c r="T2707" s="111"/>
    </row>
    <row r="2708" spans="1:20" x14ac:dyDescent="0.25">
      <c r="A2708" s="110" t="s">
        <v>2995</v>
      </c>
      <c r="B2708" s="107" t="s">
        <v>7101</v>
      </c>
      <c r="C2708" s="108">
        <v>16</v>
      </c>
      <c r="D2708" s="41" t="s">
        <v>6114</v>
      </c>
      <c r="E2708" s="24">
        <f t="shared" si="137"/>
        <v>5</v>
      </c>
      <c r="F2708" s="24">
        <f t="shared" si="138"/>
        <v>43.75</v>
      </c>
      <c r="G2708" s="109"/>
      <c r="H2708" s="24"/>
      <c r="I2708" s="24">
        <f t="shared" si="139"/>
        <v>15.4</v>
      </c>
      <c r="J2708" s="119"/>
      <c r="K2708" s="30"/>
      <c r="L2708" s="111"/>
      <c r="M2708" s="111">
        <v>123</v>
      </c>
      <c r="N2708" s="111">
        <v>2</v>
      </c>
      <c r="O2708" s="111">
        <v>50</v>
      </c>
      <c r="P2708" s="111">
        <v>40</v>
      </c>
      <c r="Q2708" s="111">
        <v>22</v>
      </c>
      <c r="R2708" s="111">
        <v>15</v>
      </c>
      <c r="S2708" s="111"/>
      <c r="T2708" s="111"/>
    </row>
    <row r="2709" spans="1:20" x14ac:dyDescent="0.25">
      <c r="A2709" s="110" t="s">
        <v>2847</v>
      </c>
      <c r="B2709" s="107" t="s">
        <v>7131</v>
      </c>
      <c r="C2709" s="108">
        <v>15</v>
      </c>
      <c r="D2709" s="41" t="s">
        <v>6121</v>
      </c>
      <c r="E2709" s="24">
        <f t="shared" si="137"/>
        <v>5</v>
      </c>
      <c r="F2709" s="24">
        <f t="shared" si="138"/>
        <v>16.5</v>
      </c>
      <c r="G2709" s="109"/>
      <c r="H2709" s="24"/>
      <c r="I2709" s="24">
        <f t="shared" si="139"/>
        <v>3</v>
      </c>
      <c r="J2709" s="119"/>
      <c r="K2709" s="30"/>
      <c r="L2709" s="111"/>
      <c r="M2709" s="111"/>
      <c r="N2709" s="111">
        <v>66</v>
      </c>
      <c r="O2709" s="111"/>
      <c r="P2709" s="111"/>
      <c r="Q2709" s="111"/>
      <c r="R2709" s="111">
        <v>15</v>
      </c>
      <c r="S2709" s="111"/>
      <c r="T2709" s="111"/>
    </row>
    <row r="2710" spans="1:20" x14ac:dyDescent="0.25">
      <c r="A2710" s="110" t="s">
        <v>1297</v>
      </c>
      <c r="B2710" s="107" t="s">
        <v>7167</v>
      </c>
      <c r="C2710" s="108">
        <v>11</v>
      </c>
      <c r="D2710" s="41" t="s">
        <v>4297</v>
      </c>
      <c r="E2710" s="24">
        <f t="shared" si="137"/>
        <v>4.666666666666667</v>
      </c>
      <c r="F2710" s="24">
        <f t="shared" si="138"/>
        <v>16.25</v>
      </c>
      <c r="G2710" s="109"/>
      <c r="H2710" s="24"/>
      <c r="I2710" s="24">
        <f t="shared" si="139"/>
        <v>14.6</v>
      </c>
      <c r="J2710" s="119"/>
      <c r="K2710" s="30"/>
      <c r="L2710" s="111"/>
      <c r="M2710" s="111">
        <v>11</v>
      </c>
      <c r="N2710" s="111">
        <v>54</v>
      </c>
      <c r="O2710" s="111"/>
      <c r="P2710" s="111">
        <v>5</v>
      </c>
      <c r="Q2710" s="111">
        <v>54</v>
      </c>
      <c r="R2710" s="111"/>
      <c r="S2710" s="111"/>
      <c r="T2710" s="111">
        <v>14</v>
      </c>
    </row>
    <row r="2711" spans="1:20" x14ac:dyDescent="0.25">
      <c r="A2711" s="110" t="s">
        <v>2702</v>
      </c>
      <c r="B2711" s="107" t="s">
        <v>7131</v>
      </c>
      <c r="C2711" s="108">
        <v>15</v>
      </c>
      <c r="D2711" s="41" t="s">
        <v>6742</v>
      </c>
      <c r="E2711" s="24">
        <f t="shared" si="137"/>
        <v>4.666666666666667</v>
      </c>
      <c r="F2711" s="24">
        <f t="shared" si="138"/>
        <v>0</v>
      </c>
      <c r="G2711" s="109"/>
      <c r="H2711" s="24"/>
      <c r="I2711" s="24">
        <f t="shared" si="139"/>
        <v>4.5999999999999996</v>
      </c>
      <c r="J2711" s="119"/>
      <c r="K2711" s="30"/>
      <c r="L2711" s="111"/>
      <c r="M2711" s="111"/>
      <c r="N2711" s="111"/>
      <c r="O2711" s="111"/>
      <c r="P2711" s="111">
        <v>7</v>
      </c>
      <c r="Q2711" s="111">
        <v>2</v>
      </c>
      <c r="R2711" s="111">
        <v>1</v>
      </c>
      <c r="S2711" s="111">
        <v>2</v>
      </c>
      <c r="T2711" s="111">
        <v>11</v>
      </c>
    </row>
    <row r="2712" spans="1:20" x14ac:dyDescent="0.25">
      <c r="A2712" s="110" t="s">
        <v>1662</v>
      </c>
      <c r="B2712" s="107" t="s">
        <v>7240</v>
      </c>
      <c r="C2712" s="108">
        <v>6</v>
      </c>
      <c r="D2712" s="41" t="s">
        <v>3594</v>
      </c>
      <c r="E2712" s="24">
        <f t="shared" si="137"/>
        <v>4.666666666666667</v>
      </c>
      <c r="F2712" s="24">
        <f t="shared" si="138"/>
        <v>0.5</v>
      </c>
      <c r="G2712" s="109"/>
      <c r="H2712" s="24"/>
      <c r="I2712" s="24">
        <f t="shared" si="139"/>
        <v>3.4</v>
      </c>
      <c r="J2712" s="119"/>
      <c r="K2712" s="30"/>
      <c r="L2712" s="111"/>
      <c r="M2712" s="111">
        <v>2</v>
      </c>
      <c r="N2712" s="111"/>
      <c r="O2712" s="111"/>
      <c r="P2712" s="111">
        <v>1</v>
      </c>
      <c r="Q2712" s="111">
        <v>2</v>
      </c>
      <c r="R2712" s="111">
        <v>3</v>
      </c>
      <c r="S2712" s="111">
        <v>3</v>
      </c>
      <c r="T2712" s="111">
        <v>8</v>
      </c>
    </row>
    <row r="2713" spans="1:20" x14ac:dyDescent="0.25">
      <c r="A2713" s="110" t="s">
        <v>1797</v>
      </c>
      <c r="B2713" s="107" t="s">
        <v>7193</v>
      </c>
      <c r="C2713" s="108">
        <v>13</v>
      </c>
      <c r="D2713" s="41" t="s">
        <v>4229</v>
      </c>
      <c r="E2713" s="24">
        <f t="shared" si="137"/>
        <v>4.666666666666667</v>
      </c>
      <c r="F2713" s="24">
        <f t="shared" si="138"/>
        <v>11.25</v>
      </c>
      <c r="G2713" s="109"/>
      <c r="H2713" s="24"/>
      <c r="I2713" s="24">
        <f t="shared" si="139"/>
        <v>5.6</v>
      </c>
      <c r="J2713" s="119"/>
      <c r="K2713" s="30"/>
      <c r="L2713" s="111">
        <v>2</v>
      </c>
      <c r="M2713" s="111">
        <v>11</v>
      </c>
      <c r="N2713" s="111">
        <v>10</v>
      </c>
      <c r="O2713" s="111">
        <v>22</v>
      </c>
      <c r="P2713" s="111">
        <v>6</v>
      </c>
      <c r="Q2713" s="111">
        <v>8</v>
      </c>
      <c r="R2713" s="111"/>
      <c r="S2713" s="111">
        <v>7</v>
      </c>
      <c r="T2713" s="111">
        <v>7</v>
      </c>
    </row>
    <row r="2714" spans="1:20" x14ac:dyDescent="0.25">
      <c r="A2714" s="110" t="s">
        <v>6442</v>
      </c>
      <c r="B2714" s="107" t="s">
        <v>7154</v>
      </c>
      <c r="C2714" s="108">
        <v>16</v>
      </c>
      <c r="D2714" s="41" t="s">
        <v>6443</v>
      </c>
      <c r="E2714" s="24">
        <f t="shared" si="137"/>
        <v>4.666666666666667</v>
      </c>
      <c r="F2714" s="24">
        <f t="shared" si="138"/>
        <v>119</v>
      </c>
      <c r="G2714" s="109"/>
      <c r="H2714" s="24"/>
      <c r="I2714" s="24">
        <f t="shared" si="139"/>
        <v>100</v>
      </c>
      <c r="J2714" s="119"/>
      <c r="K2714" s="30"/>
      <c r="L2714" s="111"/>
      <c r="M2714" s="111"/>
      <c r="N2714" s="111">
        <v>80</v>
      </c>
      <c r="O2714" s="111">
        <v>396</v>
      </c>
      <c r="P2714" s="111">
        <v>445</v>
      </c>
      <c r="Q2714" s="111">
        <v>41</v>
      </c>
      <c r="R2714" s="111"/>
      <c r="S2714" s="111">
        <v>7</v>
      </c>
      <c r="T2714" s="111">
        <v>7</v>
      </c>
    </row>
    <row r="2715" spans="1:20" x14ac:dyDescent="0.25">
      <c r="A2715" s="110" t="s">
        <v>1262</v>
      </c>
      <c r="B2715" s="107" t="s">
        <v>7216</v>
      </c>
      <c r="C2715" s="108">
        <v>2</v>
      </c>
      <c r="D2715" s="41" t="s">
        <v>5452</v>
      </c>
      <c r="E2715" s="24">
        <f t="shared" si="137"/>
        <v>4.666666666666667</v>
      </c>
      <c r="F2715" s="24">
        <f t="shared" si="138"/>
        <v>20.5</v>
      </c>
      <c r="G2715" s="109"/>
      <c r="H2715" s="24"/>
      <c r="I2715" s="24">
        <f t="shared" si="139"/>
        <v>13.4</v>
      </c>
      <c r="J2715" s="119"/>
      <c r="K2715" s="30"/>
      <c r="L2715" s="111"/>
      <c r="M2715" s="111"/>
      <c r="N2715" s="111">
        <v>17</v>
      </c>
      <c r="O2715" s="111">
        <v>65</v>
      </c>
      <c r="P2715" s="111">
        <v>41</v>
      </c>
      <c r="Q2715" s="111">
        <v>12</v>
      </c>
      <c r="R2715" s="111">
        <v>7</v>
      </c>
      <c r="S2715" s="111"/>
      <c r="T2715" s="111">
        <v>7</v>
      </c>
    </row>
    <row r="2716" spans="1:20" x14ac:dyDescent="0.25">
      <c r="A2716" s="110" t="s">
        <v>2109</v>
      </c>
      <c r="B2716" s="107" t="s">
        <v>7131</v>
      </c>
      <c r="C2716" s="108">
        <v>15</v>
      </c>
      <c r="D2716" s="41" t="s">
        <v>3786</v>
      </c>
      <c r="E2716" s="24">
        <f t="shared" si="137"/>
        <v>4.666666666666667</v>
      </c>
      <c r="F2716" s="24">
        <f t="shared" si="138"/>
        <v>2</v>
      </c>
      <c r="G2716" s="109"/>
      <c r="H2716" s="24"/>
      <c r="I2716" s="24">
        <f t="shared" si="139"/>
        <v>14.4</v>
      </c>
      <c r="J2716" s="119"/>
      <c r="K2716" s="30"/>
      <c r="L2716" s="111"/>
      <c r="M2716" s="111">
        <v>1</v>
      </c>
      <c r="N2716" s="111">
        <v>3</v>
      </c>
      <c r="O2716" s="111">
        <v>4</v>
      </c>
      <c r="P2716" s="111">
        <v>11</v>
      </c>
      <c r="Q2716" s="111">
        <v>47</v>
      </c>
      <c r="R2716" s="111">
        <v>3</v>
      </c>
      <c r="S2716" s="111">
        <v>4</v>
      </c>
      <c r="T2716" s="111">
        <v>7</v>
      </c>
    </row>
    <row r="2717" spans="1:20" x14ac:dyDescent="0.25">
      <c r="A2717" s="110" t="s">
        <v>891</v>
      </c>
      <c r="B2717" s="107" t="s">
        <v>7156</v>
      </c>
      <c r="C2717" s="108">
        <v>18</v>
      </c>
      <c r="D2717" s="41" t="s">
        <v>6329</v>
      </c>
      <c r="E2717" s="24">
        <f t="shared" si="137"/>
        <v>4.666666666666667</v>
      </c>
      <c r="F2717" s="24">
        <f t="shared" si="138"/>
        <v>1.75</v>
      </c>
      <c r="G2717" s="109"/>
      <c r="H2717" s="24"/>
      <c r="I2717" s="24">
        <f t="shared" si="139"/>
        <v>3.2</v>
      </c>
      <c r="J2717" s="119"/>
      <c r="K2717" s="30"/>
      <c r="L2717" s="111">
        <v>3</v>
      </c>
      <c r="M2717" s="111">
        <v>4</v>
      </c>
      <c r="N2717" s="111"/>
      <c r="O2717" s="111"/>
      <c r="P2717" s="111">
        <v>2</v>
      </c>
      <c r="Q2717" s="111"/>
      <c r="R2717" s="111">
        <v>8</v>
      </c>
      <c r="S2717" s="111">
        <v>1</v>
      </c>
      <c r="T2717" s="111">
        <v>5</v>
      </c>
    </row>
    <row r="2718" spans="1:20" x14ac:dyDescent="0.25">
      <c r="A2718" s="110" t="s">
        <v>1127</v>
      </c>
      <c r="B2718" s="107" t="s">
        <v>7161</v>
      </c>
      <c r="C2718" s="108">
        <v>15</v>
      </c>
      <c r="D2718" s="41" t="s">
        <v>3744</v>
      </c>
      <c r="E2718" s="24">
        <f t="shared" si="137"/>
        <v>4.666666666666667</v>
      </c>
      <c r="F2718" s="24">
        <f t="shared" si="138"/>
        <v>535.5</v>
      </c>
      <c r="G2718" s="109"/>
      <c r="H2718" s="24"/>
      <c r="I2718" s="24">
        <f t="shared" si="139"/>
        <v>38</v>
      </c>
      <c r="J2718" s="119"/>
      <c r="K2718" s="30"/>
      <c r="L2718" s="111">
        <v>1336</v>
      </c>
      <c r="M2718" s="111">
        <v>801</v>
      </c>
      <c r="N2718" s="111">
        <v>5</v>
      </c>
      <c r="O2718" s="111"/>
      <c r="P2718" s="111">
        <v>2</v>
      </c>
      <c r="Q2718" s="111">
        <v>174</v>
      </c>
      <c r="R2718" s="111">
        <v>9</v>
      </c>
      <c r="S2718" s="111">
        <v>1</v>
      </c>
      <c r="T2718" s="111">
        <v>4</v>
      </c>
    </row>
    <row r="2719" spans="1:20" x14ac:dyDescent="0.25">
      <c r="A2719" s="110" t="s">
        <v>7671</v>
      </c>
      <c r="B2719" s="107" t="s">
        <v>7101</v>
      </c>
      <c r="C2719" s="108">
        <v>16</v>
      </c>
      <c r="D2719" s="41" t="s">
        <v>7672</v>
      </c>
      <c r="E2719" s="24">
        <f t="shared" si="137"/>
        <v>4.666666666666667</v>
      </c>
      <c r="F2719" s="24">
        <f t="shared" si="138"/>
        <v>7.5</v>
      </c>
      <c r="G2719" s="109"/>
      <c r="H2719" s="24"/>
      <c r="I2719" s="24">
        <f t="shared" si="139"/>
        <v>8</v>
      </c>
      <c r="J2719" s="119"/>
      <c r="K2719" s="30"/>
      <c r="L2719" s="111"/>
      <c r="M2719" s="111"/>
      <c r="N2719" s="111">
        <v>30</v>
      </c>
      <c r="O2719" s="111"/>
      <c r="P2719" s="111">
        <v>26</v>
      </c>
      <c r="Q2719" s="111"/>
      <c r="R2719" s="111">
        <v>4</v>
      </c>
      <c r="S2719" s="111">
        <v>6</v>
      </c>
      <c r="T2719" s="111">
        <v>4</v>
      </c>
    </row>
    <row r="2720" spans="1:20" x14ac:dyDescent="0.25">
      <c r="A2720" s="110" t="s">
        <v>5855</v>
      </c>
      <c r="B2720" s="107" t="s">
        <v>7193</v>
      </c>
      <c r="C2720" s="108">
        <v>13</v>
      </c>
      <c r="D2720" s="41" t="s">
        <v>5856</v>
      </c>
      <c r="E2720" s="24">
        <f t="shared" ref="E2720:E2783" si="140">SUM(R2720:T2720)/3</f>
        <v>4.666666666666667</v>
      </c>
      <c r="F2720" s="24">
        <f t="shared" ref="F2720:F2783" si="141">SUM(L2720:O2720)/4</f>
        <v>8.25</v>
      </c>
      <c r="G2720" s="109"/>
      <c r="H2720" s="24"/>
      <c r="I2720" s="24">
        <f t="shared" ref="I2720:I2783" si="142">SUM(P2720:T2720)/5</f>
        <v>5.2</v>
      </c>
      <c r="J2720" s="119"/>
      <c r="K2720" s="30"/>
      <c r="L2720" s="111"/>
      <c r="M2720" s="111"/>
      <c r="N2720" s="111">
        <v>4</v>
      </c>
      <c r="O2720" s="111">
        <v>29</v>
      </c>
      <c r="P2720" s="111">
        <v>11</v>
      </c>
      <c r="Q2720" s="111">
        <v>1</v>
      </c>
      <c r="R2720" s="111">
        <v>8</v>
      </c>
      <c r="S2720" s="111">
        <v>2</v>
      </c>
      <c r="T2720" s="111">
        <v>4</v>
      </c>
    </row>
    <row r="2721" spans="1:20" x14ac:dyDescent="0.25">
      <c r="A2721" s="110" t="s">
        <v>1914</v>
      </c>
      <c r="B2721" s="107" t="s">
        <v>7243</v>
      </c>
      <c r="C2721" s="108">
        <v>4</v>
      </c>
      <c r="D2721" s="41" t="s">
        <v>6822</v>
      </c>
      <c r="E2721" s="24">
        <f t="shared" si="140"/>
        <v>4.666666666666667</v>
      </c>
      <c r="F2721" s="24">
        <f t="shared" si="141"/>
        <v>270.5</v>
      </c>
      <c r="G2721" s="109"/>
      <c r="H2721" s="24"/>
      <c r="I2721" s="24">
        <f t="shared" si="142"/>
        <v>3.4</v>
      </c>
      <c r="J2721" s="119"/>
      <c r="K2721" s="30"/>
      <c r="L2721" s="111">
        <v>837</v>
      </c>
      <c r="M2721" s="111">
        <v>244</v>
      </c>
      <c r="N2721" s="111"/>
      <c r="O2721" s="111">
        <v>1</v>
      </c>
      <c r="P2721" s="111">
        <v>1</v>
      </c>
      <c r="Q2721" s="111">
        <v>2</v>
      </c>
      <c r="R2721" s="111"/>
      <c r="S2721" s="111">
        <v>12</v>
      </c>
      <c r="T2721" s="111">
        <v>2</v>
      </c>
    </row>
    <row r="2722" spans="1:20" x14ac:dyDescent="0.25">
      <c r="A2722" s="110" t="s">
        <v>7942</v>
      </c>
      <c r="B2722" s="107" t="s">
        <v>7126</v>
      </c>
      <c r="C2722" s="108">
        <v>4</v>
      </c>
      <c r="D2722" s="41" t="s">
        <v>7943</v>
      </c>
      <c r="E2722" s="24">
        <f t="shared" si="140"/>
        <v>4.666666666666667</v>
      </c>
      <c r="F2722" s="24">
        <f t="shared" si="141"/>
        <v>3.5</v>
      </c>
      <c r="G2722" s="109"/>
      <c r="H2722" s="24"/>
      <c r="I2722" s="24">
        <f t="shared" si="142"/>
        <v>4.4000000000000004</v>
      </c>
      <c r="J2722" s="119"/>
      <c r="K2722" s="30"/>
      <c r="L2722" s="111">
        <v>3</v>
      </c>
      <c r="M2722" s="111">
        <v>5</v>
      </c>
      <c r="N2722" s="111">
        <v>2</v>
      </c>
      <c r="O2722" s="111">
        <v>4</v>
      </c>
      <c r="P2722" s="111">
        <v>3</v>
      </c>
      <c r="Q2722" s="111">
        <v>5</v>
      </c>
      <c r="R2722" s="111">
        <v>7</v>
      </c>
      <c r="S2722" s="111">
        <v>5</v>
      </c>
      <c r="T2722" s="111">
        <v>2</v>
      </c>
    </row>
    <row r="2723" spans="1:20" x14ac:dyDescent="0.25">
      <c r="A2723" s="110" t="s">
        <v>2031</v>
      </c>
      <c r="B2723" s="107" t="s">
        <v>7156</v>
      </c>
      <c r="C2723" s="108">
        <v>18</v>
      </c>
      <c r="D2723" s="41" t="s">
        <v>6325</v>
      </c>
      <c r="E2723" s="24">
        <f t="shared" si="140"/>
        <v>4.666666666666667</v>
      </c>
      <c r="F2723" s="24">
        <f t="shared" si="141"/>
        <v>12.5</v>
      </c>
      <c r="G2723" s="109"/>
      <c r="H2723" s="24"/>
      <c r="I2723" s="24">
        <f t="shared" si="142"/>
        <v>3</v>
      </c>
      <c r="J2723" s="119"/>
      <c r="K2723" s="30"/>
      <c r="L2723" s="111">
        <v>1</v>
      </c>
      <c r="M2723" s="111"/>
      <c r="N2723" s="111">
        <v>43</v>
      </c>
      <c r="O2723" s="111">
        <v>6</v>
      </c>
      <c r="P2723" s="111"/>
      <c r="Q2723" s="111">
        <v>1</v>
      </c>
      <c r="R2723" s="111">
        <v>7</v>
      </c>
      <c r="S2723" s="111">
        <v>5</v>
      </c>
      <c r="T2723" s="111">
        <v>2</v>
      </c>
    </row>
    <row r="2724" spans="1:20" x14ac:dyDescent="0.25">
      <c r="A2724" s="110" t="s">
        <v>7480</v>
      </c>
      <c r="B2724" s="107" t="s">
        <v>7165</v>
      </c>
      <c r="C2724" s="108">
        <v>6</v>
      </c>
      <c r="D2724" s="41" t="s">
        <v>7481</v>
      </c>
      <c r="E2724" s="24">
        <f t="shared" si="140"/>
        <v>4.666666666666667</v>
      </c>
      <c r="F2724" s="24">
        <f t="shared" si="141"/>
        <v>0</v>
      </c>
      <c r="G2724" s="109"/>
      <c r="H2724" s="24"/>
      <c r="I2724" s="24">
        <f t="shared" si="142"/>
        <v>2.8</v>
      </c>
      <c r="J2724" s="119"/>
      <c r="K2724" s="30"/>
      <c r="L2724" s="111"/>
      <c r="M2724" s="111"/>
      <c r="N2724" s="111"/>
      <c r="O2724" s="111"/>
      <c r="P2724" s="111"/>
      <c r="Q2724" s="111"/>
      <c r="R2724" s="111"/>
      <c r="S2724" s="111">
        <v>13</v>
      </c>
      <c r="T2724" s="111">
        <v>1</v>
      </c>
    </row>
    <row r="2725" spans="1:20" x14ac:dyDescent="0.25">
      <c r="A2725" s="110" t="s">
        <v>1867</v>
      </c>
      <c r="B2725" s="107" t="s">
        <v>7156</v>
      </c>
      <c r="C2725" s="108">
        <v>18</v>
      </c>
      <c r="D2725" s="41" t="s">
        <v>6231</v>
      </c>
      <c r="E2725" s="24">
        <f t="shared" si="140"/>
        <v>4.666666666666667</v>
      </c>
      <c r="F2725" s="24">
        <f t="shared" si="141"/>
        <v>7.75</v>
      </c>
      <c r="G2725" s="109"/>
      <c r="H2725" s="24"/>
      <c r="I2725" s="24">
        <f t="shared" si="142"/>
        <v>3</v>
      </c>
      <c r="J2725" s="119"/>
      <c r="K2725" s="30"/>
      <c r="L2725" s="111">
        <v>8</v>
      </c>
      <c r="M2725" s="111">
        <v>8</v>
      </c>
      <c r="N2725" s="111">
        <v>10</v>
      </c>
      <c r="O2725" s="111">
        <v>5</v>
      </c>
      <c r="P2725" s="111">
        <v>1</v>
      </c>
      <c r="Q2725" s="111"/>
      <c r="R2725" s="111">
        <v>4</v>
      </c>
      <c r="S2725" s="111">
        <v>9</v>
      </c>
      <c r="T2725" s="111">
        <v>1</v>
      </c>
    </row>
    <row r="2726" spans="1:20" x14ac:dyDescent="0.25">
      <c r="A2726" s="110" t="s">
        <v>2339</v>
      </c>
      <c r="B2726" s="107" t="s">
        <v>7165</v>
      </c>
      <c r="C2726" s="108">
        <v>6</v>
      </c>
      <c r="D2726" s="41" t="s">
        <v>4372</v>
      </c>
      <c r="E2726" s="24">
        <f t="shared" si="140"/>
        <v>4.666666666666667</v>
      </c>
      <c r="F2726" s="24">
        <f t="shared" si="141"/>
        <v>17.5</v>
      </c>
      <c r="G2726" s="109"/>
      <c r="H2726" s="24"/>
      <c r="I2726" s="24">
        <f t="shared" si="142"/>
        <v>5</v>
      </c>
      <c r="J2726" s="119"/>
      <c r="K2726" s="30"/>
      <c r="L2726" s="111">
        <v>3</v>
      </c>
      <c r="M2726" s="111">
        <v>4</v>
      </c>
      <c r="N2726" s="111">
        <v>13</v>
      </c>
      <c r="O2726" s="111">
        <v>50</v>
      </c>
      <c r="P2726" s="111">
        <v>8</v>
      </c>
      <c r="Q2726" s="111">
        <v>3</v>
      </c>
      <c r="R2726" s="111">
        <v>3</v>
      </c>
      <c r="S2726" s="111">
        <v>11</v>
      </c>
      <c r="T2726" s="111"/>
    </row>
    <row r="2727" spans="1:20" x14ac:dyDescent="0.25">
      <c r="A2727" s="110" t="s">
        <v>2804</v>
      </c>
      <c r="B2727" s="107" t="s">
        <v>7240</v>
      </c>
      <c r="C2727" s="108">
        <v>6</v>
      </c>
      <c r="D2727" s="41" t="s">
        <v>5276</v>
      </c>
      <c r="E2727" s="24">
        <f t="shared" si="140"/>
        <v>4.666666666666667</v>
      </c>
      <c r="F2727" s="24">
        <f t="shared" si="141"/>
        <v>0.5</v>
      </c>
      <c r="G2727" s="109"/>
      <c r="H2727" s="24"/>
      <c r="I2727" s="24">
        <f t="shared" si="142"/>
        <v>2.8</v>
      </c>
      <c r="J2727" s="119"/>
      <c r="K2727" s="30"/>
      <c r="L2727" s="111"/>
      <c r="M2727" s="111"/>
      <c r="N2727" s="111">
        <v>2</v>
      </c>
      <c r="O2727" s="111"/>
      <c r="P2727" s="111"/>
      <c r="Q2727" s="111"/>
      <c r="R2727" s="111"/>
      <c r="S2727" s="111">
        <v>14</v>
      </c>
      <c r="T2727" s="111"/>
    </row>
    <row r="2728" spans="1:20" x14ac:dyDescent="0.25">
      <c r="A2728" s="110" t="s">
        <v>2092</v>
      </c>
      <c r="B2728" s="107" t="s">
        <v>7081</v>
      </c>
      <c r="C2728" s="108">
        <v>15</v>
      </c>
      <c r="D2728" s="41" t="s">
        <v>6161</v>
      </c>
      <c r="E2728" s="24">
        <f t="shared" si="140"/>
        <v>4.666666666666667</v>
      </c>
      <c r="F2728" s="24">
        <f t="shared" si="141"/>
        <v>83.75</v>
      </c>
      <c r="G2728" s="109"/>
      <c r="H2728" s="24"/>
      <c r="I2728" s="24">
        <f t="shared" si="142"/>
        <v>11.4</v>
      </c>
      <c r="J2728" s="119"/>
      <c r="K2728" s="30"/>
      <c r="L2728" s="111"/>
      <c r="M2728" s="111"/>
      <c r="N2728" s="111">
        <v>133</v>
      </c>
      <c r="O2728" s="111">
        <v>202</v>
      </c>
      <c r="P2728" s="111">
        <v>43</v>
      </c>
      <c r="Q2728" s="111"/>
      <c r="R2728" s="111"/>
      <c r="S2728" s="111">
        <v>14</v>
      </c>
      <c r="T2728" s="111"/>
    </row>
    <row r="2729" spans="1:20" x14ac:dyDescent="0.25">
      <c r="A2729" s="110" t="s">
        <v>8061</v>
      </c>
      <c r="B2729" s="107" t="s">
        <v>7125</v>
      </c>
      <c r="C2729" s="108">
        <v>7</v>
      </c>
      <c r="D2729" s="41" t="s">
        <v>8062</v>
      </c>
      <c r="E2729" s="24">
        <f t="shared" si="140"/>
        <v>4.666666666666667</v>
      </c>
      <c r="F2729" s="24">
        <f t="shared" si="141"/>
        <v>0</v>
      </c>
      <c r="G2729" s="109"/>
      <c r="H2729" s="24"/>
      <c r="I2729" s="24">
        <f t="shared" si="142"/>
        <v>26.2</v>
      </c>
      <c r="J2729" s="119"/>
      <c r="K2729" s="30"/>
      <c r="L2729" s="111"/>
      <c r="M2729" s="111"/>
      <c r="N2729" s="111"/>
      <c r="O2729" s="111"/>
      <c r="P2729" s="111">
        <v>109</v>
      </c>
      <c r="Q2729" s="111">
        <v>8</v>
      </c>
      <c r="R2729" s="111"/>
      <c r="S2729" s="111">
        <v>14</v>
      </c>
      <c r="T2729" s="111"/>
    </row>
    <row r="2730" spans="1:20" x14ac:dyDescent="0.25">
      <c r="A2730" s="110" t="s">
        <v>2471</v>
      </c>
      <c r="B2730" s="107" t="s">
        <v>7101</v>
      </c>
      <c r="C2730" s="108">
        <v>16</v>
      </c>
      <c r="D2730" s="41" t="s">
        <v>4060</v>
      </c>
      <c r="E2730" s="24">
        <f t="shared" si="140"/>
        <v>4.666666666666667</v>
      </c>
      <c r="F2730" s="24">
        <f t="shared" si="141"/>
        <v>0</v>
      </c>
      <c r="G2730" s="109"/>
      <c r="H2730" s="24"/>
      <c r="I2730" s="24">
        <f t="shared" si="142"/>
        <v>2.8</v>
      </c>
      <c r="J2730" s="119"/>
      <c r="K2730" s="30"/>
      <c r="L2730" s="111"/>
      <c r="M2730" s="111"/>
      <c r="N2730" s="111"/>
      <c r="O2730" s="111"/>
      <c r="P2730" s="111"/>
      <c r="Q2730" s="111"/>
      <c r="R2730" s="111">
        <v>5</v>
      </c>
      <c r="S2730" s="111">
        <v>9</v>
      </c>
      <c r="T2730" s="111"/>
    </row>
    <row r="2731" spans="1:20" x14ac:dyDescent="0.25">
      <c r="A2731" s="110" t="s">
        <v>1033</v>
      </c>
      <c r="B2731" s="107" t="s">
        <v>7143</v>
      </c>
      <c r="C2731" s="108">
        <v>17</v>
      </c>
      <c r="D2731" s="41" t="s">
        <v>6400</v>
      </c>
      <c r="E2731" s="24">
        <f t="shared" si="140"/>
        <v>4.666666666666667</v>
      </c>
      <c r="F2731" s="24">
        <f t="shared" si="141"/>
        <v>146.5</v>
      </c>
      <c r="G2731" s="109"/>
      <c r="H2731" s="24"/>
      <c r="I2731" s="24">
        <f t="shared" si="142"/>
        <v>3</v>
      </c>
      <c r="J2731" s="119"/>
      <c r="K2731" s="30"/>
      <c r="L2731" s="111">
        <v>10</v>
      </c>
      <c r="M2731" s="111">
        <v>6</v>
      </c>
      <c r="N2731" s="111">
        <v>351</v>
      </c>
      <c r="O2731" s="111">
        <v>219</v>
      </c>
      <c r="P2731" s="111">
        <v>1</v>
      </c>
      <c r="Q2731" s="111"/>
      <c r="R2731" s="111">
        <v>14</v>
      </c>
      <c r="S2731" s="111"/>
      <c r="T2731" s="111"/>
    </row>
    <row r="2732" spans="1:20" x14ac:dyDescent="0.25">
      <c r="A2732" s="110" t="s">
        <v>1727</v>
      </c>
      <c r="B2732" s="107" t="s">
        <v>7136</v>
      </c>
      <c r="C2732" s="108">
        <v>15</v>
      </c>
      <c r="D2732" s="41" t="s">
        <v>5743</v>
      </c>
      <c r="E2732" s="24">
        <f t="shared" si="140"/>
        <v>4.666666666666667</v>
      </c>
      <c r="F2732" s="24">
        <f t="shared" si="141"/>
        <v>3.5</v>
      </c>
      <c r="G2732" s="109"/>
      <c r="H2732" s="24"/>
      <c r="I2732" s="24">
        <f t="shared" si="142"/>
        <v>3.4</v>
      </c>
      <c r="J2732" s="119"/>
      <c r="K2732" s="30"/>
      <c r="L2732" s="111"/>
      <c r="M2732" s="111">
        <v>14</v>
      </c>
      <c r="N2732" s="111"/>
      <c r="O2732" s="111"/>
      <c r="P2732" s="111">
        <v>3</v>
      </c>
      <c r="Q2732" s="111"/>
      <c r="R2732" s="111">
        <v>14</v>
      </c>
      <c r="S2732" s="111"/>
      <c r="T2732" s="111"/>
    </row>
    <row r="2733" spans="1:20" x14ac:dyDescent="0.25">
      <c r="A2733" s="110" t="s">
        <v>8132</v>
      </c>
      <c r="B2733" s="107" t="s">
        <v>7101</v>
      </c>
      <c r="C2733" s="108">
        <v>16</v>
      </c>
      <c r="D2733" s="41" t="s">
        <v>8133</v>
      </c>
      <c r="E2733" s="24">
        <f t="shared" si="140"/>
        <v>4.666666666666667</v>
      </c>
      <c r="F2733" s="24">
        <f t="shared" si="141"/>
        <v>25.25</v>
      </c>
      <c r="G2733" s="109"/>
      <c r="H2733" s="24"/>
      <c r="I2733" s="24">
        <f t="shared" si="142"/>
        <v>12</v>
      </c>
      <c r="J2733" s="119"/>
      <c r="K2733" s="30"/>
      <c r="L2733" s="111">
        <v>5</v>
      </c>
      <c r="M2733" s="111"/>
      <c r="N2733" s="111"/>
      <c r="O2733" s="111">
        <v>96</v>
      </c>
      <c r="P2733" s="111">
        <v>46</v>
      </c>
      <c r="Q2733" s="111"/>
      <c r="R2733" s="111">
        <v>8</v>
      </c>
      <c r="S2733" s="111">
        <v>6</v>
      </c>
      <c r="T2733" s="111"/>
    </row>
    <row r="2734" spans="1:20" x14ac:dyDescent="0.25">
      <c r="A2734" s="110" t="s">
        <v>2295</v>
      </c>
      <c r="B2734" s="107" t="s">
        <v>7161</v>
      </c>
      <c r="C2734" s="108">
        <v>15</v>
      </c>
      <c r="D2734" s="41" t="s">
        <v>3727</v>
      </c>
      <c r="E2734" s="24">
        <f t="shared" si="140"/>
        <v>4.666666666666667</v>
      </c>
      <c r="F2734" s="24">
        <f t="shared" si="141"/>
        <v>0</v>
      </c>
      <c r="G2734" s="109"/>
      <c r="H2734" s="24"/>
      <c r="I2734" s="24">
        <f t="shared" si="142"/>
        <v>7.8</v>
      </c>
      <c r="J2734" s="119"/>
      <c r="K2734" s="30"/>
      <c r="L2734" s="111"/>
      <c r="M2734" s="111"/>
      <c r="N2734" s="111"/>
      <c r="O2734" s="111"/>
      <c r="P2734" s="111"/>
      <c r="Q2734" s="111">
        <v>25</v>
      </c>
      <c r="R2734" s="111">
        <v>8</v>
      </c>
      <c r="S2734" s="111">
        <v>6</v>
      </c>
      <c r="T2734" s="111"/>
    </row>
    <row r="2735" spans="1:20" x14ac:dyDescent="0.25">
      <c r="A2735" s="110" t="s">
        <v>8218</v>
      </c>
      <c r="B2735" s="107" t="s">
        <v>7244</v>
      </c>
      <c r="C2735" s="108">
        <v>3</v>
      </c>
      <c r="D2735" s="41" t="s">
        <v>8219</v>
      </c>
      <c r="E2735" s="24">
        <f t="shared" si="140"/>
        <v>4.666666666666667</v>
      </c>
      <c r="F2735" s="24">
        <f t="shared" si="141"/>
        <v>0</v>
      </c>
      <c r="G2735" s="109"/>
      <c r="H2735" s="24"/>
      <c r="I2735" s="24">
        <f t="shared" si="142"/>
        <v>2.8</v>
      </c>
      <c r="J2735" s="119"/>
      <c r="K2735" s="30"/>
      <c r="L2735" s="111"/>
      <c r="M2735" s="111"/>
      <c r="N2735" s="111"/>
      <c r="O2735" s="111"/>
      <c r="P2735" s="111"/>
      <c r="Q2735" s="111"/>
      <c r="R2735" s="111"/>
      <c r="S2735" s="111">
        <v>14</v>
      </c>
      <c r="T2735" s="111"/>
    </row>
    <row r="2736" spans="1:20" x14ac:dyDescent="0.25">
      <c r="A2736" s="110" t="s">
        <v>2860</v>
      </c>
      <c r="B2736" s="107" t="s">
        <v>7156</v>
      </c>
      <c r="C2736" s="108">
        <v>18</v>
      </c>
      <c r="D2736" s="41" t="s">
        <v>6522</v>
      </c>
      <c r="E2736" s="24">
        <f t="shared" si="140"/>
        <v>4.333333333333333</v>
      </c>
      <c r="F2736" s="24">
        <f t="shared" si="141"/>
        <v>0</v>
      </c>
      <c r="G2736" s="109"/>
      <c r="H2736" s="24"/>
      <c r="I2736" s="24">
        <f t="shared" si="142"/>
        <v>2.6</v>
      </c>
      <c r="J2736" s="119"/>
      <c r="K2736" s="30"/>
      <c r="L2736" s="111"/>
      <c r="M2736" s="111"/>
      <c r="N2736" s="111"/>
      <c r="O2736" s="111"/>
      <c r="P2736" s="111"/>
      <c r="Q2736" s="111"/>
      <c r="R2736" s="111"/>
      <c r="S2736" s="111"/>
      <c r="T2736" s="111">
        <v>13</v>
      </c>
    </row>
    <row r="2737" spans="1:20" x14ac:dyDescent="0.25">
      <c r="A2737" s="110" t="s">
        <v>2235</v>
      </c>
      <c r="B2737" s="107" t="s">
        <v>7295</v>
      </c>
      <c r="C2737" s="108">
        <v>18</v>
      </c>
      <c r="D2737" s="41" t="s">
        <v>5115</v>
      </c>
      <c r="E2737" s="24">
        <f t="shared" si="140"/>
        <v>4.333333333333333</v>
      </c>
      <c r="F2737" s="24">
        <f t="shared" si="141"/>
        <v>0.75</v>
      </c>
      <c r="G2737" s="109"/>
      <c r="H2737" s="24"/>
      <c r="I2737" s="24">
        <f t="shared" si="142"/>
        <v>2.8</v>
      </c>
      <c r="J2737" s="119"/>
      <c r="K2737" s="30"/>
      <c r="L2737" s="111"/>
      <c r="M2737" s="111"/>
      <c r="N2737" s="111"/>
      <c r="O2737" s="111">
        <v>3</v>
      </c>
      <c r="P2737" s="111"/>
      <c r="Q2737" s="111">
        <v>1</v>
      </c>
      <c r="R2737" s="111"/>
      <c r="S2737" s="111"/>
      <c r="T2737" s="111">
        <v>13</v>
      </c>
    </row>
    <row r="2738" spans="1:20" x14ac:dyDescent="0.25">
      <c r="A2738" s="110" t="s">
        <v>1895</v>
      </c>
      <c r="B2738" s="107" t="s">
        <v>7166</v>
      </c>
      <c r="C2738" s="108">
        <v>13</v>
      </c>
      <c r="D2738" s="41" t="s">
        <v>5747</v>
      </c>
      <c r="E2738" s="24">
        <f t="shared" si="140"/>
        <v>4.333333333333333</v>
      </c>
      <c r="F2738" s="24">
        <f t="shared" si="141"/>
        <v>15.25</v>
      </c>
      <c r="G2738" s="109"/>
      <c r="H2738" s="24"/>
      <c r="I2738" s="24">
        <f t="shared" si="142"/>
        <v>26.2</v>
      </c>
      <c r="J2738" s="119"/>
      <c r="K2738" s="30"/>
      <c r="L2738" s="111"/>
      <c r="M2738" s="111"/>
      <c r="N2738" s="111">
        <v>51</v>
      </c>
      <c r="O2738" s="111">
        <v>10</v>
      </c>
      <c r="P2738" s="111">
        <v>111</v>
      </c>
      <c r="Q2738" s="111">
        <v>7</v>
      </c>
      <c r="R2738" s="111">
        <v>2</v>
      </c>
      <c r="S2738" s="111">
        <v>1</v>
      </c>
      <c r="T2738" s="111">
        <v>10</v>
      </c>
    </row>
    <row r="2739" spans="1:20" x14ac:dyDescent="0.25">
      <c r="A2739" s="110" t="s">
        <v>2467</v>
      </c>
      <c r="B2739" s="107" t="s">
        <v>7208</v>
      </c>
      <c r="C2739" s="108">
        <v>9</v>
      </c>
      <c r="D2739" s="41" t="s">
        <v>6858</v>
      </c>
      <c r="E2739" s="24">
        <f t="shared" si="140"/>
        <v>4.333333333333333</v>
      </c>
      <c r="F2739" s="24">
        <f t="shared" si="141"/>
        <v>4</v>
      </c>
      <c r="G2739" s="109"/>
      <c r="H2739" s="24"/>
      <c r="I2739" s="24">
        <f t="shared" si="142"/>
        <v>3.4</v>
      </c>
      <c r="J2739" s="119"/>
      <c r="K2739" s="30"/>
      <c r="L2739" s="111">
        <v>10</v>
      </c>
      <c r="M2739" s="111">
        <v>1</v>
      </c>
      <c r="N2739" s="111">
        <v>5</v>
      </c>
      <c r="O2739" s="111"/>
      <c r="P2739" s="111">
        <v>4</v>
      </c>
      <c r="Q2739" s="111"/>
      <c r="R2739" s="111">
        <v>4</v>
      </c>
      <c r="S2739" s="111">
        <v>1</v>
      </c>
      <c r="T2739" s="111">
        <v>8</v>
      </c>
    </row>
    <row r="2740" spans="1:20" x14ac:dyDescent="0.25">
      <c r="A2740" s="110" t="s">
        <v>1434</v>
      </c>
      <c r="B2740" s="107" t="s">
        <v>7124</v>
      </c>
      <c r="C2740" s="108">
        <v>4</v>
      </c>
      <c r="D2740" s="41" t="s">
        <v>4462</v>
      </c>
      <c r="E2740" s="24">
        <f t="shared" si="140"/>
        <v>4.333333333333333</v>
      </c>
      <c r="F2740" s="24">
        <f t="shared" si="141"/>
        <v>0.75</v>
      </c>
      <c r="G2740" s="109"/>
      <c r="H2740" s="24"/>
      <c r="I2740" s="24">
        <f t="shared" si="142"/>
        <v>3.8</v>
      </c>
      <c r="J2740" s="119"/>
      <c r="K2740" s="30"/>
      <c r="L2740" s="111"/>
      <c r="M2740" s="111"/>
      <c r="N2740" s="111">
        <v>2</v>
      </c>
      <c r="O2740" s="111">
        <v>1</v>
      </c>
      <c r="P2740" s="111">
        <v>4</v>
      </c>
      <c r="Q2740" s="111">
        <v>2</v>
      </c>
      <c r="R2740" s="111">
        <v>4</v>
      </c>
      <c r="S2740" s="111">
        <v>1</v>
      </c>
      <c r="T2740" s="111">
        <v>8</v>
      </c>
    </row>
    <row r="2741" spans="1:20" x14ac:dyDescent="0.25">
      <c r="A2741" s="110" t="s">
        <v>1186</v>
      </c>
      <c r="B2741" s="107" t="s">
        <v>7124</v>
      </c>
      <c r="C2741" s="108">
        <v>4</v>
      </c>
      <c r="D2741" s="41" t="s">
        <v>5577</v>
      </c>
      <c r="E2741" s="24">
        <f t="shared" si="140"/>
        <v>4.333333333333333</v>
      </c>
      <c r="F2741" s="24">
        <f t="shared" si="141"/>
        <v>4.5</v>
      </c>
      <c r="G2741" s="109"/>
      <c r="H2741" s="24"/>
      <c r="I2741" s="24">
        <f t="shared" si="142"/>
        <v>5</v>
      </c>
      <c r="J2741" s="119"/>
      <c r="K2741" s="30"/>
      <c r="L2741" s="111">
        <v>7</v>
      </c>
      <c r="M2741" s="111">
        <v>6</v>
      </c>
      <c r="N2741" s="111">
        <v>3</v>
      </c>
      <c r="O2741" s="111">
        <v>2</v>
      </c>
      <c r="P2741" s="111">
        <v>3</v>
      </c>
      <c r="Q2741" s="111">
        <v>9</v>
      </c>
      <c r="R2741" s="111">
        <v>2</v>
      </c>
      <c r="S2741" s="111">
        <v>4</v>
      </c>
      <c r="T2741" s="111">
        <v>7</v>
      </c>
    </row>
    <row r="2742" spans="1:20" x14ac:dyDescent="0.25">
      <c r="A2742" s="110" t="s">
        <v>3457</v>
      </c>
      <c r="B2742" s="107" t="s">
        <v>7208</v>
      </c>
      <c r="C2742" s="108">
        <v>9</v>
      </c>
      <c r="D2742" s="41" t="s">
        <v>3458</v>
      </c>
      <c r="E2742" s="24">
        <f t="shared" si="140"/>
        <v>4.333333333333333</v>
      </c>
      <c r="F2742" s="24">
        <f t="shared" si="141"/>
        <v>0.5</v>
      </c>
      <c r="G2742" s="109"/>
      <c r="H2742" s="24"/>
      <c r="I2742" s="24">
        <f t="shared" si="142"/>
        <v>4.2</v>
      </c>
      <c r="J2742" s="119"/>
      <c r="K2742" s="30"/>
      <c r="L2742" s="111"/>
      <c r="M2742" s="111"/>
      <c r="N2742" s="111"/>
      <c r="O2742" s="111">
        <v>2</v>
      </c>
      <c r="P2742" s="111">
        <v>7</v>
      </c>
      <c r="Q2742" s="111">
        <v>1</v>
      </c>
      <c r="R2742" s="111">
        <v>1</v>
      </c>
      <c r="S2742" s="111">
        <v>6</v>
      </c>
      <c r="T2742" s="111">
        <v>6</v>
      </c>
    </row>
    <row r="2743" spans="1:20" x14ac:dyDescent="0.25">
      <c r="A2743" s="110" t="s">
        <v>2890</v>
      </c>
      <c r="B2743" s="107" t="s">
        <v>7109</v>
      </c>
      <c r="C2743" s="108">
        <v>2</v>
      </c>
      <c r="D2743" s="41" t="s">
        <v>5603</v>
      </c>
      <c r="E2743" s="24">
        <f t="shared" si="140"/>
        <v>4.333333333333333</v>
      </c>
      <c r="F2743" s="24">
        <f t="shared" si="141"/>
        <v>17</v>
      </c>
      <c r="G2743" s="109"/>
      <c r="H2743" s="24"/>
      <c r="I2743" s="24">
        <f t="shared" si="142"/>
        <v>12.2</v>
      </c>
      <c r="J2743" s="119"/>
      <c r="K2743" s="30"/>
      <c r="L2743" s="111"/>
      <c r="M2743" s="111"/>
      <c r="N2743" s="111"/>
      <c r="O2743" s="111">
        <v>68</v>
      </c>
      <c r="P2743" s="111">
        <v>43</v>
      </c>
      <c r="Q2743" s="111">
        <v>5</v>
      </c>
      <c r="R2743" s="111">
        <v>7</v>
      </c>
      <c r="S2743" s="111"/>
      <c r="T2743" s="111">
        <v>6</v>
      </c>
    </row>
    <row r="2744" spans="1:20" x14ac:dyDescent="0.25">
      <c r="A2744" s="110" t="s">
        <v>983</v>
      </c>
      <c r="B2744" s="107" t="s">
        <v>7096</v>
      </c>
      <c r="C2744" s="108">
        <v>15</v>
      </c>
      <c r="D2744" s="41" t="s">
        <v>3586</v>
      </c>
      <c r="E2744" s="24">
        <f t="shared" si="140"/>
        <v>4.333333333333333</v>
      </c>
      <c r="F2744" s="24">
        <f t="shared" si="141"/>
        <v>6.75</v>
      </c>
      <c r="G2744" s="109"/>
      <c r="H2744" s="24"/>
      <c r="I2744" s="24">
        <f t="shared" si="142"/>
        <v>2.6</v>
      </c>
      <c r="J2744" s="119"/>
      <c r="K2744" s="30"/>
      <c r="L2744" s="111">
        <v>18</v>
      </c>
      <c r="M2744" s="111"/>
      <c r="N2744" s="111">
        <v>9</v>
      </c>
      <c r="O2744" s="111"/>
      <c r="P2744" s="111"/>
      <c r="Q2744" s="111"/>
      <c r="R2744" s="111">
        <v>5</v>
      </c>
      <c r="S2744" s="111">
        <v>4</v>
      </c>
      <c r="T2744" s="111">
        <v>4</v>
      </c>
    </row>
    <row r="2745" spans="1:20" x14ac:dyDescent="0.25">
      <c r="A2745" s="110" t="s">
        <v>1037</v>
      </c>
      <c r="B2745" s="107" t="s">
        <v>7161</v>
      </c>
      <c r="C2745" s="108">
        <v>15</v>
      </c>
      <c r="D2745" s="41" t="s">
        <v>3755</v>
      </c>
      <c r="E2745" s="24">
        <f t="shared" si="140"/>
        <v>4.333333333333333</v>
      </c>
      <c r="F2745" s="24">
        <f t="shared" si="141"/>
        <v>100</v>
      </c>
      <c r="G2745" s="109"/>
      <c r="H2745" s="24"/>
      <c r="I2745" s="24">
        <f t="shared" si="142"/>
        <v>25.8</v>
      </c>
      <c r="J2745" s="119"/>
      <c r="K2745" s="30"/>
      <c r="L2745" s="111">
        <v>18</v>
      </c>
      <c r="M2745" s="111">
        <v>164</v>
      </c>
      <c r="N2745" s="111">
        <v>119</v>
      </c>
      <c r="O2745" s="111">
        <v>99</v>
      </c>
      <c r="P2745" s="111">
        <v>114</v>
      </c>
      <c r="Q2745" s="111">
        <v>2</v>
      </c>
      <c r="R2745" s="111">
        <v>7</v>
      </c>
      <c r="S2745" s="111">
        <v>3</v>
      </c>
      <c r="T2745" s="111">
        <v>3</v>
      </c>
    </row>
    <row r="2746" spans="1:20" x14ac:dyDescent="0.25">
      <c r="A2746" s="110" t="s">
        <v>2048</v>
      </c>
      <c r="B2746" s="107" t="s">
        <v>7155</v>
      </c>
      <c r="C2746" s="108">
        <v>10</v>
      </c>
      <c r="D2746" s="41" t="s">
        <v>5291</v>
      </c>
      <c r="E2746" s="24">
        <f t="shared" si="140"/>
        <v>4.333333333333333</v>
      </c>
      <c r="F2746" s="24">
        <f t="shared" si="141"/>
        <v>1.75</v>
      </c>
      <c r="G2746" s="109"/>
      <c r="H2746" s="24"/>
      <c r="I2746" s="24">
        <f t="shared" si="142"/>
        <v>52.6</v>
      </c>
      <c r="J2746" s="119"/>
      <c r="K2746" s="30"/>
      <c r="L2746" s="111"/>
      <c r="M2746" s="111">
        <v>1</v>
      </c>
      <c r="N2746" s="111"/>
      <c r="O2746" s="111">
        <v>6</v>
      </c>
      <c r="P2746" s="111">
        <v>246</v>
      </c>
      <c r="Q2746" s="111">
        <v>4</v>
      </c>
      <c r="R2746" s="111">
        <v>6</v>
      </c>
      <c r="S2746" s="111">
        <v>5</v>
      </c>
      <c r="T2746" s="111">
        <v>2</v>
      </c>
    </row>
    <row r="2747" spans="1:20" x14ac:dyDescent="0.25">
      <c r="A2747" s="110" t="s">
        <v>781</v>
      </c>
      <c r="B2747" s="107" t="s">
        <v>7088</v>
      </c>
      <c r="C2747" s="108">
        <v>2</v>
      </c>
      <c r="D2747" s="41" t="s">
        <v>4513</v>
      </c>
      <c r="E2747" s="24">
        <f t="shared" si="140"/>
        <v>4.333333333333333</v>
      </c>
      <c r="F2747" s="24">
        <f t="shared" si="141"/>
        <v>0</v>
      </c>
      <c r="G2747" s="109"/>
      <c r="H2747" s="24"/>
      <c r="I2747" s="24">
        <f t="shared" si="142"/>
        <v>2.6</v>
      </c>
      <c r="J2747" s="119"/>
      <c r="K2747" s="30"/>
      <c r="L2747" s="111"/>
      <c r="M2747" s="111"/>
      <c r="N2747" s="111"/>
      <c r="O2747" s="111"/>
      <c r="P2747" s="111">
        <v>0</v>
      </c>
      <c r="Q2747" s="111">
        <v>0</v>
      </c>
      <c r="R2747" s="111">
        <v>5</v>
      </c>
      <c r="S2747" s="111">
        <v>8</v>
      </c>
      <c r="T2747" s="111">
        <v>0</v>
      </c>
    </row>
    <row r="2748" spans="1:20" x14ac:dyDescent="0.25">
      <c r="A2748" s="110" t="s">
        <v>2848</v>
      </c>
      <c r="B2748" s="107" t="s">
        <v>7092</v>
      </c>
      <c r="C2748" s="108">
        <v>11</v>
      </c>
      <c r="D2748" s="41" t="s">
        <v>5865</v>
      </c>
      <c r="E2748" s="24">
        <f t="shared" si="140"/>
        <v>4.333333333333333</v>
      </c>
      <c r="F2748" s="24">
        <f t="shared" si="141"/>
        <v>4.5</v>
      </c>
      <c r="G2748" s="109"/>
      <c r="H2748" s="24"/>
      <c r="I2748" s="24">
        <f t="shared" si="142"/>
        <v>3.4</v>
      </c>
      <c r="J2748" s="119"/>
      <c r="K2748" s="30"/>
      <c r="L2748" s="111"/>
      <c r="M2748" s="111"/>
      <c r="N2748" s="111"/>
      <c r="O2748" s="111">
        <v>18</v>
      </c>
      <c r="P2748" s="111">
        <v>3</v>
      </c>
      <c r="Q2748" s="111">
        <v>1</v>
      </c>
      <c r="R2748" s="111"/>
      <c r="S2748" s="111">
        <v>13</v>
      </c>
      <c r="T2748" s="111">
        <v>0</v>
      </c>
    </row>
    <row r="2749" spans="1:20" x14ac:dyDescent="0.25">
      <c r="A2749" s="110" t="s">
        <v>2601</v>
      </c>
      <c r="B2749" s="107" t="s">
        <v>7240</v>
      </c>
      <c r="C2749" s="108">
        <v>6</v>
      </c>
      <c r="D2749" s="41" t="s">
        <v>4710</v>
      </c>
      <c r="E2749" s="24">
        <f t="shared" si="140"/>
        <v>4.333333333333333</v>
      </c>
      <c r="F2749" s="24">
        <f t="shared" si="141"/>
        <v>12.75</v>
      </c>
      <c r="G2749" s="109"/>
      <c r="H2749" s="24"/>
      <c r="I2749" s="24">
        <f t="shared" si="142"/>
        <v>3.8</v>
      </c>
      <c r="J2749" s="119"/>
      <c r="K2749" s="30"/>
      <c r="L2749" s="111">
        <v>1</v>
      </c>
      <c r="M2749" s="111">
        <v>6</v>
      </c>
      <c r="N2749" s="111">
        <v>33</v>
      </c>
      <c r="O2749" s="111">
        <v>11</v>
      </c>
      <c r="P2749" s="111">
        <v>2</v>
      </c>
      <c r="Q2749" s="111">
        <v>4</v>
      </c>
      <c r="R2749" s="111">
        <v>5</v>
      </c>
      <c r="S2749" s="111">
        <v>8</v>
      </c>
      <c r="T2749" s="111"/>
    </row>
    <row r="2750" spans="1:20" x14ac:dyDescent="0.25">
      <c r="A2750" s="110" t="s">
        <v>8807</v>
      </c>
      <c r="B2750" s="107" t="s">
        <v>7166</v>
      </c>
      <c r="C2750" s="108">
        <v>13</v>
      </c>
      <c r="D2750" s="41" t="s">
        <v>8808</v>
      </c>
      <c r="E2750" s="24">
        <f t="shared" si="140"/>
        <v>4.333333333333333</v>
      </c>
      <c r="F2750" s="24">
        <f t="shared" si="141"/>
        <v>24</v>
      </c>
      <c r="G2750" s="109"/>
      <c r="H2750" s="24"/>
      <c r="I2750" s="24">
        <f t="shared" si="142"/>
        <v>2.6</v>
      </c>
      <c r="J2750" s="119"/>
      <c r="K2750" s="30"/>
      <c r="L2750" s="111">
        <v>19</v>
      </c>
      <c r="M2750" s="111">
        <v>56</v>
      </c>
      <c r="N2750" s="111">
        <v>21</v>
      </c>
      <c r="O2750" s="111"/>
      <c r="P2750" s="111"/>
      <c r="Q2750" s="111"/>
      <c r="R2750" s="111">
        <v>13</v>
      </c>
      <c r="S2750" s="111"/>
      <c r="T2750" s="111"/>
    </row>
    <row r="2751" spans="1:20" x14ac:dyDescent="0.25">
      <c r="A2751" s="110" t="s">
        <v>1843</v>
      </c>
      <c r="B2751" s="107" t="s">
        <v>7893</v>
      </c>
      <c r="C2751" s="108">
        <v>15</v>
      </c>
      <c r="D2751" s="41" t="s">
        <v>3761</v>
      </c>
      <c r="E2751" s="24">
        <f t="shared" si="140"/>
        <v>4.333333333333333</v>
      </c>
      <c r="F2751" s="24">
        <f t="shared" si="141"/>
        <v>0</v>
      </c>
      <c r="G2751" s="109"/>
      <c r="H2751" s="24"/>
      <c r="I2751" s="24">
        <f t="shared" si="142"/>
        <v>2.6</v>
      </c>
      <c r="J2751" s="119"/>
      <c r="K2751" s="30"/>
      <c r="L2751" s="111"/>
      <c r="M2751" s="111"/>
      <c r="N2751" s="111"/>
      <c r="O2751" s="111"/>
      <c r="P2751" s="111"/>
      <c r="Q2751" s="111"/>
      <c r="R2751" s="111">
        <v>13</v>
      </c>
      <c r="S2751" s="111"/>
      <c r="T2751" s="111"/>
    </row>
    <row r="2752" spans="1:20" x14ac:dyDescent="0.25">
      <c r="A2752" s="110" t="s">
        <v>2571</v>
      </c>
      <c r="B2752" s="107" t="s">
        <v>7707</v>
      </c>
      <c r="C2752" s="108">
        <v>15</v>
      </c>
      <c r="D2752" s="41" t="s">
        <v>6165</v>
      </c>
      <c r="E2752" s="24">
        <f t="shared" si="140"/>
        <v>4.333333333333333</v>
      </c>
      <c r="F2752" s="24">
        <f t="shared" si="141"/>
        <v>0</v>
      </c>
      <c r="G2752" s="109"/>
      <c r="H2752" s="24"/>
      <c r="I2752" s="24">
        <f t="shared" si="142"/>
        <v>2.6</v>
      </c>
      <c r="J2752" s="119"/>
      <c r="K2752" s="30"/>
      <c r="L2752" s="111"/>
      <c r="M2752" s="111"/>
      <c r="N2752" s="111"/>
      <c r="O2752" s="111"/>
      <c r="P2752" s="111"/>
      <c r="Q2752" s="111"/>
      <c r="R2752" s="111"/>
      <c r="S2752" s="111">
        <v>13</v>
      </c>
      <c r="T2752" s="111"/>
    </row>
    <row r="2753" spans="1:20" x14ac:dyDescent="0.25">
      <c r="A2753" s="110" t="s">
        <v>8432</v>
      </c>
      <c r="B2753" s="107" t="s">
        <v>7090</v>
      </c>
      <c r="C2753" s="108">
        <v>2</v>
      </c>
      <c r="D2753" s="41" t="s">
        <v>8433</v>
      </c>
      <c r="E2753" s="24">
        <f t="shared" si="140"/>
        <v>4.333333333333333</v>
      </c>
      <c r="F2753" s="24">
        <f t="shared" si="141"/>
        <v>0</v>
      </c>
      <c r="G2753" s="109"/>
      <c r="H2753" s="24"/>
      <c r="I2753" s="24">
        <f t="shared" si="142"/>
        <v>2.6</v>
      </c>
      <c r="J2753" s="119"/>
      <c r="K2753" s="30"/>
      <c r="L2753" s="111"/>
      <c r="M2753" s="111"/>
      <c r="N2753" s="111"/>
      <c r="O2753" s="111"/>
      <c r="P2753" s="111"/>
      <c r="Q2753" s="111"/>
      <c r="R2753" s="111"/>
      <c r="S2753" s="111">
        <v>13</v>
      </c>
      <c r="T2753" s="111"/>
    </row>
    <row r="2754" spans="1:20" x14ac:dyDescent="0.25">
      <c r="A2754" s="110" t="s">
        <v>2547</v>
      </c>
      <c r="B2754" s="107" t="s">
        <v>7192</v>
      </c>
      <c r="C2754" s="108">
        <v>20</v>
      </c>
      <c r="D2754" s="41" t="s">
        <v>6256</v>
      </c>
      <c r="E2754" s="24">
        <f t="shared" si="140"/>
        <v>4.333333333333333</v>
      </c>
      <c r="F2754" s="24">
        <f t="shared" si="141"/>
        <v>0</v>
      </c>
      <c r="G2754" s="109"/>
      <c r="H2754" s="24"/>
      <c r="I2754" s="24">
        <f t="shared" si="142"/>
        <v>2.6</v>
      </c>
      <c r="J2754" s="119"/>
      <c r="K2754" s="30"/>
      <c r="L2754" s="111"/>
      <c r="M2754" s="111"/>
      <c r="N2754" s="111"/>
      <c r="O2754" s="111"/>
      <c r="P2754" s="111"/>
      <c r="Q2754" s="111"/>
      <c r="R2754" s="111">
        <v>13</v>
      </c>
      <c r="S2754" s="111"/>
      <c r="T2754" s="111"/>
    </row>
    <row r="2755" spans="1:20" x14ac:dyDescent="0.25">
      <c r="A2755" s="110" t="s">
        <v>8146</v>
      </c>
      <c r="B2755" s="107" t="s">
        <v>7166</v>
      </c>
      <c r="C2755" s="108">
        <v>13</v>
      </c>
      <c r="D2755" s="41" t="s">
        <v>8147</v>
      </c>
      <c r="E2755" s="24">
        <f t="shared" si="140"/>
        <v>4.333333333333333</v>
      </c>
      <c r="F2755" s="24">
        <f t="shared" si="141"/>
        <v>0.5</v>
      </c>
      <c r="G2755" s="109"/>
      <c r="H2755" s="24"/>
      <c r="I2755" s="24">
        <f t="shared" si="142"/>
        <v>2.6</v>
      </c>
      <c r="J2755" s="119"/>
      <c r="K2755" s="30"/>
      <c r="L2755" s="111"/>
      <c r="M2755" s="111"/>
      <c r="N2755" s="111">
        <v>1</v>
      </c>
      <c r="O2755" s="111">
        <v>1</v>
      </c>
      <c r="P2755" s="111"/>
      <c r="Q2755" s="111"/>
      <c r="R2755" s="111">
        <v>13</v>
      </c>
      <c r="S2755" s="111"/>
      <c r="T2755" s="111"/>
    </row>
    <row r="2756" spans="1:20" x14ac:dyDescent="0.25">
      <c r="A2756" s="110" t="s">
        <v>1862</v>
      </c>
      <c r="B2756" s="107" t="s">
        <v>7096</v>
      </c>
      <c r="C2756" s="108">
        <v>15</v>
      </c>
      <c r="D2756" s="41" t="s">
        <v>6185</v>
      </c>
      <c r="E2756" s="24">
        <f t="shared" si="140"/>
        <v>4.333333333333333</v>
      </c>
      <c r="F2756" s="24">
        <f t="shared" si="141"/>
        <v>4</v>
      </c>
      <c r="G2756" s="109"/>
      <c r="H2756" s="24"/>
      <c r="I2756" s="24">
        <f t="shared" si="142"/>
        <v>5</v>
      </c>
      <c r="J2756" s="119"/>
      <c r="K2756" s="30"/>
      <c r="L2756" s="111"/>
      <c r="M2756" s="111">
        <v>12</v>
      </c>
      <c r="N2756" s="111">
        <v>1</v>
      </c>
      <c r="O2756" s="111">
        <v>3</v>
      </c>
      <c r="P2756" s="111">
        <v>6</v>
      </c>
      <c r="Q2756" s="111">
        <v>6</v>
      </c>
      <c r="R2756" s="111">
        <v>11</v>
      </c>
      <c r="S2756" s="111">
        <v>2</v>
      </c>
      <c r="T2756" s="111"/>
    </row>
    <row r="2757" spans="1:20" x14ac:dyDescent="0.25">
      <c r="A2757" s="110" t="s">
        <v>8220</v>
      </c>
      <c r="B2757" s="107" t="s">
        <v>7218</v>
      </c>
      <c r="C2757" s="108">
        <v>4</v>
      </c>
      <c r="D2757" s="41" t="s">
        <v>8221</v>
      </c>
      <c r="E2757" s="24">
        <f t="shared" si="140"/>
        <v>4.333333333333333</v>
      </c>
      <c r="F2757" s="24">
        <f t="shared" si="141"/>
        <v>0</v>
      </c>
      <c r="G2757" s="109"/>
      <c r="H2757" s="24"/>
      <c r="I2757" s="24">
        <f t="shared" si="142"/>
        <v>2.6</v>
      </c>
      <c r="J2757" s="119"/>
      <c r="K2757" s="30"/>
      <c r="L2757" s="111"/>
      <c r="M2757" s="111"/>
      <c r="N2757" s="111"/>
      <c r="O2757" s="111"/>
      <c r="P2757" s="111"/>
      <c r="Q2757" s="111"/>
      <c r="R2757" s="111">
        <v>13</v>
      </c>
      <c r="S2757" s="111"/>
      <c r="T2757" s="111"/>
    </row>
    <row r="2758" spans="1:20" x14ac:dyDescent="0.25">
      <c r="A2758" s="110" t="s">
        <v>2197</v>
      </c>
      <c r="B2758" s="107" t="s">
        <v>7153</v>
      </c>
      <c r="C2758" s="108">
        <v>15</v>
      </c>
      <c r="D2758" s="41" t="s">
        <v>3775</v>
      </c>
      <c r="E2758" s="24">
        <f t="shared" si="140"/>
        <v>4</v>
      </c>
      <c r="F2758" s="24">
        <f t="shared" si="141"/>
        <v>0.75</v>
      </c>
      <c r="G2758" s="109"/>
      <c r="H2758" s="24"/>
      <c r="I2758" s="24">
        <f t="shared" si="142"/>
        <v>2.4</v>
      </c>
      <c r="J2758" s="119"/>
      <c r="K2758" s="30"/>
      <c r="L2758" s="111">
        <v>3</v>
      </c>
      <c r="M2758" s="111"/>
      <c r="N2758" s="111"/>
      <c r="O2758" s="111"/>
      <c r="P2758" s="111"/>
      <c r="Q2758" s="111"/>
      <c r="R2758" s="111"/>
      <c r="S2758" s="111"/>
      <c r="T2758" s="111">
        <v>12</v>
      </c>
    </row>
    <row r="2759" spans="1:20" x14ac:dyDescent="0.25">
      <c r="A2759" s="110" t="s">
        <v>1433</v>
      </c>
      <c r="B2759" s="107" t="s">
        <v>7101</v>
      </c>
      <c r="C2759" s="108">
        <v>16</v>
      </c>
      <c r="D2759" s="41" t="s">
        <v>6052</v>
      </c>
      <c r="E2759" s="24">
        <f t="shared" si="140"/>
        <v>4</v>
      </c>
      <c r="F2759" s="24">
        <f t="shared" si="141"/>
        <v>37.25</v>
      </c>
      <c r="G2759" s="109"/>
      <c r="H2759" s="24"/>
      <c r="I2759" s="24">
        <f t="shared" si="142"/>
        <v>19.8</v>
      </c>
      <c r="J2759" s="119"/>
      <c r="K2759" s="30"/>
      <c r="L2759" s="111">
        <v>26</v>
      </c>
      <c r="M2759" s="111"/>
      <c r="N2759" s="111">
        <v>123</v>
      </c>
      <c r="O2759" s="111"/>
      <c r="P2759" s="111">
        <v>85</v>
      </c>
      <c r="Q2759" s="111">
        <v>2</v>
      </c>
      <c r="R2759" s="111"/>
      <c r="S2759" s="111"/>
      <c r="T2759" s="111">
        <v>12</v>
      </c>
    </row>
    <row r="2760" spans="1:20" x14ac:dyDescent="0.25">
      <c r="A2760" s="110" t="s">
        <v>4318</v>
      </c>
      <c r="B2760" s="107" t="s">
        <v>7161</v>
      </c>
      <c r="C2760" s="108">
        <v>15</v>
      </c>
      <c r="D2760" s="41" t="s">
        <v>4319</v>
      </c>
      <c r="E2760" s="24">
        <f t="shared" si="140"/>
        <v>4</v>
      </c>
      <c r="F2760" s="24">
        <f t="shared" si="141"/>
        <v>8.5</v>
      </c>
      <c r="G2760" s="109"/>
      <c r="H2760" s="24"/>
      <c r="I2760" s="24">
        <f t="shared" si="142"/>
        <v>2.4</v>
      </c>
      <c r="J2760" s="119"/>
      <c r="K2760" s="30"/>
      <c r="L2760" s="111"/>
      <c r="M2760" s="111"/>
      <c r="N2760" s="111"/>
      <c r="O2760" s="111">
        <v>34</v>
      </c>
      <c r="P2760" s="111"/>
      <c r="Q2760" s="111"/>
      <c r="R2760" s="111"/>
      <c r="S2760" s="111"/>
      <c r="T2760" s="111">
        <v>12</v>
      </c>
    </row>
    <row r="2761" spans="1:20" x14ac:dyDescent="0.25">
      <c r="A2761" s="110" t="s">
        <v>1514</v>
      </c>
      <c r="B2761" s="107" t="s">
        <v>7143</v>
      </c>
      <c r="C2761" s="108">
        <v>17</v>
      </c>
      <c r="D2761" s="41" t="s">
        <v>4983</v>
      </c>
      <c r="E2761" s="24">
        <f t="shared" si="140"/>
        <v>4</v>
      </c>
      <c r="F2761" s="24">
        <f t="shared" si="141"/>
        <v>0</v>
      </c>
      <c r="G2761" s="109"/>
      <c r="H2761" s="24"/>
      <c r="I2761" s="24">
        <f t="shared" si="142"/>
        <v>3.4</v>
      </c>
      <c r="J2761" s="119"/>
      <c r="K2761" s="30"/>
      <c r="L2761" s="111"/>
      <c r="M2761" s="111"/>
      <c r="N2761" s="111"/>
      <c r="O2761" s="111"/>
      <c r="P2761" s="111">
        <v>3</v>
      </c>
      <c r="Q2761" s="111">
        <v>2</v>
      </c>
      <c r="R2761" s="111">
        <v>0</v>
      </c>
      <c r="S2761" s="111">
        <v>1</v>
      </c>
      <c r="T2761" s="111">
        <v>11</v>
      </c>
    </row>
    <row r="2762" spans="1:20" x14ac:dyDescent="0.25">
      <c r="A2762" s="110" t="s">
        <v>7952</v>
      </c>
      <c r="B2762" s="107" t="s">
        <v>7157</v>
      </c>
      <c r="C2762" s="108">
        <v>11</v>
      </c>
      <c r="D2762" s="41" t="s">
        <v>7953</v>
      </c>
      <c r="E2762" s="24">
        <f t="shared" si="140"/>
        <v>4</v>
      </c>
      <c r="F2762" s="24">
        <f t="shared" si="141"/>
        <v>0</v>
      </c>
      <c r="G2762" s="109"/>
      <c r="H2762" s="24"/>
      <c r="I2762" s="24">
        <f t="shared" si="142"/>
        <v>2.4</v>
      </c>
      <c r="J2762" s="119"/>
      <c r="K2762" s="30"/>
      <c r="L2762" s="111"/>
      <c r="M2762" s="111"/>
      <c r="N2762" s="111"/>
      <c r="O2762" s="111"/>
      <c r="P2762" s="111"/>
      <c r="Q2762" s="111"/>
      <c r="R2762" s="111"/>
      <c r="S2762" s="111">
        <v>1</v>
      </c>
      <c r="T2762" s="111">
        <v>11</v>
      </c>
    </row>
    <row r="2763" spans="1:20" x14ac:dyDescent="0.25">
      <c r="A2763" s="110" t="s">
        <v>1786</v>
      </c>
      <c r="B2763" s="107" t="s">
        <v>7101</v>
      </c>
      <c r="C2763" s="108">
        <v>16</v>
      </c>
      <c r="D2763" s="41" t="s">
        <v>6071</v>
      </c>
      <c r="E2763" s="24">
        <f t="shared" si="140"/>
        <v>4</v>
      </c>
      <c r="F2763" s="24">
        <f t="shared" si="141"/>
        <v>19</v>
      </c>
      <c r="G2763" s="109"/>
      <c r="H2763" s="24"/>
      <c r="I2763" s="24">
        <f t="shared" si="142"/>
        <v>25.2</v>
      </c>
      <c r="J2763" s="119"/>
      <c r="K2763" s="30"/>
      <c r="L2763" s="111">
        <v>2</v>
      </c>
      <c r="M2763" s="111">
        <v>1</v>
      </c>
      <c r="N2763" s="111"/>
      <c r="O2763" s="111">
        <v>73</v>
      </c>
      <c r="P2763" s="111">
        <v>80</v>
      </c>
      <c r="Q2763" s="111">
        <v>34</v>
      </c>
      <c r="R2763" s="111">
        <v>2</v>
      </c>
      <c r="S2763" s="111"/>
      <c r="T2763" s="111">
        <v>10</v>
      </c>
    </row>
    <row r="2764" spans="1:20" x14ac:dyDescent="0.25">
      <c r="A2764" s="110" t="s">
        <v>1951</v>
      </c>
      <c r="B2764" s="107" t="s">
        <v>7125</v>
      </c>
      <c r="C2764" s="108">
        <v>7</v>
      </c>
      <c r="D2764" s="41" t="s">
        <v>4589</v>
      </c>
      <c r="E2764" s="24">
        <f t="shared" si="140"/>
        <v>4</v>
      </c>
      <c r="F2764" s="24">
        <f t="shared" si="141"/>
        <v>6.25</v>
      </c>
      <c r="G2764" s="109"/>
      <c r="H2764" s="24"/>
      <c r="I2764" s="24">
        <f t="shared" si="142"/>
        <v>5.4</v>
      </c>
      <c r="J2764" s="119"/>
      <c r="K2764" s="30"/>
      <c r="L2764" s="111">
        <v>11</v>
      </c>
      <c r="M2764" s="111">
        <v>12</v>
      </c>
      <c r="N2764" s="111">
        <v>2</v>
      </c>
      <c r="O2764" s="111"/>
      <c r="P2764" s="111"/>
      <c r="Q2764" s="111">
        <v>15</v>
      </c>
      <c r="R2764" s="111"/>
      <c r="S2764" s="111">
        <v>6</v>
      </c>
      <c r="T2764" s="111">
        <v>6</v>
      </c>
    </row>
    <row r="2765" spans="1:20" x14ac:dyDescent="0.25">
      <c r="A2765" s="110" t="s">
        <v>1853</v>
      </c>
      <c r="B2765" s="107" t="s">
        <v>7234</v>
      </c>
      <c r="C2765" s="108">
        <v>15</v>
      </c>
      <c r="D2765" s="41" t="s">
        <v>3617</v>
      </c>
      <c r="E2765" s="24">
        <f t="shared" si="140"/>
        <v>4</v>
      </c>
      <c r="F2765" s="24">
        <f t="shared" si="141"/>
        <v>25</v>
      </c>
      <c r="G2765" s="109"/>
      <c r="H2765" s="24"/>
      <c r="I2765" s="24">
        <f t="shared" si="142"/>
        <v>7.6</v>
      </c>
      <c r="J2765" s="119"/>
      <c r="K2765" s="30"/>
      <c r="L2765" s="111">
        <v>57</v>
      </c>
      <c r="M2765" s="111">
        <v>17</v>
      </c>
      <c r="N2765" s="111">
        <v>14</v>
      </c>
      <c r="O2765" s="111">
        <v>12</v>
      </c>
      <c r="P2765" s="111">
        <v>17</v>
      </c>
      <c r="Q2765" s="111">
        <v>9</v>
      </c>
      <c r="R2765" s="111">
        <v>2</v>
      </c>
      <c r="S2765" s="111">
        <v>5</v>
      </c>
      <c r="T2765" s="111">
        <v>5</v>
      </c>
    </row>
    <row r="2766" spans="1:20" x14ac:dyDescent="0.25">
      <c r="A2766" s="110" t="s">
        <v>2160</v>
      </c>
      <c r="B2766" s="107" t="s">
        <v>7193</v>
      </c>
      <c r="C2766" s="108">
        <v>13</v>
      </c>
      <c r="D2766" s="41" t="s">
        <v>4225</v>
      </c>
      <c r="E2766" s="24">
        <f t="shared" si="140"/>
        <v>4</v>
      </c>
      <c r="F2766" s="24">
        <f t="shared" si="141"/>
        <v>4.75</v>
      </c>
      <c r="G2766" s="109"/>
      <c r="H2766" s="24"/>
      <c r="I2766" s="24">
        <f t="shared" si="142"/>
        <v>3.2</v>
      </c>
      <c r="J2766" s="119"/>
      <c r="K2766" s="30"/>
      <c r="L2766" s="111">
        <v>1</v>
      </c>
      <c r="M2766" s="111"/>
      <c r="N2766" s="111">
        <v>10</v>
      </c>
      <c r="O2766" s="111">
        <v>8</v>
      </c>
      <c r="P2766" s="111">
        <v>1</v>
      </c>
      <c r="Q2766" s="111">
        <v>3</v>
      </c>
      <c r="R2766" s="111">
        <v>1</v>
      </c>
      <c r="S2766" s="111">
        <v>6</v>
      </c>
      <c r="T2766" s="111">
        <v>5</v>
      </c>
    </row>
    <row r="2767" spans="1:20" x14ac:dyDescent="0.25">
      <c r="A2767" s="110" t="s">
        <v>1929</v>
      </c>
      <c r="B2767" s="107" t="s">
        <v>7266</v>
      </c>
      <c r="C2767" s="108">
        <v>11</v>
      </c>
      <c r="D2767" s="41" t="s">
        <v>6866</v>
      </c>
      <c r="E2767" s="24">
        <f t="shared" si="140"/>
        <v>4</v>
      </c>
      <c r="F2767" s="24">
        <f t="shared" si="141"/>
        <v>3</v>
      </c>
      <c r="G2767" s="109"/>
      <c r="H2767" s="24"/>
      <c r="I2767" s="24">
        <f t="shared" si="142"/>
        <v>4.5999999999999996</v>
      </c>
      <c r="J2767" s="119"/>
      <c r="K2767" s="30"/>
      <c r="L2767" s="111"/>
      <c r="M2767" s="111"/>
      <c r="N2767" s="111">
        <v>12</v>
      </c>
      <c r="O2767" s="111"/>
      <c r="P2767" s="111"/>
      <c r="Q2767" s="111">
        <v>11</v>
      </c>
      <c r="R2767" s="111">
        <v>7</v>
      </c>
      <c r="S2767" s="111"/>
      <c r="T2767" s="111">
        <v>5</v>
      </c>
    </row>
    <row r="2768" spans="1:20" x14ac:dyDescent="0.25">
      <c r="A2768" s="110" t="s">
        <v>2813</v>
      </c>
      <c r="B2768" s="107" t="s">
        <v>7092</v>
      </c>
      <c r="C2768" s="108">
        <v>11</v>
      </c>
      <c r="D2768" s="41" t="s">
        <v>5875</v>
      </c>
      <c r="E2768" s="24">
        <f t="shared" si="140"/>
        <v>4</v>
      </c>
      <c r="F2768" s="24">
        <f t="shared" si="141"/>
        <v>21.75</v>
      </c>
      <c r="G2768" s="109"/>
      <c r="H2768" s="24"/>
      <c r="I2768" s="24">
        <f t="shared" si="142"/>
        <v>2.6</v>
      </c>
      <c r="J2768" s="119"/>
      <c r="K2768" s="30"/>
      <c r="L2768" s="111">
        <v>29</v>
      </c>
      <c r="M2768" s="111">
        <v>4</v>
      </c>
      <c r="N2768" s="111">
        <v>54</v>
      </c>
      <c r="O2768" s="111"/>
      <c r="P2768" s="111"/>
      <c r="Q2768" s="111">
        <v>1</v>
      </c>
      <c r="R2768" s="111">
        <v>5</v>
      </c>
      <c r="S2768" s="111">
        <v>3</v>
      </c>
      <c r="T2768" s="111">
        <v>4</v>
      </c>
    </row>
    <row r="2769" spans="1:20" x14ac:dyDescent="0.25">
      <c r="A2769" s="110" t="s">
        <v>1007</v>
      </c>
      <c r="B2769" s="107" t="s">
        <v>7208</v>
      </c>
      <c r="C2769" s="108">
        <v>9</v>
      </c>
      <c r="D2769" s="41" t="s">
        <v>4617</v>
      </c>
      <c r="E2769" s="24">
        <f t="shared" si="140"/>
        <v>4</v>
      </c>
      <c r="F2769" s="24">
        <f t="shared" si="141"/>
        <v>39</v>
      </c>
      <c r="G2769" s="109"/>
      <c r="H2769" s="24"/>
      <c r="I2769" s="24">
        <f t="shared" si="142"/>
        <v>18.399999999999999</v>
      </c>
      <c r="J2769" s="119"/>
      <c r="K2769" s="30"/>
      <c r="L2769" s="111">
        <v>6</v>
      </c>
      <c r="M2769" s="111">
        <v>6</v>
      </c>
      <c r="N2769" s="111">
        <v>106</v>
      </c>
      <c r="O2769" s="111">
        <v>38</v>
      </c>
      <c r="P2769" s="111">
        <v>74</v>
      </c>
      <c r="Q2769" s="111">
        <v>6</v>
      </c>
      <c r="R2769" s="111">
        <v>2</v>
      </c>
      <c r="S2769" s="111">
        <v>6</v>
      </c>
      <c r="T2769" s="111">
        <v>4</v>
      </c>
    </row>
    <row r="2770" spans="1:20" x14ac:dyDescent="0.25">
      <c r="A2770" s="110" t="s">
        <v>7342</v>
      </c>
      <c r="B2770" s="107" t="s">
        <v>7155</v>
      </c>
      <c r="C2770" s="108">
        <v>10</v>
      </c>
      <c r="D2770" s="41" t="s">
        <v>7343</v>
      </c>
      <c r="E2770" s="24">
        <f t="shared" si="140"/>
        <v>4</v>
      </c>
      <c r="F2770" s="24">
        <f t="shared" si="141"/>
        <v>11.25</v>
      </c>
      <c r="G2770" s="109"/>
      <c r="H2770" s="24"/>
      <c r="I2770" s="24">
        <f t="shared" si="142"/>
        <v>4.8</v>
      </c>
      <c r="J2770" s="119"/>
      <c r="K2770" s="30"/>
      <c r="L2770" s="111">
        <v>3</v>
      </c>
      <c r="M2770" s="111"/>
      <c r="N2770" s="111">
        <v>41</v>
      </c>
      <c r="O2770" s="111">
        <v>1</v>
      </c>
      <c r="P2770" s="111">
        <v>11</v>
      </c>
      <c r="Q2770" s="111">
        <v>1</v>
      </c>
      <c r="R2770" s="111">
        <v>2</v>
      </c>
      <c r="S2770" s="111">
        <v>7</v>
      </c>
      <c r="T2770" s="111">
        <v>3</v>
      </c>
    </row>
    <row r="2771" spans="1:20" x14ac:dyDescent="0.25">
      <c r="A2771" s="110" t="s">
        <v>1840</v>
      </c>
      <c r="B2771" s="107" t="s">
        <v>7240</v>
      </c>
      <c r="C2771" s="108">
        <v>6</v>
      </c>
      <c r="D2771" s="41" t="s">
        <v>6482</v>
      </c>
      <c r="E2771" s="24">
        <f t="shared" si="140"/>
        <v>4</v>
      </c>
      <c r="F2771" s="24">
        <f t="shared" si="141"/>
        <v>0.5</v>
      </c>
      <c r="G2771" s="109"/>
      <c r="H2771" s="24"/>
      <c r="I2771" s="24">
        <f t="shared" si="142"/>
        <v>2.4</v>
      </c>
      <c r="J2771" s="119"/>
      <c r="K2771" s="30"/>
      <c r="L2771" s="111"/>
      <c r="M2771" s="111"/>
      <c r="N2771" s="111">
        <v>1</v>
      </c>
      <c r="O2771" s="111">
        <v>1</v>
      </c>
      <c r="P2771" s="111"/>
      <c r="Q2771" s="111"/>
      <c r="R2771" s="111">
        <v>5</v>
      </c>
      <c r="S2771" s="111">
        <v>5</v>
      </c>
      <c r="T2771" s="111">
        <v>2</v>
      </c>
    </row>
    <row r="2772" spans="1:20" x14ac:dyDescent="0.25">
      <c r="A2772" s="110" t="s">
        <v>1804</v>
      </c>
      <c r="B2772" s="107" t="s">
        <v>7167</v>
      </c>
      <c r="C2772" s="108">
        <v>11</v>
      </c>
      <c r="D2772" s="41" t="s">
        <v>4243</v>
      </c>
      <c r="E2772" s="24">
        <f t="shared" si="140"/>
        <v>4</v>
      </c>
      <c r="F2772" s="24">
        <f t="shared" si="141"/>
        <v>1.25</v>
      </c>
      <c r="G2772" s="109"/>
      <c r="H2772" s="24"/>
      <c r="I2772" s="24">
        <f t="shared" si="142"/>
        <v>3.6</v>
      </c>
      <c r="J2772" s="119"/>
      <c r="K2772" s="30"/>
      <c r="L2772" s="111"/>
      <c r="M2772" s="111"/>
      <c r="N2772" s="111">
        <v>1</v>
      </c>
      <c r="O2772" s="111">
        <v>4</v>
      </c>
      <c r="P2772" s="111">
        <v>6</v>
      </c>
      <c r="Q2772" s="111">
        <v>0</v>
      </c>
      <c r="R2772" s="111">
        <v>12</v>
      </c>
      <c r="S2772" s="111">
        <v>0</v>
      </c>
      <c r="T2772" s="111">
        <v>0</v>
      </c>
    </row>
    <row r="2773" spans="1:20" x14ac:dyDescent="0.25">
      <c r="A2773" s="110" t="s">
        <v>848</v>
      </c>
      <c r="B2773" s="107" t="s">
        <v>7096</v>
      </c>
      <c r="C2773" s="108">
        <v>15</v>
      </c>
      <c r="D2773" s="41" t="s">
        <v>6177</v>
      </c>
      <c r="E2773" s="24">
        <f t="shared" si="140"/>
        <v>4</v>
      </c>
      <c r="F2773" s="24">
        <f t="shared" si="141"/>
        <v>0</v>
      </c>
      <c r="G2773" s="109"/>
      <c r="H2773" s="24"/>
      <c r="I2773" s="24">
        <f t="shared" si="142"/>
        <v>2.4</v>
      </c>
      <c r="J2773" s="119"/>
      <c r="K2773" s="30"/>
      <c r="L2773" s="111"/>
      <c r="M2773" s="111"/>
      <c r="N2773" s="111"/>
      <c r="O2773" s="111"/>
      <c r="P2773" s="111">
        <v>0</v>
      </c>
      <c r="Q2773" s="111">
        <v>0</v>
      </c>
      <c r="R2773" s="111">
        <v>12</v>
      </c>
      <c r="S2773" s="111">
        <v>0</v>
      </c>
      <c r="T2773" s="111">
        <v>0</v>
      </c>
    </row>
    <row r="2774" spans="1:20" x14ac:dyDescent="0.25">
      <c r="A2774" s="110" t="s">
        <v>414</v>
      </c>
      <c r="B2774" s="107" t="s">
        <v>7136</v>
      </c>
      <c r="C2774" s="108">
        <v>15</v>
      </c>
      <c r="D2774" s="41" t="s">
        <v>5769</v>
      </c>
      <c r="E2774" s="24">
        <f t="shared" si="140"/>
        <v>4</v>
      </c>
      <c r="F2774" s="24">
        <f t="shared" si="141"/>
        <v>46.5</v>
      </c>
      <c r="G2774" s="109"/>
      <c r="H2774" s="24"/>
      <c r="I2774" s="24">
        <f t="shared" si="142"/>
        <v>5.6</v>
      </c>
      <c r="J2774" s="119"/>
      <c r="K2774" s="30"/>
      <c r="L2774" s="111"/>
      <c r="M2774" s="111">
        <v>84</v>
      </c>
      <c r="N2774" s="111">
        <v>3</v>
      </c>
      <c r="O2774" s="111">
        <v>99</v>
      </c>
      <c r="P2774" s="111">
        <v>12</v>
      </c>
      <c r="Q2774" s="111">
        <v>4</v>
      </c>
      <c r="R2774" s="111">
        <v>10</v>
      </c>
      <c r="S2774" s="111">
        <v>2</v>
      </c>
      <c r="T2774" s="111"/>
    </row>
    <row r="2775" spans="1:20" x14ac:dyDescent="0.25">
      <c r="A2775" s="110" t="s">
        <v>5347</v>
      </c>
      <c r="B2775" s="107" t="s">
        <v>7208</v>
      </c>
      <c r="C2775" s="108">
        <v>9</v>
      </c>
      <c r="D2775" s="41" t="s">
        <v>5348</v>
      </c>
      <c r="E2775" s="24">
        <f t="shared" si="140"/>
        <v>4</v>
      </c>
      <c r="F2775" s="24">
        <f t="shared" si="141"/>
        <v>3.75</v>
      </c>
      <c r="G2775" s="109"/>
      <c r="H2775" s="24"/>
      <c r="I2775" s="24">
        <f t="shared" si="142"/>
        <v>10.6</v>
      </c>
      <c r="J2775" s="119"/>
      <c r="K2775" s="30"/>
      <c r="L2775" s="111"/>
      <c r="M2775" s="111"/>
      <c r="N2775" s="111"/>
      <c r="O2775" s="111">
        <v>15</v>
      </c>
      <c r="P2775" s="111">
        <v>39</v>
      </c>
      <c r="Q2775" s="111">
        <v>2</v>
      </c>
      <c r="R2775" s="111">
        <v>12</v>
      </c>
      <c r="S2775" s="111"/>
      <c r="T2775" s="111"/>
    </row>
    <row r="2776" spans="1:20" x14ac:dyDescent="0.25">
      <c r="A2776" s="110" t="s">
        <v>1131</v>
      </c>
      <c r="B2776" s="107" t="s">
        <v>7098</v>
      </c>
      <c r="C2776" s="108">
        <v>8</v>
      </c>
      <c r="D2776" s="41" t="s">
        <v>3460</v>
      </c>
      <c r="E2776" s="24">
        <f t="shared" si="140"/>
        <v>4</v>
      </c>
      <c r="F2776" s="24">
        <f t="shared" si="141"/>
        <v>0</v>
      </c>
      <c r="G2776" s="109"/>
      <c r="H2776" s="24"/>
      <c r="I2776" s="24">
        <f t="shared" si="142"/>
        <v>2.4</v>
      </c>
      <c r="J2776" s="119"/>
      <c r="K2776" s="30"/>
      <c r="L2776" s="111"/>
      <c r="M2776" s="111"/>
      <c r="N2776" s="111"/>
      <c r="O2776" s="111"/>
      <c r="P2776" s="111">
        <v>0</v>
      </c>
      <c r="Q2776" s="111">
        <v>0</v>
      </c>
      <c r="R2776" s="111">
        <v>12</v>
      </c>
      <c r="S2776" s="111"/>
      <c r="T2776" s="111"/>
    </row>
    <row r="2777" spans="1:20" x14ac:dyDescent="0.25">
      <c r="A2777" s="110" t="s">
        <v>2794</v>
      </c>
      <c r="B2777" s="107" t="s">
        <v>7259</v>
      </c>
      <c r="C2777" s="108">
        <v>11</v>
      </c>
      <c r="D2777" s="41" t="s">
        <v>6772</v>
      </c>
      <c r="E2777" s="24">
        <f t="shared" si="140"/>
        <v>4</v>
      </c>
      <c r="F2777" s="24">
        <f t="shared" si="141"/>
        <v>3657.75</v>
      </c>
      <c r="G2777" s="109"/>
      <c r="H2777" s="24"/>
      <c r="I2777" s="24">
        <f t="shared" si="142"/>
        <v>2.4</v>
      </c>
      <c r="J2777" s="119"/>
      <c r="K2777" s="30"/>
      <c r="L2777" s="111"/>
      <c r="M2777" s="111"/>
      <c r="N2777" s="111"/>
      <c r="O2777" s="111">
        <v>14631</v>
      </c>
      <c r="P2777" s="111"/>
      <c r="Q2777" s="111"/>
      <c r="R2777" s="111">
        <v>12</v>
      </c>
      <c r="S2777" s="111"/>
      <c r="T2777" s="111"/>
    </row>
    <row r="2778" spans="1:20" x14ac:dyDescent="0.25">
      <c r="A2778" s="110" t="s">
        <v>2868</v>
      </c>
      <c r="B2778" s="107" t="s">
        <v>7165</v>
      </c>
      <c r="C2778" s="108">
        <v>6</v>
      </c>
      <c r="D2778" s="41" t="s">
        <v>5694</v>
      </c>
      <c r="E2778" s="24">
        <f t="shared" si="140"/>
        <v>4</v>
      </c>
      <c r="F2778" s="24">
        <f t="shared" si="141"/>
        <v>4</v>
      </c>
      <c r="G2778" s="109"/>
      <c r="H2778" s="24"/>
      <c r="I2778" s="24">
        <f t="shared" si="142"/>
        <v>4.8</v>
      </c>
      <c r="J2778" s="119"/>
      <c r="K2778" s="30"/>
      <c r="L2778" s="111"/>
      <c r="M2778" s="111">
        <v>4</v>
      </c>
      <c r="N2778" s="111">
        <v>2</v>
      </c>
      <c r="O2778" s="111">
        <v>10</v>
      </c>
      <c r="P2778" s="111">
        <v>7</v>
      </c>
      <c r="Q2778" s="111">
        <v>5</v>
      </c>
      <c r="R2778" s="111">
        <v>5</v>
      </c>
      <c r="S2778" s="111">
        <v>7</v>
      </c>
      <c r="T2778" s="111"/>
    </row>
    <row r="2779" spans="1:20" x14ac:dyDescent="0.25">
      <c r="A2779" s="110" t="s">
        <v>8422</v>
      </c>
      <c r="B2779" s="107" t="s">
        <v>7193</v>
      </c>
      <c r="C2779" s="108">
        <v>13</v>
      </c>
      <c r="D2779" s="41" t="s">
        <v>8423</v>
      </c>
      <c r="E2779" s="24">
        <f t="shared" si="140"/>
        <v>4</v>
      </c>
      <c r="F2779" s="24">
        <f t="shared" si="141"/>
        <v>0.75</v>
      </c>
      <c r="G2779" s="109"/>
      <c r="H2779" s="24"/>
      <c r="I2779" s="24">
        <f t="shared" si="142"/>
        <v>2.4</v>
      </c>
      <c r="J2779" s="119"/>
      <c r="K2779" s="30"/>
      <c r="L2779" s="111"/>
      <c r="M2779" s="111"/>
      <c r="N2779" s="111"/>
      <c r="O2779" s="111">
        <v>3</v>
      </c>
      <c r="P2779" s="111"/>
      <c r="Q2779" s="111"/>
      <c r="R2779" s="111"/>
      <c r="S2779" s="111">
        <v>12</v>
      </c>
      <c r="T2779" s="111"/>
    </row>
    <row r="2780" spans="1:20" x14ac:dyDescent="0.25">
      <c r="A2780" s="110" t="s">
        <v>8480</v>
      </c>
      <c r="B2780" s="107" t="s">
        <v>7179</v>
      </c>
      <c r="C2780" s="108">
        <v>11</v>
      </c>
      <c r="D2780" s="41" t="s">
        <v>8481</v>
      </c>
      <c r="E2780" s="24">
        <f t="shared" si="140"/>
        <v>4</v>
      </c>
      <c r="F2780" s="24">
        <f t="shared" si="141"/>
        <v>1.5</v>
      </c>
      <c r="G2780" s="109"/>
      <c r="H2780" s="24"/>
      <c r="I2780" s="24">
        <f t="shared" si="142"/>
        <v>2.4</v>
      </c>
      <c r="J2780" s="119"/>
      <c r="K2780" s="30"/>
      <c r="L2780" s="111">
        <v>6</v>
      </c>
      <c r="M2780" s="111"/>
      <c r="N2780" s="111"/>
      <c r="O2780" s="111"/>
      <c r="P2780" s="111"/>
      <c r="Q2780" s="111"/>
      <c r="R2780" s="111"/>
      <c r="S2780" s="111">
        <v>12</v>
      </c>
      <c r="T2780" s="111"/>
    </row>
    <row r="2781" spans="1:20" x14ac:dyDescent="0.25">
      <c r="A2781" s="110" t="s">
        <v>8561</v>
      </c>
      <c r="B2781" s="107" t="s">
        <v>7240</v>
      </c>
      <c r="C2781" s="108">
        <v>6</v>
      </c>
      <c r="D2781" s="41" t="s">
        <v>8562</v>
      </c>
      <c r="E2781" s="24">
        <f t="shared" si="140"/>
        <v>4</v>
      </c>
      <c r="F2781" s="24">
        <f t="shared" si="141"/>
        <v>0</v>
      </c>
      <c r="G2781" s="109"/>
      <c r="H2781" s="24"/>
      <c r="I2781" s="24">
        <f t="shared" si="142"/>
        <v>3.4</v>
      </c>
      <c r="J2781" s="119"/>
      <c r="K2781" s="30"/>
      <c r="L2781" s="111"/>
      <c r="M2781" s="111"/>
      <c r="N2781" s="111"/>
      <c r="O2781" s="111"/>
      <c r="P2781" s="111"/>
      <c r="Q2781" s="111">
        <v>5</v>
      </c>
      <c r="R2781" s="111">
        <v>12</v>
      </c>
      <c r="S2781" s="111"/>
      <c r="T2781" s="111"/>
    </row>
    <row r="2782" spans="1:20" x14ac:dyDescent="0.25">
      <c r="A2782" s="110" t="s">
        <v>2692</v>
      </c>
      <c r="B2782" s="107" t="s">
        <v>7109</v>
      </c>
      <c r="C2782" s="108">
        <v>2</v>
      </c>
      <c r="D2782" s="41" t="s">
        <v>3562</v>
      </c>
      <c r="E2782" s="24">
        <f t="shared" si="140"/>
        <v>4</v>
      </c>
      <c r="F2782" s="24">
        <f t="shared" si="141"/>
        <v>0</v>
      </c>
      <c r="G2782" s="109"/>
      <c r="H2782" s="24"/>
      <c r="I2782" s="24">
        <f t="shared" si="142"/>
        <v>2.4</v>
      </c>
      <c r="J2782" s="119"/>
      <c r="K2782" s="30"/>
      <c r="L2782" s="111"/>
      <c r="M2782" s="111"/>
      <c r="N2782" s="111"/>
      <c r="O2782" s="111"/>
      <c r="P2782" s="111"/>
      <c r="Q2782" s="111"/>
      <c r="R2782" s="111"/>
      <c r="S2782" s="111">
        <v>12</v>
      </c>
      <c r="T2782" s="111"/>
    </row>
    <row r="2783" spans="1:20" x14ac:dyDescent="0.25">
      <c r="A2783" s="110" t="s">
        <v>8212</v>
      </c>
      <c r="B2783" s="107" t="s">
        <v>7136</v>
      </c>
      <c r="C2783" s="108">
        <v>15</v>
      </c>
      <c r="D2783" s="41" t="s">
        <v>8213</v>
      </c>
      <c r="E2783" s="24">
        <f t="shared" si="140"/>
        <v>4</v>
      </c>
      <c r="F2783" s="24">
        <f t="shared" si="141"/>
        <v>6.75</v>
      </c>
      <c r="G2783" s="109"/>
      <c r="H2783" s="24"/>
      <c r="I2783" s="24">
        <f t="shared" si="142"/>
        <v>2.4</v>
      </c>
      <c r="J2783" s="119"/>
      <c r="K2783" s="30"/>
      <c r="L2783" s="111">
        <v>27</v>
      </c>
      <c r="M2783" s="111"/>
      <c r="N2783" s="111"/>
      <c r="O2783" s="111"/>
      <c r="P2783" s="111"/>
      <c r="Q2783" s="111"/>
      <c r="R2783" s="111"/>
      <c r="S2783" s="111">
        <v>12</v>
      </c>
      <c r="T2783" s="111"/>
    </row>
    <row r="2784" spans="1:20" x14ac:dyDescent="0.25">
      <c r="A2784" s="110" t="s">
        <v>2427</v>
      </c>
      <c r="B2784" s="107" t="s">
        <v>7266</v>
      </c>
      <c r="C2784" s="108">
        <v>11</v>
      </c>
      <c r="D2784" s="41" t="s">
        <v>6654</v>
      </c>
      <c r="E2784" s="24">
        <f t="shared" ref="E2784:E2847" si="143">SUM(R2784:T2784)/3</f>
        <v>3.6666666666666665</v>
      </c>
      <c r="F2784" s="24">
        <f t="shared" ref="F2784:F2847" si="144">SUM(L2784:O2784)/4</f>
        <v>10.25</v>
      </c>
      <c r="G2784" s="109"/>
      <c r="H2784" s="24"/>
      <c r="I2784" s="24">
        <f t="shared" ref="I2784:I2847" si="145">SUM(P2784:T2784)/5</f>
        <v>16.8</v>
      </c>
      <c r="J2784" s="119"/>
      <c r="K2784" s="30"/>
      <c r="L2784" s="111">
        <v>19</v>
      </c>
      <c r="M2784" s="111">
        <v>3</v>
      </c>
      <c r="N2784" s="111"/>
      <c r="O2784" s="111">
        <v>19</v>
      </c>
      <c r="P2784" s="111"/>
      <c r="Q2784" s="111">
        <v>73</v>
      </c>
      <c r="R2784" s="111"/>
      <c r="S2784" s="111"/>
      <c r="T2784" s="111">
        <v>11</v>
      </c>
    </row>
    <row r="2785" spans="1:20" x14ac:dyDescent="0.25">
      <c r="A2785" s="110" t="s">
        <v>7608</v>
      </c>
      <c r="B2785" s="107" t="s">
        <v>7136</v>
      </c>
      <c r="C2785" s="108">
        <v>15</v>
      </c>
      <c r="D2785" s="41" t="s">
        <v>7609</v>
      </c>
      <c r="E2785" s="24">
        <f t="shared" si="143"/>
        <v>3.6666666666666665</v>
      </c>
      <c r="F2785" s="24">
        <f t="shared" si="144"/>
        <v>0.25</v>
      </c>
      <c r="G2785" s="109"/>
      <c r="H2785" s="24"/>
      <c r="I2785" s="24">
        <f t="shared" si="145"/>
        <v>2.2000000000000002</v>
      </c>
      <c r="J2785" s="119"/>
      <c r="K2785" s="30"/>
      <c r="L2785" s="111"/>
      <c r="M2785" s="111"/>
      <c r="N2785" s="111">
        <v>1</v>
      </c>
      <c r="O2785" s="111"/>
      <c r="P2785" s="111"/>
      <c r="Q2785" s="111"/>
      <c r="R2785" s="111"/>
      <c r="S2785" s="111"/>
      <c r="T2785" s="111">
        <v>11</v>
      </c>
    </row>
    <row r="2786" spans="1:20" x14ac:dyDescent="0.25">
      <c r="A2786" s="110" t="s">
        <v>453</v>
      </c>
      <c r="B2786" s="107" t="s">
        <v>7242</v>
      </c>
      <c r="C2786" s="108">
        <v>8</v>
      </c>
      <c r="D2786" s="41" t="s">
        <v>5376</v>
      </c>
      <c r="E2786" s="24">
        <f t="shared" si="143"/>
        <v>3.6666666666666665</v>
      </c>
      <c r="F2786" s="24">
        <f t="shared" si="144"/>
        <v>11.75</v>
      </c>
      <c r="G2786" s="109"/>
      <c r="H2786" s="24"/>
      <c r="I2786" s="24">
        <f t="shared" si="145"/>
        <v>2.8</v>
      </c>
      <c r="J2786" s="119"/>
      <c r="K2786" s="30"/>
      <c r="L2786" s="111"/>
      <c r="M2786" s="111"/>
      <c r="N2786" s="111">
        <v>42</v>
      </c>
      <c r="O2786" s="111">
        <v>5</v>
      </c>
      <c r="P2786" s="111">
        <v>1</v>
      </c>
      <c r="Q2786" s="111">
        <v>2</v>
      </c>
      <c r="R2786" s="111"/>
      <c r="S2786" s="111"/>
      <c r="T2786" s="111">
        <v>11</v>
      </c>
    </row>
    <row r="2787" spans="1:20" x14ac:dyDescent="0.25">
      <c r="A2787" s="110" t="s">
        <v>7600</v>
      </c>
      <c r="B2787" s="107" t="s">
        <v>7446</v>
      </c>
      <c r="C2787" s="108">
        <v>18</v>
      </c>
      <c r="D2787" s="41" t="s">
        <v>7601</v>
      </c>
      <c r="E2787" s="24">
        <f t="shared" si="143"/>
        <v>3.6666666666666665</v>
      </c>
      <c r="F2787" s="24">
        <f t="shared" si="144"/>
        <v>0</v>
      </c>
      <c r="G2787" s="109"/>
      <c r="H2787" s="24"/>
      <c r="I2787" s="24">
        <f t="shared" si="145"/>
        <v>5.2</v>
      </c>
      <c r="J2787" s="119"/>
      <c r="K2787" s="30"/>
      <c r="L2787" s="111"/>
      <c r="M2787" s="111"/>
      <c r="N2787" s="111"/>
      <c r="O2787" s="111"/>
      <c r="P2787" s="111">
        <v>15</v>
      </c>
      <c r="Q2787" s="111"/>
      <c r="R2787" s="111"/>
      <c r="S2787" s="111"/>
      <c r="T2787" s="111">
        <v>11</v>
      </c>
    </row>
    <row r="2788" spans="1:20" x14ac:dyDescent="0.25">
      <c r="A2788" s="110" t="s">
        <v>2941</v>
      </c>
      <c r="B2788" s="107" t="s">
        <v>7235</v>
      </c>
      <c r="C2788" s="108">
        <v>4</v>
      </c>
      <c r="D2788" s="41" t="s">
        <v>6665</v>
      </c>
      <c r="E2788" s="24">
        <f t="shared" si="143"/>
        <v>3.6666666666666665</v>
      </c>
      <c r="F2788" s="24">
        <f t="shared" si="144"/>
        <v>0.25</v>
      </c>
      <c r="G2788" s="109"/>
      <c r="H2788" s="24"/>
      <c r="I2788" s="24">
        <f t="shared" si="145"/>
        <v>2.2000000000000002</v>
      </c>
      <c r="J2788" s="119"/>
      <c r="K2788" s="30"/>
      <c r="L2788" s="111"/>
      <c r="M2788" s="111">
        <v>1</v>
      </c>
      <c r="N2788" s="111"/>
      <c r="O2788" s="111"/>
      <c r="P2788" s="111"/>
      <c r="Q2788" s="111"/>
      <c r="R2788" s="111"/>
      <c r="S2788" s="111">
        <v>2</v>
      </c>
      <c r="T2788" s="111">
        <v>9</v>
      </c>
    </row>
    <row r="2789" spans="1:20" x14ac:dyDescent="0.25">
      <c r="A2789" s="110" t="s">
        <v>2523</v>
      </c>
      <c r="B2789" s="107" t="s">
        <v>7152</v>
      </c>
      <c r="C2789" s="108">
        <v>1</v>
      </c>
      <c r="D2789" s="41" t="s">
        <v>5464</v>
      </c>
      <c r="E2789" s="24">
        <f t="shared" si="143"/>
        <v>3.6666666666666665</v>
      </c>
      <c r="F2789" s="24">
        <f t="shared" si="144"/>
        <v>1</v>
      </c>
      <c r="G2789" s="109"/>
      <c r="H2789" s="24"/>
      <c r="I2789" s="24">
        <f t="shared" si="145"/>
        <v>2.6</v>
      </c>
      <c r="J2789" s="119"/>
      <c r="K2789" s="30"/>
      <c r="L2789" s="111"/>
      <c r="M2789" s="111"/>
      <c r="N2789" s="111"/>
      <c r="O2789" s="111">
        <v>4</v>
      </c>
      <c r="P2789" s="111"/>
      <c r="Q2789" s="111">
        <v>2</v>
      </c>
      <c r="R2789" s="111"/>
      <c r="S2789" s="111">
        <v>2</v>
      </c>
      <c r="T2789" s="111">
        <v>9</v>
      </c>
    </row>
    <row r="2790" spans="1:20" x14ac:dyDescent="0.25">
      <c r="A2790" s="110" t="s">
        <v>1025</v>
      </c>
      <c r="B2790" s="107" t="s">
        <v>7088</v>
      </c>
      <c r="C2790" s="108">
        <v>2</v>
      </c>
      <c r="D2790" s="41" t="s">
        <v>3521</v>
      </c>
      <c r="E2790" s="24">
        <f t="shared" si="143"/>
        <v>3.6666666666666665</v>
      </c>
      <c r="F2790" s="24">
        <f t="shared" si="144"/>
        <v>0.25</v>
      </c>
      <c r="G2790" s="109"/>
      <c r="H2790" s="24"/>
      <c r="I2790" s="24">
        <f t="shared" si="145"/>
        <v>2.6</v>
      </c>
      <c r="J2790" s="119"/>
      <c r="K2790" s="30"/>
      <c r="L2790" s="111"/>
      <c r="M2790" s="111"/>
      <c r="N2790" s="111"/>
      <c r="O2790" s="111">
        <v>1</v>
      </c>
      <c r="P2790" s="111"/>
      <c r="Q2790" s="111">
        <v>2</v>
      </c>
      <c r="R2790" s="111">
        <v>1</v>
      </c>
      <c r="S2790" s="111">
        <v>1</v>
      </c>
      <c r="T2790" s="111">
        <v>9</v>
      </c>
    </row>
    <row r="2791" spans="1:20" x14ac:dyDescent="0.25">
      <c r="A2791" s="110" t="s">
        <v>7854</v>
      </c>
      <c r="B2791" s="107" t="s">
        <v>7112</v>
      </c>
      <c r="C2791" s="108">
        <v>2</v>
      </c>
      <c r="D2791" s="41" t="s">
        <v>7855</v>
      </c>
      <c r="E2791" s="24">
        <f t="shared" si="143"/>
        <v>3.6666666666666665</v>
      </c>
      <c r="F2791" s="24">
        <f t="shared" si="144"/>
        <v>0.5</v>
      </c>
      <c r="G2791" s="109"/>
      <c r="H2791" s="24"/>
      <c r="I2791" s="24">
        <f t="shared" si="145"/>
        <v>2.4</v>
      </c>
      <c r="J2791" s="119"/>
      <c r="K2791" s="30"/>
      <c r="L2791" s="111">
        <v>2</v>
      </c>
      <c r="M2791" s="111"/>
      <c r="N2791" s="111"/>
      <c r="O2791" s="111"/>
      <c r="P2791" s="111"/>
      <c r="Q2791" s="111">
        <v>1</v>
      </c>
      <c r="R2791" s="111">
        <v>1</v>
      </c>
      <c r="S2791" s="111">
        <v>2</v>
      </c>
      <c r="T2791" s="111">
        <v>8</v>
      </c>
    </row>
    <row r="2792" spans="1:20" x14ac:dyDescent="0.25">
      <c r="A2792" s="110" t="s">
        <v>2404</v>
      </c>
      <c r="B2792" s="107" t="s">
        <v>7191</v>
      </c>
      <c r="C2792" s="108">
        <v>5</v>
      </c>
      <c r="D2792" s="41" t="s">
        <v>5678</v>
      </c>
      <c r="E2792" s="24">
        <f t="shared" si="143"/>
        <v>3.6666666666666665</v>
      </c>
      <c r="F2792" s="24">
        <f t="shared" si="144"/>
        <v>110.5</v>
      </c>
      <c r="G2792" s="109"/>
      <c r="H2792" s="24"/>
      <c r="I2792" s="24">
        <f t="shared" si="145"/>
        <v>2.8</v>
      </c>
      <c r="J2792" s="119"/>
      <c r="K2792" s="30"/>
      <c r="L2792" s="111">
        <v>77</v>
      </c>
      <c r="M2792" s="111">
        <v>57</v>
      </c>
      <c r="N2792" s="111">
        <v>176</v>
      </c>
      <c r="O2792" s="111">
        <v>132</v>
      </c>
      <c r="P2792" s="111"/>
      <c r="Q2792" s="111">
        <v>3</v>
      </c>
      <c r="R2792" s="111">
        <v>1</v>
      </c>
      <c r="S2792" s="111">
        <v>2</v>
      </c>
      <c r="T2792" s="111">
        <v>8</v>
      </c>
    </row>
    <row r="2793" spans="1:20" x14ac:dyDescent="0.25">
      <c r="A2793" s="110" t="s">
        <v>2585</v>
      </c>
      <c r="B2793" s="107" t="s">
        <v>7140</v>
      </c>
      <c r="C2793" s="108">
        <v>11</v>
      </c>
      <c r="D2793" s="41" t="s">
        <v>6006</v>
      </c>
      <c r="E2793" s="24">
        <f t="shared" si="143"/>
        <v>3.6666666666666665</v>
      </c>
      <c r="F2793" s="24">
        <f t="shared" si="144"/>
        <v>2480.75</v>
      </c>
      <c r="G2793" s="109"/>
      <c r="H2793" s="24"/>
      <c r="I2793" s="24">
        <f t="shared" si="145"/>
        <v>18.8</v>
      </c>
      <c r="J2793" s="119"/>
      <c r="K2793" s="30"/>
      <c r="L2793" s="111">
        <v>1400</v>
      </c>
      <c r="M2793" s="111">
        <v>4186</v>
      </c>
      <c r="N2793" s="111">
        <v>3734</v>
      </c>
      <c r="O2793" s="111">
        <v>603</v>
      </c>
      <c r="P2793" s="111">
        <v>46</v>
      </c>
      <c r="Q2793" s="111">
        <v>37</v>
      </c>
      <c r="R2793" s="111">
        <v>2</v>
      </c>
      <c r="S2793" s="111">
        <v>2</v>
      </c>
      <c r="T2793" s="111">
        <v>7</v>
      </c>
    </row>
    <row r="2794" spans="1:20" x14ac:dyDescent="0.25">
      <c r="A2794" s="110" t="s">
        <v>394</v>
      </c>
      <c r="B2794" s="107" t="s">
        <v>7124</v>
      </c>
      <c r="C2794" s="108">
        <v>4</v>
      </c>
      <c r="D2794" s="41" t="s">
        <v>5571</v>
      </c>
      <c r="E2794" s="24">
        <f t="shared" si="143"/>
        <v>3.6666666666666665</v>
      </c>
      <c r="F2794" s="24">
        <f t="shared" si="144"/>
        <v>0.25</v>
      </c>
      <c r="G2794" s="109"/>
      <c r="H2794" s="24"/>
      <c r="I2794" s="24">
        <f t="shared" si="145"/>
        <v>6</v>
      </c>
      <c r="J2794" s="119"/>
      <c r="K2794" s="30"/>
      <c r="L2794" s="111"/>
      <c r="M2794" s="111"/>
      <c r="N2794" s="111"/>
      <c r="O2794" s="111">
        <v>1</v>
      </c>
      <c r="P2794" s="111">
        <v>1</v>
      </c>
      <c r="Q2794" s="111">
        <v>18</v>
      </c>
      <c r="R2794" s="111">
        <v>1</v>
      </c>
      <c r="S2794" s="111">
        <v>3</v>
      </c>
      <c r="T2794" s="111">
        <v>7</v>
      </c>
    </row>
    <row r="2795" spans="1:20" x14ac:dyDescent="0.25">
      <c r="A2795" s="110" t="s">
        <v>1193</v>
      </c>
      <c r="B2795" s="107" t="s">
        <v>7189</v>
      </c>
      <c r="C2795" s="108">
        <v>6</v>
      </c>
      <c r="D2795" s="41" t="s">
        <v>4747</v>
      </c>
      <c r="E2795" s="24">
        <f t="shared" si="143"/>
        <v>3.6666666666666665</v>
      </c>
      <c r="F2795" s="24">
        <f t="shared" si="144"/>
        <v>3.25</v>
      </c>
      <c r="G2795" s="109"/>
      <c r="H2795" s="24"/>
      <c r="I2795" s="24">
        <f t="shared" si="145"/>
        <v>2.4</v>
      </c>
      <c r="J2795" s="119"/>
      <c r="K2795" s="30"/>
      <c r="L2795" s="111">
        <v>1</v>
      </c>
      <c r="M2795" s="111"/>
      <c r="N2795" s="111"/>
      <c r="O2795" s="111">
        <v>12</v>
      </c>
      <c r="P2795" s="111">
        <v>1</v>
      </c>
      <c r="Q2795" s="111"/>
      <c r="R2795" s="111"/>
      <c r="S2795" s="111">
        <v>5</v>
      </c>
      <c r="T2795" s="111">
        <v>6</v>
      </c>
    </row>
    <row r="2796" spans="1:20" x14ac:dyDescent="0.25">
      <c r="A2796" s="110" t="s">
        <v>1899</v>
      </c>
      <c r="B2796" s="107" t="s">
        <v>7154</v>
      </c>
      <c r="C2796" s="108">
        <v>16</v>
      </c>
      <c r="D2796" s="41" t="s">
        <v>6424</v>
      </c>
      <c r="E2796" s="24">
        <f t="shared" si="143"/>
        <v>3.6666666666666665</v>
      </c>
      <c r="F2796" s="24">
        <f t="shared" si="144"/>
        <v>0.25</v>
      </c>
      <c r="G2796" s="109"/>
      <c r="H2796" s="24"/>
      <c r="I2796" s="24">
        <f t="shared" si="145"/>
        <v>2.2000000000000002</v>
      </c>
      <c r="J2796" s="119"/>
      <c r="K2796" s="30"/>
      <c r="L2796" s="111"/>
      <c r="M2796" s="111">
        <v>1</v>
      </c>
      <c r="N2796" s="111"/>
      <c r="O2796" s="111"/>
      <c r="P2796" s="111"/>
      <c r="Q2796" s="111"/>
      <c r="R2796" s="111">
        <v>5</v>
      </c>
      <c r="S2796" s="111"/>
      <c r="T2796" s="111">
        <v>6</v>
      </c>
    </row>
    <row r="2797" spans="1:20" x14ac:dyDescent="0.25">
      <c r="A2797" s="110" t="s">
        <v>1741</v>
      </c>
      <c r="B2797" s="107" t="s">
        <v>7124</v>
      </c>
      <c r="C2797" s="108">
        <v>4</v>
      </c>
      <c r="D2797" s="41" t="s">
        <v>5594</v>
      </c>
      <c r="E2797" s="24">
        <f t="shared" si="143"/>
        <v>3.6666666666666665</v>
      </c>
      <c r="F2797" s="24">
        <f t="shared" si="144"/>
        <v>3.25</v>
      </c>
      <c r="G2797" s="109"/>
      <c r="H2797" s="24"/>
      <c r="I2797" s="24">
        <f t="shared" si="145"/>
        <v>3.2</v>
      </c>
      <c r="J2797" s="119"/>
      <c r="K2797" s="30"/>
      <c r="L2797" s="111">
        <v>3</v>
      </c>
      <c r="M2797" s="111">
        <v>6</v>
      </c>
      <c r="N2797" s="111">
        <v>1</v>
      </c>
      <c r="O2797" s="111">
        <v>3</v>
      </c>
      <c r="P2797" s="111">
        <v>2</v>
      </c>
      <c r="Q2797" s="111">
        <v>3</v>
      </c>
      <c r="R2797" s="111">
        <v>2</v>
      </c>
      <c r="S2797" s="111">
        <v>3</v>
      </c>
      <c r="T2797" s="111">
        <v>6</v>
      </c>
    </row>
    <row r="2798" spans="1:20" x14ac:dyDescent="0.25">
      <c r="A2798" s="110" t="s">
        <v>2664</v>
      </c>
      <c r="B2798" s="107" t="s">
        <v>7219</v>
      </c>
      <c r="C2798" s="108">
        <v>20</v>
      </c>
      <c r="D2798" s="41" t="s">
        <v>5095</v>
      </c>
      <c r="E2798" s="24">
        <f t="shared" si="143"/>
        <v>3.6666666666666665</v>
      </c>
      <c r="F2798" s="24">
        <f t="shared" si="144"/>
        <v>73</v>
      </c>
      <c r="G2798" s="109"/>
      <c r="H2798" s="24"/>
      <c r="I2798" s="24">
        <f t="shared" si="145"/>
        <v>2.2000000000000002</v>
      </c>
      <c r="J2798" s="119"/>
      <c r="K2798" s="30"/>
      <c r="L2798" s="111">
        <v>114</v>
      </c>
      <c r="M2798" s="111"/>
      <c r="N2798" s="111">
        <v>178</v>
      </c>
      <c r="O2798" s="111"/>
      <c r="P2798" s="111"/>
      <c r="Q2798" s="111"/>
      <c r="R2798" s="111">
        <v>2</v>
      </c>
      <c r="S2798" s="111">
        <v>3</v>
      </c>
      <c r="T2798" s="111">
        <v>6</v>
      </c>
    </row>
    <row r="2799" spans="1:20" x14ac:dyDescent="0.25">
      <c r="A2799" s="110" t="s">
        <v>7556</v>
      </c>
      <c r="B2799" s="107" t="s">
        <v>7136</v>
      </c>
      <c r="C2799" s="108">
        <v>15</v>
      </c>
      <c r="D2799" s="41" t="s">
        <v>7557</v>
      </c>
      <c r="E2799" s="24">
        <f t="shared" si="143"/>
        <v>3.6666666666666665</v>
      </c>
      <c r="F2799" s="24">
        <f t="shared" si="144"/>
        <v>0</v>
      </c>
      <c r="G2799" s="109"/>
      <c r="H2799" s="24"/>
      <c r="I2799" s="24">
        <f t="shared" si="145"/>
        <v>2.2000000000000002</v>
      </c>
      <c r="J2799" s="119"/>
      <c r="K2799" s="30"/>
      <c r="L2799" s="111"/>
      <c r="M2799" s="111"/>
      <c r="N2799" s="111"/>
      <c r="O2799" s="111"/>
      <c r="P2799" s="111"/>
      <c r="Q2799" s="111"/>
      <c r="R2799" s="111"/>
      <c r="S2799" s="111">
        <v>6</v>
      </c>
      <c r="T2799" s="111">
        <v>5</v>
      </c>
    </row>
    <row r="2800" spans="1:20" x14ac:dyDescent="0.25">
      <c r="A2800" s="110" t="s">
        <v>1111</v>
      </c>
      <c r="B2800" s="107" t="s">
        <v>7148</v>
      </c>
      <c r="C2800" s="108">
        <v>6</v>
      </c>
      <c r="D2800" s="41" t="s">
        <v>5167</v>
      </c>
      <c r="E2800" s="24">
        <f t="shared" si="143"/>
        <v>3.6666666666666665</v>
      </c>
      <c r="F2800" s="24">
        <f t="shared" si="144"/>
        <v>1.75</v>
      </c>
      <c r="G2800" s="109"/>
      <c r="H2800" s="24"/>
      <c r="I2800" s="24">
        <f t="shared" si="145"/>
        <v>3</v>
      </c>
      <c r="J2800" s="119"/>
      <c r="K2800" s="30"/>
      <c r="L2800" s="111"/>
      <c r="M2800" s="111">
        <v>1</v>
      </c>
      <c r="N2800" s="111">
        <v>2</v>
      </c>
      <c r="O2800" s="111">
        <v>4</v>
      </c>
      <c r="P2800" s="111">
        <v>2</v>
      </c>
      <c r="Q2800" s="111">
        <v>2</v>
      </c>
      <c r="R2800" s="111">
        <v>4</v>
      </c>
      <c r="S2800" s="111">
        <v>2</v>
      </c>
      <c r="T2800" s="111">
        <v>5</v>
      </c>
    </row>
    <row r="2801" spans="1:20" x14ac:dyDescent="0.25">
      <c r="A2801" s="110" t="s">
        <v>2650</v>
      </c>
      <c r="B2801" s="107" t="s">
        <v>7259</v>
      </c>
      <c r="C2801" s="108">
        <v>11</v>
      </c>
      <c r="D2801" s="41" t="s">
        <v>6922</v>
      </c>
      <c r="E2801" s="24">
        <f t="shared" si="143"/>
        <v>3.6666666666666665</v>
      </c>
      <c r="F2801" s="24">
        <f t="shared" si="144"/>
        <v>0</v>
      </c>
      <c r="G2801" s="109"/>
      <c r="H2801" s="24"/>
      <c r="I2801" s="24">
        <f t="shared" si="145"/>
        <v>4.2</v>
      </c>
      <c r="J2801" s="119"/>
      <c r="K2801" s="30"/>
      <c r="L2801" s="111"/>
      <c r="M2801" s="111"/>
      <c r="N2801" s="111"/>
      <c r="O2801" s="111"/>
      <c r="P2801" s="111"/>
      <c r="Q2801" s="111">
        <v>10</v>
      </c>
      <c r="R2801" s="111"/>
      <c r="S2801" s="111">
        <v>7</v>
      </c>
      <c r="T2801" s="111">
        <v>4</v>
      </c>
    </row>
    <row r="2802" spans="1:20" x14ac:dyDescent="0.25">
      <c r="A2802" s="110" t="s">
        <v>2062</v>
      </c>
      <c r="B2802" s="107" t="s">
        <v>7154</v>
      </c>
      <c r="C2802" s="108">
        <v>16</v>
      </c>
      <c r="D2802" s="41" t="s">
        <v>6423</v>
      </c>
      <c r="E2802" s="24">
        <f t="shared" si="143"/>
        <v>3.6666666666666665</v>
      </c>
      <c r="F2802" s="24">
        <f t="shared" si="144"/>
        <v>40.25</v>
      </c>
      <c r="G2802" s="109"/>
      <c r="H2802" s="24"/>
      <c r="I2802" s="24">
        <f t="shared" si="145"/>
        <v>6</v>
      </c>
      <c r="J2802" s="119"/>
      <c r="K2802" s="30"/>
      <c r="L2802" s="111">
        <v>46</v>
      </c>
      <c r="M2802" s="111"/>
      <c r="N2802" s="111">
        <v>6</v>
      </c>
      <c r="O2802" s="111">
        <v>109</v>
      </c>
      <c r="P2802" s="111"/>
      <c r="Q2802" s="111">
        <v>19</v>
      </c>
      <c r="R2802" s="111"/>
      <c r="S2802" s="111">
        <v>7</v>
      </c>
      <c r="T2802" s="111">
        <v>4</v>
      </c>
    </row>
    <row r="2803" spans="1:20" x14ac:dyDescent="0.25">
      <c r="A2803" s="110" t="s">
        <v>1675</v>
      </c>
      <c r="B2803" s="107" t="s">
        <v>7157</v>
      </c>
      <c r="C2803" s="108">
        <v>11</v>
      </c>
      <c r="D2803" s="41" t="s">
        <v>5901</v>
      </c>
      <c r="E2803" s="24">
        <f t="shared" si="143"/>
        <v>3.6666666666666665</v>
      </c>
      <c r="F2803" s="24">
        <f t="shared" si="144"/>
        <v>1.25</v>
      </c>
      <c r="G2803" s="109"/>
      <c r="H2803" s="24"/>
      <c r="I2803" s="24">
        <f t="shared" si="145"/>
        <v>2.4</v>
      </c>
      <c r="J2803" s="119"/>
      <c r="K2803" s="30"/>
      <c r="L2803" s="111"/>
      <c r="M2803" s="111">
        <v>5</v>
      </c>
      <c r="N2803" s="111"/>
      <c r="O2803" s="111"/>
      <c r="P2803" s="111">
        <v>0</v>
      </c>
      <c r="Q2803" s="111">
        <v>1</v>
      </c>
      <c r="R2803" s="111">
        <v>2</v>
      </c>
      <c r="S2803" s="111">
        <v>6</v>
      </c>
      <c r="T2803" s="111">
        <v>3</v>
      </c>
    </row>
    <row r="2804" spans="1:20" x14ac:dyDescent="0.25">
      <c r="A2804" s="110" t="s">
        <v>1454</v>
      </c>
      <c r="B2804" s="107" t="s">
        <v>7157</v>
      </c>
      <c r="C2804" s="108">
        <v>11</v>
      </c>
      <c r="D2804" s="41" t="s">
        <v>5942</v>
      </c>
      <c r="E2804" s="24">
        <f t="shared" si="143"/>
        <v>3.6666666666666665</v>
      </c>
      <c r="F2804" s="24">
        <f t="shared" si="144"/>
        <v>81</v>
      </c>
      <c r="G2804" s="109"/>
      <c r="H2804" s="24"/>
      <c r="I2804" s="24">
        <f t="shared" si="145"/>
        <v>8.8000000000000007</v>
      </c>
      <c r="J2804" s="119"/>
      <c r="K2804" s="30"/>
      <c r="L2804" s="111">
        <v>43</v>
      </c>
      <c r="M2804" s="111">
        <v>11</v>
      </c>
      <c r="N2804" s="111">
        <v>9</v>
      </c>
      <c r="O2804" s="111">
        <v>261</v>
      </c>
      <c r="P2804" s="111">
        <v>12</v>
      </c>
      <c r="Q2804" s="111">
        <v>21</v>
      </c>
      <c r="R2804" s="111">
        <v>7</v>
      </c>
      <c r="S2804" s="111">
        <v>1</v>
      </c>
      <c r="T2804" s="111">
        <v>3</v>
      </c>
    </row>
    <row r="2805" spans="1:20" x14ac:dyDescent="0.25">
      <c r="A2805" s="110" t="s">
        <v>768</v>
      </c>
      <c r="B2805" s="107" t="s">
        <v>7242</v>
      </c>
      <c r="C2805" s="108">
        <v>8</v>
      </c>
      <c r="D2805" s="41" t="s">
        <v>4551</v>
      </c>
      <c r="E2805" s="24">
        <f t="shared" si="143"/>
        <v>3.6666666666666665</v>
      </c>
      <c r="F2805" s="24">
        <f t="shared" si="144"/>
        <v>6.5</v>
      </c>
      <c r="G2805" s="109"/>
      <c r="H2805" s="24"/>
      <c r="I2805" s="24">
        <f t="shared" si="145"/>
        <v>3</v>
      </c>
      <c r="J2805" s="119"/>
      <c r="K2805" s="30"/>
      <c r="L2805" s="111">
        <v>4</v>
      </c>
      <c r="M2805" s="111">
        <v>16</v>
      </c>
      <c r="N2805" s="111"/>
      <c r="O2805" s="111">
        <v>6</v>
      </c>
      <c r="P2805" s="111"/>
      <c r="Q2805" s="111">
        <v>4</v>
      </c>
      <c r="R2805" s="111">
        <v>5</v>
      </c>
      <c r="S2805" s="111">
        <v>3</v>
      </c>
      <c r="T2805" s="111">
        <v>3</v>
      </c>
    </row>
    <row r="2806" spans="1:20" x14ac:dyDescent="0.25">
      <c r="A2806" s="110" t="s">
        <v>2198</v>
      </c>
      <c r="B2806" s="107" t="s">
        <v>7125</v>
      </c>
      <c r="C2806" s="108">
        <v>7</v>
      </c>
      <c r="D2806" s="41" t="s">
        <v>5371</v>
      </c>
      <c r="E2806" s="24">
        <f t="shared" si="143"/>
        <v>3.6666666666666665</v>
      </c>
      <c r="F2806" s="24">
        <f t="shared" si="144"/>
        <v>137</v>
      </c>
      <c r="G2806" s="109"/>
      <c r="H2806" s="24"/>
      <c r="I2806" s="24">
        <f t="shared" si="145"/>
        <v>12</v>
      </c>
      <c r="J2806" s="119"/>
      <c r="K2806" s="30"/>
      <c r="L2806" s="111">
        <v>85</v>
      </c>
      <c r="M2806" s="111">
        <v>139</v>
      </c>
      <c r="N2806" s="111">
        <v>206</v>
      </c>
      <c r="O2806" s="111">
        <v>118</v>
      </c>
      <c r="P2806" s="111">
        <v>49</v>
      </c>
      <c r="Q2806" s="111"/>
      <c r="R2806" s="111">
        <v>8</v>
      </c>
      <c r="S2806" s="111"/>
      <c r="T2806" s="111">
        <v>3</v>
      </c>
    </row>
    <row r="2807" spans="1:20" x14ac:dyDescent="0.25">
      <c r="A2807" s="110" t="s">
        <v>2367</v>
      </c>
      <c r="B2807" s="107" t="s">
        <v>7131</v>
      </c>
      <c r="C2807" s="108">
        <v>15</v>
      </c>
      <c r="D2807" s="41" t="s">
        <v>3897</v>
      </c>
      <c r="E2807" s="24">
        <f t="shared" si="143"/>
        <v>3.6666666666666665</v>
      </c>
      <c r="F2807" s="24">
        <f t="shared" si="144"/>
        <v>16</v>
      </c>
      <c r="G2807" s="109"/>
      <c r="H2807" s="24"/>
      <c r="I2807" s="24">
        <f t="shared" si="145"/>
        <v>13.4</v>
      </c>
      <c r="J2807" s="119"/>
      <c r="K2807" s="30"/>
      <c r="L2807" s="111">
        <v>42</v>
      </c>
      <c r="M2807" s="111"/>
      <c r="N2807" s="111">
        <v>22</v>
      </c>
      <c r="O2807" s="111"/>
      <c r="P2807" s="111">
        <v>11</v>
      </c>
      <c r="Q2807" s="111">
        <v>45</v>
      </c>
      <c r="R2807" s="111">
        <v>7</v>
      </c>
      <c r="S2807" s="111">
        <v>2</v>
      </c>
      <c r="T2807" s="111">
        <v>2</v>
      </c>
    </row>
    <row r="2808" spans="1:20" x14ac:dyDescent="0.25">
      <c r="A2808" s="110" t="s">
        <v>4945</v>
      </c>
      <c r="B2808" s="107" t="s">
        <v>7101</v>
      </c>
      <c r="C2808" s="108">
        <v>16</v>
      </c>
      <c r="D2808" s="41" t="s">
        <v>4946</v>
      </c>
      <c r="E2808" s="24">
        <f t="shared" si="143"/>
        <v>3.6666666666666665</v>
      </c>
      <c r="F2808" s="24">
        <f t="shared" si="144"/>
        <v>67.5</v>
      </c>
      <c r="G2808" s="109"/>
      <c r="H2808" s="24"/>
      <c r="I2808" s="24">
        <f t="shared" si="145"/>
        <v>6</v>
      </c>
      <c r="J2808" s="119"/>
      <c r="K2808" s="30"/>
      <c r="L2808" s="111"/>
      <c r="M2808" s="111"/>
      <c r="N2808" s="111">
        <v>169</v>
      </c>
      <c r="O2808" s="111">
        <v>101</v>
      </c>
      <c r="P2808" s="111">
        <v>1</v>
      </c>
      <c r="Q2808" s="111">
        <v>18</v>
      </c>
      <c r="R2808" s="111">
        <v>3</v>
      </c>
      <c r="S2808" s="111">
        <v>6</v>
      </c>
      <c r="T2808" s="111">
        <v>2</v>
      </c>
    </row>
    <row r="2809" spans="1:20" x14ac:dyDescent="0.25">
      <c r="A2809" s="110" t="s">
        <v>1729</v>
      </c>
      <c r="B2809" s="107" t="s">
        <v>7165</v>
      </c>
      <c r="C2809" s="108">
        <v>6</v>
      </c>
      <c r="D2809" s="41" t="s">
        <v>6553</v>
      </c>
      <c r="E2809" s="24">
        <f t="shared" si="143"/>
        <v>3.6666666666666665</v>
      </c>
      <c r="F2809" s="24">
        <f t="shared" si="144"/>
        <v>11.5</v>
      </c>
      <c r="G2809" s="109"/>
      <c r="H2809" s="24"/>
      <c r="I2809" s="24">
        <f t="shared" si="145"/>
        <v>33.799999999999997</v>
      </c>
      <c r="J2809" s="119"/>
      <c r="K2809" s="30"/>
      <c r="L2809" s="111">
        <v>7</v>
      </c>
      <c r="M2809" s="111">
        <v>13</v>
      </c>
      <c r="N2809" s="111"/>
      <c r="O2809" s="111">
        <v>26</v>
      </c>
      <c r="P2809" s="111">
        <v>44</v>
      </c>
      <c r="Q2809" s="111">
        <v>114</v>
      </c>
      <c r="R2809" s="111">
        <v>1</v>
      </c>
      <c r="S2809" s="111">
        <v>9</v>
      </c>
      <c r="T2809" s="111">
        <v>1</v>
      </c>
    </row>
    <row r="2810" spans="1:20" x14ac:dyDescent="0.25">
      <c r="A2810" s="110" t="s">
        <v>1679</v>
      </c>
      <c r="B2810" s="107" t="s">
        <v>7088</v>
      </c>
      <c r="C2810" s="108">
        <v>2</v>
      </c>
      <c r="D2810" s="41" t="s">
        <v>5477</v>
      </c>
      <c r="E2810" s="24">
        <f t="shared" si="143"/>
        <v>3.6666666666666665</v>
      </c>
      <c r="F2810" s="24">
        <f t="shared" si="144"/>
        <v>0</v>
      </c>
      <c r="G2810" s="109"/>
      <c r="H2810" s="24"/>
      <c r="I2810" s="24">
        <f t="shared" si="145"/>
        <v>2.2000000000000002</v>
      </c>
      <c r="J2810" s="119"/>
      <c r="K2810" s="30"/>
      <c r="L2810" s="111"/>
      <c r="M2810" s="111"/>
      <c r="N2810" s="111"/>
      <c r="O2810" s="111"/>
      <c r="P2810" s="111">
        <v>0</v>
      </c>
      <c r="Q2810" s="111">
        <v>0</v>
      </c>
      <c r="R2810" s="111">
        <v>1</v>
      </c>
      <c r="S2810" s="111">
        <v>10</v>
      </c>
      <c r="T2810" s="111">
        <v>0</v>
      </c>
    </row>
    <row r="2811" spans="1:20" x14ac:dyDescent="0.25">
      <c r="A2811" s="110" t="s">
        <v>2044</v>
      </c>
      <c r="B2811" s="107" t="s">
        <v>7191</v>
      </c>
      <c r="C2811" s="108">
        <v>5</v>
      </c>
      <c r="D2811" s="41" t="s">
        <v>5665</v>
      </c>
      <c r="E2811" s="24">
        <f t="shared" si="143"/>
        <v>3.6666666666666665</v>
      </c>
      <c r="F2811" s="24">
        <f t="shared" si="144"/>
        <v>8.75</v>
      </c>
      <c r="G2811" s="109"/>
      <c r="H2811" s="24"/>
      <c r="I2811" s="24">
        <f t="shared" si="145"/>
        <v>6.6</v>
      </c>
      <c r="J2811" s="119"/>
      <c r="K2811" s="30"/>
      <c r="L2811" s="111"/>
      <c r="M2811" s="111">
        <v>1</v>
      </c>
      <c r="N2811" s="111">
        <v>1</v>
      </c>
      <c r="O2811" s="111">
        <v>33</v>
      </c>
      <c r="P2811" s="111">
        <v>3</v>
      </c>
      <c r="Q2811" s="111">
        <v>19</v>
      </c>
      <c r="R2811" s="111">
        <v>9</v>
      </c>
      <c r="S2811" s="111">
        <v>2</v>
      </c>
      <c r="T2811" s="111">
        <v>0</v>
      </c>
    </row>
    <row r="2812" spans="1:20" x14ac:dyDescent="0.25">
      <c r="A2812" s="110" t="s">
        <v>84</v>
      </c>
      <c r="B2812" s="107" t="s">
        <v>7218</v>
      </c>
      <c r="C2812" s="108">
        <v>4</v>
      </c>
      <c r="D2812" s="41" t="s">
        <v>5668</v>
      </c>
      <c r="E2812" s="24">
        <f t="shared" si="143"/>
        <v>3.6666666666666665</v>
      </c>
      <c r="F2812" s="24">
        <f t="shared" si="144"/>
        <v>0</v>
      </c>
      <c r="G2812" s="109"/>
      <c r="H2812" s="24"/>
      <c r="I2812" s="24">
        <f t="shared" si="145"/>
        <v>2.2000000000000002</v>
      </c>
      <c r="J2812" s="119"/>
      <c r="K2812" s="30"/>
      <c r="L2812" s="111"/>
      <c r="M2812" s="111"/>
      <c r="N2812" s="111"/>
      <c r="O2812" s="111"/>
      <c r="P2812" s="111"/>
      <c r="Q2812" s="111"/>
      <c r="R2812" s="111"/>
      <c r="S2812" s="111">
        <v>11</v>
      </c>
      <c r="T2812" s="111"/>
    </row>
    <row r="2813" spans="1:20" x14ac:dyDescent="0.25">
      <c r="A2813" s="110" t="s">
        <v>8529</v>
      </c>
      <c r="B2813" s="107" t="s">
        <v>7101</v>
      </c>
      <c r="C2813" s="108">
        <v>16</v>
      </c>
      <c r="D2813" s="41" t="s">
        <v>8530</v>
      </c>
      <c r="E2813" s="24">
        <f t="shared" si="143"/>
        <v>3.6666666666666665</v>
      </c>
      <c r="F2813" s="24">
        <f t="shared" si="144"/>
        <v>4</v>
      </c>
      <c r="G2813" s="109"/>
      <c r="H2813" s="24"/>
      <c r="I2813" s="24">
        <f t="shared" si="145"/>
        <v>35.4</v>
      </c>
      <c r="J2813" s="119"/>
      <c r="K2813" s="30"/>
      <c r="L2813" s="111">
        <v>11</v>
      </c>
      <c r="M2813" s="111"/>
      <c r="N2813" s="111">
        <v>5</v>
      </c>
      <c r="O2813" s="111"/>
      <c r="P2813" s="111">
        <v>166</v>
      </c>
      <c r="Q2813" s="111"/>
      <c r="R2813" s="111">
        <v>9</v>
      </c>
      <c r="S2813" s="111">
        <v>2</v>
      </c>
      <c r="T2813" s="111"/>
    </row>
    <row r="2814" spans="1:20" x14ac:dyDescent="0.25">
      <c r="A2814" s="110" t="s">
        <v>3230</v>
      </c>
      <c r="B2814" s="107" t="s">
        <v>7144</v>
      </c>
      <c r="C2814" s="108">
        <v>11</v>
      </c>
      <c r="D2814" s="41" t="s">
        <v>6799</v>
      </c>
      <c r="E2814" s="24">
        <f t="shared" si="143"/>
        <v>3.6666666666666665</v>
      </c>
      <c r="F2814" s="24">
        <f t="shared" si="144"/>
        <v>0.5</v>
      </c>
      <c r="G2814" s="109"/>
      <c r="H2814" s="24"/>
      <c r="I2814" s="24">
        <f t="shared" si="145"/>
        <v>2.2000000000000002</v>
      </c>
      <c r="J2814" s="119"/>
      <c r="K2814" s="30"/>
      <c r="L2814" s="111">
        <v>2</v>
      </c>
      <c r="M2814" s="111"/>
      <c r="N2814" s="111"/>
      <c r="O2814" s="111"/>
      <c r="P2814" s="111"/>
      <c r="Q2814" s="111"/>
      <c r="R2814" s="111"/>
      <c r="S2814" s="111">
        <v>11</v>
      </c>
      <c r="T2814" s="111"/>
    </row>
    <row r="2815" spans="1:20" x14ac:dyDescent="0.25">
      <c r="A2815" s="110" t="s">
        <v>2788</v>
      </c>
      <c r="B2815" s="107" t="s">
        <v>7266</v>
      </c>
      <c r="C2815" s="108">
        <v>11</v>
      </c>
      <c r="D2815" s="41" t="s">
        <v>6728</v>
      </c>
      <c r="E2815" s="24">
        <f t="shared" si="143"/>
        <v>3.6666666666666665</v>
      </c>
      <c r="F2815" s="24">
        <f t="shared" si="144"/>
        <v>0</v>
      </c>
      <c r="G2815" s="109"/>
      <c r="H2815" s="24"/>
      <c r="I2815" s="24">
        <f t="shared" si="145"/>
        <v>2.6</v>
      </c>
      <c r="J2815" s="119"/>
      <c r="K2815" s="30"/>
      <c r="L2815" s="111"/>
      <c r="M2815" s="111"/>
      <c r="N2815" s="111"/>
      <c r="O2815" s="111"/>
      <c r="P2815" s="111">
        <v>1</v>
      </c>
      <c r="Q2815" s="111">
        <v>1</v>
      </c>
      <c r="R2815" s="111">
        <v>11</v>
      </c>
      <c r="S2815" s="111"/>
      <c r="T2815" s="111"/>
    </row>
    <row r="2816" spans="1:20" x14ac:dyDescent="0.25">
      <c r="A2816" s="110" t="s">
        <v>1631</v>
      </c>
      <c r="B2816" s="107" t="s">
        <v>7140</v>
      </c>
      <c r="C2816" s="108">
        <v>11</v>
      </c>
      <c r="D2816" s="41" t="s">
        <v>6493</v>
      </c>
      <c r="E2816" s="24">
        <f t="shared" si="143"/>
        <v>3.3333333333333335</v>
      </c>
      <c r="F2816" s="24">
        <f t="shared" si="144"/>
        <v>26.25</v>
      </c>
      <c r="G2816" s="109"/>
      <c r="H2816" s="24"/>
      <c r="I2816" s="24">
        <f t="shared" si="145"/>
        <v>2</v>
      </c>
      <c r="J2816" s="119"/>
      <c r="K2816" s="30"/>
      <c r="L2816" s="111">
        <v>4</v>
      </c>
      <c r="M2816" s="111">
        <v>93</v>
      </c>
      <c r="N2816" s="111">
        <v>2</v>
      </c>
      <c r="O2816" s="111">
        <v>6</v>
      </c>
      <c r="P2816" s="111">
        <v>0</v>
      </c>
      <c r="Q2816" s="111"/>
      <c r="R2816" s="111"/>
      <c r="S2816" s="111"/>
      <c r="T2816" s="111">
        <v>10</v>
      </c>
    </row>
    <row r="2817" spans="1:20" x14ac:dyDescent="0.25">
      <c r="A2817" s="110" t="s">
        <v>2757</v>
      </c>
      <c r="B2817" s="107" t="s">
        <v>7208</v>
      </c>
      <c r="C2817" s="108">
        <v>9</v>
      </c>
      <c r="D2817" s="41" t="s">
        <v>6585</v>
      </c>
      <c r="E2817" s="24">
        <f t="shared" si="143"/>
        <v>3.3333333333333335</v>
      </c>
      <c r="F2817" s="24">
        <f t="shared" si="144"/>
        <v>9</v>
      </c>
      <c r="G2817" s="109"/>
      <c r="H2817" s="24"/>
      <c r="I2817" s="24">
        <f t="shared" si="145"/>
        <v>2</v>
      </c>
      <c r="J2817" s="119"/>
      <c r="K2817" s="30"/>
      <c r="L2817" s="111"/>
      <c r="M2817" s="111"/>
      <c r="N2817" s="111">
        <v>4</v>
      </c>
      <c r="O2817" s="111">
        <v>32</v>
      </c>
      <c r="P2817" s="111"/>
      <c r="Q2817" s="111">
        <v>0</v>
      </c>
      <c r="R2817" s="111"/>
      <c r="S2817" s="111">
        <v>1</v>
      </c>
      <c r="T2817" s="111">
        <v>9</v>
      </c>
    </row>
    <row r="2818" spans="1:20" x14ac:dyDescent="0.25">
      <c r="A2818" s="110" t="s">
        <v>1672</v>
      </c>
      <c r="B2818" s="107" t="s">
        <v>7208</v>
      </c>
      <c r="C2818" s="108">
        <v>9</v>
      </c>
      <c r="D2818" s="41" t="s">
        <v>6738</v>
      </c>
      <c r="E2818" s="24">
        <f t="shared" si="143"/>
        <v>3.3333333333333335</v>
      </c>
      <c r="F2818" s="24">
        <f t="shared" si="144"/>
        <v>35.5</v>
      </c>
      <c r="G2818" s="109"/>
      <c r="H2818" s="24"/>
      <c r="I2818" s="24">
        <f t="shared" si="145"/>
        <v>2</v>
      </c>
      <c r="J2818" s="119"/>
      <c r="K2818" s="30"/>
      <c r="L2818" s="111">
        <v>2</v>
      </c>
      <c r="M2818" s="111">
        <v>5</v>
      </c>
      <c r="N2818" s="111">
        <v>80</v>
      </c>
      <c r="O2818" s="111">
        <v>55</v>
      </c>
      <c r="P2818" s="111"/>
      <c r="Q2818" s="111"/>
      <c r="R2818" s="111"/>
      <c r="S2818" s="111">
        <v>1</v>
      </c>
      <c r="T2818" s="111">
        <v>9</v>
      </c>
    </row>
    <row r="2819" spans="1:20" x14ac:dyDescent="0.25">
      <c r="A2819" s="110" t="s">
        <v>51</v>
      </c>
      <c r="B2819" s="107" t="s">
        <v>7169</v>
      </c>
      <c r="C2819" s="108">
        <v>5</v>
      </c>
      <c r="D2819" s="41" t="s">
        <v>5692</v>
      </c>
      <c r="E2819" s="24">
        <f t="shared" si="143"/>
        <v>3.3333333333333335</v>
      </c>
      <c r="F2819" s="24">
        <f t="shared" si="144"/>
        <v>3</v>
      </c>
      <c r="G2819" s="109"/>
      <c r="H2819" s="24"/>
      <c r="I2819" s="24">
        <f t="shared" si="145"/>
        <v>8</v>
      </c>
      <c r="J2819" s="119"/>
      <c r="K2819" s="30"/>
      <c r="L2819" s="111"/>
      <c r="M2819" s="111"/>
      <c r="N2819" s="111">
        <v>3</v>
      </c>
      <c r="O2819" s="111">
        <v>9</v>
      </c>
      <c r="P2819" s="111">
        <v>29</v>
      </c>
      <c r="Q2819" s="111">
        <v>1</v>
      </c>
      <c r="R2819" s="111">
        <v>2</v>
      </c>
      <c r="S2819" s="111">
        <v>1</v>
      </c>
      <c r="T2819" s="111">
        <v>7</v>
      </c>
    </row>
    <row r="2820" spans="1:20" x14ac:dyDescent="0.25">
      <c r="A2820" s="110" t="s">
        <v>1604</v>
      </c>
      <c r="B2820" s="107" t="s">
        <v>7156</v>
      </c>
      <c r="C2820" s="108">
        <v>18</v>
      </c>
      <c r="D2820" s="41" t="s">
        <v>6322</v>
      </c>
      <c r="E2820" s="24">
        <f t="shared" si="143"/>
        <v>3.3333333333333335</v>
      </c>
      <c r="F2820" s="24">
        <f t="shared" si="144"/>
        <v>1.25</v>
      </c>
      <c r="G2820" s="109"/>
      <c r="H2820" s="24"/>
      <c r="I2820" s="24">
        <f t="shared" si="145"/>
        <v>3.6</v>
      </c>
      <c r="J2820" s="119"/>
      <c r="K2820" s="30"/>
      <c r="L2820" s="111">
        <v>5</v>
      </c>
      <c r="M2820" s="111"/>
      <c r="N2820" s="111"/>
      <c r="O2820" s="111"/>
      <c r="P2820" s="111">
        <v>5</v>
      </c>
      <c r="Q2820" s="111">
        <v>3</v>
      </c>
      <c r="R2820" s="111"/>
      <c r="S2820" s="111">
        <v>4</v>
      </c>
      <c r="T2820" s="111">
        <v>6</v>
      </c>
    </row>
    <row r="2821" spans="1:20" x14ac:dyDescent="0.25">
      <c r="A2821" s="110" t="s">
        <v>2298</v>
      </c>
      <c r="B2821" s="107" t="s">
        <v>7167</v>
      </c>
      <c r="C2821" s="108">
        <v>11</v>
      </c>
      <c r="D2821" s="41" t="s">
        <v>5815</v>
      </c>
      <c r="E2821" s="24">
        <f t="shared" si="143"/>
        <v>3.3333333333333335</v>
      </c>
      <c r="F2821" s="24">
        <f t="shared" si="144"/>
        <v>1.5</v>
      </c>
      <c r="G2821" s="109"/>
      <c r="H2821" s="24"/>
      <c r="I2821" s="24">
        <f t="shared" si="145"/>
        <v>2.2000000000000002</v>
      </c>
      <c r="J2821" s="119"/>
      <c r="K2821" s="30"/>
      <c r="L2821" s="111">
        <v>1</v>
      </c>
      <c r="M2821" s="111">
        <v>5</v>
      </c>
      <c r="N2821" s="111"/>
      <c r="O2821" s="111"/>
      <c r="P2821" s="111">
        <v>1</v>
      </c>
      <c r="Q2821" s="111">
        <v>0</v>
      </c>
      <c r="R2821" s="111">
        <v>4</v>
      </c>
      <c r="S2821" s="111">
        <v>1</v>
      </c>
      <c r="T2821" s="111">
        <v>5</v>
      </c>
    </row>
    <row r="2822" spans="1:20" x14ac:dyDescent="0.25">
      <c r="A2822" s="110" t="s">
        <v>2935</v>
      </c>
      <c r="B2822" s="107" t="s">
        <v>7110</v>
      </c>
      <c r="C2822" s="108">
        <v>7</v>
      </c>
      <c r="D2822" s="41" t="s">
        <v>4566</v>
      </c>
      <c r="E2822" s="24">
        <f t="shared" si="143"/>
        <v>3.3333333333333335</v>
      </c>
      <c r="F2822" s="24">
        <f t="shared" si="144"/>
        <v>0</v>
      </c>
      <c r="G2822" s="109"/>
      <c r="H2822" s="24"/>
      <c r="I2822" s="24">
        <f t="shared" si="145"/>
        <v>6.8</v>
      </c>
      <c r="J2822" s="119"/>
      <c r="K2822" s="30"/>
      <c r="L2822" s="111"/>
      <c r="M2822" s="111"/>
      <c r="N2822" s="111"/>
      <c r="O2822" s="111"/>
      <c r="P2822" s="111"/>
      <c r="Q2822" s="111">
        <v>24</v>
      </c>
      <c r="R2822" s="111">
        <v>4</v>
      </c>
      <c r="S2822" s="111">
        <v>2</v>
      </c>
      <c r="T2822" s="111">
        <v>4</v>
      </c>
    </row>
    <row r="2823" spans="1:20" x14ac:dyDescent="0.25">
      <c r="A2823" s="110" t="s">
        <v>1955</v>
      </c>
      <c r="B2823" s="107" t="s">
        <v>7156</v>
      </c>
      <c r="C2823" s="108">
        <v>18</v>
      </c>
      <c r="D2823" s="41" t="s">
        <v>6237</v>
      </c>
      <c r="E2823" s="24">
        <f t="shared" si="143"/>
        <v>3.3333333333333335</v>
      </c>
      <c r="F2823" s="24">
        <f t="shared" si="144"/>
        <v>15.25</v>
      </c>
      <c r="G2823" s="109"/>
      <c r="H2823" s="24"/>
      <c r="I2823" s="24">
        <f t="shared" si="145"/>
        <v>5.8</v>
      </c>
      <c r="J2823" s="119"/>
      <c r="K2823" s="30"/>
      <c r="L2823" s="111">
        <v>16</v>
      </c>
      <c r="M2823" s="111">
        <v>8</v>
      </c>
      <c r="N2823" s="111">
        <v>27</v>
      </c>
      <c r="O2823" s="111">
        <v>10</v>
      </c>
      <c r="P2823" s="111">
        <v>11</v>
      </c>
      <c r="Q2823" s="111">
        <v>8</v>
      </c>
      <c r="R2823" s="111">
        <v>5</v>
      </c>
      <c r="S2823" s="111">
        <v>2</v>
      </c>
      <c r="T2823" s="111">
        <v>3</v>
      </c>
    </row>
    <row r="2824" spans="1:20" x14ac:dyDescent="0.25">
      <c r="A2824" s="110" t="s">
        <v>2744</v>
      </c>
      <c r="B2824" s="107" t="s">
        <v>7165</v>
      </c>
      <c r="C2824" s="108">
        <v>6</v>
      </c>
      <c r="D2824" s="41" t="s">
        <v>4379</v>
      </c>
      <c r="E2824" s="24">
        <f t="shared" si="143"/>
        <v>3.3333333333333335</v>
      </c>
      <c r="F2824" s="24">
        <f t="shared" si="144"/>
        <v>0</v>
      </c>
      <c r="G2824" s="109"/>
      <c r="H2824" s="24"/>
      <c r="I2824" s="24">
        <f t="shared" si="145"/>
        <v>2</v>
      </c>
      <c r="J2824" s="119"/>
      <c r="K2824" s="30"/>
      <c r="L2824" s="111"/>
      <c r="M2824" s="111"/>
      <c r="N2824" s="111"/>
      <c r="O2824" s="111"/>
      <c r="P2824" s="111"/>
      <c r="Q2824" s="111"/>
      <c r="R2824" s="111">
        <v>7</v>
      </c>
      <c r="S2824" s="111"/>
      <c r="T2824" s="111">
        <v>3</v>
      </c>
    </row>
    <row r="2825" spans="1:20" x14ac:dyDescent="0.25">
      <c r="A2825" s="110" t="s">
        <v>1390</v>
      </c>
      <c r="B2825" s="107" t="s">
        <v>7101</v>
      </c>
      <c r="C2825" s="108">
        <v>16</v>
      </c>
      <c r="D2825" s="41" t="s">
        <v>6061</v>
      </c>
      <c r="E2825" s="24">
        <f t="shared" si="143"/>
        <v>3.3333333333333335</v>
      </c>
      <c r="F2825" s="24">
        <f t="shared" si="144"/>
        <v>4.5</v>
      </c>
      <c r="G2825" s="109"/>
      <c r="H2825" s="24"/>
      <c r="I2825" s="24">
        <f t="shared" si="145"/>
        <v>11.6</v>
      </c>
      <c r="J2825" s="119"/>
      <c r="K2825" s="30"/>
      <c r="L2825" s="111">
        <v>5</v>
      </c>
      <c r="M2825" s="111"/>
      <c r="N2825" s="111">
        <v>7</v>
      </c>
      <c r="O2825" s="111">
        <v>6</v>
      </c>
      <c r="P2825" s="111">
        <v>32</v>
      </c>
      <c r="Q2825" s="111">
        <v>16</v>
      </c>
      <c r="R2825" s="111">
        <v>6</v>
      </c>
      <c r="S2825" s="111">
        <v>2</v>
      </c>
      <c r="T2825" s="111">
        <v>2</v>
      </c>
    </row>
    <row r="2826" spans="1:20" x14ac:dyDescent="0.25">
      <c r="A2826" s="110" t="s">
        <v>1098</v>
      </c>
      <c r="B2826" s="107" t="s">
        <v>7110</v>
      </c>
      <c r="C2826" s="108">
        <v>7</v>
      </c>
      <c r="D2826" s="41" t="s">
        <v>6901</v>
      </c>
      <c r="E2826" s="24">
        <f t="shared" si="143"/>
        <v>3.3333333333333335</v>
      </c>
      <c r="F2826" s="24">
        <f t="shared" si="144"/>
        <v>0</v>
      </c>
      <c r="G2826" s="109"/>
      <c r="H2826" s="24"/>
      <c r="I2826" s="24">
        <f t="shared" si="145"/>
        <v>3</v>
      </c>
      <c r="J2826" s="119"/>
      <c r="K2826" s="30"/>
      <c r="L2826" s="111"/>
      <c r="M2826" s="111"/>
      <c r="N2826" s="111"/>
      <c r="O2826" s="111"/>
      <c r="P2826" s="111"/>
      <c r="Q2826" s="111">
        <v>5</v>
      </c>
      <c r="R2826" s="111">
        <v>5</v>
      </c>
      <c r="S2826" s="111">
        <v>5</v>
      </c>
      <c r="T2826" s="111">
        <v>0</v>
      </c>
    </row>
    <row r="2827" spans="1:20" x14ac:dyDescent="0.25">
      <c r="A2827" s="110" t="s">
        <v>2289</v>
      </c>
      <c r="B2827" s="107" t="s">
        <v>7131</v>
      </c>
      <c r="C2827" s="108">
        <v>15</v>
      </c>
      <c r="D2827" s="41" t="s">
        <v>3886</v>
      </c>
      <c r="E2827" s="24">
        <f t="shared" si="143"/>
        <v>3.3333333333333335</v>
      </c>
      <c r="F2827" s="24">
        <f t="shared" si="144"/>
        <v>8.5</v>
      </c>
      <c r="G2827" s="109"/>
      <c r="H2827" s="24"/>
      <c r="I2827" s="24">
        <f t="shared" si="145"/>
        <v>2.4</v>
      </c>
      <c r="J2827" s="119"/>
      <c r="K2827" s="30"/>
      <c r="L2827" s="111"/>
      <c r="M2827" s="111">
        <v>20</v>
      </c>
      <c r="N2827" s="111">
        <v>12</v>
      </c>
      <c r="O2827" s="111">
        <v>2</v>
      </c>
      <c r="P2827" s="111"/>
      <c r="Q2827" s="111">
        <v>2</v>
      </c>
      <c r="R2827" s="111"/>
      <c r="S2827" s="111">
        <v>10</v>
      </c>
      <c r="T2827" s="111"/>
    </row>
    <row r="2828" spans="1:20" x14ac:dyDescent="0.25">
      <c r="A2828" s="110" t="s">
        <v>756</v>
      </c>
      <c r="B2828" s="107" t="s">
        <v>7422</v>
      </c>
      <c r="C2828" s="108">
        <v>17</v>
      </c>
      <c r="D2828" s="41" t="s">
        <v>6637</v>
      </c>
      <c r="E2828" s="24">
        <f t="shared" si="143"/>
        <v>3.3333333333333335</v>
      </c>
      <c r="F2828" s="24">
        <f t="shared" si="144"/>
        <v>0</v>
      </c>
      <c r="G2828" s="109"/>
      <c r="H2828" s="24"/>
      <c r="I2828" s="24">
        <f t="shared" si="145"/>
        <v>2</v>
      </c>
      <c r="J2828" s="119"/>
      <c r="K2828" s="30"/>
      <c r="L2828" s="111"/>
      <c r="M2828" s="111"/>
      <c r="N2828" s="111"/>
      <c r="O2828" s="111"/>
      <c r="P2828" s="111"/>
      <c r="Q2828" s="111"/>
      <c r="R2828" s="111"/>
      <c r="S2828" s="111">
        <v>10</v>
      </c>
      <c r="T2828" s="111"/>
    </row>
    <row r="2829" spans="1:20" x14ac:dyDescent="0.25">
      <c r="A2829" s="110" t="s">
        <v>2012</v>
      </c>
      <c r="B2829" s="107" t="s">
        <v>7165</v>
      </c>
      <c r="C2829" s="108">
        <v>6</v>
      </c>
      <c r="D2829" s="41" t="s">
        <v>5706</v>
      </c>
      <c r="E2829" s="24">
        <f t="shared" si="143"/>
        <v>3.3333333333333335</v>
      </c>
      <c r="F2829" s="24">
        <f t="shared" si="144"/>
        <v>0</v>
      </c>
      <c r="G2829" s="109"/>
      <c r="H2829" s="24"/>
      <c r="I2829" s="24">
        <f t="shared" si="145"/>
        <v>2.6</v>
      </c>
      <c r="J2829" s="119"/>
      <c r="K2829" s="30"/>
      <c r="L2829" s="111"/>
      <c r="M2829" s="111"/>
      <c r="N2829" s="111"/>
      <c r="O2829" s="111"/>
      <c r="P2829" s="111"/>
      <c r="Q2829" s="111">
        <v>3</v>
      </c>
      <c r="R2829" s="111">
        <v>10</v>
      </c>
      <c r="S2829" s="111">
        <v>0</v>
      </c>
      <c r="T2829" s="111"/>
    </row>
    <row r="2830" spans="1:20" x14ac:dyDescent="0.25">
      <c r="A2830" s="110" t="s">
        <v>2984</v>
      </c>
      <c r="B2830" s="107" t="s">
        <v>7144</v>
      </c>
      <c r="C2830" s="108">
        <v>11</v>
      </c>
      <c r="D2830" s="41" t="s">
        <v>6020</v>
      </c>
      <c r="E2830" s="24">
        <f t="shared" si="143"/>
        <v>3.3333333333333335</v>
      </c>
      <c r="F2830" s="24">
        <f t="shared" si="144"/>
        <v>0</v>
      </c>
      <c r="G2830" s="109"/>
      <c r="H2830" s="24"/>
      <c r="I2830" s="24">
        <f t="shared" si="145"/>
        <v>2</v>
      </c>
      <c r="J2830" s="119"/>
      <c r="K2830" s="30"/>
      <c r="L2830" s="111"/>
      <c r="M2830" s="111"/>
      <c r="N2830" s="111"/>
      <c r="O2830" s="111"/>
      <c r="P2830" s="111"/>
      <c r="Q2830" s="111"/>
      <c r="R2830" s="111">
        <v>10</v>
      </c>
      <c r="S2830" s="111">
        <v>0</v>
      </c>
      <c r="T2830" s="111"/>
    </row>
    <row r="2831" spans="1:20" x14ac:dyDescent="0.25">
      <c r="A2831" s="110" t="s">
        <v>1966</v>
      </c>
      <c r="B2831" s="107" t="s">
        <v>7156</v>
      </c>
      <c r="C2831" s="108">
        <v>18</v>
      </c>
      <c r="D2831" s="41" t="s">
        <v>6282</v>
      </c>
      <c r="E2831" s="24">
        <f t="shared" si="143"/>
        <v>3.3333333333333335</v>
      </c>
      <c r="F2831" s="24">
        <f t="shared" si="144"/>
        <v>11.75</v>
      </c>
      <c r="G2831" s="109"/>
      <c r="H2831" s="24"/>
      <c r="I2831" s="24">
        <f t="shared" si="145"/>
        <v>2.2000000000000002</v>
      </c>
      <c r="J2831" s="119"/>
      <c r="K2831" s="30"/>
      <c r="L2831" s="111">
        <v>3</v>
      </c>
      <c r="M2831" s="111">
        <v>5</v>
      </c>
      <c r="N2831" s="111">
        <v>25</v>
      </c>
      <c r="O2831" s="111">
        <v>14</v>
      </c>
      <c r="P2831" s="111"/>
      <c r="Q2831" s="111">
        <v>1</v>
      </c>
      <c r="R2831" s="111">
        <v>10</v>
      </c>
      <c r="S2831" s="111"/>
      <c r="T2831" s="111"/>
    </row>
    <row r="2832" spans="1:20" x14ac:dyDescent="0.25">
      <c r="A2832" s="110" t="s">
        <v>8699</v>
      </c>
      <c r="B2832" s="107" t="s">
        <v>7191</v>
      </c>
      <c r="C2832" s="108">
        <v>5</v>
      </c>
      <c r="D2832" s="41" t="s">
        <v>8700</v>
      </c>
      <c r="E2832" s="24">
        <f t="shared" si="143"/>
        <v>3.3333333333333335</v>
      </c>
      <c r="F2832" s="24">
        <f t="shared" si="144"/>
        <v>3</v>
      </c>
      <c r="G2832" s="109"/>
      <c r="H2832" s="24"/>
      <c r="I2832" s="24">
        <f t="shared" si="145"/>
        <v>6.6</v>
      </c>
      <c r="J2832" s="119"/>
      <c r="K2832" s="30"/>
      <c r="L2832" s="111"/>
      <c r="M2832" s="111">
        <v>12</v>
      </c>
      <c r="N2832" s="111"/>
      <c r="O2832" s="111"/>
      <c r="P2832" s="111"/>
      <c r="Q2832" s="111">
        <v>23</v>
      </c>
      <c r="R2832" s="111"/>
      <c r="S2832" s="111">
        <v>10</v>
      </c>
      <c r="T2832" s="111"/>
    </row>
    <row r="2833" spans="1:20" x14ac:dyDescent="0.25">
      <c r="A2833" s="110" t="s">
        <v>8591</v>
      </c>
      <c r="B2833" s="107" t="s">
        <v>7097</v>
      </c>
      <c r="C2833" s="108">
        <v>14</v>
      </c>
      <c r="D2833" s="41" t="s">
        <v>8592</v>
      </c>
      <c r="E2833" s="24">
        <f t="shared" si="143"/>
        <v>3.3333333333333335</v>
      </c>
      <c r="F2833" s="24">
        <f t="shared" si="144"/>
        <v>0</v>
      </c>
      <c r="G2833" s="109"/>
      <c r="H2833" s="24"/>
      <c r="I2833" s="24">
        <f t="shared" si="145"/>
        <v>2</v>
      </c>
      <c r="J2833" s="119"/>
      <c r="K2833" s="30"/>
      <c r="L2833" s="111"/>
      <c r="M2833" s="111"/>
      <c r="N2833" s="111"/>
      <c r="O2833" s="111"/>
      <c r="P2833" s="111"/>
      <c r="Q2833" s="111"/>
      <c r="R2833" s="111">
        <v>10</v>
      </c>
      <c r="S2833" s="111"/>
      <c r="T2833" s="111"/>
    </row>
    <row r="2834" spans="1:20" x14ac:dyDescent="0.25">
      <c r="A2834" s="110" t="s">
        <v>1651</v>
      </c>
      <c r="B2834" s="107" t="s">
        <v>7101</v>
      </c>
      <c r="C2834" s="108">
        <v>16</v>
      </c>
      <c r="D2834" s="41" t="s">
        <v>6088</v>
      </c>
      <c r="E2834" s="24">
        <f t="shared" si="143"/>
        <v>3.3333333333333335</v>
      </c>
      <c r="F2834" s="24">
        <f t="shared" si="144"/>
        <v>4.75</v>
      </c>
      <c r="G2834" s="109"/>
      <c r="H2834" s="24"/>
      <c r="I2834" s="24">
        <f t="shared" si="145"/>
        <v>5.6</v>
      </c>
      <c r="J2834" s="119"/>
      <c r="K2834" s="30"/>
      <c r="L2834" s="111">
        <v>10</v>
      </c>
      <c r="M2834" s="111">
        <v>2</v>
      </c>
      <c r="N2834" s="111">
        <v>1</v>
      </c>
      <c r="O2834" s="111">
        <v>6</v>
      </c>
      <c r="P2834" s="111">
        <v>13</v>
      </c>
      <c r="Q2834" s="111">
        <v>5</v>
      </c>
      <c r="R2834" s="111">
        <v>5</v>
      </c>
      <c r="S2834" s="111">
        <v>5</v>
      </c>
      <c r="T2834" s="111"/>
    </row>
    <row r="2835" spans="1:20" x14ac:dyDescent="0.25">
      <c r="A2835" s="110" t="s">
        <v>434</v>
      </c>
      <c r="B2835" s="107" t="s">
        <v>7124</v>
      </c>
      <c r="C2835" s="108">
        <v>4</v>
      </c>
      <c r="D2835" s="41" t="s">
        <v>4473</v>
      </c>
      <c r="E2835" s="24">
        <f t="shared" si="143"/>
        <v>3.3333333333333335</v>
      </c>
      <c r="F2835" s="24">
        <f t="shared" si="144"/>
        <v>0</v>
      </c>
      <c r="G2835" s="109"/>
      <c r="H2835" s="24"/>
      <c r="I2835" s="24">
        <f t="shared" si="145"/>
        <v>5.2</v>
      </c>
      <c r="J2835" s="119"/>
      <c r="K2835" s="30"/>
      <c r="L2835" s="111"/>
      <c r="M2835" s="111"/>
      <c r="N2835" s="111"/>
      <c r="O2835" s="111"/>
      <c r="P2835" s="111">
        <v>6</v>
      </c>
      <c r="Q2835" s="111">
        <v>10</v>
      </c>
      <c r="R2835" s="111">
        <v>10</v>
      </c>
      <c r="S2835" s="111"/>
      <c r="T2835" s="111"/>
    </row>
    <row r="2836" spans="1:20" x14ac:dyDescent="0.25">
      <c r="A2836" s="110" t="s">
        <v>8228</v>
      </c>
      <c r="B2836" s="107" t="s">
        <v>7129</v>
      </c>
      <c r="C2836" s="108">
        <v>2</v>
      </c>
      <c r="D2836" s="41" t="s">
        <v>8229</v>
      </c>
      <c r="E2836" s="24">
        <f t="shared" si="143"/>
        <v>3.3333333333333335</v>
      </c>
      <c r="F2836" s="24">
        <f t="shared" si="144"/>
        <v>103.5</v>
      </c>
      <c r="G2836" s="109"/>
      <c r="H2836" s="24"/>
      <c r="I2836" s="24">
        <f t="shared" si="145"/>
        <v>2</v>
      </c>
      <c r="J2836" s="119"/>
      <c r="K2836" s="30"/>
      <c r="L2836" s="111"/>
      <c r="M2836" s="111"/>
      <c r="N2836" s="111"/>
      <c r="O2836" s="111">
        <v>414</v>
      </c>
      <c r="P2836" s="111"/>
      <c r="Q2836" s="111"/>
      <c r="R2836" s="111">
        <v>10</v>
      </c>
      <c r="S2836" s="111"/>
      <c r="T2836" s="111"/>
    </row>
    <row r="2837" spans="1:20" x14ac:dyDescent="0.25">
      <c r="A2837" s="110" t="s">
        <v>1967</v>
      </c>
      <c r="B2837" s="107" t="s">
        <v>7208</v>
      </c>
      <c r="C2837" s="108">
        <v>9</v>
      </c>
      <c r="D2837" s="41" t="s">
        <v>6936</v>
      </c>
      <c r="E2837" s="24">
        <f t="shared" si="143"/>
        <v>3.3333333333333335</v>
      </c>
      <c r="F2837" s="24">
        <f t="shared" si="144"/>
        <v>19.5</v>
      </c>
      <c r="G2837" s="109"/>
      <c r="H2837" s="24"/>
      <c r="I2837" s="24">
        <f t="shared" si="145"/>
        <v>6</v>
      </c>
      <c r="J2837" s="119"/>
      <c r="K2837" s="30"/>
      <c r="L2837" s="111">
        <v>1</v>
      </c>
      <c r="M2837" s="111">
        <v>19</v>
      </c>
      <c r="N2837" s="111">
        <v>13</v>
      </c>
      <c r="O2837" s="111">
        <v>45</v>
      </c>
      <c r="P2837" s="111">
        <v>7</v>
      </c>
      <c r="Q2837" s="111">
        <v>13</v>
      </c>
      <c r="R2837" s="111"/>
      <c r="S2837" s="111">
        <v>10</v>
      </c>
      <c r="T2837" s="111"/>
    </row>
    <row r="2838" spans="1:20" x14ac:dyDescent="0.25">
      <c r="A2838" s="110" t="s">
        <v>7334</v>
      </c>
      <c r="B2838" s="107" t="s">
        <v>7094</v>
      </c>
      <c r="C2838" s="108">
        <v>1</v>
      </c>
      <c r="D2838" s="41" t="s">
        <v>7335</v>
      </c>
      <c r="E2838" s="24">
        <f t="shared" si="143"/>
        <v>3</v>
      </c>
      <c r="F2838" s="24">
        <f t="shared" si="144"/>
        <v>0.5</v>
      </c>
      <c r="G2838" s="109"/>
      <c r="H2838" s="24"/>
      <c r="I2838" s="24">
        <f t="shared" si="145"/>
        <v>1.8</v>
      </c>
      <c r="J2838" s="119"/>
      <c r="K2838" s="30"/>
      <c r="L2838" s="111">
        <v>1</v>
      </c>
      <c r="M2838" s="111"/>
      <c r="N2838" s="111">
        <v>1</v>
      </c>
      <c r="O2838" s="111"/>
      <c r="P2838" s="111"/>
      <c r="Q2838" s="111"/>
      <c r="R2838" s="111"/>
      <c r="S2838" s="111"/>
      <c r="T2838" s="111">
        <v>9</v>
      </c>
    </row>
    <row r="2839" spans="1:20" x14ac:dyDescent="0.25">
      <c r="A2839" s="110" t="s">
        <v>2330</v>
      </c>
      <c r="B2839" s="107" t="s">
        <v>7193</v>
      </c>
      <c r="C2839" s="108">
        <v>13</v>
      </c>
      <c r="D2839" s="41" t="s">
        <v>5848</v>
      </c>
      <c r="E2839" s="24">
        <f t="shared" si="143"/>
        <v>3</v>
      </c>
      <c r="F2839" s="24">
        <f t="shared" si="144"/>
        <v>9</v>
      </c>
      <c r="G2839" s="109"/>
      <c r="H2839" s="24"/>
      <c r="I2839" s="24">
        <f t="shared" si="145"/>
        <v>4.2</v>
      </c>
      <c r="J2839" s="119"/>
      <c r="K2839" s="30"/>
      <c r="L2839" s="111">
        <v>1</v>
      </c>
      <c r="M2839" s="111">
        <v>2</v>
      </c>
      <c r="N2839" s="111">
        <v>11</v>
      </c>
      <c r="O2839" s="111">
        <v>22</v>
      </c>
      <c r="P2839" s="111">
        <v>12</v>
      </c>
      <c r="Q2839" s="111"/>
      <c r="R2839" s="111"/>
      <c r="S2839" s="111"/>
      <c r="T2839" s="111">
        <v>9</v>
      </c>
    </row>
    <row r="2840" spans="1:20" x14ac:dyDescent="0.25">
      <c r="A2840" s="110" t="s">
        <v>1632</v>
      </c>
      <c r="B2840" s="107" t="s">
        <v>7167</v>
      </c>
      <c r="C2840" s="108">
        <v>11</v>
      </c>
      <c r="D2840" s="41" t="s">
        <v>4300</v>
      </c>
      <c r="E2840" s="24">
        <f t="shared" si="143"/>
        <v>3</v>
      </c>
      <c r="F2840" s="24">
        <f t="shared" si="144"/>
        <v>1</v>
      </c>
      <c r="G2840" s="109"/>
      <c r="H2840" s="24"/>
      <c r="I2840" s="24">
        <f t="shared" si="145"/>
        <v>4.8</v>
      </c>
      <c r="J2840" s="119"/>
      <c r="K2840" s="30"/>
      <c r="L2840" s="111">
        <v>2</v>
      </c>
      <c r="M2840" s="111"/>
      <c r="N2840" s="111">
        <v>2</v>
      </c>
      <c r="O2840" s="111"/>
      <c r="P2840" s="111"/>
      <c r="Q2840" s="111">
        <v>15</v>
      </c>
      <c r="R2840" s="111"/>
      <c r="S2840" s="111"/>
      <c r="T2840" s="111">
        <v>9</v>
      </c>
    </row>
    <row r="2841" spans="1:20" x14ac:dyDescent="0.25">
      <c r="A2841" s="110" t="s">
        <v>2805</v>
      </c>
      <c r="B2841" s="107" t="s">
        <v>7082</v>
      </c>
      <c r="C2841" s="108">
        <v>11</v>
      </c>
      <c r="D2841" s="41" t="s">
        <v>5985</v>
      </c>
      <c r="E2841" s="24">
        <f t="shared" si="143"/>
        <v>3</v>
      </c>
      <c r="F2841" s="24">
        <f t="shared" si="144"/>
        <v>34.75</v>
      </c>
      <c r="G2841" s="109"/>
      <c r="H2841" s="24"/>
      <c r="I2841" s="24">
        <f t="shared" si="145"/>
        <v>1.8</v>
      </c>
      <c r="J2841" s="119"/>
      <c r="K2841" s="30"/>
      <c r="L2841" s="111">
        <v>13</v>
      </c>
      <c r="M2841" s="111"/>
      <c r="N2841" s="111">
        <v>126</v>
      </c>
      <c r="O2841" s="111"/>
      <c r="P2841" s="111"/>
      <c r="Q2841" s="111"/>
      <c r="R2841" s="111"/>
      <c r="S2841" s="111"/>
      <c r="T2841" s="111">
        <v>9</v>
      </c>
    </row>
    <row r="2842" spans="1:20" x14ac:dyDescent="0.25">
      <c r="A2842" s="110" t="s">
        <v>7570</v>
      </c>
      <c r="B2842" s="107" t="s">
        <v>7101</v>
      </c>
      <c r="C2842" s="108">
        <v>16</v>
      </c>
      <c r="D2842" s="41" t="s">
        <v>7571</v>
      </c>
      <c r="E2842" s="24">
        <f t="shared" si="143"/>
        <v>3</v>
      </c>
      <c r="F2842" s="24">
        <f t="shared" si="144"/>
        <v>0</v>
      </c>
      <c r="G2842" s="109"/>
      <c r="H2842" s="24"/>
      <c r="I2842" s="24">
        <f t="shared" si="145"/>
        <v>1.8</v>
      </c>
      <c r="J2842" s="119"/>
      <c r="K2842" s="30"/>
      <c r="L2842" s="111"/>
      <c r="M2842" s="111"/>
      <c r="N2842" s="111"/>
      <c r="O2842" s="111"/>
      <c r="P2842" s="111"/>
      <c r="Q2842" s="111"/>
      <c r="R2842" s="111"/>
      <c r="S2842" s="111"/>
      <c r="T2842" s="111">
        <v>9</v>
      </c>
    </row>
    <row r="2843" spans="1:20" x14ac:dyDescent="0.25">
      <c r="A2843" s="110" t="s">
        <v>7892</v>
      </c>
      <c r="B2843" s="107" t="s">
        <v>7893</v>
      </c>
      <c r="C2843" s="108">
        <v>15</v>
      </c>
      <c r="D2843" s="41" t="s">
        <v>7894</v>
      </c>
      <c r="E2843" s="24">
        <f t="shared" si="143"/>
        <v>3</v>
      </c>
      <c r="F2843" s="24">
        <f t="shared" si="144"/>
        <v>6.25</v>
      </c>
      <c r="G2843" s="109"/>
      <c r="H2843" s="24"/>
      <c r="I2843" s="24">
        <f t="shared" si="145"/>
        <v>1.8</v>
      </c>
      <c r="J2843" s="119"/>
      <c r="K2843" s="30"/>
      <c r="L2843" s="111"/>
      <c r="M2843" s="111"/>
      <c r="N2843" s="111"/>
      <c r="O2843" s="111">
        <v>25</v>
      </c>
      <c r="P2843" s="111"/>
      <c r="Q2843" s="111"/>
      <c r="R2843" s="111"/>
      <c r="S2843" s="111"/>
      <c r="T2843" s="111">
        <v>9</v>
      </c>
    </row>
    <row r="2844" spans="1:20" x14ac:dyDescent="0.25">
      <c r="A2844" s="110" t="s">
        <v>1430</v>
      </c>
      <c r="B2844" s="107" t="s">
        <v>7096</v>
      </c>
      <c r="C2844" s="108">
        <v>15</v>
      </c>
      <c r="D2844" s="41" t="s">
        <v>3771</v>
      </c>
      <c r="E2844" s="24">
        <f t="shared" si="143"/>
        <v>3</v>
      </c>
      <c r="F2844" s="24">
        <f t="shared" si="144"/>
        <v>32.75</v>
      </c>
      <c r="G2844" s="109"/>
      <c r="H2844" s="24"/>
      <c r="I2844" s="24">
        <f t="shared" si="145"/>
        <v>2</v>
      </c>
      <c r="J2844" s="119"/>
      <c r="K2844" s="30"/>
      <c r="L2844" s="111">
        <v>9</v>
      </c>
      <c r="M2844" s="111">
        <v>43</v>
      </c>
      <c r="N2844" s="111">
        <v>77</v>
      </c>
      <c r="O2844" s="111">
        <v>2</v>
      </c>
      <c r="P2844" s="111"/>
      <c r="Q2844" s="111">
        <v>1</v>
      </c>
      <c r="R2844" s="111">
        <v>1</v>
      </c>
      <c r="S2844" s="111"/>
      <c r="T2844" s="111">
        <v>8</v>
      </c>
    </row>
    <row r="2845" spans="1:20" x14ac:dyDescent="0.25">
      <c r="A2845" s="110" t="s">
        <v>852</v>
      </c>
      <c r="B2845" s="107" t="s">
        <v>7277</v>
      </c>
      <c r="C2845" s="108">
        <v>13</v>
      </c>
      <c r="D2845" s="41" t="s">
        <v>6656</v>
      </c>
      <c r="E2845" s="24">
        <f t="shared" si="143"/>
        <v>3</v>
      </c>
      <c r="F2845" s="24">
        <f t="shared" si="144"/>
        <v>8.25</v>
      </c>
      <c r="G2845" s="109"/>
      <c r="H2845" s="24"/>
      <c r="I2845" s="24">
        <f t="shared" si="145"/>
        <v>3.6</v>
      </c>
      <c r="J2845" s="119"/>
      <c r="K2845" s="30"/>
      <c r="L2845" s="111"/>
      <c r="M2845" s="111"/>
      <c r="N2845" s="111">
        <v>3</v>
      </c>
      <c r="O2845" s="111">
        <v>30</v>
      </c>
      <c r="P2845" s="111"/>
      <c r="Q2845" s="111">
        <v>9</v>
      </c>
      <c r="R2845" s="111"/>
      <c r="S2845" s="111">
        <v>2</v>
      </c>
      <c r="T2845" s="111">
        <v>7</v>
      </c>
    </row>
    <row r="2846" spans="1:20" x14ac:dyDescent="0.25">
      <c r="A2846" s="110" t="s">
        <v>2370</v>
      </c>
      <c r="B2846" s="107" t="s">
        <v>7360</v>
      </c>
      <c r="C2846" s="108">
        <v>9</v>
      </c>
      <c r="D2846" s="41" t="s">
        <v>6588</v>
      </c>
      <c r="E2846" s="24">
        <f t="shared" si="143"/>
        <v>3</v>
      </c>
      <c r="F2846" s="24">
        <f t="shared" si="144"/>
        <v>0.5</v>
      </c>
      <c r="G2846" s="109"/>
      <c r="H2846" s="24"/>
      <c r="I2846" s="24">
        <f t="shared" si="145"/>
        <v>2</v>
      </c>
      <c r="J2846" s="119"/>
      <c r="K2846" s="30"/>
      <c r="L2846" s="111"/>
      <c r="M2846" s="111"/>
      <c r="N2846" s="111">
        <v>2</v>
      </c>
      <c r="O2846" s="111"/>
      <c r="P2846" s="111">
        <v>1</v>
      </c>
      <c r="Q2846" s="111"/>
      <c r="R2846" s="111">
        <v>1</v>
      </c>
      <c r="S2846" s="111">
        <v>1</v>
      </c>
      <c r="T2846" s="111">
        <v>7</v>
      </c>
    </row>
    <row r="2847" spans="1:20" x14ac:dyDescent="0.25">
      <c r="A2847" s="110" t="s">
        <v>7765</v>
      </c>
      <c r="B2847" s="107" t="s">
        <v>7284</v>
      </c>
      <c r="C2847" s="108">
        <v>2</v>
      </c>
      <c r="D2847" s="41" t="s">
        <v>7766</v>
      </c>
      <c r="E2847" s="24">
        <f t="shared" si="143"/>
        <v>3</v>
      </c>
      <c r="F2847" s="24">
        <f t="shared" si="144"/>
        <v>0</v>
      </c>
      <c r="G2847" s="109"/>
      <c r="H2847" s="24"/>
      <c r="I2847" s="24">
        <f t="shared" si="145"/>
        <v>1.8</v>
      </c>
      <c r="J2847" s="119"/>
      <c r="K2847" s="30"/>
      <c r="L2847" s="111"/>
      <c r="M2847" s="111"/>
      <c r="N2847" s="111"/>
      <c r="O2847" s="111"/>
      <c r="P2847" s="111"/>
      <c r="Q2847" s="111"/>
      <c r="R2847" s="111"/>
      <c r="S2847" s="111">
        <v>2</v>
      </c>
      <c r="T2847" s="111">
        <v>7</v>
      </c>
    </row>
    <row r="2848" spans="1:20" x14ac:dyDescent="0.25">
      <c r="A2848" s="110" t="s">
        <v>2334</v>
      </c>
      <c r="B2848" s="107" t="s">
        <v>7131</v>
      </c>
      <c r="C2848" s="108">
        <v>15</v>
      </c>
      <c r="D2848" s="41" t="s">
        <v>6849</v>
      </c>
      <c r="E2848" s="24">
        <f t="shared" ref="E2848:E2911" si="146">SUM(R2848:T2848)/3</f>
        <v>3</v>
      </c>
      <c r="F2848" s="24">
        <f t="shared" ref="F2848:F2911" si="147">SUM(L2848:O2848)/4</f>
        <v>0.25</v>
      </c>
      <c r="G2848" s="109"/>
      <c r="H2848" s="24"/>
      <c r="I2848" s="24">
        <f t="shared" ref="I2848:I2911" si="148">SUM(P2848:T2848)/5</f>
        <v>2.4</v>
      </c>
      <c r="J2848" s="119"/>
      <c r="K2848" s="30"/>
      <c r="L2848" s="111"/>
      <c r="M2848" s="111"/>
      <c r="N2848" s="111">
        <v>1</v>
      </c>
      <c r="O2848" s="111"/>
      <c r="P2848" s="111">
        <v>2</v>
      </c>
      <c r="Q2848" s="111">
        <v>1</v>
      </c>
      <c r="R2848" s="111"/>
      <c r="S2848" s="111">
        <v>3</v>
      </c>
      <c r="T2848" s="111">
        <v>6</v>
      </c>
    </row>
    <row r="2849" spans="1:20" x14ac:dyDescent="0.25">
      <c r="A2849" s="110" t="s">
        <v>7965</v>
      </c>
      <c r="B2849" s="107" t="s">
        <v>7165</v>
      </c>
      <c r="C2849" s="108">
        <v>6</v>
      </c>
      <c r="D2849" s="41" t="s">
        <v>7966</v>
      </c>
      <c r="E2849" s="24">
        <f t="shared" si="146"/>
        <v>3</v>
      </c>
      <c r="F2849" s="24">
        <f t="shared" si="147"/>
        <v>0.75</v>
      </c>
      <c r="G2849" s="109"/>
      <c r="H2849" s="24"/>
      <c r="I2849" s="24">
        <f t="shared" si="148"/>
        <v>2</v>
      </c>
      <c r="J2849" s="119"/>
      <c r="K2849" s="30"/>
      <c r="L2849" s="111"/>
      <c r="M2849" s="111"/>
      <c r="N2849" s="111">
        <v>2</v>
      </c>
      <c r="O2849" s="111">
        <v>1</v>
      </c>
      <c r="P2849" s="111"/>
      <c r="Q2849" s="111">
        <v>1</v>
      </c>
      <c r="R2849" s="111">
        <v>1</v>
      </c>
      <c r="S2849" s="111">
        <v>2</v>
      </c>
      <c r="T2849" s="111">
        <v>6</v>
      </c>
    </row>
    <row r="2850" spans="1:20" x14ac:dyDescent="0.25">
      <c r="A2850" s="110" t="s">
        <v>7831</v>
      </c>
      <c r="B2850" s="107" t="s">
        <v>7154</v>
      </c>
      <c r="C2850" s="108">
        <v>16</v>
      </c>
      <c r="D2850" s="41" t="s">
        <v>7832</v>
      </c>
      <c r="E2850" s="24">
        <f t="shared" si="146"/>
        <v>3</v>
      </c>
      <c r="F2850" s="24">
        <f t="shared" si="147"/>
        <v>1.25</v>
      </c>
      <c r="G2850" s="109"/>
      <c r="H2850" s="24"/>
      <c r="I2850" s="24">
        <f t="shared" si="148"/>
        <v>1.8</v>
      </c>
      <c r="J2850" s="119"/>
      <c r="K2850" s="30"/>
      <c r="L2850" s="111"/>
      <c r="M2850" s="111"/>
      <c r="N2850" s="111"/>
      <c r="O2850" s="111">
        <v>5</v>
      </c>
      <c r="P2850" s="111"/>
      <c r="Q2850" s="111"/>
      <c r="R2850" s="111"/>
      <c r="S2850" s="111">
        <v>4</v>
      </c>
      <c r="T2850" s="111">
        <v>5</v>
      </c>
    </row>
    <row r="2851" spans="1:20" x14ac:dyDescent="0.25">
      <c r="A2851" s="110" t="s">
        <v>2108</v>
      </c>
      <c r="B2851" s="107" t="s">
        <v>7240</v>
      </c>
      <c r="C2851" s="108">
        <v>6</v>
      </c>
      <c r="D2851" s="41" t="s">
        <v>5234</v>
      </c>
      <c r="E2851" s="24">
        <f t="shared" si="146"/>
        <v>3</v>
      </c>
      <c r="F2851" s="24">
        <f t="shared" si="147"/>
        <v>0.5</v>
      </c>
      <c r="G2851" s="109"/>
      <c r="H2851" s="24"/>
      <c r="I2851" s="24">
        <f t="shared" si="148"/>
        <v>2</v>
      </c>
      <c r="J2851" s="119"/>
      <c r="K2851" s="30"/>
      <c r="L2851" s="111"/>
      <c r="M2851" s="111"/>
      <c r="N2851" s="111"/>
      <c r="O2851" s="111">
        <v>2</v>
      </c>
      <c r="P2851" s="111">
        <v>1</v>
      </c>
      <c r="Q2851" s="111"/>
      <c r="R2851" s="111">
        <v>3</v>
      </c>
      <c r="S2851" s="111">
        <v>2</v>
      </c>
      <c r="T2851" s="111">
        <v>4</v>
      </c>
    </row>
    <row r="2852" spans="1:20" x14ac:dyDescent="0.25">
      <c r="A2852" s="110" t="s">
        <v>1874</v>
      </c>
      <c r="B2852" s="107" t="s">
        <v>7240</v>
      </c>
      <c r="C2852" s="108">
        <v>6</v>
      </c>
      <c r="D2852" s="41" t="s">
        <v>4665</v>
      </c>
      <c r="E2852" s="24">
        <f t="shared" si="146"/>
        <v>3</v>
      </c>
      <c r="F2852" s="24">
        <f t="shared" si="147"/>
        <v>18.75</v>
      </c>
      <c r="G2852" s="109"/>
      <c r="H2852" s="24"/>
      <c r="I2852" s="24">
        <f t="shared" si="148"/>
        <v>5.8</v>
      </c>
      <c r="J2852" s="119"/>
      <c r="K2852" s="30"/>
      <c r="L2852" s="111">
        <v>5</v>
      </c>
      <c r="M2852" s="111">
        <v>15</v>
      </c>
      <c r="N2852" s="111">
        <v>15</v>
      </c>
      <c r="O2852" s="111">
        <v>40</v>
      </c>
      <c r="P2852" s="111"/>
      <c r="Q2852" s="111">
        <v>20</v>
      </c>
      <c r="R2852" s="111">
        <v>2</v>
      </c>
      <c r="S2852" s="111">
        <v>3</v>
      </c>
      <c r="T2852" s="111">
        <v>4</v>
      </c>
    </row>
    <row r="2853" spans="1:20" x14ac:dyDescent="0.25">
      <c r="A2853" s="110" t="s">
        <v>2118</v>
      </c>
      <c r="B2853" s="107" t="s">
        <v>7194</v>
      </c>
      <c r="C2853" s="108">
        <v>11</v>
      </c>
      <c r="D2853" s="41" t="s">
        <v>6957</v>
      </c>
      <c r="E2853" s="24">
        <f t="shared" si="146"/>
        <v>3</v>
      </c>
      <c r="F2853" s="24">
        <f t="shared" si="147"/>
        <v>2.25</v>
      </c>
      <c r="G2853" s="109"/>
      <c r="H2853" s="24"/>
      <c r="I2853" s="24">
        <f t="shared" si="148"/>
        <v>1.8</v>
      </c>
      <c r="J2853" s="119"/>
      <c r="K2853" s="30"/>
      <c r="L2853" s="111"/>
      <c r="M2853" s="111"/>
      <c r="N2853" s="111"/>
      <c r="O2853" s="111">
        <v>9</v>
      </c>
      <c r="P2853" s="111"/>
      <c r="Q2853" s="111"/>
      <c r="R2853" s="111">
        <v>7</v>
      </c>
      <c r="S2853" s="111"/>
      <c r="T2853" s="111">
        <v>2</v>
      </c>
    </row>
    <row r="2854" spans="1:20" x14ac:dyDescent="0.25">
      <c r="A2854" s="110" t="s">
        <v>2901</v>
      </c>
      <c r="B2854" s="107" t="s">
        <v>7180</v>
      </c>
      <c r="C2854" s="108">
        <v>6</v>
      </c>
      <c r="D2854" s="41" t="s">
        <v>7020</v>
      </c>
      <c r="E2854" s="24">
        <f t="shared" si="146"/>
        <v>3</v>
      </c>
      <c r="F2854" s="24">
        <f t="shared" si="147"/>
        <v>0.25</v>
      </c>
      <c r="G2854" s="109"/>
      <c r="H2854" s="24"/>
      <c r="I2854" s="24">
        <f t="shared" si="148"/>
        <v>3.8</v>
      </c>
      <c r="J2854" s="119"/>
      <c r="K2854" s="30"/>
      <c r="L2854" s="111"/>
      <c r="M2854" s="111"/>
      <c r="N2854" s="111">
        <v>1</v>
      </c>
      <c r="O2854" s="111"/>
      <c r="P2854" s="111"/>
      <c r="Q2854" s="111">
        <v>10</v>
      </c>
      <c r="R2854" s="111">
        <v>4</v>
      </c>
      <c r="S2854" s="111">
        <v>3</v>
      </c>
      <c r="T2854" s="111">
        <v>2</v>
      </c>
    </row>
    <row r="2855" spans="1:20" x14ac:dyDescent="0.25">
      <c r="A2855" s="110" t="s">
        <v>1693</v>
      </c>
      <c r="B2855" s="107" t="s">
        <v>7154</v>
      </c>
      <c r="C2855" s="108">
        <v>16</v>
      </c>
      <c r="D2855" s="41" t="s">
        <v>6688</v>
      </c>
      <c r="E2855" s="24">
        <f t="shared" si="146"/>
        <v>3</v>
      </c>
      <c r="F2855" s="24">
        <f t="shared" si="147"/>
        <v>4.75</v>
      </c>
      <c r="G2855" s="109"/>
      <c r="H2855" s="24"/>
      <c r="I2855" s="24">
        <f t="shared" si="148"/>
        <v>12</v>
      </c>
      <c r="J2855" s="119"/>
      <c r="K2855" s="30"/>
      <c r="L2855" s="111"/>
      <c r="M2855" s="111"/>
      <c r="N2855" s="111">
        <v>2</v>
      </c>
      <c r="O2855" s="111">
        <v>17</v>
      </c>
      <c r="P2855" s="111">
        <v>24</v>
      </c>
      <c r="Q2855" s="111">
        <v>27</v>
      </c>
      <c r="R2855" s="111"/>
      <c r="S2855" s="111">
        <v>7</v>
      </c>
      <c r="T2855" s="111">
        <v>2</v>
      </c>
    </row>
    <row r="2856" spans="1:20" x14ac:dyDescent="0.25">
      <c r="A2856" s="110" t="s">
        <v>2418</v>
      </c>
      <c r="B2856" s="107" t="s">
        <v>7154</v>
      </c>
      <c r="C2856" s="108">
        <v>16</v>
      </c>
      <c r="D2856" s="41" t="s">
        <v>6360</v>
      </c>
      <c r="E2856" s="24">
        <f t="shared" si="146"/>
        <v>3</v>
      </c>
      <c r="F2856" s="24">
        <f t="shared" si="147"/>
        <v>6.25</v>
      </c>
      <c r="G2856" s="109"/>
      <c r="H2856" s="24"/>
      <c r="I2856" s="24">
        <f t="shared" si="148"/>
        <v>6.6</v>
      </c>
      <c r="J2856" s="119"/>
      <c r="K2856" s="30"/>
      <c r="L2856" s="111">
        <v>8</v>
      </c>
      <c r="M2856" s="111">
        <v>3</v>
      </c>
      <c r="N2856" s="111">
        <v>10</v>
      </c>
      <c r="O2856" s="111">
        <v>4</v>
      </c>
      <c r="P2856" s="111">
        <v>5</v>
      </c>
      <c r="Q2856" s="111">
        <v>19</v>
      </c>
      <c r="R2856" s="111">
        <v>7</v>
      </c>
      <c r="S2856" s="111"/>
      <c r="T2856" s="111">
        <v>2</v>
      </c>
    </row>
    <row r="2857" spans="1:20" x14ac:dyDescent="0.25">
      <c r="A2857" s="110" t="s">
        <v>2365</v>
      </c>
      <c r="B2857" s="107" t="s">
        <v>7219</v>
      </c>
      <c r="C2857" s="108">
        <v>20</v>
      </c>
      <c r="D2857" s="41" t="s">
        <v>6253</v>
      </c>
      <c r="E2857" s="24">
        <f t="shared" si="146"/>
        <v>3</v>
      </c>
      <c r="F2857" s="24">
        <f t="shared" si="147"/>
        <v>4.25</v>
      </c>
      <c r="G2857" s="109"/>
      <c r="H2857" s="24"/>
      <c r="I2857" s="24">
        <f t="shared" si="148"/>
        <v>2.2000000000000002</v>
      </c>
      <c r="J2857" s="119"/>
      <c r="K2857" s="30"/>
      <c r="L2857" s="111">
        <v>2</v>
      </c>
      <c r="M2857" s="111">
        <v>11</v>
      </c>
      <c r="N2857" s="111">
        <v>4</v>
      </c>
      <c r="O2857" s="111"/>
      <c r="P2857" s="111"/>
      <c r="Q2857" s="111">
        <v>2</v>
      </c>
      <c r="R2857" s="111">
        <v>2</v>
      </c>
      <c r="S2857" s="111">
        <v>6</v>
      </c>
      <c r="T2857" s="111">
        <v>1</v>
      </c>
    </row>
    <row r="2858" spans="1:20" x14ac:dyDescent="0.25">
      <c r="A2858" s="110" t="s">
        <v>2760</v>
      </c>
      <c r="B2858" s="107" t="s">
        <v>7234</v>
      </c>
      <c r="C2858" s="108">
        <v>15</v>
      </c>
      <c r="D2858" s="41" t="s">
        <v>6139</v>
      </c>
      <c r="E2858" s="24">
        <f t="shared" si="146"/>
        <v>3</v>
      </c>
      <c r="F2858" s="24">
        <f t="shared" si="147"/>
        <v>2</v>
      </c>
      <c r="G2858" s="109"/>
      <c r="H2858" s="24"/>
      <c r="I2858" s="24">
        <f t="shared" si="148"/>
        <v>2.6</v>
      </c>
      <c r="J2858" s="119"/>
      <c r="K2858" s="30"/>
      <c r="L2858" s="111"/>
      <c r="M2858" s="111"/>
      <c r="N2858" s="111">
        <v>1</v>
      </c>
      <c r="O2858" s="111">
        <v>7</v>
      </c>
      <c r="P2858" s="111">
        <v>4</v>
      </c>
      <c r="Q2858" s="111"/>
      <c r="R2858" s="111"/>
      <c r="S2858" s="111">
        <v>8</v>
      </c>
      <c r="T2858" s="111">
        <v>1</v>
      </c>
    </row>
    <row r="2859" spans="1:20" x14ac:dyDescent="0.25">
      <c r="A2859" s="110" t="s">
        <v>1116</v>
      </c>
      <c r="B2859" s="107" t="s">
        <v>7216</v>
      </c>
      <c r="C2859" s="108">
        <v>2</v>
      </c>
      <c r="D2859" s="41" t="s">
        <v>5451</v>
      </c>
      <c r="E2859" s="24">
        <f t="shared" si="146"/>
        <v>3</v>
      </c>
      <c r="F2859" s="24">
        <f t="shared" si="147"/>
        <v>0</v>
      </c>
      <c r="G2859" s="109"/>
      <c r="H2859" s="24"/>
      <c r="I2859" s="24">
        <f t="shared" si="148"/>
        <v>1.8</v>
      </c>
      <c r="J2859" s="119"/>
      <c r="K2859" s="30"/>
      <c r="L2859" s="111"/>
      <c r="M2859" s="111"/>
      <c r="N2859" s="111"/>
      <c r="O2859" s="111"/>
      <c r="P2859" s="111"/>
      <c r="Q2859" s="111"/>
      <c r="R2859" s="111">
        <v>6</v>
      </c>
      <c r="S2859" s="111">
        <v>2</v>
      </c>
      <c r="T2859" s="111">
        <v>1</v>
      </c>
    </row>
    <row r="2860" spans="1:20" x14ac:dyDescent="0.25">
      <c r="A2860" s="110" t="s">
        <v>1020</v>
      </c>
      <c r="B2860" s="107" t="s">
        <v>7160</v>
      </c>
      <c r="C2860" s="108">
        <v>12</v>
      </c>
      <c r="D2860" s="41" t="s">
        <v>5834</v>
      </c>
      <c r="E2860" s="24">
        <f t="shared" si="146"/>
        <v>3</v>
      </c>
      <c r="F2860" s="24">
        <f t="shared" si="147"/>
        <v>17</v>
      </c>
      <c r="G2860" s="109"/>
      <c r="H2860" s="24"/>
      <c r="I2860" s="24">
        <f t="shared" si="148"/>
        <v>4.4000000000000004</v>
      </c>
      <c r="J2860" s="119"/>
      <c r="K2860" s="30"/>
      <c r="L2860" s="111">
        <v>23</v>
      </c>
      <c r="M2860" s="111">
        <v>7</v>
      </c>
      <c r="N2860" s="111">
        <v>29</v>
      </c>
      <c r="O2860" s="111">
        <v>9</v>
      </c>
      <c r="P2860" s="111">
        <v>13</v>
      </c>
      <c r="Q2860" s="111"/>
      <c r="R2860" s="111">
        <v>6</v>
      </c>
      <c r="S2860" s="111">
        <v>2</v>
      </c>
      <c r="T2860" s="111">
        <v>1</v>
      </c>
    </row>
    <row r="2861" spans="1:20" x14ac:dyDescent="0.25">
      <c r="A2861" s="110" t="s">
        <v>1278</v>
      </c>
      <c r="B2861" s="107" t="s">
        <v>7088</v>
      </c>
      <c r="C2861" s="108">
        <v>2</v>
      </c>
      <c r="D2861" s="41" t="s">
        <v>5456</v>
      </c>
      <c r="E2861" s="24">
        <f t="shared" si="146"/>
        <v>3</v>
      </c>
      <c r="F2861" s="24">
        <f t="shared" si="147"/>
        <v>0</v>
      </c>
      <c r="G2861" s="109"/>
      <c r="H2861" s="24"/>
      <c r="I2861" s="24">
        <f t="shared" si="148"/>
        <v>1.8</v>
      </c>
      <c r="J2861" s="119"/>
      <c r="K2861" s="30"/>
      <c r="L2861" s="111"/>
      <c r="M2861" s="111"/>
      <c r="N2861" s="111"/>
      <c r="O2861" s="111"/>
      <c r="P2861" s="111">
        <v>0</v>
      </c>
      <c r="Q2861" s="111">
        <v>0</v>
      </c>
      <c r="R2861" s="111">
        <v>0</v>
      </c>
      <c r="S2861" s="111">
        <v>9</v>
      </c>
      <c r="T2861" s="111">
        <v>0</v>
      </c>
    </row>
    <row r="2862" spans="1:20" x14ac:dyDescent="0.25">
      <c r="A2862" s="110" t="s">
        <v>1699</v>
      </c>
      <c r="B2862" s="107" t="s">
        <v>7154</v>
      </c>
      <c r="C2862" s="108">
        <v>16</v>
      </c>
      <c r="D2862" s="41" t="s">
        <v>4911</v>
      </c>
      <c r="E2862" s="24">
        <f t="shared" si="146"/>
        <v>3</v>
      </c>
      <c r="F2862" s="24">
        <f t="shared" si="147"/>
        <v>3.25</v>
      </c>
      <c r="G2862" s="109"/>
      <c r="H2862" s="24"/>
      <c r="I2862" s="24">
        <f t="shared" si="148"/>
        <v>2.4</v>
      </c>
      <c r="J2862" s="119"/>
      <c r="K2862" s="30"/>
      <c r="L2862" s="111">
        <v>3</v>
      </c>
      <c r="M2862" s="111"/>
      <c r="N2862" s="111">
        <v>6</v>
      </c>
      <c r="O2862" s="111">
        <v>4</v>
      </c>
      <c r="P2862" s="111">
        <v>1</v>
      </c>
      <c r="Q2862" s="111">
        <v>2</v>
      </c>
      <c r="R2862" s="111">
        <v>9</v>
      </c>
      <c r="S2862" s="111"/>
      <c r="T2862" s="111"/>
    </row>
    <row r="2863" spans="1:20" x14ac:dyDescent="0.25">
      <c r="A2863" s="110" t="s">
        <v>8637</v>
      </c>
      <c r="B2863" s="107" t="s">
        <v>7180</v>
      </c>
      <c r="C2863" s="108">
        <v>6</v>
      </c>
      <c r="D2863" s="41" t="s">
        <v>8638</v>
      </c>
      <c r="E2863" s="24">
        <f t="shared" si="146"/>
        <v>3</v>
      </c>
      <c r="F2863" s="24">
        <f t="shared" si="147"/>
        <v>0</v>
      </c>
      <c r="G2863" s="109"/>
      <c r="H2863" s="24"/>
      <c r="I2863" s="24">
        <f t="shared" si="148"/>
        <v>4</v>
      </c>
      <c r="J2863" s="119"/>
      <c r="K2863" s="30"/>
      <c r="L2863" s="111"/>
      <c r="M2863" s="111"/>
      <c r="N2863" s="111"/>
      <c r="O2863" s="111"/>
      <c r="P2863" s="111"/>
      <c r="Q2863" s="111">
        <v>11</v>
      </c>
      <c r="R2863" s="111">
        <v>9</v>
      </c>
      <c r="S2863" s="111"/>
      <c r="T2863" s="111"/>
    </row>
    <row r="2864" spans="1:20" x14ac:dyDescent="0.25">
      <c r="A2864" s="110" t="s">
        <v>2907</v>
      </c>
      <c r="B2864" s="107" t="s">
        <v>7096</v>
      </c>
      <c r="C2864" s="108">
        <v>15</v>
      </c>
      <c r="D2864" s="41" t="s">
        <v>7043</v>
      </c>
      <c r="E2864" s="24">
        <f t="shared" si="146"/>
        <v>3</v>
      </c>
      <c r="F2864" s="24">
        <f t="shared" si="147"/>
        <v>0</v>
      </c>
      <c r="G2864" s="109"/>
      <c r="H2864" s="24"/>
      <c r="I2864" s="24">
        <f t="shared" si="148"/>
        <v>1.8</v>
      </c>
      <c r="J2864" s="119"/>
      <c r="K2864" s="30"/>
      <c r="L2864" s="111"/>
      <c r="M2864" s="111"/>
      <c r="N2864" s="111"/>
      <c r="O2864" s="111"/>
      <c r="P2864" s="111"/>
      <c r="Q2864" s="111"/>
      <c r="R2864" s="111"/>
      <c r="S2864" s="111">
        <v>9</v>
      </c>
      <c r="T2864" s="111"/>
    </row>
    <row r="2865" spans="1:20" x14ac:dyDescent="0.25">
      <c r="A2865" s="110" t="s">
        <v>1050</v>
      </c>
      <c r="B2865" s="107" t="s">
        <v>7284</v>
      </c>
      <c r="C2865" s="108">
        <v>2</v>
      </c>
      <c r="D2865" s="41" t="s">
        <v>5460</v>
      </c>
      <c r="E2865" s="24">
        <f t="shared" si="146"/>
        <v>3</v>
      </c>
      <c r="F2865" s="24">
        <f t="shared" si="147"/>
        <v>1.25</v>
      </c>
      <c r="G2865" s="109"/>
      <c r="H2865" s="24"/>
      <c r="I2865" s="24">
        <f t="shared" si="148"/>
        <v>7</v>
      </c>
      <c r="J2865" s="119"/>
      <c r="K2865" s="30"/>
      <c r="L2865" s="111"/>
      <c r="M2865" s="111">
        <v>5</v>
      </c>
      <c r="N2865" s="111"/>
      <c r="O2865" s="111"/>
      <c r="P2865" s="111"/>
      <c r="Q2865" s="111">
        <v>26</v>
      </c>
      <c r="R2865" s="111">
        <v>9</v>
      </c>
      <c r="S2865" s="111"/>
      <c r="T2865" s="111"/>
    </row>
    <row r="2866" spans="1:20" x14ac:dyDescent="0.25">
      <c r="A2866" s="110" t="s">
        <v>2282</v>
      </c>
      <c r="B2866" s="107" t="s">
        <v>7242</v>
      </c>
      <c r="C2866" s="108">
        <v>8</v>
      </c>
      <c r="D2866" s="41" t="s">
        <v>5354</v>
      </c>
      <c r="E2866" s="24">
        <f t="shared" si="146"/>
        <v>3</v>
      </c>
      <c r="F2866" s="24">
        <f t="shared" si="147"/>
        <v>1.5</v>
      </c>
      <c r="G2866" s="109"/>
      <c r="H2866" s="24"/>
      <c r="I2866" s="24">
        <f t="shared" si="148"/>
        <v>1.8</v>
      </c>
      <c r="J2866" s="119"/>
      <c r="K2866" s="30"/>
      <c r="L2866" s="111"/>
      <c r="M2866" s="111">
        <v>6</v>
      </c>
      <c r="N2866" s="111"/>
      <c r="O2866" s="111"/>
      <c r="P2866" s="111"/>
      <c r="Q2866" s="111"/>
      <c r="R2866" s="111"/>
      <c r="S2866" s="111">
        <v>9</v>
      </c>
      <c r="T2866" s="111"/>
    </row>
    <row r="2867" spans="1:20" x14ac:dyDescent="0.25">
      <c r="A2867" s="110" t="s">
        <v>2811</v>
      </c>
      <c r="B2867" s="107" t="s">
        <v>7240</v>
      </c>
      <c r="C2867" s="108">
        <v>6</v>
      </c>
      <c r="D2867" s="41" t="s">
        <v>6821</v>
      </c>
      <c r="E2867" s="24">
        <f t="shared" si="146"/>
        <v>3</v>
      </c>
      <c r="F2867" s="24">
        <f t="shared" si="147"/>
        <v>0</v>
      </c>
      <c r="G2867" s="109"/>
      <c r="H2867" s="24"/>
      <c r="I2867" s="24">
        <f t="shared" si="148"/>
        <v>1.8</v>
      </c>
      <c r="J2867" s="119"/>
      <c r="K2867" s="30"/>
      <c r="L2867" s="111"/>
      <c r="M2867" s="111"/>
      <c r="N2867" s="111"/>
      <c r="O2867" s="111"/>
      <c r="P2867" s="111"/>
      <c r="Q2867" s="111"/>
      <c r="R2867" s="111">
        <v>9</v>
      </c>
      <c r="S2867" s="111"/>
      <c r="T2867" s="111"/>
    </row>
    <row r="2868" spans="1:20" x14ac:dyDescent="0.25">
      <c r="A2868" s="110" t="s">
        <v>8252</v>
      </c>
      <c r="B2868" s="107" t="s">
        <v>7082</v>
      </c>
      <c r="C2868" s="108">
        <v>11</v>
      </c>
      <c r="D2868" s="41" t="s">
        <v>8253</v>
      </c>
      <c r="E2868" s="24">
        <f t="shared" si="146"/>
        <v>3</v>
      </c>
      <c r="F2868" s="24">
        <f t="shared" si="147"/>
        <v>0</v>
      </c>
      <c r="G2868" s="109"/>
      <c r="H2868" s="24"/>
      <c r="I2868" s="24">
        <f t="shared" si="148"/>
        <v>1.8</v>
      </c>
      <c r="J2868" s="119"/>
      <c r="K2868" s="30"/>
      <c r="L2868" s="111"/>
      <c r="M2868" s="111"/>
      <c r="N2868" s="111"/>
      <c r="O2868" s="111"/>
      <c r="P2868" s="111"/>
      <c r="Q2868" s="111"/>
      <c r="R2868" s="111"/>
      <c r="S2868" s="111">
        <v>9</v>
      </c>
      <c r="T2868" s="111"/>
    </row>
    <row r="2869" spans="1:20" x14ac:dyDescent="0.25">
      <c r="A2869" s="110" t="s">
        <v>2190</v>
      </c>
      <c r="B2869" s="107" t="s">
        <v>7096</v>
      </c>
      <c r="C2869" s="108">
        <v>15</v>
      </c>
      <c r="D2869" s="41" t="s">
        <v>6877</v>
      </c>
      <c r="E2869" s="24">
        <f t="shared" si="146"/>
        <v>2.6666666666666665</v>
      </c>
      <c r="F2869" s="24">
        <f t="shared" si="147"/>
        <v>11.75</v>
      </c>
      <c r="G2869" s="109"/>
      <c r="H2869" s="24"/>
      <c r="I2869" s="24">
        <f t="shared" si="148"/>
        <v>1.6</v>
      </c>
      <c r="J2869" s="119"/>
      <c r="K2869" s="30"/>
      <c r="L2869" s="111">
        <v>37</v>
      </c>
      <c r="M2869" s="111">
        <v>8</v>
      </c>
      <c r="N2869" s="111">
        <v>2</v>
      </c>
      <c r="O2869" s="111"/>
      <c r="P2869" s="111"/>
      <c r="Q2869" s="111"/>
      <c r="R2869" s="111"/>
      <c r="S2869" s="111"/>
      <c r="T2869" s="111">
        <v>8</v>
      </c>
    </row>
    <row r="2870" spans="1:20" x14ac:dyDescent="0.25">
      <c r="A2870" s="110" t="s">
        <v>7882</v>
      </c>
      <c r="B2870" s="107" t="s">
        <v>7154</v>
      </c>
      <c r="C2870" s="108">
        <v>16</v>
      </c>
      <c r="D2870" s="41" t="s">
        <v>7883</v>
      </c>
      <c r="E2870" s="24">
        <f t="shared" si="146"/>
        <v>2.6666666666666665</v>
      </c>
      <c r="F2870" s="24">
        <f t="shared" si="147"/>
        <v>0.5</v>
      </c>
      <c r="G2870" s="109"/>
      <c r="H2870" s="24"/>
      <c r="I2870" s="24">
        <f t="shared" si="148"/>
        <v>1.6</v>
      </c>
      <c r="J2870" s="119"/>
      <c r="K2870" s="30"/>
      <c r="L2870" s="111"/>
      <c r="M2870" s="111">
        <v>2</v>
      </c>
      <c r="N2870" s="111"/>
      <c r="O2870" s="111"/>
      <c r="P2870" s="111"/>
      <c r="Q2870" s="111">
        <v>0</v>
      </c>
      <c r="R2870" s="111"/>
      <c r="S2870" s="111"/>
      <c r="T2870" s="111">
        <v>8</v>
      </c>
    </row>
    <row r="2871" spans="1:20" x14ac:dyDescent="0.25">
      <c r="A2871" s="110" t="s">
        <v>1022</v>
      </c>
      <c r="B2871" s="107" t="s">
        <v>7161</v>
      </c>
      <c r="C2871" s="108">
        <v>15</v>
      </c>
      <c r="D2871" s="41" t="s">
        <v>4305</v>
      </c>
      <c r="E2871" s="24">
        <f t="shared" si="146"/>
        <v>2.6666666666666665</v>
      </c>
      <c r="F2871" s="24">
        <f t="shared" si="147"/>
        <v>0.25</v>
      </c>
      <c r="G2871" s="109"/>
      <c r="H2871" s="24"/>
      <c r="I2871" s="24">
        <f t="shared" si="148"/>
        <v>15.6</v>
      </c>
      <c r="J2871" s="119"/>
      <c r="K2871" s="30"/>
      <c r="L2871" s="111"/>
      <c r="M2871" s="111"/>
      <c r="N2871" s="111"/>
      <c r="O2871" s="111">
        <v>1</v>
      </c>
      <c r="P2871" s="111">
        <v>46</v>
      </c>
      <c r="Q2871" s="111">
        <v>24</v>
      </c>
      <c r="R2871" s="111"/>
      <c r="S2871" s="111"/>
      <c r="T2871" s="111">
        <v>8</v>
      </c>
    </row>
    <row r="2872" spans="1:20" x14ac:dyDescent="0.25">
      <c r="A2872" s="110" t="s">
        <v>2309</v>
      </c>
      <c r="B2872" s="107" t="s">
        <v>7166</v>
      </c>
      <c r="C2872" s="108">
        <v>13</v>
      </c>
      <c r="D2872" s="41" t="s">
        <v>4353</v>
      </c>
      <c r="E2872" s="24">
        <f t="shared" si="146"/>
        <v>2.6666666666666665</v>
      </c>
      <c r="F2872" s="24">
        <f t="shared" si="147"/>
        <v>0.25</v>
      </c>
      <c r="G2872" s="109"/>
      <c r="H2872" s="24"/>
      <c r="I2872" s="24">
        <f t="shared" si="148"/>
        <v>5.2</v>
      </c>
      <c r="J2872" s="119"/>
      <c r="K2872" s="30"/>
      <c r="L2872" s="111"/>
      <c r="M2872" s="111"/>
      <c r="N2872" s="111"/>
      <c r="O2872" s="111">
        <v>1</v>
      </c>
      <c r="P2872" s="111"/>
      <c r="Q2872" s="111">
        <v>18</v>
      </c>
      <c r="R2872" s="111"/>
      <c r="S2872" s="111"/>
      <c r="T2872" s="111">
        <v>8</v>
      </c>
    </row>
    <row r="2873" spans="1:20" x14ac:dyDescent="0.25">
      <c r="A2873" s="110" t="s">
        <v>2965</v>
      </c>
      <c r="B2873" s="107" t="s">
        <v>7147</v>
      </c>
      <c r="C2873" s="108">
        <v>6</v>
      </c>
      <c r="D2873" s="41" t="s">
        <v>6753</v>
      </c>
      <c r="E2873" s="24">
        <f t="shared" si="146"/>
        <v>2.6666666666666665</v>
      </c>
      <c r="F2873" s="24">
        <f t="shared" si="147"/>
        <v>0.25</v>
      </c>
      <c r="G2873" s="109"/>
      <c r="H2873" s="24"/>
      <c r="I2873" s="24">
        <f t="shared" si="148"/>
        <v>1.6</v>
      </c>
      <c r="J2873" s="119"/>
      <c r="K2873" s="30"/>
      <c r="L2873" s="111"/>
      <c r="M2873" s="111">
        <v>1</v>
      </c>
      <c r="N2873" s="111"/>
      <c r="O2873" s="111"/>
      <c r="P2873" s="111"/>
      <c r="Q2873" s="111"/>
      <c r="R2873" s="111"/>
      <c r="S2873" s="111">
        <v>1</v>
      </c>
      <c r="T2873" s="111">
        <v>7</v>
      </c>
    </row>
    <row r="2874" spans="1:20" x14ac:dyDescent="0.25">
      <c r="A2874" s="110" t="s">
        <v>7809</v>
      </c>
      <c r="B2874" s="107" t="s">
        <v>7125</v>
      </c>
      <c r="C2874" s="108">
        <v>7</v>
      </c>
      <c r="D2874" s="41" t="s">
        <v>7810</v>
      </c>
      <c r="E2874" s="24">
        <f t="shared" si="146"/>
        <v>2.6666666666666665</v>
      </c>
      <c r="F2874" s="24">
        <f t="shared" si="147"/>
        <v>0</v>
      </c>
      <c r="G2874" s="109"/>
      <c r="H2874" s="24"/>
      <c r="I2874" s="24">
        <f t="shared" si="148"/>
        <v>2.6</v>
      </c>
      <c r="J2874" s="119"/>
      <c r="K2874" s="30"/>
      <c r="L2874" s="111"/>
      <c r="M2874" s="111"/>
      <c r="N2874" s="111"/>
      <c r="O2874" s="111"/>
      <c r="P2874" s="111">
        <v>5</v>
      </c>
      <c r="Q2874" s="111"/>
      <c r="R2874" s="111">
        <v>2</v>
      </c>
      <c r="S2874" s="111"/>
      <c r="T2874" s="111">
        <v>6</v>
      </c>
    </row>
    <row r="2875" spans="1:20" x14ac:dyDescent="0.25">
      <c r="A2875" s="110" t="s">
        <v>2344</v>
      </c>
      <c r="B2875" s="107" t="s">
        <v>7240</v>
      </c>
      <c r="C2875" s="108">
        <v>6</v>
      </c>
      <c r="D2875" s="41" t="s">
        <v>4670</v>
      </c>
      <c r="E2875" s="24">
        <f t="shared" si="146"/>
        <v>2.6666666666666665</v>
      </c>
      <c r="F2875" s="24">
        <f t="shared" si="147"/>
        <v>0.25</v>
      </c>
      <c r="G2875" s="109"/>
      <c r="H2875" s="24"/>
      <c r="I2875" s="24">
        <f t="shared" si="148"/>
        <v>2</v>
      </c>
      <c r="J2875" s="119"/>
      <c r="K2875" s="30"/>
      <c r="L2875" s="111"/>
      <c r="M2875" s="111"/>
      <c r="N2875" s="111"/>
      <c r="O2875" s="111">
        <v>1</v>
      </c>
      <c r="P2875" s="111">
        <v>1</v>
      </c>
      <c r="Q2875" s="111">
        <v>1</v>
      </c>
      <c r="R2875" s="111"/>
      <c r="S2875" s="111">
        <v>3</v>
      </c>
      <c r="T2875" s="111">
        <v>5</v>
      </c>
    </row>
    <row r="2876" spans="1:20" x14ac:dyDescent="0.25">
      <c r="A2876" s="110" t="s">
        <v>2188</v>
      </c>
      <c r="B2876" s="107" t="s">
        <v>7092</v>
      </c>
      <c r="C2876" s="108">
        <v>11</v>
      </c>
      <c r="D2876" s="41" t="s">
        <v>5908</v>
      </c>
      <c r="E2876" s="24">
        <f t="shared" si="146"/>
        <v>2.6666666666666665</v>
      </c>
      <c r="F2876" s="24">
        <f t="shared" si="147"/>
        <v>13</v>
      </c>
      <c r="G2876" s="109"/>
      <c r="H2876" s="24"/>
      <c r="I2876" s="24">
        <f t="shared" si="148"/>
        <v>4.8</v>
      </c>
      <c r="J2876" s="119"/>
      <c r="K2876" s="30"/>
      <c r="L2876" s="111">
        <v>20</v>
      </c>
      <c r="M2876" s="111">
        <v>21</v>
      </c>
      <c r="N2876" s="111">
        <v>2</v>
      </c>
      <c r="O2876" s="111">
        <v>9</v>
      </c>
      <c r="P2876" s="111">
        <v>1</v>
      </c>
      <c r="Q2876" s="111">
        <v>15</v>
      </c>
      <c r="R2876" s="111">
        <v>2</v>
      </c>
      <c r="S2876" s="111">
        <v>2</v>
      </c>
      <c r="T2876" s="111">
        <v>4</v>
      </c>
    </row>
    <row r="2877" spans="1:20" x14ac:dyDescent="0.25">
      <c r="A2877" s="110" t="s">
        <v>1165</v>
      </c>
      <c r="B2877" s="107" t="s">
        <v>7124</v>
      </c>
      <c r="C2877" s="108">
        <v>4</v>
      </c>
      <c r="D2877" s="41" t="s">
        <v>5582</v>
      </c>
      <c r="E2877" s="24">
        <f t="shared" si="146"/>
        <v>2.6666666666666665</v>
      </c>
      <c r="F2877" s="24">
        <f t="shared" si="147"/>
        <v>2</v>
      </c>
      <c r="G2877" s="109"/>
      <c r="H2877" s="24"/>
      <c r="I2877" s="24">
        <f t="shared" si="148"/>
        <v>1.6</v>
      </c>
      <c r="J2877" s="119"/>
      <c r="K2877" s="30"/>
      <c r="L2877" s="111">
        <v>2</v>
      </c>
      <c r="M2877" s="111">
        <v>1</v>
      </c>
      <c r="N2877" s="111">
        <v>5</v>
      </c>
      <c r="O2877" s="111"/>
      <c r="P2877" s="111"/>
      <c r="Q2877" s="111"/>
      <c r="R2877" s="111">
        <v>1</v>
      </c>
      <c r="S2877" s="111">
        <v>3</v>
      </c>
      <c r="T2877" s="111">
        <v>4</v>
      </c>
    </row>
    <row r="2878" spans="1:20" x14ac:dyDescent="0.25">
      <c r="A2878" s="110" t="s">
        <v>2615</v>
      </c>
      <c r="B2878" s="107" t="s">
        <v>7094</v>
      </c>
      <c r="C2878" s="108">
        <v>1</v>
      </c>
      <c r="D2878" s="41" t="s">
        <v>5491</v>
      </c>
      <c r="E2878" s="24">
        <f t="shared" si="146"/>
        <v>2.6666666666666665</v>
      </c>
      <c r="F2878" s="24">
        <f t="shared" si="147"/>
        <v>0</v>
      </c>
      <c r="G2878" s="109"/>
      <c r="H2878" s="24"/>
      <c r="I2878" s="24">
        <f t="shared" si="148"/>
        <v>1.6</v>
      </c>
      <c r="J2878" s="119"/>
      <c r="K2878" s="30"/>
      <c r="L2878" s="111"/>
      <c r="M2878" s="111"/>
      <c r="N2878" s="111"/>
      <c r="O2878" s="111"/>
      <c r="P2878" s="111"/>
      <c r="Q2878" s="111"/>
      <c r="R2878" s="111"/>
      <c r="S2878" s="111">
        <v>4</v>
      </c>
      <c r="T2878" s="111">
        <v>4</v>
      </c>
    </row>
    <row r="2879" spans="1:20" x14ac:dyDescent="0.25">
      <c r="A2879" s="110" t="s">
        <v>2808</v>
      </c>
      <c r="B2879" s="107" t="s">
        <v>7240</v>
      </c>
      <c r="C2879" s="108">
        <v>6</v>
      </c>
      <c r="D2879" s="41" t="s">
        <v>5199</v>
      </c>
      <c r="E2879" s="24">
        <f t="shared" si="146"/>
        <v>2.6666666666666665</v>
      </c>
      <c r="F2879" s="24">
        <f t="shared" si="147"/>
        <v>0</v>
      </c>
      <c r="G2879" s="109"/>
      <c r="H2879" s="24"/>
      <c r="I2879" s="24">
        <f t="shared" si="148"/>
        <v>4.2</v>
      </c>
      <c r="J2879" s="119"/>
      <c r="K2879" s="30"/>
      <c r="L2879" s="111"/>
      <c r="M2879" s="111"/>
      <c r="N2879" s="111"/>
      <c r="O2879" s="111"/>
      <c r="P2879" s="111"/>
      <c r="Q2879" s="111">
        <v>13</v>
      </c>
      <c r="R2879" s="111"/>
      <c r="S2879" s="111">
        <v>5</v>
      </c>
      <c r="T2879" s="111">
        <v>3</v>
      </c>
    </row>
    <row r="2880" spans="1:20" x14ac:dyDescent="0.25">
      <c r="A2880" s="110" t="s">
        <v>993</v>
      </c>
      <c r="B2880" s="107" t="s">
        <v>7097</v>
      </c>
      <c r="C2880" s="108">
        <v>14</v>
      </c>
      <c r="D2880" s="41" t="s">
        <v>4359</v>
      </c>
      <c r="E2880" s="24">
        <f t="shared" si="146"/>
        <v>2.6666666666666665</v>
      </c>
      <c r="F2880" s="24">
        <f t="shared" si="147"/>
        <v>14.75</v>
      </c>
      <c r="G2880" s="109"/>
      <c r="H2880" s="24"/>
      <c r="I2880" s="24">
        <f t="shared" si="148"/>
        <v>1.6</v>
      </c>
      <c r="J2880" s="119"/>
      <c r="K2880" s="30"/>
      <c r="L2880" s="111">
        <v>2</v>
      </c>
      <c r="M2880" s="111">
        <v>28</v>
      </c>
      <c r="N2880" s="111">
        <v>2</v>
      </c>
      <c r="O2880" s="111">
        <v>27</v>
      </c>
      <c r="P2880" s="111"/>
      <c r="Q2880" s="111"/>
      <c r="R2880" s="111">
        <v>5</v>
      </c>
      <c r="S2880" s="111"/>
      <c r="T2880" s="111">
        <v>3</v>
      </c>
    </row>
    <row r="2881" spans="1:20" x14ac:dyDescent="0.25">
      <c r="A2881" s="110" t="s">
        <v>7901</v>
      </c>
      <c r="B2881" s="107" t="s">
        <v>7161</v>
      </c>
      <c r="C2881" s="108">
        <v>15</v>
      </c>
      <c r="D2881" s="41" t="s">
        <v>7902</v>
      </c>
      <c r="E2881" s="24">
        <f t="shared" si="146"/>
        <v>2.6666666666666665</v>
      </c>
      <c r="F2881" s="24">
        <f t="shared" si="147"/>
        <v>0</v>
      </c>
      <c r="G2881" s="109"/>
      <c r="H2881" s="24"/>
      <c r="I2881" s="24">
        <f t="shared" si="148"/>
        <v>1.6</v>
      </c>
      <c r="J2881" s="119"/>
      <c r="K2881" s="30"/>
      <c r="L2881" s="111"/>
      <c r="M2881" s="111"/>
      <c r="N2881" s="111"/>
      <c r="O2881" s="111"/>
      <c r="P2881" s="111"/>
      <c r="Q2881" s="111"/>
      <c r="R2881" s="111"/>
      <c r="S2881" s="111">
        <v>5</v>
      </c>
      <c r="T2881" s="111">
        <v>3</v>
      </c>
    </row>
    <row r="2882" spans="1:20" x14ac:dyDescent="0.25">
      <c r="A2882" s="110" t="s">
        <v>7862</v>
      </c>
      <c r="B2882" s="107" t="s">
        <v>7240</v>
      </c>
      <c r="C2882" s="108">
        <v>6</v>
      </c>
      <c r="D2882" s="41" t="s">
        <v>7863</v>
      </c>
      <c r="E2882" s="24">
        <f t="shared" si="146"/>
        <v>2.6666666666666665</v>
      </c>
      <c r="F2882" s="24">
        <f t="shared" si="147"/>
        <v>2.5</v>
      </c>
      <c r="G2882" s="109"/>
      <c r="H2882" s="24"/>
      <c r="I2882" s="24">
        <f t="shared" si="148"/>
        <v>1.8</v>
      </c>
      <c r="J2882" s="119"/>
      <c r="K2882" s="30"/>
      <c r="L2882" s="111">
        <v>10</v>
      </c>
      <c r="M2882" s="111"/>
      <c r="N2882" s="111"/>
      <c r="O2882" s="111"/>
      <c r="P2882" s="111"/>
      <c r="Q2882" s="111">
        <v>1</v>
      </c>
      <c r="R2882" s="111"/>
      <c r="S2882" s="111">
        <v>5</v>
      </c>
      <c r="T2882" s="111">
        <v>3</v>
      </c>
    </row>
    <row r="2883" spans="1:20" x14ac:dyDescent="0.25">
      <c r="A2883" s="110" t="s">
        <v>2230</v>
      </c>
      <c r="B2883" s="107" t="s">
        <v>7240</v>
      </c>
      <c r="C2883" s="108">
        <v>6</v>
      </c>
      <c r="D2883" s="41" t="s">
        <v>5245</v>
      </c>
      <c r="E2883" s="24">
        <f t="shared" si="146"/>
        <v>2.6666666666666665</v>
      </c>
      <c r="F2883" s="24">
        <f t="shared" si="147"/>
        <v>0</v>
      </c>
      <c r="G2883" s="109"/>
      <c r="H2883" s="24"/>
      <c r="I2883" s="24">
        <f t="shared" si="148"/>
        <v>1.8</v>
      </c>
      <c r="J2883" s="119"/>
      <c r="K2883" s="30"/>
      <c r="L2883" s="111"/>
      <c r="M2883" s="111"/>
      <c r="N2883" s="111"/>
      <c r="O2883" s="111"/>
      <c r="P2883" s="111">
        <v>1</v>
      </c>
      <c r="Q2883" s="111"/>
      <c r="R2883" s="111">
        <v>4</v>
      </c>
      <c r="S2883" s="111">
        <v>1</v>
      </c>
      <c r="T2883" s="111">
        <v>3</v>
      </c>
    </row>
    <row r="2884" spans="1:20" x14ac:dyDescent="0.25">
      <c r="A2884" s="110" t="s">
        <v>2312</v>
      </c>
      <c r="B2884" s="107" t="s">
        <v>7131</v>
      </c>
      <c r="C2884" s="108">
        <v>15</v>
      </c>
      <c r="D2884" s="41" t="s">
        <v>6123</v>
      </c>
      <c r="E2884" s="24">
        <f t="shared" si="146"/>
        <v>2.6666666666666665</v>
      </c>
      <c r="F2884" s="24">
        <f t="shared" si="147"/>
        <v>1</v>
      </c>
      <c r="G2884" s="109"/>
      <c r="H2884" s="24"/>
      <c r="I2884" s="24">
        <f t="shared" si="148"/>
        <v>2.6</v>
      </c>
      <c r="J2884" s="119"/>
      <c r="K2884" s="30"/>
      <c r="L2884" s="111">
        <v>1</v>
      </c>
      <c r="M2884" s="111">
        <v>2</v>
      </c>
      <c r="N2884" s="111">
        <v>1</v>
      </c>
      <c r="O2884" s="111"/>
      <c r="P2884" s="111">
        <v>4</v>
      </c>
      <c r="Q2884" s="111">
        <v>1</v>
      </c>
      <c r="R2884" s="111">
        <v>3</v>
      </c>
      <c r="S2884" s="111">
        <v>2</v>
      </c>
      <c r="T2884" s="111">
        <v>3</v>
      </c>
    </row>
    <row r="2885" spans="1:20" x14ac:dyDescent="0.25">
      <c r="A2885" s="110" t="s">
        <v>1670</v>
      </c>
      <c r="B2885" s="107" t="s">
        <v>7243</v>
      </c>
      <c r="C2885" s="108">
        <v>4</v>
      </c>
      <c r="D2885" s="41" t="s">
        <v>6823</v>
      </c>
      <c r="E2885" s="24">
        <f t="shared" si="146"/>
        <v>2.6666666666666665</v>
      </c>
      <c r="F2885" s="24">
        <f t="shared" si="147"/>
        <v>0.25</v>
      </c>
      <c r="G2885" s="109"/>
      <c r="H2885" s="24"/>
      <c r="I2885" s="24">
        <f t="shared" si="148"/>
        <v>2.2000000000000002</v>
      </c>
      <c r="J2885" s="119"/>
      <c r="K2885" s="30"/>
      <c r="L2885" s="111"/>
      <c r="M2885" s="111">
        <v>1</v>
      </c>
      <c r="N2885" s="111"/>
      <c r="O2885" s="111"/>
      <c r="P2885" s="111">
        <v>2</v>
      </c>
      <c r="Q2885" s="111">
        <v>1</v>
      </c>
      <c r="R2885" s="111">
        <v>2</v>
      </c>
      <c r="S2885" s="111">
        <v>4</v>
      </c>
      <c r="T2885" s="111">
        <v>2</v>
      </c>
    </row>
    <row r="2886" spans="1:20" x14ac:dyDescent="0.25">
      <c r="A2886" s="110" t="s">
        <v>2931</v>
      </c>
      <c r="B2886" s="107" t="s">
        <v>7101</v>
      </c>
      <c r="C2886" s="108">
        <v>16</v>
      </c>
      <c r="D2886" s="41" t="s">
        <v>6107</v>
      </c>
      <c r="E2886" s="24">
        <f t="shared" si="146"/>
        <v>2.6666666666666665</v>
      </c>
      <c r="F2886" s="24">
        <f t="shared" si="147"/>
        <v>245.5</v>
      </c>
      <c r="G2886" s="109"/>
      <c r="H2886" s="24"/>
      <c r="I2886" s="24">
        <f t="shared" si="148"/>
        <v>77.400000000000006</v>
      </c>
      <c r="J2886" s="119"/>
      <c r="K2886" s="30"/>
      <c r="L2886" s="111">
        <v>24</v>
      </c>
      <c r="M2886" s="111">
        <v>918</v>
      </c>
      <c r="N2886" s="111">
        <v>34</v>
      </c>
      <c r="O2886" s="111">
        <v>6</v>
      </c>
      <c r="P2886" s="111">
        <v>1</v>
      </c>
      <c r="Q2886" s="111">
        <v>378</v>
      </c>
      <c r="R2886" s="111"/>
      <c r="S2886" s="111">
        <v>6</v>
      </c>
      <c r="T2886" s="111">
        <v>2</v>
      </c>
    </row>
    <row r="2887" spans="1:20" x14ac:dyDescent="0.25">
      <c r="A2887" s="110" t="s">
        <v>7286</v>
      </c>
      <c r="B2887" s="107" t="s">
        <v>7234</v>
      </c>
      <c r="C2887" s="108">
        <v>15</v>
      </c>
      <c r="D2887" s="41" t="s">
        <v>7287</v>
      </c>
      <c r="E2887" s="24">
        <f t="shared" si="146"/>
        <v>2.6666666666666665</v>
      </c>
      <c r="F2887" s="24">
        <f t="shared" si="147"/>
        <v>22.5</v>
      </c>
      <c r="G2887" s="109"/>
      <c r="H2887" s="24"/>
      <c r="I2887" s="24">
        <f t="shared" si="148"/>
        <v>35.4</v>
      </c>
      <c r="J2887" s="119"/>
      <c r="K2887" s="30"/>
      <c r="L2887" s="111">
        <v>3</v>
      </c>
      <c r="M2887" s="111">
        <v>20</v>
      </c>
      <c r="N2887" s="111"/>
      <c r="O2887" s="111">
        <v>67</v>
      </c>
      <c r="P2887" s="111">
        <v>118</v>
      </c>
      <c r="Q2887" s="111">
        <v>51</v>
      </c>
      <c r="R2887" s="111">
        <v>5</v>
      </c>
      <c r="S2887" s="111">
        <v>1</v>
      </c>
      <c r="T2887" s="111">
        <v>2</v>
      </c>
    </row>
    <row r="2888" spans="1:20" x14ac:dyDescent="0.25">
      <c r="A2888" s="110" t="s">
        <v>2267</v>
      </c>
      <c r="B2888" s="107" t="s">
        <v>7234</v>
      </c>
      <c r="C2888" s="108">
        <v>15</v>
      </c>
      <c r="D2888" s="41" t="s">
        <v>6138</v>
      </c>
      <c r="E2888" s="24">
        <f t="shared" si="146"/>
        <v>2.6666666666666665</v>
      </c>
      <c r="F2888" s="24">
        <f t="shared" si="147"/>
        <v>6</v>
      </c>
      <c r="G2888" s="109"/>
      <c r="H2888" s="24"/>
      <c r="I2888" s="24">
        <f t="shared" si="148"/>
        <v>7.8</v>
      </c>
      <c r="J2888" s="119"/>
      <c r="K2888" s="30"/>
      <c r="L2888" s="111">
        <v>12</v>
      </c>
      <c r="M2888" s="111">
        <v>6</v>
      </c>
      <c r="N2888" s="111">
        <v>2</v>
      </c>
      <c r="O2888" s="111">
        <v>4</v>
      </c>
      <c r="P2888" s="111">
        <v>20</v>
      </c>
      <c r="Q2888" s="111">
        <v>11</v>
      </c>
      <c r="R2888" s="111">
        <v>1</v>
      </c>
      <c r="S2888" s="111">
        <v>6</v>
      </c>
      <c r="T2888" s="111">
        <v>1</v>
      </c>
    </row>
    <row r="2889" spans="1:20" x14ac:dyDescent="0.25">
      <c r="A2889" s="110" t="s">
        <v>7683</v>
      </c>
      <c r="B2889" s="107" t="s">
        <v>7092</v>
      </c>
      <c r="C2889" s="108">
        <v>11</v>
      </c>
      <c r="D2889" s="41" t="s">
        <v>7684</v>
      </c>
      <c r="E2889" s="24">
        <f t="shared" si="146"/>
        <v>2.6666666666666665</v>
      </c>
      <c r="F2889" s="24">
        <f t="shared" si="147"/>
        <v>6.25</v>
      </c>
      <c r="G2889" s="109"/>
      <c r="H2889" s="24"/>
      <c r="I2889" s="24">
        <f t="shared" si="148"/>
        <v>1.8</v>
      </c>
      <c r="J2889" s="119"/>
      <c r="K2889" s="30"/>
      <c r="L2889" s="111"/>
      <c r="M2889" s="111"/>
      <c r="N2889" s="111"/>
      <c r="O2889" s="111">
        <v>25</v>
      </c>
      <c r="P2889" s="111"/>
      <c r="Q2889" s="111">
        <v>1</v>
      </c>
      <c r="R2889" s="111">
        <v>2</v>
      </c>
      <c r="S2889" s="111">
        <v>5</v>
      </c>
      <c r="T2889" s="111">
        <v>1</v>
      </c>
    </row>
    <row r="2890" spans="1:20" x14ac:dyDescent="0.25">
      <c r="A2890" s="110" t="s">
        <v>2796</v>
      </c>
      <c r="B2890" s="107" t="s">
        <v>7082</v>
      </c>
      <c r="C2890" s="108">
        <v>11</v>
      </c>
      <c r="D2890" s="41" t="s">
        <v>5994</v>
      </c>
      <c r="E2890" s="24">
        <f t="shared" si="146"/>
        <v>2.6666666666666665</v>
      </c>
      <c r="F2890" s="24">
        <f t="shared" si="147"/>
        <v>1.5</v>
      </c>
      <c r="G2890" s="109"/>
      <c r="H2890" s="24"/>
      <c r="I2890" s="24">
        <f t="shared" si="148"/>
        <v>1.6</v>
      </c>
      <c r="J2890" s="119"/>
      <c r="K2890" s="30"/>
      <c r="L2890" s="111">
        <v>4</v>
      </c>
      <c r="M2890" s="111">
        <v>2</v>
      </c>
      <c r="N2890" s="111"/>
      <c r="O2890" s="111"/>
      <c r="P2890" s="111">
        <v>0</v>
      </c>
      <c r="Q2890" s="111">
        <v>0</v>
      </c>
      <c r="R2890" s="111">
        <v>0</v>
      </c>
      <c r="S2890" s="111">
        <v>8</v>
      </c>
      <c r="T2890" s="111">
        <v>0</v>
      </c>
    </row>
    <row r="2891" spans="1:20" x14ac:dyDescent="0.25">
      <c r="A2891" s="110" t="s">
        <v>8869</v>
      </c>
      <c r="B2891" s="107" t="s">
        <v>7155</v>
      </c>
      <c r="C2891" s="108">
        <v>10</v>
      </c>
      <c r="D2891" s="41" t="s">
        <v>8870</v>
      </c>
      <c r="E2891" s="24">
        <f t="shared" si="146"/>
        <v>2.6666666666666665</v>
      </c>
      <c r="F2891" s="24">
        <f t="shared" si="147"/>
        <v>0</v>
      </c>
      <c r="G2891" s="109"/>
      <c r="H2891" s="24"/>
      <c r="I2891" s="24">
        <f t="shared" si="148"/>
        <v>2.4</v>
      </c>
      <c r="J2891" s="119"/>
      <c r="K2891" s="30"/>
      <c r="L2891" s="111"/>
      <c r="M2891" s="111"/>
      <c r="N2891" s="111"/>
      <c r="O2891" s="111"/>
      <c r="P2891" s="111">
        <v>3</v>
      </c>
      <c r="Q2891" s="111">
        <v>1</v>
      </c>
      <c r="R2891" s="111">
        <v>7</v>
      </c>
      <c r="S2891" s="111">
        <v>1</v>
      </c>
      <c r="T2891" s="111"/>
    </row>
    <row r="2892" spans="1:20" x14ac:dyDescent="0.25">
      <c r="A2892" s="110" t="s">
        <v>8847</v>
      </c>
      <c r="B2892" s="107" t="s">
        <v>7194</v>
      </c>
      <c r="C2892" s="108">
        <v>11</v>
      </c>
      <c r="D2892" s="41" t="s">
        <v>8848</v>
      </c>
      <c r="E2892" s="24">
        <f t="shared" si="146"/>
        <v>2.6666666666666665</v>
      </c>
      <c r="F2892" s="24">
        <f t="shared" si="147"/>
        <v>0.25</v>
      </c>
      <c r="G2892" s="109"/>
      <c r="H2892" s="24"/>
      <c r="I2892" s="24">
        <f t="shared" si="148"/>
        <v>12.2</v>
      </c>
      <c r="J2892" s="119"/>
      <c r="K2892" s="30"/>
      <c r="L2892" s="111"/>
      <c r="M2892" s="111"/>
      <c r="N2892" s="111"/>
      <c r="O2892" s="111">
        <v>1</v>
      </c>
      <c r="P2892" s="111"/>
      <c r="Q2892" s="111">
        <v>53</v>
      </c>
      <c r="R2892" s="111"/>
      <c r="S2892" s="111">
        <v>8</v>
      </c>
      <c r="T2892" s="111"/>
    </row>
    <row r="2893" spans="1:20" x14ac:dyDescent="0.25">
      <c r="A2893" s="110" t="s">
        <v>4748</v>
      </c>
      <c r="B2893" s="107" t="s">
        <v>7189</v>
      </c>
      <c r="C2893" s="108">
        <v>6</v>
      </c>
      <c r="D2893" s="41" t="s">
        <v>4749</v>
      </c>
      <c r="E2893" s="24">
        <f t="shared" si="146"/>
        <v>2.6666666666666665</v>
      </c>
      <c r="F2893" s="24">
        <f t="shared" si="147"/>
        <v>1.75</v>
      </c>
      <c r="G2893" s="109"/>
      <c r="H2893" s="24"/>
      <c r="I2893" s="24">
        <f t="shared" si="148"/>
        <v>2.6</v>
      </c>
      <c r="J2893" s="119"/>
      <c r="K2893" s="30"/>
      <c r="L2893" s="111"/>
      <c r="M2893" s="111"/>
      <c r="N2893" s="111">
        <v>6</v>
      </c>
      <c r="O2893" s="111">
        <v>1</v>
      </c>
      <c r="P2893" s="111">
        <v>1</v>
      </c>
      <c r="Q2893" s="111">
        <v>4</v>
      </c>
      <c r="R2893" s="111">
        <v>7</v>
      </c>
      <c r="S2893" s="111">
        <v>1</v>
      </c>
      <c r="T2893" s="111"/>
    </row>
    <row r="2894" spans="1:20" x14ac:dyDescent="0.25">
      <c r="A2894" s="110" t="s">
        <v>879</v>
      </c>
      <c r="B2894" s="107" t="s">
        <v>7193</v>
      </c>
      <c r="C2894" s="108">
        <v>13</v>
      </c>
      <c r="D2894" s="41" t="s">
        <v>6778</v>
      </c>
      <c r="E2894" s="24">
        <f t="shared" si="146"/>
        <v>2.6666666666666665</v>
      </c>
      <c r="F2894" s="24">
        <f t="shared" si="147"/>
        <v>8.75</v>
      </c>
      <c r="G2894" s="109"/>
      <c r="H2894" s="24"/>
      <c r="I2894" s="24">
        <f t="shared" si="148"/>
        <v>1.6</v>
      </c>
      <c r="J2894" s="119"/>
      <c r="K2894" s="30"/>
      <c r="L2894" s="111"/>
      <c r="M2894" s="111">
        <v>34</v>
      </c>
      <c r="N2894" s="111">
        <v>1</v>
      </c>
      <c r="O2894" s="111"/>
      <c r="P2894" s="111">
        <v>0</v>
      </c>
      <c r="Q2894" s="111"/>
      <c r="R2894" s="111">
        <v>8</v>
      </c>
      <c r="S2894" s="111"/>
      <c r="T2894" s="111"/>
    </row>
    <row r="2895" spans="1:20" x14ac:dyDescent="0.25">
      <c r="A2895" s="110" t="s">
        <v>8446</v>
      </c>
      <c r="B2895" s="107" t="s">
        <v>7101</v>
      </c>
      <c r="C2895" s="108">
        <v>16</v>
      </c>
      <c r="D2895" s="41" t="s">
        <v>8447</v>
      </c>
      <c r="E2895" s="24">
        <f t="shared" si="146"/>
        <v>2.6666666666666665</v>
      </c>
      <c r="F2895" s="24">
        <f t="shared" si="147"/>
        <v>0.75</v>
      </c>
      <c r="G2895" s="109"/>
      <c r="H2895" s="24"/>
      <c r="I2895" s="24">
        <f t="shared" si="148"/>
        <v>1.6</v>
      </c>
      <c r="J2895" s="119"/>
      <c r="K2895" s="30"/>
      <c r="L2895" s="111">
        <v>3</v>
      </c>
      <c r="M2895" s="111"/>
      <c r="N2895" s="111"/>
      <c r="O2895" s="111"/>
      <c r="P2895" s="111"/>
      <c r="Q2895" s="111"/>
      <c r="R2895" s="111">
        <v>8</v>
      </c>
      <c r="S2895" s="111"/>
      <c r="T2895" s="111"/>
    </row>
    <row r="2896" spans="1:20" x14ac:dyDescent="0.25">
      <c r="A2896" s="110" t="s">
        <v>8551</v>
      </c>
      <c r="B2896" s="107" t="s">
        <v>7165</v>
      </c>
      <c r="C2896" s="108">
        <v>6</v>
      </c>
      <c r="D2896" s="41" t="s">
        <v>8552</v>
      </c>
      <c r="E2896" s="24">
        <f t="shared" si="146"/>
        <v>2.6666666666666665</v>
      </c>
      <c r="F2896" s="24">
        <f t="shared" si="147"/>
        <v>0.5</v>
      </c>
      <c r="G2896" s="109"/>
      <c r="H2896" s="24"/>
      <c r="I2896" s="24">
        <f t="shared" si="148"/>
        <v>1.6</v>
      </c>
      <c r="J2896" s="119"/>
      <c r="K2896" s="30"/>
      <c r="L2896" s="111">
        <v>2</v>
      </c>
      <c r="M2896" s="111"/>
      <c r="N2896" s="111"/>
      <c r="O2896" s="111"/>
      <c r="P2896" s="111"/>
      <c r="Q2896" s="111"/>
      <c r="R2896" s="111">
        <v>7</v>
      </c>
      <c r="S2896" s="111">
        <v>1</v>
      </c>
      <c r="T2896" s="111"/>
    </row>
    <row r="2897" spans="1:20" x14ac:dyDescent="0.25">
      <c r="A2897" s="110" t="s">
        <v>3171</v>
      </c>
      <c r="B2897" s="107" t="s">
        <v>7167</v>
      </c>
      <c r="C2897" s="108">
        <v>11</v>
      </c>
      <c r="D2897" s="41" t="s">
        <v>5833</v>
      </c>
      <c r="E2897" s="24">
        <f t="shared" si="146"/>
        <v>2.6666666666666665</v>
      </c>
      <c r="F2897" s="24">
        <f t="shared" si="147"/>
        <v>26.25</v>
      </c>
      <c r="G2897" s="109"/>
      <c r="H2897" s="24"/>
      <c r="I2897" s="24">
        <f t="shared" si="148"/>
        <v>8.4</v>
      </c>
      <c r="J2897" s="119"/>
      <c r="K2897" s="30"/>
      <c r="L2897" s="111">
        <v>1</v>
      </c>
      <c r="M2897" s="111">
        <v>1</v>
      </c>
      <c r="N2897" s="111"/>
      <c r="O2897" s="111">
        <v>103</v>
      </c>
      <c r="P2897" s="111">
        <v>33</v>
      </c>
      <c r="Q2897" s="111">
        <v>1</v>
      </c>
      <c r="R2897" s="111">
        <v>8</v>
      </c>
      <c r="S2897" s="111"/>
      <c r="T2897" s="111"/>
    </row>
    <row r="2898" spans="1:20" x14ac:dyDescent="0.25">
      <c r="A2898" s="110" t="s">
        <v>1172</v>
      </c>
      <c r="B2898" s="107" t="s">
        <v>7191</v>
      </c>
      <c r="C2898" s="108">
        <v>5</v>
      </c>
      <c r="D2898" s="41" t="s">
        <v>3624</v>
      </c>
      <c r="E2898" s="24">
        <f t="shared" si="146"/>
        <v>2.6666666666666665</v>
      </c>
      <c r="F2898" s="24">
        <f t="shared" si="147"/>
        <v>0</v>
      </c>
      <c r="G2898" s="109"/>
      <c r="H2898" s="24"/>
      <c r="I2898" s="24">
        <f t="shared" si="148"/>
        <v>2.6</v>
      </c>
      <c r="J2898" s="119"/>
      <c r="K2898" s="30"/>
      <c r="L2898" s="111"/>
      <c r="M2898" s="111"/>
      <c r="N2898" s="111"/>
      <c r="O2898" s="111"/>
      <c r="P2898" s="111"/>
      <c r="Q2898" s="111">
        <v>5</v>
      </c>
      <c r="R2898" s="111">
        <v>8</v>
      </c>
      <c r="S2898" s="111"/>
      <c r="T2898" s="111"/>
    </row>
    <row r="2899" spans="1:20" x14ac:dyDescent="0.25">
      <c r="A2899" s="110" t="s">
        <v>2348</v>
      </c>
      <c r="B2899" s="107" t="s">
        <v>7096</v>
      </c>
      <c r="C2899" s="108">
        <v>15</v>
      </c>
      <c r="D2899" s="41" t="s">
        <v>6171</v>
      </c>
      <c r="E2899" s="24">
        <f t="shared" si="146"/>
        <v>2.6666666666666665</v>
      </c>
      <c r="F2899" s="24">
        <f t="shared" si="147"/>
        <v>0.25</v>
      </c>
      <c r="G2899" s="109"/>
      <c r="H2899" s="24"/>
      <c r="I2899" s="24">
        <f t="shared" si="148"/>
        <v>1.6</v>
      </c>
      <c r="J2899" s="119"/>
      <c r="K2899" s="30"/>
      <c r="L2899" s="111"/>
      <c r="M2899" s="111">
        <v>1</v>
      </c>
      <c r="N2899" s="111"/>
      <c r="O2899" s="111"/>
      <c r="P2899" s="111"/>
      <c r="Q2899" s="111"/>
      <c r="R2899" s="111"/>
      <c r="S2899" s="111">
        <v>8</v>
      </c>
      <c r="T2899" s="111"/>
    </row>
    <row r="2900" spans="1:20" x14ac:dyDescent="0.25">
      <c r="A2900" s="110" t="s">
        <v>2883</v>
      </c>
      <c r="B2900" s="107" t="s">
        <v>7219</v>
      </c>
      <c r="C2900" s="108">
        <v>20</v>
      </c>
      <c r="D2900" s="41" t="s">
        <v>3583</v>
      </c>
      <c r="E2900" s="24">
        <f t="shared" si="146"/>
        <v>2.6666666666666665</v>
      </c>
      <c r="F2900" s="24">
        <f t="shared" si="147"/>
        <v>0</v>
      </c>
      <c r="G2900" s="109"/>
      <c r="H2900" s="24"/>
      <c r="I2900" s="24">
        <f t="shared" si="148"/>
        <v>2.4</v>
      </c>
      <c r="J2900" s="119"/>
      <c r="K2900" s="30"/>
      <c r="L2900" s="111"/>
      <c r="M2900" s="111"/>
      <c r="N2900" s="111"/>
      <c r="O2900" s="111"/>
      <c r="P2900" s="111">
        <v>0</v>
      </c>
      <c r="Q2900" s="111">
        <v>4</v>
      </c>
      <c r="R2900" s="111">
        <v>6</v>
      </c>
      <c r="S2900" s="111">
        <v>2</v>
      </c>
      <c r="T2900" s="111"/>
    </row>
    <row r="2901" spans="1:20" x14ac:dyDescent="0.25">
      <c r="A2901" s="110" t="s">
        <v>2709</v>
      </c>
      <c r="B2901" s="107" t="s">
        <v>7191</v>
      </c>
      <c r="C2901" s="108">
        <v>5</v>
      </c>
      <c r="D2901" s="41" t="s">
        <v>3626</v>
      </c>
      <c r="E2901" s="24">
        <f t="shared" si="146"/>
        <v>2.6666666666666665</v>
      </c>
      <c r="F2901" s="24">
        <f t="shared" si="147"/>
        <v>0.5</v>
      </c>
      <c r="G2901" s="109"/>
      <c r="H2901" s="24"/>
      <c r="I2901" s="24">
        <f t="shared" si="148"/>
        <v>4.2</v>
      </c>
      <c r="J2901" s="119"/>
      <c r="K2901" s="30"/>
      <c r="L2901" s="111"/>
      <c r="M2901" s="111">
        <v>2</v>
      </c>
      <c r="N2901" s="111"/>
      <c r="O2901" s="111"/>
      <c r="P2901" s="111"/>
      <c r="Q2901" s="111">
        <v>13</v>
      </c>
      <c r="R2901" s="111">
        <v>4</v>
      </c>
      <c r="S2901" s="111">
        <v>4</v>
      </c>
      <c r="T2901" s="111"/>
    </row>
    <row r="2902" spans="1:20" x14ac:dyDescent="0.25">
      <c r="A2902" s="110" t="s">
        <v>7325</v>
      </c>
      <c r="B2902" s="107" t="s">
        <v>7240</v>
      </c>
      <c r="C2902" s="108">
        <v>6</v>
      </c>
      <c r="D2902" s="41" t="s">
        <v>7326</v>
      </c>
      <c r="E2902" s="24">
        <f t="shared" si="146"/>
        <v>2.3333333333333335</v>
      </c>
      <c r="F2902" s="24">
        <f t="shared" si="147"/>
        <v>0.25</v>
      </c>
      <c r="G2902" s="109"/>
      <c r="H2902" s="24"/>
      <c r="I2902" s="24">
        <f t="shared" si="148"/>
        <v>1.4</v>
      </c>
      <c r="J2902" s="119"/>
      <c r="K2902" s="30"/>
      <c r="L2902" s="111"/>
      <c r="M2902" s="111">
        <v>1</v>
      </c>
      <c r="N2902" s="111"/>
      <c r="O2902" s="111"/>
      <c r="P2902" s="111"/>
      <c r="Q2902" s="111"/>
      <c r="R2902" s="111"/>
      <c r="S2902" s="111"/>
      <c r="T2902" s="111">
        <v>7</v>
      </c>
    </row>
    <row r="2903" spans="1:20" x14ac:dyDescent="0.25">
      <c r="A2903" s="110" t="s">
        <v>7319</v>
      </c>
      <c r="B2903" s="107" t="s">
        <v>7136</v>
      </c>
      <c r="C2903" s="108">
        <v>15</v>
      </c>
      <c r="D2903" s="41" t="s">
        <v>7320</v>
      </c>
      <c r="E2903" s="24">
        <f t="shared" si="146"/>
        <v>2.3333333333333335</v>
      </c>
      <c r="F2903" s="24">
        <f t="shared" si="147"/>
        <v>0</v>
      </c>
      <c r="G2903" s="109"/>
      <c r="H2903" s="24"/>
      <c r="I2903" s="24">
        <f t="shared" si="148"/>
        <v>1.4</v>
      </c>
      <c r="J2903" s="119"/>
      <c r="K2903" s="30"/>
      <c r="L2903" s="111"/>
      <c r="M2903" s="111"/>
      <c r="N2903" s="111"/>
      <c r="O2903" s="111"/>
      <c r="P2903" s="111"/>
      <c r="Q2903" s="111"/>
      <c r="R2903" s="111"/>
      <c r="S2903" s="111"/>
      <c r="T2903" s="111">
        <v>7</v>
      </c>
    </row>
    <row r="2904" spans="1:20" x14ac:dyDescent="0.25">
      <c r="A2904" s="110" t="s">
        <v>1629</v>
      </c>
      <c r="B2904" s="107" t="s">
        <v>7191</v>
      </c>
      <c r="C2904" s="108">
        <v>5</v>
      </c>
      <c r="D2904" s="41" t="s">
        <v>4410</v>
      </c>
      <c r="E2904" s="24">
        <f t="shared" si="146"/>
        <v>2.3333333333333335</v>
      </c>
      <c r="F2904" s="24">
        <f t="shared" si="147"/>
        <v>0</v>
      </c>
      <c r="G2904" s="109"/>
      <c r="H2904" s="24"/>
      <c r="I2904" s="24">
        <f t="shared" si="148"/>
        <v>5.2</v>
      </c>
      <c r="J2904" s="119"/>
      <c r="K2904" s="30"/>
      <c r="L2904" s="111"/>
      <c r="M2904" s="111"/>
      <c r="N2904" s="111"/>
      <c r="O2904" s="111"/>
      <c r="P2904" s="111">
        <v>19</v>
      </c>
      <c r="Q2904" s="111"/>
      <c r="R2904" s="111"/>
      <c r="S2904" s="111"/>
      <c r="T2904" s="111">
        <v>7</v>
      </c>
    </row>
    <row r="2905" spans="1:20" x14ac:dyDescent="0.25">
      <c r="A2905" s="110" t="s">
        <v>7425</v>
      </c>
      <c r="B2905" s="107" t="s">
        <v>7201</v>
      </c>
      <c r="C2905" s="108">
        <v>1</v>
      </c>
      <c r="D2905" s="41" t="s">
        <v>7426</v>
      </c>
      <c r="E2905" s="24">
        <f t="shared" si="146"/>
        <v>2.3333333333333335</v>
      </c>
      <c r="F2905" s="24">
        <f t="shared" si="147"/>
        <v>0</v>
      </c>
      <c r="G2905" s="109"/>
      <c r="H2905" s="24"/>
      <c r="I2905" s="24">
        <f t="shared" si="148"/>
        <v>1.4</v>
      </c>
      <c r="J2905" s="119"/>
      <c r="K2905" s="30"/>
      <c r="L2905" s="111"/>
      <c r="M2905" s="111"/>
      <c r="N2905" s="111"/>
      <c r="O2905" s="111"/>
      <c r="P2905" s="111"/>
      <c r="Q2905" s="111"/>
      <c r="R2905" s="111"/>
      <c r="S2905" s="111"/>
      <c r="T2905" s="111">
        <v>7</v>
      </c>
    </row>
    <row r="2906" spans="1:20" x14ac:dyDescent="0.25">
      <c r="A2906" s="110" t="s">
        <v>4232</v>
      </c>
      <c r="B2906" s="107" t="s">
        <v>7193</v>
      </c>
      <c r="C2906" s="108">
        <v>13</v>
      </c>
      <c r="D2906" s="41" t="s">
        <v>4233</v>
      </c>
      <c r="E2906" s="24">
        <f t="shared" si="146"/>
        <v>2.3333333333333335</v>
      </c>
      <c r="F2906" s="24">
        <f t="shared" si="147"/>
        <v>1</v>
      </c>
      <c r="G2906" s="109"/>
      <c r="H2906" s="24"/>
      <c r="I2906" s="24">
        <f t="shared" si="148"/>
        <v>2.6</v>
      </c>
      <c r="J2906" s="119"/>
      <c r="K2906" s="30"/>
      <c r="L2906" s="111"/>
      <c r="M2906" s="111"/>
      <c r="N2906" s="111">
        <v>4</v>
      </c>
      <c r="O2906" s="111"/>
      <c r="P2906" s="111">
        <v>6</v>
      </c>
      <c r="Q2906" s="111"/>
      <c r="R2906" s="111"/>
      <c r="S2906" s="111"/>
      <c r="T2906" s="111">
        <v>7</v>
      </c>
    </row>
    <row r="2907" spans="1:20" x14ac:dyDescent="0.25">
      <c r="A2907" s="110" t="s">
        <v>7484</v>
      </c>
      <c r="B2907" s="107" t="s">
        <v>7240</v>
      </c>
      <c r="C2907" s="108">
        <v>6</v>
      </c>
      <c r="D2907" s="41" t="s">
        <v>7485</v>
      </c>
      <c r="E2907" s="24">
        <f t="shared" si="146"/>
        <v>2.3333333333333335</v>
      </c>
      <c r="F2907" s="24">
        <f t="shared" si="147"/>
        <v>0</v>
      </c>
      <c r="G2907" s="109"/>
      <c r="H2907" s="24"/>
      <c r="I2907" s="24">
        <f t="shared" si="148"/>
        <v>1.4</v>
      </c>
      <c r="J2907" s="119"/>
      <c r="K2907" s="30"/>
      <c r="L2907" s="111"/>
      <c r="M2907" s="111"/>
      <c r="N2907" s="111"/>
      <c r="O2907" s="111"/>
      <c r="P2907" s="111"/>
      <c r="Q2907" s="111"/>
      <c r="R2907" s="111"/>
      <c r="S2907" s="111"/>
      <c r="T2907" s="111">
        <v>7</v>
      </c>
    </row>
    <row r="2908" spans="1:20" x14ac:dyDescent="0.25">
      <c r="A2908" s="110" t="s">
        <v>7675</v>
      </c>
      <c r="B2908" s="107" t="s">
        <v>7240</v>
      </c>
      <c r="C2908" s="108">
        <v>6</v>
      </c>
      <c r="D2908" s="41" t="s">
        <v>7676</v>
      </c>
      <c r="E2908" s="24">
        <f t="shared" si="146"/>
        <v>2.3333333333333335</v>
      </c>
      <c r="F2908" s="24">
        <f t="shared" si="147"/>
        <v>0</v>
      </c>
      <c r="G2908" s="109"/>
      <c r="H2908" s="24"/>
      <c r="I2908" s="24">
        <f t="shared" si="148"/>
        <v>2.4</v>
      </c>
      <c r="J2908" s="119"/>
      <c r="K2908" s="30"/>
      <c r="L2908" s="111"/>
      <c r="M2908" s="111"/>
      <c r="N2908" s="111"/>
      <c r="O2908" s="111"/>
      <c r="P2908" s="111"/>
      <c r="Q2908" s="111">
        <v>5</v>
      </c>
      <c r="R2908" s="111"/>
      <c r="S2908" s="111"/>
      <c r="T2908" s="111">
        <v>7</v>
      </c>
    </row>
    <row r="2909" spans="1:20" x14ac:dyDescent="0.25">
      <c r="A2909" s="110" t="s">
        <v>2261</v>
      </c>
      <c r="B2909" s="107" t="s">
        <v>7125</v>
      </c>
      <c r="C2909" s="108">
        <v>7</v>
      </c>
      <c r="D2909" s="41" t="s">
        <v>4592</v>
      </c>
      <c r="E2909" s="24">
        <f t="shared" si="146"/>
        <v>2.3333333333333335</v>
      </c>
      <c r="F2909" s="24">
        <f t="shared" si="147"/>
        <v>117.5</v>
      </c>
      <c r="G2909" s="109"/>
      <c r="H2909" s="24"/>
      <c r="I2909" s="24">
        <f t="shared" si="148"/>
        <v>12.6</v>
      </c>
      <c r="J2909" s="119"/>
      <c r="K2909" s="30"/>
      <c r="L2909" s="111">
        <v>69</v>
      </c>
      <c r="M2909" s="111">
        <v>57</v>
      </c>
      <c r="N2909" s="111">
        <v>171</v>
      </c>
      <c r="O2909" s="111">
        <v>173</v>
      </c>
      <c r="P2909" s="111">
        <v>56</v>
      </c>
      <c r="Q2909" s="111"/>
      <c r="R2909" s="111"/>
      <c r="S2909" s="111"/>
      <c r="T2909" s="111">
        <v>7</v>
      </c>
    </row>
    <row r="2910" spans="1:20" x14ac:dyDescent="0.25">
      <c r="A2910" s="110" t="s">
        <v>7205</v>
      </c>
      <c r="B2910" s="107" t="s">
        <v>7124</v>
      </c>
      <c r="C2910" s="108">
        <v>4</v>
      </c>
      <c r="D2910" s="41" t="s">
        <v>7206</v>
      </c>
      <c r="E2910" s="24">
        <f t="shared" si="146"/>
        <v>2.3333333333333335</v>
      </c>
      <c r="F2910" s="24">
        <f t="shared" si="147"/>
        <v>0</v>
      </c>
      <c r="G2910" s="109"/>
      <c r="H2910" s="24"/>
      <c r="I2910" s="24">
        <f t="shared" si="148"/>
        <v>1.4</v>
      </c>
      <c r="J2910" s="119"/>
      <c r="K2910" s="30"/>
      <c r="L2910" s="111"/>
      <c r="M2910" s="111"/>
      <c r="N2910" s="111"/>
      <c r="O2910" s="111"/>
      <c r="P2910" s="111"/>
      <c r="Q2910" s="111"/>
      <c r="R2910" s="111"/>
      <c r="S2910" s="111"/>
      <c r="T2910" s="111">
        <v>7</v>
      </c>
    </row>
    <row r="2911" spans="1:20" x14ac:dyDescent="0.25">
      <c r="A2911" s="110" t="s">
        <v>7954</v>
      </c>
      <c r="B2911" s="107" t="s">
        <v>7082</v>
      </c>
      <c r="C2911" s="108">
        <v>11</v>
      </c>
      <c r="D2911" s="41" t="s">
        <v>7955</v>
      </c>
      <c r="E2911" s="24">
        <f t="shared" si="146"/>
        <v>2.3333333333333335</v>
      </c>
      <c r="F2911" s="24">
        <f t="shared" si="147"/>
        <v>0</v>
      </c>
      <c r="G2911" s="109"/>
      <c r="H2911" s="24"/>
      <c r="I2911" s="24">
        <f t="shared" si="148"/>
        <v>1.4</v>
      </c>
      <c r="J2911" s="119"/>
      <c r="K2911" s="30"/>
      <c r="L2911" s="111"/>
      <c r="M2911" s="111"/>
      <c r="N2911" s="111"/>
      <c r="O2911" s="111"/>
      <c r="P2911" s="111"/>
      <c r="Q2911" s="111"/>
      <c r="R2911" s="111"/>
      <c r="S2911" s="111"/>
      <c r="T2911" s="111">
        <v>7</v>
      </c>
    </row>
    <row r="2912" spans="1:20" x14ac:dyDescent="0.25">
      <c r="A2912" s="110" t="s">
        <v>2490</v>
      </c>
      <c r="B2912" s="107" t="s">
        <v>7144</v>
      </c>
      <c r="C2912" s="108">
        <v>11</v>
      </c>
      <c r="D2912" s="41" t="s">
        <v>6963</v>
      </c>
      <c r="E2912" s="24">
        <f t="shared" ref="E2912:E2975" si="149">SUM(R2912:T2912)/3</f>
        <v>2.3333333333333335</v>
      </c>
      <c r="F2912" s="24">
        <f t="shared" ref="F2912:F2975" si="150">SUM(L2912:O2912)/4</f>
        <v>0</v>
      </c>
      <c r="G2912" s="109"/>
      <c r="H2912" s="24"/>
      <c r="I2912" s="24">
        <f t="shared" ref="I2912:I2975" si="151">SUM(P2912:T2912)/5</f>
        <v>1.4</v>
      </c>
      <c r="J2912" s="119"/>
      <c r="K2912" s="30"/>
      <c r="L2912" s="111"/>
      <c r="M2912" s="111"/>
      <c r="N2912" s="111"/>
      <c r="O2912" s="111"/>
      <c r="P2912" s="111">
        <v>0</v>
      </c>
      <c r="Q2912" s="111">
        <v>0</v>
      </c>
      <c r="R2912" s="111">
        <v>1</v>
      </c>
      <c r="S2912" s="111">
        <v>0</v>
      </c>
      <c r="T2912" s="111">
        <v>6</v>
      </c>
    </row>
    <row r="2913" spans="1:20" x14ac:dyDescent="0.25">
      <c r="A2913" s="110" t="s">
        <v>2086</v>
      </c>
      <c r="B2913" s="107" t="s">
        <v>7266</v>
      </c>
      <c r="C2913" s="108">
        <v>11</v>
      </c>
      <c r="D2913" s="41" t="s">
        <v>5999</v>
      </c>
      <c r="E2913" s="24">
        <f t="shared" si="149"/>
        <v>2.3333333333333335</v>
      </c>
      <c r="F2913" s="24">
        <f t="shared" si="150"/>
        <v>11.5</v>
      </c>
      <c r="G2913" s="109"/>
      <c r="H2913" s="24"/>
      <c r="I2913" s="24">
        <f t="shared" si="151"/>
        <v>1.8</v>
      </c>
      <c r="J2913" s="119"/>
      <c r="K2913" s="30"/>
      <c r="L2913" s="111"/>
      <c r="M2913" s="111">
        <v>11</v>
      </c>
      <c r="N2913" s="111">
        <v>1</v>
      </c>
      <c r="O2913" s="111">
        <v>34</v>
      </c>
      <c r="P2913" s="111">
        <v>1</v>
      </c>
      <c r="Q2913" s="111">
        <v>1</v>
      </c>
      <c r="R2913" s="111"/>
      <c r="S2913" s="111">
        <v>1</v>
      </c>
      <c r="T2913" s="111">
        <v>6</v>
      </c>
    </row>
    <row r="2914" spans="1:20" x14ac:dyDescent="0.25">
      <c r="A2914" s="110" t="s">
        <v>1241</v>
      </c>
      <c r="B2914" s="107" t="s">
        <v>7189</v>
      </c>
      <c r="C2914" s="108">
        <v>6</v>
      </c>
      <c r="D2914" s="41" t="s">
        <v>5179</v>
      </c>
      <c r="E2914" s="24">
        <f t="shared" si="149"/>
        <v>2.3333333333333335</v>
      </c>
      <c r="F2914" s="24">
        <f t="shared" si="150"/>
        <v>18.75</v>
      </c>
      <c r="G2914" s="109"/>
      <c r="H2914" s="24"/>
      <c r="I2914" s="24">
        <f t="shared" si="151"/>
        <v>3.2</v>
      </c>
      <c r="J2914" s="119"/>
      <c r="K2914" s="30"/>
      <c r="L2914" s="111"/>
      <c r="M2914" s="111">
        <v>48</v>
      </c>
      <c r="N2914" s="111">
        <v>27</v>
      </c>
      <c r="O2914" s="111"/>
      <c r="P2914" s="111"/>
      <c r="Q2914" s="111">
        <v>9</v>
      </c>
      <c r="R2914" s="111"/>
      <c r="S2914" s="111">
        <v>1</v>
      </c>
      <c r="T2914" s="111">
        <v>6</v>
      </c>
    </row>
    <row r="2915" spans="1:20" x14ac:dyDescent="0.25">
      <c r="A2915" s="110" t="s">
        <v>2337</v>
      </c>
      <c r="B2915" s="107" t="s">
        <v>7110</v>
      </c>
      <c r="C2915" s="108">
        <v>7</v>
      </c>
      <c r="D2915" s="41" t="s">
        <v>5198</v>
      </c>
      <c r="E2915" s="24">
        <f t="shared" si="149"/>
        <v>2.3333333333333335</v>
      </c>
      <c r="F2915" s="24">
        <f t="shared" si="150"/>
        <v>896</v>
      </c>
      <c r="G2915" s="109"/>
      <c r="H2915" s="24"/>
      <c r="I2915" s="24">
        <f t="shared" si="151"/>
        <v>1.4</v>
      </c>
      <c r="J2915" s="119"/>
      <c r="K2915" s="30"/>
      <c r="L2915" s="111">
        <v>1744</v>
      </c>
      <c r="M2915" s="111">
        <v>1835</v>
      </c>
      <c r="N2915" s="111">
        <v>5</v>
      </c>
      <c r="O2915" s="111"/>
      <c r="P2915" s="111"/>
      <c r="Q2915" s="111"/>
      <c r="R2915" s="111"/>
      <c r="S2915" s="111">
        <v>1</v>
      </c>
      <c r="T2915" s="111">
        <v>6</v>
      </c>
    </row>
    <row r="2916" spans="1:20" x14ac:dyDescent="0.25">
      <c r="A2916" s="110" t="s">
        <v>2170</v>
      </c>
      <c r="B2916" s="107" t="s">
        <v>7156</v>
      </c>
      <c r="C2916" s="108">
        <v>18</v>
      </c>
      <c r="D2916" s="41" t="s">
        <v>5042</v>
      </c>
      <c r="E2916" s="24">
        <f t="shared" si="149"/>
        <v>2.3333333333333335</v>
      </c>
      <c r="F2916" s="24">
        <f t="shared" si="150"/>
        <v>0.75</v>
      </c>
      <c r="G2916" s="109"/>
      <c r="H2916" s="24"/>
      <c r="I2916" s="24">
        <f t="shared" si="151"/>
        <v>2</v>
      </c>
      <c r="J2916" s="119"/>
      <c r="K2916" s="30"/>
      <c r="L2916" s="111"/>
      <c r="M2916" s="111">
        <v>3</v>
      </c>
      <c r="N2916" s="111"/>
      <c r="O2916" s="111"/>
      <c r="P2916" s="111">
        <v>3</v>
      </c>
      <c r="Q2916" s="111"/>
      <c r="R2916" s="111"/>
      <c r="S2916" s="111">
        <v>2</v>
      </c>
      <c r="T2916" s="111">
        <v>5</v>
      </c>
    </row>
    <row r="2917" spans="1:20" x14ac:dyDescent="0.25">
      <c r="A2917" s="110" t="s">
        <v>1574</v>
      </c>
      <c r="B2917" s="107" t="s">
        <v>7167</v>
      </c>
      <c r="C2917" s="108">
        <v>11</v>
      </c>
      <c r="D2917" s="41" t="s">
        <v>4247</v>
      </c>
      <c r="E2917" s="24">
        <f t="shared" si="149"/>
        <v>2.3333333333333335</v>
      </c>
      <c r="F2917" s="24">
        <f t="shared" si="150"/>
        <v>12</v>
      </c>
      <c r="G2917" s="109"/>
      <c r="H2917" s="24"/>
      <c r="I2917" s="24">
        <f t="shared" si="151"/>
        <v>4.4000000000000004</v>
      </c>
      <c r="J2917" s="119"/>
      <c r="K2917" s="30"/>
      <c r="L2917" s="111"/>
      <c r="M2917" s="111">
        <v>17</v>
      </c>
      <c r="N2917" s="111">
        <v>19</v>
      </c>
      <c r="O2917" s="111">
        <v>12</v>
      </c>
      <c r="P2917" s="111">
        <v>5</v>
      </c>
      <c r="Q2917" s="111">
        <v>10</v>
      </c>
      <c r="R2917" s="111"/>
      <c r="S2917" s="111">
        <v>2</v>
      </c>
      <c r="T2917" s="111">
        <v>5</v>
      </c>
    </row>
    <row r="2918" spans="1:20" x14ac:dyDescent="0.25">
      <c r="A2918" s="110" t="s">
        <v>2096</v>
      </c>
      <c r="B2918" s="107" t="s">
        <v>7154</v>
      </c>
      <c r="C2918" s="108">
        <v>16</v>
      </c>
      <c r="D2918" s="41" t="s">
        <v>6359</v>
      </c>
      <c r="E2918" s="24">
        <f t="shared" si="149"/>
        <v>2.3333333333333335</v>
      </c>
      <c r="F2918" s="24">
        <f t="shared" si="150"/>
        <v>3.5</v>
      </c>
      <c r="G2918" s="109"/>
      <c r="H2918" s="24"/>
      <c r="I2918" s="24">
        <f t="shared" si="151"/>
        <v>9</v>
      </c>
      <c r="J2918" s="119"/>
      <c r="K2918" s="30"/>
      <c r="L2918" s="111">
        <v>10</v>
      </c>
      <c r="M2918" s="111">
        <v>3</v>
      </c>
      <c r="N2918" s="111"/>
      <c r="O2918" s="111">
        <v>1</v>
      </c>
      <c r="P2918" s="111">
        <v>37</v>
      </c>
      <c r="Q2918" s="111">
        <v>1</v>
      </c>
      <c r="R2918" s="111">
        <v>2</v>
      </c>
      <c r="S2918" s="111">
        <v>1</v>
      </c>
      <c r="T2918" s="111">
        <v>4</v>
      </c>
    </row>
    <row r="2919" spans="1:20" x14ac:dyDescent="0.25">
      <c r="A2919" s="110" t="s">
        <v>2689</v>
      </c>
      <c r="B2919" s="107" t="s">
        <v>7094</v>
      </c>
      <c r="C2919" s="108">
        <v>1</v>
      </c>
      <c r="D2919" s="41" t="s">
        <v>5562</v>
      </c>
      <c r="E2919" s="24">
        <f t="shared" si="149"/>
        <v>2.3333333333333335</v>
      </c>
      <c r="F2919" s="24">
        <f t="shared" si="150"/>
        <v>1.75</v>
      </c>
      <c r="G2919" s="109"/>
      <c r="H2919" s="24"/>
      <c r="I2919" s="24">
        <f t="shared" si="151"/>
        <v>2.2000000000000002</v>
      </c>
      <c r="J2919" s="119"/>
      <c r="K2919" s="30"/>
      <c r="L2919" s="111">
        <v>1</v>
      </c>
      <c r="M2919" s="111">
        <v>2</v>
      </c>
      <c r="N2919" s="111">
        <v>3</v>
      </c>
      <c r="O2919" s="111">
        <v>1</v>
      </c>
      <c r="P2919" s="111">
        <v>3</v>
      </c>
      <c r="Q2919" s="111">
        <v>1</v>
      </c>
      <c r="R2919" s="111">
        <v>2</v>
      </c>
      <c r="S2919" s="111">
        <v>2</v>
      </c>
      <c r="T2919" s="111">
        <v>3</v>
      </c>
    </row>
    <row r="2920" spans="1:20" x14ac:dyDescent="0.25">
      <c r="A2920" s="110" t="s">
        <v>1994</v>
      </c>
      <c r="B2920" s="107" t="s">
        <v>7165</v>
      </c>
      <c r="C2920" s="108">
        <v>6</v>
      </c>
      <c r="D2920" s="41" t="s">
        <v>5719</v>
      </c>
      <c r="E2920" s="24">
        <f t="shared" si="149"/>
        <v>2.3333333333333335</v>
      </c>
      <c r="F2920" s="24">
        <f t="shared" si="150"/>
        <v>3.75</v>
      </c>
      <c r="G2920" s="109"/>
      <c r="H2920" s="24"/>
      <c r="I2920" s="24">
        <f t="shared" si="151"/>
        <v>4.8</v>
      </c>
      <c r="J2920" s="119"/>
      <c r="K2920" s="30"/>
      <c r="L2920" s="111"/>
      <c r="M2920" s="111"/>
      <c r="N2920" s="111">
        <v>14</v>
      </c>
      <c r="O2920" s="111">
        <v>1</v>
      </c>
      <c r="P2920" s="111">
        <v>15</v>
      </c>
      <c r="Q2920" s="111">
        <v>2</v>
      </c>
      <c r="R2920" s="111">
        <v>3</v>
      </c>
      <c r="S2920" s="111">
        <v>1</v>
      </c>
      <c r="T2920" s="111">
        <v>3</v>
      </c>
    </row>
    <row r="2921" spans="1:20" x14ac:dyDescent="0.25">
      <c r="A2921" s="110" t="s">
        <v>584</v>
      </c>
      <c r="B2921" s="107" t="s">
        <v>7216</v>
      </c>
      <c r="C2921" s="108">
        <v>2</v>
      </c>
      <c r="D2921" s="41" t="s">
        <v>5420</v>
      </c>
      <c r="E2921" s="24">
        <f t="shared" si="149"/>
        <v>2.3333333333333335</v>
      </c>
      <c r="F2921" s="24">
        <f t="shared" si="150"/>
        <v>19.75</v>
      </c>
      <c r="G2921" s="109"/>
      <c r="H2921" s="24"/>
      <c r="I2921" s="24">
        <f t="shared" si="151"/>
        <v>6.6</v>
      </c>
      <c r="J2921" s="119"/>
      <c r="K2921" s="30"/>
      <c r="L2921" s="111"/>
      <c r="M2921" s="111">
        <v>78</v>
      </c>
      <c r="N2921" s="111"/>
      <c r="O2921" s="111">
        <v>1</v>
      </c>
      <c r="P2921" s="111">
        <v>3</v>
      </c>
      <c r="Q2921" s="111">
        <v>23</v>
      </c>
      <c r="R2921" s="111">
        <v>1</v>
      </c>
      <c r="S2921" s="111">
        <v>4</v>
      </c>
      <c r="T2921" s="111">
        <v>2</v>
      </c>
    </row>
    <row r="2922" spans="1:20" x14ac:dyDescent="0.25">
      <c r="A2922" s="110" t="s">
        <v>7914</v>
      </c>
      <c r="B2922" s="107" t="s">
        <v>7189</v>
      </c>
      <c r="C2922" s="108">
        <v>6</v>
      </c>
      <c r="D2922" s="41" t="s">
        <v>7915</v>
      </c>
      <c r="E2922" s="24">
        <f t="shared" si="149"/>
        <v>2.3333333333333335</v>
      </c>
      <c r="F2922" s="24">
        <f t="shared" si="150"/>
        <v>0</v>
      </c>
      <c r="G2922" s="109"/>
      <c r="H2922" s="24"/>
      <c r="I2922" s="24">
        <f t="shared" si="151"/>
        <v>1.8</v>
      </c>
      <c r="J2922" s="119"/>
      <c r="K2922" s="30"/>
      <c r="L2922" s="111"/>
      <c r="M2922" s="111"/>
      <c r="N2922" s="111"/>
      <c r="O2922" s="111"/>
      <c r="P2922" s="111"/>
      <c r="Q2922" s="111">
        <v>2</v>
      </c>
      <c r="R2922" s="111">
        <v>3</v>
      </c>
      <c r="S2922" s="111">
        <v>2</v>
      </c>
      <c r="T2922" s="111">
        <v>2</v>
      </c>
    </row>
    <row r="2923" spans="1:20" x14ac:dyDescent="0.25">
      <c r="A2923" s="110" t="s">
        <v>2833</v>
      </c>
      <c r="B2923" s="107" t="s">
        <v>7166</v>
      </c>
      <c r="C2923" s="108">
        <v>13</v>
      </c>
      <c r="D2923" s="41" t="s">
        <v>6657</v>
      </c>
      <c r="E2923" s="24">
        <f t="shared" si="149"/>
        <v>2.3333333333333335</v>
      </c>
      <c r="F2923" s="24">
        <f t="shared" si="150"/>
        <v>4.75</v>
      </c>
      <c r="G2923" s="109"/>
      <c r="H2923" s="24"/>
      <c r="I2923" s="24">
        <f t="shared" si="151"/>
        <v>12.4</v>
      </c>
      <c r="J2923" s="119"/>
      <c r="K2923" s="30"/>
      <c r="L2923" s="111">
        <v>13</v>
      </c>
      <c r="M2923" s="111"/>
      <c r="N2923" s="111"/>
      <c r="O2923" s="111">
        <v>6</v>
      </c>
      <c r="P2923" s="111">
        <v>10</v>
      </c>
      <c r="Q2923" s="111">
        <v>45</v>
      </c>
      <c r="R2923" s="111">
        <v>1</v>
      </c>
      <c r="S2923" s="111">
        <v>4</v>
      </c>
      <c r="T2923" s="111">
        <v>2</v>
      </c>
    </row>
    <row r="2924" spans="1:20" x14ac:dyDescent="0.25">
      <c r="A2924" s="110" t="s">
        <v>7306</v>
      </c>
      <c r="B2924" s="107" t="s">
        <v>7307</v>
      </c>
      <c r="C2924" s="108">
        <v>15</v>
      </c>
      <c r="D2924" s="41" t="s">
        <v>7308</v>
      </c>
      <c r="E2924" s="24">
        <f t="shared" si="149"/>
        <v>2.3333333333333335</v>
      </c>
      <c r="F2924" s="24">
        <f t="shared" si="150"/>
        <v>0.25</v>
      </c>
      <c r="G2924" s="109"/>
      <c r="H2924" s="24"/>
      <c r="I2924" s="24">
        <f t="shared" si="151"/>
        <v>1.4</v>
      </c>
      <c r="J2924" s="119"/>
      <c r="K2924" s="30"/>
      <c r="L2924" s="111"/>
      <c r="M2924" s="111">
        <v>1</v>
      </c>
      <c r="N2924" s="111"/>
      <c r="O2924" s="111"/>
      <c r="P2924" s="111"/>
      <c r="Q2924" s="111"/>
      <c r="R2924" s="111">
        <v>1</v>
      </c>
      <c r="S2924" s="111">
        <v>5</v>
      </c>
      <c r="T2924" s="111">
        <v>1</v>
      </c>
    </row>
    <row r="2925" spans="1:20" x14ac:dyDescent="0.25">
      <c r="A2925" s="110" t="s">
        <v>2252</v>
      </c>
      <c r="B2925" s="107" t="s">
        <v>7092</v>
      </c>
      <c r="C2925" s="108">
        <v>11</v>
      </c>
      <c r="D2925" s="41" t="s">
        <v>5895</v>
      </c>
      <c r="E2925" s="24">
        <f t="shared" si="149"/>
        <v>2.3333333333333335</v>
      </c>
      <c r="F2925" s="24">
        <f t="shared" si="150"/>
        <v>1</v>
      </c>
      <c r="G2925" s="109"/>
      <c r="H2925" s="24"/>
      <c r="I2925" s="24">
        <f t="shared" si="151"/>
        <v>1.4</v>
      </c>
      <c r="J2925" s="119"/>
      <c r="K2925" s="30"/>
      <c r="L2925" s="111"/>
      <c r="M2925" s="111"/>
      <c r="N2925" s="111"/>
      <c r="O2925" s="111">
        <v>4</v>
      </c>
      <c r="P2925" s="111"/>
      <c r="Q2925" s="111"/>
      <c r="R2925" s="111">
        <v>4</v>
      </c>
      <c r="S2925" s="111">
        <v>2</v>
      </c>
      <c r="T2925" s="111">
        <v>1</v>
      </c>
    </row>
    <row r="2926" spans="1:20" x14ac:dyDescent="0.25">
      <c r="A2926" s="110" t="s">
        <v>1636</v>
      </c>
      <c r="B2926" s="107" t="s">
        <v>7167</v>
      </c>
      <c r="C2926" s="108">
        <v>11</v>
      </c>
      <c r="D2926" s="41" t="s">
        <v>4277</v>
      </c>
      <c r="E2926" s="24">
        <f t="shared" si="149"/>
        <v>2.3333333333333335</v>
      </c>
      <c r="F2926" s="24">
        <f t="shared" si="150"/>
        <v>16</v>
      </c>
      <c r="G2926" s="109"/>
      <c r="H2926" s="24"/>
      <c r="I2926" s="24">
        <f t="shared" si="151"/>
        <v>5.6</v>
      </c>
      <c r="J2926" s="119"/>
      <c r="K2926" s="30"/>
      <c r="L2926" s="111"/>
      <c r="M2926" s="111"/>
      <c r="N2926" s="111"/>
      <c r="O2926" s="111">
        <v>64</v>
      </c>
      <c r="P2926" s="111"/>
      <c r="Q2926" s="111">
        <v>21</v>
      </c>
      <c r="R2926" s="111"/>
      <c r="S2926" s="111">
        <v>6</v>
      </c>
      <c r="T2926" s="111">
        <v>1</v>
      </c>
    </row>
    <row r="2927" spans="1:20" x14ac:dyDescent="0.25">
      <c r="A2927" s="110" t="s">
        <v>1510</v>
      </c>
      <c r="B2927" s="107" t="s">
        <v>7094</v>
      </c>
      <c r="C2927" s="108">
        <v>1</v>
      </c>
      <c r="D2927" s="41" t="s">
        <v>3555</v>
      </c>
      <c r="E2927" s="24">
        <f t="shared" si="149"/>
        <v>2.3333333333333335</v>
      </c>
      <c r="F2927" s="24">
        <f t="shared" si="150"/>
        <v>3.25</v>
      </c>
      <c r="G2927" s="109"/>
      <c r="H2927" s="24"/>
      <c r="I2927" s="24">
        <f t="shared" si="151"/>
        <v>1.8</v>
      </c>
      <c r="J2927" s="119"/>
      <c r="K2927" s="30"/>
      <c r="L2927" s="111"/>
      <c r="M2927" s="111">
        <v>12</v>
      </c>
      <c r="N2927" s="111"/>
      <c r="O2927" s="111">
        <v>1</v>
      </c>
      <c r="P2927" s="111">
        <v>1</v>
      </c>
      <c r="Q2927" s="111">
        <v>1</v>
      </c>
      <c r="R2927" s="111">
        <v>1</v>
      </c>
      <c r="S2927" s="111">
        <v>5</v>
      </c>
      <c r="T2927" s="111">
        <v>1</v>
      </c>
    </row>
    <row r="2928" spans="1:20" x14ac:dyDescent="0.25">
      <c r="A2928" s="110" t="s">
        <v>950</v>
      </c>
      <c r="B2928" s="107" t="s">
        <v>7109</v>
      </c>
      <c r="C2928" s="108">
        <v>2</v>
      </c>
      <c r="D2928" s="41" t="s">
        <v>3572</v>
      </c>
      <c r="E2928" s="24">
        <f t="shared" si="149"/>
        <v>2.3333333333333335</v>
      </c>
      <c r="F2928" s="24">
        <f t="shared" si="150"/>
        <v>26.5</v>
      </c>
      <c r="G2928" s="109"/>
      <c r="H2928" s="24"/>
      <c r="I2928" s="24">
        <f t="shared" si="151"/>
        <v>2</v>
      </c>
      <c r="J2928" s="119"/>
      <c r="K2928" s="30"/>
      <c r="L2928" s="111">
        <v>32</v>
      </c>
      <c r="M2928" s="111"/>
      <c r="N2928" s="111"/>
      <c r="O2928" s="111">
        <v>74</v>
      </c>
      <c r="P2928" s="111">
        <v>3</v>
      </c>
      <c r="Q2928" s="111">
        <v>0</v>
      </c>
      <c r="R2928" s="111">
        <v>1</v>
      </c>
      <c r="S2928" s="111">
        <v>6</v>
      </c>
      <c r="T2928" s="111">
        <v>0</v>
      </c>
    </row>
    <row r="2929" spans="1:20" x14ac:dyDescent="0.25">
      <c r="A2929" s="110" t="s">
        <v>2163</v>
      </c>
      <c r="B2929" s="107" t="s">
        <v>7101</v>
      </c>
      <c r="C2929" s="108">
        <v>16</v>
      </c>
      <c r="D2929" s="41" t="s">
        <v>4053</v>
      </c>
      <c r="E2929" s="24">
        <f t="shared" si="149"/>
        <v>2.3333333333333335</v>
      </c>
      <c r="F2929" s="24">
        <f t="shared" si="150"/>
        <v>35.25</v>
      </c>
      <c r="G2929" s="109"/>
      <c r="H2929" s="24"/>
      <c r="I2929" s="24">
        <f t="shared" si="151"/>
        <v>17</v>
      </c>
      <c r="J2929" s="119"/>
      <c r="K2929" s="30"/>
      <c r="L2929" s="111"/>
      <c r="M2929" s="111">
        <v>6</v>
      </c>
      <c r="N2929" s="111">
        <v>15</v>
      </c>
      <c r="O2929" s="111">
        <v>120</v>
      </c>
      <c r="P2929" s="111">
        <v>10</v>
      </c>
      <c r="Q2929" s="111">
        <v>68</v>
      </c>
      <c r="R2929" s="111">
        <v>3</v>
      </c>
      <c r="S2929" s="111">
        <v>4</v>
      </c>
      <c r="T2929" s="111"/>
    </row>
    <row r="2930" spans="1:20" x14ac:dyDescent="0.25">
      <c r="A2930" s="110" t="s">
        <v>8851</v>
      </c>
      <c r="B2930" s="107" t="s">
        <v>7194</v>
      </c>
      <c r="C2930" s="108">
        <v>11</v>
      </c>
      <c r="D2930" s="41" t="s">
        <v>8852</v>
      </c>
      <c r="E2930" s="24">
        <f t="shared" si="149"/>
        <v>2.3333333333333335</v>
      </c>
      <c r="F2930" s="24">
        <f t="shared" si="150"/>
        <v>0</v>
      </c>
      <c r="G2930" s="109"/>
      <c r="H2930" s="24"/>
      <c r="I2930" s="24">
        <f t="shared" si="151"/>
        <v>1.4</v>
      </c>
      <c r="J2930" s="119"/>
      <c r="K2930" s="30"/>
      <c r="L2930" s="111"/>
      <c r="M2930" s="111"/>
      <c r="N2930" s="111"/>
      <c r="O2930" s="111"/>
      <c r="P2930" s="111"/>
      <c r="Q2930" s="111"/>
      <c r="R2930" s="111">
        <v>7</v>
      </c>
      <c r="S2930" s="111"/>
      <c r="T2930" s="111"/>
    </row>
    <row r="2931" spans="1:20" x14ac:dyDescent="0.25">
      <c r="A2931" s="110" t="s">
        <v>2954</v>
      </c>
      <c r="B2931" s="107" t="s">
        <v>7208</v>
      </c>
      <c r="C2931" s="108">
        <v>9</v>
      </c>
      <c r="D2931" s="41" t="s">
        <v>4598</v>
      </c>
      <c r="E2931" s="24">
        <f t="shared" si="149"/>
        <v>2.3333333333333335</v>
      </c>
      <c r="F2931" s="24">
        <f t="shared" si="150"/>
        <v>1</v>
      </c>
      <c r="G2931" s="109"/>
      <c r="H2931" s="24"/>
      <c r="I2931" s="24">
        <f t="shared" si="151"/>
        <v>1.4</v>
      </c>
      <c r="J2931" s="119"/>
      <c r="K2931" s="30"/>
      <c r="L2931" s="111"/>
      <c r="M2931" s="111">
        <v>4</v>
      </c>
      <c r="N2931" s="111"/>
      <c r="O2931" s="111"/>
      <c r="P2931" s="111"/>
      <c r="Q2931" s="111"/>
      <c r="R2931" s="111">
        <v>7</v>
      </c>
      <c r="S2931" s="111"/>
      <c r="T2931" s="111"/>
    </row>
    <row r="2932" spans="1:20" x14ac:dyDescent="0.25">
      <c r="A2932" s="110" t="s">
        <v>2100</v>
      </c>
      <c r="B2932" s="107" t="s">
        <v>7101</v>
      </c>
      <c r="C2932" s="108">
        <v>16</v>
      </c>
      <c r="D2932" s="41" t="s">
        <v>3876</v>
      </c>
      <c r="E2932" s="24">
        <f t="shared" si="149"/>
        <v>2.3333333333333335</v>
      </c>
      <c r="F2932" s="24">
        <f t="shared" si="150"/>
        <v>6.25</v>
      </c>
      <c r="G2932" s="109"/>
      <c r="H2932" s="24"/>
      <c r="I2932" s="24">
        <f t="shared" si="151"/>
        <v>2</v>
      </c>
      <c r="J2932" s="119"/>
      <c r="K2932" s="30"/>
      <c r="L2932" s="111">
        <v>25</v>
      </c>
      <c r="M2932" s="111"/>
      <c r="N2932" s="111"/>
      <c r="O2932" s="111"/>
      <c r="P2932" s="111"/>
      <c r="Q2932" s="111">
        <v>3</v>
      </c>
      <c r="R2932" s="111">
        <v>5</v>
      </c>
      <c r="S2932" s="111">
        <v>2</v>
      </c>
      <c r="T2932" s="111"/>
    </row>
    <row r="2933" spans="1:20" x14ac:dyDescent="0.25">
      <c r="A2933" s="110" t="s">
        <v>8410</v>
      </c>
      <c r="B2933" s="107" t="s">
        <v>7155</v>
      </c>
      <c r="C2933" s="108">
        <v>10</v>
      </c>
      <c r="D2933" s="41" t="s">
        <v>8411</v>
      </c>
      <c r="E2933" s="24">
        <f t="shared" si="149"/>
        <v>2.3333333333333335</v>
      </c>
      <c r="F2933" s="24">
        <f t="shared" si="150"/>
        <v>0</v>
      </c>
      <c r="G2933" s="109"/>
      <c r="H2933" s="24"/>
      <c r="I2933" s="24">
        <f t="shared" si="151"/>
        <v>1.4</v>
      </c>
      <c r="J2933" s="119"/>
      <c r="K2933" s="30"/>
      <c r="L2933" s="111"/>
      <c r="M2933" s="111"/>
      <c r="N2933" s="111"/>
      <c r="O2933" s="111"/>
      <c r="P2933" s="111"/>
      <c r="Q2933" s="111"/>
      <c r="R2933" s="111">
        <v>7</v>
      </c>
      <c r="S2933" s="111"/>
      <c r="T2933" s="111"/>
    </row>
    <row r="2934" spans="1:20" x14ac:dyDescent="0.25">
      <c r="A2934" s="110" t="s">
        <v>2110</v>
      </c>
      <c r="B2934" s="107" t="s">
        <v>7101</v>
      </c>
      <c r="C2934" s="108">
        <v>16</v>
      </c>
      <c r="D2934" s="41" t="s">
        <v>6072</v>
      </c>
      <c r="E2934" s="24">
        <f t="shared" si="149"/>
        <v>2.3333333333333335</v>
      </c>
      <c r="F2934" s="24">
        <f t="shared" si="150"/>
        <v>25.25</v>
      </c>
      <c r="G2934" s="109"/>
      <c r="H2934" s="24"/>
      <c r="I2934" s="24">
        <f t="shared" si="151"/>
        <v>1.8</v>
      </c>
      <c r="J2934" s="119"/>
      <c r="K2934" s="30"/>
      <c r="L2934" s="111">
        <v>7</v>
      </c>
      <c r="M2934" s="111">
        <v>49</v>
      </c>
      <c r="N2934" s="111">
        <v>39</v>
      </c>
      <c r="O2934" s="111">
        <v>6</v>
      </c>
      <c r="P2934" s="111">
        <v>2</v>
      </c>
      <c r="Q2934" s="111"/>
      <c r="R2934" s="111">
        <v>5</v>
      </c>
      <c r="S2934" s="111">
        <v>2</v>
      </c>
      <c r="T2934" s="111"/>
    </row>
    <row r="2935" spans="1:20" x14ac:dyDescent="0.25">
      <c r="A2935" s="110" t="s">
        <v>8519</v>
      </c>
      <c r="B2935" s="107" t="s">
        <v>7240</v>
      </c>
      <c r="C2935" s="108">
        <v>6</v>
      </c>
      <c r="D2935" s="41" t="s">
        <v>8520</v>
      </c>
      <c r="E2935" s="24">
        <f t="shared" si="149"/>
        <v>2.3333333333333335</v>
      </c>
      <c r="F2935" s="24">
        <f t="shared" si="150"/>
        <v>1</v>
      </c>
      <c r="G2935" s="109"/>
      <c r="H2935" s="24"/>
      <c r="I2935" s="24">
        <f t="shared" si="151"/>
        <v>3.2</v>
      </c>
      <c r="J2935" s="119"/>
      <c r="K2935" s="30"/>
      <c r="L2935" s="111"/>
      <c r="M2935" s="111"/>
      <c r="N2935" s="111"/>
      <c r="O2935" s="111">
        <v>4</v>
      </c>
      <c r="P2935" s="111">
        <v>4</v>
      </c>
      <c r="Q2935" s="111">
        <v>5</v>
      </c>
      <c r="R2935" s="111">
        <v>5</v>
      </c>
      <c r="S2935" s="111">
        <v>2</v>
      </c>
      <c r="T2935" s="111"/>
    </row>
    <row r="2936" spans="1:20" x14ac:dyDescent="0.25">
      <c r="A2936" s="110" t="s">
        <v>2495</v>
      </c>
      <c r="B2936" s="107" t="s">
        <v>7112</v>
      </c>
      <c r="C2936" s="108">
        <v>2</v>
      </c>
      <c r="D2936" s="41" t="s">
        <v>6726</v>
      </c>
      <c r="E2936" s="24">
        <f t="shared" si="149"/>
        <v>2.3333333333333335</v>
      </c>
      <c r="F2936" s="24">
        <f t="shared" si="150"/>
        <v>0</v>
      </c>
      <c r="G2936" s="109"/>
      <c r="H2936" s="24"/>
      <c r="I2936" s="24">
        <f t="shared" si="151"/>
        <v>1.4</v>
      </c>
      <c r="J2936" s="119"/>
      <c r="K2936" s="30"/>
      <c r="L2936" s="111"/>
      <c r="M2936" s="111"/>
      <c r="N2936" s="111"/>
      <c r="O2936" s="111"/>
      <c r="P2936" s="111"/>
      <c r="Q2936" s="111"/>
      <c r="R2936" s="111">
        <v>7</v>
      </c>
      <c r="S2936" s="111"/>
      <c r="T2936" s="111"/>
    </row>
    <row r="2937" spans="1:20" x14ac:dyDescent="0.25">
      <c r="A2937" s="110" t="s">
        <v>509</v>
      </c>
      <c r="B2937" s="107" t="s">
        <v>7129</v>
      </c>
      <c r="C2937" s="108">
        <v>2</v>
      </c>
      <c r="D2937" s="41" t="s">
        <v>4547</v>
      </c>
      <c r="E2937" s="24">
        <f t="shared" si="149"/>
        <v>2.3333333333333335</v>
      </c>
      <c r="F2937" s="24">
        <f t="shared" si="150"/>
        <v>0.5</v>
      </c>
      <c r="G2937" s="109"/>
      <c r="H2937" s="24"/>
      <c r="I2937" s="24">
        <f t="shared" si="151"/>
        <v>5</v>
      </c>
      <c r="J2937" s="119"/>
      <c r="K2937" s="30"/>
      <c r="L2937" s="111"/>
      <c r="M2937" s="111"/>
      <c r="N2937" s="111"/>
      <c r="O2937" s="111">
        <v>2</v>
      </c>
      <c r="P2937" s="111">
        <v>16</v>
      </c>
      <c r="Q2937" s="111">
        <v>2</v>
      </c>
      <c r="R2937" s="111">
        <v>7</v>
      </c>
      <c r="S2937" s="111"/>
      <c r="T2937" s="111"/>
    </row>
    <row r="2938" spans="1:20" x14ac:dyDescent="0.25">
      <c r="A2938" s="110" t="s">
        <v>3003</v>
      </c>
      <c r="B2938" s="107" t="s">
        <v>7088</v>
      </c>
      <c r="C2938" s="108">
        <v>2</v>
      </c>
      <c r="D2938" s="41" t="s">
        <v>4515</v>
      </c>
      <c r="E2938" s="24">
        <f t="shared" si="149"/>
        <v>2.3333333333333335</v>
      </c>
      <c r="F2938" s="24">
        <f t="shared" si="150"/>
        <v>1</v>
      </c>
      <c r="G2938" s="109"/>
      <c r="H2938" s="24"/>
      <c r="I2938" s="24">
        <f t="shared" si="151"/>
        <v>2</v>
      </c>
      <c r="J2938" s="119"/>
      <c r="K2938" s="30"/>
      <c r="L2938" s="111">
        <v>2</v>
      </c>
      <c r="M2938" s="111"/>
      <c r="N2938" s="111">
        <v>2</v>
      </c>
      <c r="O2938" s="111"/>
      <c r="P2938" s="111">
        <v>3</v>
      </c>
      <c r="Q2938" s="111"/>
      <c r="R2938" s="111">
        <v>7</v>
      </c>
      <c r="S2938" s="111"/>
      <c r="T2938" s="111"/>
    </row>
    <row r="2939" spans="1:20" x14ac:dyDescent="0.25">
      <c r="A2939" s="110" t="s">
        <v>1469</v>
      </c>
      <c r="B2939" s="107" t="s">
        <v>7155</v>
      </c>
      <c r="C2939" s="108">
        <v>10</v>
      </c>
      <c r="D2939" s="41" t="s">
        <v>5282</v>
      </c>
      <c r="E2939" s="24">
        <f t="shared" si="149"/>
        <v>2.3333333333333335</v>
      </c>
      <c r="F2939" s="24">
        <f t="shared" si="150"/>
        <v>41</v>
      </c>
      <c r="G2939" s="109"/>
      <c r="H2939" s="24"/>
      <c r="I2939" s="24">
        <f t="shared" si="151"/>
        <v>2.8</v>
      </c>
      <c r="J2939" s="119"/>
      <c r="K2939" s="30"/>
      <c r="L2939" s="111">
        <v>5</v>
      </c>
      <c r="M2939" s="111">
        <v>25</v>
      </c>
      <c r="N2939" s="111">
        <v>74</v>
      </c>
      <c r="O2939" s="111">
        <v>60</v>
      </c>
      <c r="P2939" s="111">
        <v>7</v>
      </c>
      <c r="Q2939" s="111"/>
      <c r="R2939" s="111">
        <v>7</v>
      </c>
      <c r="S2939" s="111"/>
      <c r="T2939" s="111"/>
    </row>
    <row r="2940" spans="1:20" x14ac:dyDescent="0.25">
      <c r="A2940" s="110" t="s">
        <v>2795</v>
      </c>
      <c r="B2940" s="107" t="s">
        <v>7240</v>
      </c>
      <c r="C2940" s="108">
        <v>6</v>
      </c>
      <c r="D2940" s="41" t="s">
        <v>5247</v>
      </c>
      <c r="E2940" s="24">
        <f t="shared" si="149"/>
        <v>2.3333333333333335</v>
      </c>
      <c r="F2940" s="24">
        <f t="shared" si="150"/>
        <v>0</v>
      </c>
      <c r="G2940" s="109"/>
      <c r="H2940" s="24"/>
      <c r="I2940" s="24">
        <f t="shared" si="151"/>
        <v>8.1999999999999993</v>
      </c>
      <c r="J2940" s="119"/>
      <c r="K2940" s="30"/>
      <c r="L2940" s="111"/>
      <c r="M2940" s="111"/>
      <c r="N2940" s="111"/>
      <c r="O2940" s="111"/>
      <c r="P2940" s="111"/>
      <c r="Q2940" s="111">
        <v>34</v>
      </c>
      <c r="R2940" s="111">
        <v>7</v>
      </c>
      <c r="S2940" s="111"/>
      <c r="T2940" s="111"/>
    </row>
    <row r="2941" spans="1:20" x14ac:dyDescent="0.25">
      <c r="A2941" s="110" t="s">
        <v>102</v>
      </c>
      <c r="B2941" s="107" t="s">
        <v>7101</v>
      </c>
      <c r="C2941" s="108">
        <v>16</v>
      </c>
      <c r="D2941" s="41" t="s">
        <v>6132</v>
      </c>
      <c r="E2941" s="24">
        <f t="shared" si="149"/>
        <v>2.3333333333333335</v>
      </c>
      <c r="F2941" s="24">
        <f t="shared" si="150"/>
        <v>0</v>
      </c>
      <c r="G2941" s="109"/>
      <c r="H2941" s="24"/>
      <c r="I2941" s="24">
        <f t="shared" si="151"/>
        <v>13.6</v>
      </c>
      <c r="J2941" s="119"/>
      <c r="K2941" s="30"/>
      <c r="L2941" s="111"/>
      <c r="M2941" s="111"/>
      <c r="N2941" s="111"/>
      <c r="O2941" s="111"/>
      <c r="P2941" s="111">
        <v>27</v>
      </c>
      <c r="Q2941" s="111">
        <v>34</v>
      </c>
      <c r="R2941" s="111">
        <v>7</v>
      </c>
      <c r="S2941" s="111"/>
      <c r="T2941" s="111"/>
    </row>
    <row r="2942" spans="1:20" x14ac:dyDescent="0.25">
      <c r="A2942" s="110" t="s">
        <v>2912</v>
      </c>
      <c r="B2942" s="107" t="s">
        <v>7194</v>
      </c>
      <c r="C2942" s="108">
        <v>11</v>
      </c>
      <c r="D2942" s="41" t="s">
        <v>6870</v>
      </c>
      <c r="E2942" s="24">
        <f t="shared" si="149"/>
        <v>2.3333333333333335</v>
      </c>
      <c r="F2942" s="24">
        <f t="shared" si="150"/>
        <v>0</v>
      </c>
      <c r="G2942" s="109"/>
      <c r="H2942" s="24"/>
      <c r="I2942" s="24">
        <f t="shared" si="151"/>
        <v>1.4</v>
      </c>
      <c r="J2942" s="119"/>
      <c r="K2942" s="30"/>
      <c r="L2942" s="111"/>
      <c r="M2942" s="111"/>
      <c r="N2942" s="111"/>
      <c r="O2942" s="111"/>
      <c r="P2942" s="111"/>
      <c r="Q2942" s="111"/>
      <c r="R2942" s="111"/>
      <c r="S2942" s="111">
        <v>7</v>
      </c>
      <c r="T2942" s="111"/>
    </row>
    <row r="2943" spans="1:20" x14ac:dyDescent="0.25">
      <c r="A2943" s="110" t="s">
        <v>5548</v>
      </c>
      <c r="B2943" s="107" t="s">
        <v>7094</v>
      </c>
      <c r="C2943" s="108">
        <v>1</v>
      </c>
      <c r="D2943" s="41" t="s">
        <v>5549</v>
      </c>
      <c r="E2943" s="24">
        <f t="shared" si="149"/>
        <v>2.3333333333333335</v>
      </c>
      <c r="F2943" s="24">
        <f t="shared" si="150"/>
        <v>0.25</v>
      </c>
      <c r="G2943" s="109"/>
      <c r="H2943" s="24"/>
      <c r="I2943" s="24">
        <f t="shared" si="151"/>
        <v>3.4</v>
      </c>
      <c r="J2943" s="119"/>
      <c r="K2943" s="30"/>
      <c r="L2943" s="111"/>
      <c r="M2943" s="111"/>
      <c r="N2943" s="111">
        <v>1</v>
      </c>
      <c r="O2943" s="111"/>
      <c r="P2943" s="111">
        <v>3</v>
      </c>
      <c r="Q2943" s="111">
        <v>7</v>
      </c>
      <c r="R2943" s="111">
        <v>7</v>
      </c>
      <c r="S2943" s="111"/>
      <c r="T2943" s="111"/>
    </row>
    <row r="2944" spans="1:20" x14ac:dyDescent="0.25">
      <c r="A2944" s="110" t="s">
        <v>8262</v>
      </c>
      <c r="B2944" s="107" t="s">
        <v>7098</v>
      </c>
      <c r="C2944" s="108">
        <v>8</v>
      </c>
      <c r="D2944" s="41" t="s">
        <v>8263</v>
      </c>
      <c r="E2944" s="24">
        <f t="shared" si="149"/>
        <v>2.3333333333333335</v>
      </c>
      <c r="F2944" s="24">
        <f t="shared" si="150"/>
        <v>0</v>
      </c>
      <c r="G2944" s="109"/>
      <c r="H2944" s="24"/>
      <c r="I2944" s="24">
        <f t="shared" si="151"/>
        <v>1.4</v>
      </c>
      <c r="J2944" s="119"/>
      <c r="K2944" s="30"/>
      <c r="L2944" s="111"/>
      <c r="M2944" s="111"/>
      <c r="N2944" s="111"/>
      <c r="O2944" s="111"/>
      <c r="P2944" s="111"/>
      <c r="Q2944" s="111"/>
      <c r="R2944" s="111">
        <v>7</v>
      </c>
      <c r="S2944" s="111"/>
      <c r="T2944" s="111"/>
    </row>
    <row r="2945" spans="1:20" x14ac:dyDescent="0.25">
      <c r="A2945" s="110" t="s">
        <v>8296</v>
      </c>
      <c r="B2945" s="107" t="s">
        <v>7165</v>
      </c>
      <c r="C2945" s="108">
        <v>6</v>
      </c>
      <c r="D2945" s="41" t="s">
        <v>8297</v>
      </c>
      <c r="E2945" s="24">
        <f t="shared" si="149"/>
        <v>2.3333333333333335</v>
      </c>
      <c r="F2945" s="24">
        <f t="shared" si="150"/>
        <v>0</v>
      </c>
      <c r="G2945" s="109"/>
      <c r="H2945" s="24"/>
      <c r="I2945" s="24">
        <f t="shared" si="151"/>
        <v>1.4</v>
      </c>
      <c r="J2945" s="119"/>
      <c r="K2945" s="30"/>
      <c r="L2945" s="111"/>
      <c r="M2945" s="111"/>
      <c r="N2945" s="111"/>
      <c r="O2945" s="111"/>
      <c r="P2945" s="111"/>
      <c r="Q2945" s="111"/>
      <c r="R2945" s="111"/>
      <c r="S2945" s="111">
        <v>7</v>
      </c>
      <c r="T2945" s="111"/>
    </row>
    <row r="2946" spans="1:20" x14ac:dyDescent="0.25">
      <c r="A2946" s="110" t="s">
        <v>2792</v>
      </c>
      <c r="B2946" s="107" t="s">
        <v>7125</v>
      </c>
      <c r="C2946" s="108">
        <v>7</v>
      </c>
      <c r="D2946" s="41" t="s">
        <v>4580</v>
      </c>
      <c r="E2946" s="24">
        <f t="shared" si="149"/>
        <v>2.3333333333333335</v>
      </c>
      <c r="F2946" s="24">
        <f t="shared" si="150"/>
        <v>15.25</v>
      </c>
      <c r="G2946" s="109"/>
      <c r="H2946" s="24"/>
      <c r="I2946" s="24">
        <f t="shared" si="151"/>
        <v>8.6</v>
      </c>
      <c r="J2946" s="119"/>
      <c r="K2946" s="30"/>
      <c r="L2946" s="111">
        <v>18</v>
      </c>
      <c r="M2946" s="111">
        <v>12</v>
      </c>
      <c r="N2946" s="111">
        <v>12</v>
      </c>
      <c r="O2946" s="111">
        <v>19</v>
      </c>
      <c r="P2946" s="111">
        <v>5</v>
      </c>
      <c r="Q2946" s="111">
        <v>31</v>
      </c>
      <c r="R2946" s="111">
        <v>7</v>
      </c>
      <c r="S2946" s="111"/>
      <c r="T2946" s="111"/>
    </row>
    <row r="2947" spans="1:20" x14ac:dyDescent="0.25">
      <c r="A2947" s="110" t="s">
        <v>2456</v>
      </c>
      <c r="B2947" s="107" t="s">
        <v>7097</v>
      </c>
      <c r="C2947" s="108">
        <v>14</v>
      </c>
      <c r="D2947" s="41" t="s">
        <v>5738</v>
      </c>
      <c r="E2947" s="24">
        <f t="shared" si="149"/>
        <v>2.3333333333333335</v>
      </c>
      <c r="F2947" s="24">
        <f t="shared" si="150"/>
        <v>487.75</v>
      </c>
      <c r="G2947" s="109"/>
      <c r="H2947" s="24"/>
      <c r="I2947" s="24">
        <f t="shared" si="151"/>
        <v>1.4</v>
      </c>
      <c r="J2947" s="119"/>
      <c r="K2947" s="30"/>
      <c r="L2947" s="111"/>
      <c r="M2947" s="111">
        <v>19</v>
      </c>
      <c r="N2947" s="111"/>
      <c r="O2947" s="111">
        <v>1932</v>
      </c>
      <c r="P2947" s="111"/>
      <c r="Q2947" s="111"/>
      <c r="R2947" s="111"/>
      <c r="S2947" s="111">
        <v>7</v>
      </c>
      <c r="T2947" s="111"/>
    </row>
    <row r="2948" spans="1:20" x14ac:dyDescent="0.25">
      <c r="A2948" s="110" t="s">
        <v>1971</v>
      </c>
      <c r="B2948" s="107" t="s">
        <v>7101</v>
      </c>
      <c r="C2948" s="108">
        <v>16</v>
      </c>
      <c r="D2948" s="41" t="s">
        <v>6972</v>
      </c>
      <c r="E2948" s="24">
        <f t="shared" si="149"/>
        <v>2.3333333333333335</v>
      </c>
      <c r="F2948" s="24">
        <f t="shared" si="150"/>
        <v>0.5</v>
      </c>
      <c r="G2948" s="109"/>
      <c r="H2948" s="24"/>
      <c r="I2948" s="24">
        <f t="shared" si="151"/>
        <v>4</v>
      </c>
      <c r="J2948" s="119"/>
      <c r="K2948" s="30"/>
      <c r="L2948" s="111">
        <v>2</v>
      </c>
      <c r="M2948" s="111"/>
      <c r="N2948" s="111"/>
      <c r="O2948" s="111"/>
      <c r="P2948" s="111">
        <v>13</v>
      </c>
      <c r="Q2948" s="111"/>
      <c r="R2948" s="111">
        <v>2</v>
      </c>
      <c r="S2948" s="111">
        <v>5</v>
      </c>
      <c r="T2948" s="111"/>
    </row>
    <row r="2949" spans="1:20" x14ac:dyDescent="0.25">
      <c r="A2949" s="110" t="s">
        <v>7761</v>
      </c>
      <c r="B2949" s="107" t="s">
        <v>7370</v>
      </c>
      <c r="C2949" s="108">
        <v>4</v>
      </c>
      <c r="D2949" s="41" t="s">
        <v>7762</v>
      </c>
      <c r="E2949" s="24">
        <f t="shared" si="149"/>
        <v>2</v>
      </c>
      <c r="F2949" s="24">
        <f t="shared" si="150"/>
        <v>10.75</v>
      </c>
      <c r="G2949" s="109"/>
      <c r="H2949" s="24"/>
      <c r="I2949" s="24">
        <f t="shared" si="151"/>
        <v>1.8</v>
      </c>
      <c r="J2949" s="119"/>
      <c r="K2949" s="30"/>
      <c r="L2949" s="111">
        <v>6</v>
      </c>
      <c r="M2949" s="111"/>
      <c r="N2949" s="111"/>
      <c r="O2949" s="111">
        <v>37</v>
      </c>
      <c r="P2949" s="111">
        <v>3</v>
      </c>
      <c r="Q2949" s="111"/>
      <c r="R2949" s="111"/>
      <c r="S2949" s="111"/>
      <c r="T2949" s="111">
        <v>6</v>
      </c>
    </row>
    <row r="2950" spans="1:20" x14ac:dyDescent="0.25">
      <c r="A2950" s="110" t="s">
        <v>949</v>
      </c>
      <c r="B2950" s="107" t="s">
        <v>7157</v>
      </c>
      <c r="C2950" s="108">
        <v>11</v>
      </c>
      <c r="D2950" s="41" t="s">
        <v>6920</v>
      </c>
      <c r="E2950" s="24">
        <f t="shared" si="149"/>
        <v>2</v>
      </c>
      <c r="F2950" s="24">
        <f t="shared" si="150"/>
        <v>428.5</v>
      </c>
      <c r="G2950" s="109"/>
      <c r="H2950" s="24"/>
      <c r="I2950" s="24">
        <f t="shared" si="151"/>
        <v>1.4</v>
      </c>
      <c r="J2950" s="119"/>
      <c r="K2950" s="30"/>
      <c r="L2950" s="111">
        <v>217</v>
      </c>
      <c r="M2950" s="111">
        <v>50</v>
      </c>
      <c r="N2950" s="111">
        <v>627</v>
      </c>
      <c r="O2950" s="111">
        <v>820</v>
      </c>
      <c r="P2950" s="111"/>
      <c r="Q2950" s="111">
        <v>1</v>
      </c>
      <c r="R2950" s="111"/>
      <c r="S2950" s="111"/>
      <c r="T2950" s="111">
        <v>6</v>
      </c>
    </row>
    <row r="2951" spans="1:20" x14ac:dyDescent="0.25">
      <c r="A2951" s="110" t="s">
        <v>7860</v>
      </c>
      <c r="B2951" s="107" t="s">
        <v>7201</v>
      </c>
      <c r="C2951" s="108">
        <v>1</v>
      </c>
      <c r="D2951" s="41" t="s">
        <v>7861</v>
      </c>
      <c r="E2951" s="24">
        <f t="shared" si="149"/>
        <v>2</v>
      </c>
      <c r="F2951" s="24">
        <f t="shared" si="150"/>
        <v>0</v>
      </c>
      <c r="G2951" s="109"/>
      <c r="H2951" s="24"/>
      <c r="I2951" s="24">
        <f t="shared" si="151"/>
        <v>1.2</v>
      </c>
      <c r="J2951" s="119"/>
      <c r="K2951" s="30"/>
      <c r="L2951" s="111"/>
      <c r="M2951" s="111"/>
      <c r="N2951" s="111"/>
      <c r="O2951" s="111"/>
      <c r="P2951" s="111"/>
      <c r="Q2951" s="111"/>
      <c r="R2951" s="111"/>
      <c r="S2951" s="111"/>
      <c r="T2951" s="111">
        <v>6</v>
      </c>
    </row>
    <row r="2952" spans="1:20" x14ac:dyDescent="0.25">
      <c r="A2952" s="110" t="s">
        <v>2420</v>
      </c>
      <c r="B2952" s="107" t="s">
        <v>7101</v>
      </c>
      <c r="C2952" s="108">
        <v>16</v>
      </c>
      <c r="D2952" s="41" t="s">
        <v>6887</v>
      </c>
      <c r="E2952" s="24">
        <f t="shared" si="149"/>
        <v>2</v>
      </c>
      <c r="F2952" s="24">
        <f t="shared" si="150"/>
        <v>10</v>
      </c>
      <c r="G2952" s="109"/>
      <c r="H2952" s="24"/>
      <c r="I2952" s="24">
        <f t="shared" si="151"/>
        <v>6.6</v>
      </c>
      <c r="J2952" s="119"/>
      <c r="K2952" s="30"/>
      <c r="L2952" s="111"/>
      <c r="M2952" s="111"/>
      <c r="N2952" s="111"/>
      <c r="O2952" s="111">
        <v>40</v>
      </c>
      <c r="P2952" s="111">
        <v>13</v>
      </c>
      <c r="Q2952" s="111">
        <v>14</v>
      </c>
      <c r="R2952" s="111"/>
      <c r="S2952" s="111"/>
      <c r="T2952" s="111">
        <v>6</v>
      </c>
    </row>
    <row r="2953" spans="1:20" x14ac:dyDescent="0.25">
      <c r="A2953" s="110" t="s">
        <v>7979</v>
      </c>
      <c r="B2953" s="107" t="s">
        <v>7980</v>
      </c>
      <c r="C2953" s="108">
        <v>15</v>
      </c>
      <c r="D2953" s="41" t="s">
        <v>7981</v>
      </c>
      <c r="E2953" s="24">
        <f t="shared" si="149"/>
        <v>2</v>
      </c>
      <c r="F2953" s="24">
        <f t="shared" si="150"/>
        <v>0</v>
      </c>
      <c r="G2953" s="109"/>
      <c r="H2953" s="24"/>
      <c r="I2953" s="24">
        <f t="shared" si="151"/>
        <v>2.6</v>
      </c>
      <c r="J2953" s="119"/>
      <c r="K2953" s="30"/>
      <c r="L2953" s="111"/>
      <c r="M2953" s="111"/>
      <c r="N2953" s="111"/>
      <c r="O2953" s="111"/>
      <c r="P2953" s="111">
        <v>7</v>
      </c>
      <c r="Q2953" s="111"/>
      <c r="R2953" s="111"/>
      <c r="S2953" s="111"/>
      <c r="T2953" s="111">
        <v>6</v>
      </c>
    </row>
    <row r="2954" spans="1:20" x14ac:dyDescent="0.25">
      <c r="A2954" s="110" t="s">
        <v>7691</v>
      </c>
      <c r="B2954" s="107" t="s">
        <v>7179</v>
      </c>
      <c r="C2954" s="108">
        <v>11</v>
      </c>
      <c r="D2954" s="41" t="s">
        <v>7692</v>
      </c>
      <c r="E2954" s="24">
        <f t="shared" si="149"/>
        <v>2</v>
      </c>
      <c r="F2954" s="24">
        <f t="shared" si="150"/>
        <v>0</v>
      </c>
      <c r="G2954" s="109"/>
      <c r="H2954" s="24"/>
      <c r="I2954" s="24">
        <f t="shared" si="151"/>
        <v>1.2</v>
      </c>
      <c r="J2954" s="119"/>
      <c r="K2954" s="30"/>
      <c r="L2954" s="111"/>
      <c r="M2954" s="111"/>
      <c r="N2954" s="111"/>
      <c r="O2954" s="111"/>
      <c r="P2954" s="111"/>
      <c r="Q2954" s="111"/>
      <c r="R2954" s="111"/>
      <c r="S2954" s="111"/>
      <c r="T2954" s="111">
        <v>6</v>
      </c>
    </row>
    <row r="2955" spans="1:20" x14ac:dyDescent="0.25">
      <c r="A2955" s="110" t="s">
        <v>2962</v>
      </c>
      <c r="B2955" s="107" t="s">
        <v>7194</v>
      </c>
      <c r="C2955" s="108">
        <v>11</v>
      </c>
      <c r="D2955" s="41" t="s">
        <v>6502</v>
      </c>
      <c r="E2955" s="24">
        <f t="shared" si="149"/>
        <v>2</v>
      </c>
      <c r="F2955" s="24">
        <f t="shared" si="150"/>
        <v>8.75</v>
      </c>
      <c r="G2955" s="109"/>
      <c r="H2955" s="24"/>
      <c r="I2955" s="24">
        <f t="shared" si="151"/>
        <v>1.2</v>
      </c>
      <c r="J2955" s="119"/>
      <c r="K2955" s="30"/>
      <c r="L2955" s="111"/>
      <c r="M2955" s="111">
        <v>19</v>
      </c>
      <c r="N2955" s="111">
        <v>16</v>
      </c>
      <c r="O2955" s="111"/>
      <c r="P2955" s="111"/>
      <c r="Q2955" s="111"/>
      <c r="R2955" s="111"/>
      <c r="S2955" s="111"/>
      <c r="T2955" s="111">
        <v>6</v>
      </c>
    </row>
    <row r="2956" spans="1:20" x14ac:dyDescent="0.25">
      <c r="A2956" s="110" t="s">
        <v>7470</v>
      </c>
      <c r="B2956" s="107" t="s">
        <v>7284</v>
      </c>
      <c r="C2956" s="108">
        <v>2</v>
      </c>
      <c r="D2956" s="41" t="s">
        <v>7471</v>
      </c>
      <c r="E2956" s="24">
        <f t="shared" si="149"/>
        <v>2</v>
      </c>
      <c r="F2956" s="24">
        <f t="shared" si="150"/>
        <v>0</v>
      </c>
      <c r="G2956" s="109"/>
      <c r="H2956" s="24"/>
      <c r="I2956" s="24">
        <f t="shared" si="151"/>
        <v>1.2</v>
      </c>
      <c r="J2956" s="119"/>
      <c r="K2956" s="30"/>
      <c r="L2956" s="111"/>
      <c r="M2956" s="111"/>
      <c r="N2956" s="111"/>
      <c r="O2956" s="111"/>
      <c r="P2956" s="111"/>
      <c r="Q2956" s="111"/>
      <c r="R2956" s="111"/>
      <c r="S2956" s="111">
        <v>1</v>
      </c>
      <c r="T2956" s="111">
        <v>5</v>
      </c>
    </row>
    <row r="2957" spans="1:20" x14ac:dyDescent="0.25">
      <c r="A2957" s="110" t="s">
        <v>937</v>
      </c>
      <c r="B2957" s="107" t="s">
        <v>7192</v>
      </c>
      <c r="C2957" s="108">
        <v>20</v>
      </c>
      <c r="D2957" s="41" t="s">
        <v>5066</v>
      </c>
      <c r="E2957" s="24">
        <f t="shared" si="149"/>
        <v>2</v>
      </c>
      <c r="F2957" s="24">
        <f t="shared" si="150"/>
        <v>0.5</v>
      </c>
      <c r="G2957" s="109"/>
      <c r="H2957" s="24"/>
      <c r="I2957" s="24">
        <f t="shared" si="151"/>
        <v>1.2</v>
      </c>
      <c r="J2957" s="119"/>
      <c r="K2957" s="30"/>
      <c r="L2957" s="111"/>
      <c r="M2957" s="111">
        <v>2</v>
      </c>
      <c r="N2957" s="111"/>
      <c r="O2957" s="111"/>
      <c r="P2957" s="111"/>
      <c r="Q2957" s="111">
        <v>0</v>
      </c>
      <c r="R2957" s="111"/>
      <c r="S2957" s="111">
        <v>1</v>
      </c>
      <c r="T2957" s="111">
        <v>5</v>
      </c>
    </row>
    <row r="2958" spans="1:20" x14ac:dyDescent="0.25">
      <c r="A2958" s="110" t="s">
        <v>2148</v>
      </c>
      <c r="B2958" s="107" t="s">
        <v>7104</v>
      </c>
      <c r="C2958" s="108">
        <v>4</v>
      </c>
      <c r="D2958" s="41" t="s">
        <v>5643</v>
      </c>
      <c r="E2958" s="24">
        <f t="shared" si="149"/>
        <v>2</v>
      </c>
      <c r="F2958" s="24">
        <f t="shared" si="150"/>
        <v>0.75</v>
      </c>
      <c r="G2958" s="109"/>
      <c r="H2958" s="24"/>
      <c r="I2958" s="24">
        <f t="shared" si="151"/>
        <v>1.2</v>
      </c>
      <c r="J2958" s="119"/>
      <c r="K2958" s="30"/>
      <c r="L2958" s="111"/>
      <c r="M2958" s="111">
        <v>3</v>
      </c>
      <c r="N2958" s="111"/>
      <c r="O2958" s="111"/>
      <c r="P2958" s="111"/>
      <c r="Q2958" s="111"/>
      <c r="R2958" s="111"/>
      <c r="S2958" s="111">
        <v>2</v>
      </c>
      <c r="T2958" s="111">
        <v>4</v>
      </c>
    </row>
    <row r="2959" spans="1:20" x14ac:dyDescent="0.25">
      <c r="A2959" s="110" t="s">
        <v>1370</v>
      </c>
      <c r="B2959" s="107" t="s">
        <v>7157</v>
      </c>
      <c r="C2959" s="108">
        <v>11</v>
      </c>
      <c r="D2959" s="41" t="s">
        <v>5939</v>
      </c>
      <c r="E2959" s="24">
        <f t="shared" si="149"/>
        <v>2</v>
      </c>
      <c r="F2959" s="24">
        <f t="shared" si="150"/>
        <v>10.25</v>
      </c>
      <c r="G2959" s="109"/>
      <c r="H2959" s="24"/>
      <c r="I2959" s="24">
        <f t="shared" si="151"/>
        <v>1.4</v>
      </c>
      <c r="J2959" s="119"/>
      <c r="K2959" s="30"/>
      <c r="L2959" s="111">
        <v>24</v>
      </c>
      <c r="M2959" s="111">
        <v>17</v>
      </c>
      <c r="N2959" s="111"/>
      <c r="O2959" s="111"/>
      <c r="P2959" s="111">
        <v>0</v>
      </c>
      <c r="Q2959" s="111">
        <v>1</v>
      </c>
      <c r="R2959" s="111"/>
      <c r="S2959" s="111">
        <v>2</v>
      </c>
      <c r="T2959" s="111">
        <v>4</v>
      </c>
    </row>
    <row r="2960" spans="1:20" x14ac:dyDescent="0.25">
      <c r="A2960" s="110" t="s">
        <v>2433</v>
      </c>
      <c r="B2960" s="107" t="s">
        <v>7191</v>
      </c>
      <c r="C2960" s="108">
        <v>5</v>
      </c>
      <c r="D2960" s="41" t="s">
        <v>5664</v>
      </c>
      <c r="E2960" s="24">
        <f t="shared" si="149"/>
        <v>2</v>
      </c>
      <c r="F2960" s="24">
        <f t="shared" si="150"/>
        <v>1.75</v>
      </c>
      <c r="G2960" s="109"/>
      <c r="H2960" s="24"/>
      <c r="I2960" s="24">
        <f t="shared" si="151"/>
        <v>1.2</v>
      </c>
      <c r="J2960" s="119"/>
      <c r="K2960" s="30"/>
      <c r="L2960" s="111"/>
      <c r="M2960" s="111">
        <v>2</v>
      </c>
      <c r="N2960" s="111">
        <v>5</v>
      </c>
      <c r="O2960" s="111"/>
      <c r="P2960" s="111">
        <v>0</v>
      </c>
      <c r="Q2960" s="111"/>
      <c r="R2960" s="111"/>
      <c r="S2960" s="111">
        <v>2</v>
      </c>
      <c r="T2960" s="111">
        <v>4</v>
      </c>
    </row>
    <row r="2961" spans="1:20" x14ac:dyDescent="0.25">
      <c r="A2961" s="110" t="s">
        <v>7656</v>
      </c>
      <c r="B2961" s="107" t="s">
        <v>7156</v>
      </c>
      <c r="C2961" s="108">
        <v>18</v>
      </c>
      <c r="D2961" s="41" t="s">
        <v>7657</v>
      </c>
      <c r="E2961" s="24">
        <f t="shared" si="149"/>
        <v>2</v>
      </c>
      <c r="F2961" s="24">
        <f t="shared" si="150"/>
        <v>16.25</v>
      </c>
      <c r="G2961" s="109"/>
      <c r="H2961" s="24"/>
      <c r="I2961" s="24">
        <f t="shared" si="151"/>
        <v>1.2</v>
      </c>
      <c r="J2961" s="119"/>
      <c r="K2961" s="30"/>
      <c r="L2961" s="111"/>
      <c r="M2961" s="111">
        <v>39</v>
      </c>
      <c r="N2961" s="111">
        <v>1</v>
      </c>
      <c r="O2961" s="111">
        <v>25</v>
      </c>
      <c r="P2961" s="111"/>
      <c r="Q2961" s="111"/>
      <c r="R2961" s="111"/>
      <c r="S2961" s="111">
        <v>2</v>
      </c>
      <c r="T2961" s="111">
        <v>4</v>
      </c>
    </row>
    <row r="2962" spans="1:20" x14ac:dyDescent="0.25">
      <c r="A2962" s="110" t="s">
        <v>988</v>
      </c>
      <c r="B2962" s="107" t="s">
        <v>7092</v>
      </c>
      <c r="C2962" s="108">
        <v>11</v>
      </c>
      <c r="D2962" s="41" t="s">
        <v>4191</v>
      </c>
      <c r="E2962" s="24">
        <f t="shared" si="149"/>
        <v>2</v>
      </c>
      <c r="F2962" s="24">
        <f t="shared" si="150"/>
        <v>4.5</v>
      </c>
      <c r="G2962" s="109"/>
      <c r="H2962" s="24"/>
      <c r="I2962" s="24">
        <f t="shared" si="151"/>
        <v>1.4</v>
      </c>
      <c r="J2962" s="119"/>
      <c r="K2962" s="30"/>
      <c r="L2962" s="111">
        <v>3</v>
      </c>
      <c r="M2962" s="111">
        <v>13</v>
      </c>
      <c r="N2962" s="111">
        <v>2</v>
      </c>
      <c r="O2962" s="111"/>
      <c r="P2962" s="111"/>
      <c r="Q2962" s="111">
        <v>1</v>
      </c>
      <c r="R2962" s="111">
        <v>3</v>
      </c>
      <c r="S2962" s="111"/>
      <c r="T2962" s="111">
        <v>3</v>
      </c>
    </row>
    <row r="2963" spans="1:20" x14ac:dyDescent="0.25">
      <c r="A2963" s="110" t="s">
        <v>2058</v>
      </c>
      <c r="B2963" s="107" t="s">
        <v>7101</v>
      </c>
      <c r="C2963" s="108">
        <v>16</v>
      </c>
      <c r="D2963" s="41" t="s">
        <v>6087</v>
      </c>
      <c r="E2963" s="24">
        <f t="shared" si="149"/>
        <v>2</v>
      </c>
      <c r="F2963" s="24">
        <f t="shared" si="150"/>
        <v>1.25</v>
      </c>
      <c r="G2963" s="109"/>
      <c r="H2963" s="24"/>
      <c r="I2963" s="24">
        <f t="shared" si="151"/>
        <v>5.4</v>
      </c>
      <c r="J2963" s="119"/>
      <c r="K2963" s="30"/>
      <c r="L2963" s="111"/>
      <c r="M2963" s="111">
        <v>4</v>
      </c>
      <c r="N2963" s="111">
        <v>1</v>
      </c>
      <c r="O2963" s="111"/>
      <c r="P2963" s="111">
        <v>21</v>
      </c>
      <c r="Q2963" s="111"/>
      <c r="R2963" s="111">
        <v>3</v>
      </c>
      <c r="S2963" s="111"/>
      <c r="T2963" s="111">
        <v>3</v>
      </c>
    </row>
    <row r="2964" spans="1:20" x14ac:dyDescent="0.25">
      <c r="A2964" s="110" t="s">
        <v>7652</v>
      </c>
      <c r="B2964" s="107" t="s">
        <v>7110</v>
      </c>
      <c r="C2964" s="108">
        <v>7</v>
      </c>
      <c r="D2964" s="41" t="s">
        <v>7653</v>
      </c>
      <c r="E2964" s="24">
        <f t="shared" si="149"/>
        <v>2</v>
      </c>
      <c r="F2964" s="24">
        <f t="shared" si="150"/>
        <v>12.25</v>
      </c>
      <c r="G2964" s="109"/>
      <c r="H2964" s="24"/>
      <c r="I2964" s="24">
        <f t="shared" si="151"/>
        <v>1.2</v>
      </c>
      <c r="J2964" s="119"/>
      <c r="K2964" s="30"/>
      <c r="L2964" s="111"/>
      <c r="M2964" s="111"/>
      <c r="N2964" s="111"/>
      <c r="O2964" s="111">
        <v>49</v>
      </c>
      <c r="P2964" s="111"/>
      <c r="Q2964" s="111"/>
      <c r="R2964" s="111"/>
      <c r="S2964" s="111">
        <v>3</v>
      </c>
      <c r="T2964" s="111">
        <v>3</v>
      </c>
    </row>
    <row r="2965" spans="1:20" x14ac:dyDescent="0.25">
      <c r="A2965" s="110" t="s">
        <v>2279</v>
      </c>
      <c r="B2965" s="107" t="s">
        <v>7154</v>
      </c>
      <c r="C2965" s="108">
        <v>16</v>
      </c>
      <c r="D2965" s="41" t="s">
        <v>6346</v>
      </c>
      <c r="E2965" s="24">
        <f t="shared" si="149"/>
        <v>2</v>
      </c>
      <c r="F2965" s="24">
        <f t="shared" si="150"/>
        <v>23.5</v>
      </c>
      <c r="G2965" s="109"/>
      <c r="H2965" s="24"/>
      <c r="I2965" s="24">
        <f t="shared" si="151"/>
        <v>3.2</v>
      </c>
      <c r="J2965" s="119"/>
      <c r="K2965" s="30"/>
      <c r="L2965" s="111"/>
      <c r="M2965" s="111">
        <v>27</v>
      </c>
      <c r="N2965" s="111">
        <v>67</v>
      </c>
      <c r="O2965" s="111"/>
      <c r="P2965" s="111">
        <v>10</v>
      </c>
      <c r="Q2965" s="111"/>
      <c r="R2965" s="111"/>
      <c r="S2965" s="111">
        <v>3</v>
      </c>
      <c r="T2965" s="111">
        <v>3</v>
      </c>
    </row>
    <row r="2966" spans="1:20" x14ac:dyDescent="0.25">
      <c r="A2966" s="110" t="s">
        <v>1680</v>
      </c>
      <c r="B2966" s="107" t="s">
        <v>7154</v>
      </c>
      <c r="C2966" s="108">
        <v>16</v>
      </c>
      <c r="D2966" s="41" t="s">
        <v>4920</v>
      </c>
      <c r="E2966" s="24">
        <f t="shared" si="149"/>
        <v>2</v>
      </c>
      <c r="F2966" s="24">
        <f t="shared" si="150"/>
        <v>3</v>
      </c>
      <c r="G2966" s="109"/>
      <c r="H2966" s="24"/>
      <c r="I2966" s="24">
        <f t="shared" si="151"/>
        <v>1.8</v>
      </c>
      <c r="J2966" s="119"/>
      <c r="K2966" s="30"/>
      <c r="L2966" s="111">
        <v>4</v>
      </c>
      <c r="M2966" s="111">
        <v>2</v>
      </c>
      <c r="N2966" s="111">
        <v>2</v>
      </c>
      <c r="O2966" s="111">
        <v>4</v>
      </c>
      <c r="P2966" s="111">
        <v>1</v>
      </c>
      <c r="Q2966" s="111">
        <v>2</v>
      </c>
      <c r="R2966" s="111">
        <v>4</v>
      </c>
      <c r="S2966" s="111"/>
      <c r="T2966" s="111">
        <v>2</v>
      </c>
    </row>
    <row r="2967" spans="1:20" x14ac:dyDescent="0.25">
      <c r="A2967" s="110" t="s">
        <v>7718</v>
      </c>
      <c r="B2967" s="107" t="s">
        <v>7126</v>
      </c>
      <c r="C2967" s="108">
        <v>4</v>
      </c>
      <c r="D2967" s="41" t="s">
        <v>7719</v>
      </c>
      <c r="E2967" s="24">
        <f t="shared" si="149"/>
        <v>2</v>
      </c>
      <c r="F2967" s="24">
        <f t="shared" si="150"/>
        <v>1.25</v>
      </c>
      <c r="G2967" s="109"/>
      <c r="H2967" s="24"/>
      <c r="I2967" s="24">
        <f t="shared" si="151"/>
        <v>1.6</v>
      </c>
      <c r="J2967" s="119"/>
      <c r="K2967" s="30"/>
      <c r="L2967" s="111"/>
      <c r="M2967" s="111">
        <v>3</v>
      </c>
      <c r="N2967" s="111"/>
      <c r="O2967" s="111">
        <v>2</v>
      </c>
      <c r="P2967" s="111">
        <v>2</v>
      </c>
      <c r="Q2967" s="111"/>
      <c r="R2967" s="111">
        <v>1</v>
      </c>
      <c r="S2967" s="111">
        <v>3</v>
      </c>
      <c r="T2967" s="111">
        <v>2</v>
      </c>
    </row>
    <row r="2968" spans="1:20" x14ac:dyDescent="0.25">
      <c r="A2968" s="110" t="s">
        <v>1447</v>
      </c>
      <c r="B2968" s="107" t="s">
        <v>7277</v>
      </c>
      <c r="C2968" s="108">
        <v>13</v>
      </c>
      <c r="D2968" s="41" t="s">
        <v>4218</v>
      </c>
      <c r="E2968" s="24">
        <f t="shared" si="149"/>
        <v>2</v>
      </c>
      <c r="F2968" s="24">
        <f t="shared" si="150"/>
        <v>12.5</v>
      </c>
      <c r="G2968" s="109"/>
      <c r="H2968" s="24"/>
      <c r="I2968" s="24">
        <f t="shared" si="151"/>
        <v>8.8000000000000007</v>
      </c>
      <c r="J2968" s="119"/>
      <c r="K2968" s="30"/>
      <c r="L2968" s="111">
        <v>2</v>
      </c>
      <c r="M2968" s="111"/>
      <c r="N2968" s="111">
        <v>41</v>
      </c>
      <c r="O2968" s="111">
        <v>7</v>
      </c>
      <c r="P2968" s="111"/>
      <c r="Q2968" s="111">
        <v>38</v>
      </c>
      <c r="R2968" s="111">
        <v>3</v>
      </c>
      <c r="S2968" s="111">
        <v>1</v>
      </c>
      <c r="T2968" s="111">
        <v>2</v>
      </c>
    </row>
    <row r="2969" spans="1:20" x14ac:dyDescent="0.25">
      <c r="A2969" s="110" t="s">
        <v>2884</v>
      </c>
      <c r="B2969" s="107" t="s">
        <v>7092</v>
      </c>
      <c r="C2969" s="108">
        <v>11</v>
      </c>
      <c r="D2969" s="41" t="s">
        <v>4285</v>
      </c>
      <c r="E2969" s="24">
        <f t="shared" si="149"/>
        <v>2</v>
      </c>
      <c r="F2969" s="24">
        <f t="shared" si="150"/>
        <v>146</v>
      </c>
      <c r="G2969" s="109"/>
      <c r="H2969" s="24"/>
      <c r="I2969" s="24">
        <f t="shared" si="151"/>
        <v>25.4</v>
      </c>
      <c r="J2969" s="119"/>
      <c r="K2969" s="30"/>
      <c r="L2969" s="111">
        <v>120</v>
      </c>
      <c r="M2969" s="111">
        <v>1</v>
      </c>
      <c r="N2969" s="111">
        <v>2</v>
      </c>
      <c r="O2969" s="111">
        <v>461</v>
      </c>
      <c r="P2969" s="111">
        <v>17</v>
      </c>
      <c r="Q2969" s="111">
        <v>104</v>
      </c>
      <c r="R2969" s="111"/>
      <c r="S2969" s="111">
        <v>4</v>
      </c>
      <c r="T2969" s="111">
        <v>2</v>
      </c>
    </row>
    <row r="2970" spans="1:20" x14ac:dyDescent="0.25">
      <c r="A2970" s="110" t="s">
        <v>7441</v>
      </c>
      <c r="B2970" s="107" t="s">
        <v>7155</v>
      </c>
      <c r="C2970" s="108">
        <v>10</v>
      </c>
      <c r="D2970" s="41" t="s">
        <v>7442</v>
      </c>
      <c r="E2970" s="24">
        <f t="shared" si="149"/>
        <v>2</v>
      </c>
      <c r="F2970" s="24">
        <f t="shared" si="150"/>
        <v>4.75</v>
      </c>
      <c r="G2970" s="109"/>
      <c r="H2970" s="24"/>
      <c r="I2970" s="24">
        <f t="shared" si="151"/>
        <v>1.4</v>
      </c>
      <c r="J2970" s="119"/>
      <c r="K2970" s="30"/>
      <c r="L2970" s="111"/>
      <c r="M2970" s="111">
        <v>9</v>
      </c>
      <c r="N2970" s="111">
        <v>3</v>
      </c>
      <c r="O2970" s="111">
        <v>7</v>
      </c>
      <c r="P2970" s="111">
        <v>1</v>
      </c>
      <c r="Q2970" s="111"/>
      <c r="R2970" s="111">
        <v>2</v>
      </c>
      <c r="S2970" s="111">
        <v>2</v>
      </c>
      <c r="T2970" s="111">
        <v>2</v>
      </c>
    </row>
    <row r="2971" spans="1:20" x14ac:dyDescent="0.25">
      <c r="A2971" s="110" t="s">
        <v>851</v>
      </c>
      <c r="B2971" s="107" t="s">
        <v>7345</v>
      </c>
      <c r="C2971" s="108">
        <v>11</v>
      </c>
      <c r="D2971" s="41" t="s">
        <v>6027</v>
      </c>
      <c r="E2971" s="24">
        <f t="shared" si="149"/>
        <v>2</v>
      </c>
      <c r="F2971" s="24">
        <f t="shared" si="150"/>
        <v>41.5</v>
      </c>
      <c r="G2971" s="109"/>
      <c r="H2971" s="24"/>
      <c r="I2971" s="24">
        <f t="shared" si="151"/>
        <v>7.8</v>
      </c>
      <c r="J2971" s="119"/>
      <c r="K2971" s="30"/>
      <c r="L2971" s="111">
        <v>12</v>
      </c>
      <c r="M2971" s="111">
        <v>33</v>
      </c>
      <c r="N2971" s="111">
        <v>97</v>
      </c>
      <c r="O2971" s="111">
        <v>24</v>
      </c>
      <c r="P2971" s="111">
        <v>6</v>
      </c>
      <c r="Q2971" s="111">
        <v>27</v>
      </c>
      <c r="R2971" s="111"/>
      <c r="S2971" s="111">
        <v>4</v>
      </c>
      <c r="T2971" s="111">
        <v>2</v>
      </c>
    </row>
    <row r="2972" spans="1:20" x14ac:dyDescent="0.25">
      <c r="A2972" s="110" t="s">
        <v>7431</v>
      </c>
      <c r="B2972" s="107" t="s">
        <v>7165</v>
      </c>
      <c r="C2972" s="108">
        <v>6</v>
      </c>
      <c r="D2972" s="41" t="s">
        <v>7432</v>
      </c>
      <c r="E2972" s="24">
        <f t="shared" si="149"/>
        <v>2</v>
      </c>
      <c r="F2972" s="24">
        <f t="shared" si="150"/>
        <v>6.75</v>
      </c>
      <c r="G2972" s="109"/>
      <c r="H2972" s="24"/>
      <c r="I2972" s="24">
        <f t="shared" si="151"/>
        <v>2.8</v>
      </c>
      <c r="J2972" s="119"/>
      <c r="K2972" s="30"/>
      <c r="L2972" s="111"/>
      <c r="M2972" s="111">
        <v>3</v>
      </c>
      <c r="N2972" s="111"/>
      <c r="O2972" s="111">
        <v>24</v>
      </c>
      <c r="P2972" s="111">
        <v>2</v>
      </c>
      <c r="Q2972" s="111">
        <v>6</v>
      </c>
      <c r="R2972" s="111">
        <v>3</v>
      </c>
      <c r="S2972" s="111">
        <v>2</v>
      </c>
      <c r="T2972" s="111">
        <v>1</v>
      </c>
    </row>
    <row r="2973" spans="1:20" x14ac:dyDescent="0.25">
      <c r="A2973" s="110" t="s">
        <v>1389</v>
      </c>
      <c r="B2973" s="107" t="s">
        <v>7240</v>
      </c>
      <c r="C2973" s="108">
        <v>6</v>
      </c>
      <c r="D2973" s="41" t="s">
        <v>5272</v>
      </c>
      <c r="E2973" s="24">
        <f t="shared" si="149"/>
        <v>2</v>
      </c>
      <c r="F2973" s="24">
        <f t="shared" si="150"/>
        <v>3</v>
      </c>
      <c r="G2973" s="109"/>
      <c r="H2973" s="24"/>
      <c r="I2973" s="24">
        <f t="shared" si="151"/>
        <v>2</v>
      </c>
      <c r="J2973" s="119"/>
      <c r="K2973" s="30"/>
      <c r="L2973" s="111">
        <v>1</v>
      </c>
      <c r="M2973" s="111">
        <v>4</v>
      </c>
      <c r="N2973" s="111">
        <v>6</v>
      </c>
      <c r="O2973" s="111">
        <v>1</v>
      </c>
      <c r="P2973" s="111">
        <v>1</v>
      </c>
      <c r="Q2973" s="111">
        <v>3</v>
      </c>
      <c r="R2973" s="111">
        <v>3</v>
      </c>
      <c r="S2973" s="111">
        <v>2</v>
      </c>
      <c r="T2973" s="111">
        <v>1</v>
      </c>
    </row>
    <row r="2974" spans="1:20" x14ac:dyDescent="0.25">
      <c r="A2974" s="110" t="s">
        <v>1941</v>
      </c>
      <c r="B2974" s="107" t="s">
        <v>7219</v>
      </c>
      <c r="C2974" s="108">
        <v>20</v>
      </c>
      <c r="D2974" s="41" t="s">
        <v>5135</v>
      </c>
      <c r="E2974" s="24">
        <f t="shared" si="149"/>
        <v>2</v>
      </c>
      <c r="F2974" s="24">
        <f t="shared" si="150"/>
        <v>2.25</v>
      </c>
      <c r="G2974" s="109"/>
      <c r="H2974" s="24"/>
      <c r="I2974" s="24">
        <f t="shared" si="151"/>
        <v>6.4</v>
      </c>
      <c r="J2974" s="119"/>
      <c r="K2974" s="30"/>
      <c r="L2974" s="111">
        <v>8</v>
      </c>
      <c r="M2974" s="111"/>
      <c r="N2974" s="111"/>
      <c r="O2974" s="111">
        <v>1</v>
      </c>
      <c r="P2974" s="111"/>
      <c r="Q2974" s="111">
        <v>26</v>
      </c>
      <c r="R2974" s="111">
        <v>1</v>
      </c>
      <c r="S2974" s="111">
        <v>4</v>
      </c>
      <c r="T2974" s="111">
        <v>1</v>
      </c>
    </row>
    <row r="2975" spans="1:20" x14ac:dyDescent="0.25">
      <c r="A2975" s="110" t="s">
        <v>2169</v>
      </c>
      <c r="B2975" s="107" t="s">
        <v>7191</v>
      </c>
      <c r="C2975" s="108">
        <v>5</v>
      </c>
      <c r="D2975" s="41" t="s">
        <v>5660</v>
      </c>
      <c r="E2975" s="24">
        <f t="shared" si="149"/>
        <v>2</v>
      </c>
      <c r="F2975" s="24">
        <f t="shared" si="150"/>
        <v>4.5</v>
      </c>
      <c r="G2975" s="109"/>
      <c r="H2975" s="24"/>
      <c r="I2975" s="24">
        <f t="shared" si="151"/>
        <v>3</v>
      </c>
      <c r="J2975" s="119"/>
      <c r="K2975" s="30"/>
      <c r="L2975" s="111">
        <v>3</v>
      </c>
      <c r="M2975" s="111"/>
      <c r="N2975" s="111">
        <v>12</v>
      </c>
      <c r="O2975" s="111">
        <v>3</v>
      </c>
      <c r="P2975" s="111">
        <v>6</v>
      </c>
      <c r="Q2975" s="111">
        <v>3</v>
      </c>
      <c r="R2975" s="111">
        <v>5</v>
      </c>
      <c r="S2975" s="111"/>
      <c r="T2975" s="111">
        <v>1</v>
      </c>
    </row>
    <row r="2976" spans="1:20" x14ac:dyDescent="0.25">
      <c r="A2976" s="110" t="s">
        <v>1347</v>
      </c>
      <c r="B2976" s="107" t="s">
        <v>7131</v>
      </c>
      <c r="C2976" s="108">
        <v>15</v>
      </c>
      <c r="D2976" s="41" t="s">
        <v>6164</v>
      </c>
      <c r="E2976" s="24">
        <f t="shared" ref="E2976:E3039" si="152">SUM(R2976:T2976)/3</f>
        <v>2</v>
      </c>
      <c r="F2976" s="24">
        <f t="shared" ref="F2976:F3039" si="153">SUM(L2976:O2976)/4</f>
        <v>1</v>
      </c>
      <c r="G2976" s="109"/>
      <c r="H2976" s="24"/>
      <c r="I2976" s="24">
        <f t="shared" ref="I2976:I3039" si="154">SUM(P2976:T2976)/5</f>
        <v>3</v>
      </c>
      <c r="J2976" s="119"/>
      <c r="K2976" s="30"/>
      <c r="L2976" s="111"/>
      <c r="M2976" s="111"/>
      <c r="N2976" s="111">
        <v>2</v>
      </c>
      <c r="O2976" s="111">
        <v>2</v>
      </c>
      <c r="P2976" s="111"/>
      <c r="Q2976" s="111">
        <v>9</v>
      </c>
      <c r="R2976" s="111">
        <v>1</v>
      </c>
      <c r="S2976" s="111">
        <v>4</v>
      </c>
      <c r="T2976" s="111">
        <v>1</v>
      </c>
    </row>
    <row r="2977" spans="1:20" x14ac:dyDescent="0.25">
      <c r="A2977" s="110" t="s">
        <v>4526</v>
      </c>
      <c r="B2977" s="107" t="s">
        <v>7216</v>
      </c>
      <c r="C2977" s="108">
        <v>2</v>
      </c>
      <c r="D2977" s="41" t="s">
        <v>4527</v>
      </c>
      <c r="E2977" s="24">
        <f t="shared" si="152"/>
        <v>2</v>
      </c>
      <c r="F2977" s="24">
        <f t="shared" si="153"/>
        <v>0</v>
      </c>
      <c r="G2977" s="109"/>
      <c r="H2977" s="24"/>
      <c r="I2977" s="24">
        <f t="shared" si="154"/>
        <v>1.2</v>
      </c>
      <c r="J2977" s="119"/>
      <c r="K2977" s="30"/>
      <c r="L2977" s="111"/>
      <c r="M2977" s="111"/>
      <c r="N2977" s="111"/>
      <c r="O2977" s="111"/>
      <c r="P2977" s="111"/>
      <c r="Q2977" s="111"/>
      <c r="R2977" s="111"/>
      <c r="S2977" s="111">
        <v>5</v>
      </c>
      <c r="T2977" s="111">
        <v>1</v>
      </c>
    </row>
    <row r="2978" spans="1:20" x14ac:dyDescent="0.25">
      <c r="A2978" s="110" t="s">
        <v>1732</v>
      </c>
      <c r="B2978" s="107" t="s">
        <v>7230</v>
      </c>
      <c r="C2978" s="108">
        <v>4</v>
      </c>
      <c r="D2978" s="41" t="s">
        <v>7017</v>
      </c>
      <c r="E2978" s="24">
        <f t="shared" si="152"/>
        <v>2</v>
      </c>
      <c r="F2978" s="24">
        <f t="shared" si="153"/>
        <v>0</v>
      </c>
      <c r="G2978" s="109"/>
      <c r="H2978" s="24"/>
      <c r="I2978" s="24">
        <f t="shared" si="154"/>
        <v>1.2</v>
      </c>
      <c r="J2978" s="119"/>
      <c r="K2978" s="30"/>
      <c r="L2978" s="111"/>
      <c r="M2978" s="111"/>
      <c r="N2978" s="111"/>
      <c r="O2978" s="111"/>
      <c r="P2978" s="111"/>
      <c r="Q2978" s="111"/>
      <c r="R2978" s="111">
        <v>6</v>
      </c>
      <c r="S2978" s="111"/>
      <c r="T2978" s="111">
        <v>0</v>
      </c>
    </row>
    <row r="2979" spans="1:20" x14ac:dyDescent="0.25">
      <c r="A2979" s="110" t="s">
        <v>7255</v>
      </c>
      <c r="B2979" s="107" t="s">
        <v>7191</v>
      </c>
      <c r="C2979" s="108">
        <v>5</v>
      </c>
      <c r="D2979" s="41" t="s">
        <v>7256</v>
      </c>
      <c r="E2979" s="24">
        <f t="shared" si="152"/>
        <v>2</v>
      </c>
      <c r="F2979" s="24">
        <f t="shared" si="153"/>
        <v>0</v>
      </c>
      <c r="G2979" s="109"/>
      <c r="H2979" s="24"/>
      <c r="I2979" s="24">
        <f t="shared" si="154"/>
        <v>9.1999999999999993</v>
      </c>
      <c r="J2979" s="119"/>
      <c r="K2979" s="30"/>
      <c r="L2979" s="111"/>
      <c r="M2979" s="111"/>
      <c r="N2979" s="111"/>
      <c r="O2979" s="111"/>
      <c r="P2979" s="111">
        <v>1</v>
      </c>
      <c r="Q2979" s="111">
        <v>39</v>
      </c>
      <c r="R2979" s="111">
        <v>2</v>
      </c>
      <c r="S2979" s="111">
        <v>4</v>
      </c>
      <c r="T2979" s="111">
        <v>0</v>
      </c>
    </row>
    <row r="2980" spans="1:20" x14ac:dyDescent="0.25">
      <c r="A2980" s="110" t="s">
        <v>2765</v>
      </c>
      <c r="B2980" s="107" t="s">
        <v>7171</v>
      </c>
      <c r="C2980" s="108">
        <v>11</v>
      </c>
      <c r="D2980" s="41" t="s">
        <v>6594</v>
      </c>
      <c r="E2980" s="24">
        <f t="shared" si="152"/>
        <v>2</v>
      </c>
      <c r="F2980" s="24">
        <f t="shared" si="153"/>
        <v>9.25</v>
      </c>
      <c r="G2980" s="109"/>
      <c r="H2980" s="24"/>
      <c r="I2980" s="24">
        <f t="shared" si="154"/>
        <v>4.4000000000000004</v>
      </c>
      <c r="J2980" s="119"/>
      <c r="K2980" s="30"/>
      <c r="L2980" s="111">
        <v>20</v>
      </c>
      <c r="M2980" s="111">
        <v>8</v>
      </c>
      <c r="N2980" s="111"/>
      <c r="O2980" s="111">
        <v>9</v>
      </c>
      <c r="P2980" s="111"/>
      <c r="Q2980" s="111">
        <v>16</v>
      </c>
      <c r="R2980" s="111">
        <v>4</v>
      </c>
      <c r="S2980" s="111">
        <v>2</v>
      </c>
      <c r="T2980" s="111"/>
    </row>
    <row r="2981" spans="1:20" x14ac:dyDescent="0.25">
      <c r="A2981" s="110" t="s">
        <v>8795</v>
      </c>
      <c r="B2981" s="107" t="s">
        <v>7131</v>
      </c>
      <c r="C2981" s="108">
        <v>15</v>
      </c>
      <c r="D2981" s="41" t="s">
        <v>8796</v>
      </c>
      <c r="E2981" s="24">
        <f t="shared" si="152"/>
        <v>2</v>
      </c>
      <c r="F2981" s="24">
        <f t="shared" si="153"/>
        <v>24.25</v>
      </c>
      <c r="G2981" s="109"/>
      <c r="H2981" s="24"/>
      <c r="I2981" s="24">
        <f t="shared" si="154"/>
        <v>8.4</v>
      </c>
      <c r="J2981" s="119"/>
      <c r="K2981" s="30"/>
      <c r="L2981" s="111">
        <v>1</v>
      </c>
      <c r="M2981" s="111"/>
      <c r="N2981" s="111">
        <v>96</v>
      </c>
      <c r="O2981" s="111"/>
      <c r="P2981" s="111">
        <v>36</v>
      </c>
      <c r="Q2981" s="111"/>
      <c r="R2981" s="111">
        <v>6</v>
      </c>
      <c r="S2981" s="111"/>
      <c r="T2981" s="111"/>
    </row>
    <row r="2982" spans="1:20" x14ac:dyDescent="0.25">
      <c r="A2982" s="110" t="s">
        <v>1928</v>
      </c>
      <c r="B2982" s="107" t="s">
        <v>7136</v>
      </c>
      <c r="C2982" s="108">
        <v>15</v>
      </c>
      <c r="D2982" s="41" t="s">
        <v>5803</v>
      </c>
      <c r="E2982" s="24">
        <f t="shared" si="152"/>
        <v>2</v>
      </c>
      <c r="F2982" s="24">
        <f t="shared" si="153"/>
        <v>0</v>
      </c>
      <c r="G2982" s="109"/>
      <c r="H2982" s="24"/>
      <c r="I2982" s="24">
        <f t="shared" si="154"/>
        <v>1.2</v>
      </c>
      <c r="J2982" s="119"/>
      <c r="K2982" s="30"/>
      <c r="L2982" s="111"/>
      <c r="M2982" s="111"/>
      <c r="N2982" s="111"/>
      <c r="O2982" s="111"/>
      <c r="P2982" s="111"/>
      <c r="Q2982" s="111"/>
      <c r="R2982" s="111"/>
      <c r="S2982" s="111">
        <v>6</v>
      </c>
      <c r="T2982" s="111"/>
    </row>
    <row r="2983" spans="1:20" x14ac:dyDescent="0.25">
      <c r="A2983" s="110" t="s">
        <v>1713</v>
      </c>
      <c r="B2983" s="107" t="s">
        <v>7165</v>
      </c>
      <c r="C2983" s="108">
        <v>6</v>
      </c>
      <c r="D2983" s="41" t="s">
        <v>3593</v>
      </c>
      <c r="E2983" s="24">
        <f t="shared" si="152"/>
        <v>2</v>
      </c>
      <c r="F2983" s="24">
        <f t="shared" si="153"/>
        <v>0.5</v>
      </c>
      <c r="G2983" s="109"/>
      <c r="H2983" s="24"/>
      <c r="I2983" s="24">
        <f t="shared" si="154"/>
        <v>1.2</v>
      </c>
      <c r="J2983" s="119"/>
      <c r="K2983" s="30"/>
      <c r="L2983" s="111"/>
      <c r="M2983" s="111"/>
      <c r="N2983" s="111">
        <v>2</v>
      </c>
      <c r="O2983" s="111"/>
      <c r="P2983" s="111"/>
      <c r="Q2983" s="111"/>
      <c r="R2983" s="111">
        <v>6</v>
      </c>
      <c r="S2983" s="111"/>
      <c r="T2983" s="111"/>
    </row>
    <row r="2984" spans="1:20" x14ac:dyDescent="0.25">
      <c r="A2984" s="110" t="s">
        <v>8567</v>
      </c>
      <c r="B2984" s="107" t="s">
        <v>7155</v>
      </c>
      <c r="C2984" s="108">
        <v>10</v>
      </c>
      <c r="D2984" s="41" t="s">
        <v>8568</v>
      </c>
      <c r="E2984" s="24">
        <f t="shared" si="152"/>
        <v>2</v>
      </c>
      <c r="F2984" s="24">
        <f t="shared" si="153"/>
        <v>7</v>
      </c>
      <c r="G2984" s="109"/>
      <c r="H2984" s="24"/>
      <c r="I2984" s="24">
        <f t="shared" si="154"/>
        <v>26.8</v>
      </c>
      <c r="J2984" s="119"/>
      <c r="K2984" s="30"/>
      <c r="L2984" s="111"/>
      <c r="M2984" s="111"/>
      <c r="N2984" s="111">
        <v>28</v>
      </c>
      <c r="O2984" s="111"/>
      <c r="P2984" s="111"/>
      <c r="Q2984" s="111">
        <v>128</v>
      </c>
      <c r="R2984" s="111"/>
      <c r="S2984" s="111">
        <v>6</v>
      </c>
      <c r="T2984" s="111"/>
    </row>
    <row r="2985" spans="1:20" x14ac:dyDescent="0.25">
      <c r="A2985" s="110" t="s">
        <v>1577</v>
      </c>
      <c r="B2985" s="107" t="s">
        <v>7165</v>
      </c>
      <c r="C2985" s="108">
        <v>6</v>
      </c>
      <c r="D2985" s="41" t="s">
        <v>5264</v>
      </c>
      <c r="E2985" s="24">
        <f t="shared" si="152"/>
        <v>2</v>
      </c>
      <c r="F2985" s="24">
        <f t="shared" si="153"/>
        <v>3.5</v>
      </c>
      <c r="G2985" s="109"/>
      <c r="H2985" s="24"/>
      <c r="I2985" s="24">
        <f t="shared" si="154"/>
        <v>3.6</v>
      </c>
      <c r="J2985" s="119"/>
      <c r="K2985" s="30"/>
      <c r="L2985" s="111"/>
      <c r="M2985" s="111"/>
      <c r="N2985" s="111"/>
      <c r="O2985" s="111">
        <v>14</v>
      </c>
      <c r="P2985" s="111">
        <v>12</v>
      </c>
      <c r="Q2985" s="111"/>
      <c r="R2985" s="111">
        <v>2</v>
      </c>
      <c r="S2985" s="111">
        <v>4</v>
      </c>
      <c r="T2985" s="111"/>
    </row>
    <row r="2986" spans="1:20" x14ac:dyDescent="0.25">
      <c r="A2986" s="110" t="s">
        <v>8629</v>
      </c>
      <c r="B2986" s="107" t="s">
        <v>7082</v>
      </c>
      <c r="C2986" s="108">
        <v>11</v>
      </c>
      <c r="D2986" s="41" t="s">
        <v>8630</v>
      </c>
      <c r="E2986" s="24">
        <f t="shared" si="152"/>
        <v>2</v>
      </c>
      <c r="F2986" s="24">
        <f t="shared" si="153"/>
        <v>0</v>
      </c>
      <c r="G2986" s="109"/>
      <c r="H2986" s="24"/>
      <c r="I2986" s="24">
        <f t="shared" si="154"/>
        <v>19</v>
      </c>
      <c r="J2986" s="119"/>
      <c r="K2986" s="30"/>
      <c r="L2986" s="111"/>
      <c r="M2986" s="111"/>
      <c r="N2986" s="111"/>
      <c r="O2986" s="111"/>
      <c r="P2986" s="111"/>
      <c r="Q2986" s="111">
        <v>89</v>
      </c>
      <c r="R2986" s="111">
        <v>6</v>
      </c>
      <c r="S2986" s="111"/>
      <c r="T2986" s="111"/>
    </row>
    <row r="2987" spans="1:20" x14ac:dyDescent="0.25">
      <c r="A2987" s="110" t="s">
        <v>8645</v>
      </c>
      <c r="B2987" s="107" t="s">
        <v>7195</v>
      </c>
      <c r="C2987" s="108">
        <v>6</v>
      </c>
      <c r="D2987" s="41" t="s">
        <v>8646</v>
      </c>
      <c r="E2987" s="24">
        <f t="shared" si="152"/>
        <v>2</v>
      </c>
      <c r="F2987" s="24">
        <f t="shared" si="153"/>
        <v>7.75</v>
      </c>
      <c r="G2987" s="109"/>
      <c r="H2987" s="24"/>
      <c r="I2987" s="24">
        <f t="shared" si="154"/>
        <v>1.2</v>
      </c>
      <c r="J2987" s="119"/>
      <c r="K2987" s="30"/>
      <c r="L2987" s="111"/>
      <c r="M2987" s="111">
        <v>31</v>
      </c>
      <c r="N2987" s="111"/>
      <c r="O2987" s="111"/>
      <c r="P2987" s="111"/>
      <c r="Q2987" s="111"/>
      <c r="R2987" s="111"/>
      <c r="S2987" s="111">
        <v>6</v>
      </c>
      <c r="T2987" s="111"/>
    </row>
    <row r="2988" spans="1:20" x14ac:dyDescent="0.25">
      <c r="A2988" s="110" t="s">
        <v>3178</v>
      </c>
      <c r="B2988" s="107" t="s">
        <v>7081</v>
      </c>
      <c r="C2988" s="108">
        <v>15</v>
      </c>
      <c r="D2988" s="41" t="s">
        <v>6700</v>
      </c>
      <c r="E2988" s="24">
        <f t="shared" si="152"/>
        <v>2</v>
      </c>
      <c r="F2988" s="24">
        <f t="shared" si="153"/>
        <v>0</v>
      </c>
      <c r="G2988" s="109"/>
      <c r="H2988" s="24"/>
      <c r="I2988" s="24">
        <f t="shared" si="154"/>
        <v>4.8</v>
      </c>
      <c r="J2988" s="119"/>
      <c r="K2988" s="30"/>
      <c r="L2988" s="111"/>
      <c r="M2988" s="111"/>
      <c r="N2988" s="111"/>
      <c r="O2988" s="111"/>
      <c r="P2988" s="111">
        <v>2</v>
      </c>
      <c r="Q2988" s="111">
        <v>16</v>
      </c>
      <c r="R2988" s="111">
        <v>6</v>
      </c>
      <c r="S2988" s="111"/>
      <c r="T2988" s="111"/>
    </row>
    <row r="2989" spans="1:20" x14ac:dyDescent="0.25">
      <c r="A2989" s="110" t="s">
        <v>8017</v>
      </c>
      <c r="B2989" s="107" t="s">
        <v>7131</v>
      </c>
      <c r="C2989" s="108">
        <v>15</v>
      </c>
      <c r="D2989" s="41" t="s">
        <v>8018</v>
      </c>
      <c r="E2989" s="24">
        <f t="shared" si="152"/>
        <v>2</v>
      </c>
      <c r="F2989" s="24">
        <f t="shared" si="153"/>
        <v>6.75</v>
      </c>
      <c r="G2989" s="109"/>
      <c r="H2989" s="24"/>
      <c r="I2989" s="24">
        <f t="shared" si="154"/>
        <v>5.4</v>
      </c>
      <c r="J2989" s="119"/>
      <c r="K2989" s="30"/>
      <c r="L2989" s="111">
        <v>2</v>
      </c>
      <c r="M2989" s="111"/>
      <c r="N2989" s="111"/>
      <c r="O2989" s="111">
        <v>25</v>
      </c>
      <c r="P2989" s="111"/>
      <c r="Q2989" s="111">
        <v>21</v>
      </c>
      <c r="R2989" s="111">
        <v>3</v>
      </c>
      <c r="S2989" s="111">
        <v>3</v>
      </c>
      <c r="T2989" s="111"/>
    </row>
    <row r="2990" spans="1:20" x14ac:dyDescent="0.25">
      <c r="A2990" s="110" t="s">
        <v>2019</v>
      </c>
      <c r="B2990" s="107" t="s">
        <v>7136</v>
      </c>
      <c r="C2990" s="108">
        <v>15</v>
      </c>
      <c r="D2990" s="41" t="s">
        <v>6827</v>
      </c>
      <c r="E2990" s="24">
        <f t="shared" si="152"/>
        <v>2</v>
      </c>
      <c r="F2990" s="24">
        <f t="shared" si="153"/>
        <v>33.25</v>
      </c>
      <c r="G2990" s="109"/>
      <c r="H2990" s="24"/>
      <c r="I2990" s="24">
        <f t="shared" si="154"/>
        <v>1.4</v>
      </c>
      <c r="J2990" s="119"/>
      <c r="K2990" s="30"/>
      <c r="L2990" s="111"/>
      <c r="M2990" s="111">
        <v>74</v>
      </c>
      <c r="N2990" s="111"/>
      <c r="O2990" s="111">
        <v>59</v>
      </c>
      <c r="P2990" s="111">
        <v>1</v>
      </c>
      <c r="Q2990" s="111"/>
      <c r="R2990" s="111">
        <v>6</v>
      </c>
      <c r="S2990" s="111"/>
      <c r="T2990" s="111"/>
    </row>
    <row r="2991" spans="1:20" x14ac:dyDescent="0.25">
      <c r="A2991" s="110" t="s">
        <v>2730</v>
      </c>
      <c r="B2991" s="107" t="s">
        <v>7101</v>
      </c>
      <c r="C2991" s="108">
        <v>16</v>
      </c>
      <c r="D2991" s="41" t="s">
        <v>6929</v>
      </c>
      <c r="E2991" s="24">
        <f t="shared" si="152"/>
        <v>2</v>
      </c>
      <c r="F2991" s="24">
        <f t="shared" si="153"/>
        <v>0</v>
      </c>
      <c r="G2991" s="109"/>
      <c r="H2991" s="24"/>
      <c r="I2991" s="24">
        <f t="shared" si="154"/>
        <v>5.2</v>
      </c>
      <c r="J2991" s="119"/>
      <c r="K2991" s="30"/>
      <c r="L2991" s="111"/>
      <c r="M2991" s="111"/>
      <c r="N2991" s="111"/>
      <c r="O2991" s="111"/>
      <c r="P2991" s="111"/>
      <c r="Q2991" s="111">
        <v>20</v>
      </c>
      <c r="R2991" s="111">
        <v>6</v>
      </c>
      <c r="S2991" s="111"/>
      <c r="T2991" s="111"/>
    </row>
    <row r="2992" spans="1:20" x14ac:dyDescent="0.25">
      <c r="A2992" s="110" t="s">
        <v>2695</v>
      </c>
      <c r="B2992" s="107" t="s">
        <v>7259</v>
      </c>
      <c r="C2992" s="108">
        <v>11</v>
      </c>
      <c r="D2992" s="41" t="s">
        <v>6923</v>
      </c>
      <c r="E2992" s="24">
        <f t="shared" si="152"/>
        <v>2</v>
      </c>
      <c r="F2992" s="24">
        <f t="shared" si="153"/>
        <v>0.25</v>
      </c>
      <c r="G2992" s="109"/>
      <c r="H2992" s="24"/>
      <c r="I2992" s="24">
        <f t="shared" si="154"/>
        <v>1.2</v>
      </c>
      <c r="J2992" s="119"/>
      <c r="K2992" s="30"/>
      <c r="L2992" s="111">
        <v>1</v>
      </c>
      <c r="M2992" s="111"/>
      <c r="N2992" s="111"/>
      <c r="O2992" s="111"/>
      <c r="P2992" s="111"/>
      <c r="Q2992" s="111"/>
      <c r="R2992" s="111">
        <v>6</v>
      </c>
      <c r="S2992" s="111"/>
      <c r="T2992" s="111"/>
    </row>
    <row r="2993" spans="1:20" x14ac:dyDescent="0.25">
      <c r="A2993" s="110" t="s">
        <v>1610</v>
      </c>
      <c r="B2993" s="107" t="s">
        <v>7189</v>
      </c>
      <c r="C2993" s="108">
        <v>6</v>
      </c>
      <c r="D2993" s="41" t="s">
        <v>6661</v>
      </c>
      <c r="E2993" s="24">
        <f t="shared" si="152"/>
        <v>1.6666666666666667</v>
      </c>
      <c r="F2993" s="24">
        <f t="shared" si="153"/>
        <v>1.25</v>
      </c>
      <c r="G2993" s="109"/>
      <c r="H2993" s="24"/>
      <c r="I2993" s="24">
        <f t="shared" si="154"/>
        <v>1.6</v>
      </c>
      <c r="J2993" s="119"/>
      <c r="K2993" s="30"/>
      <c r="L2993" s="111"/>
      <c r="M2993" s="111">
        <v>1</v>
      </c>
      <c r="N2993" s="111"/>
      <c r="O2993" s="111">
        <v>4</v>
      </c>
      <c r="P2993" s="111">
        <v>3</v>
      </c>
      <c r="Q2993" s="111"/>
      <c r="R2993" s="111"/>
      <c r="S2993" s="111"/>
      <c r="T2993" s="111">
        <v>5</v>
      </c>
    </row>
    <row r="2994" spans="1:20" x14ac:dyDescent="0.25">
      <c r="A2994" s="110" t="s">
        <v>1218</v>
      </c>
      <c r="B2994" s="107" t="s">
        <v>7136</v>
      </c>
      <c r="C2994" s="108">
        <v>15</v>
      </c>
      <c r="D2994" s="41" t="s">
        <v>4360</v>
      </c>
      <c r="E2994" s="24">
        <f t="shared" si="152"/>
        <v>1.6666666666666667</v>
      </c>
      <c r="F2994" s="24">
        <f t="shared" si="153"/>
        <v>31.5</v>
      </c>
      <c r="G2994" s="109"/>
      <c r="H2994" s="24"/>
      <c r="I2994" s="24">
        <f t="shared" si="154"/>
        <v>1</v>
      </c>
      <c r="J2994" s="119"/>
      <c r="K2994" s="30"/>
      <c r="L2994" s="111"/>
      <c r="M2994" s="111">
        <v>3</v>
      </c>
      <c r="N2994" s="111">
        <v>112</v>
      </c>
      <c r="O2994" s="111">
        <v>11</v>
      </c>
      <c r="P2994" s="111"/>
      <c r="Q2994" s="111"/>
      <c r="R2994" s="111"/>
      <c r="S2994" s="111"/>
      <c r="T2994" s="111">
        <v>5</v>
      </c>
    </row>
    <row r="2995" spans="1:20" x14ac:dyDescent="0.25">
      <c r="A2995" s="110" t="s">
        <v>2567</v>
      </c>
      <c r="B2995" s="107" t="s">
        <v>7244</v>
      </c>
      <c r="C2995" s="108">
        <v>3</v>
      </c>
      <c r="D2995" s="41" t="s">
        <v>5640</v>
      </c>
      <c r="E2995" s="24">
        <f t="shared" si="152"/>
        <v>1.6666666666666667</v>
      </c>
      <c r="F2995" s="24">
        <f t="shared" si="153"/>
        <v>0</v>
      </c>
      <c r="G2995" s="109"/>
      <c r="H2995" s="24"/>
      <c r="I2995" s="24">
        <f t="shared" si="154"/>
        <v>3.6</v>
      </c>
      <c r="J2995" s="119"/>
      <c r="K2995" s="30"/>
      <c r="L2995" s="111"/>
      <c r="M2995" s="111"/>
      <c r="N2995" s="111"/>
      <c r="O2995" s="111"/>
      <c r="P2995" s="111"/>
      <c r="Q2995" s="111">
        <v>13</v>
      </c>
      <c r="R2995" s="111"/>
      <c r="S2995" s="111"/>
      <c r="T2995" s="111">
        <v>5</v>
      </c>
    </row>
    <row r="2996" spans="1:20" x14ac:dyDescent="0.25">
      <c r="A2996" s="110" t="s">
        <v>1512</v>
      </c>
      <c r="B2996" s="107" t="s">
        <v>7180</v>
      </c>
      <c r="C2996" s="108">
        <v>6</v>
      </c>
      <c r="D2996" s="41" t="s">
        <v>5220</v>
      </c>
      <c r="E2996" s="24">
        <f t="shared" si="152"/>
        <v>1.6666666666666667</v>
      </c>
      <c r="F2996" s="24">
        <f t="shared" si="153"/>
        <v>2.75</v>
      </c>
      <c r="G2996" s="109"/>
      <c r="H2996" s="24"/>
      <c r="I2996" s="24">
        <f t="shared" si="154"/>
        <v>1</v>
      </c>
      <c r="J2996" s="119"/>
      <c r="K2996" s="30"/>
      <c r="L2996" s="111"/>
      <c r="M2996" s="111">
        <v>5</v>
      </c>
      <c r="N2996" s="111">
        <v>6</v>
      </c>
      <c r="O2996" s="111"/>
      <c r="P2996" s="111"/>
      <c r="Q2996" s="111"/>
      <c r="R2996" s="111"/>
      <c r="S2996" s="111"/>
      <c r="T2996" s="111">
        <v>5</v>
      </c>
    </row>
    <row r="2997" spans="1:20" x14ac:dyDescent="0.25">
      <c r="A2997" s="110" t="s">
        <v>7807</v>
      </c>
      <c r="B2997" s="107" t="s">
        <v>7082</v>
      </c>
      <c r="C2997" s="108">
        <v>11</v>
      </c>
      <c r="D2997" s="41" t="s">
        <v>7808</v>
      </c>
      <c r="E2997" s="24">
        <f t="shared" si="152"/>
        <v>1.6666666666666667</v>
      </c>
      <c r="F2997" s="24">
        <f t="shared" si="153"/>
        <v>0</v>
      </c>
      <c r="G2997" s="109"/>
      <c r="H2997" s="24"/>
      <c r="I2997" s="24">
        <f t="shared" si="154"/>
        <v>1.2</v>
      </c>
      <c r="J2997" s="119"/>
      <c r="K2997" s="30"/>
      <c r="L2997" s="111"/>
      <c r="M2997" s="111"/>
      <c r="N2997" s="111"/>
      <c r="O2997" s="111"/>
      <c r="P2997" s="111"/>
      <c r="Q2997" s="111">
        <v>1</v>
      </c>
      <c r="R2997" s="111"/>
      <c r="S2997" s="111"/>
      <c r="T2997" s="111">
        <v>5</v>
      </c>
    </row>
    <row r="2998" spans="1:20" x14ac:dyDescent="0.25">
      <c r="A2998" s="110" t="s">
        <v>1842</v>
      </c>
      <c r="B2998" s="107" t="s">
        <v>7156</v>
      </c>
      <c r="C2998" s="108">
        <v>18</v>
      </c>
      <c r="D2998" s="41" t="s">
        <v>6296</v>
      </c>
      <c r="E2998" s="24">
        <f t="shared" si="152"/>
        <v>1.6666666666666667</v>
      </c>
      <c r="F2998" s="24">
        <f t="shared" si="153"/>
        <v>4</v>
      </c>
      <c r="G2998" s="109"/>
      <c r="H2998" s="24"/>
      <c r="I2998" s="24">
        <f t="shared" si="154"/>
        <v>2.4</v>
      </c>
      <c r="J2998" s="119"/>
      <c r="K2998" s="30"/>
      <c r="L2998" s="111"/>
      <c r="M2998" s="111">
        <v>12</v>
      </c>
      <c r="N2998" s="111">
        <v>4</v>
      </c>
      <c r="O2998" s="111"/>
      <c r="P2998" s="111">
        <v>7</v>
      </c>
      <c r="Q2998" s="111"/>
      <c r="R2998" s="111"/>
      <c r="S2998" s="111"/>
      <c r="T2998" s="111">
        <v>5</v>
      </c>
    </row>
    <row r="2999" spans="1:20" x14ac:dyDescent="0.25">
      <c r="A2999" s="110" t="s">
        <v>1563</v>
      </c>
      <c r="B2999" s="107" t="s">
        <v>7208</v>
      </c>
      <c r="C2999" s="108">
        <v>9</v>
      </c>
      <c r="D2999" s="41" t="s">
        <v>5331</v>
      </c>
      <c r="E2999" s="24">
        <f t="shared" si="152"/>
        <v>1.6666666666666667</v>
      </c>
      <c r="F2999" s="24">
        <f t="shared" si="153"/>
        <v>13.75</v>
      </c>
      <c r="G2999" s="109"/>
      <c r="H2999" s="24"/>
      <c r="I2999" s="24">
        <f t="shared" si="154"/>
        <v>1</v>
      </c>
      <c r="J2999" s="119"/>
      <c r="K2999" s="30"/>
      <c r="L2999" s="111"/>
      <c r="M2999" s="111"/>
      <c r="N2999" s="111"/>
      <c r="O2999" s="111">
        <v>55</v>
      </c>
      <c r="P2999" s="111"/>
      <c r="Q2999" s="111"/>
      <c r="R2999" s="111">
        <v>0</v>
      </c>
      <c r="S2999" s="111"/>
      <c r="T2999" s="111">
        <v>5</v>
      </c>
    </row>
    <row r="3000" spans="1:20" x14ac:dyDescent="0.25">
      <c r="A3000" s="110" t="s">
        <v>1295</v>
      </c>
      <c r="B3000" s="107" t="s">
        <v>7161</v>
      </c>
      <c r="C3000" s="108">
        <v>15</v>
      </c>
      <c r="D3000" s="41" t="s">
        <v>6191</v>
      </c>
      <c r="E3000" s="24">
        <f t="shared" si="152"/>
        <v>1.6666666666666667</v>
      </c>
      <c r="F3000" s="24">
        <f t="shared" si="153"/>
        <v>2</v>
      </c>
      <c r="G3000" s="109"/>
      <c r="H3000" s="24"/>
      <c r="I3000" s="24">
        <f t="shared" si="154"/>
        <v>1</v>
      </c>
      <c r="J3000" s="119"/>
      <c r="K3000" s="30"/>
      <c r="L3000" s="111">
        <v>2</v>
      </c>
      <c r="M3000" s="111"/>
      <c r="N3000" s="111">
        <v>3</v>
      </c>
      <c r="O3000" s="111">
        <v>3</v>
      </c>
      <c r="P3000" s="111">
        <v>0</v>
      </c>
      <c r="Q3000" s="111"/>
      <c r="R3000" s="111"/>
      <c r="S3000" s="111">
        <v>1</v>
      </c>
      <c r="T3000" s="111">
        <v>4</v>
      </c>
    </row>
    <row r="3001" spans="1:20" x14ac:dyDescent="0.25">
      <c r="A3001" s="110" t="s">
        <v>7636</v>
      </c>
      <c r="B3001" s="107" t="s">
        <v>7191</v>
      </c>
      <c r="C3001" s="108">
        <v>5</v>
      </c>
      <c r="D3001" s="41" t="s">
        <v>7637</v>
      </c>
      <c r="E3001" s="24">
        <f t="shared" si="152"/>
        <v>1.6666666666666667</v>
      </c>
      <c r="F3001" s="24">
        <f t="shared" si="153"/>
        <v>0</v>
      </c>
      <c r="G3001" s="109"/>
      <c r="H3001" s="24"/>
      <c r="I3001" s="24">
        <f t="shared" si="154"/>
        <v>1</v>
      </c>
      <c r="J3001" s="119"/>
      <c r="K3001" s="30"/>
      <c r="L3001" s="111"/>
      <c r="M3001" s="111"/>
      <c r="N3001" s="111"/>
      <c r="O3001" s="111"/>
      <c r="P3001" s="111"/>
      <c r="Q3001" s="111"/>
      <c r="R3001" s="111"/>
      <c r="S3001" s="111">
        <v>1</v>
      </c>
      <c r="T3001" s="111">
        <v>4</v>
      </c>
    </row>
    <row r="3002" spans="1:20" x14ac:dyDescent="0.25">
      <c r="A3002" s="110" t="s">
        <v>7377</v>
      </c>
      <c r="B3002" s="107" t="s">
        <v>7094</v>
      </c>
      <c r="C3002" s="108">
        <v>1</v>
      </c>
      <c r="D3002" s="41" t="s">
        <v>7378</v>
      </c>
      <c r="E3002" s="24">
        <f t="shared" si="152"/>
        <v>1.6666666666666667</v>
      </c>
      <c r="F3002" s="24">
        <f t="shared" si="153"/>
        <v>0</v>
      </c>
      <c r="G3002" s="109"/>
      <c r="H3002" s="24"/>
      <c r="I3002" s="24">
        <f t="shared" si="154"/>
        <v>1</v>
      </c>
      <c r="J3002" s="119"/>
      <c r="K3002" s="30"/>
      <c r="L3002" s="111"/>
      <c r="M3002" s="111"/>
      <c r="N3002" s="111"/>
      <c r="O3002" s="111"/>
      <c r="P3002" s="111"/>
      <c r="Q3002" s="111"/>
      <c r="R3002" s="111"/>
      <c r="S3002" s="111">
        <v>2</v>
      </c>
      <c r="T3002" s="111">
        <v>3</v>
      </c>
    </row>
    <row r="3003" spans="1:20" x14ac:dyDescent="0.25">
      <c r="A3003" s="110" t="s">
        <v>7552</v>
      </c>
      <c r="B3003" s="107" t="s">
        <v>7131</v>
      </c>
      <c r="C3003" s="108">
        <v>15</v>
      </c>
      <c r="D3003" s="41" t="s">
        <v>7553</v>
      </c>
      <c r="E3003" s="24">
        <f t="shared" si="152"/>
        <v>1.6666666666666667</v>
      </c>
      <c r="F3003" s="24">
        <f t="shared" si="153"/>
        <v>2.75</v>
      </c>
      <c r="G3003" s="109"/>
      <c r="H3003" s="24"/>
      <c r="I3003" s="24">
        <f t="shared" si="154"/>
        <v>1.6</v>
      </c>
      <c r="J3003" s="119"/>
      <c r="K3003" s="30"/>
      <c r="L3003" s="111"/>
      <c r="M3003" s="111"/>
      <c r="N3003" s="111"/>
      <c r="O3003" s="111">
        <v>11</v>
      </c>
      <c r="P3003" s="111">
        <v>2</v>
      </c>
      <c r="Q3003" s="111">
        <v>1</v>
      </c>
      <c r="R3003" s="111"/>
      <c r="S3003" s="111">
        <v>2</v>
      </c>
      <c r="T3003" s="111">
        <v>3</v>
      </c>
    </row>
    <row r="3004" spans="1:20" x14ac:dyDescent="0.25">
      <c r="A3004" s="110" t="s">
        <v>3516</v>
      </c>
      <c r="B3004" s="107" t="s">
        <v>7094</v>
      </c>
      <c r="C3004" s="108">
        <v>1</v>
      </c>
      <c r="D3004" s="41" t="s">
        <v>3517</v>
      </c>
      <c r="E3004" s="24">
        <f t="shared" si="152"/>
        <v>1.6666666666666667</v>
      </c>
      <c r="F3004" s="24">
        <f t="shared" si="153"/>
        <v>0</v>
      </c>
      <c r="G3004" s="109"/>
      <c r="H3004" s="24"/>
      <c r="I3004" s="24">
        <f t="shared" si="154"/>
        <v>1</v>
      </c>
      <c r="J3004" s="119"/>
      <c r="K3004" s="30"/>
      <c r="L3004" s="111"/>
      <c r="M3004" s="111"/>
      <c r="N3004" s="111"/>
      <c r="O3004" s="111"/>
      <c r="P3004" s="111"/>
      <c r="Q3004" s="111"/>
      <c r="R3004" s="111"/>
      <c r="S3004" s="111">
        <v>3</v>
      </c>
      <c r="T3004" s="111">
        <v>2</v>
      </c>
    </row>
    <row r="3005" spans="1:20" x14ac:dyDescent="0.25">
      <c r="A3005" s="110" t="s">
        <v>1927</v>
      </c>
      <c r="B3005" s="107" t="s">
        <v>7130</v>
      </c>
      <c r="C3005" s="108">
        <v>10</v>
      </c>
      <c r="D3005" s="41" t="s">
        <v>6797</v>
      </c>
      <c r="E3005" s="24">
        <f t="shared" si="152"/>
        <v>1.6666666666666667</v>
      </c>
      <c r="F3005" s="24">
        <f t="shared" si="153"/>
        <v>0.5</v>
      </c>
      <c r="G3005" s="109"/>
      <c r="H3005" s="24"/>
      <c r="I3005" s="24">
        <f t="shared" si="154"/>
        <v>1.2</v>
      </c>
      <c r="J3005" s="119"/>
      <c r="K3005" s="30"/>
      <c r="L3005" s="111"/>
      <c r="M3005" s="111"/>
      <c r="N3005" s="111">
        <v>2</v>
      </c>
      <c r="O3005" s="111"/>
      <c r="P3005" s="111"/>
      <c r="Q3005" s="111">
        <v>1</v>
      </c>
      <c r="R3005" s="111">
        <v>2</v>
      </c>
      <c r="S3005" s="111">
        <v>1</v>
      </c>
      <c r="T3005" s="111">
        <v>2</v>
      </c>
    </row>
    <row r="3006" spans="1:20" x14ac:dyDescent="0.25">
      <c r="A3006" s="110" t="s">
        <v>2179</v>
      </c>
      <c r="B3006" s="107" t="s">
        <v>7156</v>
      </c>
      <c r="C3006" s="108">
        <v>18</v>
      </c>
      <c r="D3006" s="41" t="s">
        <v>6326</v>
      </c>
      <c r="E3006" s="24">
        <f t="shared" si="152"/>
        <v>1.6666666666666667</v>
      </c>
      <c r="F3006" s="24">
        <f t="shared" si="153"/>
        <v>0</v>
      </c>
      <c r="G3006" s="109"/>
      <c r="H3006" s="24"/>
      <c r="I3006" s="24">
        <f t="shared" si="154"/>
        <v>2</v>
      </c>
      <c r="J3006" s="119"/>
      <c r="K3006" s="30"/>
      <c r="L3006" s="111"/>
      <c r="M3006" s="111"/>
      <c r="N3006" s="111"/>
      <c r="O3006" s="111"/>
      <c r="P3006" s="111"/>
      <c r="Q3006" s="111">
        <v>5</v>
      </c>
      <c r="R3006" s="111">
        <v>3</v>
      </c>
      <c r="S3006" s="111"/>
      <c r="T3006" s="111">
        <v>2</v>
      </c>
    </row>
    <row r="3007" spans="1:20" x14ac:dyDescent="0.25">
      <c r="A3007" s="110" t="s">
        <v>2223</v>
      </c>
      <c r="B3007" s="107" t="s">
        <v>7157</v>
      </c>
      <c r="C3007" s="108">
        <v>11</v>
      </c>
      <c r="D3007" s="41" t="s">
        <v>4136</v>
      </c>
      <c r="E3007" s="24">
        <f t="shared" si="152"/>
        <v>1.6666666666666667</v>
      </c>
      <c r="F3007" s="24">
        <f t="shared" si="153"/>
        <v>6.5</v>
      </c>
      <c r="G3007" s="109"/>
      <c r="H3007" s="24"/>
      <c r="I3007" s="24">
        <f t="shared" si="154"/>
        <v>1</v>
      </c>
      <c r="J3007" s="119"/>
      <c r="K3007" s="30"/>
      <c r="L3007" s="111">
        <v>17</v>
      </c>
      <c r="M3007" s="111">
        <v>9</v>
      </c>
      <c r="N3007" s="111"/>
      <c r="O3007" s="111"/>
      <c r="P3007" s="111"/>
      <c r="Q3007" s="111"/>
      <c r="R3007" s="111"/>
      <c r="S3007" s="111">
        <v>3</v>
      </c>
      <c r="T3007" s="111">
        <v>2</v>
      </c>
    </row>
    <row r="3008" spans="1:20" x14ac:dyDescent="0.25">
      <c r="A3008" s="110" t="s">
        <v>2556</v>
      </c>
      <c r="B3008" s="107" t="s">
        <v>7157</v>
      </c>
      <c r="C3008" s="108">
        <v>11</v>
      </c>
      <c r="D3008" s="41" t="s">
        <v>4157</v>
      </c>
      <c r="E3008" s="24">
        <f t="shared" si="152"/>
        <v>1.6666666666666667</v>
      </c>
      <c r="F3008" s="24">
        <f t="shared" si="153"/>
        <v>12.5</v>
      </c>
      <c r="G3008" s="109"/>
      <c r="H3008" s="24"/>
      <c r="I3008" s="24">
        <f t="shared" si="154"/>
        <v>1.2</v>
      </c>
      <c r="J3008" s="119"/>
      <c r="K3008" s="30"/>
      <c r="L3008" s="111"/>
      <c r="M3008" s="111"/>
      <c r="N3008" s="111"/>
      <c r="O3008" s="111">
        <v>50</v>
      </c>
      <c r="P3008" s="111"/>
      <c r="Q3008" s="111">
        <v>1</v>
      </c>
      <c r="R3008" s="111">
        <v>1</v>
      </c>
      <c r="S3008" s="111">
        <v>2</v>
      </c>
      <c r="T3008" s="111">
        <v>2</v>
      </c>
    </row>
    <row r="3009" spans="1:20" x14ac:dyDescent="0.25">
      <c r="A3009" s="110" t="s">
        <v>1554</v>
      </c>
      <c r="B3009" s="107" t="s">
        <v>7157</v>
      </c>
      <c r="C3009" s="108">
        <v>11</v>
      </c>
      <c r="D3009" s="41" t="s">
        <v>4074</v>
      </c>
      <c r="E3009" s="24">
        <f t="shared" si="152"/>
        <v>1.6666666666666667</v>
      </c>
      <c r="F3009" s="24">
        <f t="shared" si="153"/>
        <v>57.25</v>
      </c>
      <c r="G3009" s="109"/>
      <c r="H3009" s="24"/>
      <c r="I3009" s="24">
        <f t="shared" si="154"/>
        <v>42.8</v>
      </c>
      <c r="J3009" s="119"/>
      <c r="K3009" s="30"/>
      <c r="L3009" s="111">
        <v>21</v>
      </c>
      <c r="M3009" s="111"/>
      <c r="N3009" s="111"/>
      <c r="O3009" s="111">
        <v>208</v>
      </c>
      <c r="P3009" s="111">
        <v>209</v>
      </c>
      <c r="Q3009" s="111"/>
      <c r="R3009" s="111">
        <v>2</v>
      </c>
      <c r="S3009" s="111">
        <v>2</v>
      </c>
      <c r="T3009" s="111">
        <v>1</v>
      </c>
    </row>
    <row r="3010" spans="1:20" x14ac:dyDescent="0.25">
      <c r="A3010" s="110" t="s">
        <v>2428</v>
      </c>
      <c r="B3010" s="107" t="s">
        <v>7131</v>
      </c>
      <c r="C3010" s="108">
        <v>15</v>
      </c>
      <c r="D3010" s="41" t="s">
        <v>6807</v>
      </c>
      <c r="E3010" s="24">
        <f t="shared" si="152"/>
        <v>1.6666666666666667</v>
      </c>
      <c r="F3010" s="24">
        <f t="shared" si="153"/>
        <v>1.5</v>
      </c>
      <c r="G3010" s="109"/>
      <c r="H3010" s="24"/>
      <c r="I3010" s="24">
        <f t="shared" si="154"/>
        <v>2.8</v>
      </c>
      <c r="J3010" s="119"/>
      <c r="K3010" s="30"/>
      <c r="L3010" s="111"/>
      <c r="M3010" s="111"/>
      <c r="N3010" s="111">
        <v>2</v>
      </c>
      <c r="O3010" s="111">
        <v>4</v>
      </c>
      <c r="P3010" s="111">
        <v>1</v>
      </c>
      <c r="Q3010" s="111">
        <v>8</v>
      </c>
      <c r="R3010" s="111">
        <v>2</v>
      </c>
      <c r="S3010" s="111">
        <v>2</v>
      </c>
      <c r="T3010" s="111">
        <v>1</v>
      </c>
    </row>
    <row r="3011" spans="1:20" x14ac:dyDescent="0.25">
      <c r="A3011" s="110" t="s">
        <v>1405</v>
      </c>
      <c r="B3011" s="107" t="s">
        <v>7101</v>
      </c>
      <c r="C3011" s="108">
        <v>16</v>
      </c>
      <c r="D3011" s="41" t="s">
        <v>6712</v>
      </c>
      <c r="E3011" s="24">
        <f t="shared" si="152"/>
        <v>1.6666666666666667</v>
      </c>
      <c r="F3011" s="24">
        <f t="shared" si="153"/>
        <v>0</v>
      </c>
      <c r="G3011" s="109"/>
      <c r="H3011" s="24"/>
      <c r="I3011" s="24">
        <f t="shared" si="154"/>
        <v>1.6</v>
      </c>
      <c r="J3011" s="119"/>
      <c r="K3011" s="30"/>
      <c r="L3011" s="111"/>
      <c r="M3011" s="111"/>
      <c r="N3011" s="111"/>
      <c r="O3011" s="111"/>
      <c r="P3011" s="111">
        <v>3</v>
      </c>
      <c r="Q3011" s="111"/>
      <c r="R3011" s="111">
        <v>1</v>
      </c>
      <c r="S3011" s="111">
        <v>3</v>
      </c>
      <c r="T3011" s="111">
        <v>1</v>
      </c>
    </row>
    <row r="3012" spans="1:20" x14ac:dyDescent="0.25">
      <c r="A3012" s="110" t="s">
        <v>2028</v>
      </c>
      <c r="B3012" s="107" t="s">
        <v>7088</v>
      </c>
      <c r="C3012" s="108">
        <v>2</v>
      </c>
      <c r="D3012" s="41" t="s">
        <v>5472</v>
      </c>
      <c r="E3012" s="24">
        <f t="shared" si="152"/>
        <v>1.6666666666666667</v>
      </c>
      <c r="F3012" s="24">
        <f t="shared" si="153"/>
        <v>0</v>
      </c>
      <c r="G3012" s="109"/>
      <c r="H3012" s="24"/>
      <c r="I3012" s="24">
        <f t="shared" si="154"/>
        <v>1.6</v>
      </c>
      <c r="J3012" s="119"/>
      <c r="K3012" s="30"/>
      <c r="L3012" s="111"/>
      <c r="M3012" s="111"/>
      <c r="N3012" s="111"/>
      <c r="O3012" s="111"/>
      <c r="P3012" s="111">
        <v>1</v>
      </c>
      <c r="Q3012" s="111">
        <v>2</v>
      </c>
      <c r="R3012" s="111">
        <v>2</v>
      </c>
      <c r="S3012" s="111">
        <v>2</v>
      </c>
      <c r="T3012" s="111">
        <v>1</v>
      </c>
    </row>
    <row r="3013" spans="1:20" x14ac:dyDescent="0.25">
      <c r="A3013" s="110" t="s">
        <v>958</v>
      </c>
      <c r="B3013" s="107" t="s">
        <v>7136</v>
      </c>
      <c r="C3013" s="108">
        <v>15</v>
      </c>
      <c r="D3013" s="41" t="s">
        <v>6997</v>
      </c>
      <c r="E3013" s="24">
        <f t="shared" si="152"/>
        <v>1.6666666666666667</v>
      </c>
      <c r="F3013" s="24">
        <f t="shared" si="153"/>
        <v>0.5</v>
      </c>
      <c r="G3013" s="109"/>
      <c r="H3013" s="24"/>
      <c r="I3013" s="24">
        <f t="shared" si="154"/>
        <v>12</v>
      </c>
      <c r="J3013" s="119"/>
      <c r="K3013" s="30"/>
      <c r="L3013" s="111"/>
      <c r="M3013" s="111">
        <v>2</v>
      </c>
      <c r="N3013" s="111"/>
      <c r="O3013" s="111"/>
      <c r="P3013" s="111">
        <v>55</v>
      </c>
      <c r="Q3013" s="111"/>
      <c r="R3013" s="111"/>
      <c r="S3013" s="111">
        <v>4</v>
      </c>
      <c r="T3013" s="111">
        <v>1</v>
      </c>
    </row>
    <row r="3014" spans="1:20" x14ac:dyDescent="0.25">
      <c r="A3014" s="110" t="s">
        <v>1070</v>
      </c>
      <c r="B3014" s="107" t="s">
        <v>7165</v>
      </c>
      <c r="C3014" s="108">
        <v>6</v>
      </c>
      <c r="D3014" s="41" t="s">
        <v>5715</v>
      </c>
      <c r="E3014" s="24">
        <f t="shared" si="152"/>
        <v>1.6666666666666667</v>
      </c>
      <c r="F3014" s="24">
        <f t="shared" si="153"/>
        <v>4.75</v>
      </c>
      <c r="G3014" s="109"/>
      <c r="H3014" s="24"/>
      <c r="I3014" s="24">
        <f t="shared" si="154"/>
        <v>2.4</v>
      </c>
      <c r="J3014" s="119"/>
      <c r="K3014" s="30"/>
      <c r="L3014" s="111">
        <v>15</v>
      </c>
      <c r="M3014" s="111">
        <v>4</v>
      </c>
      <c r="N3014" s="111"/>
      <c r="O3014" s="111"/>
      <c r="P3014" s="111"/>
      <c r="Q3014" s="111">
        <v>7</v>
      </c>
      <c r="R3014" s="111"/>
      <c r="S3014" s="111">
        <v>4</v>
      </c>
      <c r="T3014" s="111">
        <v>1</v>
      </c>
    </row>
    <row r="3015" spans="1:20" x14ac:dyDescent="0.25">
      <c r="A3015" s="110" t="s">
        <v>1710</v>
      </c>
      <c r="B3015" s="107" t="s">
        <v>7088</v>
      </c>
      <c r="C3015" s="108">
        <v>2</v>
      </c>
      <c r="D3015" s="41" t="s">
        <v>3664</v>
      </c>
      <c r="E3015" s="24">
        <f t="shared" si="152"/>
        <v>1.6666666666666667</v>
      </c>
      <c r="F3015" s="24">
        <f t="shared" si="153"/>
        <v>6.5</v>
      </c>
      <c r="G3015" s="109"/>
      <c r="H3015" s="24"/>
      <c r="I3015" s="24">
        <f t="shared" si="154"/>
        <v>1.2</v>
      </c>
      <c r="J3015" s="119"/>
      <c r="K3015" s="30"/>
      <c r="L3015" s="111">
        <v>4</v>
      </c>
      <c r="M3015" s="111">
        <v>22</v>
      </c>
      <c r="N3015" s="111"/>
      <c r="O3015" s="111"/>
      <c r="P3015" s="111">
        <v>0</v>
      </c>
      <c r="Q3015" s="111">
        <v>1</v>
      </c>
      <c r="R3015" s="111">
        <v>0</v>
      </c>
      <c r="S3015" s="111">
        <v>5</v>
      </c>
      <c r="T3015" s="111">
        <v>0</v>
      </c>
    </row>
    <row r="3016" spans="1:20" x14ac:dyDescent="0.25">
      <c r="A3016" s="110" t="s">
        <v>8921</v>
      </c>
      <c r="B3016" s="107" t="s">
        <v>7136</v>
      </c>
      <c r="C3016" s="108">
        <v>15</v>
      </c>
      <c r="D3016" s="41" t="s">
        <v>8922</v>
      </c>
      <c r="E3016" s="24">
        <f t="shared" si="152"/>
        <v>1.6666666666666667</v>
      </c>
      <c r="F3016" s="24">
        <f t="shared" si="153"/>
        <v>0.25</v>
      </c>
      <c r="G3016" s="109"/>
      <c r="H3016" s="24"/>
      <c r="I3016" s="24">
        <f t="shared" si="154"/>
        <v>1.8</v>
      </c>
      <c r="J3016" s="119"/>
      <c r="K3016" s="30"/>
      <c r="L3016" s="111">
        <v>1</v>
      </c>
      <c r="M3016" s="111"/>
      <c r="N3016" s="111"/>
      <c r="O3016" s="111"/>
      <c r="P3016" s="111">
        <v>3</v>
      </c>
      <c r="Q3016" s="111">
        <v>1</v>
      </c>
      <c r="R3016" s="111"/>
      <c r="S3016" s="111">
        <v>5</v>
      </c>
      <c r="T3016" s="111"/>
    </row>
    <row r="3017" spans="1:20" x14ac:dyDescent="0.25">
      <c r="A3017" s="110" t="s">
        <v>8839</v>
      </c>
      <c r="B3017" s="107" t="s">
        <v>7165</v>
      </c>
      <c r="C3017" s="108">
        <v>6</v>
      </c>
      <c r="D3017" s="41" t="s">
        <v>8840</v>
      </c>
      <c r="E3017" s="24">
        <f t="shared" si="152"/>
        <v>1.6666666666666667</v>
      </c>
      <c r="F3017" s="24">
        <f t="shared" si="153"/>
        <v>0</v>
      </c>
      <c r="G3017" s="109"/>
      <c r="H3017" s="24"/>
      <c r="I3017" s="24">
        <f t="shared" si="154"/>
        <v>1</v>
      </c>
      <c r="J3017" s="119"/>
      <c r="K3017" s="30"/>
      <c r="L3017" s="111"/>
      <c r="M3017" s="111"/>
      <c r="N3017" s="111"/>
      <c r="O3017" s="111"/>
      <c r="P3017" s="111"/>
      <c r="Q3017" s="111"/>
      <c r="R3017" s="111"/>
      <c r="S3017" s="111">
        <v>5</v>
      </c>
      <c r="T3017" s="111"/>
    </row>
    <row r="3018" spans="1:20" x14ac:dyDescent="0.25">
      <c r="A3018" s="110" t="s">
        <v>1531</v>
      </c>
      <c r="B3018" s="107" t="s">
        <v>7136</v>
      </c>
      <c r="C3018" s="108">
        <v>15</v>
      </c>
      <c r="D3018" s="41" t="s">
        <v>6584</v>
      </c>
      <c r="E3018" s="24">
        <f t="shared" si="152"/>
        <v>1.6666666666666667</v>
      </c>
      <c r="F3018" s="24">
        <f t="shared" si="153"/>
        <v>0</v>
      </c>
      <c r="G3018" s="109"/>
      <c r="H3018" s="24"/>
      <c r="I3018" s="24">
        <f t="shared" si="154"/>
        <v>1</v>
      </c>
      <c r="J3018" s="119"/>
      <c r="K3018" s="30"/>
      <c r="L3018" s="111"/>
      <c r="M3018" s="111"/>
      <c r="N3018" s="111"/>
      <c r="O3018" s="111"/>
      <c r="P3018" s="111"/>
      <c r="Q3018" s="111"/>
      <c r="R3018" s="111">
        <v>5</v>
      </c>
      <c r="S3018" s="111"/>
      <c r="T3018" s="111"/>
    </row>
    <row r="3019" spans="1:20" x14ac:dyDescent="0.25">
      <c r="A3019" s="110" t="s">
        <v>4896</v>
      </c>
      <c r="B3019" s="107" t="s">
        <v>7154</v>
      </c>
      <c r="C3019" s="108">
        <v>16</v>
      </c>
      <c r="D3019" s="41" t="s">
        <v>4897</v>
      </c>
      <c r="E3019" s="24">
        <f t="shared" si="152"/>
        <v>1.6666666666666667</v>
      </c>
      <c r="F3019" s="24">
        <f t="shared" si="153"/>
        <v>0</v>
      </c>
      <c r="G3019" s="109"/>
      <c r="H3019" s="24"/>
      <c r="I3019" s="24">
        <f t="shared" si="154"/>
        <v>1</v>
      </c>
      <c r="J3019" s="119"/>
      <c r="K3019" s="30"/>
      <c r="L3019" s="111"/>
      <c r="M3019" s="111"/>
      <c r="N3019" s="111"/>
      <c r="O3019" s="111"/>
      <c r="P3019" s="111"/>
      <c r="Q3019" s="111"/>
      <c r="R3019" s="111"/>
      <c r="S3019" s="111">
        <v>5</v>
      </c>
      <c r="T3019" s="111"/>
    </row>
    <row r="3020" spans="1:20" x14ac:dyDescent="0.25">
      <c r="A3020" s="110" t="s">
        <v>1819</v>
      </c>
      <c r="B3020" s="107" t="s">
        <v>7161</v>
      </c>
      <c r="C3020" s="108">
        <v>15</v>
      </c>
      <c r="D3020" s="41" t="s">
        <v>6196</v>
      </c>
      <c r="E3020" s="24">
        <f t="shared" si="152"/>
        <v>1.6666666666666667</v>
      </c>
      <c r="F3020" s="24">
        <f t="shared" si="153"/>
        <v>9</v>
      </c>
      <c r="G3020" s="109"/>
      <c r="H3020" s="24"/>
      <c r="I3020" s="24">
        <f t="shared" si="154"/>
        <v>1</v>
      </c>
      <c r="J3020" s="119"/>
      <c r="K3020" s="30"/>
      <c r="L3020" s="111"/>
      <c r="M3020" s="111">
        <v>7</v>
      </c>
      <c r="N3020" s="111">
        <v>14</v>
      </c>
      <c r="O3020" s="111">
        <v>15</v>
      </c>
      <c r="P3020" s="111"/>
      <c r="Q3020" s="111"/>
      <c r="R3020" s="111">
        <v>5</v>
      </c>
      <c r="S3020" s="111"/>
      <c r="T3020" s="111"/>
    </row>
    <row r="3021" spans="1:20" x14ac:dyDescent="0.25">
      <c r="A3021" s="110" t="s">
        <v>1970</v>
      </c>
      <c r="B3021" s="107" t="s">
        <v>7156</v>
      </c>
      <c r="C3021" s="108">
        <v>18</v>
      </c>
      <c r="D3021" s="41" t="s">
        <v>5054</v>
      </c>
      <c r="E3021" s="24">
        <f t="shared" si="152"/>
        <v>1.6666666666666667</v>
      </c>
      <c r="F3021" s="24">
        <f t="shared" si="153"/>
        <v>7.5</v>
      </c>
      <c r="G3021" s="109"/>
      <c r="H3021" s="24"/>
      <c r="I3021" s="24">
        <f t="shared" si="154"/>
        <v>1.8</v>
      </c>
      <c r="J3021" s="119"/>
      <c r="K3021" s="30"/>
      <c r="L3021" s="111"/>
      <c r="M3021" s="111">
        <v>1</v>
      </c>
      <c r="N3021" s="111">
        <v>14</v>
      </c>
      <c r="O3021" s="111">
        <v>15</v>
      </c>
      <c r="P3021" s="111">
        <v>1</v>
      </c>
      <c r="Q3021" s="111">
        <v>3</v>
      </c>
      <c r="R3021" s="111">
        <v>4</v>
      </c>
      <c r="S3021" s="111">
        <v>1</v>
      </c>
      <c r="T3021" s="111"/>
    </row>
    <row r="3022" spans="1:20" x14ac:dyDescent="0.25">
      <c r="A3022" s="110" t="s">
        <v>1463</v>
      </c>
      <c r="B3022" s="107" t="s">
        <v>7259</v>
      </c>
      <c r="C3022" s="108">
        <v>11</v>
      </c>
      <c r="D3022" s="41" t="s">
        <v>3684</v>
      </c>
      <c r="E3022" s="24">
        <f t="shared" si="152"/>
        <v>1.6666666666666667</v>
      </c>
      <c r="F3022" s="24">
        <f t="shared" si="153"/>
        <v>230</v>
      </c>
      <c r="G3022" s="109"/>
      <c r="H3022" s="24"/>
      <c r="I3022" s="24">
        <f t="shared" si="154"/>
        <v>30</v>
      </c>
      <c r="J3022" s="119"/>
      <c r="K3022" s="30"/>
      <c r="L3022" s="111">
        <v>274</v>
      </c>
      <c r="M3022" s="111">
        <v>406</v>
      </c>
      <c r="N3022" s="111">
        <v>159</v>
      </c>
      <c r="O3022" s="111">
        <v>81</v>
      </c>
      <c r="P3022" s="111">
        <v>91</v>
      </c>
      <c r="Q3022" s="111">
        <v>54</v>
      </c>
      <c r="R3022" s="111">
        <v>5</v>
      </c>
      <c r="S3022" s="111"/>
      <c r="T3022" s="111"/>
    </row>
    <row r="3023" spans="1:20" x14ac:dyDescent="0.25">
      <c r="A3023" s="110" t="s">
        <v>2457</v>
      </c>
      <c r="B3023" s="107" t="s">
        <v>7191</v>
      </c>
      <c r="C3023" s="108">
        <v>5</v>
      </c>
      <c r="D3023" s="41" t="s">
        <v>3604</v>
      </c>
      <c r="E3023" s="24">
        <f t="shared" si="152"/>
        <v>1.6666666666666667</v>
      </c>
      <c r="F3023" s="24">
        <f t="shared" si="153"/>
        <v>0.5</v>
      </c>
      <c r="G3023" s="109"/>
      <c r="H3023" s="24"/>
      <c r="I3023" s="24">
        <f t="shared" si="154"/>
        <v>1</v>
      </c>
      <c r="J3023" s="119"/>
      <c r="K3023" s="30"/>
      <c r="L3023" s="111"/>
      <c r="M3023" s="111"/>
      <c r="N3023" s="111"/>
      <c r="O3023" s="111">
        <v>2</v>
      </c>
      <c r="P3023" s="111"/>
      <c r="Q3023" s="111"/>
      <c r="R3023" s="111">
        <v>3</v>
      </c>
      <c r="S3023" s="111">
        <v>2</v>
      </c>
      <c r="T3023" s="111"/>
    </row>
    <row r="3024" spans="1:20" x14ac:dyDescent="0.25">
      <c r="A3024" s="110" t="s">
        <v>1689</v>
      </c>
      <c r="B3024" s="107" t="s">
        <v>7126</v>
      </c>
      <c r="C3024" s="108">
        <v>4</v>
      </c>
      <c r="D3024" s="41" t="s">
        <v>5633</v>
      </c>
      <c r="E3024" s="24">
        <f t="shared" si="152"/>
        <v>1.6666666666666667</v>
      </c>
      <c r="F3024" s="24">
        <f t="shared" si="153"/>
        <v>0</v>
      </c>
      <c r="G3024" s="109"/>
      <c r="H3024" s="24"/>
      <c r="I3024" s="24">
        <f t="shared" si="154"/>
        <v>1.2</v>
      </c>
      <c r="J3024" s="119"/>
      <c r="K3024" s="30"/>
      <c r="L3024" s="111"/>
      <c r="M3024" s="111"/>
      <c r="N3024" s="111"/>
      <c r="O3024" s="111"/>
      <c r="P3024" s="111">
        <v>1</v>
      </c>
      <c r="Q3024" s="111"/>
      <c r="R3024" s="111">
        <v>3</v>
      </c>
      <c r="S3024" s="111">
        <v>2</v>
      </c>
      <c r="T3024" s="111"/>
    </row>
    <row r="3025" spans="1:20" x14ac:dyDescent="0.25">
      <c r="A3025" s="110" t="s">
        <v>5204</v>
      </c>
      <c r="B3025" s="107" t="s">
        <v>7227</v>
      </c>
      <c r="C3025" s="108">
        <v>6</v>
      </c>
      <c r="D3025" s="41" t="s">
        <v>5205</v>
      </c>
      <c r="E3025" s="24">
        <f t="shared" si="152"/>
        <v>1.6666666666666667</v>
      </c>
      <c r="F3025" s="24">
        <f t="shared" si="153"/>
        <v>0</v>
      </c>
      <c r="G3025" s="109"/>
      <c r="H3025" s="24"/>
      <c r="I3025" s="24">
        <f t="shared" si="154"/>
        <v>1</v>
      </c>
      <c r="J3025" s="119"/>
      <c r="K3025" s="30"/>
      <c r="L3025" s="111"/>
      <c r="M3025" s="111"/>
      <c r="N3025" s="111"/>
      <c r="O3025" s="111"/>
      <c r="P3025" s="111"/>
      <c r="Q3025" s="111"/>
      <c r="R3025" s="111">
        <v>5</v>
      </c>
      <c r="S3025" s="111"/>
      <c r="T3025" s="111"/>
    </row>
    <row r="3026" spans="1:20" x14ac:dyDescent="0.25">
      <c r="A3026" s="110" t="s">
        <v>8466</v>
      </c>
      <c r="B3026" s="107" t="s">
        <v>7131</v>
      </c>
      <c r="C3026" s="108">
        <v>15</v>
      </c>
      <c r="D3026" s="41" t="s">
        <v>8467</v>
      </c>
      <c r="E3026" s="24">
        <f t="shared" si="152"/>
        <v>1.6666666666666667</v>
      </c>
      <c r="F3026" s="24">
        <f t="shared" si="153"/>
        <v>4.25</v>
      </c>
      <c r="G3026" s="109"/>
      <c r="H3026" s="24"/>
      <c r="I3026" s="24">
        <f t="shared" si="154"/>
        <v>1.2</v>
      </c>
      <c r="J3026" s="119"/>
      <c r="K3026" s="30"/>
      <c r="L3026" s="111"/>
      <c r="M3026" s="111">
        <v>1</v>
      </c>
      <c r="N3026" s="111">
        <v>16</v>
      </c>
      <c r="O3026" s="111"/>
      <c r="P3026" s="111"/>
      <c r="Q3026" s="111">
        <v>1</v>
      </c>
      <c r="R3026" s="111"/>
      <c r="S3026" s="111">
        <v>5</v>
      </c>
      <c r="T3026" s="111"/>
    </row>
    <row r="3027" spans="1:20" x14ac:dyDescent="0.25">
      <c r="A3027" s="110" t="s">
        <v>836</v>
      </c>
      <c r="B3027" s="107" t="s">
        <v>7167</v>
      </c>
      <c r="C3027" s="108">
        <v>11</v>
      </c>
      <c r="D3027" s="41" t="s">
        <v>4298</v>
      </c>
      <c r="E3027" s="24">
        <f t="shared" si="152"/>
        <v>1.6666666666666667</v>
      </c>
      <c r="F3027" s="24">
        <f t="shared" si="153"/>
        <v>31.75</v>
      </c>
      <c r="G3027" s="109"/>
      <c r="H3027" s="24"/>
      <c r="I3027" s="24">
        <f t="shared" si="154"/>
        <v>7.2</v>
      </c>
      <c r="J3027" s="119"/>
      <c r="K3027" s="30"/>
      <c r="L3027" s="111">
        <v>11</v>
      </c>
      <c r="M3027" s="111">
        <v>116</v>
      </c>
      <c r="N3027" s="111"/>
      <c r="O3027" s="111"/>
      <c r="P3027" s="111">
        <v>0</v>
      </c>
      <c r="Q3027" s="111">
        <v>31</v>
      </c>
      <c r="R3027" s="111">
        <v>1</v>
      </c>
      <c r="S3027" s="111">
        <v>4</v>
      </c>
      <c r="T3027" s="111"/>
    </row>
    <row r="3028" spans="1:20" x14ac:dyDescent="0.25">
      <c r="A3028" s="110" t="s">
        <v>8531</v>
      </c>
      <c r="B3028" s="107" t="s">
        <v>7131</v>
      </c>
      <c r="C3028" s="108">
        <v>15</v>
      </c>
      <c r="D3028" s="41" t="s">
        <v>8532</v>
      </c>
      <c r="E3028" s="24">
        <f t="shared" si="152"/>
        <v>1.6666666666666667</v>
      </c>
      <c r="F3028" s="24">
        <f t="shared" si="153"/>
        <v>0.5</v>
      </c>
      <c r="G3028" s="109"/>
      <c r="H3028" s="24"/>
      <c r="I3028" s="24">
        <f t="shared" si="154"/>
        <v>1</v>
      </c>
      <c r="J3028" s="119"/>
      <c r="K3028" s="30"/>
      <c r="L3028" s="111">
        <v>2</v>
      </c>
      <c r="M3028" s="111"/>
      <c r="N3028" s="111"/>
      <c r="O3028" s="111"/>
      <c r="P3028" s="111"/>
      <c r="Q3028" s="111"/>
      <c r="R3028" s="111">
        <v>5</v>
      </c>
      <c r="S3028" s="111"/>
      <c r="T3028" s="111"/>
    </row>
    <row r="3029" spans="1:20" x14ac:dyDescent="0.25">
      <c r="A3029" s="110" t="s">
        <v>1692</v>
      </c>
      <c r="B3029" s="107" t="s">
        <v>7201</v>
      </c>
      <c r="C3029" s="108">
        <v>1</v>
      </c>
      <c r="D3029" s="41" t="s">
        <v>5511</v>
      </c>
      <c r="E3029" s="24">
        <f t="shared" si="152"/>
        <v>1.6666666666666667</v>
      </c>
      <c r="F3029" s="24">
        <f t="shared" si="153"/>
        <v>0</v>
      </c>
      <c r="G3029" s="109"/>
      <c r="H3029" s="24"/>
      <c r="I3029" s="24">
        <f t="shared" si="154"/>
        <v>3.8</v>
      </c>
      <c r="J3029" s="119"/>
      <c r="K3029" s="30"/>
      <c r="L3029" s="111"/>
      <c r="M3029" s="111"/>
      <c r="N3029" s="111"/>
      <c r="O3029" s="111"/>
      <c r="P3029" s="111"/>
      <c r="Q3029" s="111">
        <v>14</v>
      </c>
      <c r="R3029" s="111">
        <v>5</v>
      </c>
      <c r="S3029" s="111"/>
      <c r="T3029" s="111"/>
    </row>
    <row r="3030" spans="1:20" x14ac:dyDescent="0.25">
      <c r="A3030" s="110" t="s">
        <v>8515</v>
      </c>
      <c r="B3030" s="107" t="s">
        <v>7191</v>
      </c>
      <c r="C3030" s="108">
        <v>5</v>
      </c>
      <c r="D3030" s="41" t="s">
        <v>8516</v>
      </c>
      <c r="E3030" s="24">
        <f t="shared" si="152"/>
        <v>1.6666666666666667</v>
      </c>
      <c r="F3030" s="24">
        <f t="shared" si="153"/>
        <v>0</v>
      </c>
      <c r="G3030" s="109"/>
      <c r="H3030" s="24"/>
      <c r="I3030" s="24">
        <f t="shared" si="154"/>
        <v>1</v>
      </c>
      <c r="J3030" s="119"/>
      <c r="K3030" s="30"/>
      <c r="L3030" s="111"/>
      <c r="M3030" s="111"/>
      <c r="N3030" s="111"/>
      <c r="O3030" s="111"/>
      <c r="P3030" s="111"/>
      <c r="Q3030" s="111"/>
      <c r="R3030" s="111">
        <v>5</v>
      </c>
      <c r="S3030" s="111"/>
      <c r="T3030" s="111"/>
    </row>
    <row r="3031" spans="1:20" x14ac:dyDescent="0.25">
      <c r="A3031" s="110" t="s">
        <v>715</v>
      </c>
      <c r="B3031" s="107" t="s">
        <v>7155</v>
      </c>
      <c r="C3031" s="108">
        <v>10</v>
      </c>
      <c r="D3031" s="41" t="s">
        <v>4626</v>
      </c>
      <c r="E3031" s="24">
        <f t="shared" si="152"/>
        <v>1.6666666666666667</v>
      </c>
      <c r="F3031" s="24">
        <f t="shared" si="153"/>
        <v>9.5</v>
      </c>
      <c r="G3031" s="109"/>
      <c r="H3031" s="24"/>
      <c r="I3031" s="24">
        <f t="shared" si="154"/>
        <v>22.8</v>
      </c>
      <c r="J3031" s="119"/>
      <c r="K3031" s="30"/>
      <c r="L3031" s="111">
        <v>2</v>
      </c>
      <c r="M3031" s="111">
        <v>35</v>
      </c>
      <c r="N3031" s="111">
        <v>1</v>
      </c>
      <c r="O3031" s="111"/>
      <c r="P3031" s="111">
        <v>4</v>
      </c>
      <c r="Q3031" s="111">
        <v>105</v>
      </c>
      <c r="R3031" s="111">
        <v>3</v>
      </c>
      <c r="S3031" s="111">
        <v>2</v>
      </c>
      <c r="T3031" s="111"/>
    </row>
    <row r="3032" spans="1:20" x14ac:dyDescent="0.25">
      <c r="A3032" s="110" t="s">
        <v>3197</v>
      </c>
      <c r="B3032" s="107" t="s">
        <v>7219</v>
      </c>
      <c r="C3032" s="108">
        <v>20</v>
      </c>
      <c r="D3032" s="41" t="s">
        <v>6251</v>
      </c>
      <c r="E3032" s="24">
        <f t="shared" si="152"/>
        <v>1.6666666666666667</v>
      </c>
      <c r="F3032" s="24">
        <f t="shared" si="153"/>
        <v>289</v>
      </c>
      <c r="G3032" s="109"/>
      <c r="H3032" s="24"/>
      <c r="I3032" s="24">
        <f t="shared" si="154"/>
        <v>195.6</v>
      </c>
      <c r="J3032" s="119"/>
      <c r="K3032" s="30"/>
      <c r="L3032" s="111">
        <v>2</v>
      </c>
      <c r="M3032" s="111">
        <v>150</v>
      </c>
      <c r="N3032" s="111">
        <v>924</v>
      </c>
      <c r="O3032" s="111">
        <v>80</v>
      </c>
      <c r="P3032" s="111">
        <v>958</v>
      </c>
      <c r="Q3032" s="111">
        <v>15</v>
      </c>
      <c r="R3032" s="111">
        <v>5</v>
      </c>
      <c r="S3032" s="111"/>
      <c r="T3032" s="111"/>
    </row>
    <row r="3033" spans="1:20" x14ac:dyDescent="0.25">
      <c r="A3033" s="110" t="s">
        <v>956</v>
      </c>
      <c r="B3033" s="107" t="s">
        <v>7165</v>
      </c>
      <c r="C3033" s="108">
        <v>6</v>
      </c>
      <c r="D3033" s="41" t="s">
        <v>4370</v>
      </c>
      <c r="E3033" s="24">
        <f t="shared" si="152"/>
        <v>1.6666666666666667</v>
      </c>
      <c r="F3033" s="24">
        <f t="shared" si="153"/>
        <v>0.5</v>
      </c>
      <c r="G3033" s="109"/>
      <c r="H3033" s="24"/>
      <c r="I3033" s="24">
        <f t="shared" si="154"/>
        <v>1</v>
      </c>
      <c r="J3033" s="119"/>
      <c r="K3033" s="30"/>
      <c r="L3033" s="111"/>
      <c r="M3033" s="111"/>
      <c r="N3033" s="111"/>
      <c r="O3033" s="111">
        <v>2</v>
      </c>
      <c r="P3033" s="111"/>
      <c r="Q3033" s="111"/>
      <c r="R3033" s="111"/>
      <c r="S3033" s="111">
        <v>5</v>
      </c>
      <c r="T3033" s="111"/>
    </row>
    <row r="3034" spans="1:20" x14ac:dyDescent="0.25">
      <c r="A3034" s="110" t="s">
        <v>1013</v>
      </c>
      <c r="B3034" s="107" t="s">
        <v>7208</v>
      </c>
      <c r="C3034" s="108">
        <v>9</v>
      </c>
      <c r="D3034" s="41" t="s">
        <v>5379</v>
      </c>
      <c r="E3034" s="24">
        <f t="shared" si="152"/>
        <v>1.6666666666666667</v>
      </c>
      <c r="F3034" s="24">
        <f t="shared" si="153"/>
        <v>8.5</v>
      </c>
      <c r="G3034" s="109"/>
      <c r="H3034" s="24"/>
      <c r="I3034" s="24">
        <f t="shared" si="154"/>
        <v>1</v>
      </c>
      <c r="J3034" s="119"/>
      <c r="K3034" s="30"/>
      <c r="L3034" s="111"/>
      <c r="M3034" s="111"/>
      <c r="N3034" s="111">
        <v>34</v>
      </c>
      <c r="O3034" s="111"/>
      <c r="P3034" s="111"/>
      <c r="Q3034" s="111"/>
      <c r="R3034" s="111">
        <v>5</v>
      </c>
      <c r="S3034" s="111"/>
      <c r="T3034" s="111"/>
    </row>
    <row r="3035" spans="1:20" x14ac:dyDescent="0.25">
      <c r="A3035" s="110" t="s">
        <v>8114</v>
      </c>
      <c r="B3035" s="107" t="s">
        <v>7098</v>
      </c>
      <c r="C3035" s="108">
        <v>8</v>
      </c>
      <c r="D3035" s="41" t="s">
        <v>8115</v>
      </c>
      <c r="E3035" s="24">
        <f t="shared" si="152"/>
        <v>1.6666666666666667</v>
      </c>
      <c r="F3035" s="24">
        <f t="shared" si="153"/>
        <v>0</v>
      </c>
      <c r="G3035" s="109"/>
      <c r="H3035" s="24"/>
      <c r="I3035" s="24">
        <f t="shared" si="154"/>
        <v>1.6</v>
      </c>
      <c r="J3035" s="119"/>
      <c r="K3035" s="30"/>
      <c r="L3035" s="111"/>
      <c r="M3035" s="111"/>
      <c r="N3035" s="111"/>
      <c r="O3035" s="111"/>
      <c r="P3035" s="111"/>
      <c r="Q3035" s="111">
        <v>3</v>
      </c>
      <c r="R3035" s="111">
        <v>5</v>
      </c>
      <c r="S3035" s="111"/>
      <c r="T3035" s="111"/>
    </row>
    <row r="3036" spans="1:20" x14ac:dyDescent="0.25">
      <c r="A3036" s="110" t="s">
        <v>8083</v>
      </c>
      <c r="B3036" s="107" t="s">
        <v>7244</v>
      </c>
      <c r="C3036" s="108">
        <v>3</v>
      </c>
      <c r="D3036" s="41" t="s">
        <v>8084</v>
      </c>
      <c r="E3036" s="24">
        <f t="shared" si="152"/>
        <v>1.6666666666666667</v>
      </c>
      <c r="F3036" s="24">
        <f t="shared" si="153"/>
        <v>0</v>
      </c>
      <c r="G3036" s="109"/>
      <c r="H3036" s="24"/>
      <c r="I3036" s="24">
        <f t="shared" si="154"/>
        <v>1.8</v>
      </c>
      <c r="J3036" s="119"/>
      <c r="K3036" s="30"/>
      <c r="L3036" s="111"/>
      <c r="M3036" s="111"/>
      <c r="N3036" s="111"/>
      <c r="O3036" s="111"/>
      <c r="P3036" s="111"/>
      <c r="Q3036" s="111">
        <v>4</v>
      </c>
      <c r="R3036" s="111">
        <v>5</v>
      </c>
      <c r="S3036" s="111"/>
      <c r="T3036" s="111"/>
    </row>
    <row r="3037" spans="1:20" x14ac:dyDescent="0.25">
      <c r="A3037" s="110" t="s">
        <v>8122</v>
      </c>
      <c r="B3037" s="107" t="s">
        <v>7101</v>
      </c>
      <c r="C3037" s="108">
        <v>16</v>
      </c>
      <c r="D3037" s="41" t="s">
        <v>8123</v>
      </c>
      <c r="E3037" s="24">
        <f t="shared" si="152"/>
        <v>1.6666666666666667</v>
      </c>
      <c r="F3037" s="24">
        <f t="shared" si="153"/>
        <v>3.25</v>
      </c>
      <c r="G3037" s="109"/>
      <c r="H3037" s="24"/>
      <c r="I3037" s="24">
        <f t="shared" si="154"/>
        <v>1</v>
      </c>
      <c r="J3037" s="119"/>
      <c r="K3037" s="30"/>
      <c r="L3037" s="111"/>
      <c r="M3037" s="111"/>
      <c r="N3037" s="111"/>
      <c r="O3037" s="111">
        <v>13</v>
      </c>
      <c r="P3037" s="111"/>
      <c r="Q3037" s="111"/>
      <c r="R3037" s="111"/>
      <c r="S3037" s="111">
        <v>5</v>
      </c>
      <c r="T3037" s="111"/>
    </row>
    <row r="3038" spans="1:20" x14ac:dyDescent="0.25">
      <c r="A3038" s="110" t="s">
        <v>1104</v>
      </c>
      <c r="B3038" s="107" t="s">
        <v>7109</v>
      </c>
      <c r="C3038" s="108">
        <v>2</v>
      </c>
      <c r="D3038" s="41" t="s">
        <v>4442</v>
      </c>
      <c r="E3038" s="24">
        <f t="shared" si="152"/>
        <v>1.6666666666666667</v>
      </c>
      <c r="F3038" s="24">
        <f t="shared" si="153"/>
        <v>28</v>
      </c>
      <c r="G3038" s="109"/>
      <c r="H3038" s="24"/>
      <c r="I3038" s="24">
        <f t="shared" si="154"/>
        <v>1.8</v>
      </c>
      <c r="J3038" s="119"/>
      <c r="K3038" s="30"/>
      <c r="L3038" s="111"/>
      <c r="M3038" s="111"/>
      <c r="N3038" s="111">
        <v>10</v>
      </c>
      <c r="O3038" s="111">
        <v>102</v>
      </c>
      <c r="P3038" s="111">
        <v>4</v>
      </c>
      <c r="Q3038" s="111"/>
      <c r="R3038" s="111">
        <v>5</v>
      </c>
      <c r="S3038" s="111"/>
      <c r="T3038" s="111"/>
    </row>
    <row r="3039" spans="1:20" x14ac:dyDescent="0.25">
      <c r="A3039" s="110" t="s">
        <v>8244</v>
      </c>
      <c r="B3039" s="107" t="s">
        <v>7189</v>
      </c>
      <c r="C3039" s="108">
        <v>6</v>
      </c>
      <c r="D3039" s="41" t="s">
        <v>8245</v>
      </c>
      <c r="E3039" s="24">
        <f t="shared" si="152"/>
        <v>1.6666666666666667</v>
      </c>
      <c r="F3039" s="24">
        <f t="shared" si="153"/>
        <v>1.75</v>
      </c>
      <c r="G3039" s="109"/>
      <c r="H3039" s="24"/>
      <c r="I3039" s="24">
        <f t="shared" si="154"/>
        <v>8.4</v>
      </c>
      <c r="J3039" s="119"/>
      <c r="K3039" s="30"/>
      <c r="L3039" s="111"/>
      <c r="M3039" s="111"/>
      <c r="N3039" s="111">
        <v>7</v>
      </c>
      <c r="O3039" s="111"/>
      <c r="P3039" s="111">
        <v>37</v>
      </c>
      <c r="Q3039" s="111"/>
      <c r="R3039" s="111">
        <v>5</v>
      </c>
      <c r="S3039" s="111"/>
      <c r="T3039" s="111"/>
    </row>
    <row r="3040" spans="1:20" x14ac:dyDescent="0.25">
      <c r="A3040" s="110" t="s">
        <v>8314</v>
      </c>
      <c r="B3040" s="107" t="s">
        <v>7162</v>
      </c>
      <c r="C3040" s="108">
        <v>2</v>
      </c>
      <c r="D3040" s="41" t="s">
        <v>8315</v>
      </c>
      <c r="E3040" s="24">
        <f t="shared" ref="E3040:E3103" si="155">SUM(R3040:T3040)/3</f>
        <v>1.6666666666666667</v>
      </c>
      <c r="F3040" s="24">
        <f t="shared" ref="F3040:F3103" si="156">SUM(L3040:O3040)/4</f>
        <v>2.75</v>
      </c>
      <c r="G3040" s="109"/>
      <c r="H3040" s="24"/>
      <c r="I3040" s="24">
        <f t="shared" ref="I3040:I3103" si="157">SUM(P3040:T3040)/5</f>
        <v>1.4</v>
      </c>
      <c r="J3040" s="119"/>
      <c r="K3040" s="30"/>
      <c r="L3040" s="111"/>
      <c r="M3040" s="111"/>
      <c r="N3040" s="111"/>
      <c r="O3040" s="111">
        <v>11</v>
      </c>
      <c r="P3040" s="111">
        <v>2</v>
      </c>
      <c r="Q3040" s="111"/>
      <c r="R3040" s="111"/>
      <c r="S3040" s="111">
        <v>5</v>
      </c>
      <c r="T3040" s="111"/>
    </row>
    <row r="3041" spans="1:20" x14ac:dyDescent="0.25">
      <c r="A3041" s="110" t="s">
        <v>8290</v>
      </c>
      <c r="B3041" s="107" t="s">
        <v>7110</v>
      </c>
      <c r="C3041" s="108">
        <v>7</v>
      </c>
      <c r="D3041" s="41" t="s">
        <v>8291</v>
      </c>
      <c r="E3041" s="24">
        <f t="shared" si="155"/>
        <v>1.6666666666666667</v>
      </c>
      <c r="F3041" s="24">
        <f t="shared" si="156"/>
        <v>0</v>
      </c>
      <c r="G3041" s="109"/>
      <c r="H3041" s="24"/>
      <c r="I3041" s="24">
        <f t="shared" si="157"/>
        <v>26.6</v>
      </c>
      <c r="J3041" s="119"/>
      <c r="K3041" s="30"/>
      <c r="L3041" s="111"/>
      <c r="M3041" s="111"/>
      <c r="N3041" s="111"/>
      <c r="O3041" s="111"/>
      <c r="P3041" s="111">
        <v>46</v>
      </c>
      <c r="Q3041" s="111">
        <v>82</v>
      </c>
      <c r="R3041" s="111"/>
      <c r="S3041" s="111">
        <v>5</v>
      </c>
      <c r="T3041" s="111"/>
    </row>
    <row r="3042" spans="1:20" x14ac:dyDescent="0.25">
      <c r="A3042" s="110" t="s">
        <v>1453</v>
      </c>
      <c r="B3042" s="107" t="s">
        <v>7082</v>
      </c>
      <c r="C3042" s="108">
        <v>11</v>
      </c>
      <c r="D3042" s="41" t="s">
        <v>5971</v>
      </c>
      <c r="E3042" s="24">
        <f t="shared" si="155"/>
        <v>1.6666666666666667</v>
      </c>
      <c r="F3042" s="24">
        <f t="shared" si="156"/>
        <v>0</v>
      </c>
      <c r="G3042" s="109"/>
      <c r="H3042" s="24"/>
      <c r="I3042" s="24">
        <f t="shared" si="157"/>
        <v>1</v>
      </c>
      <c r="J3042" s="119"/>
      <c r="K3042" s="30"/>
      <c r="L3042" s="111"/>
      <c r="M3042" s="111"/>
      <c r="N3042" s="111"/>
      <c r="O3042" s="111"/>
      <c r="P3042" s="111">
        <v>0</v>
      </c>
      <c r="Q3042" s="111"/>
      <c r="R3042" s="111">
        <v>5</v>
      </c>
      <c r="S3042" s="111"/>
      <c r="T3042" s="111"/>
    </row>
    <row r="3043" spans="1:20" x14ac:dyDescent="0.25">
      <c r="A3043" s="110" t="s">
        <v>8348</v>
      </c>
      <c r="B3043" s="107" t="s">
        <v>7157</v>
      </c>
      <c r="C3043" s="108">
        <v>11</v>
      </c>
      <c r="D3043" s="41" t="s">
        <v>8349</v>
      </c>
      <c r="E3043" s="24">
        <f t="shared" si="155"/>
        <v>1.6666666666666667</v>
      </c>
      <c r="F3043" s="24">
        <f t="shared" si="156"/>
        <v>0.75</v>
      </c>
      <c r="G3043" s="109"/>
      <c r="H3043" s="24"/>
      <c r="I3043" s="24">
        <f t="shared" si="157"/>
        <v>1</v>
      </c>
      <c r="J3043" s="119"/>
      <c r="K3043" s="30"/>
      <c r="L3043" s="111"/>
      <c r="M3043" s="111">
        <v>3</v>
      </c>
      <c r="N3043" s="111"/>
      <c r="O3043" s="111"/>
      <c r="P3043" s="111"/>
      <c r="Q3043" s="111"/>
      <c r="R3043" s="111"/>
      <c r="S3043" s="111">
        <v>5</v>
      </c>
      <c r="T3043" s="111"/>
    </row>
    <row r="3044" spans="1:20" x14ac:dyDescent="0.25">
      <c r="A3044" s="110" t="s">
        <v>865</v>
      </c>
      <c r="B3044" s="107" t="s">
        <v>7148</v>
      </c>
      <c r="C3044" s="108">
        <v>6</v>
      </c>
      <c r="D3044" s="41" t="s">
        <v>5227</v>
      </c>
      <c r="E3044" s="24">
        <f t="shared" si="155"/>
        <v>1.6666666666666667</v>
      </c>
      <c r="F3044" s="24">
        <f t="shared" si="156"/>
        <v>0</v>
      </c>
      <c r="G3044" s="109"/>
      <c r="H3044" s="24"/>
      <c r="I3044" s="24">
        <f t="shared" si="157"/>
        <v>1</v>
      </c>
      <c r="J3044" s="119"/>
      <c r="K3044" s="30"/>
      <c r="L3044" s="111"/>
      <c r="M3044" s="111"/>
      <c r="N3044" s="111"/>
      <c r="O3044" s="111"/>
      <c r="P3044" s="111"/>
      <c r="Q3044" s="111"/>
      <c r="R3044" s="111"/>
      <c r="S3044" s="111">
        <v>5</v>
      </c>
      <c r="T3044" s="111"/>
    </row>
    <row r="3045" spans="1:20" x14ac:dyDescent="0.25">
      <c r="A3045" s="110" t="s">
        <v>8374</v>
      </c>
      <c r="B3045" s="107" t="s">
        <v>7240</v>
      </c>
      <c r="C3045" s="108">
        <v>6</v>
      </c>
      <c r="D3045" s="41" t="s">
        <v>8375</v>
      </c>
      <c r="E3045" s="24">
        <f t="shared" si="155"/>
        <v>1.6666666666666667</v>
      </c>
      <c r="F3045" s="24">
        <f t="shared" si="156"/>
        <v>0.75</v>
      </c>
      <c r="G3045" s="109"/>
      <c r="H3045" s="24"/>
      <c r="I3045" s="24">
        <f t="shared" si="157"/>
        <v>1</v>
      </c>
      <c r="J3045" s="119"/>
      <c r="K3045" s="30"/>
      <c r="L3045" s="111"/>
      <c r="M3045" s="111"/>
      <c r="N3045" s="111"/>
      <c r="O3045" s="111">
        <v>3</v>
      </c>
      <c r="P3045" s="111"/>
      <c r="Q3045" s="111"/>
      <c r="R3045" s="111">
        <v>3</v>
      </c>
      <c r="S3045" s="111">
        <v>2</v>
      </c>
      <c r="T3045" s="111"/>
    </row>
    <row r="3046" spans="1:20" x14ac:dyDescent="0.25">
      <c r="A3046" s="110" t="s">
        <v>2637</v>
      </c>
      <c r="B3046" s="107" t="s">
        <v>7130</v>
      </c>
      <c r="C3046" s="108">
        <v>10</v>
      </c>
      <c r="D3046" s="41" t="s">
        <v>6915</v>
      </c>
      <c r="E3046" s="24">
        <f t="shared" si="155"/>
        <v>1.3333333333333333</v>
      </c>
      <c r="F3046" s="24">
        <f t="shared" si="156"/>
        <v>446.75</v>
      </c>
      <c r="G3046" s="109"/>
      <c r="H3046" s="24"/>
      <c r="I3046" s="24">
        <f t="shared" si="157"/>
        <v>0.8</v>
      </c>
      <c r="J3046" s="119"/>
      <c r="K3046" s="30"/>
      <c r="L3046" s="111"/>
      <c r="M3046" s="111"/>
      <c r="N3046" s="111">
        <v>1787</v>
      </c>
      <c r="O3046" s="111"/>
      <c r="P3046" s="111"/>
      <c r="Q3046" s="111"/>
      <c r="R3046" s="111"/>
      <c r="S3046" s="111"/>
      <c r="T3046" s="111">
        <v>4</v>
      </c>
    </row>
    <row r="3047" spans="1:20" x14ac:dyDescent="0.25">
      <c r="A3047" s="110" t="s">
        <v>7785</v>
      </c>
      <c r="B3047" s="107" t="s">
        <v>7082</v>
      </c>
      <c r="C3047" s="108">
        <v>11</v>
      </c>
      <c r="D3047" s="41" t="s">
        <v>7786</v>
      </c>
      <c r="E3047" s="24">
        <f t="shared" si="155"/>
        <v>1.3333333333333333</v>
      </c>
      <c r="F3047" s="24">
        <f t="shared" si="156"/>
        <v>0</v>
      </c>
      <c r="G3047" s="109"/>
      <c r="H3047" s="24"/>
      <c r="I3047" s="24">
        <f t="shared" si="157"/>
        <v>1</v>
      </c>
      <c r="J3047" s="119"/>
      <c r="K3047" s="30"/>
      <c r="L3047" s="111"/>
      <c r="M3047" s="111"/>
      <c r="N3047" s="111"/>
      <c r="O3047" s="111"/>
      <c r="P3047" s="111"/>
      <c r="Q3047" s="111">
        <v>1</v>
      </c>
      <c r="R3047" s="111"/>
      <c r="S3047" s="111"/>
      <c r="T3047" s="111">
        <v>4</v>
      </c>
    </row>
    <row r="3048" spans="1:20" x14ac:dyDescent="0.25">
      <c r="A3048" s="110" t="s">
        <v>2768</v>
      </c>
      <c r="B3048" s="107" t="s">
        <v>7101</v>
      </c>
      <c r="C3048" s="108">
        <v>16</v>
      </c>
      <c r="D3048" s="41" t="s">
        <v>6851</v>
      </c>
      <c r="E3048" s="24">
        <f t="shared" si="155"/>
        <v>1.3333333333333333</v>
      </c>
      <c r="F3048" s="24">
        <f t="shared" si="156"/>
        <v>0</v>
      </c>
      <c r="G3048" s="109"/>
      <c r="H3048" s="24"/>
      <c r="I3048" s="24">
        <f t="shared" si="157"/>
        <v>0.8</v>
      </c>
      <c r="J3048" s="119"/>
      <c r="K3048" s="30"/>
      <c r="L3048" s="111"/>
      <c r="M3048" s="111"/>
      <c r="N3048" s="111"/>
      <c r="O3048" s="111"/>
      <c r="P3048" s="111"/>
      <c r="Q3048" s="111"/>
      <c r="R3048" s="111"/>
      <c r="S3048" s="111"/>
      <c r="T3048" s="111">
        <v>4</v>
      </c>
    </row>
    <row r="3049" spans="1:20" x14ac:dyDescent="0.25">
      <c r="A3049" s="110" t="s">
        <v>7837</v>
      </c>
      <c r="B3049" s="107" t="s">
        <v>7136</v>
      </c>
      <c r="C3049" s="108">
        <v>15</v>
      </c>
      <c r="D3049" s="41" t="s">
        <v>7838</v>
      </c>
      <c r="E3049" s="24">
        <f t="shared" si="155"/>
        <v>1.3333333333333333</v>
      </c>
      <c r="F3049" s="24">
        <f t="shared" si="156"/>
        <v>0</v>
      </c>
      <c r="G3049" s="109"/>
      <c r="H3049" s="24"/>
      <c r="I3049" s="24">
        <f t="shared" si="157"/>
        <v>0.8</v>
      </c>
      <c r="J3049" s="119"/>
      <c r="K3049" s="30"/>
      <c r="L3049" s="111"/>
      <c r="M3049" s="111"/>
      <c r="N3049" s="111"/>
      <c r="O3049" s="111"/>
      <c r="P3049" s="111"/>
      <c r="Q3049" s="111"/>
      <c r="R3049" s="111"/>
      <c r="S3049" s="111"/>
      <c r="T3049" s="111">
        <v>4</v>
      </c>
    </row>
    <row r="3050" spans="1:20" x14ac:dyDescent="0.25">
      <c r="A3050" s="110" t="s">
        <v>244</v>
      </c>
      <c r="B3050" s="107" t="s">
        <v>7209</v>
      </c>
      <c r="C3050" s="108">
        <v>21</v>
      </c>
      <c r="D3050" s="41" t="s">
        <v>6202</v>
      </c>
      <c r="E3050" s="24">
        <f t="shared" si="155"/>
        <v>1.3333333333333333</v>
      </c>
      <c r="F3050" s="24">
        <f t="shared" si="156"/>
        <v>8</v>
      </c>
      <c r="G3050" s="109"/>
      <c r="H3050" s="24"/>
      <c r="I3050" s="24">
        <f t="shared" si="157"/>
        <v>3</v>
      </c>
      <c r="J3050" s="119"/>
      <c r="K3050" s="30"/>
      <c r="L3050" s="111"/>
      <c r="M3050" s="111">
        <v>29</v>
      </c>
      <c r="N3050" s="111">
        <v>3</v>
      </c>
      <c r="O3050" s="111"/>
      <c r="P3050" s="111">
        <v>11</v>
      </c>
      <c r="Q3050" s="111"/>
      <c r="R3050" s="111"/>
      <c r="S3050" s="111"/>
      <c r="T3050" s="111">
        <v>4</v>
      </c>
    </row>
    <row r="3051" spans="1:20" x14ac:dyDescent="0.25">
      <c r="A3051" s="110" t="s">
        <v>7628</v>
      </c>
      <c r="B3051" s="107" t="s">
        <v>7169</v>
      </c>
      <c r="C3051" s="108">
        <v>5</v>
      </c>
      <c r="D3051" s="41" t="s">
        <v>7629</v>
      </c>
      <c r="E3051" s="24">
        <f t="shared" si="155"/>
        <v>1.3333333333333333</v>
      </c>
      <c r="F3051" s="24">
        <f t="shared" si="156"/>
        <v>0.25</v>
      </c>
      <c r="G3051" s="109"/>
      <c r="H3051" s="24"/>
      <c r="I3051" s="24">
        <f t="shared" si="157"/>
        <v>0.8</v>
      </c>
      <c r="J3051" s="119"/>
      <c r="K3051" s="30"/>
      <c r="L3051" s="111"/>
      <c r="M3051" s="111"/>
      <c r="N3051" s="111">
        <v>1</v>
      </c>
      <c r="O3051" s="111"/>
      <c r="P3051" s="111"/>
      <c r="Q3051" s="111"/>
      <c r="R3051" s="111"/>
      <c r="S3051" s="111"/>
      <c r="T3051" s="111">
        <v>4</v>
      </c>
    </row>
    <row r="3052" spans="1:20" x14ac:dyDescent="0.25">
      <c r="A3052" s="110" t="s">
        <v>2751</v>
      </c>
      <c r="B3052" s="107" t="s">
        <v>7112</v>
      </c>
      <c r="C3052" s="108">
        <v>2</v>
      </c>
      <c r="D3052" s="41" t="s">
        <v>5617</v>
      </c>
      <c r="E3052" s="24">
        <f t="shared" si="155"/>
        <v>1.3333333333333333</v>
      </c>
      <c r="F3052" s="24">
        <f t="shared" si="156"/>
        <v>0</v>
      </c>
      <c r="G3052" s="109"/>
      <c r="H3052" s="24"/>
      <c r="I3052" s="24">
        <f t="shared" si="157"/>
        <v>0.8</v>
      </c>
      <c r="J3052" s="119"/>
      <c r="K3052" s="30"/>
      <c r="L3052" s="111"/>
      <c r="M3052" s="111"/>
      <c r="N3052" s="111"/>
      <c r="O3052" s="111"/>
      <c r="P3052" s="111"/>
      <c r="Q3052" s="111"/>
      <c r="R3052" s="111"/>
      <c r="S3052" s="111"/>
      <c r="T3052" s="111">
        <v>4</v>
      </c>
    </row>
    <row r="3053" spans="1:20" x14ac:dyDescent="0.25">
      <c r="A3053" s="110" t="s">
        <v>2948</v>
      </c>
      <c r="B3053" s="107" t="s">
        <v>7154</v>
      </c>
      <c r="C3053" s="108">
        <v>16</v>
      </c>
      <c r="D3053" s="41" t="s">
        <v>6560</v>
      </c>
      <c r="E3053" s="24">
        <f t="shared" si="155"/>
        <v>1.3333333333333333</v>
      </c>
      <c r="F3053" s="24">
        <f t="shared" si="156"/>
        <v>0</v>
      </c>
      <c r="G3053" s="109"/>
      <c r="H3053" s="24"/>
      <c r="I3053" s="24">
        <f t="shared" si="157"/>
        <v>0.8</v>
      </c>
      <c r="J3053" s="119"/>
      <c r="K3053" s="30"/>
      <c r="L3053" s="111"/>
      <c r="M3053" s="111"/>
      <c r="N3053" s="111"/>
      <c r="O3053" s="111"/>
      <c r="P3053" s="111"/>
      <c r="Q3053" s="111"/>
      <c r="R3053" s="111"/>
      <c r="S3053" s="111">
        <v>0</v>
      </c>
      <c r="T3053" s="111">
        <v>4</v>
      </c>
    </row>
    <row r="3054" spans="1:20" x14ac:dyDescent="0.25">
      <c r="A3054" s="110" t="s">
        <v>7381</v>
      </c>
      <c r="B3054" s="107" t="s">
        <v>7189</v>
      </c>
      <c r="C3054" s="108">
        <v>6</v>
      </c>
      <c r="D3054" s="41" t="s">
        <v>7382</v>
      </c>
      <c r="E3054" s="24">
        <f t="shared" si="155"/>
        <v>1.3333333333333333</v>
      </c>
      <c r="F3054" s="24">
        <f t="shared" si="156"/>
        <v>9.75</v>
      </c>
      <c r="G3054" s="109"/>
      <c r="H3054" s="24"/>
      <c r="I3054" s="24">
        <f t="shared" si="157"/>
        <v>0.8</v>
      </c>
      <c r="J3054" s="119"/>
      <c r="K3054" s="30"/>
      <c r="L3054" s="111">
        <v>15</v>
      </c>
      <c r="M3054" s="111">
        <v>24</v>
      </c>
      <c r="N3054" s="111"/>
      <c r="O3054" s="111"/>
      <c r="P3054" s="111"/>
      <c r="Q3054" s="111"/>
      <c r="R3054" s="111"/>
      <c r="S3054" s="111"/>
      <c r="T3054" s="111">
        <v>4</v>
      </c>
    </row>
    <row r="3055" spans="1:20" x14ac:dyDescent="0.25">
      <c r="A3055" s="110" t="s">
        <v>7387</v>
      </c>
      <c r="B3055" s="107" t="s">
        <v>7240</v>
      </c>
      <c r="C3055" s="108">
        <v>6</v>
      </c>
      <c r="D3055" s="41" t="s">
        <v>7388</v>
      </c>
      <c r="E3055" s="24">
        <f t="shared" si="155"/>
        <v>1.3333333333333333</v>
      </c>
      <c r="F3055" s="24">
        <f t="shared" si="156"/>
        <v>0</v>
      </c>
      <c r="G3055" s="109"/>
      <c r="H3055" s="24"/>
      <c r="I3055" s="24">
        <f t="shared" si="157"/>
        <v>0.8</v>
      </c>
      <c r="J3055" s="119"/>
      <c r="K3055" s="30"/>
      <c r="L3055" s="111"/>
      <c r="M3055" s="111"/>
      <c r="N3055" s="111"/>
      <c r="O3055" s="111"/>
      <c r="P3055" s="111"/>
      <c r="Q3055" s="111"/>
      <c r="R3055" s="111"/>
      <c r="S3055" s="111"/>
      <c r="T3055" s="111">
        <v>4</v>
      </c>
    </row>
    <row r="3056" spans="1:20" x14ac:dyDescent="0.25">
      <c r="A3056" s="110" t="s">
        <v>2410</v>
      </c>
      <c r="B3056" s="107" t="s">
        <v>7140</v>
      </c>
      <c r="C3056" s="108">
        <v>11</v>
      </c>
      <c r="D3056" s="41" t="s">
        <v>6531</v>
      </c>
      <c r="E3056" s="24">
        <f t="shared" si="155"/>
        <v>1.3333333333333333</v>
      </c>
      <c r="F3056" s="24">
        <f t="shared" si="156"/>
        <v>3.5</v>
      </c>
      <c r="G3056" s="109"/>
      <c r="H3056" s="24"/>
      <c r="I3056" s="24">
        <f t="shared" si="157"/>
        <v>0.8</v>
      </c>
      <c r="J3056" s="119"/>
      <c r="K3056" s="30"/>
      <c r="L3056" s="111"/>
      <c r="M3056" s="111"/>
      <c r="N3056" s="111"/>
      <c r="O3056" s="111">
        <v>14</v>
      </c>
      <c r="P3056" s="111"/>
      <c r="Q3056" s="111"/>
      <c r="R3056" s="111">
        <v>1</v>
      </c>
      <c r="S3056" s="111"/>
      <c r="T3056" s="111">
        <v>3</v>
      </c>
    </row>
    <row r="3057" spans="1:20" x14ac:dyDescent="0.25">
      <c r="A3057" s="110" t="s">
        <v>1655</v>
      </c>
      <c r="B3057" s="107" t="s">
        <v>7154</v>
      </c>
      <c r="C3057" s="108">
        <v>16</v>
      </c>
      <c r="D3057" s="41" t="s">
        <v>3709</v>
      </c>
      <c r="E3057" s="24">
        <f t="shared" si="155"/>
        <v>1.3333333333333333</v>
      </c>
      <c r="F3057" s="24">
        <f t="shared" si="156"/>
        <v>114</v>
      </c>
      <c r="G3057" s="109"/>
      <c r="H3057" s="24"/>
      <c r="I3057" s="24">
        <f t="shared" si="157"/>
        <v>0.8</v>
      </c>
      <c r="J3057" s="119"/>
      <c r="K3057" s="30"/>
      <c r="L3057" s="111">
        <v>138</v>
      </c>
      <c r="M3057" s="111">
        <v>1</v>
      </c>
      <c r="N3057" s="111">
        <v>316</v>
      </c>
      <c r="O3057" s="111">
        <v>1</v>
      </c>
      <c r="P3057" s="111"/>
      <c r="Q3057" s="111"/>
      <c r="R3057" s="111">
        <v>1</v>
      </c>
      <c r="S3057" s="111"/>
      <c r="T3057" s="111">
        <v>3</v>
      </c>
    </row>
    <row r="3058" spans="1:20" x14ac:dyDescent="0.25">
      <c r="A3058" s="110" t="s">
        <v>1110</v>
      </c>
      <c r="B3058" s="107" t="s">
        <v>7157</v>
      </c>
      <c r="C3058" s="108">
        <v>11</v>
      </c>
      <c r="D3058" s="41" t="s">
        <v>4160</v>
      </c>
      <c r="E3058" s="24">
        <f t="shared" si="155"/>
        <v>1.3333333333333333</v>
      </c>
      <c r="F3058" s="24">
        <f t="shared" si="156"/>
        <v>39.25</v>
      </c>
      <c r="G3058" s="109"/>
      <c r="H3058" s="24"/>
      <c r="I3058" s="24">
        <f t="shared" si="157"/>
        <v>3</v>
      </c>
      <c r="J3058" s="119"/>
      <c r="K3058" s="30"/>
      <c r="L3058" s="111">
        <v>8</v>
      </c>
      <c r="M3058" s="111">
        <v>46</v>
      </c>
      <c r="N3058" s="111">
        <v>77</v>
      </c>
      <c r="O3058" s="111">
        <v>26</v>
      </c>
      <c r="P3058" s="111">
        <v>2</v>
      </c>
      <c r="Q3058" s="111">
        <v>9</v>
      </c>
      <c r="R3058" s="111">
        <v>0</v>
      </c>
      <c r="S3058" s="111">
        <v>1</v>
      </c>
      <c r="T3058" s="111">
        <v>3</v>
      </c>
    </row>
    <row r="3059" spans="1:20" x14ac:dyDescent="0.25">
      <c r="A3059" s="110" t="s">
        <v>7886</v>
      </c>
      <c r="B3059" s="107" t="s">
        <v>7295</v>
      </c>
      <c r="C3059" s="108">
        <v>18</v>
      </c>
      <c r="D3059" s="41" t="s">
        <v>7887</v>
      </c>
      <c r="E3059" s="24">
        <f t="shared" si="155"/>
        <v>1.3333333333333333</v>
      </c>
      <c r="F3059" s="24">
        <f t="shared" si="156"/>
        <v>3.25</v>
      </c>
      <c r="G3059" s="109"/>
      <c r="H3059" s="24"/>
      <c r="I3059" s="24">
        <f t="shared" si="157"/>
        <v>1</v>
      </c>
      <c r="J3059" s="119"/>
      <c r="K3059" s="30"/>
      <c r="L3059" s="111">
        <v>10</v>
      </c>
      <c r="M3059" s="111">
        <v>1</v>
      </c>
      <c r="N3059" s="111"/>
      <c r="O3059" s="111">
        <v>2</v>
      </c>
      <c r="P3059" s="111"/>
      <c r="Q3059" s="111">
        <v>1</v>
      </c>
      <c r="R3059" s="111"/>
      <c r="S3059" s="111">
        <v>1</v>
      </c>
      <c r="T3059" s="111">
        <v>3</v>
      </c>
    </row>
    <row r="3060" spans="1:20" x14ac:dyDescent="0.25">
      <c r="A3060" s="110" t="s">
        <v>2038</v>
      </c>
      <c r="B3060" s="107" t="s">
        <v>7242</v>
      </c>
      <c r="C3060" s="108">
        <v>8</v>
      </c>
      <c r="D3060" s="41" t="s">
        <v>5401</v>
      </c>
      <c r="E3060" s="24">
        <f t="shared" si="155"/>
        <v>1.3333333333333333</v>
      </c>
      <c r="F3060" s="24">
        <f t="shared" si="156"/>
        <v>11.25</v>
      </c>
      <c r="G3060" s="109"/>
      <c r="H3060" s="24"/>
      <c r="I3060" s="24">
        <f t="shared" si="157"/>
        <v>4.8</v>
      </c>
      <c r="J3060" s="119"/>
      <c r="K3060" s="30"/>
      <c r="L3060" s="111">
        <v>5</v>
      </c>
      <c r="M3060" s="111">
        <v>33</v>
      </c>
      <c r="N3060" s="111">
        <v>1</v>
      </c>
      <c r="O3060" s="111">
        <v>6</v>
      </c>
      <c r="P3060" s="111">
        <v>18</v>
      </c>
      <c r="Q3060" s="111">
        <v>2</v>
      </c>
      <c r="R3060" s="111">
        <v>1</v>
      </c>
      <c r="S3060" s="111">
        <v>1</v>
      </c>
      <c r="T3060" s="111">
        <v>2</v>
      </c>
    </row>
    <row r="3061" spans="1:20" x14ac:dyDescent="0.25">
      <c r="A3061" s="110" t="s">
        <v>7961</v>
      </c>
      <c r="B3061" s="107" t="s">
        <v>7189</v>
      </c>
      <c r="C3061" s="108">
        <v>6</v>
      </c>
      <c r="D3061" s="41" t="s">
        <v>7962</v>
      </c>
      <c r="E3061" s="24">
        <f t="shared" si="155"/>
        <v>1.3333333333333333</v>
      </c>
      <c r="F3061" s="24">
        <f t="shared" si="156"/>
        <v>5.5</v>
      </c>
      <c r="G3061" s="109"/>
      <c r="H3061" s="24"/>
      <c r="I3061" s="24">
        <f t="shared" si="157"/>
        <v>0.8</v>
      </c>
      <c r="J3061" s="119"/>
      <c r="K3061" s="30"/>
      <c r="L3061" s="111">
        <v>4</v>
      </c>
      <c r="M3061" s="111">
        <v>14</v>
      </c>
      <c r="N3061" s="111">
        <v>3</v>
      </c>
      <c r="O3061" s="111">
        <v>1</v>
      </c>
      <c r="P3061" s="111"/>
      <c r="Q3061" s="111"/>
      <c r="R3061" s="111"/>
      <c r="S3061" s="111">
        <v>2</v>
      </c>
      <c r="T3061" s="111">
        <v>2</v>
      </c>
    </row>
    <row r="3062" spans="1:20" x14ac:dyDescent="0.25">
      <c r="A3062" s="110" t="s">
        <v>2458</v>
      </c>
      <c r="B3062" s="107" t="s">
        <v>7154</v>
      </c>
      <c r="C3062" s="108">
        <v>16</v>
      </c>
      <c r="D3062" s="41" t="s">
        <v>4910</v>
      </c>
      <c r="E3062" s="24">
        <f t="shared" si="155"/>
        <v>1.3333333333333333</v>
      </c>
      <c r="F3062" s="24">
        <f t="shared" si="156"/>
        <v>2.25</v>
      </c>
      <c r="G3062" s="109"/>
      <c r="H3062" s="24"/>
      <c r="I3062" s="24">
        <f t="shared" si="157"/>
        <v>1.4</v>
      </c>
      <c r="J3062" s="119"/>
      <c r="K3062" s="30"/>
      <c r="L3062" s="111">
        <v>1</v>
      </c>
      <c r="M3062" s="111">
        <v>1</v>
      </c>
      <c r="N3062" s="111">
        <v>4</v>
      </c>
      <c r="O3062" s="111">
        <v>3</v>
      </c>
      <c r="P3062" s="111">
        <v>2</v>
      </c>
      <c r="Q3062" s="111">
        <v>1</v>
      </c>
      <c r="R3062" s="111">
        <v>1</v>
      </c>
      <c r="S3062" s="111">
        <v>1</v>
      </c>
      <c r="T3062" s="111">
        <v>2</v>
      </c>
    </row>
    <row r="3063" spans="1:20" x14ac:dyDescent="0.25">
      <c r="A3063" s="110" t="s">
        <v>5558</v>
      </c>
      <c r="B3063" s="107" t="s">
        <v>7094</v>
      </c>
      <c r="C3063" s="108">
        <v>1</v>
      </c>
      <c r="D3063" s="41" t="s">
        <v>5559</v>
      </c>
      <c r="E3063" s="24">
        <f t="shared" si="155"/>
        <v>1.3333333333333333</v>
      </c>
      <c r="F3063" s="24">
        <f t="shared" si="156"/>
        <v>0</v>
      </c>
      <c r="G3063" s="109"/>
      <c r="H3063" s="24"/>
      <c r="I3063" s="24">
        <f t="shared" si="157"/>
        <v>0.8</v>
      </c>
      <c r="J3063" s="119"/>
      <c r="K3063" s="30"/>
      <c r="L3063" s="111"/>
      <c r="M3063" s="111"/>
      <c r="N3063" s="111"/>
      <c r="O3063" s="111"/>
      <c r="P3063" s="111"/>
      <c r="Q3063" s="111"/>
      <c r="R3063" s="111"/>
      <c r="S3063" s="111">
        <v>2</v>
      </c>
      <c r="T3063" s="111">
        <v>2</v>
      </c>
    </row>
    <row r="3064" spans="1:20" x14ac:dyDescent="0.25">
      <c r="A3064" s="110" t="s">
        <v>7616</v>
      </c>
      <c r="B3064" s="107" t="s">
        <v>7101</v>
      </c>
      <c r="C3064" s="108">
        <v>16</v>
      </c>
      <c r="D3064" s="41" t="s">
        <v>7617</v>
      </c>
      <c r="E3064" s="24">
        <f t="shared" si="155"/>
        <v>1.3333333333333333</v>
      </c>
      <c r="F3064" s="24">
        <f t="shared" si="156"/>
        <v>5.25</v>
      </c>
      <c r="G3064" s="109"/>
      <c r="H3064" s="24"/>
      <c r="I3064" s="24">
        <f t="shared" si="157"/>
        <v>4.4000000000000004</v>
      </c>
      <c r="J3064" s="119"/>
      <c r="K3064" s="30"/>
      <c r="L3064" s="111"/>
      <c r="M3064" s="111">
        <v>5</v>
      </c>
      <c r="N3064" s="111"/>
      <c r="O3064" s="111">
        <v>16</v>
      </c>
      <c r="P3064" s="111">
        <v>6</v>
      </c>
      <c r="Q3064" s="111">
        <v>12</v>
      </c>
      <c r="R3064" s="111">
        <v>2</v>
      </c>
      <c r="S3064" s="111"/>
      <c r="T3064" s="111">
        <v>2</v>
      </c>
    </row>
    <row r="3065" spans="1:20" x14ac:dyDescent="0.25">
      <c r="A3065" s="110" t="s">
        <v>4827</v>
      </c>
      <c r="B3065" s="107" t="s">
        <v>7154</v>
      </c>
      <c r="C3065" s="108">
        <v>16</v>
      </c>
      <c r="D3065" s="41" t="s">
        <v>4828</v>
      </c>
      <c r="E3065" s="24">
        <f t="shared" si="155"/>
        <v>1.3333333333333333</v>
      </c>
      <c r="F3065" s="24">
        <f t="shared" si="156"/>
        <v>2.75</v>
      </c>
      <c r="G3065" s="109"/>
      <c r="H3065" s="24"/>
      <c r="I3065" s="24">
        <f t="shared" si="157"/>
        <v>17.8</v>
      </c>
      <c r="J3065" s="119"/>
      <c r="K3065" s="30"/>
      <c r="L3065" s="111"/>
      <c r="M3065" s="111"/>
      <c r="N3065" s="111">
        <v>7</v>
      </c>
      <c r="O3065" s="111">
        <v>4</v>
      </c>
      <c r="P3065" s="111">
        <v>84</v>
      </c>
      <c r="Q3065" s="111">
        <v>1</v>
      </c>
      <c r="R3065" s="111"/>
      <c r="S3065" s="111">
        <v>2</v>
      </c>
      <c r="T3065" s="111">
        <v>2</v>
      </c>
    </row>
    <row r="3066" spans="1:20" x14ac:dyDescent="0.25">
      <c r="A3066" s="110" t="s">
        <v>1678</v>
      </c>
      <c r="B3066" s="107" t="s">
        <v>7219</v>
      </c>
      <c r="C3066" s="108">
        <v>20</v>
      </c>
      <c r="D3066" s="41" t="s">
        <v>6252</v>
      </c>
      <c r="E3066" s="24">
        <f t="shared" si="155"/>
        <v>1.3333333333333333</v>
      </c>
      <c r="F3066" s="24">
        <f t="shared" si="156"/>
        <v>6</v>
      </c>
      <c r="G3066" s="109"/>
      <c r="H3066" s="24"/>
      <c r="I3066" s="24">
        <f t="shared" si="157"/>
        <v>1.8</v>
      </c>
      <c r="J3066" s="119"/>
      <c r="K3066" s="30"/>
      <c r="L3066" s="111">
        <v>3</v>
      </c>
      <c r="M3066" s="111">
        <v>10</v>
      </c>
      <c r="N3066" s="111">
        <v>6</v>
      </c>
      <c r="O3066" s="111">
        <v>5</v>
      </c>
      <c r="P3066" s="111">
        <v>2</v>
      </c>
      <c r="Q3066" s="111">
        <v>3</v>
      </c>
      <c r="R3066" s="111">
        <v>1</v>
      </c>
      <c r="S3066" s="111">
        <v>1</v>
      </c>
      <c r="T3066" s="111">
        <v>2</v>
      </c>
    </row>
    <row r="3067" spans="1:20" x14ac:dyDescent="0.25">
      <c r="A3067" s="110" t="s">
        <v>2704</v>
      </c>
      <c r="B3067" s="107" t="s">
        <v>7295</v>
      </c>
      <c r="C3067" s="108">
        <v>18</v>
      </c>
      <c r="D3067" s="41" t="s">
        <v>6226</v>
      </c>
      <c r="E3067" s="24">
        <f t="shared" si="155"/>
        <v>1.3333333333333333</v>
      </c>
      <c r="F3067" s="24">
        <f t="shared" si="156"/>
        <v>53.25</v>
      </c>
      <c r="G3067" s="109"/>
      <c r="H3067" s="24"/>
      <c r="I3067" s="24">
        <f t="shared" si="157"/>
        <v>25.2</v>
      </c>
      <c r="J3067" s="119"/>
      <c r="K3067" s="30"/>
      <c r="L3067" s="111">
        <v>177</v>
      </c>
      <c r="M3067" s="111">
        <v>36</v>
      </c>
      <c r="N3067" s="111"/>
      <c r="O3067" s="111"/>
      <c r="P3067" s="111">
        <v>120</v>
      </c>
      <c r="Q3067" s="111">
        <v>2</v>
      </c>
      <c r="R3067" s="111">
        <v>2</v>
      </c>
      <c r="S3067" s="111">
        <v>1</v>
      </c>
      <c r="T3067" s="111">
        <v>1</v>
      </c>
    </row>
    <row r="3068" spans="1:20" x14ac:dyDescent="0.25">
      <c r="A3068" s="110" t="s">
        <v>2588</v>
      </c>
      <c r="B3068" s="107" t="s">
        <v>7219</v>
      </c>
      <c r="C3068" s="108">
        <v>20</v>
      </c>
      <c r="D3068" s="41" t="s">
        <v>5093</v>
      </c>
      <c r="E3068" s="24">
        <f t="shared" si="155"/>
        <v>1.3333333333333333</v>
      </c>
      <c r="F3068" s="24">
        <f t="shared" si="156"/>
        <v>0.75</v>
      </c>
      <c r="G3068" s="109"/>
      <c r="H3068" s="24"/>
      <c r="I3068" s="24">
        <f t="shared" si="157"/>
        <v>2.4</v>
      </c>
      <c r="J3068" s="119"/>
      <c r="K3068" s="30"/>
      <c r="L3068" s="111"/>
      <c r="M3068" s="111">
        <v>1</v>
      </c>
      <c r="N3068" s="111"/>
      <c r="O3068" s="111">
        <v>2</v>
      </c>
      <c r="P3068" s="111">
        <v>1</v>
      </c>
      <c r="Q3068" s="111">
        <v>7</v>
      </c>
      <c r="R3068" s="111"/>
      <c r="S3068" s="111">
        <v>3</v>
      </c>
      <c r="T3068" s="111">
        <v>1</v>
      </c>
    </row>
    <row r="3069" spans="1:20" x14ac:dyDescent="0.25">
      <c r="A3069" s="110" t="s">
        <v>7592</v>
      </c>
      <c r="B3069" s="107" t="s">
        <v>7218</v>
      </c>
      <c r="C3069" s="108">
        <v>4</v>
      </c>
      <c r="D3069" s="41" t="s">
        <v>7593</v>
      </c>
      <c r="E3069" s="24">
        <f t="shared" si="155"/>
        <v>1.3333333333333333</v>
      </c>
      <c r="F3069" s="24">
        <f t="shared" si="156"/>
        <v>2.25</v>
      </c>
      <c r="G3069" s="109"/>
      <c r="H3069" s="24"/>
      <c r="I3069" s="24">
        <f t="shared" si="157"/>
        <v>2.4</v>
      </c>
      <c r="J3069" s="119"/>
      <c r="K3069" s="30"/>
      <c r="L3069" s="111"/>
      <c r="M3069" s="111">
        <v>2</v>
      </c>
      <c r="N3069" s="111">
        <v>4</v>
      </c>
      <c r="O3069" s="111">
        <v>3</v>
      </c>
      <c r="P3069" s="111">
        <v>4</v>
      </c>
      <c r="Q3069" s="111">
        <v>4</v>
      </c>
      <c r="R3069" s="111">
        <v>2</v>
      </c>
      <c r="S3069" s="111">
        <v>1</v>
      </c>
      <c r="T3069" s="111">
        <v>1</v>
      </c>
    </row>
    <row r="3070" spans="1:20" x14ac:dyDescent="0.25">
      <c r="A3070" s="110" t="s">
        <v>2611</v>
      </c>
      <c r="B3070" s="107" t="s">
        <v>7081</v>
      </c>
      <c r="C3070" s="108">
        <v>15</v>
      </c>
      <c r="D3070" s="41" t="s">
        <v>3802</v>
      </c>
      <c r="E3070" s="24">
        <f t="shared" si="155"/>
        <v>1.3333333333333333</v>
      </c>
      <c r="F3070" s="24">
        <f t="shared" si="156"/>
        <v>0.75</v>
      </c>
      <c r="G3070" s="109"/>
      <c r="H3070" s="24"/>
      <c r="I3070" s="24">
        <f t="shared" si="157"/>
        <v>3.2</v>
      </c>
      <c r="J3070" s="119"/>
      <c r="K3070" s="30"/>
      <c r="L3070" s="111"/>
      <c r="M3070" s="111">
        <v>1</v>
      </c>
      <c r="N3070" s="111"/>
      <c r="O3070" s="111">
        <v>2</v>
      </c>
      <c r="P3070" s="111">
        <v>12</v>
      </c>
      <c r="Q3070" s="111"/>
      <c r="R3070" s="111"/>
      <c r="S3070" s="111">
        <v>3</v>
      </c>
      <c r="T3070" s="111">
        <v>1</v>
      </c>
    </row>
    <row r="3071" spans="1:20" x14ac:dyDescent="0.25">
      <c r="A3071" s="110" t="s">
        <v>7934</v>
      </c>
      <c r="B3071" s="107" t="s">
        <v>7240</v>
      </c>
      <c r="C3071" s="108">
        <v>6</v>
      </c>
      <c r="D3071" s="41" t="s">
        <v>7935</v>
      </c>
      <c r="E3071" s="24">
        <f t="shared" si="155"/>
        <v>1.3333333333333333</v>
      </c>
      <c r="F3071" s="24">
        <f t="shared" si="156"/>
        <v>0.75</v>
      </c>
      <c r="G3071" s="109"/>
      <c r="H3071" s="24"/>
      <c r="I3071" s="24">
        <f t="shared" si="157"/>
        <v>1</v>
      </c>
      <c r="J3071" s="119"/>
      <c r="K3071" s="30"/>
      <c r="L3071" s="111"/>
      <c r="M3071" s="111"/>
      <c r="N3071" s="111">
        <v>2</v>
      </c>
      <c r="O3071" s="111">
        <v>1</v>
      </c>
      <c r="P3071" s="111"/>
      <c r="Q3071" s="111">
        <v>1</v>
      </c>
      <c r="R3071" s="111"/>
      <c r="S3071" s="111">
        <v>3</v>
      </c>
      <c r="T3071" s="111">
        <v>1</v>
      </c>
    </row>
    <row r="3072" spans="1:20" x14ac:dyDescent="0.25">
      <c r="A3072" s="110" t="s">
        <v>3021</v>
      </c>
      <c r="B3072" s="107" t="s">
        <v>7179</v>
      </c>
      <c r="C3072" s="108">
        <v>11</v>
      </c>
      <c r="D3072" s="41" t="s">
        <v>7030</v>
      </c>
      <c r="E3072" s="24">
        <f t="shared" si="155"/>
        <v>1.3333333333333333</v>
      </c>
      <c r="F3072" s="24">
        <f t="shared" si="156"/>
        <v>14.25</v>
      </c>
      <c r="G3072" s="109"/>
      <c r="H3072" s="24"/>
      <c r="I3072" s="24">
        <f t="shared" si="157"/>
        <v>1.2</v>
      </c>
      <c r="J3072" s="119"/>
      <c r="K3072" s="30"/>
      <c r="L3072" s="111">
        <v>56</v>
      </c>
      <c r="M3072" s="111"/>
      <c r="N3072" s="111"/>
      <c r="O3072" s="111">
        <v>1</v>
      </c>
      <c r="P3072" s="111">
        <v>1</v>
      </c>
      <c r="Q3072" s="111">
        <v>1</v>
      </c>
      <c r="R3072" s="111">
        <v>3</v>
      </c>
      <c r="S3072" s="111"/>
      <c r="T3072" s="111">
        <v>1</v>
      </c>
    </row>
    <row r="3073" spans="1:20" x14ac:dyDescent="0.25">
      <c r="A3073" s="110" t="s">
        <v>918</v>
      </c>
      <c r="B3073" s="107" t="s">
        <v>7088</v>
      </c>
      <c r="C3073" s="108">
        <v>2</v>
      </c>
      <c r="D3073" s="41" t="s">
        <v>4508</v>
      </c>
      <c r="E3073" s="24">
        <f t="shared" si="155"/>
        <v>1.3333333333333333</v>
      </c>
      <c r="F3073" s="24">
        <f t="shared" si="156"/>
        <v>0.75</v>
      </c>
      <c r="G3073" s="109"/>
      <c r="H3073" s="24"/>
      <c r="I3073" s="24">
        <f t="shared" si="157"/>
        <v>1.2</v>
      </c>
      <c r="J3073" s="119"/>
      <c r="K3073" s="30"/>
      <c r="L3073" s="111">
        <v>1</v>
      </c>
      <c r="M3073" s="111">
        <v>1</v>
      </c>
      <c r="N3073" s="111"/>
      <c r="O3073" s="111">
        <v>1</v>
      </c>
      <c r="P3073" s="111">
        <v>1</v>
      </c>
      <c r="Q3073" s="111">
        <v>1</v>
      </c>
      <c r="R3073" s="111">
        <v>2</v>
      </c>
      <c r="S3073" s="111">
        <v>1</v>
      </c>
      <c r="T3073" s="111">
        <v>1</v>
      </c>
    </row>
    <row r="3074" spans="1:20" x14ac:dyDescent="0.25">
      <c r="A3074" s="110" t="s">
        <v>1335</v>
      </c>
      <c r="B3074" s="107" t="s">
        <v>7201</v>
      </c>
      <c r="C3074" s="108">
        <v>1</v>
      </c>
      <c r="D3074" s="41" t="s">
        <v>4503</v>
      </c>
      <c r="E3074" s="24">
        <f t="shared" si="155"/>
        <v>1.3333333333333333</v>
      </c>
      <c r="F3074" s="24">
        <f t="shared" si="156"/>
        <v>0</v>
      </c>
      <c r="G3074" s="109"/>
      <c r="H3074" s="24"/>
      <c r="I3074" s="24">
        <f t="shared" si="157"/>
        <v>0.8</v>
      </c>
      <c r="J3074" s="119"/>
      <c r="K3074" s="30"/>
      <c r="L3074" s="111"/>
      <c r="M3074" s="111"/>
      <c r="N3074" s="111"/>
      <c r="O3074" s="111"/>
      <c r="P3074" s="111"/>
      <c r="Q3074" s="111"/>
      <c r="R3074" s="111">
        <v>4</v>
      </c>
      <c r="S3074" s="111"/>
      <c r="T3074" s="111">
        <v>0</v>
      </c>
    </row>
    <row r="3075" spans="1:20" x14ac:dyDescent="0.25">
      <c r="A3075" s="110" t="s">
        <v>2085</v>
      </c>
      <c r="B3075" s="107" t="s">
        <v>7223</v>
      </c>
      <c r="C3075" s="108">
        <v>1</v>
      </c>
      <c r="D3075" s="41" t="s">
        <v>4501</v>
      </c>
      <c r="E3075" s="24">
        <f t="shared" si="155"/>
        <v>1.3333333333333333</v>
      </c>
      <c r="F3075" s="24">
        <f t="shared" si="156"/>
        <v>7</v>
      </c>
      <c r="G3075" s="109"/>
      <c r="H3075" s="24"/>
      <c r="I3075" s="24">
        <f t="shared" si="157"/>
        <v>2.6</v>
      </c>
      <c r="J3075" s="119"/>
      <c r="K3075" s="30"/>
      <c r="L3075" s="111"/>
      <c r="M3075" s="111">
        <v>25</v>
      </c>
      <c r="N3075" s="111"/>
      <c r="O3075" s="111">
        <v>3</v>
      </c>
      <c r="P3075" s="111">
        <v>4</v>
      </c>
      <c r="Q3075" s="111">
        <v>5</v>
      </c>
      <c r="R3075" s="111">
        <v>3</v>
      </c>
      <c r="S3075" s="111">
        <v>1</v>
      </c>
      <c r="T3075" s="111">
        <v>0</v>
      </c>
    </row>
    <row r="3076" spans="1:20" x14ac:dyDescent="0.25">
      <c r="A3076" s="110" t="s">
        <v>1265</v>
      </c>
      <c r="B3076" s="107" t="s">
        <v>7090</v>
      </c>
      <c r="C3076" s="108">
        <v>2</v>
      </c>
      <c r="D3076" s="41" t="s">
        <v>5433</v>
      </c>
      <c r="E3076" s="24">
        <f t="shared" si="155"/>
        <v>1.3333333333333333</v>
      </c>
      <c r="F3076" s="24">
        <f t="shared" si="156"/>
        <v>0.75</v>
      </c>
      <c r="G3076" s="109"/>
      <c r="H3076" s="24"/>
      <c r="I3076" s="24">
        <f t="shared" si="157"/>
        <v>11.2</v>
      </c>
      <c r="J3076" s="119"/>
      <c r="K3076" s="30"/>
      <c r="L3076" s="111"/>
      <c r="M3076" s="111">
        <v>1</v>
      </c>
      <c r="N3076" s="111"/>
      <c r="O3076" s="111">
        <v>2</v>
      </c>
      <c r="P3076" s="111">
        <v>0</v>
      </c>
      <c r="Q3076" s="111">
        <v>52</v>
      </c>
      <c r="R3076" s="111">
        <v>4</v>
      </c>
      <c r="S3076" s="111">
        <v>0</v>
      </c>
      <c r="T3076" s="111">
        <v>0</v>
      </c>
    </row>
    <row r="3077" spans="1:20" x14ac:dyDescent="0.25">
      <c r="A3077" s="110" t="s">
        <v>8891</v>
      </c>
      <c r="B3077" s="107" t="s">
        <v>7240</v>
      </c>
      <c r="C3077" s="108">
        <v>6</v>
      </c>
      <c r="D3077" s="41" t="s">
        <v>8892</v>
      </c>
      <c r="E3077" s="24">
        <f t="shared" si="155"/>
        <v>1.3333333333333333</v>
      </c>
      <c r="F3077" s="24">
        <f t="shared" si="156"/>
        <v>2.75</v>
      </c>
      <c r="G3077" s="109"/>
      <c r="H3077" s="24"/>
      <c r="I3077" s="24">
        <f t="shared" si="157"/>
        <v>1.4</v>
      </c>
      <c r="J3077" s="119"/>
      <c r="K3077" s="30"/>
      <c r="L3077" s="111"/>
      <c r="M3077" s="111"/>
      <c r="N3077" s="111"/>
      <c r="O3077" s="111">
        <v>11</v>
      </c>
      <c r="P3077" s="111">
        <v>3</v>
      </c>
      <c r="Q3077" s="111"/>
      <c r="R3077" s="111">
        <v>4</v>
      </c>
      <c r="S3077" s="111"/>
      <c r="T3077" s="111"/>
    </row>
    <row r="3078" spans="1:20" x14ac:dyDescent="0.25">
      <c r="A3078" s="110" t="s">
        <v>8823</v>
      </c>
      <c r="B3078" s="107" t="s">
        <v>7240</v>
      </c>
      <c r="C3078" s="108">
        <v>6</v>
      </c>
      <c r="D3078" s="41" t="s">
        <v>8824</v>
      </c>
      <c r="E3078" s="24">
        <f t="shared" si="155"/>
        <v>1.3333333333333333</v>
      </c>
      <c r="F3078" s="24">
        <f t="shared" si="156"/>
        <v>0</v>
      </c>
      <c r="G3078" s="109"/>
      <c r="H3078" s="24"/>
      <c r="I3078" s="24">
        <f t="shared" si="157"/>
        <v>0.8</v>
      </c>
      <c r="J3078" s="119"/>
      <c r="K3078" s="30"/>
      <c r="L3078" s="111"/>
      <c r="M3078" s="111"/>
      <c r="N3078" s="111"/>
      <c r="O3078" s="111"/>
      <c r="P3078" s="111"/>
      <c r="Q3078" s="111"/>
      <c r="R3078" s="111">
        <v>4</v>
      </c>
      <c r="S3078" s="111"/>
      <c r="T3078" s="111"/>
    </row>
    <row r="3079" spans="1:20" x14ac:dyDescent="0.25">
      <c r="A3079" s="110" t="s">
        <v>259</v>
      </c>
      <c r="B3079" s="107" t="s">
        <v>7148</v>
      </c>
      <c r="C3079" s="108">
        <v>6</v>
      </c>
      <c r="D3079" s="41" t="s">
        <v>4766</v>
      </c>
      <c r="E3079" s="24">
        <f t="shared" si="155"/>
        <v>1.3333333333333333</v>
      </c>
      <c r="F3079" s="24">
        <f t="shared" si="156"/>
        <v>7.25</v>
      </c>
      <c r="G3079" s="109"/>
      <c r="H3079" s="24"/>
      <c r="I3079" s="24">
        <f t="shared" si="157"/>
        <v>1</v>
      </c>
      <c r="J3079" s="119"/>
      <c r="K3079" s="30"/>
      <c r="L3079" s="111">
        <v>5</v>
      </c>
      <c r="M3079" s="111">
        <v>11</v>
      </c>
      <c r="N3079" s="111">
        <v>12</v>
      </c>
      <c r="O3079" s="111">
        <v>1</v>
      </c>
      <c r="P3079" s="111"/>
      <c r="Q3079" s="111">
        <v>1</v>
      </c>
      <c r="R3079" s="111">
        <v>1</v>
      </c>
      <c r="S3079" s="111">
        <v>3</v>
      </c>
      <c r="T3079" s="111"/>
    </row>
    <row r="3080" spans="1:20" x14ac:dyDescent="0.25">
      <c r="A3080" s="110" t="s">
        <v>2352</v>
      </c>
      <c r="B3080" s="107" t="s">
        <v>7208</v>
      </c>
      <c r="C3080" s="108">
        <v>9</v>
      </c>
      <c r="D3080" s="41" t="s">
        <v>6506</v>
      </c>
      <c r="E3080" s="24">
        <f t="shared" si="155"/>
        <v>1.3333333333333333</v>
      </c>
      <c r="F3080" s="24">
        <f t="shared" si="156"/>
        <v>0</v>
      </c>
      <c r="G3080" s="109"/>
      <c r="H3080" s="24"/>
      <c r="I3080" s="24">
        <f t="shared" si="157"/>
        <v>1.2</v>
      </c>
      <c r="J3080" s="119"/>
      <c r="K3080" s="30"/>
      <c r="L3080" s="111"/>
      <c r="M3080" s="111"/>
      <c r="N3080" s="111"/>
      <c r="O3080" s="111"/>
      <c r="P3080" s="111"/>
      <c r="Q3080" s="111">
        <v>2</v>
      </c>
      <c r="R3080" s="111">
        <v>3</v>
      </c>
      <c r="S3080" s="111">
        <v>1</v>
      </c>
      <c r="T3080" s="111"/>
    </row>
    <row r="3081" spans="1:20" x14ac:dyDescent="0.25">
      <c r="A3081" s="110" t="s">
        <v>2778</v>
      </c>
      <c r="B3081" s="107" t="s">
        <v>7101</v>
      </c>
      <c r="C3081" s="108">
        <v>16</v>
      </c>
      <c r="D3081" s="41" t="s">
        <v>6510</v>
      </c>
      <c r="E3081" s="24">
        <f t="shared" si="155"/>
        <v>1.3333333333333333</v>
      </c>
      <c r="F3081" s="24">
        <f t="shared" si="156"/>
        <v>0</v>
      </c>
      <c r="G3081" s="109"/>
      <c r="H3081" s="24"/>
      <c r="I3081" s="24">
        <f t="shared" si="157"/>
        <v>24.4</v>
      </c>
      <c r="J3081" s="119"/>
      <c r="K3081" s="30"/>
      <c r="L3081" s="111"/>
      <c r="M3081" s="111"/>
      <c r="N3081" s="111"/>
      <c r="O3081" s="111"/>
      <c r="P3081" s="111"/>
      <c r="Q3081" s="111">
        <v>118</v>
      </c>
      <c r="R3081" s="111"/>
      <c r="S3081" s="111">
        <v>4</v>
      </c>
      <c r="T3081" s="111"/>
    </row>
    <row r="3082" spans="1:20" x14ac:dyDescent="0.25">
      <c r="A3082" s="110" t="s">
        <v>675</v>
      </c>
      <c r="B3082" s="107" t="s">
        <v>7096</v>
      </c>
      <c r="C3082" s="108">
        <v>15</v>
      </c>
      <c r="D3082" s="41" t="s">
        <v>6174</v>
      </c>
      <c r="E3082" s="24">
        <f t="shared" si="155"/>
        <v>1.3333333333333333</v>
      </c>
      <c r="F3082" s="24">
        <f t="shared" si="156"/>
        <v>63.25</v>
      </c>
      <c r="G3082" s="109"/>
      <c r="H3082" s="24"/>
      <c r="I3082" s="24">
        <f t="shared" si="157"/>
        <v>1</v>
      </c>
      <c r="J3082" s="119"/>
      <c r="K3082" s="30"/>
      <c r="L3082" s="111">
        <v>142</v>
      </c>
      <c r="M3082" s="111">
        <v>4</v>
      </c>
      <c r="N3082" s="111">
        <v>85</v>
      </c>
      <c r="O3082" s="111">
        <v>22</v>
      </c>
      <c r="P3082" s="111">
        <v>1</v>
      </c>
      <c r="Q3082" s="111"/>
      <c r="R3082" s="111">
        <v>1</v>
      </c>
      <c r="S3082" s="111">
        <v>3</v>
      </c>
      <c r="T3082" s="111"/>
    </row>
    <row r="3083" spans="1:20" x14ac:dyDescent="0.25">
      <c r="A3083" s="110" t="s">
        <v>8687</v>
      </c>
      <c r="B3083" s="107" t="s">
        <v>7240</v>
      </c>
      <c r="C3083" s="108">
        <v>6</v>
      </c>
      <c r="D3083" s="41" t="s">
        <v>8688</v>
      </c>
      <c r="E3083" s="24">
        <f t="shared" si="155"/>
        <v>1.3333333333333333</v>
      </c>
      <c r="F3083" s="24">
        <f t="shared" si="156"/>
        <v>0</v>
      </c>
      <c r="G3083" s="109"/>
      <c r="H3083" s="24"/>
      <c r="I3083" s="24">
        <f t="shared" si="157"/>
        <v>0.8</v>
      </c>
      <c r="J3083" s="119"/>
      <c r="K3083" s="30"/>
      <c r="L3083" s="111"/>
      <c r="M3083" s="111"/>
      <c r="N3083" s="111"/>
      <c r="O3083" s="111"/>
      <c r="P3083" s="111">
        <v>0</v>
      </c>
      <c r="Q3083" s="111"/>
      <c r="R3083" s="111"/>
      <c r="S3083" s="111">
        <v>4</v>
      </c>
      <c r="T3083" s="111"/>
    </row>
    <row r="3084" spans="1:20" x14ac:dyDescent="0.25">
      <c r="A3084" s="110" t="s">
        <v>2147</v>
      </c>
      <c r="B3084" s="107" t="s">
        <v>7244</v>
      </c>
      <c r="C3084" s="108">
        <v>3</v>
      </c>
      <c r="D3084" s="41" t="s">
        <v>4435</v>
      </c>
      <c r="E3084" s="24">
        <f t="shared" si="155"/>
        <v>1.3333333333333333</v>
      </c>
      <c r="F3084" s="24">
        <f t="shared" si="156"/>
        <v>0</v>
      </c>
      <c r="G3084" s="109"/>
      <c r="H3084" s="24"/>
      <c r="I3084" s="24">
        <f t="shared" si="157"/>
        <v>1.6</v>
      </c>
      <c r="J3084" s="119"/>
      <c r="K3084" s="30"/>
      <c r="L3084" s="111"/>
      <c r="M3084" s="111"/>
      <c r="N3084" s="111"/>
      <c r="O3084" s="111"/>
      <c r="P3084" s="111"/>
      <c r="Q3084" s="111">
        <v>4</v>
      </c>
      <c r="R3084" s="111">
        <v>4</v>
      </c>
      <c r="S3084" s="111"/>
      <c r="T3084" s="111"/>
    </row>
    <row r="3085" spans="1:20" x14ac:dyDescent="0.25">
      <c r="A3085" s="110" t="s">
        <v>14</v>
      </c>
      <c r="B3085" s="107" t="s">
        <v>7084</v>
      </c>
      <c r="C3085" s="108">
        <v>5</v>
      </c>
      <c r="D3085" s="41" t="s">
        <v>5690</v>
      </c>
      <c r="E3085" s="24">
        <f t="shared" si="155"/>
        <v>1.3333333333333333</v>
      </c>
      <c r="F3085" s="24">
        <f t="shared" si="156"/>
        <v>128.75</v>
      </c>
      <c r="G3085" s="109"/>
      <c r="H3085" s="24"/>
      <c r="I3085" s="24">
        <f t="shared" si="157"/>
        <v>0.8</v>
      </c>
      <c r="J3085" s="119"/>
      <c r="K3085" s="30"/>
      <c r="L3085" s="111">
        <v>54</v>
      </c>
      <c r="M3085" s="111">
        <v>104</v>
      </c>
      <c r="N3085" s="111">
        <v>357</v>
      </c>
      <c r="O3085" s="111"/>
      <c r="P3085" s="111"/>
      <c r="Q3085" s="111"/>
      <c r="R3085" s="111"/>
      <c r="S3085" s="111">
        <v>4</v>
      </c>
      <c r="T3085" s="111"/>
    </row>
    <row r="3086" spans="1:20" x14ac:dyDescent="0.25">
      <c r="A3086" s="110" t="s">
        <v>8543</v>
      </c>
      <c r="B3086" s="107" t="s">
        <v>7143</v>
      </c>
      <c r="C3086" s="108">
        <v>17</v>
      </c>
      <c r="D3086" s="41" t="s">
        <v>8544</v>
      </c>
      <c r="E3086" s="24">
        <f t="shared" si="155"/>
        <v>1.3333333333333333</v>
      </c>
      <c r="F3086" s="24">
        <f t="shared" si="156"/>
        <v>0</v>
      </c>
      <c r="G3086" s="109"/>
      <c r="H3086" s="24"/>
      <c r="I3086" s="24">
        <f t="shared" si="157"/>
        <v>2.8</v>
      </c>
      <c r="J3086" s="119"/>
      <c r="K3086" s="30"/>
      <c r="L3086" s="111"/>
      <c r="M3086" s="111"/>
      <c r="N3086" s="111"/>
      <c r="O3086" s="111"/>
      <c r="P3086" s="111"/>
      <c r="Q3086" s="111">
        <v>10</v>
      </c>
      <c r="R3086" s="111">
        <v>4</v>
      </c>
      <c r="S3086" s="111"/>
      <c r="T3086" s="111"/>
    </row>
    <row r="3087" spans="1:20" x14ac:dyDescent="0.25">
      <c r="A3087" s="110" t="s">
        <v>8573</v>
      </c>
      <c r="B3087" s="107" t="s">
        <v>7179</v>
      </c>
      <c r="C3087" s="108">
        <v>11</v>
      </c>
      <c r="D3087" s="41" t="s">
        <v>8574</v>
      </c>
      <c r="E3087" s="24">
        <f t="shared" si="155"/>
        <v>1.3333333333333333</v>
      </c>
      <c r="F3087" s="24">
        <f t="shared" si="156"/>
        <v>0</v>
      </c>
      <c r="G3087" s="109"/>
      <c r="H3087" s="24"/>
      <c r="I3087" s="24">
        <f t="shared" si="157"/>
        <v>0.8</v>
      </c>
      <c r="J3087" s="119"/>
      <c r="K3087" s="30"/>
      <c r="L3087" s="111"/>
      <c r="M3087" s="111"/>
      <c r="N3087" s="111"/>
      <c r="O3087" s="111"/>
      <c r="P3087" s="111"/>
      <c r="Q3087" s="111"/>
      <c r="R3087" s="111"/>
      <c r="S3087" s="111">
        <v>4</v>
      </c>
      <c r="T3087" s="111"/>
    </row>
    <row r="3088" spans="1:20" x14ac:dyDescent="0.25">
      <c r="A3088" s="110" t="s">
        <v>2967</v>
      </c>
      <c r="B3088" s="107" t="s">
        <v>7195</v>
      </c>
      <c r="C3088" s="108">
        <v>6</v>
      </c>
      <c r="D3088" s="41" t="s">
        <v>7007</v>
      </c>
      <c r="E3088" s="24">
        <f t="shared" si="155"/>
        <v>1.3333333333333333</v>
      </c>
      <c r="F3088" s="24">
        <f t="shared" si="156"/>
        <v>13.75</v>
      </c>
      <c r="G3088" s="109"/>
      <c r="H3088" s="24"/>
      <c r="I3088" s="24">
        <f t="shared" si="157"/>
        <v>4.5999999999999996</v>
      </c>
      <c r="J3088" s="119"/>
      <c r="K3088" s="30"/>
      <c r="L3088" s="111">
        <v>2</v>
      </c>
      <c r="M3088" s="111">
        <v>16</v>
      </c>
      <c r="N3088" s="111">
        <v>13</v>
      </c>
      <c r="O3088" s="111">
        <v>24</v>
      </c>
      <c r="P3088" s="111">
        <v>14</v>
      </c>
      <c r="Q3088" s="111">
        <v>5</v>
      </c>
      <c r="R3088" s="111">
        <v>4</v>
      </c>
      <c r="S3088" s="111"/>
      <c r="T3088" s="111"/>
    </row>
    <row r="3089" spans="1:20" x14ac:dyDescent="0.25">
      <c r="A3089" s="110" t="s">
        <v>1005</v>
      </c>
      <c r="B3089" s="107" t="s">
        <v>7240</v>
      </c>
      <c r="C3089" s="108">
        <v>6</v>
      </c>
      <c r="D3089" s="41" t="s">
        <v>5259</v>
      </c>
      <c r="E3089" s="24">
        <f t="shared" si="155"/>
        <v>1.3333333333333333</v>
      </c>
      <c r="F3089" s="24">
        <f t="shared" si="156"/>
        <v>0</v>
      </c>
      <c r="G3089" s="109"/>
      <c r="H3089" s="24"/>
      <c r="I3089" s="24">
        <f t="shared" si="157"/>
        <v>1.4</v>
      </c>
      <c r="J3089" s="119"/>
      <c r="K3089" s="30"/>
      <c r="L3089" s="111"/>
      <c r="M3089" s="111"/>
      <c r="N3089" s="111"/>
      <c r="O3089" s="111"/>
      <c r="P3089" s="111">
        <v>2</v>
      </c>
      <c r="Q3089" s="111">
        <v>1</v>
      </c>
      <c r="R3089" s="111">
        <v>4</v>
      </c>
      <c r="S3089" s="111"/>
      <c r="T3089" s="111"/>
    </row>
    <row r="3090" spans="1:20" x14ac:dyDescent="0.25">
      <c r="A3090" s="110" t="s">
        <v>1078</v>
      </c>
      <c r="B3090" s="107" t="s">
        <v>7101</v>
      </c>
      <c r="C3090" s="108">
        <v>16</v>
      </c>
      <c r="D3090" s="41" t="s">
        <v>6852</v>
      </c>
      <c r="E3090" s="24">
        <f t="shared" si="155"/>
        <v>1.3333333333333333</v>
      </c>
      <c r="F3090" s="24">
        <f t="shared" si="156"/>
        <v>91.75</v>
      </c>
      <c r="G3090" s="109"/>
      <c r="H3090" s="24"/>
      <c r="I3090" s="24">
        <f t="shared" si="157"/>
        <v>2.2000000000000002</v>
      </c>
      <c r="J3090" s="119"/>
      <c r="K3090" s="30"/>
      <c r="L3090" s="111"/>
      <c r="M3090" s="111">
        <v>359</v>
      </c>
      <c r="N3090" s="111">
        <v>8</v>
      </c>
      <c r="O3090" s="111"/>
      <c r="P3090" s="111"/>
      <c r="Q3090" s="111">
        <v>7</v>
      </c>
      <c r="R3090" s="111">
        <v>1</v>
      </c>
      <c r="S3090" s="111">
        <v>3</v>
      </c>
      <c r="T3090" s="111"/>
    </row>
    <row r="3091" spans="1:20" x14ac:dyDescent="0.25">
      <c r="A3091" s="110" t="s">
        <v>8260</v>
      </c>
      <c r="B3091" s="107" t="s">
        <v>7208</v>
      </c>
      <c r="C3091" s="108">
        <v>9</v>
      </c>
      <c r="D3091" s="41" t="s">
        <v>8261</v>
      </c>
      <c r="E3091" s="24">
        <f t="shared" si="155"/>
        <v>1.3333333333333333</v>
      </c>
      <c r="F3091" s="24">
        <f t="shared" si="156"/>
        <v>0</v>
      </c>
      <c r="G3091" s="109"/>
      <c r="H3091" s="24"/>
      <c r="I3091" s="24">
        <f t="shared" si="157"/>
        <v>0.8</v>
      </c>
      <c r="J3091" s="119"/>
      <c r="K3091" s="30"/>
      <c r="L3091" s="111"/>
      <c r="M3091" s="111"/>
      <c r="N3091" s="111"/>
      <c r="O3091" s="111"/>
      <c r="P3091" s="111"/>
      <c r="Q3091" s="111"/>
      <c r="R3091" s="111"/>
      <c r="S3091" s="111">
        <v>4</v>
      </c>
      <c r="T3091" s="111"/>
    </row>
    <row r="3092" spans="1:20" x14ac:dyDescent="0.25">
      <c r="A3092" s="110" t="s">
        <v>1422</v>
      </c>
      <c r="B3092" s="107" t="s">
        <v>7165</v>
      </c>
      <c r="C3092" s="108">
        <v>6</v>
      </c>
      <c r="D3092" s="41" t="s">
        <v>5707</v>
      </c>
      <c r="E3092" s="24">
        <f t="shared" si="155"/>
        <v>1.3333333333333333</v>
      </c>
      <c r="F3092" s="24">
        <f t="shared" si="156"/>
        <v>6.75</v>
      </c>
      <c r="G3092" s="109"/>
      <c r="H3092" s="24"/>
      <c r="I3092" s="24">
        <f t="shared" si="157"/>
        <v>1.6</v>
      </c>
      <c r="J3092" s="119"/>
      <c r="K3092" s="30"/>
      <c r="L3092" s="111">
        <v>17</v>
      </c>
      <c r="M3092" s="111"/>
      <c r="N3092" s="111"/>
      <c r="O3092" s="111">
        <v>10</v>
      </c>
      <c r="P3092" s="111">
        <v>1</v>
      </c>
      <c r="Q3092" s="111">
        <v>3</v>
      </c>
      <c r="R3092" s="111">
        <v>4</v>
      </c>
      <c r="S3092" s="111"/>
      <c r="T3092" s="111"/>
    </row>
    <row r="3093" spans="1:20" x14ac:dyDescent="0.25">
      <c r="A3093" s="110" t="s">
        <v>8338</v>
      </c>
      <c r="B3093" s="107" t="s">
        <v>7295</v>
      </c>
      <c r="C3093" s="108">
        <v>18</v>
      </c>
      <c r="D3093" s="41" t="s">
        <v>8339</v>
      </c>
      <c r="E3093" s="24">
        <f t="shared" si="155"/>
        <v>1.3333333333333333</v>
      </c>
      <c r="F3093" s="24">
        <f t="shared" si="156"/>
        <v>0</v>
      </c>
      <c r="G3093" s="109"/>
      <c r="H3093" s="24"/>
      <c r="I3093" s="24">
        <f t="shared" si="157"/>
        <v>0.8</v>
      </c>
      <c r="J3093" s="119"/>
      <c r="K3093" s="30"/>
      <c r="L3093" s="111"/>
      <c r="M3093" s="111"/>
      <c r="N3093" s="111"/>
      <c r="O3093" s="111"/>
      <c r="P3093" s="111"/>
      <c r="Q3093" s="111"/>
      <c r="R3093" s="111">
        <v>2</v>
      </c>
      <c r="S3093" s="111">
        <v>2</v>
      </c>
      <c r="T3093" s="111"/>
    </row>
    <row r="3094" spans="1:20" x14ac:dyDescent="0.25">
      <c r="A3094" s="110" t="s">
        <v>2675</v>
      </c>
      <c r="B3094" s="107" t="s">
        <v>7096</v>
      </c>
      <c r="C3094" s="108">
        <v>15</v>
      </c>
      <c r="D3094" s="41" t="s">
        <v>6944</v>
      </c>
      <c r="E3094" s="24">
        <f t="shared" si="155"/>
        <v>1.3333333333333333</v>
      </c>
      <c r="F3094" s="24">
        <f t="shared" si="156"/>
        <v>4.25</v>
      </c>
      <c r="G3094" s="109"/>
      <c r="H3094" s="24"/>
      <c r="I3094" s="24">
        <f t="shared" si="157"/>
        <v>0.8</v>
      </c>
      <c r="J3094" s="119"/>
      <c r="K3094" s="30"/>
      <c r="L3094" s="111">
        <v>4</v>
      </c>
      <c r="M3094" s="111">
        <v>9</v>
      </c>
      <c r="N3094" s="111">
        <v>3</v>
      </c>
      <c r="O3094" s="111">
        <v>1</v>
      </c>
      <c r="P3094" s="111"/>
      <c r="Q3094" s="111"/>
      <c r="R3094" s="111">
        <v>4</v>
      </c>
      <c r="S3094" s="111"/>
      <c r="T3094" s="111"/>
    </row>
    <row r="3095" spans="1:20" x14ac:dyDescent="0.25">
      <c r="A3095" s="110" t="s">
        <v>2435</v>
      </c>
      <c r="B3095" s="107" t="s">
        <v>7167</v>
      </c>
      <c r="C3095" s="108">
        <v>11</v>
      </c>
      <c r="D3095" s="41" t="s">
        <v>5812</v>
      </c>
      <c r="E3095" s="24">
        <f t="shared" si="155"/>
        <v>1.3333333333333333</v>
      </c>
      <c r="F3095" s="24">
        <f t="shared" si="156"/>
        <v>0.75</v>
      </c>
      <c r="G3095" s="109"/>
      <c r="H3095" s="24"/>
      <c r="I3095" s="24">
        <f t="shared" si="157"/>
        <v>1</v>
      </c>
      <c r="J3095" s="119"/>
      <c r="K3095" s="30"/>
      <c r="L3095" s="111"/>
      <c r="M3095" s="111"/>
      <c r="N3095" s="111"/>
      <c r="O3095" s="111">
        <v>3</v>
      </c>
      <c r="P3095" s="111"/>
      <c r="Q3095" s="111">
        <v>1</v>
      </c>
      <c r="R3095" s="111"/>
      <c r="S3095" s="111">
        <v>4</v>
      </c>
      <c r="T3095" s="111"/>
    </row>
    <row r="3096" spans="1:20" x14ac:dyDescent="0.25">
      <c r="A3096" s="110" t="s">
        <v>8404</v>
      </c>
      <c r="B3096" s="107" t="s">
        <v>7659</v>
      </c>
      <c r="C3096" s="108">
        <v>19</v>
      </c>
      <c r="D3096" s="41" t="s">
        <v>8405</v>
      </c>
      <c r="E3096" s="24">
        <f t="shared" si="155"/>
        <v>1.3333333333333333</v>
      </c>
      <c r="F3096" s="24">
        <f t="shared" si="156"/>
        <v>0</v>
      </c>
      <c r="G3096" s="109"/>
      <c r="H3096" s="24"/>
      <c r="I3096" s="24">
        <f t="shared" si="157"/>
        <v>0.8</v>
      </c>
      <c r="J3096" s="119"/>
      <c r="K3096" s="30"/>
      <c r="L3096" s="111"/>
      <c r="M3096" s="111"/>
      <c r="N3096" s="111"/>
      <c r="O3096" s="111"/>
      <c r="P3096" s="111"/>
      <c r="Q3096" s="111"/>
      <c r="R3096" s="111"/>
      <c r="S3096" s="111">
        <v>4</v>
      </c>
      <c r="T3096" s="111"/>
    </row>
    <row r="3097" spans="1:20" x14ac:dyDescent="0.25">
      <c r="A3097" s="110" t="s">
        <v>7365</v>
      </c>
      <c r="B3097" s="107" t="s">
        <v>7144</v>
      </c>
      <c r="C3097" s="108">
        <v>11</v>
      </c>
      <c r="D3097" s="41" t="s">
        <v>6019</v>
      </c>
      <c r="E3097" s="24">
        <f t="shared" si="155"/>
        <v>1</v>
      </c>
      <c r="F3097" s="24">
        <f t="shared" si="156"/>
        <v>0</v>
      </c>
      <c r="G3097" s="109"/>
      <c r="H3097" s="24"/>
      <c r="I3097" s="24">
        <f t="shared" si="157"/>
        <v>0.6</v>
      </c>
      <c r="J3097" s="119"/>
      <c r="K3097" s="30"/>
      <c r="L3097" s="111"/>
      <c r="M3097" s="111"/>
      <c r="N3097" s="111"/>
      <c r="O3097" s="111"/>
      <c r="P3097" s="111"/>
      <c r="Q3097" s="111"/>
      <c r="R3097" s="111"/>
      <c r="S3097" s="111"/>
      <c r="T3097" s="111">
        <v>3</v>
      </c>
    </row>
    <row r="3098" spans="1:20" x14ac:dyDescent="0.25">
      <c r="A3098" s="110" t="s">
        <v>7435</v>
      </c>
      <c r="B3098" s="107" t="s">
        <v>7240</v>
      </c>
      <c r="C3098" s="108">
        <v>6</v>
      </c>
      <c r="D3098" s="41" t="s">
        <v>7436</v>
      </c>
      <c r="E3098" s="24">
        <f t="shared" si="155"/>
        <v>1</v>
      </c>
      <c r="F3098" s="24">
        <f t="shared" si="156"/>
        <v>0</v>
      </c>
      <c r="G3098" s="109"/>
      <c r="H3098" s="24"/>
      <c r="I3098" s="24">
        <f t="shared" si="157"/>
        <v>0.6</v>
      </c>
      <c r="J3098" s="119"/>
      <c r="K3098" s="30"/>
      <c r="L3098" s="111"/>
      <c r="M3098" s="111"/>
      <c r="N3098" s="111"/>
      <c r="O3098" s="111"/>
      <c r="P3098" s="111"/>
      <c r="Q3098" s="111"/>
      <c r="R3098" s="111"/>
      <c r="S3098" s="111"/>
      <c r="T3098" s="111">
        <v>3</v>
      </c>
    </row>
    <row r="3099" spans="1:20" x14ac:dyDescent="0.25">
      <c r="A3099" s="110" t="s">
        <v>7423</v>
      </c>
      <c r="B3099" s="107" t="s">
        <v>7284</v>
      </c>
      <c r="C3099" s="108">
        <v>2</v>
      </c>
      <c r="D3099" s="41" t="s">
        <v>7424</v>
      </c>
      <c r="E3099" s="24">
        <f t="shared" si="155"/>
        <v>1</v>
      </c>
      <c r="F3099" s="24">
        <f t="shared" si="156"/>
        <v>0</v>
      </c>
      <c r="G3099" s="109"/>
      <c r="H3099" s="24"/>
      <c r="I3099" s="24">
        <f t="shared" si="157"/>
        <v>0.6</v>
      </c>
      <c r="J3099" s="119"/>
      <c r="K3099" s="30"/>
      <c r="L3099" s="111"/>
      <c r="M3099" s="111"/>
      <c r="N3099" s="111"/>
      <c r="O3099" s="111"/>
      <c r="P3099" s="111"/>
      <c r="Q3099" s="111"/>
      <c r="R3099" s="111"/>
      <c r="S3099" s="111"/>
      <c r="T3099" s="111">
        <v>3</v>
      </c>
    </row>
    <row r="3100" spans="1:20" x14ac:dyDescent="0.25">
      <c r="A3100" s="110" t="s">
        <v>1781</v>
      </c>
      <c r="B3100" s="107" t="s">
        <v>7165</v>
      </c>
      <c r="C3100" s="108">
        <v>6</v>
      </c>
      <c r="D3100" s="41" t="s">
        <v>6475</v>
      </c>
      <c r="E3100" s="24">
        <f t="shared" si="155"/>
        <v>1</v>
      </c>
      <c r="F3100" s="24">
        <f t="shared" si="156"/>
        <v>1.5</v>
      </c>
      <c r="G3100" s="109"/>
      <c r="H3100" s="24"/>
      <c r="I3100" s="24">
        <f t="shared" si="157"/>
        <v>0.6</v>
      </c>
      <c r="J3100" s="119"/>
      <c r="K3100" s="30"/>
      <c r="L3100" s="111">
        <v>4</v>
      </c>
      <c r="M3100" s="111"/>
      <c r="N3100" s="111">
        <v>1</v>
      </c>
      <c r="O3100" s="111">
        <v>1</v>
      </c>
      <c r="P3100" s="111"/>
      <c r="Q3100" s="111"/>
      <c r="R3100" s="111"/>
      <c r="S3100" s="111"/>
      <c r="T3100" s="111">
        <v>3</v>
      </c>
    </row>
    <row r="3101" spans="1:20" x14ac:dyDescent="0.25">
      <c r="A3101" s="110" t="s">
        <v>2242</v>
      </c>
      <c r="B3101" s="107" t="s">
        <v>7143</v>
      </c>
      <c r="C3101" s="108">
        <v>17</v>
      </c>
      <c r="D3101" s="41" t="s">
        <v>6315</v>
      </c>
      <c r="E3101" s="24">
        <f t="shared" si="155"/>
        <v>1</v>
      </c>
      <c r="F3101" s="24">
        <f t="shared" si="156"/>
        <v>0</v>
      </c>
      <c r="G3101" s="109"/>
      <c r="H3101" s="24"/>
      <c r="I3101" s="24">
        <f t="shared" si="157"/>
        <v>0.6</v>
      </c>
      <c r="J3101" s="119"/>
      <c r="K3101" s="30"/>
      <c r="L3101" s="111"/>
      <c r="M3101" s="111"/>
      <c r="N3101" s="111"/>
      <c r="O3101" s="111"/>
      <c r="P3101" s="111"/>
      <c r="Q3101" s="111"/>
      <c r="R3101" s="111"/>
      <c r="S3101" s="111"/>
      <c r="T3101" s="111">
        <v>3</v>
      </c>
    </row>
    <row r="3102" spans="1:20" x14ac:dyDescent="0.25">
      <c r="A3102" s="110" t="s">
        <v>7462</v>
      </c>
      <c r="B3102" s="107" t="s">
        <v>7109</v>
      </c>
      <c r="C3102" s="108">
        <v>2</v>
      </c>
      <c r="D3102" s="41" t="s">
        <v>7463</v>
      </c>
      <c r="E3102" s="24">
        <f t="shared" si="155"/>
        <v>1</v>
      </c>
      <c r="F3102" s="24">
        <f t="shared" si="156"/>
        <v>0</v>
      </c>
      <c r="G3102" s="109"/>
      <c r="H3102" s="24"/>
      <c r="I3102" s="24">
        <f t="shared" si="157"/>
        <v>0.6</v>
      </c>
      <c r="J3102" s="119"/>
      <c r="K3102" s="30"/>
      <c r="L3102" s="111"/>
      <c r="M3102" s="111"/>
      <c r="N3102" s="111"/>
      <c r="O3102" s="111"/>
      <c r="P3102" s="111"/>
      <c r="Q3102" s="111"/>
      <c r="R3102" s="111"/>
      <c r="S3102" s="111"/>
      <c r="T3102" s="111">
        <v>3</v>
      </c>
    </row>
    <row r="3103" spans="1:20" x14ac:dyDescent="0.25">
      <c r="A3103" s="110" t="s">
        <v>7677</v>
      </c>
      <c r="B3103" s="107" t="s">
        <v>7240</v>
      </c>
      <c r="C3103" s="108">
        <v>6</v>
      </c>
      <c r="D3103" s="41" t="s">
        <v>7678</v>
      </c>
      <c r="E3103" s="24">
        <f t="shared" si="155"/>
        <v>1</v>
      </c>
      <c r="F3103" s="24">
        <f t="shared" si="156"/>
        <v>0</v>
      </c>
      <c r="G3103" s="109"/>
      <c r="H3103" s="24"/>
      <c r="I3103" s="24">
        <f t="shared" si="157"/>
        <v>0.6</v>
      </c>
      <c r="J3103" s="119"/>
      <c r="K3103" s="30"/>
      <c r="L3103" s="111"/>
      <c r="M3103" s="111"/>
      <c r="N3103" s="111"/>
      <c r="O3103" s="111"/>
      <c r="P3103" s="111"/>
      <c r="Q3103" s="111"/>
      <c r="R3103" s="111"/>
      <c r="S3103" s="111"/>
      <c r="T3103" s="111">
        <v>3</v>
      </c>
    </row>
    <row r="3104" spans="1:20" x14ac:dyDescent="0.25">
      <c r="A3104" s="110" t="s">
        <v>2514</v>
      </c>
      <c r="B3104" s="107" t="s">
        <v>7241</v>
      </c>
      <c r="C3104" s="108">
        <v>12</v>
      </c>
      <c r="D3104" s="41" t="s">
        <v>4265</v>
      </c>
      <c r="E3104" s="24">
        <f t="shared" ref="E3104:E3167" si="158">SUM(R3104:T3104)/3</f>
        <v>1</v>
      </c>
      <c r="F3104" s="24">
        <f t="shared" ref="F3104:F3167" si="159">SUM(L3104:O3104)/4</f>
        <v>0</v>
      </c>
      <c r="G3104" s="109"/>
      <c r="H3104" s="24"/>
      <c r="I3104" s="24">
        <f t="shared" ref="I3104:I3167" si="160">SUM(P3104:T3104)/5</f>
        <v>0.8</v>
      </c>
      <c r="J3104" s="119"/>
      <c r="K3104" s="30"/>
      <c r="L3104" s="111"/>
      <c r="M3104" s="111"/>
      <c r="N3104" s="111"/>
      <c r="O3104" s="111"/>
      <c r="P3104" s="111">
        <v>1</v>
      </c>
      <c r="Q3104" s="111"/>
      <c r="R3104" s="111"/>
      <c r="S3104" s="111"/>
      <c r="T3104" s="111">
        <v>3</v>
      </c>
    </row>
    <row r="3105" spans="1:20" x14ac:dyDescent="0.25">
      <c r="A3105" s="110" t="s">
        <v>4943</v>
      </c>
      <c r="B3105" s="107" t="s">
        <v>7101</v>
      </c>
      <c r="C3105" s="108">
        <v>16</v>
      </c>
      <c r="D3105" s="41" t="s">
        <v>4944</v>
      </c>
      <c r="E3105" s="24">
        <f t="shared" si="158"/>
        <v>1</v>
      </c>
      <c r="F3105" s="24">
        <f t="shared" si="159"/>
        <v>0</v>
      </c>
      <c r="G3105" s="109"/>
      <c r="H3105" s="24"/>
      <c r="I3105" s="24">
        <f t="shared" si="160"/>
        <v>0.6</v>
      </c>
      <c r="J3105" s="119"/>
      <c r="K3105" s="30"/>
      <c r="L3105" s="111"/>
      <c r="M3105" s="111"/>
      <c r="N3105" s="111"/>
      <c r="O3105" s="111"/>
      <c r="P3105" s="111"/>
      <c r="Q3105" s="111"/>
      <c r="R3105" s="111"/>
      <c r="S3105" s="111"/>
      <c r="T3105" s="111">
        <v>3</v>
      </c>
    </row>
    <row r="3106" spans="1:20" x14ac:dyDescent="0.25">
      <c r="A3106" s="110" t="s">
        <v>913</v>
      </c>
      <c r="B3106" s="107" t="s">
        <v>7243</v>
      </c>
      <c r="C3106" s="108">
        <v>4</v>
      </c>
      <c r="D3106" s="41" t="s">
        <v>6785</v>
      </c>
      <c r="E3106" s="24">
        <f t="shared" si="158"/>
        <v>1</v>
      </c>
      <c r="F3106" s="24">
        <f t="shared" si="159"/>
        <v>0</v>
      </c>
      <c r="G3106" s="109"/>
      <c r="H3106" s="24"/>
      <c r="I3106" s="24">
        <f t="shared" si="160"/>
        <v>0.6</v>
      </c>
      <c r="J3106" s="119"/>
      <c r="K3106" s="30"/>
      <c r="L3106" s="111"/>
      <c r="M3106" s="111"/>
      <c r="N3106" s="111"/>
      <c r="O3106" s="111"/>
      <c r="P3106" s="111"/>
      <c r="Q3106" s="111"/>
      <c r="R3106" s="111"/>
      <c r="S3106" s="111"/>
      <c r="T3106" s="111">
        <v>3</v>
      </c>
    </row>
    <row r="3107" spans="1:20" x14ac:dyDescent="0.25">
      <c r="A3107" s="110" t="s">
        <v>2575</v>
      </c>
      <c r="B3107" s="107" t="s">
        <v>7240</v>
      </c>
      <c r="C3107" s="108">
        <v>6</v>
      </c>
      <c r="D3107" s="41" t="s">
        <v>5257</v>
      </c>
      <c r="E3107" s="24">
        <f t="shared" si="158"/>
        <v>1</v>
      </c>
      <c r="F3107" s="24">
        <f t="shared" si="159"/>
        <v>0.25</v>
      </c>
      <c r="G3107" s="109"/>
      <c r="H3107" s="24"/>
      <c r="I3107" s="24">
        <f t="shared" si="160"/>
        <v>0.6</v>
      </c>
      <c r="J3107" s="119"/>
      <c r="K3107" s="30"/>
      <c r="L3107" s="111"/>
      <c r="M3107" s="111"/>
      <c r="N3107" s="111"/>
      <c r="O3107" s="111">
        <v>1</v>
      </c>
      <c r="P3107" s="111"/>
      <c r="Q3107" s="111"/>
      <c r="R3107" s="111"/>
      <c r="S3107" s="111"/>
      <c r="T3107" s="111">
        <v>3</v>
      </c>
    </row>
    <row r="3108" spans="1:20" x14ac:dyDescent="0.25">
      <c r="A3108" s="110" t="s">
        <v>7634</v>
      </c>
      <c r="B3108" s="107" t="s">
        <v>7191</v>
      </c>
      <c r="C3108" s="108">
        <v>5</v>
      </c>
      <c r="D3108" s="41" t="s">
        <v>7635</v>
      </c>
      <c r="E3108" s="24">
        <f t="shared" si="158"/>
        <v>1</v>
      </c>
      <c r="F3108" s="24">
        <f t="shared" si="159"/>
        <v>0</v>
      </c>
      <c r="G3108" s="109"/>
      <c r="H3108" s="24"/>
      <c r="I3108" s="24">
        <f t="shared" si="160"/>
        <v>0.6</v>
      </c>
      <c r="J3108" s="119"/>
      <c r="K3108" s="30"/>
      <c r="L3108" s="111"/>
      <c r="M3108" s="111"/>
      <c r="N3108" s="111"/>
      <c r="O3108" s="111"/>
      <c r="P3108" s="111"/>
      <c r="Q3108" s="111"/>
      <c r="R3108" s="111"/>
      <c r="S3108" s="111"/>
      <c r="T3108" s="111">
        <v>3</v>
      </c>
    </row>
    <row r="3109" spans="1:20" x14ac:dyDescent="0.25">
      <c r="A3109" s="110" t="s">
        <v>2753</v>
      </c>
      <c r="B3109" s="107" t="s">
        <v>7219</v>
      </c>
      <c r="C3109" s="108">
        <v>20</v>
      </c>
      <c r="D3109" s="41" t="s">
        <v>6207</v>
      </c>
      <c r="E3109" s="24">
        <f t="shared" si="158"/>
        <v>1</v>
      </c>
      <c r="F3109" s="24">
        <f t="shared" si="159"/>
        <v>0.75</v>
      </c>
      <c r="G3109" s="109"/>
      <c r="H3109" s="24"/>
      <c r="I3109" s="24">
        <f t="shared" si="160"/>
        <v>0.8</v>
      </c>
      <c r="J3109" s="119"/>
      <c r="K3109" s="30"/>
      <c r="L3109" s="111">
        <v>3</v>
      </c>
      <c r="M3109" s="111"/>
      <c r="N3109" s="111"/>
      <c r="O3109" s="111"/>
      <c r="P3109" s="111"/>
      <c r="Q3109" s="111">
        <v>1</v>
      </c>
      <c r="R3109" s="111"/>
      <c r="S3109" s="111"/>
      <c r="T3109" s="111">
        <v>3</v>
      </c>
    </row>
    <row r="3110" spans="1:20" x14ac:dyDescent="0.25">
      <c r="A3110" s="110" t="s">
        <v>7510</v>
      </c>
      <c r="B3110" s="107" t="s">
        <v>7094</v>
      </c>
      <c r="C3110" s="108">
        <v>1</v>
      </c>
      <c r="D3110" s="41" t="s">
        <v>7511</v>
      </c>
      <c r="E3110" s="24">
        <f t="shared" si="158"/>
        <v>1</v>
      </c>
      <c r="F3110" s="24">
        <f t="shared" si="159"/>
        <v>0</v>
      </c>
      <c r="G3110" s="109"/>
      <c r="H3110" s="24"/>
      <c r="I3110" s="24">
        <f t="shared" si="160"/>
        <v>0.6</v>
      </c>
      <c r="J3110" s="119"/>
      <c r="K3110" s="30"/>
      <c r="L3110" s="111"/>
      <c r="M3110" s="111"/>
      <c r="N3110" s="111"/>
      <c r="O3110" s="111"/>
      <c r="P3110" s="111"/>
      <c r="Q3110" s="111"/>
      <c r="R3110" s="111"/>
      <c r="S3110" s="111"/>
      <c r="T3110" s="111">
        <v>3</v>
      </c>
    </row>
    <row r="3111" spans="1:20" x14ac:dyDescent="0.25">
      <c r="A3111" s="110" t="s">
        <v>1303</v>
      </c>
      <c r="B3111" s="107" t="s">
        <v>7422</v>
      </c>
      <c r="C3111" s="108">
        <v>17</v>
      </c>
      <c r="D3111" s="41" t="s">
        <v>6324</v>
      </c>
      <c r="E3111" s="24">
        <f t="shared" si="158"/>
        <v>1</v>
      </c>
      <c r="F3111" s="24">
        <f t="shared" si="159"/>
        <v>6.25</v>
      </c>
      <c r="G3111" s="109"/>
      <c r="H3111" s="24"/>
      <c r="I3111" s="24">
        <f t="shared" si="160"/>
        <v>0.6</v>
      </c>
      <c r="J3111" s="119"/>
      <c r="K3111" s="30"/>
      <c r="L3111" s="111">
        <v>2</v>
      </c>
      <c r="M3111" s="111"/>
      <c r="N3111" s="111">
        <v>14</v>
      </c>
      <c r="O3111" s="111">
        <v>9</v>
      </c>
      <c r="P3111" s="111"/>
      <c r="Q3111" s="111"/>
      <c r="R3111" s="111"/>
      <c r="S3111" s="111"/>
      <c r="T3111" s="111">
        <v>3</v>
      </c>
    </row>
    <row r="3112" spans="1:20" x14ac:dyDescent="0.25">
      <c r="A3112" s="110" t="s">
        <v>2255</v>
      </c>
      <c r="B3112" s="107" t="s">
        <v>7156</v>
      </c>
      <c r="C3112" s="108">
        <v>18</v>
      </c>
      <c r="D3112" s="41" t="s">
        <v>6969</v>
      </c>
      <c r="E3112" s="24">
        <f t="shared" si="158"/>
        <v>1</v>
      </c>
      <c r="F3112" s="24">
        <f t="shared" si="159"/>
        <v>15.75</v>
      </c>
      <c r="G3112" s="109"/>
      <c r="H3112" s="24"/>
      <c r="I3112" s="24">
        <f t="shared" si="160"/>
        <v>0.6</v>
      </c>
      <c r="J3112" s="119"/>
      <c r="K3112" s="30"/>
      <c r="L3112" s="111"/>
      <c r="M3112" s="111">
        <v>63</v>
      </c>
      <c r="N3112" s="111"/>
      <c r="O3112" s="111"/>
      <c r="P3112" s="111"/>
      <c r="Q3112" s="111"/>
      <c r="R3112" s="111"/>
      <c r="S3112" s="111"/>
      <c r="T3112" s="111">
        <v>3</v>
      </c>
    </row>
    <row r="3113" spans="1:20" x14ac:dyDescent="0.25">
      <c r="A3113" s="110" t="s">
        <v>7763</v>
      </c>
      <c r="B3113" s="107" t="s">
        <v>7210</v>
      </c>
      <c r="C3113" s="108">
        <v>1</v>
      </c>
      <c r="D3113" s="41" t="s">
        <v>7764</v>
      </c>
      <c r="E3113" s="24">
        <f t="shared" si="158"/>
        <v>1</v>
      </c>
      <c r="F3113" s="24">
        <f t="shared" si="159"/>
        <v>0.25</v>
      </c>
      <c r="G3113" s="109"/>
      <c r="H3113" s="24"/>
      <c r="I3113" s="24">
        <f t="shared" si="160"/>
        <v>0.6</v>
      </c>
      <c r="J3113" s="119"/>
      <c r="K3113" s="30"/>
      <c r="L3113" s="111"/>
      <c r="M3113" s="111">
        <v>1</v>
      </c>
      <c r="N3113" s="111"/>
      <c r="O3113" s="111"/>
      <c r="P3113" s="111"/>
      <c r="Q3113" s="111"/>
      <c r="R3113" s="111">
        <v>1</v>
      </c>
      <c r="S3113" s="111"/>
      <c r="T3113" s="111">
        <v>2</v>
      </c>
    </row>
    <row r="3114" spans="1:20" x14ac:dyDescent="0.25">
      <c r="A3114" s="110" t="s">
        <v>2155</v>
      </c>
      <c r="B3114" s="107" t="s">
        <v>7101</v>
      </c>
      <c r="C3114" s="108">
        <v>16</v>
      </c>
      <c r="D3114" s="41" t="s">
        <v>6035</v>
      </c>
      <c r="E3114" s="24">
        <f t="shared" si="158"/>
        <v>1</v>
      </c>
      <c r="F3114" s="24">
        <f t="shared" si="159"/>
        <v>3.75</v>
      </c>
      <c r="G3114" s="109"/>
      <c r="H3114" s="24"/>
      <c r="I3114" s="24">
        <f t="shared" si="160"/>
        <v>2</v>
      </c>
      <c r="J3114" s="119"/>
      <c r="K3114" s="30"/>
      <c r="L3114" s="111"/>
      <c r="M3114" s="111">
        <v>3</v>
      </c>
      <c r="N3114" s="111">
        <v>2</v>
      </c>
      <c r="O3114" s="111">
        <v>10</v>
      </c>
      <c r="P3114" s="111"/>
      <c r="Q3114" s="111">
        <v>7</v>
      </c>
      <c r="R3114" s="111">
        <v>1</v>
      </c>
      <c r="S3114" s="111"/>
      <c r="T3114" s="111">
        <v>2</v>
      </c>
    </row>
    <row r="3115" spans="1:20" x14ac:dyDescent="0.25">
      <c r="A3115" s="110" t="s">
        <v>7839</v>
      </c>
      <c r="B3115" s="107" t="s">
        <v>7096</v>
      </c>
      <c r="C3115" s="108">
        <v>15</v>
      </c>
      <c r="D3115" s="41" t="s">
        <v>3800</v>
      </c>
      <c r="E3115" s="24">
        <f t="shared" si="158"/>
        <v>1</v>
      </c>
      <c r="F3115" s="24">
        <f t="shared" si="159"/>
        <v>0</v>
      </c>
      <c r="G3115" s="109"/>
      <c r="H3115" s="24"/>
      <c r="I3115" s="24">
        <f t="shared" si="160"/>
        <v>0.6</v>
      </c>
      <c r="J3115" s="119"/>
      <c r="K3115" s="30"/>
      <c r="L3115" s="111"/>
      <c r="M3115" s="111"/>
      <c r="N3115" s="111"/>
      <c r="O3115" s="111"/>
      <c r="P3115" s="111"/>
      <c r="Q3115" s="111"/>
      <c r="R3115" s="111"/>
      <c r="S3115" s="111">
        <v>1</v>
      </c>
      <c r="T3115" s="111">
        <v>2</v>
      </c>
    </row>
    <row r="3116" spans="1:20" x14ac:dyDescent="0.25">
      <c r="A3116" s="110" t="s">
        <v>7926</v>
      </c>
      <c r="B3116" s="107" t="s">
        <v>7165</v>
      </c>
      <c r="C3116" s="108">
        <v>6</v>
      </c>
      <c r="D3116" s="41" t="s">
        <v>7927</v>
      </c>
      <c r="E3116" s="24">
        <f t="shared" si="158"/>
        <v>1</v>
      </c>
      <c r="F3116" s="24">
        <f t="shared" si="159"/>
        <v>1.75</v>
      </c>
      <c r="G3116" s="109"/>
      <c r="H3116" s="24"/>
      <c r="I3116" s="24">
        <f t="shared" si="160"/>
        <v>1.2</v>
      </c>
      <c r="J3116" s="119"/>
      <c r="K3116" s="30"/>
      <c r="L3116" s="111"/>
      <c r="M3116" s="111">
        <v>7</v>
      </c>
      <c r="N3116" s="111"/>
      <c r="O3116" s="111"/>
      <c r="P3116" s="111"/>
      <c r="Q3116" s="111">
        <v>3</v>
      </c>
      <c r="R3116" s="111">
        <v>1</v>
      </c>
      <c r="S3116" s="111"/>
      <c r="T3116" s="111">
        <v>2</v>
      </c>
    </row>
    <row r="3117" spans="1:20" x14ac:dyDescent="0.25">
      <c r="A3117" s="110" t="s">
        <v>7909</v>
      </c>
      <c r="B3117" s="107" t="s">
        <v>7295</v>
      </c>
      <c r="C3117" s="108">
        <v>18</v>
      </c>
      <c r="D3117" s="41" t="s">
        <v>7910</v>
      </c>
      <c r="E3117" s="24">
        <f t="shared" si="158"/>
        <v>1</v>
      </c>
      <c r="F3117" s="24">
        <f t="shared" si="159"/>
        <v>1.75</v>
      </c>
      <c r="G3117" s="109"/>
      <c r="H3117" s="24"/>
      <c r="I3117" s="24">
        <f t="shared" si="160"/>
        <v>0.6</v>
      </c>
      <c r="J3117" s="119"/>
      <c r="K3117" s="30"/>
      <c r="L3117" s="111">
        <v>5</v>
      </c>
      <c r="M3117" s="111">
        <v>2</v>
      </c>
      <c r="N3117" s="111"/>
      <c r="O3117" s="111"/>
      <c r="P3117" s="111"/>
      <c r="Q3117" s="111"/>
      <c r="R3117" s="111">
        <v>1</v>
      </c>
      <c r="S3117" s="111"/>
      <c r="T3117" s="111">
        <v>2</v>
      </c>
    </row>
    <row r="3118" spans="1:20" x14ac:dyDescent="0.25">
      <c r="A3118" s="110" t="s">
        <v>7482</v>
      </c>
      <c r="B3118" s="107" t="s">
        <v>7240</v>
      </c>
      <c r="C3118" s="108">
        <v>6</v>
      </c>
      <c r="D3118" s="41" t="s">
        <v>7483</v>
      </c>
      <c r="E3118" s="24">
        <f t="shared" si="158"/>
        <v>1</v>
      </c>
      <c r="F3118" s="24">
        <f t="shared" si="159"/>
        <v>0</v>
      </c>
      <c r="G3118" s="109"/>
      <c r="H3118" s="24"/>
      <c r="I3118" s="24">
        <f t="shared" si="160"/>
        <v>0.6</v>
      </c>
      <c r="J3118" s="119"/>
      <c r="K3118" s="30"/>
      <c r="L3118" s="111"/>
      <c r="M3118" s="111"/>
      <c r="N3118" s="111"/>
      <c r="O3118" s="111"/>
      <c r="P3118" s="111"/>
      <c r="Q3118" s="111"/>
      <c r="R3118" s="111">
        <v>1</v>
      </c>
      <c r="S3118" s="111"/>
      <c r="T3118" s="111">
        <v>2</v>
      </c>
    </row>
    <row r="3119" spans="1:20" x14ac:dyDescent="0.25">
      <c r="A3119" s="110" t="s">
        <v>4829</v>
      </c>
      <c r="B3119" s="107" t="s">
        <v>7154</v>
      </c>
      <c r="C3119" s="108">
        <v>16</v>
      </c>
      <c r="D3119" s="41" t="s">
        <v>4830</v>
      </c>
      <c r="E3119" s="24">
        <f t="shared" si="158"/>
        <v>1</v>
      </c>
      <c r="F3119" s="24">
        <f t="shared" si="159"/>
        <v>5</v>
      </c>
      <c r="G3119" s="109"/>
      <c r="H3119" s="24"/>
      <c r="I3119" s="24">
        <f t="shared" si="160"/>
        <v>16.2</v>
      </c>
      <c r="J3119" s="119"/>
      <c r="K3119" s="30"/>
      <c r="L3119" s="111"/>
      <c r="M3119" s="111"/>
      <c r="N3119" s="111">
        <v>8</v>
      </c>
      <c r="O3119" s="111">
        <v>12</v>
      </c>
      <c r="P3119" s="111">
        <v>24</v>
      </c>
      <c r="Q3119" s="111">
        <v>54</v>
      </c>
      <c r="R3119" s="111"/>
      <c r="S3119" s="111">
        <v>1</v>
      </c>
      <c r="T3119" s="111">
        <v>2</v>
      </c>
    </row>
    <row r="3120" spans="1:20" x14ac:dyDescent="0.25">
      <c r="A3120" s="110" t="s">
        <v>7368</v>
      </c>
      <c r="B3120" s="107" t="s">
        <v>7124</v>
      </c>
      <c r="C3120" s="108">
        <v>4</v>
      </c>
      <c r="D3120" s="41" t="s">
        <v>7369</v>
      </c>
      <c r="E3120" s="24">
        <f t="shared" si="158"/>
        <v>1</v>
      </c>
      <c r="F3120" s="24">
        <f t="shared" si="159"/>
        <v>0.25</v>
      </c>
      <c r="G3120" s="109"/>
      <c r="H3120" s="24"/>
      <c r="I3120" s="24">
        <f t="shared" si="160"/>
        <v>0.6</v>
      </c>
      <c r="J3120" s="119"/>
      <c r="K3120" s="30"/>
      <c r="L3120" s="111"/>
      <c r="M3120" s="111">
        <v>1</v>
      </c>
      <c r="N3120" s="111"/>
      <c r="O3120" s="111"/>
      <c r="P3120" s="111">
        <v>0</v>
      </c>
      <c r="Q3120" s="111">
        <v>0</v>
      </c>
      <c r="R3120" s="111">
        <v>1</v>
      </c>
      <c r="S3120" s="111">
        <v>0</v>
      </c>
      <c r="T3120" s="111">
        <v>2</v>
      </c>
    </row>
    <row r="3121" spans="1:20" x14ac:dyDescent="0.25">
      <c r="A3121" s="110" t="s">
        <v>7356</v>
      </c>
      <c r="B3121" s="107" t="s">
        <v>7155</v>
      </c>
      <c r="C3121" s="108">
        <v>10</v>
      </c>
      <c r="D3121" s="41" t="s">
        <v>7357</v>
      </c>
      <c r="E3121" s="24">
        <f t="shared" si="158"/>
        <v>1</v>
      </c>
      <c r="F3121" s="24">
        <f t="shared" si="159"/>
        <v>0</v>
      </c>
      <c r="G3121" s="109"/>
      <c r="H3121" s="24"/>
      <c r="I3121" s="24">
        <f t="shared" si="160"/>
        <v>0.6</v>
      </c>
      <c r="J3121" s="119"/>
      <c r="K3121" s="30"/>
      <c r="L3121" s="111"/>
      <c r="M3121" s="111"/>
      <c r="N3121" s="111"/>
      <c r="O3121" s="111"/>
      <c r="P3121" s="111"/>
      <c r="Q3121" s="111"/>
      <c r="R3121" s="111"/>
      <c r="S3121" s="111">
        <v>2</v>
      </c>
      <c r="T3121" s="111">
        <v>1</v>
      </c>
    </row>
    <row r="3122" spans="1:20" x14ac:dyDescent="0.25">
      <c r="A3122" s="110" t="s">
        <v>2475</v>
      </c>
      <c r="B3122" s="107" t="s">
        <v>7143</v>
      </c>
      <c r="C3122" s="108">
        <v>17</v>
      </c>
      <c r="D3122" s="41" t="s">
        <v>6308</v>
      </c>
      <c r="E3122" s="24">
        <f t="shared" si="158"/>
        <v>1</v>
      </c>
      <c r="F3122" s="24">
        <f t="shared" si="159"/>
        <v>5.75</v>
      </c>
      <c r="G3122" s="109"/>
      <c r="H3122" s="24"/>
      <c r="I3122" s="24">
        <f t="shared" si="160"/>
        <v>6.6</v>
      </c>
      <c r="J3122" s="119"/>
      <c r="K3122" s="30"/>
      <c r="L3122" s="111">
        <v>15</v>
      </c>
      <c r="M3122" s="111"/>
      <c r="N3122" s="111"/>
      <c r="O3122" s="111">
        <v>8</v>
      </c>
      <c r="P3122" s="111">
        <v>30</v>
      </c>
      <c r="Q3122" s="111"/>
      <c r="R3122" s="111">
        <v>2</v>
      </c>
      <c r="S3122" s="111"/>
      <c r="T3122" s="111">
        <v>1</v>
      </c>
    </row>
    <row r="3123" spans="1:20" x14ac:dyDescent="0.25">
      <c r="A3123" s="110" t="s">
        <v>2826</v>
      </c>
      <c r="B3123" s="107" t="s">
        <v>7154</v>
      </c>
      <c r="C3123" s="108">
        <v>16</v>
      </c>
      <c r="D3123" s="41" t="s">
        <v>6523</v>
      </c>
      <c r="E3123" s="24">
        <f t="shared" si="158"/>
        <v>1</v>
      </c>
      <c r="F3123" s="24">
        <f t="shared" si="159"/>
        <v>1.75</v>
      </c>
      <c r="G3123" s="109"/>
      <c r="H3123" s="24"/>
      <c r="I3123" s="24">
        <f t="shared" si="160"/>
        <v>0.6</v>
      </c>
      <c r="J3123" s="119"/>
      <c r="K3123" s="30"/>
      <c r="L3123" s="111"/>
      <c r="M3123" s="111">
        <v>3</v>
      </c>
      <c r="N3123" s="111">
        <v>4</v>
      </c>
      <c r="O3123" s="111"/>
      <c r="P3123" s="111"/>
      <c r="Q3123" s="111"/>
      <c r="R3123" s="111">
        <v>2</v>
      </c>
      <c r="S3123" s="111"/>
      <c r="T3123" s="111">
        <v>1</v>
      </c>
    </row>
    <row r="3124" spans="1:20" x14ac:dyDescent="0.25">
      <c r="A3124" s="110" t="s">
        <v>1261</v>
      </c>
      <c r="B3124" s="107" t="s">
        <v>7240</v>
      </c>
      <c r="C3124" s="108">
        <v>6</v>
      </c>
      <c r="D3124" s="41" t="s">
        <v>6486</v>
      </c>
      <c r="E3124" s="24">
        <f t="shared" si="158"/>
        <v>1</v>
      </c>
      <c r="F3124" s="24">
        <f t="shared" si="159"/>
        <v>0</v>
      </c>
      <c r="G3124" s="109"/>
      <c r="H3124" s="24"/>
      <c r="I3124" s="24">
        <f t="shared" si="160"/>
        <v>0.8</v>
      </c>
      <c r="J3124" s="119"/>
      <c r="K3124" s="30"/>
      <c r="L3124" s="111"/>
      <c r="M3124" s="111"/>
      <c r="N3124" s="111"/>
      <c r="O3124" s="111"/>
      <c r="P3124" s="111"/>
      <c r="Q3124" s="111">
        <v>1</v>
      </c>
      <c r="R3124" s="111"/>
      <c r="S3124" s="111">
        <v>2</v>
      </c>
      <c r="T3124" s="111">
        <v>1</v>
      </c>
    </row>
    <row r="3125" spans="1:20" x14ac:dyDescent="0.25">
      <c r="A3125" s="110" t="s">
        <v>7468</v>
      </c>
      <c r="B3125" s="107" t="s">
        <v>7094</v>
      </c>
      <c r="C3125" s="108">
        <v>1</v>
      </c>
      <c r="D3125" s="41" t="s">
        <v>7469</v>
      </c>
      <c r="E3125" s="24">
        <f t="shared" si="158"/>
        <v>1</v>
      </c>
      <c r="F3125" s="24">
        <f t="shared" si="159"/>
        <v>0</v>
      </c>
      <c r="G3125" s="109"/>
      <c r="H3125" s="24"/>
      <c r="I3125" s="24">
        <f t="shared" si="160"/>
        <v>0.6</v>
      </c>
      <c r="J3125" s="119"/>
      <c r="K3125" s="30"/>
      <c r="L3125" s="111"/>
      <c r="M3125" s="111"/>
      <c r="N3125" s="111"/>
      <c r="O3125" s="111"/>
      <c r="P3125" s="111"/>
      <c r="Q3125" s="111"/>
      <c r="R3125" s="111"/>
      <c r="S3125" s="111">
        <v>2</v>
      </c>
      <c r="T3125" s="111">
        <v>1</v>
      </c>
    </row>
    <row r="3126" spans="1:20" x14ac:dyDescent="0.25">
      <c r="A3126" s="110" t="s">
        <v>1902</v>
      </c>
      <c r="B3126" s="107" t="s">
        <v>7192</v>
      </c>
      <c r="C3126" s="108">
        <v>20</v>
      </c>
      <c r="D3126" s="41" t="s">
        <v>6272</v>
      </c>
      <c r="E3126" s="24">
        <f t="shared" si="158"/>
        <v>1</v>
      </c>
      <c r="F3126" s="24">
        <f t="shared" si="159"/>
        <v>4.5</v>
      </c>
      <c r="G3126" s="109"/>
      <c r="H3126" s="24"/>
      <c r="I3126" s="24">
        <f t="shared" si="160"/>
        <v>1</v>
      </c>
      <c r="J3126" s="119"/>
      <c r="K3126" s="30"/>
      <c r="L3126" s="111">
        <v>4</v>
      </c>
      <c r="M3126" s="111">
        <v>1</v>
      </c>
      <c r="N3126" s="111">
        <v>12</v>
      </c>
      <c r="O3126" s="111">
        <v>1</v>
      </c>
      <c r="P3126" s="111"/>
      <c r="Q3126" s="111">
        <v>2</v>
      </c>
      <c r="R3126" s="111">
        <v>2</v>
      </c>
      <c r="S3126" s="111"/>
      <c r="T3126" s="111">
        <v>1</v>
      </c>
    </row>
    <row r="3127" spans="1:20" x14ac:dyDescent="0.25">
      <c r="A3127" s="110" t="s">
        <v>1461</v>
      </c>
      <c r="B3127" s="107" t="s">
        <v>7242</v>
      </c>
      <c r="C3127" s="108">
        <v>8</v>
      </c>
      <c r="D3127" s="41" t="s">
        <v>4597</v>
      </c>
      <c r="E3127" s="24">
        <f t="shared" si="158"/>
        <v>1</v>
      </c>
      <c r="F3127" s="24">
        <f t="shared" si="159"/>
        <v>0.5</v>
      </c>
      <c r="G3127" s="109"/>
      <c r="H3127" s="24"/>
      <c r="I3127" s="24">
        <f t="shared" si="160"/>
        <v>1.2</v>
      </c>
      <c r="J3127" s="119"/>
      <c r="K3127" s="30"/>
      <c r="L3127" s="111">
        <v>1</v>
      </c>
      <c r="M3127" s="111">
        <v>1</v>
      </c>
      <c r="N3127" s="111"/>
      <c r="O3127" s="111"/>
      <c r="P3127" s="111"/>
      <c r="Q3127" s="111">
        <v>3</v>
      </c>
      <c r="R3127" s="111">
        <v>2</v>
      </c>
      <c r="S3127" s="111">
        <v>0</v>
      </c>
      <c r="T3127" s="111">
        <v>1</v>
      </c>
    </row>
    <row r="3128" spans="1:20" x14ac:dyDescent="0.25">
      <c r="A3128" s="110" t="s">
        <v>2361</v>
      </c>
      <c r="B3128" s="107" t="s">
        <v>7088</v>
      </c>
      <c r="C3128" s="108">
        <v>2</v>
      </c>
      <c r="D3128" s="41" t="s">
        <v>4509</v>
      </c>
      <c r="E3128" s="24">
        <f t="shared" si="158"/>
        <v>1</v>
      </c>
      <c r="F3128" s="24">
        <f t="shared" si="159"/>
        <v>0.25</v>
      </c>
      <c r="G3128" s="109"/>
      <c r="H3128" s="24"/>
      <c r="I3128" s="24">
        <f t="shared" si="160"/>
        <v>0.8</v>
      </c>
      <c r="J3128" s="119"/>
      <c r="K3128" s="30"/>
      <c r="L3128" s="111"/>
      <c r="M3128" s="111"/>
      <c r="N3128" s="111"/>
      <c r="O3128" s="111">
        <v>1</v>
      </c>
      <c r="P3128" s="111"/>
      <c r="Q3128" s="111">
        <v>1</v>
      </c>
      <c r="R3128" s="111">
        <v>1</v>
      </c>
      <c r="S3128" s="111">
        <v>1</v>
      </c>
      <c r="T3128" s="111">
        <v>1</v>
      </c>
    </row>
    <row r="3129" spans="1:20" x14ac:dyDescent="0.25">
      <c r="A3129" s="110" t="s">
        <v>7905</v>
      </c>
      <c r="B3129" s="107" t="s">
        <v>7156</v>
      </c>
      <c r="C3129" s="108">
        <v>18</v>
      </c>
      <c r="D3129" s="41" t="s">
        <v>7906</v>
      </c>
      <c r="E3129" s="24">
        <f t="shared" si="158"/>
        <v>1</v>
      </c>
      <c r="F3129" s="24">
        <f t="shared" si="159"/>
        <v>1.25</v>
      </c>
      <c r="G3129" s="109"/>
      <c r="H3129" s="24"/>
      <c r="I3129" s="24">
        <f t="shared" si="160"/>
        <v>1.2</v>
      </c>
      <c r="J3129" s="119"/>
      <c r="K3129" s="30"/>
      <c r="L3129" s="111"/>
      <c r="M3129" s="111"/>
      <c r="N3129" s="111">
        <v>1</v>
      </c>
      <c r="O3129" s="111">
        <v>4</v>
      </c>
      <c r="P3129" s="111"/>
      <c r="Q3129" s="111">
        <v>3</v>
      </c>
      <c r="R3129" s="111"/>
      <c r="S3129" s="111">
        <v>2</v>
      </c>
      <c r="T3129" s="111">
        <v>1</v>
      </c>
    </row>
    <row r="3130" spans="1:20" x14ac:dyDescent="0.25">
      <c r="A3130" s="110" t="s">
        <v>1638</v>
      </c>
      <c r="B3130" s="107" t="s">
        <v>7154</v>
      </c>
      <c r="C3130" s="108">
        <v>16</v>
      </c>
      <c r="D3130" s="41" t="s">
        <v>4818</v>
      </c>
      <c r="E3130" s="24">
        <f t="shared" si="158"/>
        <v>1</v>
      </c>
      <c r="F3130" s="24">
        <f t="shared" si="159"/>
        <v>19.75</v>
      </c>
      <c r="G3130" s="109"/>
      <c r="H3130" s="24"/>
      <c r="I3130" s="24">
        <f t="shared" si="160"/>
        <v>83.8</v>
      </c>
      <c r="J3130" s="119"/>
      <c r="K3130" s="30"/>
      <c r="L3130" s="111">
        <v>67</v>
      </c>
      <c r="M3130" s="111">
        <v>3</v>
      </c>
      <c r="N3130" s="111">
        <v>9</v>
      </c>
      <c r="O3130" s="111"/>
      <c r="P3130" s="111">
        <v>9</v>
      </c>
      <c r="Q3130" s="111">
        <v>407</v>
      </c>
      <c r="R3130" s="111">
        <v>1</v>
      </c>
      <c r="S3130" s="111">
        <v>1</v>
      </c>
      <c r="T3130" s="111">
        <v>1</v>
      </c>
    </row>
    <row r="3131" spans="1:20" x14ac:dyDescent="0.25">
      <c r="A3131" s="110" t="s">
        <v>1307</v>
      </c>
      <c r="B3131" s="107" t="s">
        <v>7124</v>
      </c>
      <c r="C3131" s="108">
        <v>4</v>
      </c>
      <c r="D3131" s="41" t="s">
        <v>5580</v>
      </c>
      <c r="E3131" s="24">
        <f t="shared" si="158"/>
        <v>1</v>
      </c>
      <c r="F3131" s="24">
        <f t="shared" si="159"/>
        <v>2.5</v>
      </c>
      <c r="G3131" s="109"/>
      <c r="H3131" s="24"/>
      <c r="I3131" s="24">
        <f t="shared" si="160"/>
        <v>1</v>
      </c>
      <c r="J3131" s="119"/>
      <c r="K3131" s="30"/>
      <c r="L3131" s="111">
        <v>4</v>
      </c>
      <c r="M3131" s="111">
        <v>4</v>
      </c>
      <c r="N3131" s="111">
        <v>1</v>
      </c>
      <c r="O3131" s="111">
        <v>1</v>
      </c>
      <c r="P3131" s="111"/>
      <c r="Q3131" s="111">
        <v>2</v>
      </c>
      <c r="R3131" s="111"/>
      <c r="S3131" s="111">
        <v>2</v>
      </c>
      <c r="T3131" s="111">
        <v>1</v>
      </c>
    </row>
    <row r="3132" spans="1:20" x14ac:dyDescent="0.25">
      <c r="A3132" s="110" t="s">
        <v>7793</v>
      </c>
      <c r="B3132" s="107" t="s">
        <v>7157</v>
      </c>
      <c r="C3132" s="108">
        <v>11</v>
      </c>
      <c r="D3132" s="41" t="s">
        <v>7794</v>
      </c>
      <c r="E3132" s="24">
        <f t="shared" si="158"/>
        <v>1</v>
      </c>
      <c r="F3132" s="24">
        <f t="shared" si="159"/>
        <v>0</v>
      </c>
      <c r="G3132" s="109"/>
      <c r="H3132" s="24"/>
      <c r="I3132" s="24">
        <f t="shared" si="160"/>
        <v>0.8</v>
      </c>
      <c r="J3132" s="119"/>
      <c r="K3132" s="30"/>
      <c r="L3132" s="111"/>
      <c r="M3132" s="111"/>
      <c r="N3132" s="111"/>
      <c r="O3132" s="111"/>
      <c r="P3132" s="111"/>
      <c r="Q3132" s="111">
        <v>1</v>
      </c>
      <c r="R3132" s="111">
        <v>1</v>
      </c>
      <c r="S3132" s="111">
        <v>1</v>
      </c>
      <c r="T3132" s="111">
        <v>1</v>
      </c>
    </row>
    <row r="3133" spans="1:20" x14ac:dyDescent="0.25">
      <c r="A3133" s="110" t="s">
        <v>7089</v>
      </c>
      <c r="B3133" s="107" t="s">
        <v>7090</v>
      </c>
      <c r="C3133" s="108">
        <v>2</v>
      </c>
      <c r="D3133" s="41" t="s">
        <v>7091</v>
      </c>
      <c r="E3133" s="24">
        <f t="shared" si="158"/>
        <v>1</v>
      </c>
      <c r="F3133" s="24">
        <f t="shared" si="159"/>
        <v>1.75</v>
      </c>
      <c r="G3133" s="109"/>
      <c r="H3133" s="24"/>
      <c r="I3133" s="24">
        <f t="shared" si="160"/>
        <v>14.4</v>
      </c>
      <c r="J3133" s="119"/>
      <c r="K3133" s="30"/>
      <c r="L3133" s="111"/>
      <c r="M3133" s="111"/>
      <c r="N3133" s="111"/>
      <c r="O3133" s="111">
        <v>7</v>
      </c>
      <c r="P3133" s="111">
        <v>10</v>
      </c>
      <c r="Q3133" s="111">
        <v>59</v>
      </c>
      <c r="R3133" s="111">
        <v>0</v>
      </c>
      <c r="S3133" s="111">
        <v>3</v>
      </c>
      <c r="T3133" s="111">
        <v>0</v>
      </c>
    </row>
    <row r="3134" spans="1:20" x14ac:dyDescent="0.25">
      <c r="A3134" s="110" t="s">
        <v>2843</v>
      </c>
      <c r="B3134" s="107" t="s">
        <v>7154</v>
      </c>
      <c r="C3134" s="108">
        <v>16</v>
      </c>
      <c r="D3134" s="41" t="s">
        <v>6709</v>
      </c>
      <c r="E3134" s="24">
        <f t="shared" si="158"/>
        <v>1</v>
      </c>
      <c r="F3134" s="24">
        <f t="shared" si="159"/>
        <v>0</v>
      </c>
      <c r="G3134" s="109"/>
      <c r="H3134" s="24"/>
      <c r="I3134" s="24">
        <f t="shared" si="160"/>
        <v>2.2000000000000002</v>
      </c>
      <c r="J3134" s="119"/>
      <c r="K3134" s="30"/>
      <c r="L3134" s="111"/>
      <c r="M3134" s="111"/>
      <c r="N3134" s="111"/>
      <c r="O3134" s="111"/>
      <c r="P3134" s="111">
        <v>5</v>
      </c>
      <c r="Q3134" s="111">
        <v>3</v>
      </c>
      <c r="R3134" s="111">
        <v>3</v>
      </c>
      <c r="S3134" s="111"/>
      <c r="T3134" s="111">
        <v>0</v>
      </c>
    </row>
    <row r="3135" spans="1:20" x14ac:dyDescent="0.25">
      <c r="A3135" s="110" t="s">
        <v>2291</v>
      </c>
      <c r="B3135" s="107" t="s">
        <v>7219</v>
      </c>
      <c r="C3135" s="108">
        <v>20</v>
      </c>
      <c r="D3135" s="41" t="s">
        <v>5088</v>
      </c>
      <c r="E3135" s="24">
        <f t="shared" si="158"/>
        <v>1</v>
      </c>
      <c r="F3135" s="24">
        <f t="shared" si="159"/>
        <v>2.25</v>
      </c>
      <c r="G3135" s="109"/>
      <c r="H3135" s="24"/>
      <c r="I3135" s="24">
        <f t="shared" si="160"/>
        <v>0.8</v>
      </c>
      <c r="J3135" s="119"/>
      <c r="K3135" s="30"/>
      <c r="L3135" s="111"/>
      <c r="M3135" s="111">
        <v>6</v>
      </c>
      <c r="N3135" s="111">
        <v>3</v>
      </c>
      <c r="O3135" s="111"/>
      <c r="P3135" s="111"/>
      <c r="Q3135" s="111">
        <v>1</v>
      </c>
      <c r="R3135" s="111">
        <v>1</v>
      </c>
      <c r="S3135" s="111">
        <v>2</v>
      </c>
      <c r="T3135" s="111">
        <v>0</v>
      </c>
    </row>
    <row r="3136" spans="1:20" x14ac:dyDescent="0.25">
      <c r="A3136" s="110" t="s">
        <v>8887</v>
      </c>
      <c r="B3136" s="107" t="s">
        <v>7201</v>
      </c>
      <c r="C3136" s="108">
        <v>1</v>
      </c>
      <c r="D3136" s="41" t="s">
        <v>8888</v>
      </c>
      <c r="E3136" s="24">
        <f t="shared" si="158"/>
        <v>1</v>
      </c>
      <c r="F3136" s="24">
        <f t="shared" si="159"/>
        <v>0</v>
      </c>
      <c r="G3136" s="109"/>
      <c r="H3136" s="24"/>
      <c r="I3136" s="24">
        <f t="shared" si="160"/>
        <v>0.6</v>
      </c>
      <c r="J3136" s="119"/>
      <c r="K3136" s="30"/>
      <c r="L3136" s="111"/>
      <c r="M3136" s="111"/>
      <c r="N3136" s="111"/>
      <c r="O3136" s="111"/>
      <c r="P3136" s="111"/>
      <c r="Q3136" s="111"/>
      <c r="R3136" s="111"/>
      <c r="S3136" s="111">
        <v>3</v>
      </c>
      <c r="T3136" s="111"/>
    </row>
    <row r="3137" spans="1:20" x14ac:dyDescent="0.25">
      <c r="A3137" s="110" t="s">
        <v>8817</v>
      </c>
      <c r="B3137" s="107" t="s">
        <v>7096</v>
      </c>
      <c r="C3137" s="108">
        <v>15</v>
      </c>
      <c r="D3137" s="41" t="s">
        <v>8818</v>
      </c>
      <c r="E3137" s="24">
        <f t="shared" si="158"/>
        <v>1</v>
      </c>
      <c r="F3137" s="24">
        <f t="shared" si="159"/>
        <v>1.25</v>
      </c>
      <c r="G3137" s="109"/>
      <c r="H3137" s="24"/>
      <c r="I3137" s="24">
        <f t="shared" si="160"/>
        <v>2.8</v>
      </c>
      <c r="J3137" s="119"/>
      <c r="K3137" s="30"/>
      <c r="L3137" s="111"/>
      <c r="M3137" s="111"/>
      <c r="N3137" s="111"/>
      <c r="O3137" s="111">
        <v>5</v>
      </c>
      <c r="P3137" s="111">
        <v>11</v>
      </c>
      <c r="Q3137" s="111"/>
      <c r="R3137" s="111">
        <v>3</v>
      </c>
      <c r="S3137" s="111"/>
      <c r="T3137" s="111"/>
    </row>
    <row r="3138" spans="1:20" x14ac:dyDescent="0.25">
      <c r="A3138" s="110" t="s">
        <v>8753</v>
      </c>
      <c r="B3138" s="107" t="s">
        <v>7227</v>
      </c>
      <c r="C3138" s="108">
        <v>6</v>
      </c>
      <c r="D3138" s="41" t="s">
        <v>8754</v>
      </c>
      <c r="E3138" s="24">
        <f t="shared" si="158"/>
        <v>1</v>
      </c>
      <c r="F3138" s="24">
        <f t="shared" si="159"/>
        <v>0</v>
      </c>
      <c r="G3138" s="109"/>
      <c r="H3138" s="24"/>
      <c r="I3138" s="24">
        <f t="shared" si="160"/>
        <v>0.6</v>
      </c>
      <c r="J3138" s="119"/>
      <c r="K3138" s="30"/>
      <c r="L3138" s="111"/>
      <c r="M3138" s="111"/>
      <c r="N3138" s="111"/>
      <c r="O3138" s="111"/>
      <c r="P3138" s="111"/>
      <c r="Q3138" s="111"/>
      <c r="R3138" s="111"/>
      <c r="S3138" s="111">
        <v>3</v>
      </c>
      <c r="T3138" s="111"/>
    </row>
    <row r="3139" spans="1:20" x14ac:dyDescent="0.25">
      <c r="A3139" s="110" t="s">
        <v>2150</v>
      </c>
      <c r="B3139" s="107" t="s">
        <v>7092</v>
      </c>
      <c r="C3139" s="108">
        <v>11</v>
      </c>
      <c r="D3139" s="41" t="s">
        <v>6782</v>
      </c>
      <c r="E3139" s="24">
        <f t="shared" si="158"/>
        <v>1</v>
      </c>
      <c r="F3139" s="24">
        <f t="shared" si="159"/>
        <v>29.75</v>
      </c>
      <c r="G3139" s="109"/>
      <c r="H3139" s="24"/>
      <c r="I3139" s="24">
        <f t="shared" si="160"/>
        <v>9.1999999999999993</v>
      </c>
      <c r="J3139" s="119"/>
      <c r="K3139" s="30"/>
      <c r="L3139" s="111"/>
      <c r="M3139" s="111"/>
      <c r="N3139" s="111">
        <v>5</v>
      </c>
      <c r="O3139" s="111">
        <v>114</v>
      </c>
      <c r="P3139" s="111"/>
      <c r="Q3139" s="111">
        <v>43</v>
      </c>
      <c r="R3139" s="111">
        <v>2</v>
      </c>
      <c r="S3139" s="111">
        <v>1</v>
      </c>
      <c r="T3139" s="111"/>
    </row>
    <row r="3140" spans="1:20" x14ac:dyDescent="0.25">
      <c r="A3140" s="110" t="s">
        <v>2233</v>
      </c>
      <c r="B3140" s="107" t="s">
        <v>7234</v>
      </c>
      <c r="C3140" s="108">
        <v>15</v>
      </c>
      <c r="D3140" s="41" t="s">
        <v>6744</v>
      </c>
      <c r="E3140" s="24">
        <f t="shared" si="158"/>
        <v>1</v>
      </c>
      <c r="F3140" s="24">
        <f t="shared" si="159"/>
        <v>53.75</v>
      </c>
      <c r="G3140" s="109"/>
      <c r="H3140" s="24"/>
      <c r="I3140" s="24">
        <f t="shared" si="160"/>
        <v>0.6</v>
      </c>
      <c r="J3140" s="119"/>
      <c r="K3140" s="30"/>
      <c r="L3140" s="111">
        <v>2</v>
      </c>
      <c r="M3140" s="111">
        <v>124</v>
      </c>
      <c r="N3140" s="111">
        <v>1</v>
      </c>
      <c r="O3140" s="111">
        <v>88</v>
      </c>
      <c r="P3140" s="111"/>
      <c r="Q3140" s="111"/>
      <c r="R3140" s="111"/>
      <c r="S3140" s="111">
        <v>3</v>
      </c>
      <c r="T3140" s="111"/>
    </row>
    <row r="3141" spans="1:20" x14ac:dyDescent="0.25">
      <c r="A3141" s="110" t="s">
        <v>8462</v>
      </c>
      <c r="B3141" s="107" t="s">
        <v>7101</v>
      </c>
      <c r="C3141" s="108">
        <v>16</v>
      </c>
      <c r="D3141" s="41" t="s">
        <v>8463</v>
      </c>
      <c r="E3141" s="24">
        <f t="shared" si="158"/>
        <v>1</v>
      </c>
      <c r="F3141" s="24">
        <f t="shared" si="159"/>
        <v>0</v>
      </c>
      <c r="G3141" s="109"/>
      <c r="H3141" s="24"/>
      <c r="I3141" s="24">
        <f t="shared" si="160"/>
        <v>0.6</v>
      </c>
      <c r="J3141" s="119"/>
      <c r="K3141" s="30"/>
      <c r="L3141" s="111"/>
      <c r="M3141" s="111"/>
      <c r="N3141" s="111"/>
      <c r="O3141" s="111"/>
      <c r="P3141" s="111"/>
      <c r="Q3141" s="111"/>
      <c r="R3141" s="111">
        <v>3</v>
      </c>
      <c r="S3141" s="111"/>
      <c r="T3141" s="111"/>
    </row>
    <row r="3142" spans="1:20" x14ac:dyDescent="0.25">
      <c r="A3142" s="110" t="s">
        <v>2343</v>
      </c>
      <c r="B3142" s="107" t="s">
        <v>7143</v>
      </c>
      <c r="C3142" s="108">
        <v>17</v>
      </c>
      <c r="D3142" s="41" t="s">
        <v>5008</v>
      </c>
      <c r="E3142" s="24">
        <f t="shared" si="158"/>
        <v>1</v>
      </c>
      <c r="F3142" s="24">
        <f t="shared" si="159"/>
        <v>0.25</v>
      </c>
      <c r="G3142" s="109"/>
      <c r="H3142" s="24"/>
      <c r="I3142" s="24">
        <f t="shared" si="160"/>
        <v>3.8</v>
      </c>
      <c r="J3142" s="119"/>
      <c r="K3142" s="30"/>
      <c r="L3142" s="111"/>
      <c r="M3142" s="111"/>
      <c r="N3142" s="111">
        <v>1</v>
      </c>
      <c r="O3142" s="111"/>
      <c r="P3142" s="111">
        <v>1</v>
      </c>
      <c r="Q3142" s="111">
        <v>15</v>
      </c>
      <c r="R3142" s="111">
        <v>3</v>
      </c>
      <c r="S3142" s="111"/>
      <c r="T3142" s="111"/>
    </row>
    <row r="3143" spans="1:20" x14ac:dyDescent="0.25">
      <c r="A3143" s="110" t="s">
        <v>2304</v>
      </c>
      <c r="B3143" s="107" t="s">
        <v>7154</v>
      </c>
      <c r="C3143" s="108">
        <v>16</v>
      </c>
      <c r="D3143" s="41" t="s">
        <v>4853</v>
      </c>
      <c r="E3143" s="24">
        <f t="shared" si="158"/>
        <v>1</v>
      </c>
      <c r="F3143" s="24">
        <f t="shared" si="159"/>
        <v>10.25</v>
      </c>
      <c r="G3143" s="109"/>
      <c r="H3143" s="24"/>
      <c r="I3143" s="24">
        <f t="shared" si="160"/>
        <v>41.2</v>
      </c>
      <c r="J3143" s="119"/>
      <c r="K3143" s="30"/>
      <c r="L3143" s="111">
        <v>4</v>
      </c>
      <c r="M3143" s="111"/>
      <c r="N3143" s="111">
        <v>36</v>
      </c>
      <c r="O3143" s="111">
        <v>1</v>
      </c>
      <c r="P3143" s="111">
        <v>200</v>
      </c>
      <c r="Q3143" s="111">
        <v>3</v>
      </c>
      <c r="R3143" s="111"/>
      <c r="S3143" s="111">
        <v>3</v>
      </c>
      <c r="T3143" s="111"/>
    </row>
    <row r="3144" spans="1:20" x14ac:dyDescent="0.25">
      <c r="A3144" s="110" t="s">
        <v>1925</v>
      </c>
      <c r="B3144" s="107" t="s">
        <v>7088</v>
      </c>
      <c r="C3144" s="108">
        <v>2</v>
      </c>
      <c r="D3144" s="41" t="s">
        <v>5480</v>
      </c>
      <c r="E3144" s="24">
        <f t="shared" si="158"/>
        <v>1</v>
      </c>
      <c r="F3144" s="24">
        <f t="shared" si="159"/>
        <v>0</v>
      </c>
      <c r="G3144" s="109"/>
      <c r="H3144" s="24"/>
      <c r="I3144" s="24">
        <f t="shared" si="160"/>
        <v>0.6</v>
      </c>
      <c r="J3144" s="119"/>
      <c r="K3144" s="30"/>
      <c r="L3144" s="111"/>
      <c r="M3144" s="111"/>
      <c r="N3144" s="111"/>
      <c r="O3144" s="111"/>
      <c r="P3144" s="111"/>
      <c r="Q3144" s="111"/>
      <c r="R3144" s="111"/>
      <c r="S3144" s="111">
        <v>3</v>
      </c>
      <c r="T3144" s="111"/>
    </row>
    <row r="3145" spans="1:20" x14ac:dyDescent="0.25">
      <c r="A3145" s="110" t="s">
        <v>995</v>
      </c>
      <c r="B3145" s="107" t="s">
        <v>7191</v>
      </c>
      <c r="C3145" s="108">
        <v>5</v>
      </c>
      <c r="D3145" s="41" t="s">
        <v>5662</v>
      </c>
      <c r="E3145" s="24">
        <f t="shared" si="158"/>
        <v>1</v>
      </c>
      <c r="F3145" s="24">
        <f t="shared" si="159"/>
        <v>18.5</v>
      </c>
      <c r="G3145" s="109"/>
      <c r="H3145" s="24"/>
      <c r="I3145" s="24">
        <f t="shared" si="160"/>
        <v>0.6</v>
      </c>
      <c r="J3145" s="119"/>
      <c r="K3145" s="30"/>
      <c r="L3145" s="111">
        <v>22</v>
      </c>
      <c r="M3145" s="111">
        <v>52</v>
      </c>
      <c r="N3145" s="111"/>
      <c r="O3145" s="111"/>
      <c r="P3145" s="111"/>
      <c r="Q3145" s="111"/>
      <c r="R3145" s="111">
        <v>3</v>
      </c>
      <c r="S3145" s="111"/>
      <c r="T3145" s="111"/>
    </row>
    <row r="3146" spans="1:20" x14ac:dyDescent="0.25">
      <c r="A3146" s="110" t="s">
        <v>2310</v>
      </c>
      <c r="B3146" s="107" t="s">
        <v>7266</v>
      </c>
      <c r="C3146" s="108">
        <v>11</v>
      </c>
      <c r="D3146" s="41" t="s">
        <v>5998</v>
      </c>
      <c r="E3146" s="24">
        <f t="shared" si="158"/>
        <v>1</v>
      </c>
      <c r="F3146" s="24">
        <f t="shared" si="159"/>
        <v>12</v>
      </c>
      <c r="G3146" s="109"/>
      <c r="H3146" s="24"/>
      <c r="I3146" s="24">
        <f t="shared" si="160"/>
        <v>0.6</v>
      </c>
      <c r="J3146" s="119"/>
      <c r="K3146" s="30"/>
      <c r="L3146" s="111">
        <v>8</v>
      </c>
      <c r="M3146" s="111">
        <v>36</v>
      </c>
      <c r="N3146" s="111"/>
      <c r="O3146" s="111">
        <v>4</v>
      </c>
      <c r="P3146" s="111"/>
      <c r="Q3146" s="111"/>
      <c r="R3146" s="111">
        <v>2</v>
      </c>
      <c r="S3146" s="111">
        <v>1</v>
      </c>
      <c r="T3146" s="111"/>
    </row>
    <row r="3147" spans="1:20" x14ac:dyDescent="0.25">
      <c r="A3147" s="110" t="s">
        <v>8661</v>
      </c>
      <c r="B3147" s="107" t="s">
        <v>7088</v>
      </c>
      <c r="C3147" s="108">
        <v>2</v>
      </c>
      <c r="D3147" s="41" t="s">
        <v>8662</v>
      </c>
      <c r="E3147" s="24">
        <f t="shared" si="158"/>
        <v>1</v>
      </c>
      <c r="F3147" s="24">
        <f t="shared" si="159"/>
        <v>0</v>
      </c>
      <c r="G3147" s="109"/>
      <c r="H3147" s="24"/>
      <c r="I3147" s="24">
        <f t="shared" si="160"/>
        <v>0.6</v>
      </c>
      <c r="J3147" s="119"/>
      <c r="K3147" s="30"/>
      <c r="L3147" s="111"/>
      <c r="M3147" s="111"/>
      <c r="N3147" s="111"/>
      <c r="O3147" s="111"/>
      <c r="P3147" s="111"/>
      <c r="Q3147" s="111"/>
      <c r="R3147" s="111"/>
      <c r="S3147" s="111">
        <v>3</v>
      </c>
      <c r="T3147" s="111"/>
    </row>
    <row r="3148" spans="1:20" x14ac:dyDescent="0.25">
      <c r="A3148" s="110" t="s">
        <v>3164</v>
      </c>
      <c r="B3148" s="107" t="s">
        <v>7094</v>
      </c>
      <c r="C3148" s="108">
        <v>1</v>
      </c>
      <c r="D3148" s="41" t="s">
        <v>5543</v>
      </c>
      <c r="E3148" s="24">
        <f t="shared" si="158"/>
        <v>1</v>
      </c>
      <c r="F3148" s="24">
        <f t="shared" si="159"/>
        <v>4.5</v>
      </c>
      <c r="G3148" s="109"/>
      <c r="H3148" s="24"/>
      <c r="I3148" s="24">
        <f t="shared" si="160"/>
        <v>2.6</v>
      </c>
      <c r="J3148" s="119"/>
      <c r="K3148" s="30"/>
      <c r="L3148" s="111">
        <v>5</v>
      </c>
      <c r="M3148" s="111">
        <v>8</v>
      </c>
      <c r="N3148" s="111">
        <v>2</v>
      </c>
      <c r="O3148" s="111">
        <v>3</v>
      </c>
      <c r="P3148" s="111">
        <v>3</v>
      </c>
      <c r="Q3148" s="111">
        <v>7</v>
      </c>
      <c r="R3148" s="111">
        <v>3</v>
      </c>
      <c r="S3148" s="111"/>
      <c r="T3148" s="111"/>
    </row>
    <row r="3149" spans="1:20" x14ac:dyDescent="0.25">
      <c r="A3149" s="110" t="s">
        <v>2023</v>
      </c>
      <c r="B3149" s="107" t="s">
        <v>7154</v>
      </c>
      <c r="C3149" s="108">
        <v>16</v>
      </c>
      <c r="D3149" s="41" t="s">
        <v>6464</v>
      </c>
      <c r="E3149" s="24">
        <f t="shared" si="158"/>
        <v>1</v>
      </c>
      <c r="F3149" s="24">
        <f t="shared" si="159"/>
        <v>9.25</v>
      </c>
      <c r="G3149" s="109"/>
      <c r="H3149" s="24"/>
      <c r="I3149" s="24">
        <f t="shared" si="160"/>
        <v>0.6</v>
      </c>
      <c r="J3149" s="119"/>
      <c r="K3149" s="30"/>
      <c r="L3149" s="111">
        <v>18</v>
      </c>
      <c r="M3149" s="111"/>
      <c r="N3149" s="111">
        <v>18</v>
      </c>
      <c r="O3149" s="111">
        <v>1</v>
      </c>
      <c r="P3149" s="111"/>
      <c r="Q3149" s="111"/>
      <c r="R3149" s="111">
        <v>3</v>
      </c>
      <c r="S3149" s="111"/>
      <c r="T3149" s="111"/>
    </row>
    <row r="3150" spans="1:20" x14ac:dyDescent="0.25">
      <c r="A3150" s="110" t="s">
        <v>2600</v>
      </c>
      <c r="B3150" s="107" t="s">
        <v>7096</v>
      </c>
      <c r="C3150" s="108">
        <v>15</v>
      </c>
      <c r="D3150" s="41" t="s">
        <v>6170</v>
      </c>
      <c r="E3150" s="24">
        <f t="shared" si="158"/>
        <v>1</v>
      </c>
      <c r="F3150" s="24">
        <f t="shared" si="159"/>
        <v>31.25</v>
      </c>
      <c r="G3150" s="109"/>
      <c r="H3150" s="24"/>
      <c r="I3150" s="24">
        <f t="shared" si="160"/>
        <v>6.2</v>
      </c>
      <c r="J3150" s="119"/>
      <c r="K3150" s="30"/>
      <c r="L3150" s="111">
        <v>4</v>
      </c>
      <c r="M3150" s="111">
        <v>55</v>
      </c>
      <c r="N3150" s="111">
        <v>38</v>
      </c>
      <c r="O3150" s="111">
        <v>28</v>
      </c>
      <c r="P3150" s="111">
        <v>28</v>
      </c>
      <c r="Q3150" s="111"/>
      <c r="R3150" s="111">
        <v>3</v>
      </c>
      <c r="S3150" s="111"/>
      <c r="T3150" s="111"/>
    </row>
    <row r="3151" spans="1:20" x14ac:dyDescent="0.25">
      <c r="A3151" s="110" t="s">
        <v>8041</v>
      </c>
      <c r="B3151" s="107" t="s">
        <v>7240</v>
      </c>
      <c r="C3151" s="108">
        <v>6</v>
      </c>
      <c r="D3151" s="41" t="s">
        <v>8042</v>
      </c>
      <c r="E3151" s="24">
        <f t="shared" si="158"/>
        <v>1</v>
      </c>
      <c r="F3151" s="24">
        <f t="shared" si="159"/>
        <v>0.5</v>
      </c>
      <c r="G3151" s="109"/>
      <c r="H3151" s="24"/>
      <c r="I3151" s="24">
        <f t="shared" si="160"/>
        <v>0.8</v>
      </c>
      <c r="J3151" s="119"/>
      <c r="K3151" s="30"/>
      <c r="L3151" s="111"/>
      <c r="M3151" s="111"/>
      <c r="N3151" s="111"/>
      <c r="O3151" s="111">
        <v>2</v>
      </c>
      <c r="P3151" s="111"/>
      <c r="Q3151" s="111">
        <v>1</v>
      </c>
      <c r="R3151" s="111">
        <v>2</v>
      </c>
      <c r="S3151" s="111">
        <v>1</v>
      </c>
      <c r="T3151" s="111"/>
    </row>
    <row r="3152" spans="1:20" x14ac:dyDescent="0.25">
      <c r="A3152" s="110" t="s">
        <v>8069</v>
      </c>
      <c r="B3152" s="107" t="s">
        <v>7259</v>
      </c>
      <c r="C3152" s="108">
        <v>11</v>
      </c>
      <c r="D3152" s="41" t="s">
        <v>8070</v>
      </c>
      <c r="E3152" s="24">
        <f t="shared" si="158"/>
        <v>1</v>
      </c>
      <c r="F3152" s="24">
        <f t="shared" si="159"/>
        <v>0</v>
      </c>
      <c r="G3152" s="109"/>
      <c r="H3152" s="24"/>
      <c r="I3152" s="24">
        <f t="shared" si="160"/>
        <v>0.6</v>
      </c>
      <c r="J3152" s="119"/>
      <c r="K3152" s="30"/>
      <c r="L3152" s="111"/>
      <c r="M3152" s="111"/>
      <c r="N3152" s="111"/>
      <c r="O3152" s="111"/>
      <c r="P3152" s="111"/>
      <c r="Q3152" s="111"/>
      <c r="R3152" s="111">
        <v>3</v>
      </c>
      <c r="S3152" s="111"/>
      <c r="T3152" s="111"/>
    </row>
    <row r="3153" spans="1:20" x14ac:dyDescent="0.25">
      <c r="A3153" s="110" t="s">
        <v>2681</v>
      </c>
      <c r="B3153" s="107" t="s">
        <v>7140</v>
      </c>
      <c r="C3153" s="108">
        <v>11</v>
      </c>
      <c r="D3153" s="41" t="s">
        <v>6987</v>
      </c>
      <c r="E3153" s="24">
        <f t="shared" si="158"/>
        <v>1</v>
      </c>
      <c r="F3153" s="24">
        <f t="shared" si="159"/>
        <v>61</v>
      </c>
      <c r="G3153" s="109"/>
      <c r="H3153" s="24"/>
      <c r="I3153" s="24">
        <f t="shared" si="160"/>
        <v>11.2</v>
      </c>
      <c r="J3153" s="119"/>
      <c r="K3153" s="30"/>
      <c r="L3153" s="111">
        <v>33</v>
      </c>
      <c r="M3153" s="111">
        <v>49</v>
      </c>
      <c r="N3153" s="111">
        <v>1</v>
      </c>
      <c r="O3153" s="111">
        <v>161</v>
      </c>
      <c r="P3153" s="111">
        <v>47</v>
      </c>
      <c r="Q3153" s="111">
        <v>6</v>
      </c>
      <c r="R3153" s="111"/>
      <c r="S3153" s="111">
        <v>3</v>
      </c>
      <c r="T3153" s="111"/>
    </row>
    <row r="3154" spans="1:20" x14ac:dyDescent="0.25">
      <c r="A3154" s="110" t="s">
        <v>8111</v>
      </c>
      <c r="B3154" s="107" t="s">
        <v>7125</v>
      </c>
      <c r="C3154" s="108">
        <v>7</v>
      </c>
      <c r="D3154" s="41" t="s">
        <v>7355</v>
      </c>
      <c r="E3154" s="24">
        <f t="shared" si="158"/>
        <v>1</v>
      </c>
      <c r="F3154" s="24">
        <f t="shared" si="159"/>
        <v>0</v>
      </c>
      <c r="G3154" s="109"/>
      <c r="H3154" s="24"/>
      <c r="I3154" s="24">
        <f t="shared" si="160"/>
        <v>0.6</v>
      </c>
      <c r="J3154" s="119"/>
      <c r="K3154" s="30"/>
      <c r="L3154" s="111"/>
      <c r="M3154" s="111"/>
      <c r="N3154" s="111"/>
      <c r="O3154" s="111"/>
      <c r="P3154" s="111"/>
      <c r="Q3154" s="111">
        <v>0</v>
      </c>
      <c r="R3154" s="111">
        <v>3</v>
      </c>
      <c r="S3154" s="111">
        <v>0</v>
      </c>
      <c r="T3154" s="111"/>
    </row>
    <row r="3155" spans="1:20" x14ac:dyDescent="0.25">
      <c r="A3155" s="110" t="s">
        <v>8190</v>
      </c>
      <c r="B3155" s="107" t="s">
        <v>7082</v>
      </c>
      <c r="C3155" s="108">
        <v>11</v>
      </c>
      <c r="D3155" s="41" t="s">
        <v>8191</v>
      </c>
      <c r="E3155" s="24">
        <f t="shared" si="158"/>
        <v>1</v>
      </c>
      <c r="F3155" s="24">
        <f t="shared" si="159"/>
        <v>0</v>
      </c>
      <c r="G3155" s="109"/>
      <c r="H3155" s="24"/>
      <c r="I3155" s="24">
        <f t="shared" si="160"/>
        <v>0.6</v>
      </c>
      <c r="J3155" s="119"/>
      <c r="K3155" s="30"/>
      <c r="L3155" s="111"/>
      <c r="M3155" s="111"/>
      <c r="N3155" s="111"/>
      <c r="O3155" s="111"/>
      <c r="P3155" s="111"/>
      <c r="Q3155" s="111"/>
      <c r="R3155" s="111">
        <v>3</v>
      </c>
      <c r="S3155" s="111"/>
      <c r="T3155" s="111"/>
    </row>
    <row r="3156" spans="1:20" x14ac:dyDescent="0.25">
      <c r="A3156" s="110" t="s">
        <v>2711</v>
      </c>
      <c r="B3156" s="107" t="s">
        <v>7156</v>
      </c>
      <c r="C3156" s="108">
        <v>18</v>
      </c>
      <c r="D3156" s="41" t="s">
        <v>6842</v>
      </c>
      <c r="E3156" s="24">
        <f t="shared" si="158"/>
        <v>1</v>
      </c>
      <c r="F3156" s="24">
        <f t="shared" si="159"/>
        <v>0</v>
      </c>
      <c r="G3156" s="109"/>
      <c r="H3156" s="24"/>
      <c r="I3156" s="24">
        <f t="shared" si="160"/>
        <v>0.6</v>
      </c>
      <c r="J3156" s="119"/>
      <c r="K3156" s="30"/>
      <c r="L3156" s="111"/>
      <c r="M3156" s="111"/>
      <c r="N3156" s="111"/>
      <c r="O3156" s="111"/>
      <c r="P3156" s="111"/>
      <c r="Q3156" s="111"/>
      <c r="R3156" s="111">
        <v>3</v>
      </c>
      <c r="S3156" s="111"/>
      <c r="T3156" s="111"/>
    </row>
    <row r="3157" spans="1:20" x14ac:dyDescent="0.25">
      <c r="A3157" s="110" t="s">
        <v>8330</v>
      </c>
      <c r="B3157" s="107" t="s">
        <v>7097</v>
      </c>
      <c r="C3157" s="108">
        <v>14</v>
      </c>
      <c r="D3157" s="41" t="s">
        <v>8331</v>
      </c>
      <c r="E3157" s="24">
        <f t="shared" si="158"/>
        <v>1</v>
      </c>
      <c r="F3157" s="24">
        <f t="shared" si="159"/>
        <v>0</v>
      </c>
      <c r="G3157" s="109"/>
      <c r="H3157" s="24"/>
      <c r="I3157" s="24">
        <f t="shared" si="160"/>
        <v>0.8</v>
      </c>
      <c r="J3157" s="119"/>
      <c r="K3157" s="30"/>
      <c r="L3157" s="111"/>
      <c r="M3157" s="111"/>
      <c r="N3157" s="111"/>
      <c r="O3157" s="111"/>
      <c r="P3157" s="111">
        <v>1</v>
      </c>
      <c r="Q3157" s="111"/>
      <c r="R3157" s="111"/>
      <c r="S3157" s="111">
        <v>3</v>
      </c>
      <c r="T3157" s="111"/>
    </row>
    <row r="3158" spans="1:20" x14ac:dyDescent="0.25">
      <c r="A3158" s="110" t="s">
        <v>8310</v>
      </c>
      <c r="B3158" s="107" t="s">
        <v>7210</v>
      </c>
      <c r="C3158" s="108">
        <v>1</v>
      </c>
      <c r="D3158" s="41" t="s">
        <v>8311</v>
      </c>
      <c r="E3158" s="24">
        <f t="shared" si="158"/>
        <v>1</v>
      </c>
      <c r="F3158" s="24">
        <f t="shared" si="159"/>
        <v>0</v>
      </c>
      <c r="G3158" s="109"/>
      <c r="H3158" s="24"/>
      <c r="I3158" s="24">
        <f t="shared" si="160"/>
        <v>0.6</v>
      </c>
      <c r="J3158" s="119"/>
      <c r="K3158" s="30"/>
      <c r="L3158" s="111"/>
      <c r="M3158" s="111"/>
      <c r="N3158" s="111"/>
      <c r="O3158" s="111"/>
      <c r="P3158" s="111"/>
      <c r="Q3158" s="111"/>
      <c r="R3158" s="111"/>
      <c r="S3158" s="111">
        <v>3</v>
      </c>
      <c r="T3158" s="111"/>
    </row>
    <row r="3159" spans="1:20" x14ac:dyDescent="0.25">
      <c r="A3159" s="110" t="s">
        <v>2624</v>
      </c>
      <c r="B3159" s="107" t="s">
        <v>7263</v>
      </c>
      <c r="C3159" s="108">
        <v>4</v>
      </c>
      <c r="D3159" s="41" t="s">
        <v>4449</v>
      </c>
      <c r="E3159" s="24">
        <f t="shared" si="158"/>
        <v>1</v>
      </c>
      <c r="F3159" s="24">
        <f t="shared" si="159"/>
        <v>1.5</v>
      </c>
      <c r="G3159" s="109"/>
      <c r="H3159" s="24"/>
      <c r="I3159" s="24">
        <f t="shared" si="160"/>
        <v>1.6</v>
      </c>
      <c r="J3159" s="119"/>
      <c r="K3159" s="30"/>
      <c r="L3159" s="111">
        <v>2</v>
      </c>
      <c r="M3159" s="111"/>
      <c r="N3159" s="111">
        <v>1</v>
      </c>
      <c r="O3159" s="111">
        <v>3</v>
      </c>
      <c r="P3159" s="111">
        <v>5</v>
      </c>
      <c r="Q3159" s="111"/>
      <c r="R3159" s="111">
        <v>1</v>
      </c>
      <c r="S3159" s="111">
        <v>2</v>
      </c>
      <c r="T3159" s="111"/>
    </row>
    <row r="3160" spans="1:20" x14ac:dyDescent="0.25">
      <c r="A3160" s="110" t="s">
        <v>8316</v>
      </c>
      <c r="B3160" s="107" t="s">
        <v>7370</v>
      </c>
      <c r="C3160" s="108">
        <v>4</v>
      </c>
      <c r="D3160" s="41" t="s">
        <v>8317</v>
      </c>
      <c r="E3160" s="24">
        <f t="shared" si="158"/>
        <v>1</v>
      </c>
      <c r="F3160" s="24">
        <f t="shared" si="159"/>
        <v>0</v>
      </c>
      <c r="G3160" s="109"/>
      <c r="H3160" s="24"/>
      <c r="I3160" s="24">
        <f t="shared" si="160"/>
        <v>0.6</v>
      </c>
      <c r="J3160" s="119"/>
      <c r="K3160" s="30"/>
      <c r="L3160" s="111"/>
      <c r="M3160" s="111"/>
      <c r="N3160" s="111"/>
      <c r="O3160" s="111"/>
      <c r="P3160" s="111"/>
      <c r="Q3160" s="111"/>
      <c r="R3160" s="111"/>
      <c r="S3160" s="111">
        <v>3</v>
      </c>
      <c r="T3160" s="111"/>
    </row>
    <row r="3161" spans="1:20" x14ac:dyDescent="0.25">
      <c r="A3161" s="110" t="s">
        <v>839</v>
      </c>
      <c r="B3161" s="107" t="s">
        <v>7165</v>
      </c>
      <c r="C3161" s="108">
        <v>6</v>
      </c>
      <c r="D3161" s="41" t="s">
        <v>5693</v>
      </c>
      <c r="E3161" s="24">
        <f t="shared" si="158"/>
        <v>1</v>
      </c>
      <c r="F3161" s="24">
        <f t="shared" si="159"/>
        <v>4.75</v>
      </c>
      <c r="G3161" s="109"/>
      <c r="H3161" s="24"/>
      <c r="I3161" s="24">
        <f t="shared" si="160"/>
        <v>0.6</v>
      </c>
      <c r="J3161" s="119"/>
      <c r="K3161" s="30"/>
      <c r="L3161" s="111"/>
      <c r="M3161" s="111"/>
      <c r="N3161" s="111">
        <v>3</v>
      </c>
      <c r="O3161" s="111">
        <v>16</v>
      </c>
      <c r="P3161" s="111"/>
      <c r="Q3161" s="111"/>
      <c r="R3161" s="111"/>
      <c r="S3161" s="111">
        <v>3</v>
      </c>
      <c r="T3161" s="111"/>
    </row>
    <row r="3162" spans="1:20" x14ac:dyDescent="0.25">
      <c r="A3162" s="110" t="s">
        <v>8398</v>
      </c>
      <c r="B3162" s="107" t="s">
        <v>7154</v>
      </c>
      <c r="C3162" s="108">
        <v>16</v>
      </c>
      <c r="D3162" s="41" t="s">
        <v>8399</v>
      </c>
      <c r="E3162" s="24">
        <f t="shared" si="158"/>
        <v>1</v>
      </c>
      <c r="F3162" s="24">
        <f t="shared" si="159"/>
        <v>17.75</v>
      </c>
      <c r="G3162" s="109"/>
      <c r="H3162" s="24"/>
      <c r="I3162" s="24">
        <f t="shared" si="160"/>
        <v>2.2000000000000002</v>
      </c>
      <c r="J3162" s="119"/>
      <c r="K3162" s="30"/>
      <c r="L3162" s="111"/>
      <c r="M3162" s="111"/>
      <c r="N3162" s="111"/>
      <c r="O3162" s="111">
        <v>71</v>
      </c>
      <c r="P3162" s="111"/>
      <c r="Q3162" s="111">
        <v>8</v>
      </c>
      <c r="R3162" s="111">
        <v>3</v>
      </c>
      <c r="S3162" s="111"/>
      <c r="T3162" s="111"/>
    </row>
    <row r="3163" spans="1:20" x14ac:dyDescent="0.25">
      <c r="A3163" s="110" t="s">
        <v>2375</v>
      </c>
      <c r="B3163" s="107" t="s">
        <v>7156</v>
      </c>
      <c r="C3163" s="108">
        <v>18</v>
      </c>
      <c r="D3163" s="41" t="s">
        <v>6970</v>
      </c>
      <c r="E3163" s="24">
        <f t="shared" si="158"/>
        <v>0.66666666666666663</v>
      </c>
      <c r="F3163" s="24">
        <f t="shared" si="159"/>
        <v>0</v>
      </c>
      <c r="G3163" s="109"/>
      <c r="H3163" s="24"/>
      <c r="I3163" s="24">
        <f t="shared" si="160"/>
        <v>0.4</v>
      </c>
      <c r="J3163" s="119"/>
      <c r="K3163" s="30"/>
      <c r="L3163" s="111"/>
      <c r="M3163" s="111"/>
      <c r="N3163" s="111"/>
      <c r="O3163" s="111"/>
      <c r="P3163" s="111"/>
      <c r="Q3163" s="111"/>
      <c r="R3163" s="111"/>
      <c r="S3163" s="111"/>
      <c r="T3163" s="111">
        <v>2</v>
      </c>
    </row>
    <row r="3164" spans="1:20" x14ac:dyDescent="0.25">
      <c r="A3164" s="110" t="s">
        <v>7757</v>
      </c>
      <c r="B3164" s="107" t="s">
        <v>7154</v>
      </c>
      <c r="C3164" s="108">
        <v>16</v>
      </c>
      <c r="D3164" s="41" t="s">
        <v>7758</v>
      </c>
      <c r="E3164" s="24">
        <f t="shared" si="158"/>
        <v>0.66666666666666663</v>
      </c>
      <c r="F3164" s="24">
        <f t="shared" si="159"/>
        <v>0</v>
      </c>
      <c r="G3164" s="109"/>
      <c r="H3164" s="24"/>
      <c r="I3164" s="24">
        <f t="shared" si="160"/>
        <v>3.8</v>
      </c>
      <c r="J3164" s="119"/>
      <c r="K3164" s="30"/>
      <c r="L3164" s="111"/>
      <c r="M3164" s="111"/>
      <c r="N3164" s="111"/>
      <c r="O3164" s="111"/>
      <c r="P3164" s="111">
        <v>16</v>
      </c>
      <c r="Q3164" s="111">
        <v>1</v>
      </c>
      <c r="R3164" s="111"/>
      <c r="S3164" s="111"/>
      <c r="T3164" s="111">
        <v>2</v>
      </c>
    </row>
    <row r="3165" spans="1:20" x14ac:dyDescent="0.25">
      <c r="A3165" s="110" t="s">
        <v>7797</v>
      </c>
      <c r="B3165" s="107" t="s">
        <v>7157</v>
      </c>
      <c r="C3165" s="108">
        <v>11</v>
      </c>
      <c r="D3165" s="41" t="s">
        <v>7798</v>
      </c>
      <c r="E3165" s="24">
        <f t="shared" si="158"/>
        <v>0.66666666666666663</v>
      </c>
      <c r="F3165" s="24">
        <f t="shared" si="159"/>
        <v>42.75</v>
      </c>
      <c r="G3165" s="109"/>
      <c r="H3165" s="24"/>
      <c r="I3165" s="24">
        <f t="shared" si="160"/>
        <v>1</v>
      </c>
      <c r="J3165" s="119"/>
      <c r="K3165" s="30"/>
      <c r="L3165" s="111">
        <v>19</v>
      </c>
      <c r="M3165" s="111">
        <v>152</v>
      </c>
      <c r="N3165" s="111"/>
      <c r="O3165" s="111"/>
      <c r="P3165" s="111">
        <v>3</v>
      </c>
      <c r="Q3165" s="111"/>
      <c r="R3165" s="111"/>
      <c r="S3165" s="111"/>
      <c r="T3165" s="111">
        <v>2</v>
      </c>
    </row>
    <row r="3166" spans="1:20" x14ac:dyDescent="0.25">
      <c r="A3166" s="110" t="s">
        <v>897</v>
      </c>
      <c r="B3166" s="107" t="s">
        <v>7180</v>
      </c>
      <c r="C3166" s="108">
        <v>6</v>
      </c>
      <c r="D3166" s="41" t="s">
        <v>6825</v>
      </c>
      <c r="E3166" s="24">
        <f t="shared" si="158"/>
        <v>0.66666666666666663</v>
      </c>
      <c r="F3166" s="24">
        <f t="shared" si="159"/>
        <v>0</v>
      </c>
      <c r="G3166" s="109"/>
      <c r="H3166" s="24"/>
      <c r="I3166" s="24">
        <f t="shared" si="160"/>
        <v>0.4</v>
      </c>
      <c r="J3166" s="119"/>
      <c r="K3166" s="30"/>
      <c r="L3166" s="111"/>
      <c r="M3166" s="111"/>
      <c r="N3166" s="111"/>
      <c r="O3166" s="111"/>
      <c r="P3166" s="111"/>
      <c r="Q3166" s="111"/>
      <c r="R3166" s="111"/>
      <c r="S3166" s="111"/>
      <c r="T3166" s="111">
        <v>2</v>
      </c>
    </row>
    <row r="3167" spans="1:20" x14ac:dyDescent="0.25">
      <c r="A3167" s="110" t="s">
        <v>1319</v>
      </c>
      <c r="B3167" s="107" t="s">
        <v>7165</v>
      </c>
      <c r="C3167" s="108">
        <v>6</v>
      </c>
      <c r="D3167" s="41" t="s">
        <v>6814</v>
      </c>
      <c r="E3167" s="24">
        <f t="shared" si="158"/>
        <v>0.66666666666666663</v>
      </c>
      <c r="F3167" s="24">
        <f t="shared" si="159"/>
        <v>0.5</v>
      </c>
      <c r="G3167" s="109"/>
      <c r="H3167" s="24"/>
      <c r="I3167" s="24">
        <f t="shared" si="160"/>
        <v>0.8</v>
      </c>
      <c r="J3167" s="119"/>
      <c r="K3167" s="30"/>
      <c r="L3167" s="111"/>
      <c r="M3167" s="111"/>
      <c r="N3167" s="111"/>
      <c r="O3167" s="111">
        <v>2</v>
      </c>
      <c r="P3167" s="111">
        <v>1</v>
      </c>
      <c r="Q3167" s="111">
        <v>1</v>
      </c>
      <c r="R3167" s="111"/>
      <c r="S3167" s="111"/>
      <c r="T3167" s="111">
        <v>2</v>
      </c>
    </row>
    <row r="3168" spans="1:20" x14ac:dyDescent="0.25">
      <c r="A3168" s="110" t="s">
        <v>2149</v>
      </c>
      <c r="B3168" s="107" t="s">
        <v>7112</v>
      </c>
      <c r="C3168" s="108">
        <v>2</v>
      </c>
      <c r="D3168" s="41" t="s">
        <v>6815</v>
      </c>
      <c r="E3168" s="24">
        <f t="shared" ref="E3168:E3231" si="161">SUM(R3168:T3168)/3</f>
        <v>0.66666666666666663</v>
      </c>
      <c r="F3168" s="24">
        <f t="shared" ref="F3168:F3231" si="162">SUM(L3168:O3168)/4</f>
        <v>0.25</v>
      </c>
      <c r="G3168" s="109"/>
      <c r="H3168" s="24"/>
      <c r="I3168" s="24">
        <f t="shared" ref="I3168:I3231" si="163">SUM(P3168:T3168)/5</f>
        <v>0.4</v>
      </c>
      <c r="J3168" s="119"/>
      <c r="K3168" s="30"/>
      <c r="L3168" s="111"/>
      <c r="M3168" s="111"/>
      <c r="N3168" s="111">
        <v>1</v>
      </c>
      <c r="O3168" s="111"/>
      <c r="P3168" s="111"/>
      <c r="Q3168" s="111"/>
      <c r="R3168" s="111"/>
      <c r="S3168" s="111"/>
      <c r="T3168" s="111">
        <v>2</v>
      </c>
    </row>
    <row r="3169" spans="1:20" x14ac:dyDescent="0.25">
      <c r="A3169" s="110" t="s">
        <v>7825</v>
      </c>
      <c r="B3169" s="107" t="s">
        <v>7284</v>
      </c>
      <c r="C3169" s="108">
        <v>2</v>
      </c>
      <c r="D3169" s="41" t="s">
        <v>7826</v>
      </c>
      <c r="E3169" s="24">
        <f t="shared" si="161"/>
        <v>0.66666666666666663</v>
      </c>
      <c r="F3169" s="24">
        <f t="shared" si="162"/>
        <v>0</v>
      </c>
      <c r="G3169" s="109"/>
      <c r="H3169" s="24"/>
      <c r="I3169" s="24">
        <f t="shared" si="163"/>
        <v>0.4</v>
      </c>
      <c r="J3169" s="119"/>
      <c r="K3169" s="30"/>
      <c r="L3169" s="111"/>
      <c r="M3169" s="111"/>
      <c r="N3169" s="111"/>
      <c r="O3169" s="111"/>
      <c r="P3169" s="111"/>
      <c r="Q3169" s="111"/>
      <c r="R3169" s="111"/>
      <c r="S3169" s="111"/>
      <c r="T3169" s="111">
        <v>2</v>
      </c>
    </row>
    <row r="3170" spans="1:20" x14ac:dyDescent="0.25">
      <c r="A3170" s="110" t="s">
        <v>113</v>
      </c>
      <c r="B3170" s="107" t="s">
        <v>7240</v>
      </c>
      <c r="C3170" s="108">
        <v>6</v>
      </c>
      <c r="D3170" s="41" t="s">
        <v>5240</v>
      </c>
      <c r="E3170" s="24">
        <f t="shared" si="161"/>
        <v>0.66666666666666663</v>
      </c>
      <c r="F3170" s="24">
        <f t="shared" si="162"/>
        <v>0</v>
      </c>
      <c r="G3170" s="109"/>
      <c r="H3170" s="24"/>
      <c r="I3170" s="24">
        <f t="shared" si="163"/>
        <v>0.4</v>
      </c>
      <c r="J3170" s="119"/>
      <c r="K3170" s="30"/>
      <c r="L3170" s="111"/>
      <c r="M3170" s="111"/>
      <c r="N3170" s="111"/>
      <c r="O3170" s="111"/>
      <c r="P3170" s="111"/>
      <c r="Q3170" s="111"/>
      <c r="R3170" s="111"/>
      <c r="S3170" s="111"/>
      <c r="T3170" s="111">
        <v>2</v>
      </c>
    </row>
    <row r="3171" spans="1:20" x14ac:dyDescent="0.25">
      <c r="A3171" s="110" t="s">
        <v>7932</v>
      </c>
      <c r="B3171" s="107" t="s">
        <v>7189</v>
      </c>
      <c r="C3171" s="108">
        <v>6</v>
      </c>
      <c r="D3171" s="41" t="s">
        <v>7933</v>
      </c>
      <c r="E3171" s="24">
        <f t="shared" si="161"/>
        <v>0.66666666666666663</v>
      </c>
      <c r="F3171" s="24">
        <f t="shared" si="162"/>
        <v>0</v>
      </c>
      <c r="G3171" s="109"/>
      <c r="H3171" s="24"/>
      <c r="I3171" s="24">
        <f t="shared" si="163"/>
        <v>0.4</v>
      </c>
      <c r="J3171" s="119"/>
      <c r="K3171" s="30"/>
      <c r="L3171" s="111"/>
      <c r="M3171" s="111"/>
      <c r="N3171" s="111"/>
      <c r="O3171" s="111"/>
      <c r="P3171" s="111"/>
      <c r="Q3171" s="111"/>
      <c r="R3171" s="111"/>
      <c r="S3171" s="111"/>
      <c r="T3171" s="111">
        <v>2</v>
      </c>
    </row>
    <row r="3172" spans="1:20" x14ac:dyDescent="0.25">
      <c r="A3172" s="110" t="s">
        <v>7973</v>
      </c>
      <c r="B3172" s="107" t="s">
        <v>7094</v>
      </c>
      <c r="C3172" s="108">
        <v>1</v>
      </c>
      <c r="D3172" s="41" t="s">
        <v>7974</v>
      </c>
      <c r="E3172" s="24">
        <f t="shared" si="161"/>
        <v>0.66666666666666663</v>
      </c>
      <c r="F3172" s="24">
        <f t="shared" si="162"/>
        <v>0</v>
      </c>
      <c r="G3172" s="109"/>
      <c r="H3172" s="24"/>
      <c r="I3172" s="24">
        <f t="shared" si="163"/>
        <v>0.4</v>
      </c>
      <c r="J3172" s="119"/>
      <c r="K3172" s="30"/>
      <c r="L3172" s="111"/>
      <c r="M3172" s="111"/>
      <c r="N3172" s="111"/>
      <c r="O3172" s="111"/>
      <c r="P3172" s="111"/>
      <c r="Q3172" s="111"/>
      <c r="R3172" s="111"/>
      <c r="S3172" s="111"/>
      <c r="T3172" s="111">
        <v>2</v>
      </c>
    </row>
    <row r="3173" spans="1:20" x14ac:dyDescent="0.25">
      <c r="A3173" s="110" t="s">
        <v>7566</v>
      </c>
      <c r="B3173" s="107" t="s">
        <v>7143</v>
      </c>
      <c r="C3173" s="108">
        <v>17</v>
      </c>
      <c r="D3173" s="41" t="s">
        <v>7567</v>
      </c>
      <c r="E3173" s="24">
        <f t="shared" si="161"/>
        <v>0.66666666666666663</v>
      </c>
      <c r="F3173" s="24">
        <f t="shared" si="162"/>
        <v>0</v>
      </c>
      <c r="G3173" s="109"/>
      <c r="H3173" s="24"/>
      <c r="I3173" s="24">
        <f t="shared" si="163"/>
        <v>0.8</v>
      </c>
      <c r="J3173" s="119"/>
      <c r="K3173" s="30"/>
      <c r="L3173" s="111"/>
      <c r="M3173" s="111"/>
      <c r="N3173" s="111"/>
      <c r="O3173" s="111"/>
      <c r="P3173" s="111"/>
      <c r="Q3173" s="111">
        <v>2</v>
      </c>
      <c r="R3173" s="111"/>
      <c r="S3173" s="111"/>
      <c r="T3173" s="111">
        <v>2</v>
      </c>
    </row>
    <row r="3174" spans="1:20" x14ac:dyDescent="0.25">
      <c r="A3174" s="110" t="s">
        <v>2816</v>
      </c>
      <c r="B3174" s="107" t="s">
        <v>7345</v>
      </c>
      <c r="C3174" s="108">
        <v>11</v>
      </c>
      <c r="D3174" s="41" t="s">
        <v>6796</v>
      </c>
      <c r="E3174" s="24">
        <f t="shared" si="161"/>
        <v>0.66666666666666663</v>
      </c>
      <c r="F3174" s="24">
        <f t="shared" si="162"/>
        <v>1.25</v>
      </c>
      <c r="G3174" s="109"/>
      <c r="H3174" s="24"/>
      <c r="I3174" s="24">
        <f t="shared" si="163"/>
        <v>0.4</v>
      </c>
      <c r="J3174" s="119"/>
      <c r="K3174" s="30"/>
      <c r="L3174" s="111"/>
      <c r="M3174" s="111"/>
      <c r="N3174" s="111">
        <v>3</v>
      </c>
      <c r="O3174" s="111">
        <v>2</v>
      </c>
      <c r="P3174" s="111"/>
      <c r="Q3174" s="111"/>
      <c r="R3174" s="111"/>
      <c r="S3174" s="111"/>
      <c r="T3174" s="111">
        <v>2</v>
      </c>
    </row>
    <row r="3175" spans="1:20" x14ac:dyDescent="0.25">
      <c r="A3175" s="110" t="s">
        <v>2924</v>
      </c>
      <c r="B3175" s="107" t="s">
        <v>7240</v>
      </c>
      <c r="C3175" s="108">
        <v>6</v>
      </c>
      <c r="D3175" s="41" t="s">
        <v>5255</v>
      </c>
      <c r="E3175" s="24">
        <f t="shared" si="161"/>
        <v>0.66666666666666663</v>
      </c>
      <c r="F3175" s="24">
        <f t="shared" si="162"/>
        <v>0</v>
      </c>
      <c r="G3175" s="109"/>
      <c r="H3175" s="24"/>
      <c r="I3175" s="24">
        <f t="shared" si="163"/>
        <v>0.4</v>
      </c>
      <c r="J3175" s="119"/>
      <c r="K3175" s="30"/>
      <c r="L3175" s="111"/>
      <c r="M3175" s="111"/>
      <c r="N3175" s="111"/>
      <c r="O3175" s="111"/>
      <c r="P3175" s="111"/>
      <c r="Q3175" s="111"/>
      <c r="R3175" s="111"/>
      <c r="S3175" s="111"/>
      <c r="T3175" s="111">
        <v>2</v>
      </c>
    </row>
    <row r="3176" spans="1:20" x14ac:dyDescent="0.25">
      <c r="A3176" s="110" t="s">
        <v>7502</v>
      </c>
      <c r="B3176" s="107" t="s">
        <v>7125</v>
      </c>
      <c r="C3176" s="108">
        <v>7</v>
      </c>
      <c r="D3176" s="41" t="s">
        <v>7503</v>
      </c>
      <c r="E3176" s="24">
        <f t="shared" si="161"/>
        <v>0.66666666666666663</v>
      </c>
      <c r="F3176" s="24">
        <f t="shared" si="162"/>
        <v>0</v>
      </c>
      <c r="G3176" s="109"/>
      <c r="H3176" s="24"/>
      <c r="I3176" s="24">
        <f t="shared" si="163"/>
        <v>0.6</v>
      </c>
      <c r="J3176" s="119"/>
      <c r="K3176" s="30"/>
      <c r="L3176" s="111"/>
      <c r="M3176" s="111"/>
      <c r="N3176" s="111"/>
      <c r="O3176" s="111"/>
      <c r="P3176" s="111"/>
      <c r="Q3176" s="111">
        <v>1</v>
      </c>
      <c r="R3176" s="111"/>
      <c r="S3176" s="111"/>
      <c r="T3176" s="111">
        <v>2</v>
      </c>
    </row>
    <row r="3177" spans="1:20" x14ac:dyDescent="0.25">
      <c r="A3177" s="110" t="s">
        <v>7445</v>
      </c>
      <c r="B3177" s="107" t="s">
        <v>7446</v>
      </c>
      <c r="C3177" s="108">
        <v>18</v>
      </c>
      <c r="D3177" s="41" t="s">
        <v>7447</v>
      </c>
      <c r="E3177" s="24">
        <f t="shared" si="161"/>
        <v>0.66666666666666663</v>
      </c>
      <c r="F3177" s="24">
        <f t="shared" si="162"/>
        <v>0</v>
      </c>
      <c r="G3177" s="109"/>
      <c r="H3177" s="24"/>
      <c r="I3177" s="24">
        <f t="shared" si="163"/>
        <v>0.4</v>
      </c>
      <c r="J3177" s="119"/>
      <c r="K3177" s="30"/>
      <c r="L3177" s="111"/>
      <c r="M3177" s="111"/>
      <c r="N3177" s="111"/>
      <c r="O3177" s="111"/>
      <c r="P3177" s="111"/>
      <c r="Q3177" s="111"/>
      <c r="R3177" s="111"/>
      <c r="S3177" s="111"/>
      <c r="T3177" s="111">
        <v>2</v>
      </c>
    </row>
    <row r="3178" spans="1:20" x14ac:dyDescent="0.25">
      <c r="A3178" s="110" t="s">
        <v>183</v>
      </c>
      <c r="B3178" s="107" t="s">
        <v>7327</v>
      </c>
      <c r="C3178" s="108">
        <v>6</v>
      </c>
      <c r="D3178" s="41" t="s">
        <v>6659</v>
      </c>
      <c r="E3178" s="24">
        <f t="shared" si="161"/>
        <v>0.66666666666666663</v>
      </c>
      <c r="F3178" s="24">
        <f t="shared" si="162"/>
        <v>75.75</v>
      </c>
      <c r="G3178" s="109"/>
      <c r="H3178" s="24"/>
      <c r="I3178" s="24">
        <f t="shared" si="163"/>
        <v>0.4</v>
      </c>
      <c r="J3178" s="119"/>
      <c r="K3178" s="30"/>
      <c r="L3178" s="111">
        <v>303</v>
      </c>
      <c r="M3178" s="111"/>
      <c r="N3178" s="111"/>
      <c r="O3178" s="111"/>
      <c r="P3178" s="111"/>
      <c r="Q3178" s="111"/>
      <c r="R3178" s="111"/>
      <c r="S3178" s="111"/>
      <c r="T3178" s="111">
        <v>2</v>
      </c>
    </row>
    <row r="3179" spans="1:20" x14ac:dyDescent="0.25">
      <c r="A3179" s="110" t="s">
        <v>2734</v>
      </c>
      <c r="B3179" s="107" t="s">
        <v>7101</v>
      </c>
      <c r="C3179" s="108">
        <v>16</v>
      </c>
      <c r="D3179" s="41" t="s">
        <v>6629</v>
      </c>
      <c r="E3179" s="24">
        <f t="shared" si="161"/>
        <v>0.66666666666666663</v>
      </c>
      <c r="F3179" s="24">
        <f t="shared" si="162"/>
        <v>0</v>
      </c>
      <c r="G3179" s="109"/>
      <c r="H3179" s="24"/>
      <c r="I3179" s="24">
        <f t="shared" si="163"/>
        <v>1.4</v>
      </c>
      <c r="J3179" s="119"/>
      <c r="K3179" s="30"/>
      <c r="L3179" s="111"/>
      <c r="M3179" s="111"/>
      <c r="N3179" s="111"/>
      <c r="O3179" s="111"/>
      <c r="P3179" s="111">
        <v>5</v>
      </c>
      <c r="Q3179" s="111"/>
      <c r="R3179" s="111"/>
      <c r="S3179" s="111"/>
      <c r="T3179" s="111">
        <v>2</v>
      </c>
    </row>
    <row r="3180" spans="1:20" x14ac:dyDescent="0.25">
      <c r="A3180" s="110" t="s">
        <v>802</v>
      </c>
      <c r="B3180" s="107" t="s">
        <v>7288</v>
      </c>
      <c r="C3180" s="108">
        <v>2</v>
      </c>
      <c r="D3180" s="41" t="s">
        <v>5608</v>
      </c>
      <c r="E3180" s="24">
        <f t="shared" si="161"/>
        <v>0.66666666666666663</v>
      </c>
      <c r="F3180" s="24">
        <f t="shared" si="162"/>
        <v>0</v>
      </c>
      <c r="G3180" s="109"/>
      <c r="H3180" s="24"/>
      <c r="I3180" s="24">
        <f t="shared" si="163"/>
        <v>0.4</v>
      </c>
      <c r="J3180" s="119"/>
      <c r="K3180" s="30"/>
      <c r="L3180" s="111"/>
      <c r="M3180" s="111"/>
      <c r="N3180" s="111"/>
      <c r="O3180" s="111"/>
      <c r="P3180" s="111"/>
      <c r="Q3180" s="111"/>
      <c r="R3180" s="111"/>
      <c r="S3180" s="111">
        <v>1</v>
      </c>
      <c r="T3180" s="111">
        <v>1</v>
      </c>
    </row>
    <row r="3181" spans="1:20" x14ac:dyDescent="0.25">
      <c r="A3181" s="110" t="s">
        <v>1779</v>
      </c>
      <c r="B3181" s="107" t="s">
        <v>7101</v>
      </c>
      <c r="C3181" s="108">
        <v>16</v>
      </c>
      <c r="D3181" s="41" t="s">
        <v>6511</v>
      </c>
      <c r="E3181" s="24">
        <f t="shared" si="161"/>
        <v>0.66666666666666663</v>
      </c>
      <c r="F3181" s="24">
        <f t="shared" si="162"/>
        <v>8.25</v>
      </c>
      <c r="G3181" s="109"/>
      <c r="H3181" s="24"/>
      <c r="I3181" s="24">
        <f t="shared" si="163"/>
        <v>1.2</v>
      </c>
      <c r="J3181" s="119"/>
      <c r="K3181" s="30"/>
      <c r="L3181" s="111">
        <v>13</v>
      </c>
      <c r="M3181" s="111">
        <v>2</v>
      </c>
      <c r="N3181" s="111"/>
      <c r="O3181" s="111">
        <v>18</v>
      </c>
      <c r="P3181" s="111"/>
      <c r="Q3181" s="111">
        <v>4</v>
      </c>
      <c r="R3181" s="111">
        <v>1</v>
      </c>
      <c r="S3181" s="111"/>
      <c r="T3181" s="111">
        <v>1</v>
      </c>
    </row>
    <row r="3182" spans="1:20" x14ac:dyDescent="0.25">
      <c r="A3182" s="110" t="s">
        <v>7238</v>
      </c>
      <c r="B3182" s="107" t="s">
        <v>7090</v>
      </c>
      <c r="C3182" s="108">
        <v>2</v>
      </c>
      <c r="D3182" s="41" t="s">
        <v>7239</v>
      </c>
      <c r="E3182" s="24">
        <f t="shared" si="161"/>
        <v>0.66666666666666663</v>
      </c>
      <c r="F3182" s="24">
        <f t="shared" si="162"/>
        <v>0</v>
      </c>
      <c r="G3182" s="109"/>
      <c r="H3182" s="24"/>
      <c r="I3182" s="24">
        <f t="shared" si="163"/>
        <v>0.6</v>
      </c>
      <c r="J3182" s="119"/>
      <c r="K3182" s="30"/>
      <c r="L3182" s="111"/>
      <c r="M3182" s="111"/>
      <c r="N3182" s="111"/>
      <c r="O3182" s="111"/>
      <c r="P3182" s="111">
        <v>0</v>
      </c>
      <c r="Q3182" s="111">
        <v>1</v>
      </c>
      <c r="R3182" s="111">
        <v>1</v>
      </c>
      <c r="S3182" s="111">
        <v>0</v>
      </c>
      <c r="T3182" s="111">
        <v>1</v>
      </c>
    </row>
    <row r="3183" spans="1:20" x14ac:dyDescent="0.25">
      <c r="A3183" s="110" t="s">
        <v>2187</v>
      </c>
      <c r="B3183" s="107" t="s">
        <v>7193</v>
      </c>
      <c r="C3183" s="108">
        <v>13</v>
      </c>
      <c r="D3183" s="41" t="s">
        <v>5838</v>
      </c>
      <c r="E3183" s="24">
        <f t="shared" si="161"/>
        <v>0.66666666666666663</v>
      </c>
      <c r="F3183" s="24">
        <f t="shared" si="162"/>
        <v>4</v>
      </c>
      <c r="G3183" s="109"/>
      <c r="H3183" s="24"/>
      <c r="I3183" s="24">
        <f t="shared" si="163"/>
        <v>0.4</v>
      </c>
      <c r="J3183" s="119"/>
      <c r="K3183" s="30"/>
      <c r="L3183" s="111"/>
      <c r="M3183" s="111"/>
      <c r="N3183" s="111"/>
      <c r="O3183" s="111">
        <v>16</v>
      </c>
      <c r="P3183" s="111"/>
      <c r="Q3183" s="111"/>
      <c r="R3183" s="111">
        <v>1</v>
      </c>
      <c r="S3183" s="111"/>
      <c r="T3183" s="111">
        <v>1</v>
      </c>
    </row>
    <row r="3184" spans="1:20" x14ac:dyDescent="0.25">
      <c r="A3184" s="110" t="s">
        <v>2401</v>
      </c>
      <c r="B3184" s="107" t="s">
        <v>7101</v>
      </c>
      <c r="C3184" s="108">
        <v>16</v>
      </c>
      <c r="D3184" s="41" t="s">
        <v>6093</v>
      </c>
      <c r="E3184" s="24">
        <f t="shared" si="161"/>
        <v>0.66666666666666663</v>
      </c>
      <c r="F3184" s="24">
        <f t="shared" si="162"/>
        <v>0</v>
      </c>
      <c r="G3184" s="109"/>
      <c r="H3184" s="24"/>
      <c r="I3184" s="24">
        <f t="shared" si="163"/>
        <v>0.4</v>
      </c>
      <c r="J3184" s="119"/>
      <c r="K3184" s="30"/>
      <c r="L3184" s="111"/>
      <c r="M3184" s="111"/>
      <c r="N3184" s="111"/>
      <c r="O3184" s="111"/>
      <c r="P3184" s="111"/>
      <c r="Q3184" s="111"/>
      <c r="R3184" s="111"/>
      <c r="S3184" s="111">
        <v>1</v>
      </c>
      <c r="T3184" s="111">
        <v>1</v>
      </c>
    </row>
    <row r="3185" spans="1:20" x14ac:dyDescent="0.25">
      <c r="A3185" s="110" t="s">
        <v>2053</v>
      </c>
      <c r="B3185" s="107" t="s">
        <v>7101</v>
      </c>
      <c r="C3185" s="108">
        <v>16</v>
      </c>
      <c r="D3185" s="41" t="s">
        <v>6689</v>
      </c>
      <c r="E3185" s="24">
        <f t="shared" si="161"/>
        <v>0.66666666666666663</v>
      </c>
      <c r="F3185" s="24">
        <f t="shared" si="162"/>
        <v>0</v>
      </c>
      <c r="G3185" s="109"/>
      <c r="H3185" s="24"/>
      <c r="I3185" s="24">
        <f t="shared" si="163"/>
        <v>13</v>
      </c>
      <c r="J3185" s="119"/>
      <c r="K3185" s="30"/>
      <c r="L3185" s="111"/>
      <c r="M3185" s="111"/>
      <c r="N3185" s="111"/>
      <c r="O3185" s="111"/>
      <c r="P3185" s="111"/>
      <c r="Q3185" s="111">
        <v>63</v>
      </c>
      <c r="R3185" s="111">
        <v>1</v>
      </c>
      <c r="S3185" s="111"/>
      <c r="T3185" s="111">
        <v>1</v>
      </c>
    </row>
    <row r="3186" spans="1:20" x14ac:dyDescent="0.25">
      <c r="A3186" s="110" t="s">
        <v>1369</v>
      </c>
      <c r="B3186" s="107" t="s">
        <v>7218</v>
      </c>
      <c r="C3186" s="108">
        <v>4</v>
      </c>
      <c r="D3186" s="41" t="s">
        <v>4409</v>
      </c>
      <c r="E3186" s="24">
        <f t="shared" si="161"/>
        <v>0.66666666666666663</v>
      </c>
      <c r="F3186" s="24">
        <f t="shared" si="162"/>
        <v>2</v>
      </c>
      <c r="G3186" s="109"/>
      <c r="H3186" s="24"/>
      <c r="I3186" s="24">
        <f t="shared" si="163"/>
        <v>1</v>
      </c>
      <c r="J3186" s="119"/>
      <c r="K3186" s="30"/>
      <c r="L3186" s="111"/>
      <c r="M3186" s="111">
        <v>4</v>
      </c>
      <c r="N3186" s="111">
        <v>2</v>
      </c>
      <c r="O3186" s="111">
        <v>2</v>
      </c>
      <c r="P3186" s="111"/>
      <c r="Q3186" s="111">
        <v>3</v>
      </c>
      <c r="R3186" s="111">
        <v>1</v>
      </c>
      <c r="S3186" s="111"/>
      <c r="T3186" s="111">
        <v>1</v>
      </c>
    </row>
    <row r="3187" spans="1:20" x14ac:dyDescent="0.25">
      <c r="A3187" s="110" t="s">
        <v>1750</v>
      </c>
      <c r="B3187" s="107" t="s">
        <v>7101</v>
      </c>
      <c r="C3187" s="108">
        <v>16</v>
      </c>
      <c r="D3187" s="41" t="s">
        <v>6150</v>
      </c>
      <c r="E3187" s="24">
        <f t="shared" si="161"/>
        <v>0.66666666666666663</v>
      </c>
      <c r="F3187" s="24">
        <f t="shared" si="162"/>
        <v>5.25</v>
      </c>
      <c r="G3187" s="109"/>
      <c r="H3187" s="24"/>
      <c r="I3187" s="24">
        <f t="shared" si="163"/>
        <v>11</v>
      </c>
      <c r="J3187" s="119"/>
      <c r="K3187" s="30"/>
      <c r="L3187" s="111"/>
      <c r="M3187" s="111"/>
      <c r="N3187" s="111"/>
      <c r="O3187" s="111">
        <v>21</v>
      </c>
      <c r="P3187" s="111">
        <v>45</v>
      </c>
      <c r="Q3187" s="111">
        <v>8</v>
      </c>
      <c r="R3187" s="111"/>
      <c r="S3187" s="111">
        <v>1</v>
      </c>
      <c r="T3187" s="111">
        <v>1</v>
      </c>
    </row>
    <row r="3188" spans="1:20" x14ac:dyDescent="0.25">
      <c r="A3188" s="110" t="s">
        <v>2491</v>
      </c>
      <c r="B3188" s="107" t="s">
        <v>7155</v>
      </c>
      <c r="C3188" s="108">
        <v>10</v>
      </c>
      <c r="D3188" s="41" t="s">
        <v>7027</v>
      </c>
      <c r="E3188" s="24">
        <f t="shared" si="161"/>
        <v>0.66666666666666663</v>
      </c>
      <c r="F3188" s="24">
        <f t="shared" si="162"/>
        <v>533.5</v>
      </c>
      <c r="G3188" s="109"/>
      <c r="H3188" s="24"/>
      <c r="I3188" s="24">
        <f t="shared" si="163"/>
        <v>1</v>
      </c>
      <c r="J3188" s="119"/>
      <c r="K3188" s="30"/>
      <c r="L3188" s="111">
        <v>4</v>
      </c>
      <c r="M3188" s="111"/>
      <c r="N3188" s="111">
        <v>563</v>
      </c>
      <c r="O3188" s="111">
        <v>1567</v>
      </c>
      <c r="P3188" s="111">
        <v>1</v>
      </c>
      <c r="Q3188" s="111">
        <v>2</v>
      </c>
      <c r="R3188" s="111"/>
      <c r="S3188" s="111">
        <v>1</v>
      </c>
      <c r="T3188" s="111">
        <v>1</v>
      </c>
    </row>
    <row r="3189" spans="1:20" x14ac:dyDescent="0.25">
      <c r="A3189" s="110" t="s">
        <v>7944</v>
      </c>
      <c r="B3189" s="107" t="s">
        <v>7090</v>
      </c>
      <c r="C3189" s="108">
        <v>2</v>
      </c>
      <c r="D3189" s="41" t="s">
        <v>7945</v>
      </c>
      <c r="E3189" s="24">
        <f t="shared" si="161"/>
        <v>0.66666666666666663</v>
      </c>
      <c r="F3189" s="24">
        <f t="shared" si="162"/>
        <v>0</v>
      </c>
      <c r="G3189" s="109"/>
      <c r="H3189" s="24"/>
      <c r="I3189" s="24">
        <f t="shared" si="163"/>
        <v>0.6</v>
      </c>
      <c r="J3189" s="119"/>
      <c r="K3189" s="30"/>
      <c r="L3189" s="111"/>
      <c r="M3189" s="111"/>
      <c r="N3189" s="111"/>
      <c r="O3189" s="111"/>
      <c r="P3189" s="111"/>
      <c r="Q3189" s="111">
        <v>1</v>
      </c>
      <c r="R3189" s="111"/>
      <c r="S3189" s="111">
        <v>1</v>
      </c>
      <c r="T3189" s="111">
        <v>1</v>
      </c>
    </row>
    <row r="3190" spans="1:20" x14ac:dyDescent="0.25">
      <c r="A3190" s="110" t="s">
        <v>2590</v>
      </c>
      <c r="B3190" s="107" t="s">
        <v>7124</v>
      </c>
      <c r="C3190" s="108">
        <v>4</v>
      </c>
      <c r="D3190" s="41" t="s">
        <v>5569</v>
      </c>
      <c r="E3190" s="24">
        <f t="shared" si="161"/>
        <v>0.66666666666666663</v>
      </c>
      <c r="F3190" s="24">
        <f t="shared" si="162"/>
        <v>0</v>
      </c>
      <c r="G3190" s="109"/>
      <c r="H3190" s="24"/>
      <c r="I3190" s="24">
        <f t="shared" si="163"/>
        <v>0.6</v>
      </c>
      <c r="J3190" s="119"/>
      <c r="K3190" s="30"/>
      <c r="L3190" s="111"/>
      <c r="M3190" s="111"/>
      <c r="N3190" s="111"/>
      <c r="O3190" s="111"/>
      <c r="P3190" s="111">
        <v>1</v>
      </c>
      <c r="Q3190" s="111"/>
      <c r="R3190" s="111"/>
      <c r="S3190" s="111">
        <v>1</v>
      </c>
      <c r="T3190" s="111">
        <v>1</v>
      </c>
    </row>
    <row r="3191" spans="1:20" x14ac:dyDescent="0.25">
      <c r="A3191" s="110" t="s">
        <v>1981</v>
      </c>
      <c r="B3191" s="107" t="s">
        <v>7154</v>
      </c>
      <c r="C3191" s="108">
        <v>16</v>
      </c>
      <c r="D3191" s="41" t="s">
        <v>6847</v>
      </c>
      <c r="E3191" s="24">
        <f t="shared" si="161"/>
        <v>0.66666666666666663</v>
      </c>
      <c r="F3191" s="24">
        <f t="shared" si="162"/>
        <v>6.75</v>
      </c>
      <c r="G3191" s="109"/>
      <c r="H3191" s="24"/>
      <c r="I3191" s="24">
        <f t="shared" si="163"/>
        <v>0.4</v>
      </c>
      <c r="J3191" s="119"/>
      <c r="K3191" s="30"/>
      <c r="L3191" s="111"/>
      <c r="M3191" s="111">
        <v>26</v>
      </c>
      <c r="N3191" s="111">
        <v>1</v>
      </c>
      <c r="O3191" s="111"/>
      <c r="P3191" s="111">
        <v>0</v>
      </c>
      <c r="Q3191" s="111">
        <v>0</v>
      </c>
      <c r="R3191" s="111"/>
      <c r="S3191" s="111">
        <v>1</v>
      </c>
      <c r="T3191" s="111">
        <v>1</v>
      </c>
    </row>
    <row r="3192" spans="1:20" x14ac:dyDescent="0.25">
      <c r="A3192" s="110" t="s">
        <v>7188</v>
      </c>
      <c r="B3192" s="107" t="s">
        <v>7189</v>
      </c>
      <c r="C3192" s="108">
        <v>6</v>
      </c>
      <c r="D3192" s="41" t="s">
        <v>7190</v>
      </c>
      <c r="E3192" s="24">
        <f t="shared" si="161"/>
        <v>0.66666666666666663</v>
      </c>
      <c r="F3192" s="24">
        <f t="shared" si="162"/>
        <v>0</v>
      </c>
      <c r="G3192" s="109"/>
      <c r="H3192" s="24"/>
      <c r="I3192" s="24">
        <f t="shared" si="163"/>
        <v>0.4</v>
      </c>
      <c r="J3192" s="119"/>
      <c r="K3192" s="30"/>
      <c r="L3192" s="111"/>
      <c r="M3192" s="111"/>
      <c r="N3192" s="111"/>
      <c r="O3192" s="111"/>
      <c r="P3192" s="111"/>
      <c r="Q3192" s="111"/>
      <c r="R3192" s="111"/>
      <c r="S3192" s="111">
        <v>1</v>
      </c>
      <c r="T3192" s="111">
        <v>1</v>
      </c>
    </row>
    <row r="3193" spans="1:20" x14ac:dyDescent="0.25">
      <c r="A3193" s="110" t="s">
        <v>7175</v>
      </c>
      <c r="B3193" s="107" t="s">
        <v>7082</v>
      </c>
      <c r="C3193" s="108">
        <v>11</v>
      </c>
      <c r="D3193" s="41" t="s">
        <v>7176</v>
      </c>
      <c r="E3193" s="24">
        <f t="shared" si="161"/>
        <v>0.66666666666666663</v>
      </c>
      <c r="F3193" s="24">
        <f t="shared" si="162"/>
        <v>1.25</v>
      </c>
      <c r="G3193" s="109"/>
      <c r="H3193" s="24"/>
      <c r="I3193" s="24">
        <f t="shared" si="163"/>
        <v>0.4</v>
      </c>
      <c r="J3193" s="119"/>
      <c r="K3193" s="30"/>
      <c r="L3193" s="111">
        <v>5</v>
      </c>
      <c r="M3193" s="111"/>
      <c r="N3193" s="111"/>
      <c r="O3193" s="111"/>
      <c r="P3193" s="111">
        <v>0</v>
      </c>
      <c r="Q3193" s="111">
        <v>0</v>
      </c>
      <c r="R3193" s="111">
        <v>0</v>
      </c>
      <c r="S3193" s="111">
        <v>2</v>
      </c>
      <c r="T3193" s="111">
        <v>0</v>
      </c>
    </row>
    <row r="3194" spans="1:20" x14ac:dyDescent="0.25">
      <c r="A3194" s="110" t="s">
        <v>2138</v>
      </c>
      <c r="B3194" s="107" t="s">
        <v>7088</v>
      </c>
      <c r="C3194" s="108">
        <v>2</v>
      </c>
      <c r="D3194" s="41" t="s">
        <v>5475</v>
      </c>
      <c r="E3194" s="24">
        <f t="shared" si="161"/>
        <v>0.66666666666666663</v>
      </c>
      <c r="F3194" s="24">
        <f t="shared" si="162"/>
        <v>0</v>
      </c>
      <c r="G3194" s="109"/>
      <c r="H3194" s="24"/>
      <c r="I3194" s="24">
        <f t="shared" si="163"/>
        <v>0.4</v>
      </c>
      <c r="J3194" s="119"/>
      <c r="K3194" s="30"/>
      <c r="L3194" s="111"/>
      <c r="M3194" s="111"/>
      <c r="N3194" s="111"/>
      <c r="O3194" s="111"/>
      <c r="P3194" s="111">
        <v>0</v>
      </c>
      <c r="Q3194" s="111">
        <v>0</v>
      </c>
      <c r="R3194" s="111">
        <v>2</v>
      </c>
      <c r="S3194" s="111">
        <v>0</v>
      </c>
      <c r="T3194" s="111">
        <v>0</v>
      </c>
    </row>
    <row r="3195" spans="1:20" x14ac:dyDescent="0.25">
      <c r="A3195" s="110" t="s">
        <v>1614</v>
      </c>
      <c r="B3195" s="107" t="s">
        <v>7154</v>
      </c>
      <c r="C3195" s="108">
        <v>16</v>
      </c>
      <c r="D3195" s="41" t="s">
        <v>6449</v>
      </c>
      <c r="E3195" s="24">
        <f t="shared" si="161"/>
        <v>0.66666666666666663</v>
      </c>
      <c r="F3195" s="24">
        <f t="shared" si="162"/>
        <v>0</v>
      </c>
      <c r="G3195" s="109"/>
      <c r="H3195" s="24"/>
      <c r="I3195" s="24">
        <f t="shared" si="163"/>
        <v>0.8</v>
      </c>
      <c r="J3195" s="119"/>
      <c r="K3195" s="30"/>
      <c r="L3195" s="111"/>
      <c r="M3195" s="111"/>
      <c r="N3195" s="111"/>
      <c r="O3195" s="111"/>
      <c r="P3195" s="111"/>
      <c r="Q3195" s="111">
        <v>2</v>
      </c>
      <c r="R3195" s="111">
        <v>0</v>
      </c>
      <c r="S3195" s="111">
        <v>2</v>
      </c>
      <c r="T3195" s="111">
        <v>0</v>
      </c>
    </row>
    <row r="3196" spans="1:20" x14ac:dyDescent="0.25">
      <c r="A3196" s="110" t="s">
        <v>10</v>
      </c>
      <c r="B3196" s="107" t="s">
        <v>7081</v>
      </c>
      <c r="C3196" s="108">
        <v>15</v>
      </c>
      <c r="D3196" s="41" t="s">
        <v>3762</v>
      </c>
      <c r="E3196" s="24">
        <f t="shared" si="161"/>
        <v>0.66666666666666663</v>
      </c>
      <c r="F3196" s="24">
        <f t="shared" si="162"/>
        <v>1</v>
      </c>
      <c r="G3196" s="109"/>
      <c r="H3196" s="24"/>
      <c r="I3196" s="24">
        <f t="shared" si="163"/>
        <v>10.199999999999999</v>
      </c>
      <c r="J3196" s="119"/>
      <c r="K3196" s="30"/>
      <c r="L3196" s="111">
        <v>4</v>
      </c>
      <c r="M3196" s="111"/>
      <c r="N3196" s="111"/>
      <c r="O3196" s="111"/>
      <c r="P3196" s="111">
        <v>49</v>
      </c>
      <c r="Q3196" s="111">
        <v>0</v>
      </c>
      <c r="R3196" s="111">
        <v>0</v>
      </c>
      <c r="S3196" s="111">
        <v>2</v>
      </c>
      <c r="T3196" s="111">
        <v>0</v>
      </c>
    </row>
    <row r="3197" spans="1:20" x14ac:dyDescent="0.25">
      <c r="A3197" s="110" t="s">
        <v>2987</v>
      </c>
      <c r="B3197" s="107" t="s">
        <v>7133</v>
      </c>
      <c r="C3197" s="108">
        <v>11</v>
      </c>
      <c r="D3197" s="41" t="s">
        <v>6533</v>
      </c>
      <c r="E3197" s="24">
        <f t="shared" si="161"/>
        <v>0.66666666666666663</v>
      </c>
      <c r="F3197" s="24">
        <f t="shared" si="162"/>
        <v>4.75</v>
      </c>
      <c r="G3197" s="109"/>
      <c r="H3197" s="24"/>
      <c r="I3197" s="24">
        <f t="shared" si="163"/>
        <v>0.4</v>
      </c>
      <c r="J3197" s="119"/>
      <c r="K3197" s="30"/>
      <c r="L3197" s="111"/>
      <c r="M3197" s="111"/>
      <c r="N3197" s="111">
        <v>4</v>
      </c>
      <c r="O3197" s="111">
        <v>15</v>
      </c>
      <c r="P3197" s="111"/>
      <c r="Q3197" s="111"/>
      <c r="R3197" s="111">
        <v>2</v>
      </c>
      <c r="S3197" s="111"/>
      <c r="T3197" s="111">
        <v>0</v>
      </c>
    </row>
    <row r="3198" spans="1:20" x14ac:dyDescent="0.25">
      <c r="A3198" s="110" t="s">
        <v>1691</v>
      </c>
      <c r="B3198" s="107" t="s">
        <v>7157</v>
      </c>
      <c r="C3198" s="108">
        <v>11</v>
      </c>
      <c r="D3198" s="41" t="s">
        <v>6495</v>
      </c>
      <c r="E3198" s="24">
        <f t="shared" si="161"/>
        <v>0.66666666666666663</v>
      </c>
      <c r="F3198" s="24">
        <f t="shared" si="162"/>
        <v>2.75</v>
      </c>
      <c r="G3198" s="109"/>
      <c r="H3198" s="24"/>
      <c r="I3198" s="24">
        <f t="shared" si="163"/>
        <v>2.4</v>
      </c>
      <c r="J3198" s="119"/>
      <c r="K3198" s="30"/>
      <c r="L3198" s="111">
        <v>5</v>
      </c>
      <c r="M3198" s="111">
        <v>5</v>
      </c>
      <c r="N3198" s="111"/>
      <c r="O3198" s="111">
        <v>1</v>
      </c>
      <c r="P3198" s="111">
        <v>1</v>
      </c>
      <c r="Q3198" s="111">
        <v>9</v>
      </c>
      <c r="R3198" s="111">
        <v>2</v>
      </c>
      <c r="S3198" s="111"/>
      <c r="T3198" s="111">
        <v>0</v>
      </c>
    </row>
    <row r="3199" spans="1:20" x14ac:dyDescent="0.25">
      <c r="A3199" s="110" t="s">
        <v>2878</v>
      </c>
      <c r="B3199" s="107" t="s">
        <v>7157</v>
      </c>
      <c r="C3199" s="108">
        <v>11</v>
      </c>
      <c r="D3199" s="41" t="s">
        <v>3680</v>
      </c>
      <c r="E3199" s="24">
        <f t="shared" si="161"/>
        <v>0.66666666666666663</v>
      </c>
      <c r="F3199" s="24">
        <f t="shared" si="162"/>
        <v>0.5</v>
      </c>
      <c r="G3199" s="109"/>
      <c r="H3199" s="24"/>
      <c r="I3199" s="24">
        <f t="shared" si="163"/>
        <v>0.4</v>
      </c>
      <c r="J3199" s="119"/>
      <c r="K3199" s="30"/>
      <c r="L3199" s="111"/>
      <c r="M3199" s="111"/>
      <c r="N3199" s="111">
        <v>2</v>
      </c>
      <c r="O3199" s="111"/>
      <c r="P3199" s="111">
        <v>0</v>
      </c>
      <c r="Q3199" s="111">
        <v>0</v>
      </c>
      <c r="R3199" s="111">
        <v>2</v>
      </c>
      <c r="S3199" s="111">
        <v>0</v>
      </c>
      <c r="T3199" s="111">
        <v>0</v>
      </c>
    </row>
    <row r="3200" spans="1:20" x14ac:dyDescent="0.25">
      <c r="A3200" s="110" t="s">
        <v>8915</v>
      </c>
      <c r="B3200" s="107" t="s">
        <v>7136</v>
      </c>
      <c r="C3200" s="108">
        <v>15</v>
      </c>
      <c r="D3200" s="41" t="s">
        <v>8916</v>
      </c>
      <c r="E3200" s="24">
        <f t="shared" si="161"/>
        <v>0.66666666666666663</v>
      </c>
      <c r="F3200" s="24">
        <f t="shared" si="162"/>
        <v>4.5</v>
      </c>
      <c r="G3200" s="109"/>
      <c r="H3200" s="24"/>
      <c r="I3200" s="24">
        <f t="shared" si="163"/>
        <v>0.4</v>
      </c>
      <c r="J3200" s="119"/>
      <c r="K3200" s="30"/>
      <c r="L3200" s="111"/>
      <c r="M3200" s="111">
        <v>18</v>
      </c>
      <c r="N3200" s="111"/>
      <c r="O3200" s="111"/>
      <c r="P3200" s="111"/>
      <c r="Q3200" s="111"/>
      <c r="R3200" s="111"/>
      <c r="S3200" s="111">
        <v>2</v>
      </c>
      <c r="T3200" s="111"/>
    </row>
    <row r="3201" spans="1:20" x14ac:dyDescent="0.25">
      <c r="A3201" s="110" t="s">
        <v>1569</v>
      </c>
      <c r="B3201" s="107" t="s">
        <v>7277</v>
      </c>
      <c r="C3201" s="108">
        <v>13</v>
      </c>
      <c r="D3201" s="41" t="s">
        <v>4195</v>
      </c>
      <c r="E3201" s="24">
        <f t="shared" si="161"/>
        <v>0.66666666666666663</v>
      </c>
      <c r="F3201" s="24">
        <f t="shared" si="162"/>
        <v>15.25</v>
      </c>
      <c r="G3201" s="109"/>
      <c r="H3201" s="24"/>
      <c r="I3201" s="24">
        <f t="shared" si="163"/>
        <v>0.4</v>
      </c>
      <c r="J3201" s="119"/>
      <c r="K3201" s="30"/>
      <c r="L3201" s="111"/>
      <c r="M3201" s="111"/>
      <c r="N3201" s="111"/>
      <c r="O3201" s="111">
        <v>61</v>
      </c>
      <c r="P3201" s="111"/>
      <c r="Q3201" s="111"/>
      <c r="R3201" s="111">
        <v>1</v>
      </c>
      <c r="S3201" s="111">
        <v>1</v>
      </c>
      <c r="T3201" s="111"/>
    </row>
    <row r="3202" spans="1:20" x14ac:dyDescent="0.25">
      <c r="A3202" s="110" t="s">
        <v>2529</v>
      </c>
      <c r="B3202" s="107" t="s">
        <v>7154</v>
      </c>
      <c r="C3202" s="108">
        <v>16</v>
      </c>
      <c r="D3202" s="41" t="s">
        <v>6417</v>
      </c>
      <c r="E3202" s="24">
        <f t="shared" si="161"/>
        <v>0.66666666666666663</v>
      </c>
      <c r="F3202" s="24">
        <f t="shared" si="162"/>
        <v>1.25</v>
      </c>
      <c r="G3202" s="109"/>
      <c r="H3202" s="24"/>
      <c r="I3202" s="24">
        <f t="shared" si="163"/>
        <v>1.2</v>
      </c>
      <c r="J3202" s="119"/>
      <c r="K3202" s="30"/>
      <c r="L3202" s="111"/>
      <c r="M3202" s="111"/>
      <c r="N3202" s="111">
        <v>1</v>
      </c>
      <c r="O3202" s="111">
        <v>4</v>
      </c>
      <c r="P3202" s="111">
        <v>3</v>
      </c>
      <c r="Q3202" s="111">
        <v>1</v>
      </c>
      <c r="R3202" s="111">
        <v>1</v>
      </c>
      <c r="S3202" s="111">
        <v>1</v>
      </c>
      <c r="T3202" s="111"/>
    </row>
    <row r="3203" spans="1:20" x14ac:dyDescent="0.25">
      <c r="A3203" s="110" t="s">
        <v>8863</v>
      </c>
      <c r="B3203" s="107" t="s">
        <v>7179</v>
      </c>
      <c r="C3203" s="108">
        <v>11</v>
      </c>
      <c r="D3203" s="41" t="s">
        <v>8864</v>
      </c>
      <c r="E3203" s="24">
        <f t="shared" si="161"/>
        <v>0.66666666666666663</v>
      </c>
      <c r="F3203" s="24">
        <f t="shared" si="162"/>
        <v>0</v>
      </c>
      <c r="G3203" s="109"/>
      <c r="H3203" s="24"/>
      <c r="I3203" s="24">
        <f t="shared" si="163"/>
        <v>0.4</v>
      </c>
      <c r="J3203" s="119"/>
      <c r="K3203" s="30"/>
      <c r="L3203" s="111"/>
      <c r="M3203" s="111"/>
      <c r="N3203" s="111"/>
      <c r="O3203" s="111"/>
      <c r="P3203" s="111"/>
      <c r="Q3203" s="111"/>
      <c r="R3203" s="111"/>
      <c r="S3203" s="111">
        <v>2</v>
      </c>
      <c r="T3203" s="111"/>
    </row>
    <row r="3204" spans="1:20" x14ac:dyDescent="0.25">
      <c r="A3204" s="110" t="s">
        <v>3156</v>
      </c>
      <c r="B3204" s="107" t="s">
        <v>7124</v>
      </c>
      <c r="C3204" s="108">
        <v>4</v>
      </c>
      <c r="D3204" s="41" t="s">
        <v>5570</v>
      </c>
      <c r="E3204" s="24">
        <f t="shared" si="161"/>
        <v>0.66666666666666663</v>
      </c>
      <c r="F3204" s="24">
        <f t="shared" si="162"/>
        <v>2.25</v>
      </c>
      <c r="G3204" s="109"/>
      <c r="H3204" s="24"/>
      <c r="I3204" s="24">
        <f t="shared" si="163"/>
        <v>0.6</v>
      </c>
      <c r="J3204" s="119"/>
      <c r="K3204" s="30"/>
      <c r="L3204" s="111">
        <v>4</v>
      </c>
      <c r="M3204" s="111"/>
      <c r="N3204" s="111"/>
      <c r="O3204" s="111">
        <v>5</v>
      </c>
      <c r="P3204" s="111">
        <v>1</v>
      </c>
      <c r="Q3204" s="111"/>
      <c r="R3204" s="111">
        <v>2</v>
      </c>
      <c r="S3204" s="111"/>
      <c r="T3204" s="111"/>
    </row>
    <row r="3205" spans="1:20" x14ac:dyDescent="0.25">
      <c r="A3205" s="110" t="s">
        <v>8935</v>
      </c>
      <c r="B3205" s="107" t="s">
        <v>7219</v>
      </c>
      <c r="C3205" s="108">
        <v>20</v>
      </c>
      <c r="D3205" s="41" t="s">
        <v>8936</v>
      </c>
      <c r="E3205" s="24">
        <f t="shared" si="161"/>
        <v>0.66666666666666663</v>
      </c>
      <c r="F3205" s="24">
        <f t="shared" si="162"/>
        <v>0</v>
      </c>
      <c r="G3205" s="109"/>
      <c r="H3205" s="24"/>
      <c r="I3205" s="24">
        <f t="shared" si="163"/>
        <v>0.4</v>
      </c>
      <c r="J3205" s="119"/>
      <c r="K3205" s="30"/>
      <c r="L3205" s="111"/>
      <c r="M3205" s="111"/>
      <c r="N3205" s="111"/>
      <c r="O3205" s="111"/>
      <c r="P3205" s="111"/>
      <c r="Q3205" s="111"/>
      <c r="R3205" s="111">
        <v>2</v>
      </c>
      <c r="S3205" s="111"/>
      <c r="T3205" s="111"/>
    </row>
    <row r="3206" spans="1:20" x14ac:dyDescent="0.25">
      <c r="A3206" s="110" t="s">
        <v>2783</v>
      </c>
      <c r="B3206" s="107" t="s">
        <v>7110</v>
      </c>
      <c r="C3206" s="108">
        <v>7</v>
      </c>
      <c r="D3206" s="41" t="s">
        <v>6606</v>
      </c>
      <c r="E3206" s="24">
        <f t="shared" si="161"/>
        <v>0.66666666666666663</v>
      </c>
      <c r="F3206" s="24">
        <f t="shared" si="162"/>
        <v>0</v>
      </c>
      <c r="G3206" s="109"/>
      <c r="H3206" s="24"/>
      <c r="I3206" s="24">
        <f t="shared" si="163"/>
        <v>0.4</v>
      </c>
      <c r="J3206" s="119"/>
      <c r="K3206" s="30"/>
      <c r="L3206" s="111"/>
      <c r="M3206" s="111"/>
      <c r="N3206" s="111"/>
      <c r="O3206" s="111"/>
      <c r="P3206" s="111">
        <v>0</v>
      </c>
      <c r="Q3206" s="111">
        <v>0</v>
      </c>
      <c r="R3206" s="111">
        <v>2</v>
      </c>
      <c r="S3206" s="111"/>
      <c r="T3206" s="111"/>
    </row>
    <row r="3207" spans="1:20" x14ac:dyDescent="0.25">
      <c r="A3207" s="110" t="s">
        <v>8825</v>
      </c>
      <c r="B3207" s="107" t="s">
        <v>7165</v>
      </c>
      <c r="C3207" s="108">
        <v>6</v>
      </c>
      <c r="D3207" s="41" t="s">
        <v>8826</v>
      </c>
      <c r="E3207" s="24">
        <f t="shared" si="161"/>
        <v>0.66666666666666663</v>
      </c>
      <c r="F3207" s="24">
        <f t="shared" si="162"/>
        <v>0</v>
      </c>
      <c r="G3207" s="109"/>
      <c r="H3207" s="24"/>
      <c r="I3207" s="24">
        <f t="shared" si="163"/>
        <v>0.4</v>
      </c>
      <c r="J3207" s="119"/>
      <c r="K3207" s="30"/>
      <c r="L3207" s="111"/>
      <c r="M3207" s="111"/>
      <c r="N3207" s="111"/>
      <c r="O3207" s="111"/>
      <c r="P3207" s="111"/>
      <c r="Q3207" s="111"/>
      <c r="R3207" s="111"/>
      <c r="S3207" s="111">
        <v>2</v>
      </c>
      <c r="T3207" s="111"/>
    </row>
    <row r="3208" spans="1:20" x14ac:dyDescent="0.25">
      <c r="A3208" s="110" t="s">
        <v>2643</v>
      </c>
      <c r="B3208" s="107" t="s">
        <v>7157</v>
      </c>
      <c r="C3208" s="108">
        <v>11</v>
      </c>
      <c r="D3208" s="41" t="s">
        <v>6576</v>
      </c>
      <c r="E3208" s="24">
        <f t="shared" si="161"/>
        <v>0.66666666666666663</v>
      </c>
      <c r="F3208" s="24">
        <f t="shared" si="162"/>
        <v>11.5</v>
      </c>
      <c r="G3208" s="109"/>
      <c r="H3208" s="24"/>
      <c r="I3208" s="24">
        <f t="shared" si="163"/>
        <v>0.6</v>
      </c>
      <c r="J3208" s="119"/>
      <c r="K3208" s="30"/>
      <c r="L3208" s="111">
        <v>19</v>
      </c>
      <c r="M3208" s="111">
        <v>25</v>
      </c>
      <c r="N3208" s="111"/>
      <c r="O3208" s="111">
        <v>2</v>
      </c>
      <c r="P3208" s="111"/>
      <c r="Q3208" s="111">
        <v>1</v>
      </c>
      <c r="R3208" s="111">
        <v>1</v>
      </c>
      <c r="S3208" s="111">
        <v>1</v>
      </c>
      <c r="T3208" s="111"/>
    </row>
    <row r="3209" spans="1:20" x14ac:dyDescent="0.25">
      <c r="A3209" s="110" t="s">
        <v>2281</v>
      </c>
      <c r="B3209" s="107" t="s">
        <v>7131</v>
      </c>
      <c r="C3209" s="108">
        <v>15</v>
      </c>
      <c r="D3209" s="41" t="s">
        <v>3899</v>
      </c>
      <c r="E3209" s="24">
        <f t="shared" si="161"/>
        <v>0.66666666666666663</v>
      </c>
      <c r="F3209" s="24">
        <f t="shared" si="162"/>
        <v>0</v>
      </c>
      <c r="G3209" s="109"/>
      <c r="H3209" s="24"/>
      <c r="I3209" s="24">
        <f t="shared" si="163"/>
        <v>0.6</v>
      </c>
      <c r="J3209" s="119"/>
      <c r="K3209" s="30"/>
      <c r="L3209" s="111"/>
      <c r="M3209" s="111"/>
      <c r="N3209" s="111"/>
      <c r="O3209" s="111"/>
      <c r="P3209" s="111"/>
      <c r="Q3209" s="111">
        <v>1</v>
      </c>
      <c r="R3209" s="111"/>
      <c r="S3209" s="111">
        <v>2</v>
      </c>
      <c r="T3209" s="111"/>
    </row>
    <row r="3210" spans="1:20" x14ac:dyDescent="0.25">
      <c r="A3210" s="110" t="s">
        <v>8761</v>
      </c>
      <c r="B3210" s="107" t="s">
        <v>7240</v>
      </c>
      <c r="C3210" s="108">
        <v>6</v>
      </c>
      <c r="D3210" s="41" t="s">
        <v>8762</v>
      </c>
      <c r="E3210" s="24">
        <f t="shared" si="161"/>
        <v>0.66666666666666663</v>
      </c>
      <c r="F3210" s="24">
        <f t="shared" si="162"/>
        <v>2.75</v>
      </c>
      <c r="G3210" s="109"/>
      <c r="H3210" s="24"/>
      <c r="I3210" s="24">
        <f t="shared" si="163"/>
        <v>1.4</v>
      </c>
      <c r="J3210" s="119"/>
      <c r="K3210" s="30"/>
      <c r="L3210" s="111">
        <v>10</v>
      </c>
      <c r="M3210" s="111">
        <v>1</v>
      </c>
      <c r="N3210" s="111"/>
      <c r="O3210" s="111"/>
      <c r="P3210" s="111">
        <v>3</v>
      </c>
      <c r="Q3210" s="111">
        <v>2</v>
      </c>
      <c r="R3210" s="111">
        <v>1</v>
      </c>
      <c r="S3210" s="111">
        <v>1</v>
      </c>
      <c r="T3210" s="111"/>
    </row>
    <row r="3211" spans="1:20" x14ac:dyDescent="0.25">
      <c r="A3211" s="110" t="s">
        <v>2447</v>
      </c>
      <c r="B3211" s="107" t="s">
        <v>7165</v>
      </c>
      <c r="C3211" s="108">
        <v>6</v>
      </c>
      <c r="D3211" s="41" t="s">
        <v>5714</v>
      </c>
      <c r="E3211" s="24">
        <f t="shared" si="161"/>
        <v>0.66666666666666663</v>
      </c>
      <c r="F3211" s="24">
        <f t="shared" si="162"/>
        <v>0</v>
      </c>
      <c r="G3211" s="109"/>
      <c r="H3211" s="24"/>
      <c r="I3211" s="24">
        <f t="shared" si="163"/>
        <v>0.4</v>
      </c>
      <c r="J3211" s="119"/>
      <c r="K3211" s="30"/>
      <c r="L3211" s="111"/>
      <c r="M3211" s="111"/>
      <c r="N3211" s="111"/>
      <c r="O3211" s="111"/>
      <c r="P3211" s="111"/>
      <c r="Q3211" s="111"/>
      <c r="R3211" s="111">
        <v>2</v>
      </c>
      <c r="S3211" s="111"/>
      <c r="T3211" s="111"/>
    </row>
    <row r="3212" spans="1:20" x14ac:dyDescent="0.25">
      <c r="A3212" s="110" t="s">
        <v>8739</v>
      </c>
      <c r="B3212" s="107" t="s">
        <v>7266</v>
      </c>
      <c r="C3212" s="108">
        <v>11</v>
      </c>
      <c r="D3212" s="41" t="s">
        <v>8740</v>
      </c>
      <c r="E3212" s="24">
        <f t="shared" si="161"/>
        <v>0.66666666666666663</v>
      </c>
      <c r="F3212" s="24">
        <f t="shared" si="162"/>
        <v>0</v>
      </c>
      <c r="G3212" s="109"/>
      <c r="H3212" s="24"/>
      <c r="I3212" s="24">
        <f t="shared" si="163"/>
        <v>0.4</v>
      </c>
      <c r="J3212" s="119"/>
      <c r="K3212" s="30"/>
      <c r="L3212" s="111"/>
      <c r="M3212" s="111"/>
      <c r="N3212" s="111"/>
      <c r="O3212" s="111"/>
      <c r="P3212" s="111"/>
      <c r="Q3212" s="111"/>
      <c r="R3212" s="111"/>
      <c r="S3212" s="111">
        <v>2</v>
      </c>
      <c r="T3212" s="111"/>
    </row>
    <row r="3213" spans="1:20" x14ac:dyDescent="0.25">
      <c r="A3213" s="110" t="s">
        <v>2737</v>
      </c>
      <c r="B3213" s="107" t="s">
        <v>7101</v>
      </c>
      <c r="C3213" s="108">
        <v>16</v>
      </c>
      <c r="D3213" s="41" t="s">
        <v>6509</v>
      </c>
      <c r="E3213" s="24">
        <f t="shared" si="161"/>
        <v>0.66666666666666663</v>
      </c>
      <c r="F3213" s="24">
        <f t="shared" si="162"/>
        <v>0</v>
      </c>
      <c r="G3213" s="109"/>
      <c r="H3213" s="24"/>
      <c r="I3213" s="24">
        <f t="shared" si="163"/>
        <v>0.4</v>
      </c>
      <c r="J3213" s="119"/>
      <c r="K3213" s="30"/>
      <c r="L3213" s="111"/>
      <c r="M3213" s="111"/>
      <c r="N3213" s="111"/>
      <c r="O3213" s="111"/>
      <c r="P3213" s="111"/>
      <c r="Q3213" s="111"/>
      <c r="R3213" s="111"/>
      <c r="S3213" s="111">
        <v>2</v>
      </c>
      <c r="T3213" s="111"/>
    </row>
    <row r="3214" spans="1:20" x14ac:dyDescent="0.25">
      <c r="A3214" s="110" t="s">
        <v>817</v>
      </c>
      <c r="B3214" s="107" t="s">
        <v>7104</v>
      </c>
      <c r="C3214" s="108">
        <v>4</v>
      </c>
      <c r="D3214" s="41" t="s">
        <v>5642</v>
      </c>
      <c r="E3214" s="24">
        <f t="shared" si="161"/>
        <v>0.66666666666666663</v>
      </c>
      <c r="F3214" s="24">
        <f t="shared" si="162"/>
        <v>0</v>
      </c>
      <c r="G3214" s="109"/>
      <c r="H3214" s="24"/>
      <c r="I3214" s="24">
        <f t="shared" si="163"/>
        <v>0.4</v>
      </c>
      <c r="J3214" s="119"/>
      <c r="K3214" s="30"/>
      <c r="L3214" s="111"/>
      <c r="M3214" s="111"/>
      <c r="N3214" s="111"/>
      <c r="O3214" s="111"/>
      <c r="P3214" s="111"/>
      <c r="Q3214" s="111"/>
      <c r="R3214" s="111"/>
      <c r="S3214" s="111">
        <v>2</v>
      </c>
      <c r="T3214" s="111"/>
    </row>
    <row r="3215" spans="1:20" x14ac:dyDescent="0.25">
      <c r="A3215" s="110" t="s">
        <v>8707</v>
      </c>
      <c r="B3215" s="107" t="s">
        <v>7126</v>
      </c>
      <c r="C3215" s="108">
        <v>4</v>
      </c>
      <c r="D3215" s="41" t="s">
        <v>8708</v>
      </c>
      <c r="E3215" s="24">
        <f t="shared" si="161"/>
        <v>0.66666666666666663</v>
      </c>
      <c r="F3215" s="24">
        <f t="shared" si="162"/>
        <v>0.5</v>
      </c>
      <c r="G3215" s="109"/>
      <c r="H3215" s="24"/>
      <c r="I3215" s="24">
        <f t="shared" si="163"/>
        <v>2</v>
      </c>
      <c r="J3215" s="119"/>
      <c r="K3215" s="30"/>
      <c r="L3215" s="111"/>
      <c r="M3215" s="111">
        <v>2</v>
      </c>
      <c r="N3215" s="111"/>
      <c r="O3215" s="111"/>
      <c r="P3215" s="111"/>
      <c r="Q3215" s="111">
        <v>8</v>
      </c>
      <c r="R3215" s="111">
        <v>1</v>
      </c>
      <c r="S3215" s="111">
        <v>1</v>
      </c>
      <c r="T3215" s="111"/>
    </row>
    <row r="3216" spans="1:20" x14ac:dyDescent="0.25">
      <c r="A3216" s="110" t="s">
        <v>3493</v>
      </c>
      <c r="B3216" s="107" t="s">
        <v>7094</v>
      </c>
      <c r="C3216" s="108">
        <v>1</v>
      </c>
      <c r="D3216" s="41" t="s">
        <v>3494</v>
      </c>
      <c r="E3216" s="24">
        <f t="shared" si="161"/>
        <v>0.66666666666666663</v>
      </c>
      <c r="F3216" s="24">
        <f t="shared" si="162"/>
        <v>0</v>
      </c>
      <c r="G3216" s="109"/>
      <c r="H3216" s="24"/>
      <c r="I3216" s="24">
        <f t="shared" si="163"/>
        <v>0.4</v>
      </c>
      <c r="J3216" s="119"/>
      <c r="K3216" s="30"/>
      <c r="L3216" s="111"/>
      <c r="M3216" s="111"/>
      <c r="N3216" s="111"/>
      <c r="O3216" s="111"/>
      <c r="P3216" s="111"/>
      <c r="Q3216" s="111"/>
      <c r="R3216" s="111"/>
      <c r="S3216" s="111">
        <v>2</v>
      </c>
      <c r="T3216" s="111"/>
    </row>
    <row r="3217" spans="1:20" x14ac:dyDescent="0.25">
      <c r="A3217" s="110" t="s">
        <v>3201</v>
      </c>
      <c r="B3217" s="107" t="s">
        <v>7240</v>
      </c>
      <c r="C3217" s="108">
        <v>6</v>
      </c>
      <c r="D3217" s="41" t="s">
        <v>5267</v>
      </c>
      <c r="E3217" s="24">
        <f t="shared" si="161"/>
        <v>0.66666666666666663</v>
      </c>
      <c r="F3217" s="24">
        <f t="shared" si="162"/>
        <v>32.5</v>
      </c>
      <c r="G3217" s="109"/>
      <c r="H3217" s="24"/>
      <c r="I3217" s="24">
        <f t="shared" si="163"/>
        <v>0.6</v>
      </c>
      <c r="J3217" s="119"/>
      <c r="K3217" s="30"/>
      <c r="L3217" s="111">
        <v>1</v>
      </c>
      <c r="M3217" s="111">
        <v>73</v>
      </c>
      <c r="N3217" s="111">
        <v>56</v>
      </c>
      <c r="O3217" s="111"/>
      <c r="P3217" s="111"/>
      <c r="Q3217" s="111">
        <v>1</v>
      </c>
      <c r="R3217" s="111">
        <v>2</v>
      </c>
      <c r="S3217" s="111"/>
      <c r="T3217" s="111"/>
    </row>
    <row r="3218" spans="1:20" x14ac:dyDescent="0.25">
      <c r="A3218" s="110" t="s">
        <v>2678</v>
      </c>
      <c r="B3218" s="107" t="s">
        <v>7169</v>
      </c>
      <c r="C3218" s="108">
        <v>5</v>
      </c>
      <c r="D3218" s="41" t="s">
        <v>6765</v>
      </c>
      <c r="E3218" s="24">
        <f t="shared" si="161"/>
        <v>0.66666666666666663</v>
      </c>
      <c r="F3218" s="24">
        <f t="shared" si="162"/>
        <v>13</v>
      </c>
      <c r="G3218" s="109"/>
      <c r="H3218" s="24"/>
      <c r="I3218" s="24">
        <f t="shared" si="163"/>
        <v>14</v>
      </c>
      <c r="J3218" s="119"/>
      <c r="K3218" s="30"/>
      <c r="L3218" s="111"/>
      <c r="M3218" s="111"/>
      <c r="N3218" s="111">
        <v>16</v>
      </c>
      <c r="O3218" s="111">
        <v>36</v>
      </c>
      <c r="P3218" s="111">
        <v>68</v>
      </c>
      <c r="Q3218" s="111"/>
      <c r="R3218" s="111">
        <v>2</v>
      </c>
      <c r="S3218" s="111"/>
      <c r="T3218" s="111"/>
    </row>
    <row r="3219" spans="1:20" x14ac:dyDescent="0.25">
      <c r="A3219" s="110" t="s">
        <v>1189</v>
      </c>
      <c r="B3219" s="107" t="s">
        <v>7101</v>
      </c>
      <c r="C3219" s="108">
        <v>16</v>
      </c>
      <c r="D3219" s="41" t="s">
        <v>3828</v>
      </c>
      <c r="E3219" s="24">
        <f t="shared" si="161"/>
        <v>0.66666666666666663</v>
      </c>
      <c r="F3219" s="24">
        <f t="shared" si="162"/>
        <v>0.25</v>
      </c>
      <c r="G3219" s="109"/>
      <c r="H3219" s="24"/>
      <c r="I3219" s="24">
        <f t="shared" si="163"/>
        <v>0.4</v>
      </c>
      <c r="J3219" s="119"/>
      <c r="K3219" s="30"/>
      <c r="L3219" s="111"/>
      <c r="M3219" s="111"/>
      <c r="N3219" s="111"/>
      <c r="O3219" s="111">
        <v>1</v>
      </c>
      <c r="P3219" s="111"/>
      <c r="Q3219" s="111"/>
      <c r="R3219" s="111">
        <v>2</v>
      </c>
      <c r="S3219" s="111"/>
      <c r="T3219" s="111"/>
    </row>
    <row r="3220" spans="1:20" x14ac:dyDescent="0.25">
      <c r="A3220" s="110" t="s">
        <v>900</v>
      </c>
      <c r="B3220" s="107" t="s">
        <v>7154</v>
      </c>
      <c r="C3220" s="108">
        <v>16</v>
      </c>
      <c r="D3220" s="41" t="s">
        <v>6468</v>
      </c>
      <c r="E3220" s="24">
        <f t="shared" si="161"/>
        <v>0.66666666666666663</v>
      </c>
      <c r="F3220" s="24">
        <f t="shared" si="162"/>
        <v>161.5</v>
      </c>
      <c r="G3220" s="109"/>
      <c r="H3220" s="24"/>
      <c r="I3220" s="24">
        <f t="shared" si="163"/>
        <v>2.2000000000000002</v>
      </c>
      <c r="J3220" s="119"/>
      <c r="K3220" s="30"/>
      <c r="L3220" s="111"/>
      <c r="M3220" s="111"/>
      <c r="N3220" s="111">
        <v>646</v>
      </c>
      <c r="O3220" s="111"/>
      <c r="P3220" s="111">
        <v>8</v>
      </c>
      <c r="Q3220" s="111">
        <v>1</v>
      </c>
      <c r="R3220" s="111">
        <v>1</v>
      </c>
      <c r="S3220" s="111">
        <v>1</v>
      </c>
      <c r="T3220" s="111"/>
    </row>
    <row r="3221" spans="1:20" x14ac:dyDescent="0.25">
      <c r="A3221" s="110" t="s">
        <v>8468</v>
      </c>
      <c r="B3221" s="107" t="s">
        <v>7151</v>
      </c>
      <c r="C3221" s="108">
        <v>20</v>
      </c>
      <c r="D3221" s="41" t="s">
        <v>8469</v>
      </c>
      <c r="E3221" s="24">
        <f t="shared" si="161"/>
        <v>0.66666666666666663</v>
      </c>
      <c r="F3221" s="24">
        <f t="shared" si="162"/>
        <v>0</v>
      </c>
      <c r="G3221" s="109"/>
      <c r="H3221" s="24"/>
      <c r="I3221" s="24">
        <f t="shared" si="163"/>
        <v>0.4</v>
      </c>
      <c r="J3221" s="119"/>
      <c r="K3221" s="30"/>
      <c r="L3221" s="111"/>
      <c r="M3221" s="111"/>
      <c r="N3221" s="111"/>
      <c r="O3221" s="111"/>
      <c r="P3221" s="111"/>
      <c r="Q3221" s="111"/>
      <c r="R3221" s="111"/>
      <c r="S3221" s="111">
        <v>2</v>
      </c>
      <c r="T3221" s="111"/>
    </row>
    <row r="3222" spans="1:20" x14ac:dyDescent="0.25">
      <c r="A3222" s="110" t="s">
        <v>8537</v>
      </c>
      <c r="B3222" s="107" t="s">
        <v>7096</v>
      </c>
      <c r="C3222" s="108">
        <v>15</v>
      </c>
      <c r="D3222" s="41" t="s">
        <v>8538</v>
      </c>
      <c r="E3222" s="24">
        <f t="shared" si="161"/>
        <v>0.66666666666666663</v>
      </c>
      <c r="F3222" s="24">
        <f t="shared" si="162"/>
        <v>0.5</v>
      </c>
      <c r="G3222" s="109"/>
      <c r="H3222" s="24"/>
      <c r="I3222" s="24">
        <f t="shared" si="163"/>
        <v>1</v>
      </c>
      <c r="J3222" s="119"/>
      <c r="K3222" s="30"/>
      <c r="L3222" s="111"/>
      <c r="M3222" s="111"/>
      <c r="N3222" s="111">
        <v>2</v>
      </c>
      <c r="O3222" s="111"/>
      <c r="P3222" s="111"/>
      <c r="Q3222" s="111">
        <v>3</v>
      </c>
      <c r="R3222" s="111">
        <v>2</v>
      </c>
      <c r="S3222" s="111"/>
      <c r="T3222" s="111"/>
    </row>
    <row r="3223" spans="1:20" x14ac:dyDescent="0.25">
      <c r="A3223" s="110" t="s">
        <v>1558</v>
      </c>
      <c r="B3223" s="107" t="s">
        <v>7155</v>
      </c>
      <c r="C3223" s="108">
        <v>10</v>
      </c>
      <c r="D3223" s="41" t="s">
        <v>4658</v>
      </c>
      <c r="E3223" s="24">
        <f t="shared" si="161"/>
        <v>0.66666666666666663</v>
      </c>
      <c r="F3223" s="24">
        <f t="shared" si="162"/>
        <v>0</v>
      </c>
      <c r="G3223" s="109"/>
      <c r="H3223" s="24"/>
      <c r="I3223" s="24">
        <f t="shared" si="163"/>
        <v>0.4</v>
      </c>
      <c r="J3223" s="119"/>
      <c r="K3223" s="30"/>
      <c r="L3223" s="111"/>
      <c r="M3223" s="111"/>
      <c r="N3223" s="111"/>
      <c r="O3223" s="111"/>
      <c r="P3223" s="111"/>
      <c r="Q3223" s="111"/>
      <c r="R3223" s="111">
        <v>2</v>
      </c>
      <c r="S3223" s="111"/>
      <c r="T3223" s="111"/>
    </row>
    <row r="3224" spans="1:20" x14ac:dyDescent="0.25">
      <c r="A3224" s="110" t="s">
        <v>2659</v>
      </c>
      <c r="B3224" s="107" t="s">
        <v>7082</v>
      </c>
      <c r="C3224" s="108">
        <v>11</v>
      </c>
      <c r="D3224" s="41" t="s">
        <v>5986</v>
      </c>
      <c r="E3224" s="24">
        <f t="shared" si="161"/>
        <v>0.66666666666666663</v>
      </c>
      <c r="F3224" s="24">
        <f t="shared" si="162"/>
        <v>0</v>
      </c>
      <c r="G3224" s="109"/>
      <c r="H3224" s="24"/>
      <c r="I3224" s="24">
        <f t="shared" si="163"/>
        <v>0.4</v>
      </c>
      <c r="J3224" s="119"/>
      <c r="K3224" s="30"/>
      <c r="L3224" s="111"/>
      <c r="M3224" s="111"/>
      <c r="N3224" s="111"/>
      <c r="O3224" s="111"/>
      <c r="P3224" s="111"/>
      <c r="Q3224" s="111">
        <v>0</v>
      </c>
      <c r="R3224" s="111">
        <v>2</v>
      </c>
      <c r="S3224" s="111"/>
      <c r="T3224" s="111"/>
    </row>
    <row r="3225" spans="1:20" x14ac:dyDescent="0.25">
      <c r="A3225" s="110" t="s">
        <v>2933</v>
      </c>
      <c r="B3225" s="107" t="s">
        <v>7110</v>
      </c>
      <c r="C3225" s="108">
        <v>7</v>
      </c>
      <c r="D3225" s="41" t="s">
        <v>6786</v>
      </c>
      <c r="E3225" s="24">
        <f t="shared" si="161"/>
        <v>0.66666666666666663</v>
      </c>
      <c r="F3225" s="24">
        <f t="shared" si="162"/>
        <v>0</v>
      </c>
      <c r="G3225" s="109"/>
      <c r="H3225" s="24"/>
      <c r="I3225" s="24">
        <f t="shared" si="163"/>
        <v>0.4</v>
      </c>
      <c r="J3225" s="119"/>
      <c r="K3225" s="30"/>
      <c r="L3225" s="111"/>
      <c r="M3225" s="111"/>
      <c r="N3225" s="111"/>
      <c r="O3225" s="111"/>
      <c r="P3225" s="111"/>
      <c r="Q3225" s="111"/>
      <c r="R3225" s="111">
        <v>2</v>
      </c>
      <c r="S3225" s="111"/>
      <c r="T3225" s="111"/>
    </row>
    <row r="3226" spans="1:20" x14ac:dyDescent="0.25">
      <c r="A3226" s="110" t="s">
        <v>2258</v>
      </c>
      <c r="B3226" s="107" t="s">
        <v>7156</v>
      </c>
      <c r="C3226" s="108">
        <v>18</v>
      </c>
      <c r="D3226" s="41" t="s">
        <v>6812</v>
      </c>
      <c r="E3226" s="24">
        <f t="shared" si="161"/>
        <v>0.66666666666666663</v>
      </c>
      <c r="F3226" s="24">
        <f t="shared" si="162"/>
        <v>0</v>
      </c>
      <c r="G3226" s="109"/>
      <c r="H3226" s="24"/>
      <c r="I3226" s="24">
        <f t="shared" si="163"/>
        <v>0.4</v>
      </c>
      <c r="J3226" s="119"/>
      <c r="K3226" s="30"/>
      <c r="L3226" s="111"/>
      <c r="M3226" s="111"/>
      <c r="N3226" s="111"/>
      <c r="O3226" s="111"/>
      <c r="P3226" s="111"/>
      <c r="Q3226" s="111"/>
      <c r="R3226" s="111"/>
      <c r="S3226" s="111">
        <v>2</v>
      </c>
      <c r="T3226" s="111"/>
    </row>
    <row r="3227" spans="1:20" x14ac:dyDescent="0.25">
      <c r="A3227" s="110" t="s">
        <v>1113</v>
      </c>
      <c r="B3227" s="107" t="s">
        <v>7210</v>
      </c>
      <c r="C3227" s="108">
        <v>1</v>
      </c>
      <c r="D3227" s="41" t="s">
        <v>5506</v>
      </c>
      <c r="E3227" s="24">
        <f t="shared" si="161"/>
        <v>0.66666666666666663</v>
      </c>
      <c r="F3227" s="24">
        <f t="shared" si="162"/>
        <v>16</v>
      </c>
      <c r="G3227" s="109"/>
      <c r="H3227" s="24"/>
      <c r="I3227" s="24">
        <f t="shared" si="163"/>
        <v>0.4</v>
      </c>
      <c r="J3227" s="119"/>
      <c r="K3227" s="30"/>
      <c r="L3227" s="111">
        <v>2</v>
      </c>
      <c r="M3227" s="111">
        <v>1</v>
      </c>
      <c r="N3227" s="111">
        <v>61</v>
      </c>
      <c r="O3227" s="111"/>
      <c r="P3227" s="111"/>
      <c r="Q3227" s="111"/>
      <c r="R3227" s="111"/>
      <c r="S3227" s="111">
        <v>2</v>
      </c>
      <c r="T3227" s="111"/>
    </row>
    <row r="3228" spans="1:20" x14ac:dyDescent="0.25">
      <c r="A3228" s="110" t="s">
        <v>8545</v>
      </c>
      <c r="B3228" s="107" t="s">
        <v>7088</v>
      </c>
      <c r="C3228" s="108">
        <v>2</v>
      </c>
      <c r="D3228" s="41" t="s">
        <v>8546</v>
      </c>
      <c r="E3228" s="24">
        <f t="shared" si="161"/>
        <v>0.66666666666666663</v>
      </c>
      <c r="F3228" s="24">
        <f t="shared" si="162"/>
        <v>0</v>
      </c>
      <c r="G3228" s="109"/>
      <c r="H3228" s="24"/>
      <c r="I3228" s="24">
        <f t="shared" si="163"/>
        <v>0.4</v>
      </c>
      <c r="J3228" s="119"/>
      <c r="K3228" s="30"/>
      <c r="L3228" s="111"/>
      <c r="M3228" s="111"/>
      <c r="N3228" s="111"/>
      <c r="O3228" s="111"/>
      <c r="P3228" s="111"/>
      <c r="Q3228" s="111"/>
      <c r="R3228" s="111"/>
      <c r="S3228" s="111">
        <v>2</v>
      </c>
      <c r="T3228" s="111"/>
    </row>
    <row r="3229" spans="1:20" x14ac:dyDescent="0.25">
      <c r="A3229" s="110" t="s">
        <v>8571</v>
      </c>
      <c r="B3229" s="107" t="s">
        <v>7364</v>
      </c>
      <c r="C3229" s="108">
        <v>11</v>
      </c>
      <c r="D3229" s="41" t="s">
        <v>8572</v>
      </c>
      <c r="E3229" s="24">
        <f t="shared" si="161"/>
        <v>0.66666666666666663</v>
      </c>
      <c r="F3229" s="24">
        <f t="shared" si="162"/>
        <v>0</v>
      </c>
      <c r="G3229" s="109"/>
      <c r="H3229" s="24"/>
      <c r="I3229" s="24">
        <f t="shared" si="163"/>
        <v>0.6</v>
      </c>
      <c r="J3229" s="119"/>
      <c r="K3229" s="30"/>
      <c r="L3229" s="111"/>
      <c r="M3229" s="111"/>
      <c r="N3229" s="111"/>
      <c r="O3229" s="111"/>
      <c r="P3229" s="111">
        <v>1</v>
      </c>
      <c r="Q3229" s="111"/>
      <c r="R3229" s="111">
        <v>2</v>
      </c>
      <c r="S3229" s="111"/>
      <c r="T3229" s="111"/>
    </row>
    <row r="3230" spans="1:20" x14ac:dyDescent="0.25">
      <c r="A3230" s="110" t="s">
        <v>2882</v>
      </c>
      <c r="B3230" s="107" t="s">
        <v>7240</v>
      </c>
      <c r="C3230" s="108">
        <v>6</v>
      </c>
      <c r="D3230" s="41" t="s">
        <v>4709</v>
      </c>
      <c r="E3230" s="24">
        <f t="shared" si="161"/>
        <v>0.66666666666666663</v>
      </c>
      <c r="F3230" s="24">
        <f t="shared" si="162"/>
        <v>0.25</v>
      </c>
      <c r="G3230" s="109"/>
      <c r="H3230" s="24"/>
      <c r="I3230" s="24">
        <f t="shared" si="163"/>
        <v>0.8</v>
      </c>
      <c r="J3230" s="119"/>
      <c r="K3230" s="30"/>
      <c r="L3230" s="111"/>
      <c r="M3230" s="111"/>
      <c r="N3230" s="111"/>
      <c r="O3230" s="111">
        <v>1</v>
      </c>
      <c r="P3230" s="111">
        <v>2</v>
      </c>
      <c r="Q3230" s="111"/>
      <c r="R3230" s="111">
        <v>2</v>
      </c>
      <c r="S3230" s="111"/>
      <c r="T3230" s="111"/>
    </row>
    <row r="3231" spans="1:20" x14ac:dyDescent="0.25">
      <c r="A3231" s="110" t="s">
        <v>8605</v>
      </c>
      <c r="B3231" s="107" t="s">
        <v>7161</v>
      </c>
      <c r="C3231" s="108">
        <v>15</v>
      </c>
      <c r="D3231" s="41" t="s">
        <v>8606</v>
      </c>
      <c r="E3231" s="24">
        <f t="shared" si="161"/>
        <v>0.66666666666666663</v>
      </c>
      <c r="F3231" s="24">
        <f t="shared" si="162"/>
        <v>0</v>
      </c>
      <c r="G3231" s="109"/>
      <c r="H3231" s="24"/>
      <c r="I3231" s="24">
        <f t="shared" si="163"/>
        <v>4</v>
      </c>
      <c r="J3231" s="119"/>
      <c r="K3231" s="30"/>
      <c r="L3231" s="111"/>
      <c r="M3231" s="111"/>
      <c r="N3231" s="111"/>
      <c r="O3231" s="111"/>
      <c r="P3231" s="111">
        <v>1</v>
      </c>
      <c r="Q3231" s="111">
        <v>17</v>
      </c>
      <c r="R3231" s="111">
        <v>2</v>
      </c>
      <c r="S3231" s="111"/>
      <c r="T3231" s="111"/>
    </row>
    <row r="3232" spans="1:20" x14ac:dyDescent="0.25">
      <c r="A3232" s="110" t="s">
        <v>8001</v>
      </c>
      <c r="B3232" s="107" t="s">
        <v>7166</v>
      </c>
      <c r="C3232" s="108">
        <v>13</v>
      </c>
      <c r="D3232" s="41" t="s">
        <v>8002</v>
      </c>
      <c r="E3232" s="24">
        <f t="shared" ref="E3232:E3295" si="164">SUM(R3232:T3232)/3</f>
        <v>0.66666666666666663</v>
      </c>
      <c r="F3232" s="24">
        <f t="shared" ref="F3232:F3295" si="165">SUM(L3232:O3232)/4</f>
        <v>0</v>
      </c>
      <c r="G3232" s="109"/>
      <c r="H3232" s="24"/>
      <c r="I3232" s="24">
        <f t="shared" ref="I3232:I3295" si="166">SUM(P3232:T3232)/5</f>
        <v>0.6</v>
      </c>
      <c r="J3232" s="119"/>
      <c r="K3232" s="30"/>
      <c r="L3232" s="111"/>
      <c r="M3232" s="111"/>
      <c r="N3232" s="111"/>
      <c r="O3232" s="111"/>
      <c r="P3232" s="111"/>
      <c r="Q3232" s="111">
        <v>1</v>
      </c>
      <c r="R3232" s="111"/>
      <c r="S3232" s="111">
        <v>2</v>
      </c>
      <c r="T3232" s="111"/>
    </row>
    <row r="3233" spans="1:20" x14ac:dyDescent="0.25">
      <c r="A3233" s="110" t="s">
        <v>8015</v>
      </c>
      <c r="B3233" s="107" t="s">
        <v>7307</v>
      </c>
      <c r="C3233" s="108">
        <v>15</v>
      </c>
      <c r="D3233" s="41" t="s">
        <v>8016</v>
      </c>
      <c r="E3233" s="24">
        <f t="shared" si="164"/>
        <v>0.66666666666666663</v>
      </c>
      <c r="F3233" s="24">
        <f t="shared" si="165"/>
        <v>0</v>
      </c>
      <c r="G3233" s="109"/>
      <c r="H3233" s="24"/>
      <c r="I3233" s="24">
        <f t="shared" si="166"/>
        <v>7.6</v>
      </c>
      <c r="J3233" s="119"/>
      <c r="K3233" s="30"/>
      <c r="L3233" s="111"/>
      <c r="M3233" s="111"/>
      <c r="N3233" s="111"/>
      <c r="O3233" s="111"/>
      <c r="P3233" s="111">
        <v>36</v>
      </c>
      <c r="Q3233" s="111"/>
      <c r="R3233" s="111"/>
      <c r="S3233" s="111">
        <v>2</v>
      </c>
      <c r="T3233" s="111"/>
    </row>
    <row r="3234" spans="1:20" x14ac:dyDescent="0.25">
      <c r="A3234" s="110" t="s">
        <v>2094</v>
      </c>
      <c r="B3234" s="107" t="s">
        <v>7219</v>
      </c>
      <c r="C3234" s="108">
        <v>20</v>
      </c>
      <c r="D3234" s="41" t="s">
        <v>6247</v>
      </c>
      <c r="E3234" s="24">
        <f t="shared" si="164"/>
        <v>0.66666666666666663</v>
      </c>
      <c r="F3234" s="24">
        <f t="shared" si="165"/>
        <v>112.75</v>
      </c>
      <c r="G3234" s="109"/>
      <c r="H3234" s="24"/>
      <c r="I3234" s="24">
        <f t="shared" si="166"/>
        <v>0.4</v>
      </c>
      <c r="J3234" s="119"/>
      <c r="K3234" s="30"/>
      <c r="L3234" s="111">
        <v>134</v>
      </c>
      <c r="M3234" s="111">
        <v>269</v>
      </c>
      <c r="N3234" s="111">
        <v>48</v>
      </c>
      <c r="O3234" s="111"/>
      <c r="P3234" s="111"/>
      <c r="Q3234" s="111"/>
      <c r="R3234" s="111"/>
      <c r="S3234" s="111">
        <v>2</v>
      </c>
      <c r="T3234" s="111"/>
    </row>
    <row r="3235" spans="1:20" x14ac:dyDescent="0.25">
      <c r="A3235" s="110" t="s">
        <v>8150</v>
      </c>
      <c r="B3235" s="107" t="s">
        <v>7659</v>
      </c>
      <c r="C3235" s="108">
        <v>19</v>
      </c>
      <c r="D3235" s="41" t="s">
        <v>8151</v>
      </c>
      <c r="E3235" s="24">
        <f t="shared" si="164"/>
        <v>0.66666666666666663</v>
      </c>
      <c r="F3235" s="24">
        <f t="shared" si="165"/>
        <v>1.25</v>
      </c>
      <c r="G3235" s="109"/>
      <c r="H3235" s="24"/>
      <c r="I3235" s="24">
        <f t="shared" si="166"/>
        <v>3</v>
      </c>
      <c r="J3235" s="119"/>
      <c r="K3235" s="30"/>
      <c r="L3235" s="111"/>
      <c r="M3235" s="111">
        <v>3</v>
      </c>
      <c r="N3235" s="111">
        <v>2</v>
      </c>
      <c r="O3235" s="111"/>
      <c r="P3235" s="111"/>
      <c r="Q3235" s="111">
        <v>13</v>
      </c>
      <c r="R3235" s="111">
        <v>2</v>
      </c>
      <c r="S3235" s="111"/>
      <c r="T3235" s="111"/>
    </row>
    <row r="3236" spans="1:20" x14ac:dyDescent="0.25">
      <c r="A3236" s="110" t="s">
        <v>493</v>
      </c>
      <c r="B3236" s="107" t="s">
        <v>7136</v>
      </c>
      <c r="C3236" s="108">
        <v>15</v>
      </c>
      <c r="D3236" s="41" t="s">
        <v>6881</v>
      </c>
      <c r="E3236" s="24">
        <f t="shared" si="164"/>
        <v>0.66666666666666663</v>
      </c>
      <c r="F3236" s="24">
        <f t="shared" si="165"/>
        <v>245.5</v>
      </c>
      <c r="G3236" s="109"/>
      <c r="H3236" s="24"/>
      <c r="I3236" s="24">
        <f t="shared" si="166"/>
        <v>113.6</v>
      </c>
      <c r="J3236" s="119"/>
      <c r="K3236" s="30"/>
      <c r="L3236" s="111">
        <v>2</v>
      </c>
      <c r="M3236" s="111">
        <v>374</v>
      </c>
      <c r="N3236" s="111">
        <v>5</v>
      </c>
      <c r="O3236" s="111">
        <v>601</v>
      </c>
      <c r="P3236" s="111">
        <v>48</v>
      </c>
      <c r="Q3236" s="111">
        <v>518</v>
      </c>
      <c r="R3236" s="111">
        <v>1</v>
      </c>
      <c r="S3236" s="111">
        <v>1</v>
      </c>
      <c r="T3236" s="111"/>
    </row>
    <row r="3237" spans="1:20" x14ac:dyDescent="0.25">
      <c r="A3237" s="110" t="s">
        <v>8162</v>
      </c>
      <c r="B3237" s="107" t="s">
        <v>7094</v>
      </c>
      <c r="C3237" s="108">
        <v>1</v>
      </c>
      <c r="D3237" s="41" t="s">
        <v>8163</v>
      </c>
      <c r="E3237" s="24">
        <f t="shared" si="164"/>
        <v>0.66666666666666663</v>
      </c>
      <c r="F3237" s="24">
        <f t="shared" si="165"/>
        <v>4</v>
      </c>
      <c r="G3237" s="109"/>
      <c r="H3237" s="24"/>
      <c r="I3237" s="24">
        <f t="shared" si="166"/>
        <v>0.4</v>
      </c>
      <c r="J3237" s="119"/>
      <c r="K3237" s="30"/>
      <c r="L3237" s="111">
        <v>16</v>
      </c>
      <c r="M3237" s="111"/>
      <c r="N3237" s="111"/>
      <c r="O3237" s="111"/>
      <c r="P3237" s="111"/>
      <c r="Q3237" s="111"/>
      <c r="R3237" s="111">
        <v>2</v>
      </c>
      <c r="S3237" s="111"/>
      <c r="T3237" s="111"/>
    </row>
    <row r="3238" spans="1:20" x14ac:dyDescent="0.25">
      <c r="A3238" s="110" t="s">
        <v>8164</v>
      </c>
      <c r="B3238" s="107" t="s">
        <v>7094</v>
      </c>
      <c r="C3238" s="108">
        <v>1</v>
      </c>
      <c r="D3238" s="41" t="s">
        <v>8165</v>
      </c>
      <c r="E3238" s="24">
        <f t="shared" si="164"/>
        <v>0.66666666666666663</v>
      </c>
      <c r="F3238" s="24">
        <f t="shared" si="165"/>
        <v>0</v>
      </c>
      <c r="G3238" s="109"/>
      <c r="H3238" s="24"/>
      <c r="I3238" s="24">
        <f t="shared" si="166"/>
        <v>0.4</v>
      </c>
      <c r="J3238" s="119"/>
      <c r="K3238" s="30"/>
      <c r="L3238" s="111"/>
      <c r="M3238" s="111"/>
      <c r="N3238" s="111"/>
      <c r="O3238" s="111"/>
      <c r="P3238" s="111"/>
      <c r="Q3238" s="111"/>
      <c r="R3238" s="111"/>
      <c r="S3238" s="111">
        <v>2</v>
      </c>
      <c r="T3238" s="111"/>
    </row>
    <row r="3239" spans="1:20" x14ac:dyDescent="0.25">
      <c r="A3239" s="110" t="s">
        <v>2598</v>
      </c>
      <c r="B3239" s="107" t="s">
        <v>7094</v>
      </c>
      <c r="C3239" s="108">
        <v>1</v>
      </c>
      <c r="D3239" s="41" t="s">
        <v>5541</v>
      </c>
      <c r="E3239" s="24">
        <f t="shared" si="164"/>
        <v>0.66666666666666663</v>
      </c>
      <c r="F3239" s="24">
        <f t="shared" si="165"/>
        <v>9.5</v>
      </c>
      <c r="G3239" s="109"/>
      <c r="H3239" s="24"/>
      <c r="I3239" s="24">
        <f t="shared" si="166"/>
        <v>0.6</v>
      </c>
      <c r="J3239" s="119"/>
      <c r="K3239" s="30"/>
      <c r="L3239" s="111">
        <v>1</v>
      </c>
      <c r="M3239" s="111">
        <v>35</v>
      </c>
      <c r="N3239" s="111">
        <v>1</v>
      </c>
      <c r="O3239" s="111">
        <v>1</v>
      </c>
      <c r="P3239" s="111">
        <v>1</v>
      </c>
      <c r="Q3239" s="111"/>
      <c r="R3239" s="111">
        <v>1</v>
      </c>
      <c r="S3239" s="111">
        <v>1</v>
      </c>
      <c r="T3239" s="111"/>
    </row>
    <row r="3240" spans="1:20" x14ac:dyDescent="0.25">
      <c r="A3240" s="110" t="s">
        <v>8172</v>
      </c>
      <c r="B3240" s="107" t="s">
        <v>7240</v>
      </c>
      <c r="C3240" s="108">
        <v>6</v>
      </c>
      <c r="D3240" s="41" t="s">
        <v>8173</v>
      </c>
      <c r="E3240" s="24">
        <f t="shared" si="164"/>
        <v>0.66666666666666663</v>
      </c>
      <c r="F3240" s="24">
        <f t="shared" si="165"/>
        <v>0</v>
      </c>
      <c r="G3240" s="109"/>
      <c r="H3240" s="24"/>
      <c r="I3240" s="24">
        <f t="shared" si="166"/>
        <v>1.4</v>
      </c>
      <c r="J3240" s="119"/>
      <c r="K3240" s="30"/>
      <c r="L3240" s="111"/>
      <c r="M3240" s="111"/>
      <c r="N3240" s="111"/>
      <c r="O3240" s="111"/>
      <c r="P3240" s="111">
        <v>5</v>
      </c>
      <c r="Q3240" s="111"/>
      <c r="R3240" s="111"/>
      <c r="S3240" s="111">
        <v>2</v>
      </c>
      <c r="T3240" s="111"/>
    </row>
    <row r="3241" spans="1:20" x14ac:dyDescent="0.25">
      <c r="A3241" s="110" t="s">
        <v>8276</v>
      </c>
      <c r="B3241" s="107" t="s">
        <v>7157</v>
      </c>
      <c r="C3241" s="108">
        <v>11</v>
      </c>
      <c r="D3241" s="41" t="s">
        <v>8277</v>
      </c>
      <c r="E3241" s="24">
        <f t="shared" si="164"/>
        <v>0.66666666666666663</v>
      </c>
      <c r="F3241" s="24">
        <f t="shared" si="165"/>
        <v>3.5</v>
      </c>
      <c r="G3241" s="109"/>
      <c r="H3241" s="24"/>
      <c r="I3241" s="24">
        <f t="shared" si="166"/>
        <v>0.6</v>
      </c>
      <c r="J3241" s="119"/>
      <c r="K3241" s="30"/>
      <c r="L3241" s="111"/>
      <c r="M3241" s="111">
        <v>2</v>
      </c>
      <c r="N3241" s="111">
        <v>12</v>
      </c>
      <c r="O3241" s="111"/>
      <c r="P3241" s="111">
        <v>1</v>
      </c>
      <c r="Q3241" s="111"/>
      <c r="R3241" s="111">
        <v>2</v>
      </c>
      <c r="S3241" s="111"/>
      <c r="T3241" s="111"/>
    </row>
    <row r="3242" spans="1:20" x14ac:dyDescent="0.25">
      <c r="A3242" s="110" t="s">
        <v>1016</v>
      </c>
      <c r="B3242" s="107" t="s">
        <v>7136</v>
      </c>
      <c r="C3242" s="108">
        <v>15</v>
      </c>
      <c r="D3242" s="41" t="s">
        <v>5771</v>
      </c>
      <c r="E3242" s="24">
        <f t="shared" si="164"/>
        <v>0.66666666666666663</v>
      </c>
      <c r="F3242" s="24">
        <f t="shared" si="165"/>
        <v>0</v>
      </c>
      <c r="G3242" s="109"/>
      <c r="H3242" s="24"/>
      <c r="I3242" s="24">
        <f t="shared" si="166"/>
        <v>0.4</v>
      </c>
      <c r="J3242" s="119"/>
      <c r="K3242" s="30"/>
      <c r="L3242" s="111"/>
      <c r="M3242" s="111"/>
      <c r="N3242" s="111"/>
      <c r="O3242" s="111"/>
      <c r="P3242" s="111"/>
      <c r="Q3242" s="111"/>
      <c r="R3242" s="111"/>
      <c r="S3242" s="111">
        <v>2</v>
      </c>
      <c r="T3242" s="111"/>
    </row>
    <row r="3243" spans="1:20" x14ac:dyDescent="0.25">
      <c r="A3243" s="110" t="s">
        <v>8318</v>
      </c>
      <c r="B3243" s="107" t="s">
        <v>7218</v>
      </c>
      <c r="C3243" s="108">
        <v>4</v>
      </c>
      <c r="D3243" s="41" t="s">
        <v>8319</v>
      </c>
      <c r="E3243" s="24">
        <f t="shared" si="164"/>
        <v>0.66666666666666663</v>
      </c>
      <c r="F3243" s="24">
        <f t="shared" si="165"/>
        <v>0</v>
      </c>
      <c r="G3243" s="109"/>
      <c r="H3243" s="24"/>
      <c r="I3243" s="24">
        <f t="shared" si="166"/>
        <v>0.8</v>
      </c>
      <c r="J3243" s="119"/>
      <c r="K3243" s="30"/>
      <c r="L3243" s="111"/>
      <c r="M3243" s="111"/>
      <c r="N3243" s="111"/>
      <c r="O3243" s="111"/>
      <c r="P3243" s="111"/>
      <c r="Q3243" s="111">
        <v>2</v>
      </c>
      <c r="R3243" s="111">
        <v>2</v>
      </c>
      <c r="S3243" s="111"/>
      <c r="T3243" s="111"/>
    </row>
    <row r="3244" spans="1:20" x14ac:dyDescent="0.25">
      <c r="A3244" s="110" t="s">
        <v>8298</v>
      </c>
      <c r="B3244" s="107" t="s">
        <v>7165</v>
      </c>
      <c r="C3244" s="108">
        <v>6</v>
      </c>
      <c r="D3244" s="41" t="s">
        <v>8299</v>
      </c>
      <c r="E3244" s="24">
        <f t="shared" si="164"/>
        <v>0.66666666666666663</v>
      </c>
      <c r="F3244" s="24">
        <f t="shared" si="165"/>
        <v>2.75</v>
      </c>
      <c r="G3244" s="109"/>
      <c r="H3244" s="24"/>
      <c r="I3244" s="24">
        <f t="shared" si="166"/>
        <v>6</v>
      </c>
      <c r="J3244" s="119"/>
      <c r="K3244" s="30"/>
      <c r="L3244" s="111"/>
      <c r="M3244" s="111">
        <v>4</v>
      </c>
      <c r="N3244" s="111">
        <v>5</v>
      </c>
      <c r="O3244" s="111">
        <v>2</v>
      </c>
      <c r="P3244" s="111">
        <v>13</v>
      </c>
      <c r="Q3244" s="111">
        <v>15</v>
      </c>
      <c r="R3244" s="111">
        <v>2</v>
      </c>
      <c r="S3244" s="111"/>
      <c r="T3244" s="111"/>
    </row>
    <row r="3245" spans="1:20" x14ac:dyDescent="0.25">
      <c r="A3245" s="110" t="s">
        <v>8354</v>
      </c>
      <c r="B3245" s="107" t="s">
        <v>7179</v>
      </c>
      <c r="C3245" s="108">
        <v>11</v>
      </c>
      <c r="D3245" s="41" t="s">
        <v>8355</v>
      </c>
      <c r="E3245" s="24">
        <f t="shared" si="164"/>
        <v>0.66666666666666663</v>
      </c>
      <c r="F3245" s="24">
        <f t="shared" si="165"/>
        <v>0.25</v>
      </c>
      <c r="G3245" s="109"/>
      <c r="H3245" s="24"/>
      <c r="I3245" s="24">
        <f t="shared" si="166"/>
        <v>2.4</v>
      </c>
      <c r="J3245" s="119"/>
      <c r="K3245" s="30"/>
      <c r="L3245" s="111"/>
      <c r="M3245" s="111"/>
      <c r="N3245" s="111"/>
      <c r="O3245" s="111">
        <v>1</v>
      </c>
      <c r="P3245" s="111"/>
      <c r="Q3245" s="111">
        <v>10</v>
      </c>
      <c r="R3245" s="111">
        <v>2</v>
      </c>
      <c r="S3245" s="111"/>
      <c r="T3245" s="111"/>
    </row>
    <row r="3246" spans="1:20" x14ac:dyDescent="0.25">
      <c r="A3246" s="110" t="s">
        <v>1309</v>
      </c>
      <c r="B3246" s="107" t="s">
        <v>7230</v>
      </c>
      <c r="C3246" s="108">
        <v>4</v>
      </c>
      <c r="D3246" s="41" t="s">
        <v>6941</v>
      </c>
      <c r="E3246" s="24">
        <f t="shared" si="164"/>
        <v>0.66666666666666663</v>
      </c>
      <c r="F3246" s="24">
        <f t="shared" si="165"/>
        <v>4.75</v>
      </c>
      <c r="G3246" s="109"/>
      <c r="H3246" s="24"/>
      <c r="I3246" s="24">
        <f t="shared" si="166"/>
        <v>0.4</v>
      </c>
      <c r="J3246" s="119"/>
      <c r="K3246" s="30"/>
      <c r="L3246" s="111">
        <v>19</v>
      </c>
      <c r="M3246" s="111"/>
      <c r="N3246" s="111"/>
      <c r="O3246" s="111"/>
      <c r="P3246" s="111"/>
      <c r="Q3246" s="111"/>
      <c r="R3246" s="111"/>
      <c r="S3246" s="111">
        <v>2</v>
      </c>
      <c r="T3246" s="111"/>
    </row>
    <row r="3247" spans="1:20" x14ac:dyDescent="0.25">
      <c r="A3247" s="110" t="s">
        <v>2317</v>
      </c>
      <c r="B3247" s="107" t="s">
        <v>7180</v>
      </c>
      <c r="C3247" s="108">
        <v>6</v>
      </c>
      <c r="D3247" s="41" t="s">
        <v>4692</v>
      </c>
      <c r="E3247" s="24">
        <f t="shared" si="164"/>
        <v>0.66666666666666663</v>
      </c>
      <c r="F3247" s="24">
        <f t="shared" si="165"/>
        <v>129.5</v>
      </c>
      <c r="G3247" s="109"/>
      <c r="H3247" s="24"/>
      <c r="I3247" s="24">
        <f t="shared" si="166"/>
        <v>0.6</v>
      </c>
      <c r="J3247" s="119"/>
      <c r="K3247" s="30"/>
      <c r="L3247" s="111"/>
      <c r="M3247" s="111">
        <v>518</v>
      </c>
      <c r="N3247" s="111"/>
      <c r="O3247" s="111"/>
      <c r="P3247" s="111"/>
      <c r="Q3247" s="111">
        <v>1</v>
      </c>
      <c r="R3247" s="111"/>
      <c r="S3247" s="111">
        <v>2</v>
      </c>
      <c r="T3247" s="111"/>
    </row>
    <row r="3248" spans="1:20" x14ac:dyDescent="0.25">
      <c r="A3248" s="110" t="s">
        <v>8372</v>
      </c>
      <c r="B3248" s="107" t="s">
        <v>7240</v>
      </c>
      <c r="C3248" s="108">
        <v>6</v>
      </c>
      <c r="D3248" s="41" t="s">
        <v>8373</v>
      </c>
      <c r="E3248" s="24">
        <f t="shared" si="164"/>
        <v>0.66666666666666663</v>
      </c>
      <c r="F3248" s="24">
        <f t="shared" si="165"/>
        <v>1</v>
      </c>
      <c r="G3248" s="109"/>
      <c r="H3248" s="24"/>
      <c r="I3248" s="24">
        <f t="shared" si="166"/>
        <v>0.4</v>
      </c>
      <c r="J3248" s="119"/>
      <c r="K3248" s="30"/>
      <c r="L3248" s="111">
        <v>3</v>
      </c>
      <c r="M3248" s="111">
        <v>1</v>
      </c>
      <c r="N3248" s="111"/>
      <c r="O3248" s="111"/>
      <c r="P3248" s="111"/>
      <c r="Q3248" s="111"/>
      <c r="R3248" s="111"/>
      <c r="S3248" s="111">
        <v>2</v>
      </c>
      <c r="T3248" s="111"/>
    </row>
    <row r="3249" spans="1:20" x14ac:dyDescent="0.25">
      <c r="A3249" s="110" t="s">
        <v>2772</v>
      </c>
      <c r="B3249" s="107" t="s">
        <v>7156</v>
      </c>
      <c r="C3249" s="108">
        <v>18</v>
      </c>
      <c r="D3249" s="41" t="s">
        <v>6304</v>
      </c>
      <c r="E3249" s="24">
        <f t="shared" si="164"/>
        <v>0.66666666666666663</v>
      </c>
      <c r="F3249" s="24">
        <f t="shared" si="165"/>
        <v>0</v>
      </c>
      <c r="G3249" s="109"/>
      <c r="H3249" s="24"/>
      <c r="I3249" s="24">
        <f t="shared" si="166"/>
        <v>0.4</v>
      </c>
      <c r="J3249" s="119"/>
      <c r="K3249" s="30"/>
      <c r="L3249" s="111"/>
      <c r="M3249" s="111"/>
      <c r="N3249" s="111"/>
      <c r="O3249" s="111"/>
      <c r="P3249" s="111"/>
      <c r="Q3249" s="111"/>
      <c r="R3249" s="111">
        <v>2</v>
      </c>
      <c r="S3249" s="111"/>
      <c r="T3249" s="111"/>
    </row>
    <row r="3250" spans="1:20" x14ac:dyDescent="0.25">
      <c r="A3250" s="110" t="s">
        <v>2591</v>
      </c>
      <c r="B3250" s="107" t="s">
        <v>7219</v>
      </c>
      <c r="C3250" s="108">
        <v>20</v>
      </c>
      <c r="D3250" s="41" t="s">
        <v>6243</v>
      </c>
      <c r="E3250" s="24">
        <f t="shared" si="164"/>
        <v>0.66666666666666663</v>
      </c>
      <c r="F3250" s="24">
        <f t="shared" si="165"/>
        <v>0.25</v>
      </c>
      <c r="G3250" s="109"/>
      <c r="H3250" s="24"/>
      <c r="I3250" s="24">
        <f t="shared" si="166"/>
        <v>0.8</v>
      </c>
      <c r="J3250" s="119"/>
      <c r="K3250" s="30"/>
      <c r="L3250" s="111"/>
      <c r="M3250" s="111"/>
      <c r="N3250" s="111"/>
      <c r="O3250" s="111">
        <v>1</v>
      </c>
      <c r="P3250" s="111">
        <v>1</v>
      </c>
      <c r="Q3250" s="111">
        <v>1</v>
      </c>
      <c r="R3250" s="111">
        <v>1</v>
      </c>
      <c r="S3250" s="111">
        <v>1</v>
      </c>
      <c r="T3250" s="111"/>
    </row>
    <row r="3251" spans="1:20" x14ac:dyDescent="0.25">
      <c r="A3251" s="110" t="s">
        <v>2829</v>
      </c>
      <c r="B3251" s="107" t="s">
        <v>7193</v>
      </c>
      <c r="C3251" s="108">
        <v>13</v>
      </c>
      <c r="D3251" s="41" t="s">
        <v>5857</v>
      </c>
      <c r="E3251" s="24">
        <f t="shared" si="164"/>
        <v>0.33333333333333331</v>
      </c>
      <c r="F3251" s="24">
        <f t="shared" si="165"/>
        <v>1</v>
      </c>
      <c r="G3251" s="109"/>
      <c r="H3251" s="24"/>
      <c r="I3251" s="24">
        <f t="shared" si="166"/>
        <v>0.2</v>
      </c>
      <c r="J3251" s="119"/>
      <c r="K3251" s="30"/>
      <c r="L3251" s="111">
        <v>1</v>
      </c>
      <c r="M3251" s="111">
        <v>3</v>
      </c>
      <c r="N3251" s="111"/>
      <c r="O3251" s="111"/>
      <c r="P3251" s="111"/>
      <c r="Q3251" s="111"/>
      <c r="R3251" s="111"/>
      <c r="S3251" s="111"/>
      <c r="T3251" s="111">
        <v>1</v>
      </c>
    </row>
    <row r="3252" spans="1:20" x14ac:dyDescent="0.25">
      <c r="A3252" s="110" t="s">
        <v>7330</v>
      </c>
      <c r="B3252" s="107" t="s">
        <v>7240</v>
      </c>
      <c r="C3252" s="108">
        <v>6</v>
      </c>
      <c r="D3252" s="41" t="s">
        <v>7331</v>
      </c>
      <c r="E3252" s="24">
        <f t="shared" si="164"/>
        <v>0.33333333333333331</v>
      </c>
      <c r="F3252" s="24">
        <f t="shared" si="165"/>
        <v>0</v>
      </c>
      <c r="G3252" s="109"/>
      <c r="H3252" s="24"/>
      <c r="I3252" s="24">
        <f t="shared" si="166"/>
        <v>0.2</v>
      </c>
      <c r="J3252" s="119"/>
      <c r="K3252" s="30"/>
      <c r="L3252" s="111"/>
      <c r="M3252" s="111"/>
      <c r="N3252" s="111"/>
      <c r="O3252" s="111"/>
      <c r="P3252" s="111"/>
      <c r="Q3252" s="111"/>
      <c r="R3252" s="111"/>
      <c r="S3252" s="111"/>
      <c r="T3252" s="111">
        <v>1</v>
      </c>
    </row>
    <row r="3253" spans="1:20" x14ac:dyDescent="0.25">
      <c r="A3253" s="110" t="s">
        <v>1643</v>
      </c>
      <c r="B3253" s="107" t="s">
        <v>7288</v>
      </c>
      <c r="C3253" s="108">
        <v>2</v>
      </c>
      <c r="D3253" s="41" t="s">
        <v>6602</v>
      </c>
      <c r="E3253" s="24">
        <f t="shared" si="164"/>
        <v>0.33333333333333331</v>
      </c>
      <c r="F3253" s="24">
        <f t="shared" si="165"/>
        <v>0</v>
      </c>
      <c r="G3253" s="109"/>
      <c r="H3253" s="24"/>
      <c r="I3253" s="24">
        <f t="shared" si="166"/>
        <v>0.2</v>
      </c>
      <c r="J3253" s="119"/>
      <c r="K3253" s="30"/>
      <c r="L3253" s="111"/>
      <c r="M3253" s="111"/>
      <c r="N3253" s="111"/>
      <c r="O3253" s="111"/>
      <c r="P3253" s="111"/>
      <c r="Q3253" s="111"/>
      <c r="R3253" s="111"/>
      <c r="S3253" s="111"/>
      <c r="T3253" s="111">
        <v>1</v>
      </c>
    </row>
    <row r="3254" spans="1:20" x14ac:dyDescent="0.25">
      <c r="A3254" s="110" t="s">
        <v>7439</v>
      </c>
      <c r="B3254" s="107" t="s">
        <v>7125</v>
      </c>
      <c r="C3254" s="108">
        <v>7</v>
      </c>
      <c r="D3254" s="41" t="s">
        <v>7440</v>
      </c>
      <c r="E3254" s="24">
        <f t="shared" si="164"/>
        <v>0.33333333333333331</v>
      </c>
      <c r="F3254" s="24">
        <f t="shared" si="165"/>
        <v>0</v>
      </c>
      <c r="G3254" s="109"/>
      <c r="H3254" s="24"/>
      <c r="I3254" s="24">
        <f t="shared" si="166"/>
        <v>0.2</v>
      </c>
      <c r="J3254" s="119"/>
      <c r="K3254" s="30"/>
      <c r="L3254" s="111"/>
      <c r="M3254" s="111"/>
      <c r="N3254" s="111"/>
      <c r="O3254" s="111"/>
      <c r="P3254" s="111"/>
      <c r="Q3254" s="111"/>
      <c r="R3254" s="111"/>
      <c r="S3254" s="111"/>
      <c r="T3254" s="111">
        <v>1</v>
      </c>
    </row>
    <row r="3255" spans="1:20" x14ac:dyDescent="0.25">
      <c r="A3255" s="110" t="s">
        <v>7437</v>
      </c>
      <c r="B3255" s="107" t="s">
        <v>7364</v>
      </c>
      <c r="C3255" s="108">
        <v>11</v>
      </c>
      <c r="D3255" s="41" t="s">
        <v>7438</v>
      </c>
      <c r="E3255" s="24">
        <f t="shared" si="164"/>
        <v>0.33333333333333331</v>
      </c>
      <c r="F3255" s="24">
        <f t="shared" si="165"/>
        <v>0</v>
      </c>
      <c r="G3255" s="109"/>
      <c r="H3255" s="24"/>
      <c r="I3255" s="24">
        <f t="shared" si="166"/>
        <v>0.2</v>
      </c>
      <c r="J3255" s="119"/>
      <c r="K3255" s="30"/>
      <c r="L3255" s="111"/>
      <c r="M3255" s="111"/>
      <c r="N3255" s="111"/>
      <c r="O3255" s="111"/>
      <c r="P3255" s="111"/>
      <c r="Q3255" s="111"/>
      <c r="R3255" s="111"/>
      <c r="S3255" s="111"/>
      <c r="T3255" s="111">
        <v>1</v>
      </c>
    </row>
    <row r="3256" spans="1:20" x14ac:dyDescent="0.25">
      <c r="A3256" s="110" t="s">
        <v>7448</v>
      </c>
      <c r="B3256" s="107" t="s">
        <v>7154</v>
      </c>
      <c r="C3256" s="108">
        <v>16</v>
      </c>
      <c r="D3256" s="41" t="s">
        <v>7449</v>
      </c>
      <c r="E3256" s="24">
        <f t="shared" si="164"/>
        <v>0.33333333333333331</v>
      </c>
      <c r="F3256" s="24">
        <f t="shared" si="165"/>
        <v>0</v>
      </c>
      <c r="G3256" s="109"/>
      <c r="H3256" s="24"/>
      <c r="I3256" s="24">
        <f t="shared" si="166"/>
        <v>0.2</v>
      </c>
      <c r="J3256" s="119"/>
      <c r="K3256" s="30"/>
      <c r="L3256" s="111"/>
      <c r="M3256" s="111"/>
      <c r="N3256" s="111"/>
      <c r="O3256" s="111"/>
      <c r="P3256" s="111"/>
      <c r="Q3256" s="111"/>
      <c r="R3256" s="111"/>
      <c r="S3256" s="111"/>
      <c r="T3256" s="111">
        <v>1</v>
      </c>
    </row>
    <row r="3257" spans="1:20" x14ac:dyDescent="0.25">
      <c r="A3257" s="110" t="s">
        <v>2445</v>
      </c>
      <c r="B3257" s="107" t="s">
        <v>7284</v>
      </c>
      <c r="C3257" s="108">
        <v>2</v>
      </c>
      <c r="D3257" s="41" t="s">
        <v>5454</v>
      </c>
      <c r="E3257" s="24">
        <f t="shared" si="164"/>
        <v>0.33333333333333331</v>
      </c>
      <c r="F3257" s="24">
        <f t="shared" si="165"/>
        <v>0.25</v>
      </c>
      <c r="G3257" s="109"/>
      <c r="H3257" s="24"/>
      <c r="I3257" s="24">
        <f t="shared" si="166"/>
        <v>0.4</v>
      </c>
      <c r="J3257" s="119"/>
      <c r="K3257" s="30"/>
      <c r="L3257" s="111">
        <v>1</v>
      </c>
      <c r="M3257" s="111"/>
      <c r="N3257" s="111"/>
      <c r="O3257" s="111"/>
      <c r="P3257" s="111"/>
      <c r="Q3257" s="111">
        <v>1</v>
      </c>
      <c r="R3257" s="111"/>
      <c r="S3257" s="111"/>
      <c r="T3257" s="111">
        <v>1</v>
      </c>
    </row>
    <row r="3258" spans="1:20" x14ac:dyDescent="0.25">
      <c r="A3258" s="110" t="s">
        <v>7689</v>
      </c>
      <c r="B3258" s="107" t="s">
        <v>7364</v>
      </c>
      <c r="C3258" s="108">
        <v>11</v>
      </c>
      <c r="D3258" s="41" t="s">
        <v>7690</v>
      </c>
      <c r="E3258" s="24">
        <f t="shared" si="164"/>
        <v>0.33333333333333331</v>
      </c>
      <c r="F3258" s="24">
        <f t="shared" si="165"/>
        <v>2.75</v>
      </c>
      <c r="G3258" s="109"/>
      <c r="H3258" s="24"/>
      <c r="I3258" s="24">
        <f t="shared" si="166"/>
        <v>1</v>
      </c>
      <c r="J3258" s="119"/>
      <c r="K3258" s="30"/>
      <c r="L3258" s="111">
        <v>11</v>
      </c>
      <c r="M3258" s="111"/>
      <c r="N3258" s="111"/>
      <c r="O3258" s="111"/>
      <c r="P3258" s="111"/>
      <c r="Q3258" s="111">
        <v>4</v>
      </c>
      <c r="R3258" s="111"/>
      <c r="S3258" s="111"/>
      <c r="T3258" s="111">
        <v>1</v>
      </c>
    </row>
    <row r="3259" spans="1:20" x14ac:dyDescent="0.25">
      <c r="A3259" s="110" t="s">
        <v>2152</v>
      </c>
      <c r="B3259" s="107" t="s">
        <v>7157</v>
      </c>
      <c r="C3259" s="108">
        <v>11</v>
      </c>
      <c r="D3259" s="41" t="s">
        <v>5929</v>
      </c>
      <c r="E3259" s="24">
        <f t="shared" si="164"/>
        <v>0.33333333333333331</v>
      </c>
      <c r="F3259" s="24">
        <f t="shared" si="165"/>
        <v>18</v>
      </c>
      <c r="G3259" s="109"/>
      <c r="H3259" s="24"/>
      <c r="I3259" s="24">
        <f t="shared" si="166"/>
        <v>0.6</v>
      </c>
      <c r="J3259" s="119"/>
      <c r="K3259" s="30"/>
      <c r="L3259" s="111">
        <v>46</v>
      </c>
      <c r="M3259" s="111">
        <v>17</v>
      </c>
      <c r="N3259" s="111">
        <v>9</v>
      </c>
      <c r="O3259" s="111"/>
      <c r="P3259" s="111">
        <v>2</v>
      </c>
      <c r="Q3259" s="111"/>
      <c r="R3259" s="111"/>
      <c r="S3259" s="111"/>
      <c r="T3259" s="111">
        <v>1</v>
      </c>
    </row>
    <row r="3260" spans="1:20" x14ac:dyDescent="0.25">
      <c r="A3260" s="110" t="s">
        <v>7679</v>
      </c>
      <c r="B3260" s="107" t="s">
        <v>7284</v>
      </c>
      <c r="C3260" s="108">
        <v>2</v>
      </c>
      <c r="D3260" s="41" t="s">
        <v>7680</v>
      </c>
      <c r="E3260" s="24">
        <f t="shared" si="164"/>
        <v>0.33333333333333331</v>
      </c>
      <c r="F3260" s="24">
        <f t="shared" si="165"/>
        <v>0</v>
      </c>
      <c r="G3260" s="109"/>
      <c r="H3260" s="24"/>
      <c r="I3260" s="24">
        <f t="shared" si="166"/>
        <v>0.2</v>
      </c>
      <c r="J3260" s="119"/>
      <c r="K3260" s="30"/>
      <c r="L3260" s="111"/>
      <c r="M3260" s="111"/>
      <c r="N3260" s="111"/>
      <c r="O3260" s="111"/>
      <c r="P3260" s="111"/>
      <c r="Q3260" s="111"/>
      <c r="R3260" s="111"/>
      <c r="S3260" s="111"/>
      <c r="T3260" s="111">
        <v>1</v>
      </c>
    </row>
    <row r="3261" spans="1:20" x14ac:dyDescent="0.25">
      <c r="A3261" s="110" t="s">
        <v>2409</v>
      </c>
      <c r="B3261" s="107" t="s">
        <v>7446</v>
      </c>
      <c r="C3261" s="108">
        <v>18</v>
      </c>
      <c r="D3261" s="41" t="s">
        <v>6746</v>
      </c>
      <c r="E3261" s="24">
        <f t="shared" si="164"/>
        <v>0.33333333333333331</v>
      </c>
      <c r="F3261" s="24">
        <f t="shared" si="165"/>
        <v>0.5</v>
      </c>
      <c r="G3261" s="109"/>
      <c r="H3261" s="24"/>
      <c r="I3261" s="24">
        <f t="shared" si="166"/>
        <v>0.2</v>
      </c>
      <c r="J3261" s="119"/>
      <c r="K3261" s="30"/>
      <c r="L3261" s="111"/>
      <c r="M3261" s="111"/>
      <c r="N3261" s="111">
        <v>2</v>
      </c>
      <c r="O3261" s="111"/>
      <c r="P3261" s="111"/>
      <c r="Q3261" s="111"/>
      <c r="R3261" s="111"/>
      <c r="S3261" s="111"/>
      <c r="T3261" s="111">
        <v>1</v>
      </c>
    </row>
    <row r="3262" spans="1:20" x14ac:dyDescent="0.25">
      <c r="A3262" s="110" t="s">
        <v>933</v>
      </c>
      <c r="B3262" s="107" t="s">
        <v>7422</v>
      </c>
      <c r="C3262" s="108">
        <v>17</v>
      </c>
      <c r="D3262" s="41" t="s">
        <v>6323</v>
      </c>
      <c r="E3262" s="24">
        <f t="shared" si="164"/>
        <v>0.33333333333333331</v>
      </c>
      <c r="F3262" s="24">
        <f t="shared" si="165"/>
        <v>0</v>
      </c>
      <c r="G3262" s="109"/>
      <c r="H3262" s="24"/>
      <c r="I3262" s="24">
        <f t="shared" si="166"/>
        <v>0.2</v>
      </c>
      <c r="J3262" s="119"/>
      <c r="K3262" s="30"/>
      <c r="L3262" s="111"/>
      <c r="M3262" s="111"/>
      <c r="N3262" s="111"/>
      <c r="O3262" s="111"/>
      <c r="P3262" s="111"/>
      <c r="Q3262" s="111"/>
      <c r="R3262" s="111"/>
      <c r="S3262" s="111"/>
      <c r="T3262" s="111">
        <v>1</v>
      </c>
    </row>
    <row r="3263" spans="1:20" x14ac:dyDescent="0.25">
      <c r="A3263" s="110" t="s">
        <v>7624</v>
      </c>
      <c r="B3263" s="107" t="s">
        <v>7147</v>
      </c>
      <c r="C3263" s="108">
        <v>6</v>
      </c>
      <c r="D3263" s="41" t="s">
        <v>7625</v>
      </c>
      <c r="E3263" s="24">
        <f t="shared" si="164"/>
        <v>0.33333333333333331</v>
      </c>
      <c r="F3263" s="24">
        <f t="shared" si="165"/>
        <v>0</v>
      </c>
      <c r="G3263" s="109"/>
      <c r="H3263" s="24"/>
      <c r="I3263" s="24">
        <f t="shared" si="166"/>
        <v>0.2</v>
      </c>
      <c r="J3263" s="119"/>
      <c r="K3263" s="30"/>
      <c r="L3263" s="111"/>
      <c r="M3263" s="111"/>
      <c r="N3263" s="111"/>
      <c r="O3263" s="111"/>
      <c r="P3263" s="111"/>
      <c r="Q3263" s="111"/>
      <c r="R3263" s="111"/>
      <c r="S3263" s="111"/>
      <c r="T3263" s="111">
        <v>1</v>
      </c>
    </row>
    <row r="3264" spans="1:20" x14ac:dyDescent="0.25">
      <c r="A3264" s="110" t="s">
        <v>7626</v>
      </c>
      <c r="B3264" s="107" t="s">
        <v>7189</v>
      </c>
      <c r="C3264" s="108">
        <v>6</v>
      </c>
      <c r="D3264" s="41" t="s">
        <v>7627</v>
      </c>
      <c r="E3264" s="24">
        <f t="shared" si="164"/>
        <v>0.33333333333333331</v>
      </c>
      <c r="F3264" s="24">
        <f t="shared" si="165"/>
        <v>0</v>
      </c>
      <c r="G3264" s="109"/>
      <c r="H3264" s="24"/>
      <c r="I3264" s="24">
        <f t="shared" si="166"/>
        <v>0.2</v>
      </c>
      <c r="J3264" s="119"/>
      <c r="K3264" s="30"/>
      <c r="L3264" s="111"/>
      <c r="M3264" s="111"/>
      <c r="N3264" s="111"/>
      <c r="O3264" s="111"/>
      <c r="P3264" s="111"/>
      <c r="Q3264" s="111"/>
      <c r="R3264" s="111"/>
      <c r="S3264" s="111"/>
      <c r="T3264" s="111">
        <v>1</v>
      </c>
    </row>
    <row r="3265" spans="1:20" x14ac:dyDescent="0.25">
      <c r="A3265" s="110" t="s">
        <v>5242</v>
      </c>
      <c r="B3265" s="107" t="s">
        <v>7240</v>
      </c>
      <c r="C3265" s="108">
        <v>6</v>
      </c>
      <c r="D3265" s="41" t="s">
        <v>5243</v>
      </c>
      <c r="E3265" s="24">
        <f t="shared" si="164"/>
        <v>0.33333333333333331</v>
      </c>
      <c r="F3265" s="24">
        <f t="shared" si="165"/>
        <v>0</v>
      </c>
      <c r="G3265" s="109"/>
      <c r="H3265" s="24"/>
      <c r="I3265" s="24">
        <f t="shared" si="166"/>
        <v>0.2</v>
      </c>
      <c r="J3265" s="119"/>
      <c r="K3265" s="30"/>
      <c r="L3265" s="111"/>
      <c r="M3265" s="111"/>
      <c r="N3265" s="111"/>
      <c r="O3265" s="111"/>
      <c r="P3265" s="111"/>
      <c r="Q3265" s="111"/>
      <c r="R3265" s="111"/>
      <c r="S3265" s="111"/>
      <c r="T3265" s="111">
        <v>1</v>
      </c>
    </row>
    <row r="3266" spans="1:20" x14ac:dyDescent="0.25">
      <c r="A3266" s="110" t="s">
        <v>7590</v>
      </c>
      <c r="B3266" s="107" t="s">
        <v>7240</v>
      </c>
      <c r="C3266" s="108">
        <v>6</v>
      </c>
      <c r="D3266" s="41" t="s">
        <v>7591</v>
      </c>
      <c r="E3266" s="24">
        <f t="shared" si="164"/>
        <v>0.33333333333333331</v>
      </c>
      <c r="F3266" s="24">
        <f t="shared" si="165"/>
        <v>0</v>
      </c>
      <c r="G3266" s="109"/>
      <c r="H3266" s="24"/>
      <c r="I3266" s="24">
        <f t="shared" si="166"/>
        <v>0.2</v>
      </c>
      <c r="J3266" s="119"/>
      <c r="K3266" s="30"/>
      <c r="L3266" s="111"/>
      <c r="M3266" s="111"/>
      <c r="N3266" s="111"/>
      <c r="O3266" s="111"/>
      <c r="P3266" s="111"/>
      <c r="Q3266" s="111"/>
      <c r="R3266" s="111"/>
      <c r="S3266" s="111"/>
      <c r="T3266" s="111">
        <v>1</v>
      </c>
    </row>
    <row r="3267" spans="1:20" x14ac:dyDescent="0.25">
      <c r="A3267" s="110" t="s">
        <v>7564</v>
      </c>
      <c r="B3267" s="107" t="s">
        <v>7295</v>
      </c>
      <c r="C3267" s="108">
        <v>18</v>
      </c>
      <c r="D3267" s="41" t="s">
        <v>7565</v>
      </c>
      <c r="E3267" s="24">
        <f t="shared" si="164"/>
        <v>0.33333333333333331</v>
      </c>
      <c r="F3267" s="24">
        <f t="shared" si="165"/>
        <v>0</v>
      </c>
      <c r="G3267" s="109"/>
      <c r="H3267" s="24"/>
      <c r="I3267" s="24">
        <f t="shared" si="166"/>
        <v>0.2</v>
      </c>
      <c r="J3267" s="119"/>
      <c r="K3267" s="30"/>
      <c r="L3267" s="111"/>
      <c r="M3267" s="111"/>
      <c r="N3267" s="111"/>
      <c r="O3267" s="111"/>
      <c r="P3267" s="111"/>
      <c r="Q3267" s="111"/>
      <c r="R3267" s="111"/>
      <c r="S3267" s="111"/>
      <c r="T3267" s="111">
        <v>1</v>
      </c>
    </row>
    <row r="3268" spans="1:20" x14ac:dyDescent="0.25">
      <c r="A3268" s="110" t="s">
        <v>7518</v>
      </c>
      <c r="B3268" s="107" t="s">
        <v>7092</v>
      </c>
      <c r="C3268" s="108">
        <v>11</v>
      </c>
      <c r="D3268" s="41" t="s">
        <v>7519</v>
      </c>
      <c r="E3268" s="24">
        <f t="shared" si="164"/>
        <v>0.33333333333333331</v>
      </c>
      <c r="F3268" s="24">
        <f t="shared" si="165"/>
        <v>1</v>
      </c>
      <c r="G3268" s="109"/>
      <c r="H3268" s="24"/>
      <c r="I3268" s="24">
        <f t="shared" si="166"/>
        <v>0.4</v>
      </c>
      <c r="J3268" s="119"/>
      <c r="K3268" s="30"/>
      <c r="L3268" s="111"/>
      <c r="M3268" s="111"/>
      <c r="N3268" s="111">
        <v>1</v>
      </c>
      <c r="O3268" s="111">
        <v>3</v>
      </c>
      <c r="P3268" s="111"/>
      <c r="Q3268" s="111">
        <v>1</v>
      </c>
      <c r="R3268" s="111"/>
      <c r="S3268" s="111"/>
      <c r="T3268" s="111">
        <v>1</v>
      </c>
    </row>
    <row r="3269" spans="1:20" x14ac:dyDescent="0.25">
      <c r="A3269" s="110" t="s">
        <v>7514</v>
      </c>
      <c r="B3269" s="107" t="s">
        <v>7189</v>
      </c>
      <c r="C3269" s="108">
        <v>6</v>
      </c>
      <c r="D3269" s="41" t="s">
        <v>7515</v>
      </c>
      <c r="E3269" s="24">
        <f t="shared" si="164"/>
        <v>0.33333333333333331</v>
      </c>
      <c r="F3269" s="24">
        <f t="shared" si="165"/>
        <v>2.25</v>
      </c>
      <c r="G3269" s="109"/>
      <c r="H3269" s="24"/>
      <c r="I3269" s="24">
        <f t="shared" si="166"/>
        <v>2.4</v>
      </c>
      <c r="J3269" s="119"/>
      <c r="K3269" s="30"/>
      <c r="L3269" s="111"/>
      <c r="M3269" s="111">
        <v>1</v>
      </c>
      <c r="N3269" s="111">
        <v>3</v>
      </c>
      <c r="O3269" s="111">
        <v>5</v>
      </c>
      <c r="P3269" s="111">
        <v>4</v>
      </c>
      <c r="Q3269" s="111">
        <v>7</v>
      </c>
      <c r="R3269" s="111"/>
      <c r="S3269" s="111"/>
      <c r="T3269" s="111">
        <v>1</v>
      </c>
    </row>
    <row r="3270" spans="1:20" x14ac:dyDescent="0.25">
      <c r="A3270" s="110" t="s">
        <v>7971</v>
      </c>
      <c r="B3270" s="107" t="s">
        <v>7240</v>
      </c>
      <c r="C3270" s="108">
        <v>6</v>
      </c>
      <c r="D3270" s="41" t="s">
        <v>7972</v>
      </c>
      <c r="E3270" s="24">
        <f t="shared" si="164"/>
        <v>0.33333333333333331</v>
      </c>
      <c r="F3270" s="24">
        <f t="shared" si="165"/>
        <v>0</v>
      </c>
      <c r="G3270" s="109"/>
      <c r="H3270" s="24"/>
      <c r="I3270" s="24">
        <f t="shared" si="166"/>
        <v>0.2</v>
      </c>
      <c r="J3270" s="119"/>
      <c r="K3270" s="30"/>
      <c r="L3270" s="111"/>
      <c r="M3270" s="111"/>
      <c r="N3270" s="111"/>
      <c r="O3270" s="111"/>
      <c r="P3270" s="111"/>
      <c r="Q3270" s="111"/>
      <c r="R3270" s="111"/>
      <c r="S3270" s="111"/>
      <c r="T3270" s="111">
        <v>1</v>
      </c>
    </row>
    <row r="3271" spans="1:20" x14ac:dyDescent="0.25">
      <c r="A3271" s="110" t="s">
        <v>2497</v>
      </c>
      <c r="B3271" s="107" t="s">
        <v>7166</v>
      </c>
      <c r="C3271" s="108">
        <v>13</v>
      </c>
      <c r="D3271" s="41" t="s">
        <v>4336</v>
      </c>
      <c r="E3271" s="24">
        <f t="shared" si="164"/>
        <v>0.33333333333333331</v>
      </c>
      <c r="F3271" s="24">
        <f t="shared" si="165"/>
        <v>5</v>
      </c>
      <c r="G3271" s="109"/>
      <c r="H3271" s="24"/>
      <c r="I3271" s="24">
        <f t="shared" si="166"/>
        <v>1.8</v>
      </c>
      <c r="J3271" s="119"/>
      <c r="K3271" s="30"/>
      <c r="L3271" s="111"/>
      <c r="M3271" s="111"/>
      <c r="N3271" s="111"/>
      <c r="O3271" s="111">
        <v>20</v>
      </c>
      <c r="P3271" s="111"/>
      <c r="Q3271" s="111">
        <v>8</v>
      </c>
      <c r="R3271" s="111"/>
      <c r="S3271" s="111"/>
      <c r="T3271" s="111">
        <v>1</v>
      </c>
    </row>
    <row r="3272" spans="1:20" x14ac:dyDescent="0.25">
      <c r="A3272" s="110" t="s">
        <v>7930</v>
      </c>
      <c r="B3272" s="107" t="s">
        <v>7181</v>
      </c>
      <c r="C3272" s="108">
        <v>6</v>
      </c>
      <c r="D3272" s="41" t="s">
        <v>7931</v>
      </c>
      <c r="E3272" s="24">
        <f t="shared" si="164"/>
        <v>0.33333333333333331</v>
      </c>
      <c r="F3272" s="24">
        <f t="shared" si="165"/>
        <v>0</v>
      </c>
      <c r="G3272" s="109"/>
      <c r="H3272" s="24"/>
      <c r="I3272" s="24">
        <f t="shared" si="166"/>
        <v>0.2</v>
      </c>
      <c r="J3272" s="119"/>
      <c r="K3272" s="30"/>
      <c r="L3272" s="111"/>
      <c r="M3272" s="111"/>
      <c r="N3272" s="111"/>
      <c r="O3272" s="111"/>
      <c r="P3272" s="111"/>
      <c r="Q3272" s="111"/>
      <c r="R3272" s="111"/>
      <c r="S3272" s="111"/>
      <c r="T3272" s="111">
        <v>1</v>
      </c>
    </row>
    <row r="3273" spans="1:20" x14ac:dyDescent="0.25">
      <c r="A3273" s="110" t="s">
        <v>3682</v>
      </c>
      <c r="B3273" s="107" t="s">
        <v>7259</v>
      </c>
      <c r="C3273" s="108">
        <v>11</v>
      </c>
      <c r="D3273" s="41" t="s">
        <v>3683</v>
      </c>
      <c r="E3273" s="24">
        <f t="shared" si="164"/>
        <v>0.33333333333333331</v>
      </c>
      <c r="F3273" s="24">
        <f t="shared" si="165"/>
        <v>0</v>
      </c>
      <c r="G3273" s="109"/>
      <c r="H3273" s="24"/>
      <c r="I3273" s="24">
        <f t="shared" si="166"/>
        <v>0.4</v>
      </c>
      <c r="J3273" s="119"/>
      <c r="K3273" s="30"/>
      <c r="L3273" s="111"/>
      <c r="M3273" s="111"/>
      <c r="N3273" s="111"/>
      <c r="O3273" s="111"/>
      <c r="P3273" s="111">
        <v>1</v>
      </c>
      <c r="Q3273" s="111">
        <v>0</v>
      </c>
      <c r="R3273" s="111">
        <v>0</v>
      </c>
      <c r="S3273" s="111">
        <v>0</v>
      </c>
      <c r="T3273" s="111">
        <v>1</v>
      </c>
    </row>
    <row r="3274" spans="1:20" x14ac:dyDescent="0.25">
      <c r="A3274" s="110" t="s">
        <v>2259</v>
      </c>
      <c r="B3274" s="107" t="s">
        <v>7154</v>
      </c>
      <c r="C3274" s="108">
        <v>16</v>
      </c>
      <c r="D3274" s="41" t="s">
        <v>6416</v>
      </c>
      <c r="E3274" s="24">
        <f t="shared" si="164"/>
        <v>0.33333333333333331</v>
      </c>
      <c r="F3274" s="24">
        <f t="shared" si="165"/>
        <v>9.25</v>
      </c>
      <c r="G3274" s="109"/>
      <c r="H3274" s="24"/>
      <c r="I3274" s="24">
        <f t="shared" si="166"/>
        <v>0.2</v>
      </c>
      <c r="J3274" s="119"/>
      <c r="K3274" s="30"/>
      <c r="L3274" s="111">
        <v>4</v>
      </c>
      <c r="M3274" s="111">
        <v>9</v>
      </c>
      <c r="N3274" s="111">
        <v>24</v>
      </c>
      <c r="O3274" s="111"/>
      <c r="P3274" s="111"/>
      <c r="Q3274" s="111"/>
      <c r="R3274" s="111"/>
      <c r="S3274" s="111"/>
      <c r="T3274" s="111">
        <v>1</v>
      </c>
    </row>
    <row r="3275" spans="1:20" x14ac:dyDescent="0.25">
      <c r="A3275" s="110" t="s">
        <v>2347</v>
      </c>
      <c r="B3275" s="107" t="s">
        <v>7157</v>
      </c>
      <c r="C3275" s="108">
        <v>11</v>
      </c>
      <c r="D3275" s="41" t="s">
        <v>4133</v>
      </c>
      <c r="E3275" s="24">
        <f t="shared" si="164"/>
        <v>0.33333333333333331</v>
      </c>
      <c r="F3275" s="24">
        <f t="shared" si="165"/>
        <v>25</v>
      </c>
      <c r="G3275" s="109"/>
      <c r="H3275" s="24"/>
      <c r="I3275" s="24">
        <f t="shared" si="166"/>
        <v>0.2</v>
      </c>
      <c r="J3275" s="119"/>
      <c r="K3275" s="30"/>
      <c r="L3275" s="111"/>
      <c r="M3275" s="111">
        <v>3</v>
      </c>
      <c r="N3275" s="111"/>
      <c r="O3275" s="111">
        <v>97</v>
      </c>
      <c r="P3275" s="111"/>
      <c r="Q3275" s="111"/>
      <c r="R3275" s="111"/>
      <c r="S3275" s="111"/>
      <c r="T3275" s="111">
        <v>1</v>
      </c>
    </row>
    <row r="3276" spans="1:20" x14ac:dyDescent="0.25">
      <c r="A3276" s="110" t="s">
        <v>7864</v>
      </c>
      <c r="B3276" s="107" t="s">
        <v>7240</v>
      </c>
      <c r="C3276" s="108">
        <v>6</v>
      </c>
      <c r="D3276" s="41" t="s">
        <v>7865</v>
      </c>
      <c r="E3276" s="24">
        <f t="shared" si="164"/>
        <v>0.33333333333333331</v>
      </c>
      <c r="F3276" s="24">
        <f t="shared" si="165"/>
        <v>0</v>
      </c>
      <c r="G3276" s="109"/>
      <c r="H3276" s="24"/>
      <c r="I3276" s="24">
        <f t="shared" si="166"/>
        <v>0.2</v>
      </c>
      <c r="J3276" s="119"/>
      <c r="K3276" s="30"/>
      <c r="L3276" s="111"/>
      <c r="M3276" s="111"/>
      <c r="N3276" s="111"/>
      <c r="O3276" s="111"/>
      <c r="P3276" s="111"/>
      <c r="Q3276" s="111"/>
      <c r="R3276" s="111"/>
      <c r="S3276" s="111"/>
      <c r="T3276" s="111">
        <v>1</v>
      </c>
    </row>
    <row r="3277" spans="1:20" x14ac:dyDescent="0.25">
      <c r="A3277" s="110" t="s">
        <v>7874</v>
      </c>
      <c r="B3277" s="107" t="s">
        <v>7124</v>
      </c>
      <c r="C3277" s="108">
        <v>4</v>
      </c>
      <c r="D3277" s="41" t="s">
        <v>7875</v>
      </c>
      <c r="E3277" s="24">
        <f t="shared" si="164"/>
        <v>0.33333333333333331</v>
      </c>
      <c r="F3277" s="24">
        <f t="shared" si="165"/>
        <v>0</v>
      </c>
      <c r="G3277" s="109"/>
      <c r="H3277" s="24"/>
      <c r="I3277" s="24">
        <f t="shared" si="166"/>
        <v>0.2</v>
      </c>
      <c r="J3277" s="119"/>
      <c r="K3277" s="30"/>
      <c r="L3277" s="111"/>
      <c r="M3277" s="111"/>
      <c r="N3277" s="111"/>
      <c r="O3277" s="111"/>
      <c r="P3277" s="111"/>
      <c r="Q3277" s="111"/>
      <c r="R3277" s="111"/>
      <c r="S3277" s="111"/>
      <c r="T3277" s="111">
        <v>1</v>
      </c>
    </row>
    <row r="3278" spans="1:20" x14ac:dyDescent="0.25">
      <c r="A3278" s="110" t="s">
        <v>7852</v>
      </c>
      <c r="B3278" s="107" t="s">
        <v>7189</v>
      </c>
      <c r="C3278" s="108">
        <v>6</v>
      </c>
      <c r="D3278" s="41" t="s">
        <v>7853</v>
      </c>
      <c r="E3278" s="24">
        <f t="shared" si="164"/>
        <v>0.33333333333333331</v>
      </c>
      <c r="F3278" s="24">
        <f t="shared" si="165"/>
        <v>0</v>
      </c>
      <c r="G3278" s="109"/>
      <c r="H3278" s="24"/>
      <c r="I3278" s="24">
        <f t="shared" si="166"/>
        <v>0.2</v>
      </c>
      <c r="J3278" s="119"/>
      <c r="K3278" s="30"/>
      <c r="L3278" s="111"/>
      <c r="M3278" s="111"/>
      <c r="N3278" s="111"/>
      <c r="O3278" s="111"/>
      <c r="P3278" s="111"/>
      <c r="Q3278" s="111"/>
      <c r="R3278" s="111"/>
      <c r="S3278" s="111"/>
      <c r="T3278" s="111">
        <v>1</v>
      </c>
    </row>
    <row r="3279" spans="1:20" x14ac:dyDescent="0.25">
      <c r="A3279" s="110" t="s">
        <v>2346</v>
      </c>
      <c r="B3279" s="107" t="s">
        <v>7156</v>
      </c>
      <c r="C3279" s="108">
        <v>18</v>
      </c>
      <c r="D3279" s="41" t="s">
        <v>6843</v>
      </c>
      <c r="E3279" s="24">
        <f t="shared" si="164"/>
        <v>0.33333333333333331</v>
      </c>
      <c r="F3279" s="24">
        <f t="shared" si="165"/>
        <v>0.25</v>
      </c>
      <c r="G3279" s="109"/>
      <c r="H3279" s="24"/>
      <c r="I3279" s="24">
        <f t="shared" si="166"/>
        <v>0.2</v>
      </c>
      <c r="J3279" s="119"/>
      <c r="K3279" s="30"/>
      <c r="L3279" s="111"/>
      <c r="M3279" s="111">
        <v>1</v>
      </c>
      <c r="N3279" s="111"/>
      <c r="O3279" s="111"/>
      <c r="P3279" s="111"/>
      <c r="Q3279" s="111"/>
      <c r="R3279" s="111"/>
      <c r="S3279" s="111"/>
      <c r="T3279" s="111">
        <v>1</v>
      </c>
    </row>
    <row r="3280" spans="1:20" x14ac:dyDescent="0.25">
      <c r="A3280" s="110" t="s">
        <v>7813</v>
      </c>
      <c r="B3280" s="107" t="s">
        <v>7189</v>
      </c>
      <c r="C3280" s="108">
        <v>6</v>
      </c>
      <c r="D3280" s="41" t="s">
        <v>7814</v>
      </c>
      <c r="E3280" s="24">
        <f t="shared" si="164"/>
        <v>0.33333333333333331</v>
      </c>
      <c r="F3280" s="24">
        <f t="shared" si="165"/>
        <v>29.5</v>
      </c>
      <c r="G3280" s="109"/>
      <c r="H3280" s="24"/>
      <c r="I3280" s="24">
        <f t="shared" si="166"/>
        <v>1</v>
      </c>
      <c r="J3280" s="119"/>
      <c r="K3280" s="30"/>
      <c r="L3280" s="111">
        <v>35</v>
      </c>
      <c r="M3280" s="111">
        <v>83</v>
      </c>
      <c r="N3280" s="111"/>
      <c r="O3280" s="111"/>
      <c r="P3280" s="111">
        <v>3</v>
      </c>
      <c r="Q3280" s="111">
        <v>1</v>
      </c>
      <c r="R3280" s="111"/>
      <c r="S3280" s="111"/>
      <c r="T3280" s="111">
        <v>1</v>
      </c>
    </row>
    <row r="3281" spans="1:20" x14ac:dyDescent="0.25">
      <c r="A3281" s="110" t="s">
        <v>7753</v>
      </c>
      <c r="B3281" s="107" t="s">
        <v>7153</v>
      </c>
      <c r="C3281" s="108">
        <v>15</v>
      </c>
      <c r="D3281" s="41" t="s">
        <v>7754</v>
      </c>
      <c r="E3281" s="24">
        <f t="shared" si="164"/>
        <v>0.33333333333333331</v>
      </c>
      <c r="F3281" s="24">
        <f t="shared" si="165"/>
        <v>5</v>
      </c>
      <c r="G3281" s="109"/>
      <c r="H3281" s="24"/>
      <c r="I3281" s="24">
        <f t="shared" si="166"/>
        <v>0.2</v>
      </c>
      <c r="J3281" s="119"/>
      <c r="K3281" s="30"/>
      <c r="L3281" s="111">
        <v>1</v>
      </c>
      <c r="M3281" s="111"/>
      <c r="N3281" s="111">
        <v>5</v>
      </c>
      <c r="O3281" s="111">
        <v>14</v>
      </c>
      <c r="P3281" s="111"/>
      <c r="Q3281" s="111"/>
      <c r="R3281" s="111"/>
      <c r="S3281" s="111"/>
      <c r="T3281" s="111">
        <v>1</v>
      </c>
    </row>
    <row r="3282" spans="1:20" x14ac:dyDescent="0.25">
      <c r="A3282" s="110" t="s">
        <v>7741</v>
      </c>
      <c r="B3282" s="107" t="s">
        <v>7154</v>
      </c>
      <c r="C3282" s="108">
        <v>16</v>
      </c>
      <c r="D3282" s="41" t="s">
        <v>7742</v>
      </c>
      <c r="E3282" s="24">
        <f t="shared" si="164"/>
        <v>0.33333333333333331</v>
      </c>
      <c r="F3282" s="24">
        <f t="shared" si="165"/>
        <v>1</v>
      </c>
      <c r="G3282" s="109"/>
      <c r="H3282" s="24"/>
      <c r="I3282" s="24">
        <f t="shared" si="166"/>
        <v>10.4</v>
      </c>
      <c r="J3282" s="119"/>
      <c r="K3282" s="30"/>
      <c r="L3282" s="111"/>
      <c r="M3282" s="111"/>
      <c r="N3282" s="111"/>
      <c r="O3282" s="111">
        <v>4</v>
      </c>
      <c r="P3282" s="111"/>
      <c r="Q3282" s="111">
        <v>51</v>
      </c>
      <c r="R3282" s="111"/>
      <c r="S3282" s="111"/>
      <c r="T3282" s="111">
        <v>1</v>
      </c>
    </row>
    <row r="3283" spans="1:20" x14ac:dyDescent="0.25">
      <c r="A3283" s="110" t="s">
        <v>669</v>
      </c>
      <c r="B3283" s="107" t="s">
        <v>7230</v>
      </c>
      <c r="C3283" s="108">
        <v>4</v>
      </c>
      <c r="D3283" s="41" t="s">
        <v>5619</v>
      </c>
      <c r="E3283" s="24">
        <f t="shared" si="164"/>
        <v>0.33333333333333331</v>
      </c>
      <c r="F3283" s="24">
        <f t="shared" si="165"/>
        <v>142</v>
      </c>
      <c r="G3283" s="109"/>
      <c r="H3283" s="24"/>
      <c r="I3283" s="24">
        <f t="shared" si="166"/>
        <v>0.2</v>
      </c>
      <c r="J3283" s="119"/>
      <c r="K3283" s="30"/>
      <c r="L3283" s="111"/>
      <c r="M3283" s="111">
        <v>568</v>
      </c>
      <c r="N3283" s="111"/>
      <c r="O3283" s="111"/>
      <c r="P3283" s="111">
        <v>0</v>
      </c>
      <c r="Q3283" s="111"/>
      <c r="R3283" s="111"/>
      <c r="S3283" s="111"/>
      <c r="T3283" s="111">
        <v>1</v>
      </c>
    </row>
    <row r="3284" spans="1:20" x14ac:dyDescent="0.25">
      <c r="A3284" s="110" t="s">
        <v>7771</v>
      </c>
      <c r="B3284" s="107" t="s">
        <v>7240</v>
      </c>
      <c r="C3284" s="108">
        <v>6</v>
      </c>
      <c r="D3284" s="41" t="s">
        <v>7772</v>
      </c>
      <c r="E3284" s="24">
        <f t="shared" si="164"/>
        <v>0.33333333333333331</v>
      </c>
      <c r="F3284" s="24">
        <f t="shared" si="165"/>
        <v>0</v>
      </c>
      <c r="G3284" s="109"/>
      <c r="H3284" s="24"/>
      <c r="I3284" s="24">
        <f t="shared" si="166"/>
        <v>0.2</v>
      </c>
      <c r="J3284" s="119"/>
      <c r="K3284" s="30"/>
      <c r="L3284" s="111"/>
      <c r="M3284" s="111"/>
      <c r="N3284" s="111"/>
      <c r="O3284" s="111"/>
      <c r="P3284" s="111"/>
      <c r="Q3284" s="111"/>
      <c r="R3284" s="111"/>
      <c r="S3284" s="111"/>
      <c r="T3284" s="111">
        <v>1</v>
      </c>
    </row>
    <row r="3285" spans="1:20" x14ac:dyDescent="0.25">
      <c r="A3285" s="110" t="s">
        <v>7775</v>
      </c>
      <c r="B3285" s="107" t="s">
        <v>7110</v>
      </c>
      <c r="C3285" s="108">
        <v>7</v>
      </c>
      <c r="D3285" s="41" t="s">
        <v>7776</v>
      </c>
      <c r="E3285" s="24">
        <f t="shared" si="164"/>
        <v>0.33333333333333331</v>
      </c>
      <c r="F3285" s="24">
        <f t="shared" si="165"/>
        <v>0</v>
      </c>
      <c r="G3285" s="109"/>
      <c r="H3285" s="24"/>
      <c r="I3285" s="24">
        <f t="shared" si="166"/>
        <v>0.2</v>
      </c>
      <c r="J3285" s="119"/>
      <c r="K3285" s="30"/>
      <c r="L3285" s="111"/>
      <c r="M3285" s="111"/>
      <c r="N3285" s="111"/>
      <c r="O3285" s="111"/>
      <c r="P3285" s="111"/>
      <c r="Q3285" s="111"/>
      <c r="R3285" s="111">
        <v>0</v>
      </c>
      <c r="S3285" s="111"/>
      <c r="T3285" s="111">
        <v>1</v>
      </c>
    </row>
    <row r="3286" spans="1:20" x14ac:dyDescent="0.25">
      <c r="A3286" s="110" t="s">
        <v>7720</v>
      </c>
      <c r="B3286" s="107" t="s">
        <v>7284</v>
      </c>
      <c r="C3286" s="108">
        <v>2</v>
      </c>
      <c r="D3286" s="41" t="s">
        <v>7721</v>
      </c>
      <c r="E3286" s="24">
        <f t="shared" si="164"/>
        <v>0.33333333333333331</v>
      </c>
      <c r="F3286" s="24">
        <f t="shared" si="165"/>
        <v>0</v>
      </c>
      <c r="G3286" s="109"/>
      <c r="H3286" s="24"/>
      <c r="I3286" s="24">
        <f t="shared" si="166"/>
        <v>0.2</v>
      </c>
      <c r="J3286" s="119"/>
      <c r="K3286" s="30"/>
      <c r="L3286" s="111"/>
      <c r="M3286" s="111"/>
      <c r="N3286" s="111"/>
      <c r="O3286" s="111"/>
      <c r="P3286" s="111"/>
      <c r="Q3286" s="111"/>
      <c r="R3286" s="111"/>
      <c r="S3286" s="111"/>
      <c r="T3286" s="111">
        <v>1</v>
      </c>
    </row>
    <row r="3287" spans="1:20" x14ac:dyDescent="0.25">
      <c r="A3287" s="110" t="s">
        <v>2812</v>
      </c>
      <c r="B3287" s="107" t="s">
        <v>7166</v>
      </c>
      <c r="C3287" s="108">
        <v>13</v>
      </c>
      <c r="D3287" s="41" t="s">
        <v>6949</v>
      </c>
      <c r="E3287" s="24">
        <f t="shared" si="164"/>
        <v>0.33333333333333331</v>
      </c>
      <c r="F3287" s="24">
        <f t="shared" si="165"/>
        <v>5.5</v>
      </c>
      <c r="G3287" s="109"/>
      <c r="H3287" s="24"/>
      <c r="I3287" s="24">
        <f t="shared" si="166"/>
        <v>0.2</v>
      </c>
      <c r="J3287" s="119"/>
      <c r="K3287" s="30"/>
      <c r="L3287" s="111"/>
      <c r="M3287" s="111">
        <v>22</v>
      </c>
      <c r="N3287" s="111"/>
      <c r="O3287" s="111"/>
      <c r="P3287" s="111"/>
      <c r="Q3287" s="111"/>
      <c r="R3287" s="111"/>
      <c r="S3287" s="111"/>
      <c r="T3287" s="111">
        <v>1</v>
      </c>
    </row>
    <row r="3288" spans="1:20" x14ac:dyDescent="0.25">
      <c r="A3288" s="110" t="s">
        <v>7708</v>
      </c>
      <c r="B3288" s="107" t="s">
        <v>7307</v>
      </c>
      <c r="C3288" s="108">
        <v>15</v>
      </c>
      <c r="D3288" s="41" t="s">
        <v>7709</v>
      </c>
      <c r="E3288" s="24">
        <f t="shared" si="164"/>
        <v>0.33333333333333331</v>
      </c>
      <c r="F3288" s="24">
        <f t="shared" si="165"/>
        <v>0</v>
      </c>
      <c r="G3288" s="109"/>
      <c r="H3288" s="24"/>
      <c r="I3288" s="24">
        <f t="shared" si="166"/>
        <v>0.2</v>
      </c>
      <c r="J3288" s="119"/>
      <c r="K3288" s="30"/>
      <c r="L3288" s="111"/>
      <c r="M3288" s="111"/>
      <c r="N3288" s="111"/>
      <c r="O3288" s="111"/>
      <c r="P3288" s="111"/>
      <c r="Q3288" s="111"/>
      <c r="R3288" s="111"/>
      <c r="S3288" s="111"/>
      <c r="T3288" s="111">
        <v>1</v>
      </c>
    </row>
    <row r="3289" spans="1:20" x14ac:dyDescent="0.25">
      <c r="A3289" s="110" t="s">
        <v>2645</v>
      </c>
      <c r="B3289" s="107" t="s">
        <v>7081</v>
      </c>
      <c r="C3289" s="108">
        <v>15</v>
      </c>
      <c r="D3289" s="41" t="s">
        <v>6945</v>
      </c>
      <c r="E3289" s="24">
        <f t="shared" si="164"/>
        <v>0.33333333333333331</v>
      </c>
      <c r="F3289" s="24">
        <f t="shared" si="165"/>
        <v>0</v>
      </c>
      <c r="G3289" s="109"/>
      <c r="H3289" s="24"/>
      <c r="I3289" s="24">
        <f t="shared" si="166"/>
        <v>0.4</v>
      </c>
      <c r="J3289" s="119"/>
      <c r="K3289" s="30"/>
      <c r="L3289" s="111"/>
      <c r="M3289" s="111"/>
      <c r="N3289" s="111"/>
      <c r="O3289" s="111"/>
      <c r="P3289" s="111"/>
      <c r="Q3289" s="111">
        <v>1</v>
      </c>
      <c r="R3289" s="111">
        <v>0</v>
      </c>
      <c r="S3289" s="111">
        <v>0</v>
      </c>
      <c r="T3289" s="111">
        <v>1</v>
      </c>
    </row>
    <row r="3290" spans="1:20" x14ac:dyDescent="0.25">
      <c r="A3290" s="110" t="s">
        <v>1619</v>
      </c>
      <c r="B3290" s="107" t="s">
        <v>7191</v>
      </c>
      <c r="C3290" s="108">
        <v>5</v>
      </c>
      <c r="D3290" s="41" t="s">
        <v>5658</v>
      </c>
      <c r="E3290" s="24">
        <f t="shared" si="164"/>
        <v>0.33333333333333331</v>
      </c>
      <c r="F3290" s="24">
        <f t="shared" si="165"/>
        <v>2.75</v>
      </c>
      <c r="G3290" s="109"/>
      <c r="H3290" s="24"/>
      <c r="I3290" s="24">
        <f t="shared" si="166"/>
        <v>0.2</v>
      </c>
      <c r="J3290" s="119"/>
      <c r="K3290" s="30"/>
      <c r="L3290" s="111">
        <v>1</v>
      </c>
      <c r="M3290" s="111">
        <v>2</v>
      </c>
      <c r="N3290" s="111">
        <v>8</v>
      </c>
      <c r="O3290" s="111"/>
      <c r="P3290" s="111"/>
      <c r="Q3290" s="111"/>
      <c r="R3290" s="111">
        <v>1</v>
      </c>
      <c r="S3290" s="111">
        <v>0</v>
      </c>
      <c r="T3290" s="111">
        <v>0</v>
      </c>
    </row>
    <row r="3291" spans="1:20" x14ac:dyDescent="0.25">
      <c r="A3291" s="110" t="s">
        <v>5498</v>
      </c>
      <c r="B3291" s="107" t="s">
        <v>7094</v>
      </c>
      <c r="C3291" s="108">
        <v>1</v>
      </c>
      <c r="D3291" s="41" t="s">
        <v>5499</v>
      </c>
      <c r="E3291" s="24">
        <f t="shared" si="164"/>
        <v>0.33333333333333331</v>
      </c>
      <c r="F3291" s="24">
        <f t="shared" si="165"/>
        <v>0</v>
      </c>
      <c r="G3291" s="109"/>
      <c r="H3291" s="24"/>
      <c r="I3291" s="24">
        <f t="shared" si="166"/>
        <v>0.2</v>
      </c>
      <c r="J3291" s="119"/>
      <c r="K3291" s="30"/>
      <c r="L3291" s="111"/>
      <c r="M3291" s="111"/>
      <c r="N3291" s="111"/>
      <c r="O3291" s="111"/>
      <c r="P3291" s="111"/>
      <c r="Q3291" s="111"/>
      <c r="R3291" s="111"/>
      <c r="S3291" s="111">
        <v>1</v>
      </c>
      <c r="T3291" s="111">
        <v>0</v>
      </c>
    </row>
    <row r="3292" spans="1:20" x14ac:dyDescent="0.25">
      <c r="A3292" s="110" t="s">
        <v>1124</v>
      </c>
      <c r="B3292" s="107" t="s">
        <v>7161</v>
      </c>
      <c r="C3292" s="108">
        <v>15</v>
      </c>
      <c r="D3292" s="41" t="s">
        <v>4312</v>
      </c>
      <c r="E3292" s="24">
        <f t="shared" si="164"/>
        <v>0.33333333333333331</v>
      </c>
      <c r="F3292" s="24">
        <f t="shared" si="165"/>
        <v>0.5</v>
      </c>
      <c r="G3292" s="109"/>
      <c r="H3292" s="24"/>
      <c r="I3292" s="24">
        <f t="shared" si="166"/>
        <v>28</v>
      </c>
      <c r="J3292" s="119"/>
      <c r="K3292" s="30"/>
      <c r="L3292" s="111"/>
      <c r="M3292" s="111">
        <v>2</v>
      </c>
      <c r="N3292" s="111"/>
      <c r="O3292" s="111"/>
      <c r="P3292" s="111">
        <v>139</v>
      </c>
      <c r="Q3292" s="111"/>
      <c r="R3292" s="111">
        <v>1</v>
      </c>
      <c r="S3292" s="111"/>
      <c r="T3292" s="111"/>
    </row>
    <row r="3293" spans="1:20" x14ac:dyDescent="0.25">
      <c r="A3293" s="110" t="s">
        <v>8873</v>
      </c>
      <c r="B3293" s="107" t="s">
        <v>7194</v>
      </c>
      <c r="C3293" s="108">
        <v>11</v>
      </c>
      <c r="D3293" s="41" t="s">
        <v>8874</v>
      </c>
      <c r="E3293" s="24">
        <f t="shared" si="164"/>
        <v>0.33333333333333331</v>
      </c>
      <c r="F3293" s="24">
        <f t="shared" si="165"/>
        <v>0</v>
      </c>
      <c r="G3293" s="109"/>
      <c r="H3293" s="24"/>
      <c r="I3293" s="24">
        <f t="shared" si="166"/>
        <v>0.2</v>
      </c>
      <c r="J3293" s="119"/>
      <c r="K3293" s="30"/>
      <c r="L3293" s="111"/>
      <c r="M3293" s="111"/>
      <c r="N3293" s="111"/>
      <c r="O3293" s="111"/>
      <c r="P3293" s="111"/>
      <c r="Q3293" s="111"/>
      <c r="R3293" s="111"/>
      <c r="S3293" s="111">
        <v>1</v>
      </c>
      <c r="T3293" s="111"/>
    </row>
    <row r="3294" spans="1:20" x14ac:dyDescent="0.25">
      <c r="A3294" s="110" t="s">
        <v>2800</v>
      </c>
      <c r="B3294" s="107" t="s">
        <v>7110</v>
      </c>
      <c r="C3294" s="108">
        <v>7</v>
      </c>
      <c r="D3294" s="41" t="s">
        <v>6662</v>
      </c>
      <c r="E3294" s="24">
        <f t="shared" si="164"/>
        <v>0.33333333333333331</v>
      </c>
      <c r="F3294" s="24">
        <f t="shared" si="165"/>
        <v>8.5</v>
      </c>
      <c r="G3294" s="109"/>
      <c r="H3294" s="24"/>
      <c r="I3294" s="24">
        <f t="shared" si="166"/>
        <v>0.2</v>
      </c>
      <c r="J3294" s="119"/>
      <c r="K3294" s="30"/>
      <c r="L3294" s="111">
        <v>8</v>
      </c>
      <c r="M3294" s="111">
        <v>26</v>
      </c>
      <c r="N3294" s="111"/>
      <c r="O3294" s="111"/>
      <c r="P3294" s="111"/>
      <c r="Q3294" s="111"/>
      <c r="R3294" s="111">
        <v>1</v>
      </c>
      <c r="S3294" s="111"/>
      <c r="T3294" s="111"/>
    </row>
    <row r="3295" spans="1:20" x14ac:dyDescent="0.25">
      <c r="A3295" s="110" t="s">
        <v>8901</v>
      </c>
      <c r="B3295" s="107" t="s">
        <v>7165</v>
      </c>
      <c r="C3295" s="108">
        <v>6</v>
      </c>
      <c r="D3295" s="41" t="s">
        <v>8902</v>
      </c>
      <c r="E3295" s="24">
        <f t="shared" si="164"/>
        <v>0.33333333333333331</v>
      </c>
      <c r="F3295" s="24">
        <f t="shared" si="165"/>
        <v>0.25</v>
      </c>
      <c r="G3295" s="109"/>
      <c r="H3295" s="24"/>
      <c r="I3295" s="24">
        <f t="shared" si="166"/>
        <v>0.6</v>
      </c>
      <c r="J3295" s="119"/>
      <c r="K3295" s="30"/>
      <c r="L3295" s="111">
        <v>1</v>
      </c>
      <c r="M3295" s="111"/>
      <c r="N3295" s="111"/>
      <c r="O3295" s="111"/>
      <c r="P3295" s="111">
        <v>2</v>
      </c>
      <c r="Q3295" s="111"/>
      <c r="R3295" s="111"/>
      <c r="S3295" s="111">
        <v>1</v>
      </c>
      <c r="T3295" s="111"/>
    </row>
    <row r="3296" spans="1:20" x14ac:dyDescent="0.25">
      <c r="A3296" s="110" t="s">
        <v>8881</v>
      </c>
      <c r="B3296" s="107" t="s">
        <v>7126</v>
      </c>
      <c r="C3296" s="108">
        <v>4</v>
      </c>
      <c r="D3296" s="41" t="s">
        <v>8882</v>
      </c>
      <c r="E3296" s="24">
        <f t="shared" ref="E3296:E3359" si="167">SUM(R3296:T3296)/3</f>
        <v>0.33333333333333331</v>
      </c>
      <c r="F3296" s="24">
        <f t="shared" ref="F3296:F3359" si="168">SUM(L3296:O3296)/4</f>
        <v>0</v>
      </c>
      <c r="G3296" s="109"/>
      <c r="H3296" s="24"/>
      <c r="I3296" s="24">
        <f t="shared" ref="I3296:I3359" si="169">SUM(P3296:T3296)/5</f>
        <v>0.2</v>
      </c>
      <c r="J3296" s="119"/>
      <c r="K3296" s="30"/>
      <c r="L3296" s="111"/>
      <c r="M3296" s="111"/>
      <c r="N3296" s="111"/>
      <c r="O3296" s="111"/>
      <c r="P3296" s="111"/>
      <c r="Q3296" s="111"/>
      <c r="R3296" s="111"/>
      <c r="S3296" s="111">
        <v>1</v>
      </c>
      <c r="T3296" s="111"/>
    </row>
    <row r="3297" spans="1:20" x14ac:dyDescent="0.25">
      <c r="A3297" s="110" t="s">
        <v>384</v>
      </c>
      <c r="B3297" s="107" t="s">
        <v>7288</v>
      </c>
      <c r="C3297" s="108">
        <v>2</v>
      </c>
      <c r="D3297" s="41" t="s">
        <v>4539</v>
      </c>
      <c r="E3297" s="24">
        <f t="shared" si="167"/>
        <v>0.33333333333333331</v>
      </c>
      <c r="F3297" s="24">
        <f t="shared" si="168"/>
        <v>0</v>
      </c>
      <c r="G3297" s="109"/>
      <c r="H3297" s="24"/>
      <c r="I3297" s="24">
        <f t="shared" si="169"/>
        <v>2.2000000000000002</v>
      </c>
      <c r="J3297" s="119"/>
      <c r="K3297" s="30"/>
      <c r="L3297" s="111"/>
      <c r="M3297" s="111"/>
      <c r="N3297" s="111"/>
      <c r="O3297" s="111"/>
      <c r="P3297" s="111"/>
      <c r="Q3297" s="111">
        <v>10</v>
      </c>
      <c r="R3297" s="111">
        <v>1</v>
      </c>
      <c r="S3297" s="111"/>
      <c r="T3297" s="111"/>
    </row>
    <row r="3298" spans="1:20" x14ac:dyDescent="0.25">
      <c r="A3298" s="110" t="s">
        <v>1364</v>
      </c>
      <c r="B3298" s="107" t="s">
        <v>7156</v>
      </c>
      <c r="C3298" s="108">
        <v>18</v>
      </c>
      <c r="D3298" s="41" t="s">
        <v>5044</v>
      </c>
      <c r="E3298" s="24">
        <f t="shared" si="167"/>
        <v>0.33333333333333331</v>
      </c>
      <c r="F3298" s="24">
        <f t="shared" si="168"/>
        <v>13</v>
      </c>
      <c r="G3298" s="109"/>
      <c r="H3298" s="24"/>
      <c r="I3298" s="24">
        <f t="shared" si="169"/>
        <v>0.2</v>
      </c>
      <c r="J3298" s="119"/>
      <c r="K3298" s="30"/>
      <c r="L3298" s="111">
        <v>52</v>
      </c>
      <c r="M3298" s="111"/>
      <c r="N3298" s="111"/>
      <c r="O3298" s="111"/>
      <c r="P3298" s="111"/>
      <c r="Q3298" s="111"/>
      <c r="R3298" s="111"/>
      <c r="S3298" s="111">
        <v>1</v>
      </c>
      <c r="T3298" s="111"/>
    </row>
    <row r="3299" spans="1:20" x14ac:dyDescent="0.25">
      <c r="A3299" s="110" t="s">
        <v>308</v>
      </c>
      <c r="B3299" s="107" t="s">
        <v>7209</v>
      </c>
      <c r="C3299" s="108">
        <v>21</v>
      </c>
      <c r="D3299" s="41" t="s">
        <v>6201</v>
      </c>
      <c r="E3299" s="24">
        <f t="shared" si="167"/>
        <v>0.33333333333333331</v>
      </c>
      <c r="F3299" s="24">
        <f t="shared" si="168"/>
        <v>1</v>
      </c>
      <c r="G3299" s="109"/>
      <c r="H3299" s="24"/>
      <c r="I3299" s="24">
        <f t="shared" si="169"/>
        <v>0.6</v>
      </c>
      <c r="J3299" s="119"/>
      <c r="K3299" s="30"/>
      <c r="L3299" s="111"/>
      <c r="M3299" s="111">
        <v>2</v>
      </c>
      <c r="N3299" s="111"/>
      <c r="O3299" s="111">
        <v>2</v>
      </c>
      <c r="P3299" s="111">
        <v>1</v>
      </c>
      <c r="Q3299" s="111">
        <v>1</v>
      </c>
      <c r="R3299" s="111"/>
      <c r="S3299" s="111">
        <v>1</v>
      </c>
      <c r="T3299" s="111"/>
    </row>
    <row r="3300" spans="1:20" x14ac:dyDescent="0.25">
      <c r="A3300" s="110" t="s">
        <v>2205</v>
      </c>
      <c r="B3300" s="107" t="s">
        <v>7219</v>
      </c>
      <c r="C3300" s="108">
        <v>20</v>
      </c>
      <c r="D3300" s="41" t="s">
        <v>6639</v>
      </c>
      <c r="E3300" s="24">
        <f t="shared" si="167"/>
        <v>0.33333333333333331</v>
      </c>
      <c r="F3300" s="24">
        <f t="shared" si="168"/>
        <v>0.5</v>
      </c>
      <c r="G3300" s="109"/>
      <c r="H3300" s="24"/>
      <c r="I3300" s="24">
        <f t="shared" si="169"/>
        <v>0.6</v>
      </c>
      <c r="J3300" s="119"/>
      <c r="K3300" s="30"/>
      <c r="L3300" s="111">
        <v>1</v>
      </c>
      <c r="M3300" s="111">
        <v>1</v>
      </c>
      <c r="N3300" s="111"/>
      <c r="O3300" s="111"/>
      <c r="P3300" s="111"/>
      <c r="Q3300" s="111">
        <v>2</v>
      </c>
      <c r="R3300" s="111">
        <v>1</v>
      </c>
      <c r="S3300" s="111"/>
      <c r="T3300" s="111"/>
    </row>
    <row r="3301" spans="1:20" x14ac:dyDescent="0.25">
      <c r="A3301" s="110" t="s">
        <v>651</v>
      </c>
      <c r="B3301" s="107" t="s">
        <v>7361</v>
      </c>
      <c r="C3301" s="108">
        <v>10</v>
      </c>
      <c r="D3301" s="41" t="s">
        <v>4625</v>
      </c>
      <c r="E3301" s="24">
        <f t="shared" si="167"/>
        <v>0.33333333333333331</v>
      </c>
      <c r="F3301" s="24">
        <f t="shared" si="168"/>
        <v>0</v>
      </c>
      <c r="G3301" s="109"/>
      <c r="H3301" s="24"/>
      <c r="I3301" s="24">
        <f t="shared" si="169"/>
        <v>0.2</v>
      </c>
      <c r="J3301" s="119"/>
      <c r="K3301" s="30"/>
      <c r="L3301" s="111"/>
      <c r="M3301" s="111"/>
      <c r="N3301" s="111"/>
      <c r="O3301" s="111"/>
      <c r="P3301" s="111"/>
      <c r="Q3301" s="111"/>
      <c r="R3301" s="111">
        <v>1</v>
      </c>
      <c r="S3301" s="111"/>
      <c r="T3301" s="111"/>
    </row>
    <row r="3302" spans="1:20" x14ac:dyDescent="0.25">
      <c r="A3302" s="110" t="s">
        <v>8833</v>
      </c>
      <c r="B3302" s="107" t="s">
        <v>7094</v>
      </c>
      <c r="C3302" s="108">
        <v>1</v>
      </c>
      <c r="D3302" s="41" t="s">
        <v>8834</v>
      </c>
      <c r="E3302" s="24">
        <f t="shared" si="167"/>
        <v>0.33333333333333331</v>
      </c>
      <c r="F3302" s="24">
        <f t="shared" si="168"/>
        <v>0</v>
      </c>
      <c r="G3302" s="109"/>
      <c r="H3302" s="24"/>
      <c r="I3302" s="24">
        <f t="shared" si="169"/>
        <v>0.2</v>
      </c>
      <c r="J3302" s="119"/>
      <c r="K3302" s="30"/>
      <c r="L3302" s="111"/>
      <c r="M3302" s="111"/>
      <c r="N3302" s="111"/>
      <c r="O3302" s="111"/>
      <c r="P3302" s="111"/>
      <c r="Q3302" s="111"/>
      <c r="R3302" s="111"/>
      <c r="S3302" s="111">
        <v>1</v>
      </c>
      <c r="T3302" s="111"/>
    </row>
    <row r="3303" spans="1:20" x14ac:dyDescent="0.25">
      <c r="A3303" s="110" t="s">
        <v>2855</v>
      </c>
      <c r="B3303" s="107" t="s">
        <v>7244</v>
      </c>
      <c r="C3303" s="108">
        <v>3</v>
      </c>
      <c r="D3303" s="41" t="s">
        <v>5637</v>
      </c>
      <c r="E3303" s="24">
        <f t="shared" si="167"/>
        <v>0.33333333333333331</v>
      </c>
      <c r="F3303" s="24">
        <f t="shared" si="168"/>
        <v>0.25</v>
      </c>
      <c r="G3303" s="109"/>
      <c r="H3303" s="24"/>
      <c r="I3303" s="24">
        <f t="shared" si="169"/>
        <v>0.8</v>
      </c>
      <c r="J3303" s="119"/>
      <c r="K3303" s="30"/>
      <c r="L3303" s="111">
        <v>1</v>
      </c>
      <c r="M3303" s="111"/>
      <c r="N3303" s="111"/>
      <c r="O3303" s="111"/>
      <c r="P3303" s="111">
        <v>3</v>
      </c>
      <c r="Q3303" s="111"/>
      <c r="R3303" s="111">
        <v>1</v>
      </c>
      <c r="S3303" s="111"/>
      <c r="T3303" s="111"/>
    </row>
    <row r="3304" spans="1:20" x14ac:dyDescent="0.25">
      <c r="A3304" s="110" t="s">
        <v>3150</v>
      </c>
      <c r="B3304" s="107" t="s">
        <v>7096</v>
      </c>
      <c r="C3304" s="108">
        <v>15</v>
      </c>
      <c r="D3304" s="41" t="s">
        <v>6172</v>
      </c>
      <c r="E3304" s="24">
        <f t="shared" si="167"/>
        <v>0.33333333333333331</v>
      </c>
      <c r="F3304" s="24">
        <f t="shared" si="168"/>
        <v>0.25</v>
      </c>
      <c r="G3304" s="109"/>
      <c r="H3304" s="24"/>
      <c r="I3304" s="24">
        <f t="shared" si="169"/>
        <v>0.4</v>
      </c>
      <c r="J3304" s="119"/>
      <c r="K3304" s="30"/>
      <c r="L3304" s="111"/>
      <c r="M3304" s="111"/>
      <c r="N3304" s="111"/>
      <c r="O3304" s="111">
        <v>1</v>
      </c>
      <c r="P3304" s="111">
        <v>1</v>
      </c>
      <c r="Q3304" s="111"/>
      <c r="R3304" s="111">
        <v>1</v>
      </c>
      <c r="S3304" s="111"/>
      <c r="T3304" s="111"/>
    </row>
    <row r="3305" spans="1:20" x14ac:dyDescent="0.25">
      <c r="A3305" s="110" t="s">
        <v>8801</v>
      </c>
      <c r="B3305" s="107" t="s">
        <v>7659</v>
      </c>
      <c r="C3305" s="108">
        <v>19</v>
      </c>
      <c r="D3305" s="41" t="s">
        <v>8802</v>
      </c>
      <c r="E3305" s="24">
        <f t="shared" si="167"/>
        <v>0.33333333333333331</v>
      </c>
      <c r="F3305" s="24">
        <f t="shared" si="168"/>
        <v>0</v>
      </c>
      <c r="G3305" s="109"/>
      <c r="H3305" s="24"/>
      <c r="I3305" s="24">
        <f t="shared" si="169"/>
        <v>0.2</v>
      </c>
      <c r="J3305" s="119"/>
      <c r="K3305" s="30"/>
      <c r="L3305" s="111"/>
      <c r="M3305" s="111"/>
      <c r="N3305" s="111"/>
      <c r="O3305" s="111"/>
      <c r="P3305" s="111"/>
      <c r="Q3305" s="111"/>
      <c r="R3305" s="111">
        <v>1</v>
      </c>
      <c r="S3305" s="111"/>
      <c r="T3305" s="111"/>
    </row>
    <row r="3306" spans="1:20" x14ac:dyDescent="0.25">
      <c r="A3306" s="110" t="s">
        <v>2366</v>
      </c>
      <c r="B3306" s="107" t="s">
        <v>7110</v>
      </c>
      <c r="C3306" s="108">
        <v>7</v>
      </c>
      <c r="D3306" s="41" t="s">
        <v>5372</v>
      </c>
      <c r="E3306" s="24">
        <f t="shared" si="167"/>
        <v>0.33333333333333331</v>
      </c>
      <c r="F3306" s="24">
        <f t="shared" si="168"/>
        <v>0.75</v>
      </c>
      <c r="G3306" s="109"/>
      <c r="H3306" s="24"/>
      <c r="I3306" s="24">
        <f t="shared" si="169"/>
        <v>1.6</v>
      </c>
      <c r="J3306" s="119"/>
      <c r="K3306" s="30"/>
      <c r="L3306" s="111"/>
      <c r="M3306" s="111"/>
      <c r="N3306" s="111">
        <v>1</v>
      </c>
      <c r="O3306" s="111">
        <v>2</v>
      </c>
      <c r="P3306" s="111">
        <v>4</v>
      </c>
      <c r="Q3306" s="111">
        <v>3</v>
      </c>
      <c r="R3306" s="111">
        <v>1</v>
      </c>
      <c r="S3306" s="111"/>
      <c r="T3306" s="111"/>
    </row>
    <row r="3307" spans="1:20" x14ac:dyDescent="0.25">
      <c r="A3307" s="110" t="s">
        <v>261</v>
      </c>
      <c r="B3307" s="107" t="s">
        <v>7094</v>
      </c>
      <c r="C3307" s="108">
        <v>1</v>
      </c>
      <c r="D3307" s="41" t="s">
        <v>3550</v>
      </c>
      <c r="E3307" s="24">
        <f t="shared" si="167"/>
        <v>0.33333333333333331</v>
      </c>
      <c r="F3307" s="24">
        <f t="shared" si="168"/>
        <v>2.25</v>
      </c>
      <c r="G3307" s="109"/>
      <c r="H3307" s="24"/>
      <c r="I3307" s="24">
        <f t="shared" si="169"/>
        <v>0.4</v>
      </c>
      <c r="J3307" s="119"/>
      <c r="K3307" s="30"/>
      <c r="L3307" s="111">
        <v>3</v>
      </c>
      <c r="M3307" s="111">
        <v>1</v>
      </c>
      <c r="N3307" s="111">
        <v>1</v>
      </c>
      <c r="O3307" s="111">
        <v>4</v>
      </c>
      <c r="P3307" s="111">
        <v>0</v>
      </c>
      <c r="Q3307" s="111">
        <v>1</v>
      </c>
      <c r="R3307" s="111"/>
      <c r="S3307" s="111">
        <v>1</v>
      </c>
      <c r="T3307" s="111"/>
    </row>
    <row r="3308" spans="1:20" x14ac:dyDescent="0.25">
      <c r="A3308" s="110" t="s">
        <v>8755</v>
      </c>
      <c r="B3308" s="107" t="s">
        <v>7165</v>
      </c>
      <c r="C3308" s="108">
        <v>6</v>
      </c>
      <c r="D3308" s="41" t="s">
        <v>8756</v>
      </c>
      <c r="E3308" s="24">
        <f t="shared" si="167"/>
        <v>0.33333333333333331</v>
      </c>
      <c r="F3308" s="24">
        <f t="shared" si="168"/>
        <v>3.25</v>
      </c>
      <c r="G3308" s="109"/>
      <c r="H3308" s="24"/>
      <c r="I3308" s="24">
        <f t="shared" si="169"/>
        <v>0.2</v>
      </c>
      <c r="J3308" s="119"/>
      <c r="K3308" s="30"/>
      <c r="L3308" s="111"/>
      <c r="M3308" s="111"/>
      <c r="N3308" s="111"/>
      <c r="O3308" s="111">
        <v>13</v>
      </c>
      <c r="P3308" s="111">
        <v>0</v>
      </c>
      <c r="Q3308" s="111"/>
      <c r="R3308" s="111"/>
      <c r="S3308" s="111">
        <v>1</v>
      </c>
      <c r="T3308" s="111"/>
    </row>
    <row r="3309" spans="1:20" x14ac:dyDescent="0.25">
      <c r="A3309" s="110" t="s">
        <v>2558</v>
      </c>
      <c r="B3309" s="107" t="s">
        <v>7097</v>
      </c>
      <c r="C3309" s="108">
        <v>14</v>
      </c>
      <c r="D3309" s="41" t="s">
        <v>6488</v>
      </c>
      <c r="E3309" s="24">
        <f t="shared" si="167"/>
        <v>0.33333333333333331</v>
      </c>
      <c r="F3309" s="24">
        <f t="shared" si="168"/>
        <v>0</v>
      </c>
      <c r="G3309" s="109"/>
      <c r="H3309" s="24"/>
      <c r="I3309" s="24">
        <f t="shared" si="169"/>
        <v>0.2</v>
      </c>
      <c r="J3309" s="119"/>
      <c r="K3309" s="30"/>
      <c r="L3309" s="111"/>
      <c r="M3309" s="111"/>
      <c r="N3309" s="111"/>
      <c r="O3309" s="111"/>
      <c r="P3309" s="111">
        <v>0</v>
      </c>
      <c r="Q3309" s="111"/>
      <c r="R3309" s="111"/>
      <c r="S3309" s="111">
        <v>1</v>
      </c>
      <c r="T3309" s="111"/>
    </row>
    <row r="3310" spans="1:20" x14ac:dyDescent="0.25">
      <c r="A3310" s="110" t="s">
        <v>8745</v>
      </c>
      <c r="B3310" s="107" t="s">
        <v>7364</v>
      </c>
      <c r="C3310" s="108">
        <v>11</v>
      </c>
      <c r="D3310" s="41" t="s">
        <v>8746</v>
      </c>
      <c r="E3310" s="24">
        <f t="shared" si="167"/>
        <v>0.33333333333333331</v>
      </c>
      <c r="F3310" s="24">
        <f t="shared" si="168"/>
        <v>0</v>
      </c>
      <c r="G3310" s="109"/>
      <c r="H3310" s="24"/>
      <c r="I3310" s="24">
        <f t="shared" si="169"/>
        <v>2.8</v>
      </c>
      <c r="J3310" s="119"/>
      <c r="K3310" s="30"/>
      <c r="L3310" s="111"/>
      <c r="M3310" s="111"/>
      <c r="N3310" s="111"/>
      <c r="O3310" s="111"/>
      <c r="P3310" s="111"/>
      <c r="Q3310" s="111">
        <v>13</v>
      </c>
      <c r="R3310" s="111"/>
      <c r="S3310" s="111">
        <v>1</v>
      </c>
      <c r="T3310" s="111"/>
    </row>
    <row r="3311" spans="1:20" x14ac:dyDescent="0.25">
      <c r="A3311" s="110" t="s">
        <v>8785</v>
      </c>
      <c r="B3311" s="107" t="s">
        <v>7151</v>
      </c>
      <c r="C3311" s="108">
        <v>20</v>
      </c>
      <c r="D3311" s="41" t="s">
        <v>8786</v>
      </c>
      <c r="E3311" s="24">
        <f t="shared" si="167"/>
        <v>0.33333333333333331</v>
      </c>
      <c r="F3311" s="24">
        <f t="shared" si="168"/>
        <v>1</v>
      </c>
      <c r="G3311" s="109"/>
      <c r="H3311" s="24"/>
      <c r="I3311" s="24">
        <f t="shared" si="169"/>
        <v>0.2</v>
      </c>
      <c r="J3311" s="119"/>
      <c r="K3311" s="30"/>
      <c r="L3311" s="111"/>
      <c r="M3311" s="111"/>
      <c r="N3311" s="111">
        <v>4</v>
      </c>
      <c r="O3311" s="111"/>
      <c r="P3311" s="111"/>
      <c r="Q3311" s="111"/>
      <c r="R3311" s="111"/>
      <c r="S3311" s="111">
        <v>1</v>
      </c>
      <c r="T3311" s="111"/>
    </row>
    <row r="3312" spans="1:20" x14ac:dyDescent="0.25">
      <c r="A3312" s="110" t="s">
        <v>8787</v>
      </c>
      <c r="B3312" s="107" t="s">
        <v>7219</v>
      </c>
      <c r="C3312" s="108">
        <v>20</v>
      </c>
      <c r="D3312" s="41" t="s">
        <v>8788</v>
      </c>
      <c r="E3312" s="24">
        <f t="shared" si="167"/>
        <v>0.33333333333333331</v>
      </c>
      <c r="F3312" s="24">
        <f t="shared" si="168"/>
        <v>0</v>
      </c>
      <c r="G3312" s="109"/>
      <c r="H3312" s="24"/>
      <c r="I3312" s="24">
        <f t="shared" si="169"/>
        <v>0.2</v>
      </c>
      <c r="J3312" s="119"/>
      <c r="K3312" s="30"/>
      <c r="L3312" s="111"/>
      <c r="M3312" s="111"/>
      <c r="N3312" s="111"/>
      <c r="O3312" s="111"/>
      <c r="P3312" s="111"/>
      <c r="Q3312" s="111"/>
      <c r="R3312" s="111"/>
      <c r="S3312" s="111">
        <v>1</v>
      </c>
      <c r="T3312" s="111"/>
    </row>
    <row r="3313" spans="1:20" x14ac:dyDescent="0.25">
      <c r="A3313" s="110" t="s">
        <v>8721</v>
      </c>
      <c r="B3313" s="107" t="s">
        <v>7156</v>
      </c>
      <c r="C3313" s="108">
        <v>18</v>
      </c>
      <c r="D3313" s="41" t="s">
        <v>8722</v>
      </c>
      <c r="E3313" s="24">
        <f t="shared" si="167"/>
        <v>0.33333333333333331</v>
      </c>
      <c r="F3313" s="24">
        <f t="shared" si="168"/>
        <v>0.5</v>
      </c>
      <c r="G3313" s="109"/>
      <c r="H3313" s="24"/>
      <c r="I3313" s="24">
        <f t="shared" si="169"/>
        <v>1</v>
      </c>
      <c r="J3313" s="119"/>
      <c r="K3313" s="30"/>
      <c r="L3313" s="111"/>
      <c r="M3313" s="111"/>
      <c r="N3313" s="111"/>
      <c r="O3313" s="111">
        <v>2</v>
      </c>
      <c r="P3313" s="111">
        <v>4</v>
      </c>
      <c r="Q3313" s="111"/>
      <c r="R3313" s="111"/>
      <c r="S3313" s="111">
        <v>1</v>
      </c>
      <c r="T3313" s="111"/>
    </row>
    <row r="3314" spans="1:20" x14ac:dyDescent="0.25">
      <c r="A3314" s="110" t="s">
        <v>2726</v>
      </c>
      <c r="B3314" s="107" t="s">
        <v>7307</v>
      </c>
      <c r="C3314" s="108">
        <v>15</v>
      </c>
      <c r="D3314" s="41" t="s">
        <v>6565</v>
      </c>
      <c r="E3314" s="24">
        <f t="shared" si="167"/>
        <v>0.33333333333333331</v>
      </c>
      <c r="F3314" s="24">
        <f t="shared" si="168"/>
        <v>0</v>
      </c>
      <c r="G3314" s="109"/>
      <c r="H3314" s="24"/>
      <c r="I3314" s="24">
        <f t="shared" si="169"/>
        <v>0.2</v>
      </c>
      <c r="J3314" s="119"/>
      <c r="K3314" s="30"/>
      <c r="L3314" s="111"/>
      <c r="M3314" s="111"/>
      <c r="N3314" s="111"/>
      <c r="O3314" s="111"/>
      <c r="P3314" s="111"/>
      <c r="Q3314" s="111"/>
      <c r="R3314" s="111">
        <v>1</v>
      </c>
      <c r="S3314" s="111"/>
      <c r="T3314" s="111"/>
    </row>
    <row r="3315" spans="1:20" x14ac:dyDescent="0.25">
      <c r="A3315" s="110" t="s">
        <v>1773</v>
      </c>
      <c r="B3315" s="107" t="s">
        <v>7191</v>
      </c>
      <c r="C3315" s="108">
        <v>5</v>
      </c>
      <c r="D3315" s="41" t="s">
        <v>5661</v>
      </c>
      <c r="E3315" s="24">
        <f t="shared" si="167"/>
        <v>0.33333333333333331</v>
      </c>
      <c r="F3315" s="24">
        <f t="shared" si="168"/>
        <v>2</v>
      </c>
      <c r="G3315" s="109"/>
      <c r="H3315" s="24"/>
      <c r="I3315" s="24">
        <f t="shared" si="169"/>
        <v>1</v>
      </c>
      <c r="J3315" s="119"/>
      <c r="K3315" s="30"/>
      <c r="L3315" s="111"/>
      <c r="M3315" s="111"/>
      <c r="N3315" s="111">
        <v>6</v>
      </c>
      <c r="O3315" s="111">
        <v>2</v>
      </c>
      <c r="P3315" s="111"/>
      <c r="Q3315" s="111">
        <v>4</v>
      </c>
      <c r="R3315" s="111"/>
      <c r="S3315" s="111">
        <v>1</v>
      </c>
      <c r="T3315" s="111"/>
    </row>
    <row r="3316" spans="1:20" x14ac:dyDescent="0.25">
      <c r="A3316" s="110" t="s">
        <v>8693</v>
      </c>
      <c r="B3316" s="107" t="s">
        <v>7240</v>
      </c>
      <c r="C3316" s="108">
        <v>6</v>
      </c>
      <c r="D3316" s="41" t="s">
        <v>8694</v>
      </c>
      <c r="E3316" s="24">
        <f t="shared" si="167"/>
        <v>0.33333333333333331</v>
      </c>
      <c r="F3316" s="24">
        <f t="shared" si="168"/>
        <v>0.25</v>
      </c>
      <c r="G3316" s="109"/>
      <c r="H3316" s="24"/>
      <c r="I3316" s="24">
        <f t="shared" si="169"/>
        <v>0.2</v>
      </c>
      <c r="J3316" s="119"/>
      <c r="K3316" s="30"/>
      <c r="L3316" s="111"/>
      <c r="M3316" s="111"/>
      <c r="N3316" s="111">
        <v>1</v>
      </c>
      <c r="O3316" s="111"/>
      <c r="P3316" s="111"/>
      <c r="Q3316" s="111"/>
      <c r="R3316" s="111"/>
      <c r="S3316" s="111">
        <v>1</v>
      </c>
      <c r="T3316" s="111"/>
    </row>
    <row r="3317" spans="1:20" x14ac:dyDescent="0.25">
      <c r="A3317" s="110" t="s">
        <v>4622</v>
      </c>
      <c r="B3317" s="107" t="s">
        <v>7279</v>
      </c>
      <c r="C3317" s="108">
        <v>9</v>
      </c>
      <c r="D3317" s="41" t="s">
        <v>4623</v>
      </c>
      <c r="E3317" s="24">
        <f t="shared" si="167"/>
        <v>0.33333333333333331</v>
      </c>
      <c r="F3317" s="24">
        <f t="shared" si="168"/>
        <v>0</v>
      </c>
      <c r="G3317" s="109"/>
      <c r="H3317" s="24"/>
      <c r="I3317" s="24">
        <f t="shared" si="169"/>
        <v>1.4</v>
      </c>
      <c r="J3317" s="119"/>
      <c r="K3317" s="30"/>
      <c r="L3317" s="111"/>
      <c r="M3317" s="111"/>
      <c r="N3317" s="111"/>
      <c r="O3317" s="111"/>
      <c r="P3317" s="111">
        <v>6</v>
      </c>
      <c r="Q3317" s="111"/>
      <c r="R3317" s="111"/>
      <c r="S3317" s="111">
        <v>1</v>
      </c>
      <c r="T3317" s="111"/>
    </row>
    <row r="3318" spans="1:20" x14ac:dyDescent="0.25">
      <c r="A3318" s="110" t="s">
        <v>1851</v>
      </c>
      <c r="B3318" s="107" t="s">
        <v>7194</v>
      </c>
      <c r="C3318" s="108">
        <v>11</v>
      </c>
      <c r="D3318" s="41" t="s">
        <v>5975</v>
      </c>
      <c r="E3318" s="24">
        <f t="shared" si="167"/>
        <v>0.33333333333333331</v>
      </c>
      <c r="F3318" s="24">
        <f t="shared" si="168"/>
        <v>0.5</v>
      </c>
      <c r="G3318" s="109"/>
      <c r="H3318" s="24"/>
      <c r="I3318" s="24">
        <f t="shared" si="169"/>
        <v>4</v>
      </c>
      <c r="J3318" s="119"/>
      <c r="K3318" s="30"/>
      <c r="L3318" s="111">
        <v>2</v>
      </c>
      <c r="M3318" s="111"/>
      <c r="N3318" s="111"/>
      <c r="O3318" s="111"/>
      <c r="P3318" s="111">
        <v>19</v>
      </c>
      <c r="Q3318" s="111"/>
      <c r="R3318" s="111">
        <v>1</v>
      </c>
      <c r="S3318" s="111">
        <v>0</v>
      </c>
      <c r="T3318" s="111"/>
    </row>
    <row r="3319" spans="1:20" x14ac:dyDescent="0.25">
      <c r="A3319" s="110" t="s">
        <v>175</v>
      </c>
      <c r="B3319" s="107" t="s">
        <v>7327</v>
      </c>
      <c r="C3319" s="108">
        <v>6</v>
      </c>
      <c r="D3319" s="41" t="s">
        <v>5216</v>
      </c>
      <c r="E3319" s="24">
        <f t="shared" si="167"/>
        <v>0.33333333333333331</v>
      </c>
      <c r="F3319" s="24">
        <f t="shared" si="168"/>
        <v>19.25</v>
      </c>
      <c r="G3319" s="109"/>
      <c r="H3319" s="24"/>
      <c r="I3319" s="24">
        <f t="shared" si="169"/>
        <v>0.2</v>
      </c>
      <c r="J3319" s="119"/>
      <c r="K3319" s="30"/>
      <c r="L3319" s="111">
        <v>45</v>
      </c>
      <c r="M3319" s="111">
        <v>31</v>
      </c>
      <c r="N3319" s="111"/>
      <c r="O3319" s="111">
        <v>1</v>
      </c>
      <c r="P3319" s="111"/>
      <c r="Q3319" s="111"/>
      <c r="R3319" s="111">
        <v>1</v>
      </c>
      <c r="S3319" s="111"/>
      <c r="T3319" s="111"/>
    </row>
    <row r="3320" spans="1:20" x14ac:dyDescent="0.25">
      <c r="A3320" s="110" t="s">
        <v>3519</v>
      </c>
      <c r="B3320" s="107" t="s">
        <v>7094</v>
      </c>
      <c r="C3320" s="108">
        <v>1</v>
      </c>
      <c r="D3320" s="41" t="s">
        <v>3520</v>
      </c>
      <c r="E3320" s="24">
        <f t="shared" si="167"/>
        <v>0.33333333333333331</v>
      </c>
      <c r="F3320" s="24">
        <f t="shared" si="168"/>
        <v>0</v>
      </c>
      <c r="G3320" s="109"/>
      <c r="H3320" s="24"/>
      <c r="I3320" s="24">
        <f t="shared" si="169"/>
        <v>0.2</v>
      </c>
      <c r="J3320" s="119"/>
      <c r="K3320" s="30"/>
      <c r="L3320" s="111"/>
      <c r="M3320" s="111"/>
      <c r="N3320" s="111"/>
      <c r="O3320" s="111"/>
      <c r="P3320" s="111"/>
      <c r="Q3320" s="111"/>
      <c r="R3320" s="111"/>
      <c r="S3320" s="111">
        <v>1</v>
      </c>
      <c r="T3320" s="111"/>
    </row>
    <row r="3321" spans="1:20" x14ac:dyDescent="0.25">
      <c r="A3321" s="110" t="s">
        <v>8430</v>
      </c>
      <c r="B3321" s="107" t="s">
        <v>7126</v>
      </c>
      <c r="C3321" s="108">
        <v>4</v>
      </c>
      <c r="D3321" s="41" t="s">
        <v>8431</v>
      </c>
      <c r="E3321" s="24">
        <f t="shared" si="167"/>
        <v>0.33333333333333331</v>
      </c>
      <c r="F3321" s="24">
        <f t="shared" si="168"/>
        <v>0</v>
      </c>
      <c r="G3321" s="109"/>
      <c r="H3321" s="24"/>
      <c r="I3321" s="24">
        <f t="shared" si="169"/>
        <v>0.2</v>
      </c>
      <c r="J3321" s="119"/>
      <c r="K3321" s="30"/>
      <c r="L3321" s="111"/>
      <c r="M3321" s="111"/>
      <c r="N3321" s="111"/>
      <c r="O3321" s="111"/>
      <c r="P3321" s="111"/>
      <c r="Q3321" s="111"/>
      <c r="R3321" s="111"/>
      <c r="S3321" s="111">
        <v>1</v>
      </c>
      <c r="T3321" s="111"/>
    </row>
    <row r="3322" spans="1:20" x14ac:dyDescent="0.25">
      <c r="A3322" s="110" t="s">
        <v>1460</v>
      </c>
      <c r="B3322" s="107" t="s">
        <v>7165</v>
      </c>
      <c r="C3322" s="108">
        <v>6</v>
      </c>
      <c r="D3322" s="41" t="s">
        <v>6756</v>
      </c>
      <c r="E3322" s="24">
        <f t="shared" si="167"/>
        <v>0.33333333333333331</v>
      </c>
      <c r="F3322" s="24">
        <f t="shared" si="168"/>
        <v>0</v>
      </c>
      <c r="G3322" s="109"/>
      <c r="H3322" s="24"/>
      <c r="I3322" s="24">
        <f t="shared" si="169"/>
        <v>0.2</v>
      </c>
      <c r="J3322" s="119"/>
      <c r="K3322" s="30"/>
      <c r="L3322" s="111"/>
      <c r="M3322" s="111"/>
      <c r="N3322" s="111"/>
      <c r="O3322" s="111"/>
      <c r="P3322" s="111"/>
      <c r="Q3322" s="111"/>
      <c r="R3322" s="111"/>
      <c r="S3322" s="111">
        <v>1</v>
      </c>
      <c r="T3322" s="111"/>
    </row>
    <row r="3323" spans="1:20" x14ac:dyDescent="0.25">
      <c r="A3323" s="110" t="s">
        <v>8424</v>
      </c>
      <c r="B3323" s="107" t="s">
        <v>7277</v>
      </c>
      <c r="C3323" s="108">
        <v>13</v>
      </c>
      <c r="D3323" s="41" t="s">
        <v>8425</v>
      </c>
      <c r="E3323" s="24">
        <f t="shared" si="167"/>
        <v>0.33333333333333331</v>
      </c>
      <c r="F3323" s="24">
        <f t="shared" si="168"/>
        <v>5.25</v>
      </c>
      <c r="G3323" s="109"/>
      <c r="H3323" s="24"/>
      <c r="I3323" s="24">
        <f t="shared" si="169"/>
        <v>0.2</v>
      </c>
      <c r="J3323" s="119"/>
      <c r="K3323" s="30"/>
      <c r="L3323" s="111"/>
      <c r="M3323" s="111">
        <v>21</v>
      </c>
      <c r="N3323" s="111"/>
      <c r="O3323" s="111"/>
      <c r="P3323" s="111"/>
      <c r="Q3323" s="111"/>
      <c r="R3323" s="111"/>
      <c r="S3323" s="111">
        <v>1</v>
      </c>
      <c r="T3323" s="111"/>
    </row>
    <row r="3324" spans="1:20" x14ac:dyDescent="0.25">
      <c r="A3324" s="110" t="s">
        <v>1424</v>
      </c>
      <c r="B3324" s="107" t="s">
        <v>7277</v>
      </c>
      <c r="C3324" s="108">
        <v>13</v>
      </c>
      <c r="D3324" s="41" t="s">
        <v>6779</v>
      </c>
      <c r="E3324" s="24">
        <f t="shared" si="167"/>
        <v>0.33333333333333331</v>
      </c>
      <c r="F3324" s="24">
        <f t="shared" si="168"/>
        <v>0.25</v>
      </c>
      <c r="G3324" s="109"/>
      <c r="H3324" s="24"/>
      <c r="I3324" s="24">
        <f t="shared" si="169"/>
        <v>0.2</v>
      </c>
      <c r="J3324" s="119"/>
      <c r="K3324" s="30"/>
      <c r="L3324" s="111"/>
      <c r="M3324" s="111"/>
      <c r="N3324" s="111"/>
      <c r="O3324" s="111">
        <v>1</v>
      </c>
      <c r="P3324" s="111"/>
      <c r="Q3324" s="111"/>
      <c r="R3324" s="111"/>
      <c r="S3324" s="111">
        <v>1</v>
      </c>
      <c r="T3324" s="111"/>
    </row>
    <row r="3325" spans="1:20" x14ac:dyDescent="0.25">
      <c r="A3325" s="110" t="s">
        <v>8464</v>
      </c>
      <c r="B3325" s="107" t="s">
        <v>7131</v>
      </c>
      <c r="C3325" s="108">
        <v>15</v>
      </c>
      <c r="D3325" s="41" t="s">
        <v>8465</v>
      </c>
      <c r="E3325" s="24">
        <f t="shared" si="167"/>
        <v>0.33333333333333331</v>
      </c>
      <c r="F3325" s="24">
        <f t="shared" si="168"/>
        <v>0.75</v>
      </c>
      <c r="G3325" s="109"/>
      <c r="H3325" s="24"/>
      <c r="I3325" s="24">
        <f t="shared" si="169"/>
        <v>0.2</v>
      </c>
      <c r="J3325" s="119"/>
      <c r="K3325" s="30"/>
      <c r="L3325" s="111">
        <v>2</v>
      </c>
      <c r="M3325" s="111"/>
      <c r="N3325" s="111">
        <v>1</v>
      </c>
      <c r="O3325" s="111"/>
      <c r="P3325" s="111"/>
      <c r="Q3325" s="111"/>
      <c r="R3325" s="111"/>
      <c r="S3325" s="111">
        <v>1</v>
      </c>
      <c r="T3325" s="111"/>
    </row>
    <row r="3326" spans="1:20" x14ac:dyDescent="0.25">
      <c r="A3326" s="110" t="s">
        <v>3410</v>
      </c>
      <c r="B3326" s="107" t="s">
        <v>7659</v>
      </c>
      <c r="C3326" s="108">
        <v>19</v>
      </c>
      <c r="D3326" s="41" t="s">
        <v>5117</v>
      </c>
      <c r="E3326" s="24">
        <f t="shared" si="167"/>
        <v>0.33333333333333331</v>
      </c>
      <c r="F3326" s="24">
        <f t="shared" si="168"/>
        <v>0.25</v>
      </c>
      <c r="G3326" s="109"/>
      <c r="H3326" s="24"/>
      <c r="I3326" s="24">
        <f t="shared" si="169"/>
        <v>0.2</v>
      </c>
      <c r="J3326" s="119"/>
      <c r="K3326" s="30"/>
      <c r="L3326" s="111"/>
      <c r="M3326" s="111">
        <v>1</v>
      </c>
      <c r="N3326" s="111"/>
      <c r="O3326" s="111"/>
      <c r="P3326" s="111"/>
      <c r="Q3326" s="111"/>
      <c r="R3326" s="111">
        <v>1</v>
      </c>
      <c r="S3326" s="111">
        <v>0</v>
      </c>
      <c r="T3326" s="111"/>
    </row>
    <row r="3327" spans="1:20" x14ac:dyDescent="0.25">
      <c r="A3327" s="110" t="s">
        <v>1493</v>
      </c>
      <c r="B3327" s="107" t="s">
        <v>7191</v>
      </c>
      <c r="C3327" s="108">
        <v>5</v>
      </c>
      <c r="D3327" s="41" t="s">
        <v>5663</v>
      </c>
      <c r="E3327" s="24">
        <f t="shared" si="167"/>
        <v>0.33333333333333331</v>
      </c>
      <c r="F3327" s="24">
        <f t="shared" si="168"/>
        <v>6.25</v>
      </c>
      <c r="G3327" s="109"/>
      <c r="H3327" s="24"/>
      <c r="I3327" s="24">
        <f t="shared" si="169"/>
        <v>0.2</v>
      </c>
      <c r="J3327" s="119"/>
      <c r="K3327" s="30"/>
      <c r="L3327" s="111">
        <v>1</v>
      </c>
      <c r="M3327" s="111">
        <v>24</v>
      </c>
      <c r="N3327" s="111"/>
      <c r="O3327" s="111"/>
      <c r="P3327" s="111"/>
      <c r="Q3327" s="111"/>
      <c r="R3327" s="111">
        <v>1</v>
      </c>
      <c r="S3327" s="111"/>
      <c r="T3327" s="111"/>
    </row>
    <row r="3328" spans="1:20" x14ac:dyDescent="0.25">
      <c r="A3328" s="110" t="s">
        <v>8549</v>
      </c>
      <c r="B3328" s="107" t="s">
        <v>7169</v>
      </c>
      <c r="C3328" s="108">
        <v>5</v>
      </c>
      <c r="D3328" s="41" t="s">
        <v>8550</v>
      </c>
      <c r="E3328" s="24">
        <f t="shared" si="167"/>
        <v>0.33333333333333331</v>
      </c>
      <c r="F3328" s="24">
        <f t="shared" si="168"/>
        <v>0</v>
      </c>
      <c r="G3328" s="109"/>
      <c r="H3328" s="24"/>
      <c r="I3328" s="24">
        <f t="shared" si="169"/>
        <v>0.4</v>
      </c>
      <c r="J3328" s="119"/>
      <c r="K3328" s="30"/>
      <c r="L3328" s="111"/>
      <c r="M3328" s="111"/>
      <c r="N3328" s="111"/>
      <c r="O3328" s="111"/>
      <c r="P3328" s="111"/>
      <c r="Q3328" s="111">
        <v>1</v>
      </c>
      <c r="R3328" s="111">
        <v>1</v>
      </c>
      <c r="S3328" s="111"/>
      <c r="T3328" s="111"/>
    </row>
    <row r="3329" spans="1:20" x14ac:dyDescent="0.25">
      <c r="A3329" s="110" t="s">
        <v>8557</v>
      </c>
      <c r="B3329" s="107" t="s">
        <v>7240</v>
      </c>
      <c r="C3329" s="108">
        <v>6</v>
      </c>
      <c r="D3329" s="41" t="s">
        <v>8558</v>
      </c>
      <c r="E3329" s="24">
        <f t="shared" si="167"/>
        <v>0.33333333333333331</v>
      </c>
      <c r="F3329" s="24">
        <f t="shared" si="168"/>
        <v>9.25</v>
      </c>
      <c r="G3329" s="109"/>
      <c r="H3329" s="24"/>
      <c r="I3329" s="24">
        <f t="shared" si="169"/>
        <v>0.2</v>
      </c>
      <c r="J3329" s="119"/>
      <c r="K3329" s="30"/>
      <c r="L3329" s="111"/>
      <c r="M3329" s="111">
        <v>13</v>
      </c>
      <c r="N3329" s="111"/>
      <c r="O3329" s="111">
        <v>24</v>
      </c>
      <c r="P3329" s="111"/>
      <c r="Q3329" s="111"/>
      <c r="R3329" s="111">
        <v>1</v>
      </c>
      <c r="S3329" s="111"/>
      <c r="T3329" s="111"/>
    </row>
    <row r="3330" spans="1:20" x14ac:dyDescent="0.25">
      <c r="A3330" s="110" t="s">
        <v>1845</v>
      </c>
      <c r="B3330" s="107" t="s">
        <v>7155</v>
      </c>
      <c r="C3330" s="108">
        <v>10</v>
      </c>
      <c r="D3330" s="41" t="s">
        <v>5279</v>
      </c>
      <c r="E3330" s="24">
        <f t="shared" si="167"/>
        <v>0.33333333333333331</v>
      </c>
      <c r="F3330" s="24">
        <f t="shared" si="168"/>
        <v>16.5</v>
      </c>
      <c r="G3330" s="109"/>
      <c r="H3330" s="24"/>
      <c r="I3330" s="24">
        <f t="shared" si="169"/>
        <v>0.4</v>
      </c>
      <c r="J3330" s="119"/>
      <c r="K3330" s="30"/>
      <c r="L3330" s="111">
        <v>1</v>
      </c>
      <c r="M3330" s="111">
        <v>38</v>
      </c>
      <c r="N3330" s="111">
        <v>27</v>
      </c>
      <c r="O3330" s="111"/>
      <c r="P3330" s="111">
        <v>1</v>
      </c>
      <c r="Q3330" s="111"/>
      <c r="R3330" s="111">
        <v>1</v>
      </c>
      <c r="S3330" s="111"/>
      <c r="T3330" s="111"/>
    </row>
    <row r="3331" spans="1:20" x14ac:dyDescent="0.25">
      <c r="A3331" s="110" t="s">
        <v>8597</v>
      </c>
      <c r="B3331" s="107" t="s">
        <v>7096</v>
      </c>
      <c r="C3331" s="108">
        <v>15</v>
      </c>
      <c r="D3331" s="41" t="s">
        <v>8598</v>
      </c>
      <c r="E3331" s="24">
        <f t="shared" si="167"/>
        <v>0.33333333333333331</v>
      </c>
      <c r="F3331" s="24">
        <f t="shared" si="168"/>
        <v>0</v>
      </c>
      <c r="G3331" s="109"/>
      <c r="H3331" s="24"/>
      <c r="I3331" s="24">
        <f t="shared" si="169"/>
        <v>0.2</v>
      </c>
      <c r="J3331" s="119"/>
      <c r="K3331" s="30"/>
      <c r="L3331" s="111"/>
      <c r="M3331" s="111"/>
      <c r="N3331" s="111"/>
      <c r="O3331" s="111"/>
      <c r="P3331" s="111"/>
      <c r="Q3331" s="111"/>
      <c r="R3331" s="111">
        <v>1</v>
      </c>
      <c r="S3331" s="111"/>
      <c r="T3331" s="111"/>
    </row>
    <row r="3332" spans="1:20" x14ac:dyDescent="0.25">
      <c r="A3332" s="110" t="s">
        <v>2787</v>
      </c>
      <c r="B3332" s="107" t="s">
        <v>7364</v>
      </c>
      <c r="C3332" s="108">
        <v>11</v>
      </c>
      <c r="D3332" s="41" t="s">
        <v>6731</v>
      </c>
      <c r="E3332" s="24">
        <f t="shared" si="167"/>
        <v>0.33333333333333331</v>
      </c>
      <c r="F3332" s="24">
        <f t="shared" si="168"/>
        <v>0</v>
      </c>
      <c r="G3332" s="109"/>
      <c r="H3332" s="24"/>
      <c r="I3332" s="24">
        <f t="shared" si="169"/>
        <v>0.2</v>
      </c>
      <c r="J3332" s="119"/>
      <c r="K3332" s="30"/>
      <c r="L3332" s="111"/>
      <c r="M3332" s="111"/>
      <c r="N3332" s="111"/>
      <c r="O3332" s="111"/>
      <c r="P3332" s="111"/>
      <c r="Q3332" s="111"/>
      <c r="R3332" s="111"/>
      <c r="S3332" s="111">
        <v>1</v>
      </c>
      <c r="T3332" s="111"/>
    </row>
    <row r="3333" spans="1:20" x14ac:dyDescent="0.25">
      <c r="A3333" s="110" t="s">
        <v>3167</v>
      </c>
      <c r="B3333" s="107" t="s">
        <v>7216</v>
      </c>
      <c r="C3333" s="108">
        <v>2</v>
      </c>
      <c r="D3333" s="41" t="s">
        <v>5418</v>
      </c>
      <c r="E3333" s="24">
        <f t="shared" si="167"/>
        <v>0.33333333333333331</v>
      </c>
      <c r="F3333" s="24">
        <f t="shared" si="168"/>
        <v>42.5</v>
      </c>
      <c r="G3333" s="109"/>
      <c r="H3333" s="24"/>
      <c r="I3333" s="24">
        <f t="shared" si="169"/>
        <v>0.2</v>
      </c>
      <c r="J3333" s="119"/>
      <c r="K3333" s="30"/>
      <c r="L3333" s="111">
        <v>1</v>
      </c>
      <c r="M3333" s="111">
        <v>20</v>
      </c>
      <c r="N3333" s="111"/>
      <c r="O3333" s="111">
        <v>149</v>
      </c>
      <c r="P3333" s="111"/>
      <c r="Q3333" s="111"/>
      <c r="R3333" s="111">
        <v>1</v>
      </c>
      <c r="S3333" s="111"/>
      <c r="T3333" s="111"/>
    </row>
    <row r="3334" spans="1:20" x14ac:dyDescent="0.25">
      <c r="A3334" s="110" t="s">
        <v>8659</v>
      </c>
      <c r="B3334" s="107" t="s">
        <v>7210</v>
      </c>
      <c r="C3334" s="108">
        <v>1</v>
      </c>
      <c r="D3334" s="41" t="s">
        <v>8660</v>
      </c>
      <c r="E3334" s="24">
        <f t="shared" si="167"/>
        <v>0.33333333333333331</v>
      </c>
      <c r="F3334" s="24">
        <f t="shared" si="168"/>
        <v>0.25</v>
      </c>
      <c r="G3334" s="109"/>
      <c r="H3334" s="24"/>
      <c r="I3334" s="24">
        <f t="shared" si="169"/>
        <v>0.2</v>
      </c>
      <c r="J3334" s="119"/>
      <c r="K3334" s="30"/>
      <c r="L3334" s="111">
        <v>1</v>
      </c>
      <c r="M3334" s="111"/>
      <c r="N3334" s="111"/>
      <c r="O3334" s="111"/>
      <c r="P3334" s="111"/>
      <c r="Q3334" s="111"/>
      <c r="R3334" s="111">
        <v>1</v>
      </c>
      <c r="S3334" s="111"/>
      <c r="T3334" s="111"/>
    </row>
    <row r="3335" spans="1:20" x14ac:dyDescent="0.25">
      <c r="A3335" s="110" t="s">
        <v>8655</v>
      </c>
      <c r="B3335" s="107" t="s">
        <v>7165</v>
      </c>
      <c r="C3335" s="108">
        <v>6</v>
      </c>
      <c r="D3335" s="41" t="s">
        <v>8656</v>
      </c>
      <c r="E3335" s="24">
        <f t="shared" si="167"/>
        <v>0.33333333333333331</v>
      </c>
      <c r="F3335" s="24">
        <f t="shared" si="168"/>
        <v>0</v>
      </c>
      <c r="G3335" s="109"/>
      <c r="H3335" s="24"/>
      <c r="I3335" s="24">
        <f t="shared" si="169"/>
        <v>0.2</v>
      </c>
      <c r="J3335" s="119"/>
      <c r="K3335" s="30"/>
      <c r="L3335" s="111"/>
      <c r="M3335" s="111"/>
      <c r="N3335" s="111"/>
      <c r="O3335" s="111"/>
      <c r="P3335" s="111"/>
      <c r="Q3335" s="111"/>
      <c r="R3335" s="111"/>
      <c r="S3335" s="111">
        <v>1</v>
      </c>
      <c r="T3335" s="111"/>
    </row>
    <row r="3336" spans="1:20" x14ac:dyDescent="0.25">
      <c r="A3336" s="110" t="s">
        <v>1759</v>
      </c>
      <c r="B3336" s="107" t="s">
        <v>7189</v>
      </c>
      <c r="C3336" s="108">
        <v>6</v>
      </c>
      <c r="D3336" s="41" t="s">
        <v>5186</v>
      </c>
      <c r="E3336" s="24">
        <f t="shared" si="167"/>
        <v>0.33333333333333331</v>
      </c>
      <c r="F3336" s="24">
        <f t="shared" si="168"/>
        <v>0</v>
      </c>
      <c r="G3336" s="109"/>
      <c r="H3336" s="24"/>
      <c r="I3336" s="24">
        <f t="shared" si="169"/>
        <v>0.2</v>
      </c>
      <c r="J3336" s="119"/>
      <c r="K3336" s="30"/>
      <c r="L3336" s="111"/>
      <c r="M3336" s="111"/>
      <c r="N3336" s="111"/>
      <c r="O3336" s="111"/>
      <c r="P3336" s="111"/>
      <c r="Q3336" s="111"/>
      <c r="R3336" s="111">
        <v>1</v>
      </c>
      <c r="S3336" s="111"/>
      <c r="T3336" s="111"/>
    </row>
    <row r="3337" spans="1:20" x14ac:dyDescent="0.25">
      <c r="A3337" s="110" t="s">
        <v>2874</v>
      </c>
      <c r="B3337" s="107" t="s">
        <v>7101</v>
      </c>
      <c r="C3337" s="108">
        <v>16</v>
      </c>
      <c r="D3337" s="41" t="s">
        <v>6698</v>
      </c>
      <c r="E3337" s="24">
        <f t="shared" si="167"/>
        <v>0.33333333333333331</v>
      </c>
      <c r="F3337" s="24">
        <f t="shared" si="168"/>
        <v>0.25</v>
      </c>
      <c r="G3337" s="109"/>
      <c r="H3337" s="24"/>
      <c r="I3337" s="24">
        <f t="shared" si="169"/>
        <v>1</v>
      </c>
      <c r="J3337" s="119"/>
      <c r="K3337" s="30"/>
      <c r="L3337" s="111"/>
      <c r="M3337" s="111"/>
      <c r="N3337" s="111">
        <v>1</v>
      </c>
      <c r="O3337" s="111"/>
      <c r="P3337" s="111">
        <v>4</v>
      </c>
      <c r="Q3337" s="111"/>
      <c r="R3337" s="111"/>
      <c r="S3337" s="111">
        <v>1</v>
      </c>
      <c r="T3337" s="111"/>
    </row>
    <row r="3338" spans="1:20" x14ac:dyDescent="0.25">
      <c r="A3338" s="110" t="s">
        <v>8031</v>
      </c>
      <c r="B3338" s="107" t="s">
        <v>7216</v>
      </c>
      <c r="C3338" s="108">
        <v>2</v>
      </c>
      <c r="D3338" s="41" t="s">
        <v>8032</v>
      </c>
      <c r="E3338" s="24">
        <f t="shared" si="167"/>
        <v>0.33333333333333331</v>
      </c>
      <c r="F3338" s="24">
        <f t="shared" si="168"/>
        <v>0</v>
      </c>
      <c r="G3338" s="109"/>
      <c r="H3338" s="24"/>
      <c r="I3338" s="24">
        <f t="shared" si="169"/>
        <v>0.2</v>
      </c>
      <c r="J3338" s="119"/>
      <c r="K3338" s="30"/>
      <c r="L3338" s="111"/>
      <c r="M3338" s="111"/>
      <c r="N3338" s="111"/>
      <c r="O3338" s="111"/>
      <c r="P3338" s="111"/>
      <c r="Q3338" s="111"/>
      <c r="R3338" s="111"/>
      <c r="S3338" s="111">
        <v>1</v>
      </c>
      <c r="T3338" s="111"/>
    </row>
    <row r="3339" spans="1:20" x14ac:dyDescent="0.25">
      <c r="A3339" s="110" t="s">
        <v>2579</v>
      </c>
      <c r="B3339" s="107" t="s">
        <v>7165</v>
      </c>
      <c r="C3339" s="108">
        <v>6</v>
      </c>
      <c r="D3339" s="41" t="s">
        <v>4375</v>
      </c>
      <c r="E3339" s="24">
        <f t="shared" si="167"/>
        <v>0.33333333333333331</v>
      </c>
      <c r="F3339" s="24">
        <f t="shared" si="168"/>
        <v>12.25</v>
      </c>
      <c r="G3339" s="109"/>
      <c r="H3339" s="24"/>
      <c r="I3339" s="24">
        <f t="shared" si="169"/>
        <v>1.8</v>
      </c>
      <c r="J3339" s="119"/>
      <c r="K3339" s="30"/>
      <c r="L3339" s="111">
        <v>33</v>
      </c>
      <c r="M3339" s="111"/>
      <c r="N3339" s="111">
        <v>16</v>
      </c>
      <c r="O3339" s="111"/>
      <c r="P3339" s="111"/>
      <c r="Q3339" s="111">
        <v>8</v>
      </c>
      <c r="R3339" s="111"/>
      <c r="S3339" s="111">
        <v>1</v>
      </c>
      <c r="T3339" s="111"/>
    </row>
    <row r="3340" spans="1:20" x14ac:dyDescent="0.25">
      <c r="A3340" s="110" t="s">
        <v>8045</v>
      </c>
      <c r="B3340" s="107" t="s">
        <v>7240</v>
      </c>
      <c r="C3340" s="108">
        <v>6</v>
      </c>
      <c r="D3340" s="41" t="s">
        <v>8046</v>
      </c>
      <c r="E3340" s="24">
        <f t="shared" si="167"/>
        <v>0.33333333333333331</v>
      </c>
      <c r="F3340" s="24">
        <f t="shared" si="168"/>
        <v>0</v>
      </c>
      <c r="G3340" s="109"/>
      <c r="H3340" s="24"/>
      <c r="I3340" s="24">
        <f t="shared" si="169"/>
        <v>0.2</v>
      </c>
      <c r="J3340" s="119"/>
      <c r="K3340" s="30"/>
      <c r="L3340" s="111"/>
      <c r="M3340" s="111"/>
      <c r="N3340" s="111"/>
      <c r="O3340" s="111"/>
      <c r="P3340" s="111"/>
      <c r="Q3340" s="111"/>
      <c r="R3340" s="111">
        <v>1</v>
      </c>
      <c r="S3340" s="111"/>
      <c r="T3340" s="111"/>
    </row>
    <row r="3341" spans="1:20" x14ac:dyDescent="0.25">
      <c r="A3341" s="110" t="s">
        <v>1060</v>
      </c>
      <c r="B3341" s="107" t="s">
        <v>7140</v>
      </c>
      <c r="C3341" s="108">
        <v>11</v>
      </c>
      <c r="D3341" s="41" t="s">
        <v>4084</v>
      </c>
      <c r="E3341" s="24">
        <f t="shared" si="167"/>
        <v>0.33333333333333331</v>
      </c>
      <c r="F3341" s="24">
        <f t="shared" si="168"/>
        <v>0</v>
      </c>
      <c r="G3341" s="109"/>
      <c r="H3341" s="24"/>
      <c r="I3341" s="24">
        <f t="shared" si="169"/>
        <v>0.2</v>
      </c>
      <c r="J3341" s="119"/>
      <c r="K3341" s="30"/>
      <c r="L3341" s="111"/>
      <c r="M3341" s="111"/>
      <c r="N3341" s="111"/>
      <c r="O3341" s="111"/>
      <c r="P3341" s="111"/>
      <c r="Q3341" s="111"/>
      <c r="R3341" s="111"/>
      <c r="S3341" s="111">
        <v>1</v>
      </c>
      <c r="T3341" s="111"/>
    </row>
    <row r="3342" spans="1:20" x14ac:dyDescent="0.25">
      <c r="A3342" s="110" t="s">
        <v>2926</v>
      </c>
      <c r="B3342" s="107" t="s">
        <v>7360</v>
      </c>
      <c r="C3342" s="108">
        <v>9</v>
      </c>
      <c r="D3342" s="41" t="s">
        <v>6983</v>
      </c>
      <c r="E3342" s="24">
        <f t="shared" si="167"/>
        <v>0.33333333333333331</v>
      </c>
      <c r="F3342" s="24">
        <f t="shared" si="168"/>
        <v>0</v>
      </c>
      <c r="G3342" s="109"/>
      <c r="H3342" s="24"/>
      <c r="I3342" s="24">
        <f t="shared" si="169"/>
        <v>0.2</v>
      </c>
      <c r="J3342" s="119"/>
      <c r="K3342" s="30"/>
      <c r="L3342" s="111"/>
      <c r="M3342" s="111"/>
      <c r="N3342" s="111"/>
      <c r="O3342" s="111"/>
      <c r="P3342" s="111"/>
      <c r="Q3342" s="111"/>
      <c r="R3342" s="111">
        <v>1</v>
      </c>
      <c r="S3342" s="111"/>
      <c r="T3342" s="111"/>
    </row>
    <row r="3343" spans="1:20" x14ac:dyDescent="0.25">
      <c r="A3343" s="110" t="s">
        <v>3013</v>
      </c>
      <c r="B3343" s="107" t="s">
        <v>7160</v>
      </c>
      <c r="C3343" s="108">
        <v>12</v>
      </c>
      <c r="D3343" s="41" t="s">
        <v>5829</v>
      </c>
      <c r="E3343" s="24">
        <f t="shared" si="167"/>
        <v>0.33333333333333331</v>
      </c>
      <c r="F3343" s="24">
        <f t="shared" si="168"/>
        <v>2</v>
      </c>
      <c r="G3343" s="109"/>
      <c r="H3343" s="24"/>
      <c r="I3343" s="24">
        <f t="shared" si="169"/>
        <v>14.6</v>
      </c>
      <c r="J3343" s="119"/>
      <c r="K3343" s="30"/>
      <c r="L3343" s="111">
        <v>2</v>
      </c>
      <c r="M3343" s="111">
        <v>4</v>
      </c>
      <c r="N3343" s="111"/>
      <c r="O3343" s="111">
        <v>2</v>
      </c>
      <c r="P3343" s="111">
        <v>19</v>
      </c>
      <c r="Q3343" s="111">
        <v>53</v>
      </c>
      <c r="R3343" s="111">
        <v>1</v>
      </c>
      <c r="S3343" s="111"/>
      <c r="T3343" s="111"/>
    </row>
    <row r="3344" spans="1:20" x14ac:dyDescent="0.25">
      <c r="A3344" s="110" t="s">
        <v>1570</v>
      </c>
      <c r="B3344" s="107" t="s">
        <v>7157</v>
      </c>
      <c r="C3344" s="108">
        <v>11</v>
      </c>
      <c r="D3344" s="41" t="s">
        <v>7001</v>
      </c>
      <c r="E3344" s="24">
        <f t="shared" si="167"/>
        <v>0.33333333333333331</v>
      </c>
      <c r="F3344" s="24">
        <f t="shared" si="168"/>
        <v>11.75</v>
      </c>
      <c r="G3344" s="109"/>
      <c r="H3344" s="24"/>
      <c r="I3344" s="24">
        <f t="shared" si="169"/>
        <v>0.2</v>
      </c>
      <c r="J3344" s="119"/>
      <c r="K3344" s="30"/>
      <c r="L3344" s="111">
        <v>4</v>
      </c>
      <c r="M3344" s="111">
        <v>6</v>
      </c>
      <c r="N3344" s="111">
        <v>37</v>
      </c>
      <c r="O3344" s="111"/>
      <c r="P3344" s="111"/>
      <c r="Q3344" s="111"/>
      <c r="R3344" s="111"/>
      <c r="S3344" s="111">
        <v>1</v>
      </c>
      <c r="T3344" s="111"/>
    </row>
    <row r="3345" spans="1:20" x14ac:dyDescent="0.25">
      <c r="A3345" s="110" t="s">
        <v>1770</v>
      </c>
      <c r="B3345" s="107" t="s">
        <v>7147</v>
      </c>
      <c r="C3345" s="108">
        <v>6</v>
      </c>
      <c r="D3345" s="41" t="s">
        <v>5160</v>
      </c>
      <c r="E3345" s="24">
        <f t="shared" si="167"/>
        <v>0.33333333333333331</v>
      </c>
      <c r="F3345" s="24">
        <f t="shared" si="168"/>
        <v>0</v>
      </c>
      <c r="G3345" s="109"/>
      <c r="H3345" s="24"/>
      <c r="I3345" s="24">
        <f t="shared" si="169"/>
        <v>0.6</v>
      </c>
      <c r="J3345" s="119"/>
      <c r="K3345" s="30"/>
      <c r="L3345" s="111"/>
      <c r="M3345" s="111"/>
      <c r="N3345" s="111"/>
      <c r="O3345" s="111"/>
      <c r="P3345" s="111">
        <v>1</v>
      </c>
      <c r="Q3345" s="111">
        <v>1</v>
      </c>
      <c r="R3345" s="111">
        <v>1</v>
      </c>
      <c r="S3345" s="111"/>
      <c r="T3345" s="111"/>
    </row>
    <row r="3346" spans="1:20" x14ac:dyDescent="0.25">
      <c r="A3346" s="110" t="s">
        <v>8134</v>
      </c>
      <c r="B3346" s="107" t="s">
        <v>7307</v>
      </c>
      <c r="C3346" s="108">
        <v>15</v>
      </c>
      <c r="D3346" s="41" t="s">
        <v>8135</v>
      </c>
      <c r="E3346" s="24">
        <f t="shared" si="167"/>
        <v>0.33333333333333331</v>
      </c>
      <c r="F3346" s="24">
        <f t="shared" si="168"/>
        <v>0.75</v>
      </c>
      <c r="G3346" s="109"/>
      <c r="H3346" s="24"/>
      <c r="I3346" s="24">
        <f t="shared" si="169"/>
        <v>0.2</v>
      </c>
      <c r="J3346" s="119"/>
      <c r="K3346" s="30"/>
      <c r="L3346" s="111"/>
      <c r="M3346" s="111"/>
      <c r="N3346" s="111"/>
      <c r="O3346" s="111">
        <v>3</v>
      </c>
      <c r="P3346" s="111"/>
      <c r="Q3346" s="111"/>
      <c r="R3346" s="111">
        <v>1</v>
      </c>
      <c r="S3346" s="111"/>
      <c r="T3346" s="111"/>
    </row>
    <row r="3347" spans="1:20" x14ac:dyDescent="0.25">
      <c r="A3347" s="110" t="s">
        <v>2930</v>
      </c>
      <c r="B3347" s="107" t="s">
        <v>7192</v>
      </c>
      <c r="C3347" s="108">
        <v>20</v>
      </c>
      <c r="D3347" s="41" t="s">
        <v>6273</v>
      </c>
      <c r="E3347" s="24">
        <f t="shared" si="167"/>
        <v>0.33333333333333331</v>
      </c>
      <c r="F3347" s="24">
        <f t="shared" si="168"/>
        <v>0</v>
      </c>
      <c r="G3347" s="109"/>
      <c r="H3347" s="24"/>
      <c r="I3347" s="24">
        <f t="shared" si="169"/>
        <v>0.4</v>
      </c>
      <c r="J3347" s="119"/>
      <c r="K3347" s="30"/>
      <c r="L3347" s="111"/>
      <c r="M3347" s="111"/>
      <c r="N3347" s="111"/>
      <c r="O3347" s="111"/>
      <c r="P3347" s="111">
        <v>1</v>
      </c>
      <c r="Q3347" s="111"/>
      <c r="R3347" s="111">
        <v>1</v>
      </c>
      <c r="S3347" s="111"/>
      <c r="T3347" s="111"/>
    </row>
    <row r="3348" spans="1:20" x14ac:dyDescent="0.25">
      <c r="A3348" s="110" t="s">
        <v>2504</v>
      </c>
      <c r="B3348" s="107" t="s">
        <v>7140</v>
      </c>
      <c r="C3348" s="108">
        <v>11</v>
      </c>
      <c r="D3348" s="41" t="s">
        <v>4086</v>
      </c>
      <c r="E3348" s="24">
        <f t="shared" si="167"/>
        <v>0.33333333333333331</v>
      </c>
      <c r="F3348" s="24">
        <f t="shared" si="168"/>
        <v>0</v>
      </c>
      <c r="G3348" s="109"/>
      <c r="H3348" s="24"/>
      <c r="I3348" s="24">
        <f t="shared" si="169"/>
        <v>0.6</v>
      </c>
      <c r="J3348" s="119"/>
      <c r="K3348" s="30"/>
      <c r="L3348" s="111"/>
      <c r="M3348" s="111"/>
      <c r="N3348" s="111"/>
      <c r="O3348" s="111"/>
      <c r="P3348" s="111"/>
      <c r="Q3348" s="111">
        <v>2</v>
      </c>
      <c r="R3348" s="111">
        <v>1</v>
      </c>
      <c r="S3348" s="111"/>
      <c r="T3348" s="111"/>
    </row>
    <row r="3349" spans="1:20" x14ac:dyDescent="0.25">
      <c r="A3349" s="110" t="s">
        <v>1494</v>
      </c>
      <c r="B3349" s="107" t="s">
        <v>7144</v>
      </c>
      <c r="C3349" s="108">
        <v>11</v>
      </c>
      <c r="D3349" s="41" t="s">
        <v>6861</v>
      </c>
      <c r="E3349" s="24">
        <f t="shared" si="167"/>
        <v>0.33333333333333331</v>
      </c>
      <c r="F3349" s="24">
        <f t="shared" si="168"/>
        <v>0</v>
      </c>
      <c r="G3349" s="109"/>
      <c r="H3349" s="24"/>
      <c r="I3349" s="24">
        <f t="shared" si="169"/>
        <v>0.2</v>
      </c>
      <c r="J3349" s="119"/>
      <c r="K3349" s="30"/>
      <c r="L3349" s="111"/>
      <c r="M3349" s="111"/>
      <c r="N3349" s="111"/>
      <c r="O3349" s="111"/>
      <c r="P3349" s="111"/>
      <c r="Q3349" s="111"/>
      <c r="R3349" s="111"/>
      <c r="S3349" s="111">
        <v>1</v>
      </c>
      <c r="T3349" s="111"/>
    </row>
    <row r="3350" spans="1:20" x14ac:dyDescent="0.25">
      <c r="A3350" s="110" t="s">
        <v>1800</v>
      </c>
      <c r="B3350" s="107" t="s">
        <v>7101</v>
      </c>
      <c r="C3350" s="108">
        <v>16</v>
      </c>
      <c r="D3350" s="41" t="s">
        <v>6884</v>
      </c>
      <c r="E3350" s="24">
        <f t="shared" si="167"/>
        <v>0.33333333333333331</v>
      </c>
      <c r="F3350" s="24">
        <f t="shared" si="168"/>
        <v>0.25</v>
      </c>
      <c r="G3350" s="109"/>
      <c r="H3350" s="24"/>
      <c r="I3350" s="24">
        <f t="shared" si="169"/>
        <v>2.6</v>
      </c>
      <c r="J3350" s="119"/>
      <c r="K3350" s="30"/>
      <c r="L3350" s="111">
        <v>1</v>
      </c>
      <c r="M3350" s="111"/>
      <c r="N3350" s="111"/>
      <c r="O3350" s="111"/>
      <c r="P3350" s="111"/>
      <c r="Q3350" s="111">
        <v>12</v>
      </c>
      <c r="R3350" s="111"/>
      <c r="S3350" s="111">
        <v>1</v>
      </c>
      <c r="T3350" s="111"/>
    </row>
    <row r="3351" spans="1:20" x14ac:dyDescent="0.25">
      <c r="A3351" s="110" t="s">
        <v>8176</v>
      </c>
      <c r="B3351" s="107" t="s">
        <v>7165</v>
      </c>
      <c r="C3351" s="108">
        <v>6</v>
      </c>
      <c r="D3351" s="41" t="s">
        <v>8177</v>
      </c>
      <c r="E3351" s="24">
        <f t="shared" si="167"/>
        <v>0.33333333333333331</v>
      </c>
      <c r="F3351" s="24">
        <f t="shared" si="168"/>
        <v>0.25</v>
      </c>
      <c r="G3351" s="109"/>
      <c r="H3351" s="24"/>
      <c r="I3351" s="24">
        <f t="shared" si="169"/>
        <v>0.2</v>
      </c>
      <c r="J3351" s="119"/>
      <c r="K3351" s="30"/>
      <c r="L3351" s="111"/>
      <c r="M3351" s="111">
        <v>1</v>
      </c>
      <c r="N3351" s="111"/>
      <c r="O3351" s="111"/>
      <c r="P3351" s="111"/>
      <c r="Q3351" s="111"/>
      <c r="R3351" s="111"/>
      <c r="S3351" s="111">
        <v>1</v>
      </c>
      <c r="T3351" s="111"/>
    </row>
    <row r="3352" spans="1:20" x14ac:dyDescent="0.25">
      <c r="A3352" s="110" t="s">
        <v>8170</v>
      </c>
      <c r="B3352" s="107" t="s">
        <v>7240</v>
      </c>
      <c r="C3352" s="108">
        <v>6</v>
      </c>
      <c r="D3352" s="41" t="s">
        <v>8171</v>
      </c>
      <c r="E3352" s="24">
        <f t="shared" si="167"/>
        <v>0.33333333333333331</v>
      </c>
      <c r="F3352" s="24">
        <f t="shared" si="168"/>
        <v>0</v>
      </c>
      <c r="G3352" s="109"/>
      <c r="H3352" s="24"/>
      <c r="I3352" s="24">
        <f t="shared" si="169"/>
        <v>0.2</v>
      </c>
      <c r="J3352" s="119"/>
      <c r="K3352" s="30"/>
      <c r="L3352" s="111"/>
      <c r="M3352" s="111"/>
      <c r="N3352" s="111"/>
      <c r="O3352" s="111"/>
      <c r="P3352" s="111"/>
      <c r="Q3352" s="111"/>
      <c r="R3352" s="111"/>
      <c r="S3352" s="111">
        <v>1</v>
      </c>
      <c r="T3352" s="111"/>
    </row>
    <row r="3353" spans="1:20" x14ac:dyDescent="0.25">
      <c r="A3353" s="110" t="s">
        <v>476</v>
      </c>
      <c r="B3353" s="107" t="s">
        <v>7208</v>
      </c>
      <c r="C3353" s="108">
        <v>9</v>
      </c>
      <c r="D3353" s="41" t="s">
        <v>4618</v>
      </c>
      <c r="E3353" s="24">
        <f t="shared" si="167"/>
        <v>0.33333333333333331</v>
      </c>
      <c r="F3353" s="24">
        <f t="shared" si="168"/>
        <v>8</v>
      </c>
      <c r="G3353" s="109"/>
      <c r="H3353" s="24"/>
      <c r="I3353" s="24">
        <f t="shared" si="169"/>
        <v>4.2</v>
      </c>
      <c r="J3353" s="119"/>
      <c r="K3353" s="30"/>
      <c r="L3353" s="111">
        <v>14</v>
      </c>
      <c r="M3353" s="111">
        <v>5</v>
      </c>
      <c r="N3353" s="111">
        <v>12</v>
      </c>
      <c r="O3353" s="111">
        <v>1</v>
      </c>
      <c r="P3353" s="111">
        <v>6</v>
      </c>
      <c r="Q3353" s="111">
        <v>14</v>
      </c>
      <c r="R3353" s="111"/>
      <c r="S3353" s="111">
        <v>1</v>
      </c>
      <c r="T3353" s="111"/>
    </row>
    <row r="3354" spans="1:20" x14ac:dyDescent="0.25">
      <c r="A3354" s="110" t="s">
        <v>8274</v>
      </c>
      <c r="B3354" s="107" t="s">
        <v>7157</v>
      </c>
      <c r="C3354" s="108">
        <v>11</v>
      </c>
      <c r="D3354" s="41" t="s">
        <v>8275</v>
      </c>
      <c r="E3354" s="24">
        <f t="shared" si="167"/>
        <v>0.33333333333333331</v>
      </c>
      <c r="F3354" s="24">
        <f t="shared" si="168"/>
        <v>3.75</v>
      </c>
      <c r="G3354" s="109"/>
      <c r="H3354" s="24"/>
      <c r="I3354" s="24">
        <f t="shared" si="169"/>
        <v>0.2</v>
      </c>
      <c r="J3354" s="119"/>
      <c r="K3354" s="30"/>
      <c r="L3354" s="111">
        <v>2</v>
      </c>
      <c r="M3354" s="111"/>
      <c r="N3354" s="111">
        <v>13</v>
      </c>
      <c r="O3354" s="111"/>
      <c r="P3354" s="111"/>
      <c r="Q3354" s="111"/>
      <c r="R3354" s="111"/>
      <c r="S3354" s="111">
        <v>1</v>
      </c>
      <c r="T3354" s="111"/>
    </row>
    <row r="3355" spans="1:20" x14ac:dyDescent="0.25">
      <c r="A3355" s="110" t="s">
        <v>1919</v>
      </c>
      <c r="B3355" s="107" t="s">
        <v>7154</v>
      </c>
      <c r="C3355" s="108">
        <v>16</v>
      </c>
      <c r="D3355" s="41" t="s">
        <v>6425</v>
      </c>
      <c r="E3355" s="24">
        <f t="shared" si="167"/>
        <v>0.33333333333333331</v>
      </c>
      <c r="F3355" s="24">
        <f t="shared" si="168"/>
        <v>15.75</v>
      </c>
      <c r="G3355" s="109"/>
      <c r="H3355" s="24"/>
      <c r="I3355" s="24">
        <f t="shared" si="169"/>
        <v>2.8</v>
      </c>
      <c r="J3355" s="119"/>
      <c r="K3355" s="30"/>
      <c r="L3355" s="111"/>
      <c r="M3355" s="111"/>
      <c r="N3355" s="111"/>
      <c r="O3355" s="111">
        <v>63</v>
      </c>
      <c r="P3355" s="111">
        <v>4</v>
      </c>
      <c r="Q3355" s="111">
        <v>9</v>
      </c>
      <c r="R3355" s="111">
        <v>1</v>
      </c>
      <c r="S3355" s="111"/>
      <c r="T3355" s="111"/>
    </row>
    <row r="3356" spans="1:20" x14ac:dyDescent="0.25">
      <c r="A3356" s="110" t="s">
        <v>2586</v>
      </c>
      <c r="B3356" s="107" t="s">
        <v>7101</v>
      </c>
      <c r="C3356" s="108">
        <v>16</v>
      </c>
      <c r="D3356" s="41" t="s">
        <v>3915</v>
      </c>
      <c r="E3356" s="24">
        <f t="shared" si="167"/>
        <v>0.33333333333333331</v>
      </c>
      <c r="F3356" s="24">
        <f t="shared" si="168"/>
        <v>0</v>
      </c>
      <c r="G3356" s="109"/>
      <c r="H3356" s="24"/>
      <c r="I3356" s="24">
        <f t="shared" si="169"/>
        <v>1.2</v>
      </c>
      <c r="J3356" s="119"/>
      <c r="K3356" s="30"/>
      <c r="L3356" s="111"/>
      <c r="M3356" s="111"/>
      <c r="N3356" s="111"/>
      <c r="O3356" s="111"/>
      <c r="P3356" s="111">
        <v>5</v>
      </c>
      <c r="Q3356" s="111"/>
      <c r="R3356" s="111"/>
      <c r="S3356" s="111">
        <v>1</v>
      </c>
      <c r="T3356" s="111"/>
    </row>
    <row r="3357" spans="1:20" x14ac:dyDescent="0.25">
      <c r="A3357" s="110" t="s">
        <v>2450</v>
      </c>
      <c r="B3357" s="107" t="s">
        <v>7090</v>
      </c>
      <c r="C3357" s="108">
        <v>2</v>
      </c>
      <c r="D3357" s="41" t="s">
        <v>5483</v>
      </c>
      <c r="E3357" s="24">
        <f t="shared" si="167"/>
        <v>0.33333333333333331</v>
      </c>
      <c r="F3357" s="24">
        <f t="shared" si="168"/>
        <v>0.5</v>
      </c>
      <c r="G3357" s="109"/>
      <c r="H3357" s="24"/>
      <c r="I3357" s="24">
        <f t="shared" si="169"/>
        <v>0.2</v>
      </c>
      <c r="J3357" s="119"/>
      <c r="K3357" s="30"/>
      <c r="L3357" s="111"/>
      <c r="M3357" s="111"/>
      <c r="N3357" s="111"/>
      <c r="O3357" s="111">
        <v>2</v>
      </c>
      <c r="P3357" s="111"/>
      <c r="Q3357" s="111"/>
      <c r="R3357" s="111">
        <v>1</v>
      </c>
      <c r="S3357" s="111"/>
      <c r="T3357" s="111"/>
    </row>
    <row r="3358" spans="1:20" x14ac:dyDescent="0.25">
      <c r="A3358" s="110" t="s">
        <v>5533</v>
      </c>
      <c r="B3358" s="107" t="s">
        <v>7223</v>
      </c>
      <c r="C3358" s="108">
        <v>1</v>
      </c>
      <c r="D3358" s="41" t="s">
        <v>5534</v>
      </c>
      <c r="E3358" s="24">
        <f t="shared" si="167"/>
        <v>0.33333333333333331</v>
      </c>
      <c r="F3358" s="24">
        <f t="shared" si="168"/>
        <v>0</v>
      </c>
      <c r="G3358" s="109"/>
      <c r="H3358" s="24"/>
      <c r="I3358" s="24">
        <f t="shared" si="169"/>
        <v>0.4</v>
      </c>
      <c r="J3358" s="119"/>
      <c r="K3358" s="30"/>
      <c r="L3358" s="111"/>
      <c r="M3358" s="111"/>
      <c r="N3358" s="111"/>
      <c r="O3358" s="111"/>
      <c r="P3358" s="111"/>
      <c r="Q3358" s="111">
        <v>1</v>
      </c>
      <c r="R3358" s="111"/>
      <c r="S3358" s="111">
        <v>1</v>
      </c>
      <c r="T3358" s="111"/>
    </row>
    <row r="3359" spans="1:20" x14ac:dyDescent="0.25">
      <c r="A3359" s="110" t="s">
        <v>8234</v>
      </c>
      <c r="B3359" s="107" t="s">
        <v>7165</v>
      </c>
      <c r="C3359" s="108">
        <v>6</v>
      </c>
      <c r="D3359" s="41" t="s">
        <v>8235</v>
      </c>
      <c r="E3359" s="24">
        <f t="shared" si="167"/>
        <v>0.33333333333333331</v>
      </c>
      <c r="F3359" s="24">
        <f t="shared" si="168"/>
        <v>0</v>
      </c>
      <c r="G3359" s="109"/>
      <c r="H3359" s="24"/>
      <c r="I3359" s="24">
        <f t="shared" si="169"/>
        <v>0.2</v>
      </c>
      <c r="J3359" s="119"/>
      <c r="K3359" s="30"/>
      <c r="L3359" s="111"/>
      <c r="M3359" s="111"/>
      <c r="N3359" s="111"/>
      <c r="O3359" s="111"/>
      <c r="P3359" s="111"/>
      <c r="Q3359" s="111"/>
      <c r="R3359" s="111">
        <v>1</v>
      </c>
      <c r="S3359" s="111"/>
      <c r="T3359" s="111"/>
    </row>
    <row r="3360" spans="1:20" x14ac:dyDescent="0.25">
      <c r="A3360" s="110" t="s">
        <v>8254</v>
      </c>
      <c r="B3360" s="107" t="s">
        <v>7082</v>
      </c>
      <c r="C3360" s="108">
        <v>11</v>
      </c>
      <c r="D3360" s="41" t="s">
        <v>8255</v>
      </c>
      <c r="E3360" s="24">
        <f t="shared" ref="E3360:E3423" si="170">SUM(R3360:T3360)/3</f>
        <v>0.33333333333333331</v>
      </c>
      <c r="F3360" s="24">
        <f t="shared" ref="F3360:F3423" si="171">SUM(L3360:O3360)/4</f>
        <v>0</v>
      </c>
      <c r="G3360" s="109"/>
      <c r="H3360" s="24"/>
      <c r="I3360" s="24">
        <f t="shared" ref="I3360:I3423" si="172">SUM(P3360:T3360)/5</f>
        <v>0.2</v>
      </c>
      <c r="J3360" s="119"/>
      <c r="K3360" s="30"/>
      <c r="L3360" s="111"/>
      <c r="M3360" s="111"/>
      <c r="N3360" s="111"/>
      <c r="O3360" s="111"/>
      <c r="P3360" s="111"/>
      <c r="Q3360" s="111"/>
      <c r="R3360" s="111">
        <v>1</v>
      </c>
      <c r="S3360" s="111"/>
      <c r="T3360" s="111"/>
    </row>
    <row r="3361" spans="1:20" x14ac:dyDescent="0.25">
      <c r="A3361" s="110" t="s">
        <v>2272</v>
      </c>
      <c r="B3361" s="107" t="s">
        <v>7192</v>
      </c>
      <c r="C3361" s="108">
        <v>20</v>
      </c>
      <c r="D3361" s="41" t="s">
        <v>6274</v>
      </c>
      <c r="E3361" s="24">
        <f t="shared" si="170"/>
        <v>0.33333333333333331</v>
      </c>
      <c r="F3361" s="24">
        <f t="shared" si="171"/>
        <v>0</v>
      </c>
      <c r="G3361" s="109"/>
      <c r="H3361" s="24"/>
      <c r="I3361" s="24">
        <f t="shared" si="172"/>
        <v>5.2</v>
      </c>
      <c r="J3361" s="119"/>
      <c r="K3361" s="30"/>
      <c r="L3361" s="111"/>
      <c r="M3361" s="111"/>
      <c r="N3361" s="111"/>
      <c r="O3361" s="111"/>
      <c r="P3361" s="111">
        <v>1</v>
      </c>
      <c r="Q3361" s="111">
        <v>24</v>
      </c>
      <c r="R3361" s="111"/>
      <c r="S3361" s="111">
        <v>1</v>
      </c>
      <c r="T3361" s="111"/>
    </row>
    <row r="3362" spans="1:20" x14ac:dyDescent="0.25">
      <c r="A3362" s="110" t="s">
        <v>8322</v>
      </c>
      <c r="B3362" s="107" t="s">
        <v>7154</v>
      </c>
      <c r="C3362" s="108">
        <v>16</v>
      </c>
      <c r="D3362" s="41" t="s">
        <v>8323</v>
      </c>
      <c r="E3362" s="24">
        <f t="shared" si="170"/>
        <v>0.33333333333333331</v>
      </c>
      <c r="F3362" s="24">
        <f t="shared" si="171"/>
        <v>0.25</v>
      </c>
      <c r="G3362" s="109"/>
      <c r="H3362" s="24"/>
      <c r="I3362" s="24">
        <f t="shared" si="172"/>
        <v>4</v>
      </c>
      <c r="J3362" s="119"/>
      <c r="K3362" s="30"/>
      <c r="L3362" s="111"/>
      <c r="M3362" s="111"/>
      <c r="N3362" s="111"/>
      <c r="O3362" s="111">
        <v>1</v>
      </c>
      <c r="P3362" s="111">
        <v>19</v>
      </c>
      <c r="Q3362" s="111"/>
      <c r="R3362" s="111">
        <v>1</v>
      </c>
      <c r="S3362" s="111"/>
      <c r="T3362" s="111"/>
    </row>
    <row r="3363" spans="1:20" x14ac:dyDescent="0.25">
      <c r="A3363" s="110" t="s">
        <v>3086</v>
      </c>
      <c r="B3363" s="107" t="s">
        <v>7216</v>
      </c>
      <c r="C3363" s="108">
        <v>2</v>
      </c>
      <c r="D3363" s="41" t="s">
        <v>5449</v>
      </c>
      <c r="E3363" s="24">
        <f t="shared" si="170"/>
        <v>0.33333333333333331</v>
      </c>
      <c r="F3363" s="24">
        <f t="shared" si="171"/>
        <v>4.25</v>
      </c>
      <c r="G3363" s="109"/>
      <c r="H3363" s="24"/>
      <c r="I3363" s="24">
        <f t="shared" si="172"/>
        <v>0.8</v>
      </c>
      <c r="J3363" s="119"/>
      <c r="K3363" s="30"/>
      <c r="L3363" s="111">
        <v>1</v>
      </c>
      <c r="M3363" s="111"/>
      <c r="N3363" s="111">
        <v>14</v>
      </c>
      <c r="O3363" s="111">
        <v>2</v>
      </c>
      <c r="P3363" s="111">
        <v>1</v>
      </c>
      <c r="Q3363" s="111">
        <v>2</v>
      </c>
      <c r="R3363" s="111">
        <v>1</v>
      </c>
      <c r="S3363" s="111"/>
      <c r="T3363" s="111"/>
    </row>
    <row r="3364" spans="1:20" x14ac:dyDescent="0.25">
      <c r="A3364" s="110" t="s">
        <v>8308</v>
      </c>
      <c r="B3364" s="107" t="s">
        <v>7152</v>
      </c>
      <c r="C3364" s="108">
        <v>1</v>
      </c>
      <c r="D3364" s="41" t="s">
        <v>8309</v>
      </c>
      <c r="E3364" s="24">
        <f t="shared" si="170"/>
        <v>0.33333333333333331</v>
      </c>
      <c r="F3364" s="24">
        <f t="shared" si="171"/>
        <v>0</v>
      </c>
      <c r="G3364" s="109"/>
      <c r="H3364" s="24"/>
      <c r="I3364" s="24">
        <f t="shared" si="172"/>
        <v>0.2</v>
      </c>
      <c r="J3364" s="119"/>
      <c r="K3364" s="30"/>
      <c r="L3364" s="111"/>
      <c r="M3364" s="111"/>
      <c r="N3364" s="111"/>
      <c r="O3364" s="111"/>
      <c r="P3364" s="111"/>
      <c r="Q3364" s="111"/>
      <c r="R3364" s="111"/>
      <c r="S3364" s="111">
        <v>1</v>
      </c>
      <c r="T3364" s="111"/>
    </row>
    <row r="3365" spans="1:20" x14ac:dyDescent="0.25">
      <c r="A3365" s="110" t="s">
        <v>2161</v>
      </c>
      <c r="B3365" s="107" t="s">
        <v>7288</v>
      </c>
      <c r="C3365" s="108">
        <v>2</v>
      </c>
      <c r="D3365" s="41" t="s">
        <v>5426</v>
      </c>
      <c r="E3365" s="24">
        <f t="shared" si="170"/>
        <v>0.33333333333333331</v>
      </c>
      <c r="F3365" s="24">
        <f t="shared" si="171"/>
        <v>2</v>
      </c>
      <c r="G3365" s="109"/>
      <c r="H3365" s="24"/>
      <c r="I3365" s="24">
        <f t="shared" si="172"/>
        <v>0.4</v>
      </c>
      <c r="J3365" s="119"/>
      <c r="K3365" s="30"/>
      <c r="L3365" s="111"/>
      <c r="M3365" s="111">
        <v>7</v>
      </c>
      <c r="N3365" s="111">
        <v>1</v>
      </c>
      <c r="O3365" s="111"/>
      <c r="P3365" s="111"/>
      <c r="Q3365" s="111">
        <v>1</v>
      </c>
      <c r="R3365" s="111">
        <v>1</v>
      </c>
      <c r="S3365" s="111"/>
      <c r="T3365" s="111"/>
    </row>
    <row r="3366" spans="1:20" x14ac:dyDescent="0.25">
      <c r="A3366" s="110" t="s">
        <v>324</v>
      </c>
      <c r="B3366" s="107" t="s">
        <v>7124</v>
      </c>
      <c r="C3366" s="108">
        <v>4</v>
      </c>
      <c r="D3366" s="41" t="s">
        <v>3625</v>
      </c>
      <c r="E3366" s="24">
        <f t="shared" si="170"/>
        <v>0.33333333333333331</v>
      </c>
      <c r="F3366" s="24">
        <f t="shared" si="171"/>
        <v>1.75</v>
      </c>
      <c r="G3366" s="109"/>
      <c r="H3366" s="24"/>
      <c r="I3366" s="24">
        <f t="shared" si="172"/>
        <v>0.4</v>
      </c>
      <c r="J3366" s="119"/>
      <c r="K3366" s="30"/>
      <c r="L3366" s="111">
        <v>1</v>
      </c>
      <c r="M3366" s="111"/>
      <c r="N3366" s="111"/>
      <c r="O3366" s="111">
        <v>6</v>
      </c>
      <c r="P3366" s="111"/>
      <c r="Q3366" s="111">
        <v>1</v>
      </c>
      <c r="R3366" s="111">
        <v>1</v>
      </c>
      <c r="S3366" s="111">
        <v>0</v>
      </c>
      <c r="T3366" s="111"/>
    </row>
    <row r="3367" spans="1:20" x14ac:dyDescent="0.25">
      <c r="A3367" s="110" t="s">
        <v>8302</v>
      </c>
      <c r="B3367" s="107" t="s">
        <v>7240</v>
      </c>
      <c r="C3367" s="108">
        <v>6</v>
      </c>
      <c r="D3367" s="41" t="s">
        <v>8303</v>
      </c>
      <c r="E3367" s="24">
        <f t="shared" si="170"/>
        <v>0.33333333333333331</v>
      </c>
      <c r="F3367" s="24">
        <f t="shared" si="171"/>
        <v>0.5</v>
      </c>
      <c r="G3367" s="109"/>
      <c r="H3367" s="24"/>
      <c r="I3367" s="24">
        <f t="shared" si="172"/>
        <v>0.8</v>
      </c>
      <c r="J3367" s="119"/>
      <c r="K3367" s="30"/>
      <c r="L3367" s="111"/>
      <c r="M3367" s="111"/>
      <c r="N3367" s="111">
        <v>2</v>
      </c>
      <c r="O3367" s="111"/>
      <c r="P3367" s="111"/>
      <c r="Q3367" s="111">
        <v>3</v>
      </c>
      <c r="R3367" s="111"/>
      <c r="S3367" s="111">
        <v>1</v>
      </c>
      <c r="T3367" s="111"/>
    </row>
    <row r="3368" spans="1:20" x14ac:dyDescent="0.25">
      <c r="A3368" s="110" t="s">
        <v>2180</v>
      </c>
      <c r="B3368" s="107" t="s">
        <v>7082</v>
      </c>
      <c r="C3368" s="108">
        <v>11</v>
      </c>
      <c r="D3368" s="41" t="s">
        <v>4104</v>
      </c>
      <c r="E3368" s="24">
        <f t="shared" si="170"/>
        <v>0.33333333333333331</v>
      </c>
      <c r="F3368" s="24">
        <f t="shared" si="171"/>
        <v>12</v>
      </c>
      <c r="G3368" s="109"/>
      <c r="H3368" s="24"/>
      <c r="I3368" s="24">
        <f t="shared" si="172"/>
        <v>41.8</v>
      </c>
      <c r="J3368" s="119"/>
      <c r="K3368" s="30"/>
      <c r="L3368" s="111">
        <v>2</v>
      </c>
      <c r="M3368" s="111"/>
      <c r="N3368" s="111"/>
      <c r="O3368" s="111">
        <v>46</v>
      </c>
      <c r="P3368" s="111"/>
      <c r="Q3368" s="111">
        <v>208</v>
      </c>
      <c r="R3368" s="111">
        <v>1</v>
      </c>
      <c r="S3368" s="111"/>
      <c r="T3368" s="111"/>
    </row>
    <row r="3369" spans="1:20" x14ac:dyDescent="0.25">
      <c r="A3369" s="110" t="s">
        <v>8278</v>
      </c>
      <c r="B3369" s="107" t="s">
        <v>7155</v>
      </c>
      <c r="C3369" s="108">
        <v>10</v>
      </c>
      <c r="D3369" s="41" t="s">
        <v>8279</v>
      </c>
      <c r="E3369" s="24">
        <f t="shared" si="170"/>
        <v>0.33333333333333331</v>
      </c>
      <c r="F3369" s="24">
        <f t="shared" si="171"/>
        <v>1.5</v>
      </c>
      <c r="G3369" s="109"/>
      <c r="H3369" s="24"/>
      <c r="I3369" s="24">
        <f t="shared" si="172"/>
        <v>0.2</v>
      </c>
      <c r="J3369" s="119"/>
      <c r="K3369" s="30"/>
      <c r="L3369" s="111"/>
      <c r="M3369" s="111"/>
      <c r="N3369" s="111">
        <v>6</v>
      </c>
      <c r="O3369" s="111"/>
      <c r="P3369" s="111"/>
      <c r="Q3369" s="111"/>
      <c r="R3369" s="111">
        <v>1</v>
      </c>
      <c r="S3369" s="111"/>
      <c r="T3369" s="111"/>
    </row>
    <row r="3370" spans="1:20" x14ac:dyDescent="0.25">
      <c r="A3370" s="110" t="s">
        <v>8294</v>
      </c>
      <c r="B3370" s="107" t="s">
        <v>7189</v>
      </c>
      <c r="C3370" s="108">
        <v>6</v>
      </c>
      <c r="D3370" s="41" t="s">
        <v>8295</v>
      </c>
      <c r="E3370" s="24">
        <f t="shared" si="170"/>
        <v>0.33333333333333331</v>
      </c>
      <c r="F3370" s="24">
        <f t="shared" si="171"/>
        <v>12.5</v>
      </c>
      <c r="G3370" s="109"/>
      <c r="H3370" s="24"/>
      <c r="I3370" s="24">
        <f t="shared" si="172"/>
        <v>0.2</v>
      </c>
      <c r="J3370" s="119"/>
      <c r="K3370" s="30"/>
      <c r="L3370" s="111">
        <v>50</v>
      </c>
      <c r="M3370" s="111"/>
      <c r="N3370" s="111"/>
      <c r="O3370" s="111"/>
      <c r="P3370" s="111"/>
      <c r="Q3370" s="111"/>
      <c r="R3370" s="111"/>
      <c r="S3370" s="111">
        <v>1</v>
      </c>
      <c r="T3370" s="111"/>
    </row>
    <row r="3371" spans="1:20" x14ac:dyDescent="0.25">
      <c r="A3371" s="110" t="s">
        <v>8366</v>
      </c>
      <c r="B3371" s="107" t="s">
        <v>7082</v>
      </c>
      <c r="C3371" s="108">
        <v>11</v>
      </c>
      <c r="D3371" s="41" t="s">
        <v>8367</v>
      </c>
      <c r="E3371" s="24">
        <f t="shared" si="170"/>
        <v>0.33333333333333331</v>
      </c>
      <c r="F3371" s="24">
        <f t="shared" si="171"/>
        <v>0</v>
      </c>
      <c r="G3371" s="109"/>
      <c r="H3371" s="24"/>
      <c r="I3371" s="24">
        <f t="shared" si="172"/>
        <v>0.2</v>
      </c>
      <c r="J3371" s="119"/>
      <c r="K3371" s="30"/>
      <c r="L3371" s="111"/>
      <c r="M3371" s="111"/>
      <c r="N3371" s="111"/>
      <c r="O3371" s="111"/>
      <c r="P3371" s="111"/>
      <c r="Q3371" s="111"/>
      <c r="R3371" s="111">
        <v>1</v>
      </c>
      <c r="S3371" s="111"/>
      <c r="T3371" s="111"/>
    </row>
    <row r="3372" spans="1:20" x14ac:dyDescent="0.25">
      <c r="A3372" s="110" t="s">
        <v>739</v>
      </c>
      <c r="B3372" s="107" t="s">
        <v>7144</v>
      </c>
      <c r="C3372" s="108">
        <v>11</v>
      </c>
      <c r="D3372" s="41" t="s">
        <v>4073</v>
      </c>
      <c r="E3372" s="24">
        <f t="shared" si="170"/>
        <v>0.33333333333333331</v>
      </c>
      <c r="F3372" s="24">
        <f t="shared" si="171"/>
        <v>0.75</v>
      </c>
      <c r="G3372" s="109"/>
      <c r="H3372" s="24"/>
      <c r="I3372" s="24">
        <f t="shared" si="172"/>
        <v>0.2</v>
      </c>
      <c r="J3372" s="119"/>
      <c r="K3372" s="30"/>
      <c r="L3372" s="111">
        <v>2</v>
      </c>
      <c r="M3372" s="111"/>
      <c r="N3372" s="111"/>
      <c r="O3372" s="111">
        <v>1</v>
      </c>
      <c r="P3372" s="111"/>
      <c r="Q3372" s="111"/>
      <c r="R3372" s="111"/>
      <c r="S3372" s="111">
        <v>1</v>
      </c>
      <c r="T3372" s="111"/>
    </row>
    <row r="3373" spans="1:20" x14ac:dyDescent="0.25">
      <c r="A3373" s="110" t="s">
        <v>1718</v>
      </c>
      <c r="B3373" s="107" t="s">
        <v>7130</v>
      </c>
      <c r="C3373" s="108">
        <v>10</v>
      </c>
      <c r="D3373" s="41" t="s">
        <v>5306</v>
      </c>
      <c r="E3373" s="24">
        <f t="shared" si="170"/>
        <v>0.33333333333333331</v>
      </c>
      <c r="F3373" s="24">
        <f t="shared" si="171"/>
        <v>4</v>
      </c>
      <c r="G3373" s="109"/>
      <c r="H3373" s="24"/>
      <c r="I3373" s="24">
        <f t="shared" si="172"/>
        <v>0.2</v>
      </c>
      <c r="J3373" s="119"/>
      <c r="K3373" s="30"/>
      <c r="L3373" s="111">
        <v>9</v>
      </c>
      <c r="M3373" s="111">
        <v>7</v>
      </c>
      <c r="N3373" s="111"/>
      <c r="O3373" s="111"/>
      <c r="P3373" s="111"/>
      <c r="Q3373" s="111"/>
      <c r="R3373" s="111">
        <v>1</v>
      </c>
      <c r="S3373" s="111"/>
      <c r="T3373" s="111"/>
    </row>
    <row r="3374" spans="1:20" x14ac:dyDescent="0.25">
      <c r="A3374" s="110" t="s">
        <v>8378</v>
      </c>
      <c r="B3374" s="107" t="s">
        <v>7191</v>
      </c>
      <c r="C3374" s="108">
        <v>5</v>
      </c>
      <c r="D3374" s="41" t="s">
        <v>8379</v>
      </c>
      <c r="E3374" s="24">
        <f t="shared" si="170"/>
        <v>0.33333333333333331</v>
      </c>
      <c r="F3374" s="24">
        <f t="shared" si="171"/>
        <v>0</v>
      </c>
      <c r="G3374" s="109"/>
      <c r="H3374" s="24"/>
      <c r="I3374" s="24">
        <f t="shared" si="172"/>
        <v>0.2</v>
      </c>
      <c r="J3374" s="119"/>
      <c r="K3374" s="30"/>
      <c r="L3374" s="111"/>
      <c r="M3374" s="111"/>
      <c r="N3374" s="111"/>
      <c r="O3374" s="111"/>
      <c r="P3374" s="111"/>
      <c r="Q3374" s="111"/>
      <c r="R3374" s="111"/>
      <c r="S3374" s="111">
        <v>1</v>
      </c>
      <c r="T3374" s="111"/>
    </row>
    <row r="3375" spans="1:20" x14ac:dyDescent="0.25">
      <c r="A3375" s="110" t="s">
        <v>6350</v>
      </c>
      <c r="B3375" s="107" t="s">
        <v>7101</v>
      </c>
      <c r="C3375" s="108">
        <v>16</v>
      </c>
      <c r="D3375" s="41" t="s">
        <v>6351</v>
      </c>
      <c r="E3375" s="24">
        <f t="shared" si="170"/>
        <v>0.33333333333333331</v>
      </c>
      <c r="F3375" s="24">
        <f t="shared" si="171"/>
        <v>0</v>
      </c>
      <c r="G3375" s="109"/>
      <c r="H3375" s="24"/>
      <c r="I3375" s="24">
        <f t="shared" si="172"/>
        <v>2</v>
      </c>
      <c r="J3375" s="119"/>
      <c r="K3375" s="30"/>
      <c r="L3375" s="111"/>
      <c r="M3375" s="111"/>
      <c r="N3375" s="111"/>
      <c r="O3375" s="111"/>
      <c r="P3375" s="111"/>
      <c r="Q3375" s="111">
        <v>9</v>
      </c>
      <c r="R3375" s="111"/>
      <c r="S3375" s="111">
        <v>1</v>
      </c>
      <c r="T3375" s="111"/>
    </row>
    <row r="3376" spans="1:20" x14ac:dyDescent="0.25">
      <c r="A3376" s="110" t="s">
        <v>1873</v>
      </c>
      <c r="B3376" s="107" t="s">
        <v>7219</v>
      </c>
      <c r="C3376" s="108">
        <v>20</v>
      </c>
      <c r="D3376" s="41" t="s">
        <v>6204</v>
      </c>
      <c r="E3376" s="24">
        <f t="shared" si="170"/>
        <v>0.33333333333333331</v>
      </c>
      <c r="F3376" s="24">
        <f t="shared" si="171"/>
        <v>0</v>
      </c>
      <c r="G3376" s="109"/>
      <c r="H3376" s="24"/>
      <c r="I3376" s="24">
        <f t="shared" si="172"/>
        <v>0.2</v>
      </c>
      <c r="J3376" s="119"/>
      <c r="K3376" s="30"/>
      <c r="L3376" s="111"/>
      <c r="M3376" s="111"/>
      <c r="N3376" s="111"/>
      <c r="O3376" s="111"/>
      <c r="P3376" s="111"/>
      <c r="Q3376" s="111"/>
      <c r="R3376" s="111"/>
      <c r="S3376" s="111">
        <v>1</v>
      </c>
      <c r="T3376" s="111"/>
    </row>
    <row r="3377" spans="1:20" x14ac:dyDescent="0.25">
      <c r="A3377" s="110" t="s">
        <v>2551</v>
      </c>
      <c r="B3377" s="107" t="s">
        <v>7148</v>
      </c>
      <c r="C3377" s="108">
        <v>6</v>
      </c>
      <c r="D3377" s="41" t="s">
        <v>3574</v>
      </c>
      <c r="E3377" s="24">
        <f t="shared" si="170"/>
        <v>0</v>
      </c>
      <c r="F3377" s="24">
        <f t="shared" si="171"/>
        <v>0</v>
      </c>
      <c r="G3377" s="109"/>
      <c r="H3377" s="24"/>
      <c r="I3377" s="24">
        <f t="shared" si="172"/>
        <v>0</v>
      </c>
      <c r="J3377" s="119"/>
      <c r="K3377" s="30"/>
      <c r="L3377" s="111"/>
      <c r="M3377" s="111"/>
      <c r="N3377" s="111"/>
      <c r="O3377" s="111"/>
      <c r="P3377" s="111"/>
      <c r="Q3377" s="111"/>
      <c r="R3377" s="111"/>
      <c r="S3377" s="111"/>
      <c r="T3377" s="111">
        <v>0</v>
      </c>
    </row>
    <row r="3378" spans="1:20" x14ac:dyDescent="0.25">
      <c r="A3378" s="110" t="s">
        <v>7283</v>
      </c>
      <c r="B3378" s="107" t="s">
        <v>7284</v>
      </c>
      <c r="C3378" s="108">
        <v>2</v>
      </c>
      <c r="D3378" s="41" t="s">
        <v>7285</v>
      </c>
      <c r="E3378" s="24">
        <f t="shared" si="170"/>
        <v>0</v>
      </c>
      <c r="F3378" s="24">
        <f t="shared" si="171"/>
        <v>0</v>
      </c>
      <c r="G3378" s="109"/>
      <c r="H3378" s="24"/>
      <c r="I3378" s="24">
        <f t="shared" si="172"/>
        <v>0</v>
      </c>
      <c r="J3378" s="119"/>
      <c r="K3378" s="30"/>
      <c r="L3378" s="111"/>
      <c r="M3378" s="111"/>
      <c r="N3378" s="111"/>
      <c r="O3378" s="111"/>
      <c r="P3378" s="111"/>
      <c r="Q3378" s="111"/>
      <c r="R3378" s="111"/>
      <c r="S3378" s="111"/>
      <c r="T3378" s="111">
        <v>0</v>
      </c>
    </row>
    <row r="3379" spans="1:20" x14ac:dyDescent="0.25">
      <c r="A3379" s="110" t="s">
        <v>977</v>
      </c>
      <c r="B3379" s="107" t="s">
        <v>7088</v>
      </c>
      <c r="C3379" s="108">
        <v>2</v>
      </c>
      <c r="D3379" s="41" t="s">
        <v>5467</v>
      </c>
      <c r="E3379" s="24">
        <f t="shared" si="170"/>
        <v>0</v>
      </c>
      <c r="F3379" s="24">
        <f t="shared" si="171"/>
        <v>4.5</v>
      </c>
      <c r="G3379" s="109"/>
      <c r="H3379" s="24"/>
      <c r="I3379" s="24">
        <f t="shared" si="172"/>
        <v>0</v>
      </c>
      <c r="J3379" s="119"/>
      <c r="K3379" s="30"/>
      <c r="L3379" s="111">
        <v>2</v>
      </c>
      <c r="M3379" s="111">
        <v>9</v>
      </c>
      <c r="N3379" s="111">
        <v>6</v>
      </c>
      <c r="O3379" s="111">
        <v>1</v>
      </c>
      <c r="P3379" s="111">
        <v>0</v>
      </c>
      <c r="Q3379" s="111">
        <v>0</v>
      </c>
      <c r="R3379" s="111">
        <v>0</v>
      </c>
      <c r="S3379" s="111"/>
      <c r="T3379" s="111">
        <v>0</v>
      </c>
    </row>
    <row r="3380" spans="1:20" x14ac:dyDescent="0.25">
      <c r="A3380" s="110" t="s">
        <v>654</v>
      </c>
      <c r="B3380" s="107" t="s">
        <v>7152</v>
      </c>
      <c r="C3380" s="108">
        <v>1</v>
      </c>
      <c r="D3380" s="41" t="s">
        <v>3489</v>
      </c>
      <c r="E3380" s="24">
        <f t="shared" si="170"/>
        <v>0</v>
      </c>
      <c r="F3380" s="24">
        <f t="shared" si="171"/>
        <v>2.5</v>
      </c>
      <c r="G3380" s="109"/>
      <c r="H3380" s="24"/>
      <c r="I3380" s="24">
        <f t="shared" si="172"/>
        <v>0</v>
      </c>
      <c r="J3380" s="119"/>
      <c r="K3380" s="30"/>
      <c r="L3380" s="111"/>
      <c r="M3380" s="111"/>
      <c r="N3380" s="111">
        <v>10</v>
      </c>
      <c r="O3380" s="111"/>
      <c r="P3380" s="111">
        <v>0</v>
      </c>
      <c r="Q3380" s="111">
        <v>0</v>
      </c>
      <c r="R3380" s="111">
        <v>0</v>
      </c>
      <c r="S3380" s="111">
        <v>0</v>
      </c>
      <c r="T3380" s="111">
        <v>0</v>
      </c>
    </row>
    <row r="3381" spans="1:20" x14ac:dyDescent="0.25">
      <c r="A3381" s="110" t="s">
        <v>101</v>
      </c>
      <c r="B3381" s="107" t="s">
        <v>7090</v>
      </c>
      <c r="C3381" s="108">
        <v>2</v>
      </c>
      <c r="D3381" s="41" t="s">
        <v>4531</v>
      </c>
      <c r="E3381" s="24">
        <f t="shared" si="170"/>
        <v>0</v>
      </c>
      <c r="F3381" s="24">
        <f t="shared" si="171"/>
        <v>4.75</v>
      </c>
      <c r="G3381" s="109"/>
      <c r="H3381" s="24"/>
      <c r="I3381" s="24">
        <f t="shared" si="172"/>
        <v>45.4</v>
      </c>
      <c r="J3381" s="119"/>
      <c r="K3381" s="30"/>
      <c r="L3381" s="111"/>
      <c r="M3381" s="111">
        <v>14</v>
      </c>
      <c r="N3381" s="111"/>
      <c r="O3381" s="111">
        <v>5</v>
      </c>
      <c r="P3381" s="111">
        <v>0</v>
      </c>
      <c r="Q3381" s="111">
        <v>227</v>
      </c>
      <c r="R3381" s="111">
        <v>0</v>
      </c>
      <c r="S3381" s="111">
        <v>0</v>
      </c>
      <c r="T3381" s="111">
        <v>0</v>
      </c>
    </row>
    <row r="3382" spans="1:20" x14ac:dyDescent="0.25">
      <c r="A3382" s="110" t="s">
        <v>7111</v>
      </c>
      <c r="B3382" s="107" t="s">
        <v>7112</v>
      </c>
      <c r="C3382" s="108">
        <v>2</v>
      </c>
      <c r="D3382" s="41" t="s">
        <v>7113</v>
      </c>
      <c r="E3382" s="24">
        <f t="shared" si="170"/>
        <v>0</v>
      </c>
      <c r="F3382" s="24">
        <f t="shared" si="171"/>
        <v>0</v>
      </c>
      <c r="G3382" s="109"/>
      <c r="H3382" s="24"/>
      <c r="I3382" s="24">
        <f t="shared" si="172"/>
        <v>0</v>
      </c>
      <c r="J3382" s="119"/>
      <c r="K3382" s="30"/>
      <c r="L3382" s="111"/>
      <c r="M3382" s="111"/>
      <c r="N3382" s="111"/>
      <c r="O3382" s="111"/>
      <c r="P3382" s="111"/>
      <c r="Q3382" s="111"/>
      <c r="R3382" s="111"/>
      <c r="S3382" s="111">
        <v>0</v>
      </c>
      <c r="T3382" s="111">
        <v>0</v>
      </c>
    </row>
    <row r="3383" spans="1:20" x14ac:dyDescent="0.25">
      <c r="A3383" s="110" t="s">
        <v>7102</v>
      </c>
      <c r="B3383" s="107" t="s">
        <v>7090</v>
      </c>
      <c r="C3383" s="108">
        <v>2</v>
      </c>
      <c r="D3383" s="41" t="s">
        <v>7103</v>
      </c>
      <c r="E3383" s="24">
        <f t="shared" si="170"/>
        <v>0</v>
      </c>
      <c r="F3383" s="24">
        <f t="shared" si="171"/>
        <v>0.5</v>
      </c>
      <c r="G3383" s="109"/>
      <c r="H3383" s="24"/>
      <c r="I3383" s="24">
        <f t="shared" si="172"/>
        <v>0.4</v>
      </c>
      <c r="J3383" s="119"/>
      <c r="K3383" s="30"/>
      <c r="L3383" s="111"/>
      <c r="M3383" s="111"/>
      <c r="N3383" s="111"/>
      <c r="O3383" s="111">
        <v>2</v>
      </c>
      <c r="P3383" s="111">
        <v>0</v>
      </c>
      <c r="Q3383" s="111">
        <v>2</v>
      </c>
      <c r="R3383" s="111">
        <v>0</v>
      </c>
      <c r="S3383" s="111">
        <v>0</v>
      </c>
      <c r="T3383" s="111">
        <v>0</v>
      </c>
    </row>
    <row r="3384" spans="1:20" x14ac:dyDescent="0.25">
      <c r="A3384" s="110" t="s">
        <v>7120</v>
      </c>
      <c r="B3384" s="107" t="s">
        <v>7109</v>
      </c>
      <c r="C3384" s="108">
        <v>2</v>
      </c>
      <c r="D3384" s="41" t="s">
        <v>7121</v>
      </c>
      <c r="E3384" s="24">
        <f t="shared" si="170"/>
        <v>0</v>
      </c>
      <c r="F3384" s="24">
        <f t="shared" si="171"/>
        <v>0</v>
      </c>
      <c r="G3384" s="109"/>
      <c r="H3384" s="24"/>
      <c r="I3384" s="24">
        <f t="shared" si="172"/>
        <v>0</v>
      </c>
      <c r="J3384" s="119"/>
      <c r="K3384" s="30"/>
      <c r="L3384" s="111"/>
      <c r="M3384" s="111"/>
      <c r="N3384" s="111"/>
      <c r="O3384" s="111"/>
      <c r="P3384" s="111"/>
      <c r="Q3384" s="111"/>
      <c r="R3384" s="111"/>
      <c r="S3384" s="111">
        <v>0</v>
      </c>
      <c r="T3384" s="111">
        <v>0</v>
      </c>
    </row>
    <row r="3385" spans="1:20" x14ac:dyDescent="0.25">
      <c r="A3385" s="110" t="s">
        <v>7149</v>
      </c>
      <c r="B3385" s="107" t="s">
        <v>7082</v>
      </c>
      <c r="C3385" s="108">
        <v>11</v>
      </c>
      <c r="D3385" s="41" t="s">
        <v>7150</v>
      </c>
      <c r="E3385" s="24">
        <f t="shared" si="170"/>
        <v>0</v>
      </c>
      <c r="F3385" s="24">
        <f t="shared" si="171"/>
        <v>0</v>
      </c>
      <c r="G3385" s="109"/>
      <c r="H3385" s="24"/>
      <c r="I3385" s="24">
        <f t="shared" si="172"/>
        <v>0</v>
      </c>
      <c r="J3385" s="119"/>
      <c r="K3385" s="30"/>
      <c r="L3385" s="111"/>
      <c r="M3385" s="111"/>
      <c r="N3385" s="111"/>
      <c r="O3385" s="111"/>
      <c r="P3385" s="111"/>
      <c r="Q3385" s="111"/>
      <c r="R3385" s="111"/>
      <c r="S3385" s="111">
        <v>0</v>
      </c>
      <c r="T3385" s="111">
        <v>0</v>
      </c>
    </row>
    <row r="3386" spans="1:20" x14ac:dyDescent="0.25">
      <c r="A3386" s="110" t="s">
        <v>7170</v>
      </c>
      <c r="B3386" s="107" t="s">
        <v>7171</v>
      </c>
      <c r="C3386" s="108">
        <v>11</v>
      </c>
      <c r="D3386" s="41" t="s">
        <v>7172</v>
      </c>
      <c r="E3386" s="24">
        <f t="shared" si="170"/>
        <v>0</v>
      </c>
      <c r="F3386" s="24">
        <f t="shared" si="171"/>
        <v>0</v>
      </c>
      <c r="G3386" s="109"/>
      <c r="H3386" s="24"/>
      <c r="I3386" s="24">
        <f t="shared" si="172"/>
        <v>0</v>
      </c>
      <c r="J3386" s="119"/>
      <c r="K3386" s="30"/>
      <c r="L3386" s="111"/>
      <c r="M3386" s="111"/>
      <c r="N3386" s="111"/>
      <c r="O3386" s="111"/>
      <c r="P3386" s="111">
        <v>0</v>
      </c>
      <c r="Q3386" s="111">
        <v>0</v>
      </c>
      <c r="R3386" s="111">
        <v>0</v>
      </c>
      <c r="S3386" s="111">
        <v>0</v>
      </c>
      <c r="T3386" s="111">
        <v>0</v>
      </c>
    </row>
    <row r="3387" spans="1:20" x14ac:dyDescent="0.25">
      <c r="A3387" s="110" t="s">
        <v>2644</v>
      </c>
      <c r="B3387" s="107" t="s">
        <v>7082</v>
      </c>
      <c r="C3387" s="108">
        <v>11</v>
      </c>
      <c r="D3387" s="41" t="s">
        <v>5314</v>
      </c>
      <c r="E3387" s="24">
        <f t="shared" si="170"/>
        <v>0</v>
      </c>
      <c r="F3387" s="24">
        <f t="shared" si="171"/>
        <v>0</v>
      </c>
      <c r="G3387" s="109"/>
      <c r="H3387" s="24"/>
      <c r="I3387" s="24">
        <f t="shared" si="172"/>
        <v>0</v>
      </c>
      <c r="J3387" s="119"/>
      <c r="K3387" s="30"/>
      <c r="L3387" s="111"/>
      <c r="M3387" s="111"/>
      <c r="N3387" s="111"/>
      <c r="O3387" s="111"/>
      <c r="P3387" s="111">
        <v>0</v>
      </c>
      <c r="Q3387" s="111">
        <v>0</v>
      </c>
      <c r="R3387" s="111">
        <v>0</v>
      </c>
      <c r="S3387" s="111">
        <v>0</v>
      </c>
      <c r="T3387" s="111">
        <v>0</v>
      </c>
    </row>
    <row r="3388" spans="1:20" x14ac:dyDescent="0.25">
      <c r="A3388" s="110" t="s">
        <v>2532</v>
      </c>
      <c r="B3388" s="107" t="s">
        <v>7124</v>
      </c>
      <c r="C3388" s="108">
        <v>4</v>
      </c>
      <c r="D3388" s="41" t="s">
        <v>5575</v>
      </c>
      <c r="E3388" s="24">
        <f t="shared" si="170"/>
        <v>0</v>
      </c>
      <c r="F3388" s="24">
        <f t="shared" si="171"/>
        <v>0</v>
      </c>
      <c r="G3388" s="109"/>
      <c r="H3388" s="24"/>
      <c r="I3388" s="24">
        <f t="shared" si="172"/>
        <v>0</v>
      </c>
      <c r="J3388" s="119"/>
      <c r="K3388" s="30"/>
      <c r="L3388" s="111"/>
      <c r="M3388" s="111"/>
      <c r="N3388" s="111"/>
      <c r="O3388" s="111"/>
      <c r="P3388" s="111">
        <v>0</v>
      </c>
      <c r="Q3388" s="111">
        <v>0</v>
      </c>
      <c r="R3388" s="111">
        <v>0</v>
      </c>
      <c r="S3388" s="111">
        <v>0</v>
      </c>
      <c r="T3388" s="111">
        <v>0</v>
      </c>
    </row>
    <row r="3389" spans="1:20" x14ac:dyDescent="0.25">
      <c r="A3389" s="110" t="s">
        <v>7182</v>
      </c>
      <c r="B3389" s="107" t="s">
        <v>7084</v>
      </c>
      <c r="C3389" s="108">
        <v>5</v>
      </c>
      <c r="D3389" s="41" t="s">
        <v>7183</v>
      </c>
      <c r="E3389" s="24">
        <f t="shared" si="170"/>
        <v>0</v>
      </c>
      <c r="F3389" s="24">
        <f t="shared" si="171"/>
        <v>0</v>
      </c>
      <c r="G3389" s="109"/>
      <c r="H3389" s="24"/>
      <c r="I3389" s="24">
        <f t="shared" si="172"/>
        <v>0</v>
      </c>
      <c r="J3389" s="119"/>
      <c r="K3389" s="30"/>
      <c r="L3389" s="111"/>
      <c r="M3389" s="111"/>
      <c r="N3389" s="111"/>
      <c r="O3389" s="111"/>
      <c r="P3389" s="111"/>
      <c r="Q3389" s="111"/>
      <c r="R3389" s="111"/>
      <c r="S3389" s="111"/>
      <c r="T3389" s="111">
        <v>0</v>
      </c>
    </row>
    <row r="3390" spans="1:20" x14ac:dyDescent="0.25">
      <c r="A3390" s="110" t="s">
        <v>7118</v>
      </c>
      <c r="B3390" s="107" t="s">
        <v>7109</v>
      </c>
      <c r="C3390" s="108">
        <v>2</v>
      </c>
      <c r="D3390" s="41" t="s">
        <v>7119</v>
      </c>
      <c r="E3390" s="24">
        <f t="shared" si="170"/>
        <v>0</v>
      </c>
      <c r="F3390" s="24">
        <f t="shared" si="171"/>
        <v>0</v>
      </c>
      <c r="G3390" s="109"/>
      <c r="H3390" s="24"/>
      <c r="I3390" s="24">
        <f t="shared" si="172"/>
        <v>0</v>
      </c>
      <c r="J3390" s="119"/>
      <c r="K3390" s="30"/>
      <c r="L3390" s="111"/>
      <c r="M3390" s="111"/>
      <c r="N3390" s="111"/>
      <c r="O3390" s="111"/>
      <c r="P3390" s="111"/>
      <c r="Q3390" s="111"/>
      <c r="R3390" s="111"/>
      <c r="S3390" s="111">
        <v>0</v>
      </c>
      <c r="T3390" s="111">
        <v>0</v>
      </c>
    </row>
    <row r="3391" spans="1:20" x14ac:dyDescent="0.25">
      <c r="A3391" s="110" t="s">
        <v>1467</v>
      </c>
      <c r="B3391" s="107" t="s">
        <v>7088</v>
      </c>
      <c r="C3391" s="108">
        <v>2</v>
      </c>
      <c r="D3391" s="41" t="s">
        <v>4514</v>
      </c>
      <c r="E3391" s="24">
        <f t="shared" si="170"/>
        <v>0</v>
      </c>
      <c r="F3391" s="24">
        <f t="shared" si="171"/>
        <v>2.75</v>
      </c>
      <c r="G3391" s="109"/>
      <c r="H3391" s="24"/>
      <c r="I3391" s="24">
        <f t="shared" si="172"/>
        <v>0</v>
      </c>
      <c r="J3391" s="119"/>
      <c r="K3391" s="30"/>
      <c r="L3391" s="111"/>
      <c r="M3391" s="111"/>
      <c r="N3391" s="111"/>
      <c r="O3391" s="111">
        <v>11</v>
      </c>
      <c r="P3391" s="111">
        <v>0</v>
      </c>
      <c r="Q3391" s="111">
        <v>0</v>
      </c>
      <c r="R3391" s="111">
        <v>0</v>
      </c>
      <c r="S3391" s="111">
        <v>0</v>
      </c>
      <c r="T3391" s="111">
        <v>0</v>
      </c>
    </row>
    <row r="3392" spans="1:20" x14ac:dyDescent="0.25">
      <c r="A3392" s="110" t="s">
        <v>1688</v>
      </c>
      <c r="B3392" s="107" t="s">
        <v>7088</v>
      </c>
      <c r="C3392" s="108">
        <v>2</v>
      </c>
      <c r="D3392" s="41" t="s">
        <v>5470</v>
      </c>
      <c r="E3392" s="24">
        <f t="shared" si="170"/>
        <v>0</v>
      </c>
      <c r="F3392" s="24">
        <f t="shared" si="171"/>
        <v>0</v>
      </c>
      <c r="G3392" s="109"/>
      <c r="H3392" s="24"/>
      <c r="I3392" s="24">
        <f t="shared" si="172"/>
        <v>0.2</v>
      </c>
      <c r="J3392" s="119"/>
      <c r="K3392" s="30"/>
      <c r="L3392" s="111"/>
      <c r="M3392" s="111"/>
      <c r="N3392" s="111"/>
      <c r="O3392" s="111"/>
      <c r="P3392" s="111">
        <v>0</v>
      </c>
      <c r="Q3392" s="111">
        <v>1</v>
      </c>
      <c r="R3392" s="111"/>
      <c r="S3392" s="111"/>
      <c r="T3392" s="111">
        <v>0</v>
      </c>
    </row>
    <row r="3393" spans="1:20" x14ac:dyDescent="0.25">
      <c r="A3393" s="110" t="s">
        <v>1247</v>
      </c>
      <c r="B3393" s="107" t="s">
        <v>7088</v>
      </c>
      <c r="C3393" s="108">
        <v>2</v>
      </c>
      <c r="D3393" s="41" t="s">
        <v>3512</v>
      </c>
      <c r="E3393" s="24">
        <f t="shared" si="170"/>
        <v>0</v>
      </c>
      <c r="F3393" s="24">
        <f t="shared" si="171"/>
        <v>76</v>
      </c>
      <c r="G3393" s="109"/>
      <c r="H3393" s="24"/>
      <c r="I3393" s="24">
        <f t="shared" si="172"/>
        <v>0</v>
      </c>
      <c r="J3393" s="119"/>
      <c r="K3393" s="30"/>
      <c r="L3393" s="111">
        <v>297</v>
      </c>
      <c r="M3393" s="111">
        <v>3</v>
      </c>
      <c r="N3393" s="111"/>
      <c r="O3393" s="111">
        <v>4</v>
      </c>
      <c r="P3393" s="111">
        <v>0</v>
      </c>
      <c r="Q3393" s="111">
        <v>0</v>
      </c>
      <c r="R3393" s="111">
        <v>0</v>
      </c>
      <c r="S3393" s="111">
        <v>0</v>
      </c>
      <c r="T3393" s="111">
        <v>0</v>
      </c>
    </row>
    <row r="3394" spans="1:20" x14ac:dyDescent="0.25">
      <c r="A3394" s="110" t="s">
        <v>1396</v>
      </c>
      <c r="B3394" s="107" t="s">
        <v>7090</v>
      </c>
      <c r="C3394" s="108">
        <v>2</v>
      </c>
      <c r="D3394" s="41" t="s">
        <v>5446</v>
      </c>
      <c r="E3394" s="24">
        <f t="shared" si="170"/>
        <v>0</v>
      </c>
      <c r="F3394" s="24">
        <f t="shared" si="171"/>
        <v>0</v>
      </c>
      <c r="G3394" s="109"/>
      <c r="H3394" s="24"/>
      <c r="I3394" s="24">
        <f t="shared" si="172"/>
        <v>0</v>
      </c>
      <c r="J3394" s="119"/>
      <c r="K3394" s="30"/>
      <c r="L3394" s="111"/>
      <c r="M3394" s="111"/>
      <c r="N3394" s="111"/>
      <c r="O3394" s="111"/>
      <c r="P3394" s="111">
        <v>0</v>
      </c>
      <c r="Q3394" s="111"/>
      <c r="R3394" s="111">
        <v>0</v>
      </c>
      <c r="S3394" s="111"/>
      <c r="T3394" s="111">
        <v>0</v>
      </c>
    </row>
    <row r="3395" spans="1:20" x14ac:dyDescent="0.25">
      <c r="A3395" s="110" t="s">
        <v>1487</v>
      </c>
      <c r="B3395" s="107" t="s">
        <v>7090</v>
      </c>
      <c r="C3395" s="108">
        <v>2</v>
      </c>
      <c r="D3395" s="41" t="s">
        <v>5447</v>
      </c>
      <c r="E3395" s="24">
        <f t="shared" si="170"/>
        <v>0</v>
      </c>
      <c r="F3395" s="24">
        <f t="shared" si="171"/>
        <v>0</v>
      </c>
      <c r="G3395" s="109"/>
      <c r="H3395" s="24"/>
      <c r="I3395" s="24">
        <f t="shared" si="172"/>
        <v>0</v>
      </c>
      <c r="J3395" s="119"/>
      <c r="K3395" s="30"/>
      <c r="L3395" s="111"/>
      <c r="M3395" s="111"/>
      <c r="N3395" s="111"/>
      <c r="O3395" s="111"/>
      <c r="P3395" s="111">
        <v>0</v>
      </c>
      <c r="Q3395" s="111">
        <v>0</v>
      </c>
      <c r="R3395" s="111">
        <v>0</v>
      </c>
      <c r="S3395" s="111">
        <v>0</v>
      </c>
      <c r="T3395" s="111">
        <v>0</v>
      </c>
    </row>
    <row r="3396" spans="1:20" x14ac:dyDescent="0.25">
      <c r="A3396" s="110" t="s">
        <v>7114</v>
      </c>
      <c r="B3396" s="107" t="s">
        <v>7090</v>
      </c>
      <c r="C3396" s="108">
        <v>2</v>
      </c>
      <c r="D3396" s="41" t="s">
        <v>7115</v>
      </c>
      <c r="E3396" s="24">
        <f t="shared" si="170"/>
        <v>0</v>
      </c>
      <c r="F3396" s="24">
        <f t="shared" si="171"/>
        <v>0</v>
      </c>
      <c r="G3396" s="109"/>
      <c r="H3396" s="24"/>
      <c r="I3396" s="24">
        <f t="shared" si="172"/>
        <v>0</v>
      </c>
      <c r="J3396" s="119"/>
      <c r="K3396" s="30"/>
      <c r="L3396" s="111"/>
      <c r="M3396" s="111"/>
      <c r="N3396" s="111"/>
      <c r="O3396" s="111"/>
      <c r="P3396" s="111"/>
      <c r="Q3396" s="111"/>
      <c r="R3396" s="111"/>
      <c r="S3396" s="111">
        <v>0</v>
      </c>
      <c r="T3396" s="111">
        <v>0</v>
      </c>
    </row>
    <row r="3397" spans="1:20" x14ac:dyDescent="0.25">
      <c r="A3397" s="110" t="s">
        <v>1263</v>
      </c>
      <c r="B3397" s="107" t="s">
        <v>7097</v>
      </c>
      <c r="C3397" s="108">
        <v>14</v>
      </c>
      <c r="D3397" s="41" t="s">
        <v>4350</v>
      </c>
      <c r="E3397" s="24">
        <f t="shared" si="170"/>
        <v>0</v>
      </c>
      <c r="F3397" s="24">
        <f t="shared" si="171"/>
        <v>0</v>
      </c>
      <c r="G3397" s="109"/>
      <c r="H3397" s="24"/>
      <c r="I3397" s="24">
        <f t="shared" si="172"/>
        <v>0</v>
      </c>
      <c r="J3397" s="119"/>
      <c r="K3397" s="30"/>
      <c r="L3397" s="111"/>
      <c r="M3397" s="111"/>
      <c r="N3397" s="111"/>
      <c r="O3397" s="111"/>
      <c r="P3397" s="111"/>
      <c r="Q3397" s="111">
        <v>0</v>
      </c>
      <c r="R3397" s="111">
        <v>0</v>
      </c>
      <c r="S3397" s="111">
        <v>0</v>
      </c>
      <c r="T3397" s="111">
        <v>0</v>
      </c>
    </row>
    <row r="3398" spans="1:20" x14ac:dyDescent="0.25">
      <c r="A3398" s="110" t="s">
        <v>7224</v>
      </c>
      <c r="B3398" s="107" t="s">
        <v>7225</v>
      </c>
      <c r="C3398" s="108">
        <v>12</v>
      </c>
      <c r="D3398" s="41" t="s">
        <v>7226</v>
      </c>
      <c r="E3398" s="24">
        <f t="shared" si="170"/>
        <v>0</v>
      </c>
      <c r="F3398" s="24">
        <f t="shared" si="171"/>
        <v>0</v>
      </c>
      <c r="G3398" s="109"/>
      <c r="H3398" s="24"/>
      <c r="I3398" s="24">
        <f t="shared" si="172"/>
        <v>0</v>
      </c>
      <c r="J3398" s="119"/>
      <c r="K3398" s="30"/>
      <c r="L3398" s="111"/>
      <c r="M3398" s="111"/>
      <c r="N3398" s="111"/>
      <c r="O3398" s="111"/>
      <c r="P3398" s="111"/>
      <c r="Q3398" s="111"/>
      <c r="R3398" s="111">
        <v>0</v>
      </c>
      <c r="S3398" s="111">
        <v>0</v>
      </c>
      <c r="T3398" s="111">
        <v>0</v>
      </c>
    </row>
    <row r="3399" spans="1:20" x14ac:dyDescent="0.25">
      <c r="A3399" s="110" t="s">
        <v>7132</v>
      </c>
      <c r="B3399" s="107" t="s">
        <v>7133</v>
      </c>
      <c r="C3399" s="108">
        <v>11</v>
      </c>
      <c r="D3399" s="41" t="s">
        <v>7134</v>
      </c>
      <c r="E3399" s="24">
        <f t="shared" si="170"/>
        <v>0</v>
      </c>
      <c r="F3399" s="24">
        <f t="shared" si="171"/>
        <v>0</v>
      </c>
      <c r="G3399" s="109"/>
      <c r="H3399" s="24"/>
      <c r="I3399" s="24">
        <f t="shared" si="172"/>
        <v>0</v>
      </c>
      <c r="J3399" s="119"/>
      <c r="K3399" s="30"/>
      <c r="L3399" s="111"/>
      <c r="M3399" s="111"/>
      <c r="N3399" s="111"/>
      <c r="O3399" s="111"/>
      <c r="P3399" s="111">
        <v>0</v>
      </c>
      <c r="Q3399" s="111">
        <v>0</v>
      </c>
      <c r="R3399" s="111">
        <v>0</v>
      </c>
      <c r="S3399" s="111">
        <v>0</v>
      </c>
      <c r="T3399" s="111">
        <v>0</v>
      </c>
    </row>
    <row r="3400" spans="1:20" x14ac:dyDescent="0.25">
      <c r="A3400" s="110" t="s">
        <v>2603</v>
      </c>
      <c r="B3400" s="107" t="s">
        <v>7082</v>
      </c>
      <c r="C3400" s="108">
        <v>11</v>
      </c>
      <c r="D3400" s="41" t="s">
        <v>6840</v>
      </c>
      <c r="E3400" s="24">
        <f t="shared" si="170"/>
        <v>0</v>
      </c>
      <c r="F3400" s="24">
        <f t="shared" si="171"/>
        <v>0</v>
      </c>
      <c r="G3400" s="109"/>
      <c r="H3400" s="24"/>
      <c r="I3400" s="24">
        <f t="shared" si="172"/>
        <v>0</v>
      </c>
      <c r="J3400" s="119"/>
      <c r="K3400" s="30"/>
      <c r="L3400" s="111"/>
      <c r="M3400" s="111"/>
      <c r="N3400" s="111"/>
      <c r="O3400" s="111"/>
      <c r="P3400" s="111">
        <v>0</v>
      </c>
      <c r="Q3400" s="111">
        <v>0</v>
      </c>
      <c r="R3400" s="111">
        <v>0</v>
      </c>
      <c r="S3400" s="111">
        <v>0</v>
      </c>
      <c r="T3400" s="111">
        <v>0</v>
      </c>
    </row>
    <row r="3401" spans="1:20" x14ac:dyDescent="0.25">
      <c r="A3401" s="110" t="s">
        <v>7138</v>
      </c>
      <c r="B3401" s="107" t="s">
        <v>7082</v>
      </c>
      <c r="C3401" s="108">
        <v>11</v>
      </c>
      <c r="D3401" s="41" t="s">
        <v>7139</v>
      </c>
      <c r="E3401" s="24">
        <f t="shared" si="170"/>
        <v>0</v>
      </c>
      <c r="F3401" s="24">
        <f t="shared" si="171"/>
        <v>0</v>
      </c>
      <c r="G3401" s="109"/>
      <c r="H3401" s="24"/>
      <c r="I3401" s="24">
        <f t="shared" si="172"/>
        <v>0</v>
      </c>
      <c r="J3401" s="119"/>
      <c r="K3401" s="30"/>
      <c r="L3401" s="111"/>
      <c r="M3401" s="111"/>
      <c r="N3401" s="111"/>
      <c r="O3401" s="111"/>
      <c r="P3401" s="111"/>
      <c r="Q3401" s="111">
        <v>0</v>
      </c>
      <c r="R3401" s="111">
        <v>0</v>
      </c>
      <c r="S3401" s="111">
        <v>0</v>
      </c>
      <c r="T3401" s="111">
        <v>0</v>
      </c>
    </row>
    <row r="3402" spans="1:20" x14ac:dyDescent="0.25">
      <c r="A3402" s="110" t="s">
        <v>7122</v>
      </c>
      <c r="B3402" s="107" t="s">
        <v>7090</v>
      </c>
      <c r="C3402" s="108">
        <v>2</v>
      </c>
      <c r="D3402" s="41" t="s">
        <v>7123</v>
      </c>
      <c r="E3402" s="24">
        <f t="shared" si="170"/>
        <v>0</v>
      </c>
      <c r="F3402" s="24">
        <f t="shared" si="171"/>
        <v>0</v>
      </c>
      <c r="G3402" s="109"/>
      <c r="H3402" s="24"/>
      <c r="I3402" s="24">
        <f t="shared" si="172"/>
        <v>0</v>
      </c>
      <c r="J3402" s="119"/>
      <c r="K3402" s="30"/>
      <c r="L3402" s="111"/>
      <c r="M3402" s="111"/>
      <c r="N3402" s="111"/>
      <c r="O3402" s="111"/>
      <c r="P3402" s="111"/>
      <c r="Q3402" s="111"/>
      <c r="R3402" s="111"/>
      <c r="S3402" s="111">
        <v>0</v>
      </c>
      <c r="T3402" s="111">
        <v>0</v>
      </c>
    </row>
    <row r="3403" spans="1:20" x14ac:dyDescent="0.25">
      <c r="A3403" s="110" t="s">
        <v>2680</v>
      </c>
      <c r="B3403" s="107" t="s">
        <v>7090</v>
      </c>
      <c r="C3403" s="108">
        <v>2</v>
      </c>
      <c r="D3403" s="41" t="s">
        <v>5484</v>
      </c>
      <c r="E3403" s="24">
        <f t="shared" si="170"/>
        <v>0</v>
      </c>
      <c r="F3403" s="24">
        <f t="shared" si="171"/>
        <v>0</v>
      </c>
      <c r="G3403" s="109"/>
      <c r="H3403" s="24"/>
      <c r="I3403" s="24">
        <f t="shared" si="172"/>
        <v>0</v>
      </c>
      <c r="J3403" s="119"/>
      <c r="K3403" s="30"/>
      <c r="L3403" s="111"/>
      <c r="M3403" s="111"/>
      <c r="N3403" s="111"/>
      <c r="O3403" s="111"/>
      <c r="P3403" s="111">
        <v>0</v>
      </c>
      <c r="Q3403" s="111">
        <v>0</v>
      </c>
      <c r="R3403" s="111">
        <v>0</v>
      </c>
      <c r="S3403" s="111">
        <v>0</v>
      </c>
      <c r="T3403" s="111">
        <v>0</v>
      </c>
    </row>
    <row r="3404" spans="1:20" x14ac:dyDescent="0.25">
      <c r="A3404" s="110" t="s">
        <v>3042</v>
      </c>
      <c r="B3404" s="107" t="s">
        <v>7109</v>
      </c>
      <c r="C3404" s="108">
        <v>2</v>
      </c>
      <c r="D3404" s="41" t="s">
        <v>5429</v>
      </c>
      <c r="E3404" s="24">
        <f t="shared" si="170"/>
        <v>0</v>
      </c>
      <c r="F3404" s="24">
        <f t="shared" si="171"/>
        <v>0.25</v>
      </c>
      <c r="G3404" s="109"/>
      <c r="H3404" s="24"/>
      <c r="I3404" s="24">
        <f t="shared" si="172"/>
        <v>1</v>
      </c>
      <c r="J3404" s="119"/>
      <c r="K3404" s="30"/>
      <c r="L3404" s="111"/>
      <c r="M3404" s="111"/>
      <c r="N3404" s="111"/>
      <c r="O3404" s="111">
        <v>1</v>
      </c>
      <c r="P3404" s="111">
        <v>0</v>
      </c>
      <c r="Q3404" s="111">
        <v>5</v>
      </c>
      <c r="R3404" s="111">
        <v>0</v>
      </c>
      <c r="S3404" s="111"/>
      <c r="T3404" s="111">
        <v>0</v>
      </c>
    </row>
    <row r="3405" spans="1:20" x14ac:dyDescent="0.25">
      <c r="A3405" s="110" t="s">
        <v>2648</v>
      </c>
      <c r="B3405" s="107" t="s">
        <v>7081</v>
      </c>
      <c r="C3405" s="108">
        <v>15</v>
      </c>
      <c r="D3405" s="41" t="s">
        <v>6181</v>
      </c>
      <c r="E3405" s="24">
        <f t="shared" si="170"/>
        <v>0</v>
      </c>
      <c r="F3405" s="24">
        <f t="shared" si="171"/>
        <v>253</v>
      </c>
      <c r="G3405" s="109"/>
      <c r="H3405" s="24"/>
      <c r="I3405" s="24">
        <f t="shared" si="172"/>
        <v>0</v>
      </c>
      <c r="J3405" s="119"/>
      <c r="K3405" s="30"/>
      <c r="L3405" s="111"/>
      <c r="M3405" s="111">
        <v>640</v>
      </c>
      <c r="N3405" s="111">
        <v>372</v>
      </c>
      <c r="O3405" s="111"/>
      <c r="P3405" s="111">
        <v>0</v>
      </c>
      <c r="Q3405" s="111">
        <v>0</v>
      </c>
      <c r="R3405" s="111">
        <v>0</v>
      </c>
      <c r="S3405" s="111">
        <v>0</v>
      </c>
      <c r="T3405" s="111">
        <v>0</v>
      </c>
    </row>
    <row r="3406" spans="1:20" x14ac:dyDescent="0.25">
      <c r="A3406" s="110" t="s">
        <v>18</v>
      </c>
      <c r="B3406" s="107" t="s">
        <v>7096</v>
      </c>
      <c r="C3406" s="108">
        <v>15</v>
      </c>
      <c r="D3406" s="41" t="s">
        <v>6178</v>
      </c>
      <c r="E3406" s="24">
        <f t="shared" si="170"/>
        <v>0</v>
      </c>
      <c r="F3406" s="24">
        <f t="shared" si="171"/>
        <v>0</v>
      </c>
      <c r="G3406" s="109"/>
      <c r="H3406" s="24"/>
      <c r="I3406" s="24">
        <f t="shared" si="172"/>
        <v>17</v>
      </c>
      <c r="J3406" s="119"/>
      <c r="K3406" s="30"/>
      <c r="L3406" s="111"/>
      <c r="M3406" s="111"/>
      <c r="N3406" s="111"/>
      <c r="O3406" s="111"/>
      <c r="P3406" s="111">
        <v>84</v>
      </c>
      <c r="Q3406" s="111">
        <v>1</v>
      </c>
      <c r="R3406" s="111">
        <v>0</v>
      </c>
      <c r="S3406" s="111">
        <v>0</v>
      </c>
      <c r="T3406" s="111">
        <v>0</v>
      </c>
    </row>
    <row r="3407" spans="1:20" x14ac:dyDescent="0.25">
      <c r="A3407" s="110" t="s">
        <v>73</v>
      </c>
      <c r="B3407" s="107" t="s">
        <v>7084</v>
      </c>
      <c r="C3407" s="108">
        <v>5</v>
      </c>
      <c r="D3407" s="41" t="s">
        <v>5682</v>
      </c>
      <c r="E3407" s="24">
        <f t="shared" si="170"/>
        <v>0</v>
      </c>
      <c r="F3407" s="24">
        <f t="shared" si="171"/>
        <v>0.5</v>
      </c>
      <c r="G3407" s="109"/>
      <c r="H3407" s="24"/>
      <c r="I3407" s="24">
        <f t="shared" si="172"/>
        <v>0</v>
      </c>
      <c r="J3407" s="119"/>
      <c r="K3407" s="30"/>
      <c r="L3407" s="111"/>
      <c r="M3407" s="111">
        <v>2</v>
      </c>
      <c r="N3407" s="111"/>
      <c r="O3407" s="111"/>
      <c r="P3407" s="111"/>
      <c r="Q3407" s="111"/>
      <c r="R3407" s="111"/>
      <c r="S3407" s="111"/>
      <c r="T3407" s="111">
        <v>0</v>
      </c>
    </row>
    <row r="3408" spans="1:20" x14ac:dyDescent="0.25">
      <c r="A3408" s="110" t="s">
        <v>7275</v>
      </c>
      <c r="B3408" s="107" t="s">
        <v>7165</v>
      </c>
      <c r="C3408" s="108">
        <v>6</v>
      </c>
      <c r="D3408" s="41" t="s">
        <v>7276</v>
      </c>
      <c r="E3408" s="24">
        <f t="shared" si="170"/>
        <v>0</v>
      </c>
      <c r="F3408" s="24">
        <f t="shared" si="171"/>
        <v>3.5</v>
      </c>
      <c r="G3408" s="109"/>
      <c r="H3408" s="24"/>
      <c r="I3408" s="24">
        <f t="shared" si="172"/>
        <v>0</v>
      </c>
      <c r="J3408" s="119"/>
      <c r="K3408" s="30"/>
      <c r="L3408" s="111"/>
      <c r="M3408" s="111"/>
      <c r="N3408" s="111">
        <v>14</v>
      </c>
      <c r="O3408" s="111"/>
      <c r="P3408" s="111"/>
      <c r="Q3408" s="111">
        <v>0</v>
      </c>
      <c r="R3408" s="111"/>
      <c r="S3408" s="111">
        <v>0</v>
      </c>
      <c r="T3408" s="111">
        <v>0</v>
      </c>
    </row>
    <row r="3409" spans="1:20" x14ac:dyDescent="0.25">
      <c r="A3409" s="110" t="s">
        <v>7107</v>
      </c>
      <c r="B3409" s="107" t="s">
        <v>7090</v>
      </c>
      <c r="C3409" s="108">
        <v>2</v>
      </c>
      <c r="D3409" s="41" t="s">
        <v>7108</v>
      </c>
      <c r="E3409" s="24">
        <f t="shared" si="170"/>
        <v>0</v>
      </c>
      <c r="F3409" s="24">
        <f t="shared" si="171"/>
        <v>1</v>
      </c>
      <c r="G3409" s="109"/>
      <c r="H3409" s="24"/>
      <c r="I3409" s="24">
        <f t="shared" si="172"/>
        <v>0</v>
      </c>
      <c r="J3409" s="119"/>
      <c r="K3409" s="30"/>
      <c r="L3409" s="111"/>
      <c r="M3409" s="111"/>
      <c r="N3409" s="111"/>
      <c r="O3409" s="111">
        <v>4</v>
      </c>
      <c r="P3409" s="111">
        <v>0</v>
      </c>
      <c r="Q3409" s="111">
        <v>0</v>
      </c>
      <c r="R3409" s="111">
        <v>0</v>
      </c>
      <c r="S3409" s="111">
        <v>0</v>
      </c>
      <c r="T3409" s="111">
        <v>0</v>
      </c>
    </row>
    <row r="3410" spans="1:20" x14ac:dyDescent="0.25">
      <c r="A3410" s="110" t="s">
        <v>7281</v>
      </c>
      <c r="B3410" s="107" t="s">
        <v>7216</v>
      </c>
      <c r="C3410" s="108">
        <v>2</v>
      </c>
      <c r="D3410" s="41" t="s">
        <v>7282</v>
      </c>
      <c r="E3410" s="24">
        <f t="shared" si="170"/>
        <v>0</v>
      </c>
      <c r="F3410" s="24">
        <f t="shared" si="171"/>
        <v>0</v>
      </c>
      <c r="G3410" s="109"/>
      <c r="H3410" s="24"/>
      <c r="I3410" s="24">
        <f t="shared" si="172"/>
        <v>0</v>
      </c>
      <c r="J3410" s="119"/>
      <c r="K3410" s="30"/>
      <c r="L3410" s="111"/>
      <c r="M3410" s="111"/>
      <c r="N3410" s="111"/>
      <c r="O3410" s="111"/>
      <c r="P3410" s="111"/>
      <c r="Q3410" s="111"/>
      <c r="R3410" s="111"/>
      <c r="S3410" s="111"/>
      <c r="T3410" s="111">
        <v>0</v>
      </c>
    </row>
    <row r="3411" spans="1:20" x14ac:dyDescent="0.25">
      <c r="A3411" s="110" t="s">
        <v>7198</v>
      </c>
      <c r="B3411" s="107" t="s">
        <v>7082</v>
      </c>
      <c r="C3411" s="108">
        <v>11</v>
      </c>
      <c r="D3411" s="41" t="s">
        <v>7199</v>
      </c>
      <c r="E3411" s="24">
        <f t="shared" si="170"/>
        <v>0</v>
      </c>
      <c r="F3411" s="24">
        <f t="shared" si="171"/>
        <v>0</v>
      </c>
      <c r="G3411" s="109"/>
      <c r="H3411" s="24"/>
      <c r="I3411" s="24">
        <f t="shared" si="172"/>
        <v>0</v>
      </c>
      <c r="J3411" s="119"/>
      <c r="K3411" s="30"/>
      <c r="L3411" s="111"/>
      <c r="M3411" s="111"/>
      <c r="N3411" s="111"/>
      <c r="O3411" s="111"/>
      <c r="P3411" s="111"/>
      <c r="Q3411" s="111"/>
      <c r="R3411" s="111"/>
      <c r="S3411" s="111">
        <v>0</v>
      </c>
      <c r="T3411" s="111">
        <v>0</v>
      </c>
    </row>
    <row r="3412" spans="1:20" x14ac:dyDescent="0.25">
      <c r="A3412" s="110" t="s">
        <v>2993</v>
      </c>
      <c r="B3412" s="107" t="s">
        <v>7154</v>
      </c>
      <c r="C3412" s="108">
        <v>16</v>
      </c>
      <c r="D3412" s="41" t="s">
        <v>6422</v>
      </c>
      <c r="E3412" s="24">
        <f t="shared" si="170"/>
        <v>0</v>
      </c>
      <c r="F3412" s="24">
        <f t="shared" si="171"/>
        <v>1</v>
      </c>
      <c r="G3412" s="109"/>
      <c r="H3412" s="24"/>
      <c r="I3412" s="24">
        <f t="shared" si="172"/>
        <v>0</v>
      </c>
      <c r="J3412" s="119"/>
      <c r="K3412" s="30"/>
      <c r="L3412" s="111">
        <v>4</v>
      </c>
      <c r="M3412" s="111"/>
      <c r="N3412" s="111"/>
      <c r="O3412" s="111"/>
      <c r="P3412" s="111">
        <v>0</v>
      </c>
      <c r="Q3412" s="111">
        <v>0</v>
      </c>
      <c r="R3412" s="111"/>
      <c r="S3412" s="111"/>
      <c r="T3412" s="111">
        <v>0</v>
      </c>
    </row>
    <row r="3413" spans="1:20" x14ac:dyDescent="0.25">
      <c r="A3413" s="110" t="s">
        <v>1876</v>
      </c>
      <c r="B3413" s="107" t="s">
        <v>7154</v>
      </c>
      <c r="C3413" s="108">
        <v>16</v>
      </c>
      <c r="D3413" s="41" t="s">
        <v>7050</v>
      </c>
      <c r="E3413" s="24">
        <f t="shared" si="170"/>
        <v>0</v>
      </c>
      <c r="F3413" s="24">
        <f t="shared" si="171"/>
        <v>0</v>
      </c>
      <c r="G3413" s="109"/>
      <c r="H3413" s="24"/>
      <c r="I3413" s="24">
        <f t="shared" si="172"/>
        <v>0</v>
      </c>
      <c r="J3413" s="119"/>
      <c r="K3413" s="30"/>
      <c r="L3413" s="111"/>
      <c r="M3413" s="111"/>
      <c r="N3413" s="111"/>
      <c r="O3413" s="111"/>
      <c r="P3413" s="111"/>
      <c r="Q3413" s="111"/>
      <c r="R3413" s="111"/>
      <c r="S3413" s="111"/>
      <c r="T3413" s="111">
        <v>0</v>
      </c>
    </row>
    <row r="3414" spans="1:20" x14ac:dyDescent="0.25">
      <c r="A3414" s="110" t="s">
        <v>7261</v>
      </c>
      <c r="B3414" s="107" t="s">
        <v>7084</v>
      </c>
      <c r="C3414" s="108">
        <v>5</v>
      </c>
      <c r="D3414" s="41" t="s">
        <v>7262</v>
      </c>
      <c r="E3414" s="24">
        <f t="shared" si="170"/>
        <v>0</v>
      </c>
      <c r="F3414" s="24">
        <f t="shared" si="171"/>
        <v>0</v>
      </c>
      <c r="G3414" s="109"/>
      <c r="H3414" s="24"/>
      <c r="I3414" s="24">
        <f t="shared" si="172"/>
        <v>0</v>
      </c>
      <c r="J3414" s="119"/>
      <c r="K3414" s="30"/>
      <c r="L3414" s="111"/>
      <c r="M3414" s="111"/>
      <c r="N3414" s="111"/>
      <c r="O3414" s="111"/>
      <c r="P3414" s="111"/>
      <c r="Q3414" s="111"/>
      <c r="R3414" s="111"/>
      <c r="S3414" s="111"/>
      <c r="T3414" s="111">
        <v>0</v>
      </c>
    </row>
    <row r="3415" spans="1:20" x14ac:dyDescent="0.25">
      <c r="A3415" s="110" t="s">
        <v>2835</v>
      </c>
      <c r="B3415" s="107" t="s">
        <v>7223</v>
      </c>
      <c r="C3415" s="108">
        <v>1</v>
      </c>
      <c r="D3415" s="41" t="s">
        <v>5528</v>
      </c>
      <c r="E3415" s="24">
        <f t="shared" si="170"/>
        <v>0</v>
      </c>
      <c r="F3415" s="24">
        <f t="shared" si="171"/>
        <v>0</v>
      </c>
      <c r="G3415" s="109"/>
      <c r="H3415" s="24"/>
      <c r="I3415" s="24">
        <f t="shared" si="172"/>
        <v>0</v>
      </c>
      <c r="J3415" s="119"/>
      <c r="K3415" s="30"/>
      <c r="L3415" s="111"/>
      <c r="M3415" s="111"/>
      <c r="N3415" s="111"/>
      <c r="O3415" s="111"/>
      <c r="P3415" s="111"/>
      <c r="Q3415" s="111"/>
      <c r="R3415" s="111"/>
      <c r="S3415" s="111"/>
      <c r="T3415" s="111">
        <v>0</v>
      </c>
    </row>
    <row r="3416" spans="1:20" x14ac:dyDescent="0.25">
      <c r="A3416" s="110" t="s">
        <v>77</v>
      </c>
      <c r="B3416" s="107" t="s">
        <v>7098</v>
      </c>
      <c r="C3416" s="108">
        <v>8</v>
      </c>
      <c r="D3416" s="41" t="s">
        <v>5403</v>
      </c>
      <c r="E3416" s="24">
        <f t="shared" si="170"/>
        <v>0</v>
      </c>
      <c r="F3416" s="24">
        <f t="shared" si="171"/>
        <v>0</v>
      </c>
      <c r="G3416" s="109"/>
      <c r="H3416" s="24"/>
      <c r="I3416" s="24">
        <f t="shared" si="172"/>
        <v>0</v>
      </c>
      <c r="J3416" s="119"/>
      <c r="K3416" s="30"/>
      <c r="L3416" s="111"/>
      <c r="M3416" s="111"/>
      <c r="N3416" s="111"/>
      <c r="O3416" s="111"/>
      <c r="P3416" s="111">
        <v>0</v>
      </c>
      <c r="Q3416" s="111">
        <v>0</v>
      </c>
      <c r="R3416" s="111">
        <v>0</v>
      </c>
      <c r="S3416" s="111">
        <v>0</v>
      </c>
      <c r="T3416" s="111">
        <v>0</v>
      </c>
    </row>
    <row r="3417" spans="1:20" x14ac:dyDescent="0.25">
      <c r="A3417" s="110" t="s">
        <v>2322</v>
      </c>
      <c r="B3417" s="107" t="s">
        <v>7098</v>
      </c>
      <c r="C3417" s="108">
        <v>8</v>
      </c>
      <c r="D3417" s="41" t="s">
        <v>5404</v>
      </c>
      <c r="E3417" s="24">
        <f t="shared" si="170"/>
        <v>0</v>
      </c>
      <c r="F3417" s="24">
        <f t="shared" si="171"/>
        <v>0</v>
      </c>
      <c r="G3417" s="109"/>
      <c r="H3417" s="24"/>
      <c r="I3417" s="24">
        <f t="shared" si="172"/>
        <v>0</v>
      </c>
      <c r="J3417" s="119"/>
      <c r="K3417" s="30"/>
      <c r="L3417" s="111"/>
      <c r="M3417" s="111"/>
      <c r="N3417" s="111"/>
      <c r="O3417" s="111"/>
      <c r="P3417" s="111"/>
      <c r="Q3417" s="111">
        <v>0</v>
      </c>
      <c r="R3417" s="111">
        <v>0</v>
      </c>
      <c r="S3417" s="111">
        <v>0</v>
      </c>
      <c r="T3417" s="111">
        <v>0</v>
      </c>
    </row>
    <row r="3418" spans="1:20" x14ac:dyDescent="0.25">
      <c r="A3418" s="110" t="s">
        <v>7278</v>
      </c>
      <c r="B3418" s="107" t="s">
        <v>7279</v>
      </c>
      <c r="C3418" s="108">
        <v>9</v>
      </c>
      <c r="D3418" s="41" t="s">
        <v>7280</v>
      </c>
      <c r="E3418" s="24">
        <f t="shared" si="170"/>
        <v>0</v>
      </c>
      <c r="F3418" s="24">
        <f t="shared" si="171"/>
        <v>0</v>
      </c>
      <c r="G3418" s="109"/>
      <c r="H3418" s="24"/>
      <c r="I3418" s="24">
        <f t="shared" si="172"/>
        <v>0</v>
      </c>
      <c r="J3418" s="119"/>
      <c r="K3418" s="30"/>
      <c r="L3418" s="111"/>
      <c r="M3418" s="111"/>
      <c r="N3418" s="111"/>
      <c r="O3418" s="111"/>
      <c r="P3418" s="111"/>
      <c r="Q3418" s="111"/>
      <c r="R3418" s="111"/>
      <c r="S3418" s="111"/>
      <c r="T3418" s="111">
        <v>0</v>
      </c>
    </row>
    <row r="3419" spans="1:20" x14ac:dyDescent="0.25">
      <c r="A3419" s="110" t="s">
        <v>1650</v>
      </c>
      <c r="B3419" s="107" t="s">
        <v>7082</v>
      </c>
      <c r="C3419" s="108">
        <v>11</v>
      </c>
      <c r="D3419" s="41" t="s">
        <v>5992</v>
      </c>
      <c r="E3419" s="24">
        <f t="shared" si="170"/>
        <v>0</v>
      </c>
      <c r="F3419" s="24">
        <f t="shared" si="171"/>
        <v>14</v>
      </c>
      <c r="G3419" s="109"/>
      <c r="H3419" s="24"/>
      <c r="I3419" s="24">
        <f t="shared" si="172"/>
        <v>0</v>
      </c>
      <c r="J3419" s="119"/>
      <c r="K3419" s="30"/>
      <c r="L3419" s="111"/>
      <c r="M3419" s="111"/>
      <c r="N3419" s="111"/>
      <c r="O3419" s="111">
        <v>56</v>
      </c>
      <c r="P3419" s="111">
        <v>0</v>
      </c>
      <c r="Q3419" s="111">
        <v>0</v>
      </c>
      <c r="R3419" s="111">
        <v>0</v>
      </c>
      <c r="S3419" s="111">
        <v>0</v>
      </c>
      <c r="T3419" s="111">
        <v>0</v>
      </c>
    </row>
    <row r="3420" spans="1:20" x14ac:dyDescent="0.25">
      <c r="A3420" s="110" t="s">
        <v>7145</v>
      </c>
      <c r="B3420" s="107" t="s">
        <v>7082</v>
      </c>
      <c r="C3420" s="108">
        <v>11</v>
      </c>
      <c r="D3420" s="41" t="s">
        <v>7146</v>
      </c>
      <c r="E3420" s="24">
        <f t="shared" si="170"/>
        <v>0</v>
      </c>
      <c r="F3420" s="24">
        <f t="shared" si="171"/>
        <v>0</v>
      </c>
      <c r="G3420" s="109"/>
      <c r="H3420" s="24"/>
      <c r="I3420" s="24">
        <f t="shared" si="172"/>
        <v>0</v>
      </c>
      <c r="J3420" s="119"/>
      <c r="K3420" s="30"/>
      <c r="L3420" s="111"/>
      <c r="M3420" s="111"/>
      <c r="N3420" s="111"/>
      <c r="O3420" s="111"/>
      <c r="P3420" s="111">
        <v>0</v>
      </c>
      <c r="Q3420" s="111">
        <v>0</v>
      </c>
      <c r="R3420" s="111">
        <v>0</v>
      </c>
      <c r="S3420" s="111">
        <v>0</v>
      </c>
      <c r="T3420" s="111">
        <v>0</v>
      </c>
    </row>
    <row r="3421" spans="1:20" x14ac:dyDescent="0.25">
      <c r="A3421" s="110" t="s">
        <v>1905</v>
      </c>
      <c r="B3421" s="107" t="s">
        <v>7219</v>
      </c>
      <c r="C3421" s="108">
        <v>20</v>
      </c>
      <c r="D3421" s="41" t="s">
        <v>6254</v>
      </c>
      <c r="E3421" s="24">
        <f t="shared" si="170"/>
        <v>0</v>
      </c>
      <c r="F3421" s="24">
        <f t="shared" si="171"/>
        <v>0</v>
      </c>
      <c r="G3421" s="109"/>
      <c r="H3421" s="24"/>
      <c r="I3421" s="24">
        <f t="shared" si="172"/>
        <v>0</v>
      </c>
      <c r="J3421" s="119"/>
      <c r="K3421" s="30"/>
      <c r="L3421" s="111"/>
      <c r="M3421" s="111"/>
      <c r="N3421" s="111"/>
      <c r="O3421" s="111"/>
      <c r="P3421" s="111"/>
      <c r="Q3421" s="111"/>
      <c r="R3421" s="111">
        <v>0</v>
      </c>
      <c r="S3421" s="111"/>
      <c r="T3421" s="111">
        <v>0</v>
      </c>
    </row>
    <row r="3422" spans="1:20" x14ac:dyDescent="0.25">
      <c r="A3422" s="110" t="s">
        <v>136</v>
      </c>
      <c r="B3422" s="107" t="s">
        <v>7096</v>
      </c>
      <c r="C3422" s="108">
        <v>15</v>
      </c>
      <c r="D3422" s="41" t="s">
        <v>6176</v>
      </c>
      <c r="E3422" s="24">
        <f t="shared" si="170"/>
        <v>0</v>
      </c>
      <c r="F3422" s="24">
        <f t="shared" si="171"/>
        <v>0</v>
      </c>
      <c r="G3422" s="109"/>
      <c r="H3422" s="24"/>
      <c r="I3422" s="24">
        <f t="shared" si="172"/>
        <v>0</v>
      </c>
      <c r="J3422" s="119"/>
      <c r="K3422" s="30"/>
      <c r="L3422" s="111"/>
      <c r="M3422" s="111"/>
      <c r="N3422" s="111"/>
      <c r="O3422" s="111"/>
      <c r="P3422" s="111">
        <v>0</v>
      </c>
      <c r="Q3422" s="111">
        <v>0</v>
      </c>
      <c r="R3422" s="111"/>
      <c r="S3422" s="111"/>
      <c r="T3422" s="111">
        <v>0</v>
      </c>
    </row>
    <row r="3423" spans="1:20" x14ac:dyDescent="0.25">
      <c r="A3423" s="110" t="s">
        <v>7232</v>
      </c>
      <c r="B3423" s="107" t="s">
        <v>7179</v>
      </c>
      <c r="C3423" s="108">
        <v>11</v>
      </c>
      <c r="D3423" s="41" t="s">
        <v>7233</v>
      </c>
      <c r="E3423" s="24">
        <f t="shared" si="170"/>
        <v>0</v>
      </c>
      <c r="F3423" s="24">
        <f t="shared" si="171"/>
        <v>0</v>
      </c>
      <c r="G3423" s="109"/>
      <c r="H3423" s="24"/>
      <c r="I3423" s="24">
        <f t="shared" si="172"/>
        <v>0</v>
      </c>
      <c r="J3423" s="119"/>
      <c r="K3423" s="30"/>
      <c r="L3423" s="111"/>
      <c r="M3423" s="111"/>
      <c r="N3423" s="111"/>
      <c r="O3423" s="111"/>
      <c r="P3423" s="111"/>
      <c r="Q3423" s="111"/>
      <c r="R3423" s="111"/>
      <c r="S3423" s="111"/>
      <c r="T3423" s="111">
        <v>0</v>
      </c>
    </row>
    <row r="3424" spans="1:20" x14ac:dyDescent="0.25">
      <c r="A3424" s="110" t="s">
        <v>2694</v>
      </c>
      <c r="B3424" s="107" t="s">
        <v>7098</v>
      </c>
      <c r="C3424" s="108">
        <v>8</v>
      </c>
      <c r="D3424" s="41" t="s">
        <v>3456</v>
      </c>
      <c r="E3424" s="24">
        <f t="shared" ref="E3424:E3487" si="173">SUM(R3424:T3424)/3</f>
        <v>0</v>
      </c>
      <c r="F3424" s="24">
        <f t="shared" ref="F3424:F3487" si="174">SUM(L3424:O3424)/4</f>
        <v>0</v>
      </c>
      <c r="G3424" s="109"/>
      <c r="H3424" s="24"/>
      <c r="I3424" s="24">
        <f t="shared" ref="I3424:I3487" si="175">SUM(P3424:T3424)/5</f>
        <v>0</v>
      </c>
      <c r="J3424" s="119"/>
      <c r="K3424" s="30"/>
      <c r="L3424" s="111"/>
      <c r="M3424" s="111"/>
      <c r="N3424" s="111"/>
      <c r="O3424" s="111"/>
      <c r="P3424" s="111">
        <v>0</v>
      </c>
      <c r="Q3424" s="111">
        <v>0</v>
      </c>
      <c r="R3424" s="111">
        <v>0</v>
      </c>
      <c r="S3424" s="111">
        <v>0</v>
      </c>
      <c r="T3424" s="111">
        <v>0</v>
      </c>
    </row>
    <row r="3425" spans="1:20" x14ac:dyDescent="0.25">
      <c r="A3425" s="110" t="s">
        <v>1404</v>
      </c>
      <c r="B3425" s="107" t="s">
        <v>7162</v>
      </c>
      <c r="C3425" s="108">
        <v>2</v>
      </c>
      <c r="D3425" s="41" t="s">
        <v>7010</v>
      </c>
      <c r="E3425" s="24">
        <f t="shared" si="173"/>
        <v>0</v>
      </c>
      <c r="F3425" s="24">
        <f t="shared" si="174"/>
        <v>30.5</v>
      </c>
      <c r="G3425" s="109"/>
      <c r="H3425" s="24"/>
      <c r="I3425" s="24">
        <f t="shared" si="175"/>
        <v>8.4</v>
      </c>
      <c r="J3425" s="119"/>
      <c r="K3425" s="30"/>
      <c r="L3425" s="111"/>
      <c r="M3425" s="111"/>
      <c r="N3425" s="111"/>
      <c r="O3425" s="111">
        <v>122</v>
      </c>
      <c r="P3425" s="111">
        <v>42</v>
      </c>
      <c r="Q3425" s="111"/>
      <c r="R3425" s="111"/>
      <c r="S3425" s="111">
        <v>0</v>
      </c>
      <c r="T3425" s="111">
        <v>0</v>
      </c>
    </row>
    <row r="3426" spans="1:20" x14ac:dyDescent="0.25">
      <c r="A3426" s="110" t="s">
        <v>2270</v>
      </c>
      <c r="B3426" s="107" t="s">
        <v>7088</v>
      </c>
      <c r="C3426" s="108">
        <v>2</v>
      </c>
      <c r="D3426" s="41" t="s">
        <v>3474</v>
      </c>
      <c r="E3426" s="24">
        <f t="shared" si="173"/>
        <v>0</v>
      </c>
      <c r="F3426" s="24">
        <f t="shared" si="174"/>
        <v>0.25</v>
      </c>
      <c r="G3426" s="109"/>
      <c r="H3426" s="24"/>
      <c r="I3426" s="24">
        <f t="shared" si="175"/>
        <v>0.2</v>
      </c>
      <c r="J3426" s="119"/>
      <c r="K3426" s="30"/>
      <c r="L3426" s="111"/>
      <c r="M3426" s="111"/>
      <c r="N3426" s="111"/>
      <c r="O3426" s="111">
        <v>1</v>
      </c>
      <c r="P3426" s="111">
        <v>1</v>
      </c>
      <c r="Q3426" s="111">
        <v>0</v>
      </c>
      <c r="R3426" s="111">
        <v>0</v>
      </c>
      <c r="S3426" s="111">
        <v>0</v>
      </c>
      <c r="T3426" s="111">
        <v>0</v>
      </c>
    </row>
    <row r="3427" spans="1:20" x14ac:dyDescent="0.25">
      <c r="A3427" s="110" t="s">
        <v>7093</v>
      </c>
      <c r="B3427" s="107" t="s">
        <v>7094</v>
      </c>
      <c r="C3427" s="108">
        <v>1</v>
      </c>
      <c r="D3427" s="41" t="s">
        <v>7095</v>
      </c>
      <c r="E3427" s="24">
        <f t="shared" si="173"/>
        <v>0</v>
      </c>
      <c r="F3427" s="24">
        <f t="shared" si="174"/>
        <v>0</v>
      </c>
      <c r="G3427" s="109"/>
      <c r="H3427" s="24"/>
      <c r="I3427" s="24">
        <f t="shared" si="175"/>
        <v>0</v>
      </c>
      <c r="J3427" s="119"/>
      <c r="K3427" s="30"/>
      <c r="L3427" s="111"/>
      <c r="M3427" s="111"/>
      <c r="N3427" s="111"/>
      <c r="O3427" s="111"/>
      <c r="P3427" s="111"/>
      <c r="Q3427" s="111"/>
      <c r="R3427" s="111"/>
      <c r="S3427" s="111">
        <v>0</v>
      </c>
      <c r="T3427" s="111">
        <v>0</v>
      </c>
    </row>
    <row r="3428" spans="1:20" x14ac:dyDescent="0.25">
      <c r="A3428" s="110" t="s">
        <v>7127</v>
      </c>
      <c r="B3428" s="107" t="s">
        <v>7082</v>
      </c>
      <c r="C3428" s="108">
        <v>11</v>
      </c>
      <c r="D3428" s="41" t="s">
        <v>7128</v>
      </c>
      <c r="E3428" s="24">
        <f t="shared" si="173"/>
        <v>0</v>
      </c>
      <c r="F3428" s="24">
        <f t="shared" si="174"/>
        <v>0</v>
      </c>
      <c r="G3428" s="109"/>
      <c r="H3428" s="24"/>
      <c r="I3428" s="24">
        <f t="shared" si="175"/>
        <v>0</v>
      </c>
      <c r="J3428" s="119"/>
      <c r="K3428" s="30"/>
      <c r="L3428" s="111"/>
      <c r="M3428" s="111"/>
      <c r="N3428" s="111"/>
      <c r="O3428" s="111"/>
      <c r="P3428" s="111">
        <v>0</v>
      </c>
      <c r="Q3428" s="111"/>
      <c r="R3428" s="111">
        <v>0</v>
      </c>
      <c r="S3428" s="111">
        <v>0</v>
      </c>
      <c r="T3428" s="111">
        <v>0</v>
      </c>
    </row>
    <row r="3429" spans="1:20" x14ac:dyDescent="0.25">
      <c r="A3429" s="110" t="s">
        <v>7177</v>
      </c>
      <c r="B3429" s="107" t="s">
        <v>7082</v>
      </c>
      <c r="C3429" s="108">
        <v>11</v>
      </c>
      <c r="D3429" s="41" t="s">
        <v>7178</v>
      </c>
      <c r="E3429" s="24">
        <f t="shared" si="173"/>
        <v>0</v>
      </c>
      <c r="F3429" s="24">
        <f t="shared" si="174"/>
        <v>0</v>
      </c>
      <c r="G3429" s="109"/>
      <c r="H3429" s="24"/>
      <c r="I3429" s="24">
        <f t="shared" si="175"/>
        <v>0</v>
      </c>
      <c r="J3429" s="119"/>
      <c r="K3429" s="30"/>
      <c r="L3429" s="111"/>
      <c r="M3429" s="111"/>
      <c r="N3429" s="111"/>
      <c r="O3429" s="111"/>
      <c r="P3429" s="111"/>
      <c r="Q3429" s="111"/>
      <c r="R3429" s="111"/>
      <c r="S3429" s="111">
        <v>0</v>
      </c>
      <c r="T3429" s="111">
        <v>0</v>
      </c>
    </row>
    <row r="3430" spans="1:20" x14ac:dyDescent="0.25">
      <c r="A3430" s="110" t="s">
        <v>7186</v>
      </c>
      <c r="B3430" s="107" t="s">
        <v>7082</v>
      </c>
      <c r="C3430" s="108">
        <v>11</v>
      </c>
      <c r="D3430" s="41" t="s">
        <v>7187</v>
      </c>
      <c r="E3430" s="24">
        <f t="shared" si="173"/>
        <v>0</v>
      </c>
      <c r="F3430" s="24">
        <f t="shared" si="174"/>
        <v>0</v>
      </c>
      <c r="G3430" s="109"/>
      <c r="H3430" s="24"/>
      <c r="I3430" s="24">
        <f t="shared" si="175"/>
        <v>13.4</v>
      </c>
      <c r="J3430" s="119"/>
      <c r="K3430" s="30"/>
      <c r="L3430" s="111"/>
      <c r="M3430" s="111"/>
      <c r="N3430" s="111"/>
      <c r="O3430" s="111"/>
      <c r="P3430" s="111"/>
      <c r="Q3430" s="111">
        <v>67</v>
      </c>
      <c r="R3430" s="111"/>
      <c r="S3430" s="111">
        <v>0</v>
      </c>
      <c r="T3430" s="111">
        <v>0</v>
      </c>
    </row>
    <row r="3431" spans="1:20" x14ac:dyDescent="0.25">
      <c r="A3431" s="110" t="s">
        <v>211</v>
      </c>
      <c r="B3431" s="107" t="s">
        <v>7084</v>
      </c>
      <c r="C3431" s="108">
        <v>5</v>
      </c>
      <c r="D3431" s="41" t="s">
        <v>5689</v>
      </c>
      <c r="E3431" s="24">
        <f t="shared" si="173"/>
        <v>0</v>
      </c>
      <c r="F3431" s="24">
        <f t="shared" si="174"/>
        <v>0</v>
      </c>
      <c r="G3431" s="109"/>
      <c r="H3431" s="24"/>
      <c r="I3431" s="24">
        <f t="shared" si="175"/>
        <v>0</v>
      </c>
      <c r="J3431" s="119"/>
      <c r="K3431" s="30"/>
      <c r="L3431" s="111"/>
      <c r="M3431" s="111"/>
      <c r="N3431" s="111"/>
      <c r="O3431" s="111"/>
      <c r="P3431" s="111"/>
      <c r="Q3431" s="111">
        <v>0</v>
      </c>
      <c r="R3431" s="111">
        <v>0</v>
      </c>
      <c r="S3431" s="111">
        <v>0</v>
      </c>
      <c r="T3431" s="111">
        <v>0</v>
      </c>
    </row>
    <row r="3432" spans="1:20" x14ac:dyDescent="0.25">
      <c r="A3432" s="110" t="s">
        <v>7257</v>
      </c>
      <c r="B3432" s="107" t="s">
        <v>7090</v>
      </c>
      <c r="C3432" s="108">
        <v>2</v>
      </c>
      <c r="D3432" s="41" t="s">
        <v>7258</v>
      </c>
      <c r="E3432" s="24">
        <f t="shared" si="173"/>
        <v>0</v>
      </c>
      <c r="F3432" s="24">
        <f t="shared" si="174"/>
        <v>0</v>
      </c>
      <c r="G3432" s="109"/>
      <c r="H3432" s="24"/>
      <c r="I3432" s="24">
        <f t="shared" si="175"/>
        <v>0</v>
      </c>
      <c r="J3432" s="119"/>
      <c r="K3432" s="30"/>
      <c r="L3432" s="111"/>
      <c r="M3432" s="111"/>
      <c r="N3432" s="111"/>
      <c r="O3432" s="111"/>
      <c r="P3432" s="111"/>
      <c r="Q3432" s="111"/>
      <c r="R3432" s="111"/>
      <c r="S3432" s="111">
        <v>0</v>
      </c>
      <c r="T3432" s="111">
        <v>0</v>
      </c>
    </row>
    <row r="3433" spans="1:20" x14ac:dyDescent="0.25">
      <c r="A3433" s="110" t="s">
        <v>2543</v>
      </c>
      <c r="B3433" s="107" t="s">
        <v>7152</v>
      </c>
      <c r="C3433" s="108">
        <v>1</v>
      </c>
      <c r="D3433" s="41" t="s">
        <v>5463</v>
      </c>
      <c r="E3433" s="24">
        <f t="shared" si="173"/>
        <v>0</v>
      </c>
      <c r="F3433" s="24">
        <f t="shared" si="174"/>
        <v>0</v>
      </c>
      <c r="G3433" s="109"/>
      <c r="H3433" s="24"/>
      <c r="I3433" s="24">
        <f t="shared" si="175"/>
        <v>0</v>
      </c>
      <c r="J3433" s="119"/>
      <c r="K3433" s="30"/>
      <c r="L3433" s="111"/>
      <c r="M3433" s="111"/>
      <c r="N3433" s="111"/>
      <c r="O3433" s="111"/>
      <c r="P3433" s="111">
        <v>0</v>
      </c>
      <c r="Q3433" s="111"/>
      <c r="R3433" s="111">
        <v>0</v>
      </c>
      <c r="S3433" s="111">
        <v>0</v>
      </c>
      <c r="T3433" s="111">
        <v>0</v>
      </c>
    </row>
    <row r="3434" spans="1:20" x14ac:dyDescent="0.25">
      <c r="A3434" s="110" t="s">
        <v>1537</v>
      </c>
      <c r="B3434" s="107" t="s">
        <v>7088</v>
      </c>
      <c r="C3434" s="108">
        <v>2</v>
      </c>
      <c r="D3434" s="41" t="s">
        <v>5455</v>
      </c>
      <c r="E3434" s="24">
        <f t="shared" si="173"/>
        <v>0</v>
      </c>
      <c r="F3434" s="24">
        <f t="shared" si="174"/>
        <v>0</v>
      </c>
      <c r="G3434" s="109"/>
      <c r="H3434" s="24"/>
      <c r="I3434" s="24">
        <f t="shared" si="175"/>
        <v>0</v>
      </c>
      <c r="J3434" s="119"/>
      <c r="K3434" s="30"/>
      <c r="L3434" s="111"/>
      <c r="M3434" s="111"/>
      <c r="N3434" s="111"/>
      <c r="O3434" s="111"/>
      <c r="P3434" s="111"/>
      <c r="Q3434" s="111"/>
      <c r="R3434" s="111"/>
      <c r="S3434" s="111"/>
      <c r="T3434" s="111">
        <v>0</v>
      </c>
    </row>
    <row r="3435" spans="1:20" x14ac:dyDescent="0.25">
      <c r="A3435" s="110" t="s">
        <v>7245</v>
      </c>
      <c r="B3435" s="107" t="s">
        <v>7216</v>
      </c>
      <c r="C3435" s="108">
        <v>2</v>
      </c>
      <c r="D3435" s="41" t="s">
        <v>7246</v>
      </c>
      <c r="E3435" s="24">
        <f t="shared" si="173"/>
        <v>0</v>
      </c>
      <c r="F3435" s="24">
        <f t="shared" si="174"/>
        <v>0</v>
      </c>
      <c r="G3435" s="109"/>
      <c r="H3435" s="24"/>
      <c r="I3435" s="24">
        <f t="shared" si="175"/>
        <v>0</v>
      </c>
      <c r="J3435" s="119"/>
      <c r="K3435" s="30"/>
      <c r="L3435" s="111"/>
      <c r="M3435" s="111"/>
      <c r="N3435" s="111"/>
      <c r="O3435" s="111"/>
      <c r="P3435" s="111"/>
      <c r="Q3435" s="111"/>
      <c r="R3435" s="111"/>
      <c r="S3435" s="111"/>
      <c r="T3435" s="111">
        <v>0</v>
      </c>
    </row>
    <row r="3436" spans="1:20" x14ac:dyDescent="0.25">
      <c r="A3436" s="110" t="s">
        <v>2745</v>
      </c>
      <c r="B3436" s="107" t="s">
        <v>7162</v>
      </c>
      <c r="C3436" s="108">
        <v>2</v>
      </c>
      <c r="D3436" s="41" t="s">
        <v>4434</v>
      </c>
      <c r="E3436" s="24">
        <f t="shared" si="173"/>
        <v>0</v>
      </c>
      <c r="F3436" s="24">
        <f t="shared" si="174"/>
        <v>9</v>
      </c>
      <c r="G3436" s="109"/>
      <c r="H3436" s="24"/>
      <c r="I3436" s="24">
        <f t="shared" si="175"/>
        <v>8.8000000000000007</v>
      </c>
      <c r="J3436" s="119"/>
      <c r="K3436" s="30"/>
      <c r="L3436" s="111"/>
      <c r="M3436" s="111">
        <v>36</v>
      </c>
      <c r="N3436" s="111"/>
      <c r="O3436" s="111"/>
      <c r="P3436" s="111">
        <v>20</v>
      </c>
      <c r="Q3436" s="111">
        <v>24</v>
      </c>
      <c r="R3436" s="111">
        <v>0</v>
      </c>
      <c r="S3436" s="111">
        <v>0</v>
      </c>
      <c r="T3436" s="111">
        <v>0</v>
      </c>
    </row>
    <row r="3437" spans="1:20" x14ac:dyDescent="0.25">
      <c r="A3437" s="110" t="s">
        <v>436</v>
      </c>
      <c r="B3437" s="107" t="s">
        <v>7209</v>
      </c>
      <c r="C3437" s="108">
        <v>21</v>
      </c>
      <c r="D3437" s="41" t="s">
        <v>3468</v>
      </c>
      <c r="E3437" s="24">
        <f t="shared" si="173"/>
        <v>0</v>
      </c>
      <c r="F3437" s="24">
        <f t="shared" si="174"/>
        <v>0.5</v>
      </c>
      <c r="G3437" s="109"/>
      <c r="H3437" s="24"/>
      <c r="I3437" s="24">
        <f t="shared" si="175"/>
        <v>0</v>
      </c>
      <c r="J3437" s="119"/>
      <c r="K3437" s="30"/>
      <c r="L3437" s="111">
        <v>2</v>
      </c>
      <c r="M3437" s="111"/>
      <c r="N3437" s="111"/>
      <c r="O3437" s="111"/>
      <c r="P3437" s="111">
        <v>0</v>
      </c>
      <c r="Q3437" s="111">
        <v>0</v>
      </c>
      <c r="R3437" s="111">
        <v>0</v>
      </c>
      <c r="S3437" s="111">
        <v>0</v>
      </c>
      <c r="T3437" s="111">
        <v>0</v>
      </c>
    </row>
    <row r="3438" spans="1:20" x14ac:dyDescent="0.25">
      <c r="A3438" s="110" t="s">
        <v>962</v>
      </c>
      <c r="B3438" s="107" t="s">
        <v>7097</v>
      </c>
      <c r="C3438" s="108">
        <v>14</v>
      </c>
      <c r="D3438" s="41" t="s">
        <v>3515</v>
      </c>
      <c r="E3438" s="24">
        <f t="shared" si="173"/>
        <v>0</v>
      </c>
      <c r="F3438" s="24">
        <f t="shared" si="174"/>
        <v>0</v>
      </c>
      <c r="G3438" s="109"/>
      <c r="H3438" s="24"/>
      <c r="I3438" s="24">
        <f t="shared" si="175"/>
        <v>0</v>
      </c>
      <c r="J3438" s="119"/>
      <c r="K3438" s="30"/>
      <c r="L3438" s="111"/>
      <c r="M3438" s="111"/>
      <c r="N3438" s="111"/>
      <c r="O3438" s="111"/>
      <c r="P3438" s="111">
        <v>0</v>
      </c>
      <c r="Q3438" s="111"/>
      <c r="R3438" s="111"/>
      <c r="S3438" s="111">
        <v>0</v>
      </c>
      <c r="T3438" s="111">
        <v>0</v>
      </c>
    </row>
    <row r="3439" spans="1:20" x14ac:dyDescent="0.25">
      <c r="A3439" s="110" t="s">
        <v>1865</v>
      </c>
      <c r="B3439" s="107" t="s">
        <v>7101</v>
      </c>
      <c r="C3439" s="108">
        <v>16</v>
      </c>
      <c r="D3439" s="41" t="s">
        <v>6343</v>
      </c>
      <c r="E3439" s="24">
        <f t="shared" si="173"/>
        <v>0</v>
      </c>
      <c r="F3439" s="24">
        <f t="shared" si="174"/>
        <v>7.25</v>
      </c>
      <c r="G3439" s="109"/>
      <c r="H3439" s="24"/>
      <c r="I3439" s="24">
        <f t="shared" si="175"/>
        <v>0</v>
      </c>
      <c r="J3439" s="119"/>
      <c r="K3439" s="30"/>
      <c r="L3439" s="111"/>
      <c r="M3439" s="111">
        <v>2</v>
      </c>
      <c r="N3439" s="111"/>
      <c r="O3439" s="111">
        <v>27</v>
      </c>
      <c r="P3439" s="111"/>
      <c r="Q3439" s="111"/>
      <c r="R3439" s="111"/>
      <c r="S3439" s="111"/>
      <c r="T3439" s="111">
        <v>0</v>
      </c>
    </row>
    <row r="3440" spans="1:20" x14ac:dyDescent="0.25">
      <c r="A3440" s="110" t="s">
        <v>1621</v>
      </c>
      <c r="B3440" s="107" t="s">
        <v>7156</v>
      </c>
      <c r="C3440" s="108">
        <v>18</v>
      </c>
      <c r="D3440" s="41" t="s">
        <v>6328</v>
      </c>
      <c r="E3440" s="24">
        <f t="shared" si="173"/>
        <v>0</v>
      </c>
      <c r="F3440" s="24">
        <f t="shared" si="174"/>
        <v>0</v>
      </c>
      <c r="G3440" s="109"/>
      <c r="H3440" s="24"/>
      <c r="I3440" s="24">
        <f t="shared" si="175"/>
        <v>0</v>
      </c>
      <c r="J3440" s="119"/>
      <c r="K3440" s="30"/>
      <c r="L3440" s="111"/>
      <c r="M3440" s="111"/>
      <c r="N3440" s="111"/>
      <c r="O3440" s="111"/>
      <c r="P3440" s="111"/>
      <c r="Q3440" s="111">
        <v>0</v>
      </c>
      <c r="R3440" s="111"/>
      <c r="S3440" s="111"/>
      <c r="T3440" s="111">
        <v>0</v>
      </c>
    </row>
    <row r="3441" spans="1:20" x14ac:dyDescent="0.25">
      <c r="A3441" s="110" t="s">
        <v>748</v>
      </c>
      <c r="B3441" s="107" t="s">
        <v>7090</v>
      </c>
      <c r="C3441" s="108">
        <v>2</v>
      </c>
      <c r="D3441" s="41" t="s">
        <v>5435</v>
      </c>
      <c r="E3441" s="24">
        <f t="shared" si="173"/>
        <v>0</v>
      </c>
      <c r="F3441" s="24">
        <f t="shared" si="174"/>
        <v>0</v>
      </c>
      <c r="G3441" s="109"/>
      <c r="H3441" s="24"/>
      <c r="I3441" s="24">
        <f t="shared" si="175"/>
        <v>0.2</v>
      </c>
      <c r="J3441" s="119"/>
      <c r="K3441" s="30"/>
      <c r="L3441" s="111"/>
      <c r="M3441" s="111"/>
      <c r="N3441" s="111"/>
      <c r="O3441" s="111"/>
      <c r="P3441" s="111"/>
      <c r="Q3441" s="111">
        <v>1</v>
      </c>
      <c r="R3441" s="111">
        <v>0</v>
      </c>
      <c r="S3441" s="111">
        <v>0</v>
      </c>
      <c r="T3441" s="111">
        <v>0</v>
      </c>
    </row>
    <row r="3442" spans="1:20" x14ac:dyDescent="0.25">
      <c r="A3442" s="110" t="s">
        <v>7264</v>
      </c>
      <c r="B3442" s="107" t="s">
        <v>7207</v>
      </c>
      <c r="C3442" s="108">
        <v>17</v>
      </c>
      <c r="D3442" s="41" t="s">
        <v>7265</v>
      </c>
      <c r="E3442" s="24">
        <f t="shared" si="173"/>
        <v>0</v>
      </c>
      <c r="F3442" s="24">
        <f t="shared" si="174"/>
        <v>0</v>
      </c>
      <c r="G3442" s="109"/>
      <c r="H3442" s="24"/>
      <c r="I3442" s="24">
        <f t="shared" si="175"/>
        <v>0</v>
      </c>
      <c r="J3442" s="119"/>
      <c r="K3442" s="30"/>
      <c r="L3442" s="111"/>
      <c r="M3442" s="111"/>
      <c r="N3442" s="111"/>
      <c r="O3442" s="111"/>
      <c r="P3442" s="111"/>
      <c r="Q3442" s="111"/>
      <c r="R3442" s="111"/>
      <c r="S3442" s="111"/>
      <c r="T3442" s="111">
        <v>0</v>
      </c>
    </row>
    <row r="3443" spans="1:20" x14ac:dyDescent="0.25">
      <c r="A3443" s="110" t="s">
        <v>17</v>
      </c>
      <c r="B3443" s="107" t="s">
        <v>7084</v>
      </c>
      <c r="C3443" s="108">
        <v>5</v>
      </c>
      <c r="D3443" s="41" t="s">
        <v>6783</v>
      </c>
      <c r="E3443" s="24">
        <f t="shared" si="173"/>
        <v>0</v>
      </c>
      <c r="F3443" s="24">
        <f t="shared" si="174"/>
        <v>0</v>
      </c>
      <c r="G3443" s="109"/>
      <c r="H3443" s="24"/>
      <c r="I3443" s="24">
        <f t="shared" si="175"/>
        <v>0</v>
      </c>
      <c r="J3443" s="119"/>
      <c r="K3443" s="30"/>
      <c r="L3443" s="111"/>
      <c r="M3443" s="111"/>
      <c r="N3443" s="111"/>
      <c r="O3443" s="111"/>
      <c r="P3443" s="111"/>
      <c r="Q3443" s="111">
        <v>0</v>
      </c>
      <c r="R3443" s="111">
        <v>0</v>
      </c>
      <c r="S3443" s="111">
        <v>0</v>
      </c>
      <c r="T3443" s="111">
        <v>0</v>
      </c>
    </row>
    <row r="3444" spans="1:20" x14ac:dyDescent="0.25">
      <c r="A3444" s="110" t="s">
        <v>7158</v>
      </c>
      <c r="B3444" s="107" t="s">
        <v>7090</v>
      </c>
      <c r="C3444" s="108">
        <v>2</v>
      </c>
      <c r="D3444" s="41" t="s">
        <v>7159</v>
      </c>
      <c r="E3444" s="24">
        <f t="shared" si="173"/>
        <v>0</v>
      </c>
      <c r="F3444" s="24">
        <f t="shared" si="174"/>
        <v>0.5</v>
      </c>
      <c r="G3444" s="109"/>
      <c r="H3444" s="24"/>
      <c r="I3444" s="24">
        <f t="shared" si="175"/>
        <v>0.2</v>
      </c>
      <c r="J3444" s="119"/>
      <c r="K3444" s="30"/>
      <c r="L3444" s="111"/>
      <c r="M3444" s="111"/>
      <c r="N3444" s="111"/>
      <c r="O3444" s="111">
        <v>2</v>
      </c>
      <c r="P3444" s="111">
        <v>0</v>
      </c>
      <c r="Q3444" s="111">
        <v>1</v>
      </c>
      <c r="R3444" s="111">
        <v>0</v>
      </c>
      <c r="S3444" s="111">
        <v>0</v>
      </c>
      <c r="T3444" s="111">
        <v>0</v>
      </c>
    </row>
    <row r="3445" spans="1:20" x14ac:dyDescent="0.25">
      <c r="A3445" s="110" t="s">
        <v>7228</v>
      </c>
      <c r="B3445" s="107" t="s">
        <v>7088</v>
      </c>
      <c r="C3445" s="108">
        <v>2</v>
      </c>
      <c r="D3445" s="41" t="s">
        <v>7229</v>
      </c>
      <c r="E3445" s="24">
        <f t="shared" si="173"/>
        <v>0</v>
      </c>
      <c r="F3445" s="24">
        <f t="shared" si="174"/>
        <v>0</v>
      </c>
      <c r="G3445" s="109"/>
      <c r="H3445" s="24"/>
      <c r="I3445" s="24">
        <f t="shared" si="175"/>
        <v>0</v>
      </c>
      <c r="J3445" s="119"/>
      <c r="K3445" s="30"/>
      <c r="L3445" s="111"/>
      <c r="M3445" s="111"/>
      <c r="N3445" s="111"/>
      <c r="O3445" s="111"/>
      <c r="P3445" s="111"/>
      <c r="Q3445" s="111"/>
      <c r="R3445" s="111"/>
      <c r="S3445" s="111"/>
      <c r="T3445" s="111">
        <v>0</v>
      </c>
    </row>
    <row r="3446" spans="1:20" x14ac:dyDescent="0.25">
      <c r="A3446" s="110" t="s">
        <v>4516</v>
      </c>
      <c r="B3446" s="107" t="s">
        <v>7088</v>
      </c>
      <c r="C3446" s="108">
        <v>2</v>
      </c>
      <c r="D3446" s="41" t="s">
        <v>4517</v>
      </c>
      <c r="E3446" s="24">
        <f t="shared" si="173"/>
        <v>0</v>
      </c>
      <c r="F3446" s="24">
        <f t="shared" si="174"/>
        <v>0</v>
      </c>
      <c r="G3446" s="109"/>
      <c r="H3446" s="24"/>
      <c r="I3446" s="24">
        <f t="shared" si="175"/>
        <v>0</v>
      </c>
      <c r="J3446" s="119"/>
      <c r="K3446" s="30"/>
      <c r="L3446" s="111"/>
      <c r="M3446" s="111"/>
      <c r="N3446" s="111"/>
      <c r="O3446" s="111"/>
      <c r="P3446" s="111"/>
      <c r="Q3446" s="111"/>
      <c r="R3446" s="111"/>
      <c r="S3446" s="111">
        <v>0</v>
      </c>
      <c r="T3446" s="111">
        <v>0</v>
      </c>
    </row>
    <row r="3447" spans="1:20" x14ac:dyDescent="0.25">
      <c r="A3447" s="110" t="s">
        <v>7271</v>
      </c>
      <c r="B3447" s="107" t="s">
        <v>7157</v>
      </c>
      <c r="C3447" s="108">
        <v>11</v>
      </c>
      <c r="D3447" s="41" t="s">
        <v>7272</v>
      </c>
      <c r="E3447" s="24">
        <f t="shared" si="173"/>
        <v>0</v>
      </c>
      <c r="F3447" s="24">
        <f t="shared" si="174"/>
        <v>0</v>
      </c>
      <c r="G3447" s="109"/>
      <c r="H3447" s="24"/>
      <c r="I3447" s="24">
        <f t="shared" si="175"/>
        <v>0</v>
      </c>
      <c r="J3447" s="119"/>
      <c r="K3447" s="30"/>
      <c r="L3447" s="111"/>
      <c r="M3447" s="111"/>
      <c r="N3447" s="111"/>
      <c r="O3447" s="111"/>
      <c r="P3447" s="111"/>
      <c r="Q3447" s="111"/>
      <c r="R3447" s="111"/>
      <c r="S3447" s="111"/>
      <c r="T3447" s="111">
        <v>0</v>
      </c>
    </row>
    <row r="3448" spans="1:20" x14ac:dyDescent="0.25">
      <c r="A3448" s="110" t="s">
        <v>637</v>
      </c>
      <c r="B3448" s="107" t="s">
        <v>7153</v>
      </c>
      <c r="C3448" s="108">
        <v>15</v>
      </c>
      <c r="D3448" s="41" t="s">
        <v>3467</v>
      </c>
      <c r="E3448" s="24">
        <f t="shared" si="173"/>
        <v>0</v>
      </c>
      <c r="F3448" s="24">
        <f t="shared" si="174"/>
        <v>0.75</v>
      </c>
      <c r="G3448" s="109"/>
      <c r="H3448" s="24"/>
      <c r="I3448" s="24">
        <f t="shared" si="175"/>
        <v>0</v>
      </c>
      <c r="J3448" s="119"/>
      <c r="K3448" s="30"/>
      <c r="L3448" s="111">
        <v>3</v>
      </c>
      <c r="M3448" s="111"/>
      <c r="N3448" s="111"/>
      <c r="O3448" s="111"/>
      <c r="P3448" s="111">
        <v>0</v>
      </c>
      <c r="Q3448" s="111">
        <v>0</v>
      </c>
      <c r="R3448" s="111">
        <v>0</v>
      </c>
      <c r="S3448" s="111">
        <v>0</v>
      </c>
      <c r="T3448" s="111">
        <v>0</v>
      </c>
    </row>
    <row r="3449" spans="1:20" x14ac:dyDescent="0.25">
      <c r="A3449" s="110" t="s">
        <v>7135</v>
      </c>
      <c r="B3449" s="107" t="s">
        <v>7136</v>
      </c>
      <c r="C3449" s="108">
        <v>15</v>
      </c>
      <c r="D3449" s="41" t="s">
        <v>7137</v>
      </c>
      <c r="E3449" s="24">
        <f t="shared" si="173"/>
        <v>0</v>
      </c>
      <c r="F3449" s="24">
        <f t="shared" si="174"/>
        <v>0</v>
      </c>
      <c r="G3449" s="109"/>
      <c r="H3449" s="24"/>
      <c r="I3449" s="24">
        <f t="shared" si="175"/>
        <v>0</v>
      </c>
      <c r="J3449" s="119"/>
      <c r="K3449" s="30"/>
      <c r="L3449" s="111"/>
      <c r="M3449" s="111"/>
      <c r="N3449" s="111"/>
      <c r="O3449" s="111"/>
      <c r="P3449" s="111">
        <v>0</v>
      </c>
      <c r="Q3449" s="111">
        <v>0</v>
      </c>
      <c r="R3449" s="111">
        <v>0</v>
      </c>
      <c r="S3449" s="111">
        <v>0</v>
      </c>
      <c r="T3449" s="111">
        <v>0</v>
      </c>
    </row>
    <row r="3450" spans="1:20" x14ac:dyDescent="0.25">
      <c r="A3450" s="110" t="s">
        <v>2231</v>
      </c>
      <c r="B3450" s="107" t="s">
        <v>7092</v>
      </c>
      <c r="C3450" s="108">
        <v>11</v>
      </c>
      <c r="D3450" s="41" t="s">
        <v>4169</v>
      </c>
      <c r="E3450" s="24">
        <f t="shared" si="173"/>
        <v>0</v>
      </c>
      <c r="F3450" s="24">
        <f t="shared" si="174"/>
        <v>0</v>
      </c>
      <c r="G3450" s="109"/>
      <c r="H3450" s="24"/>
      <c r="I3450" s="24">
        <f t="shared" si="175"/>
        <v>0</v>
      </c>
      <c r="J3450" s="119"/>
      <c r="K3450" s="30"/>
      <c r="L3450" s="111"/>
      <c r="M3450" s="111"/>
      <c r="N3450" s="111"/>
      <c r="O3450" s="111"/>
      <c r="P3450" s="111"/>
      <c r="Q3450" s="111"/>
      <c r="R3450" s="111">
        <v>0</v>
      </c>
      <c r="S3450" s="111">
        <v>0</v>
      </c>
      <c r="T3450" s="111">
        <v>0</v>
      </c>
    </row>
    <row r="3451" spans="1:20" x14ac:dyDescent="0.25">
      <c r="A3451" s="110" t="s">
        <v>2037</v>
      </c>
      <c r="B3451" s="107" t="s">
        <v>7088</v>
      </c>
      <c r="C3451" s="108">
        <v>2</v>
      </c>
      <c r="D3451" s="41" t="s">
        <v>3482</v>
      </c>
      <c r="E3451" s="24">
        <f t="shared" si="173"/>
        <v>0</v>
      </c>
      <c r="F3451" s="24">
        <f t="shared" si="174"/>
        <v>0.25</v>
      </c>
      <c r="G3451" s="109"/>
      <c r="H3451" s="24"/>
      <c r="I3451" s="24">
        <f t="shared" si="175"/>
        <v>0</v>
      </c>
      <c r="J3451" s="119"/>
      <c r="K3451" s="30"/>
      <c r="L3451" s="111">
        <v>1</v>
      </c>
      <c r="M3451" s="111"/>
      <c r="N3451" s="111"/>
      <c r="O3451" s="111"/>
      <c r="P3451" s="111">
        <v>0</v>
      </c>
      <c r="Q3451" s="111">
        <v>0</v>
      </c>
      <c r="R3451" s="111">
        <v>0</v>
      </c>
      <c r="S3451" s="111">
        <v>0</v>
      </c>
      <c r="T3451" s="111">
        <v>0</v>
      </c>
    </row>
    <row r="3452" spans="1:20" x14ac:dyDescent="0.25">
      <c r="A3452" s="110" t="s">
        <v>2970</v>
      </c>
      <c r="B3452" s="107" t="s">
        <v>7194</v>
      </c>
      <c r="C3452" s="108">
        <v>11</v>
      </c>
      <c r="D3452" s="41" t="s">
        <v>5980</v>
      </c>
      <c r="E3452" s="24">
        <f t="shared" si="173"/>
        <v>0</v>
      </c>
      <c r="F3452" s="24">
        <f t="shared" si="174"/>
        <v>0.5</v>
      </c>
      <c r="G3452" s="109"/>
      <c r="H3452" s="24"/>
      <c r="I3452" s="24">
        <f t="shared" si="175"/>
        <v>0</v>
      </c>
      <c r="J3452" s="119"/>
      <c r="K3452" s="30"/>
      <c r="L3452" s="111">
        <v>2</v>
      </c>
      <c r="M3452" s="111"/>
      <c r="N3452" s="111"/>
      <c r="O3452" s="111"/>
      <c r="P3452" s="111"/>
      <c r="Q3452" s="111"/>
      <c r="R3452" s="111"/>
      <c r="S3452" s="111"/>
      <c r="T3452" s="111">
        <v>0</v>
      </c>
    </row>
    <row r="3453" spans="1:20" x14ac:dyDescent="0.25">
      <c r="A3453" s="110" t="s">
        <v>3116</v>
      </c>
      <c r="B3453" s="107" t="s">
        <v>7216</v>
      </c>
      <c r="C3453" s="108">
        <v>2</v>
      </c>
      <c r="D3453" s="41" t="s">
        <v>5419</v>
      </c>
      <c r="E3453" s="24">
        <f t="shared" si="173"/>
        <v>0</v>
      </c>
      <c r="F3453" s="24">
        <f t="shared" si="174"/>
        <v>0</v>
      </c>
      <c r="G3453" s="109"/>
      <c r="H3453" s="24"/>
      <c r="I3453" s="24">
        <f t="shared" si="175"/>
        <v>0</v>
      </c>
      <c r="J3453" s="119"/>
      <c r="K3453" s="30"/>
      <c r="L3453" s="111"/>
      <c r="M3453" s="111"/>
      <c r="N3453" s="111"/>
      <c r="O3453" s="111"/>
      <c r="P3453" s="111"/>
      <c r="Q3453" s="111">
        <v>0</v>
      </c>
      <c r="R3453" s="111">
        <v>0</v>
      </c>
      <c r="S3453" s="111"/>
      <c r="T3453" s="111">
        <v>0</v>
      </c>
    </row>
    <row r="3454" spans="1:20" x14ac:dyDescent="0.25">
      <c r="A3454" s="110" t="s">
        <v>7200</v>
      </c>
      <c r="B3454" s="107" t="s">
        <v>7201</v>
      </c>
      <c r="C3454" s="108">
        <v>1</v>
      </c>
      <c r="D3454" s="41" t="s">
        <v>7202</v>
      </c>
      <c r="E3454" s="24">
        <f t="shared" si="173"/>
        <v>0</v>
      </c>
      <c r="F3454" s="24">
        <f t="shared" si="174"/>
        <v>0</v>
      </c>
      <c r="G3454" s="109"/>
      <c r="H3454" s="24"/>
      <c r="I3454" s="24">
        <f t="shared" si="175"/>
        <v>0</v>
      </c>
      <c r="J3454" s="119"/>
      <c r="K3454" s="30"/>
      <c r="L3454" s="111"/>
      <c r="M3454" s="111"/>
      <c r="N3454" s="111"/>
      <c r="O3454" s="111"/>
      <c r="P3454" s="111"/>
      <c r="Q3454" s="111"/>
      <c r="R3454" s="111"/>
      <c r="S3454" s="111">
        <v>0</v>
      </c>
      <c r="T3454" s="111">
        <v>0</v>
      </c>
    </row>
    <row r="3455" spans="1:20" x14ac:dyDescent="0.25">
      <c r="A3455" s="110" t="s">
        <v>2785</v>
      </c>
      <c r="B3455" s="107" t="s">
        <v>7090</v>
      </c>
      <c r="C3455" s="108">
        <v>2</v>
      </c>
      <c r="D3455" s="41" t="s">
        <v>5486</v>
      </c>
      <c r="E3455" s="24">
        <f t="shared" si="173"/>
        <v>0</v>
      </c>
      <c r="F3455" s="24">
        <f t="shared" si="174"/>
        <v>1.75</v>
      </c>
      <c r="G3455" s="109"/>
      <c r="H3455" s="24"/>
      <c r="I3455" s="24">
        <f t="shared" si="175"/>
        <v>1.6</v>
      </c>
      <c r="J3455" s="119"/>
      <c r="K3455" s="30"/>
      <c r="L3455" s="111"/>
      <c r="M3455" s="111">
        <v>3</v>
      </c>
      <c r="N3455" s="111"/>
      <c r="O3455" s="111">
        <v>4</v>
      </c>
      <c r="P3455" s="111">
        <v>0</v>
      </c>
      <c r="Q3455" s="111">
        <v>8</v>
      </c>
      <c r="R3455" s="111">
        <v>0</v>
      </c>
      <c r="S3455" s="111">
        <v>0</v>
      </c>
      <c r="T3455" s="111">
        <v>0</v>
      </c>
    </row>
    <row r="3456" spans="1:20" x14ac:dyDescent="0.25">
      <c r="A3456" s="110" t="s">
        <v>2419</v>
      </c>
      <c r="B3456" s="107" t="s">
        <v>7288</v>
      </c>
      <c r="C3456" s="108">
        <v>2</v>
      </c>
      <c r="D3456" s="41" t="s">
        <v>3662</v>
      </c>
      <c r="E3456" s="24">
        <f t="shared" si="173"/>
        <v>0</v>
      </c>
      <c r="F3456" s="24">
        <f t="shared" si="174"/>
        <v>0.5</v>
      </c>
      <c r="G3456" s="109"/>
      <c r="H3456" s="24"/>
      <c r="I3456" s="24">
        <f t="shared" si="175"/>
        <v>0</v>
      </c>
      <c r="J3456" s="119"/>
      <c r="K3456" s="30"/>
      <c r="L3456" s="111"/>
      <c r="M3456" s="111">
        <v>1</v>
      </c>
      <c r="N3456" s="111"/>
      <c r="O3456" s="111">
        <v>1</v>
      </c>
      <c r="P3456" s="111"/>
      <c r="Q3456" s="111"/>
      <c r="R3456" s="111"/>
      <c r="S3456" s="111"/>
      <c r="T3456" s="111">
        <v>0</v>
      </c>
    </row>
    <row r="3457" spans="1:20" x14ac:dyDescent="0.25">
      <c r="A3457" s="110" t="s">
        <v>7203</v>
      </c>
      <c r="B3457" s="107" t="s">
        <v>7165</v>
      </c>
      <c r="C3457" s="108">
        <v>6</v>
      </c>
      <c r="D3457" s="41" t="s">
        <v>7204</v>
      </c>
      <c r="E3457" s="24">
        <f t="shared" si="173"/>
        <v>0</v>
      </c>
      <c r="F3457" s="24">
        <f t="shared" si="174"/>
        <v>0</v>
      </c>
      <c r="G3457" s="109"/>
      <c r="H3457" s="24"/>
      <c r="I3457" s="24">
        <f t="shared" si="175"/>
        <v>0</v>
      </c>
      <c r="J3457" s="119"/>
      <c r="K3457" s="30"/>
      <c r="L3457" s="111"/>
      <c r="M3457" s="111"/>
      <c r="N3457" s="111"/>
      <c r="O3457" s="111"/>
      <c r="P3457" s="111"/>
      <c r="Q3457" s="111"/>
      <c r="R3457" s="111"/>
      <c r="S3457" s="111">
        <v>0</v>
      </c>
      <c r="T3457" s="111">
        <v>0</v>
      </c>
    </row>
    <row r="3458" spans="1:20" x14ac:dyDescent="0.25">
      <c r="A3458" s="110" t="s">
        <v>7083</v>
      </c>
      <c r="B3458" s="107" t="s">
        <v>7084</v>
      </c>
      <c r="C3458" s="108">
        <v>5</v>
      </c>
      <c r="D3458" s="41" t="s">
        <v>7085</v>
      </c>
      <c r="E3458" s="24">
        <f t="shared" si="173"/>
        <v>0</v>
      </c>
      <c r="F3458" s="24">
        <f t="shared" si="174"/>
        <v>0</v>
      </c>
      <c r="G3458" s="109"/>
      <c r="H3458" s="24"/>
      <c r="I3458" s="24">
        <f t="shared" si="175"/>
        <v>0</v>
      </c>
      <c r="J3458" s="119"/>
      <c r="K3458" s="30"/>
      <c r="L3458" s="111"/>
      <c r="M3458" s="111"/>
      <c r="N3458" s="111"/>
      <c r="O3458" s="111"/>
      <c r="P3458" s="111">
        <v>0</v>
      </c>
      <c r="Q3458" s="111">
        <v>0</v>
      </c>
      <c r="R3458" s="111">
        <v>0</v>
      </c>
      <c r="S3458" s="111">
        <v>0</v>
      </c>
      <c r="T3458" s="111">
        <v>0</v>
      </c>
    </row>
    <row r="3459" spans="1:20" x14ac:dyDescent="0.25">
      <c r="A3459" s="110" t="s">
        <v>3115</v>
      </c>
      <c r="B3459" s="107" t="s">
        <v>7082</v>
      </c>
      <c r="C3459" s="108">
        <v>11</v>
      </c>
      <c r="D3459" s="41" t="s">
        <v>6534</v>
      </c>
      <c r="E3459" s="24">
        <f t="shared" si="173"/>
        <v>0</v>
      </c>
      <c r="F3459" s="24">
        <f t="shared" si="174"/>
        <v>0</v>
      </c>
      <c r="G3459" s="109"/>
      <c r="H3459" s="24"/>
      <c r="I3459" s="24">
        <f t="shared" si="175"/>
        <v>0</v>
      </c>
      <c r="J3459" s="119"/>
      <c r="K3459" s="30"/>
      <c r="L3459" s="111"/>
      <c r="M3459" s="111"/>
      <c r="N3459" s="111"/>
      <c r="O3459" s="111"/>
      <c r="P3459" s="111"/>
      <c r="Q3459" s="111">
        <v>0</v>
      </c>
      <c r="R3459" s="111">
        <v>0</v>
      </c>
      <c r="S3459" s="111">
        <v>0</v>
      </c>
      <c r="T3459" s="111">
        <v>0</v>
      </c>
    </row>
    <row r="3460" spans="1:20" x14ac:dyDescent="0.25">
      <c r="A3460" s="110" t="s">
        <v>2621</v>
      </c>
      <c r="B3460" s="107" t="s">
        <v>7082</v>
      </c>
      <c r="C3460" s="108">
        <v>11</v>
      </c>
      <c r="D3460" s="41" t="s">
        <v>6535</v>
      </c>
      <c r="E3460" s="24">
        <f t="shared" si="173"/>
        <v>0</v>
      </c>
      <c r="F3460" s="24">
        <f t="shared" si="174"/>
        <v>1.75</v>
      </c>
      <c r="G3460" s="109"/>
      <c r="H3460" s="24"/>
      <c r="I3460" s="24">
        <f t="shared" si="175"/>
        <v>0</v>
      </c>
      <c r="J3460" s="119"/>
      <c r="K3460" s="30"/>
      <c r="L3460" s="111">
        <v>7</v>
      </c>
      <c r="M3460" s="111"/>
      <c r="N3460" s="111"/>
      <c r="O3460" s="111"/>
      <c r="P3460" s="111"/>
      <c r="Q3460" s="111"/>
      <c r="R3460" s="111"/>
      <c r="S3460" s="111">
        <v>0</v>
      </c>
      <c r="T3460" s="111">
        <v>0</v>
      </c>
    </row>
    <row r="3461" spans="1:20" x14ac:dyDescent="0.25">
      <c r="A3461" s="110" t="s">
        <v>41</v>
      </c>
      <c r="B3461" s="107" t="s">
        <v>7097</v>
      </c>
      <c r="C3461" s="108">
        <v>14</v>
      </c>
      <c r="D3461" s="41" t="s">
        <v>5752</v>
      </c>
      <c r="E3461" s="24">
        <f t="shared" si="173"/>
        <v>0</v>
      </c>
      <c r="F3461" s="24">
        <f t="shared" si="174"/>
        <v>0</v>
      </c>
      <c r="G3461" s="109"/>
      <c r="H3461" s="24"/>
      <c r="I3461" s="24">
        <f t="shared" si="175"/>
        <v>0</v>
      </c>
      <c r="J3461" s="119"/>
      <c r="K3461" s="30"/>
      <c r="L3461" s="111"/>
      <c r="M3461" s="111"/>
      <c r="N3461" s="111"/>
      <c r="O3461" s="111"/>
      <c r="P3461" s="111"/>
      <c r="Q3461" s="111"/>
      <c r="R3461" s="111"/>
      <c r="S3461" s="111">
        <v>0</v>
      </c>
      <c r="T3461" s="111">
        <v>0</v>
      </c>
    </row>
    <row r="3462" spans="1:20" x14ac:dyDescent="0.25">
      <c r="A3462" s="110" t="s">
        <v>3106</v>
      </c>
      <c r="B3462" s="107" t="s">
        <v>7154</v>
      </c>
      <c r="C3462" s="108">
        <v>16</v>
      </c>
      <c r="D3462" s="41" t="s">
        <v>6394</v>
      </c>
      <c r="E3462" s="24">
        <f t="shared" si="173"/>
        <v>0</v>
      </c>
      <c r="F3462" s="24">
        <f t="shared" si="174"/>
        <v>611.25</v>
      </c>
      <c r="G3462" s="109"/>
      <c r="H3462" s="24"/>
      <c r="I3462" s="24">
        <f t="shared" si="175"/>
        <v>0</v>
      </c>
      <c r="J3462" s="119"/>
      <c r="K3462" s="30"/>
      <c r="L3462" s="111">
        <v>382</v>
      </c>
      <c r="M3462" s="111">
        <v>2031</v>
      </c>
      <c r="N3462" s="111">
        <v>32</v>
      </c>
      <c r="O3462" s="111"/>
      <c r="P3462" s="111"/>
      <c r="Q3462" s="111"/>
      <c r="R3462" s="111">
        <v>0</v>
      </c>
      <c r="S3462" s="111"/>
      <c r="T3462" s="111">
        <v>0</v>
      </c>
    </row>
    <row r="3463" spans="1:20" x14ac:dyDescent="0.25">
      <c r="A3463" s="110" t="s">
        <v>1897</v>
      </c>
      <c r="B3463" s="107" t="s">
        <v>7157</v>
      </c>
      <c r="C3463" s="108">
        <v>11</v>
      </c>
      <c r="D3463" s="41" t="s">
        <v>6496</v>
      </c>
      <c r="E3463" s="24">
        <f t="shared" si="173"/>
        <v>0</v>
      </c>
      <c r="F3463" s="24">
        <f t="shared" si="174"/>
        <v>1146</v>
      </c>
      <c r="G3463" s="109"/>
      <c r="H3463" s="24"/>
      <c r="I3463" s="24">
        <f t="shared" si="175"/>
        <v>1.2</v>
      </c>
      <c r="J3463" s="119"/>
      <c r="K3463" s="30"/>
      <c r="L3463" s="111">
        <v>84</v>
      </c>
      <c r="M3463" s="111"/>
      <c r="N3463" s="111">
        <v>4500</v>
      </c>
      <c r="O3463" s="111"/>
      <c r="P3463" s="111">
        <v>1</v>
      </c>
      <c r="Q3463" s="111">
        <v>5</v>
      </c>
      <c r="R3463" s="111"/>
      <c r="S3463" s="111"/>
      <c r="T3463" s="111">
        <v>0</v>
      </c>
    </row>
    <row r="3464" spans="1:20" x14ac:dyDescent="0.25">
      <c r="A3464" s="110" t="s">
        <v>7173</v>
      </c>
      <c r="B3464" s="107" t="s">
        <v>7136</v>
      </c>
      <c r="C3464" s="108">
        <v>15</v>
      </c>
      <c r="D3464" s="41" t="s">
        <v>7174</v>
      </c>
      <c r="E3464" s="24">
        <f t="shared" si="173"/>
        <v>0</v>
      </c>
      <c r="F3464" s="24">
        <f t="shared" si="174"/>
        <v>0</v>
      </c>
      <c r="G3464" s="109"/>
      <c r="H3464" s="24"/>
      <c r="I3464" s="24">
        <f t="shared" si="175"/>
        <v>0</v>
      </c>
      <c r="J3464" s="119"/>
      <c r="K3464" s="30"/>
      <c r="L3464" s="111"/>
      <c r="M3464" s="111"/>
      <c r="N3464" s="111"/>
      <c r="O3464" s="111"/>
      <c r="P3464" s="111">
        <v>0</v>
      </c>
      <c r="Q3464" s="111">
        <v>0</v>
      </c>
      <c r="R3464" s="111"/>
      <c r="S3464" s="111"/>
      <c r="T3464" s="111">
        <v>0</v>
      </c>
    </row>
    <row r="3465" spans="1:20" x14ac:dyDescent="0.25">
      <c r="A3465" s="110" t="s">
        <v>482</v>
      </c>
      <c r="B3465" s="107" t="s">
        <v>7090</v>
      </c>
      <c r="C3465" s="108">
        <v>2</v>
      </c>
      <c r="D3465" s="41" t="s">
        <v>4535</v>
      </c>
      <c r="E3465" s="24">
        <f t="shared" si="173"/>
        <v>0</v>
      </c>
      <c r="F3465" s="24">
        <f t="shared" si="174"/>
        <v>0.75</v>
      </c>
      <c r="G3465" s="109"/>
      <c r="H3465" s="24"/>
      <c r="I3465" s="24">
        <f t="shared" si="175"/>
        <v>0.8</v>
      </c>
      <c r="J3465" s="119"/>
      <c r="K3465" s="30"/>
      <c r="L3465" s="111"/>
      <c r="M3465" s="111">
        <v>1</v>
      </c>
      <c r="N3465" s="111"/>
      <c r="O3465" s="111">
        <v>2</v>
      </c>
      <c r="P3465" s="111">
        <v>0</v>
      </c>
      <c r="Q3465" s="111">
        <v>4</v>
      </c>
      <c r="R3465" s="111">
        <v>0</v>
      </c>
      <c r="S3465" s="111">
        <v>0</v>
      </c>
      <c r="T3465" s="111">
        <v>0</v>
      </c>
    </row>
    <row r="3466" spans="1:20" x14ac:dyDescent="0.25">
      <c r="A3466" s="110" t="s">
        <v>7215</v>
      </c>
      <c r="B3466" s="107" t="s">
        <v>7216</v>
      </c>
      <c r="C3466" s="108">
        <v>2</v>
      </c>
      <c r="D3466" s="41" t="s">
        <v>7217</v>
      </c>
      <c r="E3466" s="24">
        <f t="shared" si="173"/>
        <v>0</v>
      </c>
      <c r="F3466" s="24">
        <f t="shared" si="174"/>
        <v>0</v>
      </c>
      <c r="G3466" s="109"/>
      <c r="H3466" s="24"/>
      <c r="I3466" s="24">
        <f t="shared" si="175"/>
        <v>0</v>
      </c>
      <c r="J3466" s="119"/>
      <c r="K3466" s="30"/>
      <c r="L3466" s="111"/>
      <c r="M3466" s="111"/>
      <c r="N3466" s="111"/>
      <c r="O3466" s="111"/>
      <c r="P3466" s="111"/>
      <c r="Q3466" s="111"/>
      <c r="R3466" s="111"/>
      <c r="S3466" s="111"/>
      <c r="T3466" s="111">
        <v>0</v>
      </c>
    </row>
    <row r="3467" spans="1:20" x14ac:dyDescent="0.25">
      <c r="A3467" s="110" t="s">
        <v>2777</v>
      </c>
      <c r="B3467" s="107" t="s">
        <v>7088</v>
      </c>
      <c r="C3467" s="108">
        <v>2</v>
      </c>
      <c r="D3467" s="41" t="s">
        <v>5468</v>
      </c>
      <c r="E3467" s="24">
        <f t="shared" si="173"/>
        <v>0</v>
      </c>
      <c r="F3467" s="24">
        <f t="shared" si="174"/>
        <v>0</v>
      </c>
      <c r="G3467" s="109"/>
      <c r="H3467" s="24"/>
      <c r="I3467" s="24">
        <f t="shared" si="175"/>
        <v>0</v>
      </c>
      <c r="J3467" s="119"/>
      <c r="K3467" s="30"/>
      <c r="L3467" s="111"/>
      <c r="M3467" s="111"/>
      <c r="N3467" s="111"/>
      <c r="O3467" s="111"/>
      <c r="P3467" s="111">
        <v>0</v>
      </c>
      <c r="Q3467" s="111"/>
      <c r="R3467" s="111">
        <v>0</v>
      </c>
      <c r="S3467" s="111"/>
      <c r="T3467" s="111">
        <v>0</v>
      </c>
    </row>
    <row r="3468" spans="1:20" x14ac:dyDescent="0.25">
      <c r="A3468" s="110" t="s">
        <v>1641</v>
      </c>
      <c r="B3468" s="107" t="s">
        <v>7231</v>
      </c>
      <c r="C3468" s="108">
        <v>8</v>
      </c>
      <c r="D3468" s="41" t="s">
        <v>5377</v>
      </c>
      <c r="E3468" s="24">
        <f t="shared" si="173"/>
        <v>0</v>
      </c>
      <c r="F3468" s="24">
        <f t="shared" si="174"/>
        <v>0</v>
      </c>
      <c r="G3468" s="109"/>
      <c r="H3468" s="24"/>
      <c r="I3468" s="24">
        <f t="shared" si="175"/>
        <v>0</v>
      </c>
      <c r="J3468" s="119"/>
      <c r="K3468" s="30"/>
      <c r="L3468" s="111"/>
      <c r="M3468" s="111"/>
      <c r="N3468" s="111"/>
      <c r="O3468" s="111"/>
      <c r="P3468" s="111"/>
      <c r="Q3468" s="111"/>
      <c r="R3468" s="111"/>
      <c r="S3468" s="111">
        <v>0</v>
      </c>
      <c r="T3468" s="111">
        <v>0</v>
      </c>
    </row>
    <row r="3469" spans="1:20" x14ac:dyDescent="0.25">
      <c r="A3469" s="110" t="s">
        <v>2636</v>
      </c>
      <c r="B3469" s="107" t="s">
        <v>7082</v>
      </c>
      <c r="C3469" s="108">
        <v>11</v>
      </c>
      <c r="D3469" s="41" t="s">
        <v>6498</v>
      </c>
      <c r="E3469" s="24">
        <f t="shared" si="173"/>
        <v>0</v>
      </c>
      <c r="F3469" s="24">
        <f t="shared" si="174"/>
        <v>0.75</v>
      </c>
      <c r="G3469" s="109"/>
      <c r="H3469" s="24"/>
      <c r="I3469" s="24">
        <f t="shared" si="175"/>
        <v>0</v>
      </c>
      <c r="J3469" s="119"/>
      <c r="K3469" s="30"/>
      <c r="L3469" s="111">
        <v>3</v>
      </c>
      <c r="M3469" s="111"/>
      <c r="N3469" s="111"/>
      <c r="O3469" s="111"/>
      <c r="P3469" s="111"/>
      <c r="Q3469" s="111"/>
      <c r="R3469" s="111"/>
      <c r="S3469" s="111"/>
      <c r="T3469" s="111">
        <v>0</v>
      </c>
    </row>
    <row r="3470" spans="1:20" x14ac:dyDescent="0.25">
      <c r="A3470" s="110" t="s">
        <v>2442</v>
      </c>
      <c r="B3470" s="107" t="s">
        <v>7082</v>
      </c>
      <c r="C3470" s="108">
        <v>11</v>
      </c>
      <c r="D3470" s="41" t="s">
        <v>6499</v>
      </c>
      <c r="E3470" s="24">
        <f t="shared" si="173"/>
        <v>0</v>
      </c>
      <c r="F3470" s="24">
        <f t="shared" si="174"/>
        <v>0.25</v>
      </c>
      <c r="G3470" s="109"/>
      <c r="H3470" s="24"/>
      <c r="I3470" s="24">
        <f t="shared" si="175"/>
        <v>0</v>
      </c>
      <c r="J3470" s="119"/>
      <c r="K3470" s="30"/>
      <c r="L3470" s="111"/>
      <c r="M3470" s="111"/>
      <c r="N3470" s="111">
        <v>1</v>
      </c>
      <c r="O3470" s="111"/>
      <c r="P3470" s="111">
        <v>0</v>
      </c>
      <c r="Q3470" s="111">
        <v>0</v>
      </c>
      <c r="R3470" s="111"/>
      <c r="S3470" s="111">
        <v>0</v>
      </c>
      <c r="T3470" s="111">
        <v>0</v>
      </c>
    </row>
    <row r="3471" spans="1:20" x14ac:dyDescent="0.25">
      <c r="A3471" s="110" t="s">
        <v>2067</v>
      </c>
      <c r="B3471" s="107" t="s">
        <v>7097</v>
      </c>
      <c r="C3471" s="108">
        <v>14</v>
      </c>
      <c r="D3471" s="41" t="s">
        <v>6583</v>
      </c>
      <c r="E3471" s="24">
        <f t="shared" si="173"/>
        <v>0</v>
      </c>
      <c r="F3471" s="24">
        <f t="shared" si="174"/>
        <v>0</v>
      </c>
      <c r="G3471" s="109"/>
      <c r="H3471" s="24"/>
      <c r="I3471" s="24">
        <f t="shared" si="175"/>
        <v>0</v>
      </c>
      <c r="J3471" s="119"/>
      <c r="K3471" s="30"/>
      <c r="L3471" s="111"/>
      <c r="M3471" s="111"/>
      <c r="N3471" s="111"/>
      <c r="O3471" s="111"/>
      <c r="P3471" s="111"/>
      <c r="Q3471" s="111">
        <v>0</v>
      </c>
      <c r="R3471" s="111"/>
      <c r="S3471" s="111">
        <v>0</v>
      </c>
      <c r="T3471" s="111">
        <v>0</v>
      </c>
    </row>
    <row r="3472" spans="1:20" x14ac:dyDescent="0.25">
      <c r="A3472" s="110" t="s">
        <v>595</v>
      </c>
      <c r="B3472" s="107" t="s">
        <v>7124</v>
      </c>
      <c r="C3472" s="108">
        <v>4</v>
      </c>
      <c r="D3472" s="41" t="s">
        <v>5567</v>
      </c>
      <c r="E3472" s="24">
        <f t="shared" si="173"/>
        <v>0</v>
      </c>
      <c r="F3472" s="24">
        <f t="shared" si="174"/>
        <v>0</v>
      </c>
      <c r="G3472" s="109"/>
      <c r="H3472" s="24"/>
      <c r="I3472" s="24">
        <f t="shared" si="175"/>
        <v>0.2</v>
      </c>
      <c r="J3472" s="119"/>
      <c r="K3472" s="30"/>
      <c r="L3472" s="111"/>
      <c r="M3472" s="111"/>
      <c r="N3472" s="111"/>
      <c r="O3472" s="111"/>
      <c r="P3472" s="111">
        <v>1</v>
      </c>
      <c r="Q3472" s="111">
        <v>0</v>
      </c>
      <c r="R3472" s="111">
        <v>0</v>
      </c>
      <c r="S3472" s="111">
        <v>0</v>
      </c>
      <c r="T3472" s="111">
        <v>0</v>
      </c>
    </row>
    <row r="3473" spans="1:20" x14ac:dyDescent="0.25">
      <c r="A3473" s="110" t="s">
        <v>7184</v>
      </c>
      <c r="B3473" s="107" t="s">
        <v>7090</v>
      </c>
      <c r="C3473" s="108">
        <v>2</v>
      </c>
      <c r="D3473" s="41" t="s">
        <v>7185</v>
      </c>
      <c r="E3473" s="24">
        <f t="shared" si="173"/>
        <v>0</v>
      </c>
      <c r="F3473" s="24">
        <f t="shared" si="174"/>
        <v>0</v>
      </c>
      <c r="G3473" s="109"/>
      <c r="H3473" s="24"/>
      <c r="I3473" s="24">
        <f t="shared" si="175"/>
        <v>0</v>
      </c>
      <c r="J3473" s="119"/>
      <c r="K3473" s="30"/>
      <c r="L3473" s="111"/>
      <c r="M3473" s="111"/>
      <c r="N3473" s="111"/>
      <c r="O3473" s="111"/>
      <c r="P3473" s="111"/>
      <c r="Q3473" s="111"/>
      <c r="R3473" s="111"/>
      <c r="S3473" s="111">
        <v>0</v>
      </c>
      <c r="T3473" s="111">
        <v>0</v>
      </c>
    </row>
    <row r="3474" spans="1:20" x14ac:dyDescent="0.25">
      <c r="A3474" s="110" t="s">
        <v>7116</v>
      </c>
      <c r="B3474" s="107" t="s">
        <v>7090</v>
      </c>
      <c r="C3474" s="108">
        <v>2</v>
      </c>
      <c r="D3474" s="41" t="s">
        <v>7117</v>
      </c>
      <c r="E3474" s="24">
        <f t="shared" si="173"/>
        <v>0</v>
      </c>
      <c r="F3474" s="24">
        <f t="shared" si="174"/>
        <v>0</v>
      </c>
      <c r="G3474" s="109"/>
      <c r="H3474" s="24"/>
      <c r="I3474" s="24">
        <f t="shared" si="175"/>
        <v>0.8</v>
      </c>
      <c r="J3474" s="119"/>
      <c r="K3474" s="30"/>
      <c r="L3474" s="111"/>
      <c r="M3474" s="111"/>
      <c r="N3474" s="111"/>
      <c r="O3474" s="111"/>
      <c r="P3474" s="111">
        <v>0</v>
      </c>
      <c r="Q3474" s="111">
        <v>4</v>
      </c>
      <c r="R3474" s="111">
        <v>0</v>
      </c>
      <c r="S3474" s="111">
        <v>0</v>
      </c>
      <c r="T3474" s="111">
        <v>0</v>
      </c>
    </row>
    <row r="3475" spans="1:20" x14ac:dyDescent="0.25">
      <c r="A3475" s="110" t="s">
        <v>7086</v>
      </c>
      <c r="B3475" s="107" t="s">
        <v>7084</v>
      </c>
      <c r="C3475" s="108">
        <v>5</v>
      </c>
      <c r="D3475" s="41" t="s">
        <v>7087</v>
      </c>
      <c r="E3475" s="24">
        <f t="shared" si="173"/>
        <v>0</v>
      </c>
      <c r="F3475" s="24">
        <f t="shared" si="174"/>
        <v>1</v>
      </c>
      <c r="G3475" s="109"/>
      <c r="H3475" s="24"/>
      <c r="I3475" s="24">
        <f t="shared" si="175"/>
        <v>0</v>
      </c>
      <c r="J3475" s="119"/>
      <c r="K3475" s="30"/>
      <c r="L3475" s="111"/>
      <c r="M3475" s="111"/>
      <c r="N3475" s="111">
        <v>4</v>
      </c>
      <c r="O3475" s="111"/>
      <c r="P3475" s="111">
        <v>0</v>
      </c>
      <c r="Q3475" s="111">
        <v>0</v>
      </c>
      <c r="R3475" s="111">
        <v>0</v>
      </c>
      <c r="S3475" s="111">
        <v>0</v>
      </c>
      <c r="T3475" s="111">
        <v>0</v>
      </c>
    </row>
    <row r="3476" spans="1:20" x14ac:dyDescent="0.25">
      <c r="A3476" s="110" t="s">
        <v>7141</v>
      </c>
      <c r="B3476" s="107" t="s">
        <v>7082</v>
      </c>
      <c r="C3476" s="108">
        <v>11</v>
      </c>
      <c r="D3476" s="41" t="s">
        <v>7142</v>
      </c>
      <c r="E3476" s="24">
        <f t="shared" si="173"/>
        <v>0</v>
      </c>
      <c r="F3476" s="24">
        <f t="shared" si="174"/>
        <v>0</v>
      </c>
      <c r="G3476" s="109"/>
      <c r="H3476" s="24"/>
      <c r="I3476" s="24">
        <f t="shared" si="175"/>
        <v>0</v>
      </c>
      <c r="J3476" s="119"/>
      <c r="K3476" s="30"/>
      <c r="L3476" s="111"/>
      <c r="M3476" s="111"/>
      <c r="N3476" s="111"/>
      <c r="O3476" s="111"/>
      <c r="P3476" s="111">
        <v>0</v>
      </c>
      <c r="Q3476" s="111"/>
      <c r="R3476" s="111">
        <v>0</v>
      </c>
      <c r="S3476" s="111">
        <v>0</v>
      </c>
      <c r="T3476" s="111">
        <v>0</v>
      </c>
    </row>
    <row r="3477" spans="1:20" x14ac:dyDescent="0.25">
      <c r="A3477" s="110" t="s">
        <v>7269</v>
      </c>
      <c r="B3477" s="107" t="s">
        <v>7192</v>
      </c>
      <c r="C3477" s="108">
        <v>20</v>
      </c>
      <c r="D3477" s="41" t="s">
        <v>7270</v>
      </c>
      <c r="E3477" s="24">
        <f t="shared" si="173"/>
        <v>0</v>
      </c>
      <c r="F3477" s="24">
        <f t="shared" si="174"/>
        <v>0</v>
      </c>
      <c r="G3477" s="109"/>
      <c r="H3477" s="24"/>
      <c r="I3477" s="24">
        <f t="shared" si="175"/>
        <v>0</v>
      </c>
      <c r="J3477" s="119"/>
      <c r="K3477" s="30"/>
      <c r="L3477" s="111"/>
      <c r="M3477" s="111"/>
      <c r="N3477" s="111"/>
      <c r="O3477" s="111"/>
      <c r="P3477" s="111"/>
      <c r="Q3477" s="111"/>
      <c r="R3477" s="111"/>
      <c r="S3477" s="111"/>
      <c r="T3477" s="111">
        <v>0</v>
      </c>
    </row>
    <row r="3478" spans="1:20" x14ac:dyDescent="0.25">
      <c r="A3478" s="110" t="s">
        <v>985</v>
      </c>
      <c r="B3478" s="107" t="s">
        <v>7209</v>
      </c>
      <c r="C3478" s="108">
        <v>21</v>
      </c>
      <c r="D3478" s="41" t="s">
        <v>6611</v>
      </c>
      <c r="E3478" s="24">
        <f t="shared" si="173"/>
        <v>0</v>
      </c>
      <c r="F3478" s="24">
        <f t="shared" si="174"/>
        <v>0</v>
      </c>
      <c r="G3478" s="109"/>
      <c r="H3478" s="24"/>
      <c r="I3478" s="24">
        <f t="shared" si="175"/>
        <v>0.4</v>
      </c>
      <c r="J3478" s="119"/>
      <c r="K3478" s="30"/>
      <c r="L3478" s="111"/>
      <c r="M3478" s="111"/>
      <c r="N3478" s="111"/>
      <c r="O3478" s="111"/>
      <c r="P3478" s="111"/>
      <c r="Q3478" s="111">
        <v>2</v>
      </c>
      <c r="R3478" s="111"/>
      <c r="S3478" s="111"/>
      <c r="T3478" s="111">
        <v>0</v>
      </c>
    </row>
    <row r="3479" spans="1:20" x14ac:dyDescent="0.25">
      <c r="A3479" s="110" t="s">
        <v>2434</v>
      </c>
      <c r="B3479" s="107" t="s">
        <v>7156</v>
      </c>
      <c r="C3479" s="108">
        <v>18</v>
      </c>
      <c r="D3479" s="41" t="s">
        <v>4989</v>
      </c>
      <c r="E3479" s="24">
        <f t="shared" si="173"/>
        <v>0</v>
      </c>
      <c r="F3479" s="24">
        <f t="shared" si="174"/>
        <v>0</v>
      </c>
      <c r="G3479" s="109"/>
      <c r="H3479" s="24"/>
      <c r="I3479" s="24">
        <f t="shared" si="175"/>
        <v>0</v>
      </c>
      <c r="J3479" s="119"/>
      <c r="K3479" s="30"/>
      <c r="L3479" s="111"/>
      <c r="M3479" s="111"/>
      <c r="N3479" s="111"/>
      <c r="O3479" s="111"/>
      <c r="P3479" s="111"/>
      <c r="Q3479" s="111">
        <v>0</v>
      </c>
      <c r="R3479" s="111"/>
      <c r="S3479" s="111"/>
      <c r="T3479" s="111">
        <v>0</v>
      </c>
    </row>
    <row r="3480" spans="1:20" x14ac:dyDescent="0.25">
      <c r="A3480" s="110" t="s">
        <v>7163</v>
      </c>
      <c r="B3480" s="107" t="s">
        <v>7090</v>
      </c>
      <c r="C3480" s="108">
        <v>2</v>
      </c>
      <c r="D3480" s="41" t="s">
        <v>7164</v>
      </c>
      <c r="E3480" s="24">
        <f t="shared" si="173"/>
        <v>0</v>
      </c>
      <c r="F3480" s="24">
        <f t="shared" si="174"/>
        <v>0</v>
      </c>
      <c r="G3480" s="109"/>
      <c r="H3480" s="24"/>
      <c r="I3480" s="24">
        <f t="shared" si="175"/>
        <v>0.2</v>
      </c>
      <c r="J3480" s="119"/>
      <c r="K3480" s="30"/>
      <c r="L3480" s="111"/>
      <c r="M3480" s="111"/>
      <c r="N3480" s="111"/>
      <c r="O3480" s="111"/>
      <c r="P3480" s="111">
        <v>0</v>
      </c>
      <c r="Q3480" s="111">
        <v>1</v>
      </c>
      <c r="R3480" s="111">
        <v>0</v>
      </c>
      <c r="S3480" s="111">
        <v>0</v>
      </c>
      <c r="T3480" s="111">
        <v>0</v>
      </c>
    </row>
    <row r="3481" spans="1:20" x14ac:dyDescent="0.25">
      <c r="A3481" s="110" t="s">
        <v>2610</v>
      </c>
      <c r="B3481" s="107" t="s">
        <v>7109</v>
      </c>
      <c r="C3481" s="108">
        <v>2</v>
      </c>
      <c r="D3481" s="41" t="s">
        <v>3448</v>
      </c>
      <c r="E3481" s="24">
        <f t="shared" si="173"/>
        <v>0</v>
      </c>
      <c r="F3481" s="24">
        <f t="shared" si="174"/>
        <v>0.25</v>
      </c>
      <c r="G3481" s="109"/>
      <c r="H3481" s="24"/>
      <c r="I3481" s="24">
        <f t="shared" si="175"/>
        <v>0</v>
      </c>
      <c r="J3481" s="119"/>
      <c r="K3481" s="30"/>
      <c r="L3481" s="111">
        <v>1</v>
      </c>
      <c r="M3481" s="111"/>
      <c r="N3481" s="111"/>
      <c r="O3481" s="111"/>
      <c r="P3481" s="111">
        <v>0</v>
      </c>
      <c r="Q3481" s="111">
        <v>0</v>
      </c>
      <c r="R3481" s="111">
        <v>0</v>
      </c>
      <c r="S3481" s="111">
        <v>0</v>
      </c>
      <c r="T3481" s="111">
        <v>0</v>
      </c>
    </row>
    <row r="3482" spans="1:20" x14ac:dyDescent="0.25">
      <c r="A3482" s="110" t="s">
        <v>7267</v>
      </c>
      <c r="B3482" s="107" t="s">
        <v>7084</v>
      </c>
      <c r="C3482" s="108">
        <v>5</v>
      </c>
      <c r="D3482" s="41" t="s">
        <v>7268</v>
      </c>
      <c r="E3482" s="24">
        <f t="shared" si="173"/>
        <v>0</v>
      </c>
      <c r="F3482" s="24">
        <f t="shared" si="174"/>
        <v>0</v>
      </c>
      <c r="G3482" s="109"/>
      <c r="H3482" s="24"/>
      <c r="I3482" s="24">
        <f t="shared" si="175"/>
        <v>0</v>
      </c>
      <c r="J3482" s="119"/>
      <c r="K3482" s="30"/>
      <c r="L3482" s="111"/>
      <c r="M3482" s="111"/>
      <c r="N3482" s="111"/>
      <c r="O3482" s="111"/>
      <c r="P3482" s="111">
        <v>0</v>
      </c>
      <c r="Q3482" s="111"/>
      <c r="R3482" s="111"/>
      <c r="S3482" s="111"/>
      <c r="T3482" s="111">
        <v>0</v>
      </c>
    </row>
    <row r="3483" spans="1:20" x14ac:dyDescent="0.25">
      <c r="A3483" s="110" t="s">
        <v>7099</v>
      </c>
      <c r="B3483" s="107" t="s">
        <v>7082</v>
      </c>
      <c r="C3483" s="108">
        <v>11</v>
      </c>
      <c r="D3483" s="41" t="s">
        <v>7100</v>
      </c>
      <c r="E3483" s="24">
        <f t="shared" si="173"/>
        <v>0</v>
      </c>
      <c r="F3483" s="24">
        <f t="shared" si="174"/>
        <v>0</v>
      </c>
      <c r="G3483" s="109"/>
      <c r="H3483" s="24"/>
      <c r="I3483" s="24">
        <f t="shared" si="175"/>
        <v>0</v>
      </c>
      <c r="J3483" s="119"/>
      <c r="K3483" s="30"/>
      <c r="L3483" s="111"/>
      <c r="M3483" s="111"/>
      <c r="N3483" s="111"/>
      <c r="O3483" s="111"/>
      <c r="P3483" s="111"/>
      <c r="Q3483" s="111">
        <v>0</v>
      </c>
      <c r="R3483" s="111">
        <v>0</v>
      </c>
      <c r="S3483" s="111">
        <v>0</v>
      </c>
      <c r="T3483" s="111">
        <v>0</v>
      </c>
    </row>
    <row r="3484" spans="1:20" x14ac:dyDescent="0.25">
      <c r="A3484" s="110" t="s">
        <v>7105</v>
      </c>
      <c r="B3484" s="107" t="s">
        <v>7082</v>
      </c>
      <c r="C3484" s="108">
        <v>11</v>
      </c>
      <c r="D3484" s="41" t="s">
        <v>7106</v>
      </c>
      <c r="E3484" s="24">
        <f t="shared" si="173"/>
        <v>0</v>
      </c>
      <c r="F3484" s="24">
        <f t="shared" si="174"/>
        <v>0</v>
      </c>
      <c r="G3484" s="109"/>
      <c r="H3484" s="24"/>
      <c r="I3484" s="24">
        <f t="shared" si="175"/>
        <v>0</v>
      </c>
      <c r="J3484" s="119"/>
      <c r="K3484" s="30"/>
      <c r="L3484" s="111"/>
      <c r="M3484" s="111"/>
      <c r="N3484" s="111"/>
      <c r="O3484" s="111"/>
      <c r="P3484" s="111"/>
      <c r="Q3484" s="111">
        <v>0</v>
      </c>
      <c r="R3484" s="111">
        <v>0</v>
      </c>
      <c r="S3484" s="111">
        <v>0</v>
      </c>
      <c r="T3484" s="111">
        <v>0</v>
      </c>
    </row>
    <row r="3485" spans="1:20" x14ac:dyDescent="0.25">
      <c r="A3485" s="110" t="s">
        <v>6644</v>
      </c>
      <c r="B3485" s="107" t="s">
        <v>7082</v>
      </c>
      <c r="C3485" s="108">
        <v>11</v>
      </c>
      <c r="D3485" s="41" t="s">
        <v>6645</v>
      </c>
      <c r="E3485" s="24">
        <f t="shared" si="173"/>
        <v>0</v>
      </c>
      <c r="F3485" s="24">
        <f t="shared" si="174"/>
        <v>0</v>
      </c>
      <c r="G3485" s="109"/>
      <c r="H3485" s="24"/>
      <c r="I3485" s="24">
        <f t="shared" si="175"/>
        <v>0</v>
      </c>
      <c r="J3485" s="119"/>
      <c r="K3485" s="30"/>
      <c r="L3485" s="111"/>
      <c r="M3485" s="111"/>
      <c r="N3485" s="111"/>
      <c r="O3485" s="111"/>
      <c r="P3485" s="111"/>
      <c r="Q3485" s="111"/>
      <c r="R3485" s="111">
        <v>0</v>
      </c>
      <c r="S3485" s="111">
        <v>0</v>
      </c>
      <c r="T3485" s="111">
        <v>0</v>
      </c>
    </row>
    <row r="3486" spans="1:20" x14ac:dyDescent="0.25">
      <c r="A3486" s="110" t="s">
        <v>2889</v>
      </c>
      <c r="B3486" s="107" t="s">
        <v>7097</v>
      </c>
      <c r="C3486" s="108">
        <v>14</v>
      </c>
      <c r="D3486" s="41" t="s">
        <v>3547</v>
      </c>
      <c r="E3486" s="24">
        <f t="shared" si="173"/>
        <v>0</v>
      </c>
      <c r="F3486" s="24">
        <f t="shared" si="174"/>
        <v>0</v>
      </c>
      <c r="G3486" s="109"/>
      <c r="H3486" s="24"/>
      <c r="I3486" s="24">
        <f t="shared" si="175"/>
        <v>0</v>
      </c>
      <c r="J3486" s="119"/>
      <c r="K3486" s="30"/>
      <c r="L3486" s="111"/>
      <c r="M3486" s="111"/>
      <c r="N3486" s="111"/>
      <c r="O3486" s="111"/>
      <c r="P3486" s="111"/>
      <c r="Q3486" s="111"/>
      <c r="R3486" s="111">
        <v>0</v>
      </c>
      <c r="S3486" s="111">
        <v>0</v>
      </c>
      <c r="T3486" s="111">
        <v>0</v>
      </c>
    </row>
    <row r="3487" spans="1:20" x14ac:dyDescent="0.25">
      <c r="A3487" s="110" t="s">
        <v>1954</v>
      </c>
      <c r="B3487" s="107" t="s">
        <v>7136</v>
      </c>
      <c r="C3487" s="108">
        <v>15</v>
      </c>
      <c r="D3487" s="41" t="s">
        <v>5739</v>
      </c>
      <c r="E3487" s="24">
        <f t="shared" si="173"/>
        <v>0</v>
      </c>
      <c r="F3487" s="24">
        <f t="shared" si="174"/>
        <v>0</v>
      </c>
      <c r="G3487" s="109"/>
      <c r="H3487" s="24"/>
      <c r="I3487" s="24">
        <f t="shared" si="175"/>
        <v>0</v>
      </c>
      <c r="J3487" s="119"/>
      <c r="K3487" s="30"/>
      <c r="L3487" s="111"/>
      <c r="M3487" s="111"/>
      <c r="N3487" s="111"/>
      <c r="O3487" s="111"/>
      <c r="P3487" s="111"/>
      <c r="Q3487" s="111"/>
      <c r="R3487" s="111"/>
      <c r="S3487" s="111"/>
      <c r="T3487" s="111"/>
    </row>
    <row r="3488" spans="1:20" x14ac:dyDescent="0.25">
      <c r="A3488" s="110" t="s">
        <v>22</v>
      </c>
      <c r="B3488" s="107" t="s">
        <v>7136</v>
      </c>
      <c r="C3488" s="108">
        <v>15</v>
      </c>
      <c r="D3488" s="41" t="s">
        <v>5741</v>
      </c>
      <c r="E3488" s="24">
        <f t="shared" ref="E3488:E3551" si="176">SUM(R3488:T3488)/3</f>
        <v>0</v>
      </c>
      <c r="F3488" s="24">
        <f t="shared" ref="F3488:F3551" si="177">SUM(L3488:O3488)/4</f>
        <v>0.75</v>
      </c>
      <c r="G3488" s="109"/>
      <c r="H3488" s="24"/>
      <c r="I3488" s="24">
        <f t="shared" ref="I3488:I3551" si="178">SUM(P3488:T3488)/5</f>
        <v>0</v>
      </c>
      <c r="J3488" s="119"/>
      <c r="K3488" s="30"/>
      <c r="L3488" s="111"/>
      <c r="M3488" s="111"/>
      <c r="N3488" s="111"/>
      <c r="O3488" s="111">
        <v>3</v>
      </c>
      <c r="P3488" s="111"/>
      <c r="Q3488" s="111"/>
      <c r="R3488" s="111"/>
      <c r="S3488" s="111"/>
      <c r="T3488" s="111"/>
    </row>
    <row r="3489" spans="1:20" x14ac:dyDescent="0.25">
      <c r="A3489" s="110" t="s">
        <v>8944</v>
      </c>
      <c r="B3489" s="107" t="s">
        <v>7097</v>
      </c>
      <c r="C3489" s="108">
        <v>14</v>
      </c>
      <c r="D3489" s="41" t="s">
        <v>8945</v>
      </c>
      <c r="E3489" s="24">
        <f t="shared" si="176"/>
        <v>0</v>
      </c>
      <c r="F3489" s="24">
        <f t="shared" si="177"/>
        <v>0.25</v>
      </c>
      <c r="G3489" s="109"/>
      <c r="H3489" s="24"/>
      <c r="I3489" s="24">
        <f t="shared" si="178"/>
        <v>0</v>
      </c>
      <c r="J3489" s="119"/>
      <c r="K3489" s="30"/>
      <c r="L3489" s="111"/>
      <c r="M3489" s="111"/>
      <c r="N3489" s="111">
        <v>1</v>
      </c>
      <c r="O3489" s="111"/>
      <c r="P3489" s="111"/>
      <c r="Q3489" s="111"/>
      <c r="R3489" s="111"/>
      <c r="S3489" s="111"/>
      <c r="T3489" s="111"/>
    </row>
    <row r="3490" spans="1:20" x14ac:dyDescent="0.25">
      <c r="A3490" s="110" t="s">
        <v>8946</v>
      </c>
      <c r="B3490" s="107" t="s">
        <v>7136</v>
      </c>
      <c r="C3490" s="108">
        <v>15</v>
      </c>
      <c r="D3490" s="41" t="s">
        <v>8947</v>
      </c>
      <c r="E3490" s="24">
        <f t="shared" si="176"/>
        <v>0</v>
      </c>
      <c r="F3490" s="24">
        <f t="shared" si="177"/>
        <v>193.75</v>
      </c>
      <c r="G3490" s="109"/>
      <c r="H3490" s="24"/>
      <c r="I3490" s="24">
        <f t="shared" si="178"/>
        <v>0</v>
      </c>
      <c r="J3490" s="119"/>
      <c r="K3490" s="30"/>
      <c r="L3490" s="111">
        <v>135</v>
      </c>
      <c r="M3490" s="111">
        <v>195</v>
      </c>
      <c r="N3490" s="111">
        <v>233</v>
      </c>
      <c r="O3490" s="111">
        <v>212</v>
      </c>
      <c r="P3490" s="111"/>
      <c r="Q3490" s="111"/>
      <c r="R3490" s="111"/>
      <c r="S3490" s="111"/>
      <c r="T3490" s="111"/>
    </row>
    <row r="3491" spans="1:20" x14ac:dyDescent="0.25">
      <c r="A3491" s="110" t="s">
        <v>2168</v>
      </c>
      <c r="B3491" s="107" t="s">
        <v>7136</v>
      </c>
      <c r="C3491" s="108">
        <v>15</v>
      </c>
      <c r="D3491" s="41" t="s">
        <v>6624</v>
      </c>
      <c r="E3491" s="24">
        <f t="shared" si="176"/>
        <v>0</v>
      </c>
      <c r="F3491" s="24">
        <f t="shared" si="177"/>
        <v>7.5</v>
      </c>
      <c r="G3491" s="109"/>
      <c r="H3491" s="24"/>
      <c r="I3491" s="24">
        <f t="shared" si="178"/>
        <v>6</v>
      </c>
      <c r="J3491" s="119"/>
      <c r="K3491" s="30"/>
      <c r="L3491" s="111"/>
      <c r="M3491" s="111">
        <v>30</v>
      </c>
      <c r="N3491" s="111"/>
      <c r="O3491" s="111"/>
      <c r="P3491" s="111">
        <v>30</v>
      </c>
      <c r="Q3491" s="111"/>
      <c r="R3491" s="111"/>
      <c r="S3491" s="111"/>
      <c r="T3491" s="111"/>
    </row>
    <row r="3492" spans="1:20" x14ac:dyDescent="0.25">
      <c r="A3492" s="110" t="s">
        <v>8917</v>
      </c>
      <c r="B3492" s="107" t="s">
        <v>7136</v>
      </c>
      <c r="C3492" s="108">
        <v>15</v>
      </c>
      <c r="D3492" s="41" t="s">
        <v>8918</v>
      </c>
      <c r="E3492" s="24">
        <f t="shared" si="176"/>
        <v>0</v>
      </c>
      <c r="F3492" s="24">
        <f t="shared" si="177"/>
        <v>0.25</v>
      </c>
      <c r="G3492" s="109"/>
      <c r="H3492" s="24"/>
      <c r="I3492" s="24">
        <f t="shared" si="178"/>
        <v>0.6</v>
      </c>
      <c r="J3492" s="119"/>
      <c r="K3492" s="30"/>
      <c r="L3492" s="111"/>
      <c r="M3492" s="111"/>
      <c r="N3492" s="111"/>
      <c r="O3492" s="111">
        <v>1</v>
      </c>
      <c r="P3492" s="111">
        <v>3</v>
      </c>
      <c r="Q3492" s="111"/>
      <c r="R3492" s="111"/>
      <c r="S3492" s="111"/>
      <c r="T3492" s="111"/>
    </row>
    <row r="3493" spans="1:20" x14ac:dyDescent="0.25">
      <c r="A3493" s="110" t="s">
        <v>8925</v>
      </c>
      <c r="B3493" s="107" t="s">
        <v>7307</v>
      </c>
      <c r="C3493" s="108">
        <v>15</v>
      </c>
      <c r="D3493" s="41" t="s">
        <v>8926</v>
      </c>
      <c r="E3493" s="24">
        <f t="shared" si="176"/>
        <v>0</v>
      </c>
      <c r="F3493" s="24">
        <f t="shared" si="177"/>
        <v>0.75</v>
      </c>
      <c r="G3493" s="109"/>
      <c r="H3493" s="24"/>
      <c r="I3493" s="24">
        <f t="shared" si="178"/>
        <v>0</v>
      </c>
      <c r="J3493" s="119"/>
      <c r="K3493" s="30"/>
      <c r="L3493" s="111"/>
      <c r="M3493" s="111"/>
      <c r="N3493" s="111"/>
      <c r="O3493" s="111">
        <v>3</v>
      </c>
      <c r="P3493" s="111"/>
      <c r="Q3493" s="111"/>
      <c r="R3493" s="111"/>
      <c r="S3493" s="111"/>
      <c r="T3493" s="111"/>
    </row>
    <row r="3494" spans="1:20" x14ac:dyDescent="0.25">
      <c r="A3494" s="110" t="s">
        <v>1572</v>
      </c>
      <c r="B3494" s="107" t="s">
        <v>7707</v>
      </c>
      <c r="C3494" s="108">
        <v>15</v>
      </c>
      <c r="D3494" s="41" t="s">
        <v>6627</v>
      </c>
      <c r="E3494" s="24">
        <f t="shared" si="176"/>
        <v>0</v>
      </c>
      <c r="F3494" s="24">
        <f t="shared" si="177"/>
        <v>3</v>
      </c>
      <c r="G3494" s="109"/>
      <c r="H3494" s="24"/>
      <c r="I3494" s="24">
        <f t="shared" si="178"/>
        <v>0</v>
      </c>
      <c r="J3494" s="119"/>
      <c r="K3494" s="30"/>
      <c r="L3494" s="111"/>
      <c r="M3494" s="111"/>
      <c r="N3494" s="111">
        <v>5</v>
      </c>
      <c r="O3494" s="111">
        <v>7</v>
      </c>
      <c r="P3494" s="111"/>
      <c r="Q3494" s="111"/>
      <c r="R3494" s="111"/>
      <c r="S3494" s="111"/>
      <c r="T3494" s="111"/>
    </row>
    <row r="3495" spans="1:20" x14ac:dyDescent="0.25">
      <c r="A3495" s="110" t="s">
        <v>2093</v>
      </c>
      <c r="B3495" s="107" t="s">
        <v>7081</v>
      </c>
      <c r="C3495" s="108">
        <v>15</v>
      </c>
      <c r="D3495" s="41" t="s">
        <v>6184</v>
      </c>
      <c r="E3495" s="24">
        <f t="shared" si="176"/>
        <v>0</v>
      </c>
      <c r="F3495" s="24">
        <f t="shared" si="177"/>
        <v>23.75</v>
      </c>
      <c r="G3495" s="109"/>
      <c r="H3495" s="24"/>
      <c r="I3495" s="24">
        <f t="shared" si="178"/>
        <v>0</v>
      </c>
      <c r="J3495" s="119"/>
      <c r="K3495" s="30"/>
      <c r="L3495" s="111"/>
      <c r="M3495" s="111"/>
      <c r="N3495" s="111"/>
      <c r="O3495" s="111">
        <v>95</v>
      </c>
      <c r="P3495" s="111"/>
      <c r="Q3495" s="111"/>
      <c r="R3495" s="111"/>
      <c r="S3495" s="111"/>
      <c r="T3495" s="111"/>
    </row>
    <row r="3496" spans="1:20" x14ac:dyDescent="0.25">
      <c r="A3496" s="110" t="s">
        <v>2372</v>
      </c>
      <c r="B3496" s="107" t="s">
        <v>7166</v>
      </c>
      <c r="C3496" s="108">
        <v>13</v>
      </c>
      <c r="D3496" s="41" t="s">
        <v>4349</v>
      </c>
      <c r="E3496" s="24">
        <f t="shared" si="176"/>
        <v>0</v>
      </c>
      <c r="F3496" s="24">
        <f t="shared" si="177"/>
        <v>0</v>
      </c>
      <c r="G3496" s="109"/>
      <c r="H3496" s="24"/>
      <c r="I3496" s="24">
        <f t="shared" si="178"/>
        <v>0</v>
      </c>
      <c r="J3496" s="119"/>
      <c r="K3496" s="30"/>
      <c r="L3496" s="111"/>
      <c r="M3496" s="111"/>
      <c r="N3496" s="111"/>
      <c r="O3496" s="111"/>
      <c r="P3496" s="111">
        <v>0</v>
      </c>
      <c r="Q3496" s="111">
        <v>0</v>
      </c>
      <c r="R3496" s="111">
        <v>0</v>
      </c>
      <c r="S3496" s="111"/>
      <c r="T3496" s="111"/>
    </row>
    <row r="3497" spans="1:20" x14ac:dyDescent="0.25">
      <c r="A3497" s="110" t="s">
        <v>8948</v>
      </c>
      <c r="B3497" s="107" t="s">
        <v>7193</v>
      </c>
      <c r="C3497" s="108">
        <v>13</v>
      </c>
      <c r="D3497" s="41" t="s">
        <v>8949</v>
      </c>
      <c r="E3497" s="24">
        <f t="shared" si="176"/>
        <v>0</v>
      </c>
      <c r="F3497" s="24">
        <f t="shared" si="177"/>
        <v>13.75</v>
      </c>
      <c r="G3497" s="109"/>
      <c r="H3497" s="24"/>
      <c r="I3497" s="24">
        <f t="shared" si="178"/>
        <v>0</v>
      </c>
      <c r="J3497" s="119"/>
      <c r="K3497" s="30"/>
      <c r="L3497" s="111">
        <v>22</v>
      </c>
      <c r="M3497" s="111">
        <v>33</v>
      </c>
      <c r="N3497" s="111"/>
      <c r="O3497" s="111"/>
      <c r="P3497" s="111"/>
      <c r="Q3497" s="111"/>
      <c r="R3497" s="111"/>
      <c r="S3497" s="111"/>
      <c r="T3497" s="111"/>
    </row>
    <row r="3498" spans="1:20" x14ac:dyDescent="0.25">
      <c r="A3498" s="110" t="s">
        <v>3153</v>
      </c>
      <c r="B3498" s="107" t="s">
        <v>7157</v>
      </c>
      <c r="C3498" s="108">
        <v>11</v>
      </c>
      <c r="D3498" s="41" t="s">
        <v>6655</v>
      </c>
      <c r="E3498" s="24">
        <f t="shared" si="176"/>
        <v>0</v>
      </c>
      <c r="F3498" s="24">
        <f t="shared" si="177"/>
        <v>2</v>
      </c>
      <c r="G3498" s="109"/>
      <c r="H3498" s="24"/>
      <c r="I3498" s="24">
        <f t="shared" si="178"/>
        <v>0</v>
      </c>
      <c r="J3498" s="119"/>
      <c r="K3498" s="30"/>
      <c r="L3498" s="111"/>
      <c r="M3498" s="111">
        <v>7</v>
      </c>
      <c r="N3498" s="111">
        <v>1</v>
      </c>
      <c r="O3498" s="111"/>
      <c r="P3498" s="111"/>
      <c r="Q3498" s="111"/>
      <c r="R3498" s="111"/>
      <c r="S3498" s="111"/>
      <c r="T3498" s="111"/>
    </row>
    <row r="3499" spans="1:20" x14ac:dyDescent="0.25">
      <c r="A3499" s="110" t="s">
        <v>8950</v>
      </c>
      <c r="B3499" s="107" t="s">
        <v>7157</v>
      </c>
      <c r="C3499" s="108">
        <v>11</v>
      </c>
      <c r="D3499" s="41" t="s">
        <v>8951</v>
      </c>
      <c r="E3499" s="24">
        <f t="shared" si="176"/>
        <v>0</v>
      </c>
      <c r="F3499" s="24">
        <f t="shared" si="177"/>
        <v>1</v>
      </c>
      <c r="G3499" s="109"/>
      <c r="H3499" s="24"/>
      <c r="I3499" s="24">
        <f t="shared" si="178"/>
        <v>0</v>
      </c>
      <c r="J3499" s="119"/>
      <c r="K3499" s="30"/>
      <c r="L3499" s="111">
        <v>2</v>
      </c>
      <c r="M3499" s="111">
        <v>2</v>
      </c>
      <c r="N3499" s="111"/>
      <c r="O3499" s="111"/>
      <c r="P3499" s="111"/>
      <c r="Q3499" s="111"/>
      <c r="R3499" s="111"/>
      <c r="S3499" s="111"/>
      <c r="T3499" s="111"/>
    </row>
    <row r="3500" spans="1:20" x14ac:dyDescent="0.25">
      <c r="A3500" s="110" t="s">
        <v>2511</v>
      </c>
      <c r="B3500" s="107" t="s">
        <v>7101</v>
      </c>
      <c r="C3500" s="108">
        <v>16</v>
      </c>
      <c r="D3500" s="41" t="s">
        <v>6036</v>
      </c>
      <c r="E3500" s="24">
        <f t="shared" si="176"/>
        <v>0</v>
      </c>
      <c r="F3500" s="24">
        <f t="shared" si="177"/>
        <v>1.25</v>
      </c>
      <c r="G3500" s="109"/>
      <c r="H3500" s="24"/>
      <c r="I3500" s="24">
        <f t="shared" si="178"/>
        <v>0</v>
      </c>
      <c r="J3500" s="119"/>
      <c r="K3500" s="30"/>
      <c r="L3500" s="111">
        <v>3</v>
      </c>
      <c r="M3500" s="111"/>
      <c r="N3500" s="111">
        <v>2</v>
      </c>
      <c r="O3500" s="111"/>
      <c r="P3500" s="111"/>
      <c r="Q3500" s="111"/>
      <c r="R3500" s="111"/>
      <c r="S3500" s="111"/>
      <c r="T3500" s="111"/>
    </row>
    <row r="3501" spans="1:20" x14ac:dyDescent="0.25">
      <c r="A3501" s="110" t="s">
        <v>8931</v>
      </c>
      <c r="B3501" s="107" t="s">
        <v>7101</v>
      </c>
      <c r="C3501" s="108">
        <v>16</v>
      </c>
      <c r="D3501" s="41" t="s">
        <v>8932</v>
      </c>
      <c r="E3501" s="24">
        <f t="shared" si="176"/>
        <v>0</v>
      </c>
      <c r="F3501" s="24">
        <f t="shared" si="177"/>
        <v>5.75</v>
      </c>
      <c r="G3501" s="109"/>
      <c r="H3501" s="24"/>
      <c r="I3501" s="24">
        <f t="shared" si="178"/>
        <v>0</v>
      </c>
      <c r="J3501" s="119"/>
      <c r="K3501" s="30"/>
      <c r="L3501" s="111">
        <v>12</v>
      </c>
      <c r="M3501" s="111">
        <v>11</v>
      </c>
      <c r="N3501" s="111"/>
      <c r="O3501" s="111"/>
      <c r="P3501" s="111"/>
      <c r="Q3501" s="111"/>
      <c r="R3501" s="111"/>
      <c r="S3501" s="111"/>
      <c r="T3501" s="111"/>
    </row>
    <row r="3502" spans="1:20" x14ac:dyDescent="0.25">
      <c r="A3502" s="110" t="s">
        <v>3157</v>
      </c>
      <c r="B3502" s="107" t="s">
        <v>7101</v>
      </c>
      <c r="C3502" s="108">
        <v>16</v>
      </c>
      <c r="D3502" s="41" t="s">
        <v>6632</v>
      </c>
      <c r="E3502" s="24">
        <f t="shared" si="176"/>
        <v>0</v>
      </c>
      <c r="F3502" s="24">
        <f t="shared" si="177"/>
        <v>2</v>
      </c>
      <c r="G3502" s="109"/>
      <c r="H3502" s="24"/>
      <c r="I3502" s="24">
        <f t="shared" si="178"/>
        <v>0</v>
      </c>
      <c r="J3502" s="119"/>
      <c r="K3502" s="30"/>
      <c r="L3502" s="111">
        <v>5</v>
      </c>
      <c r="M3502" s="111">
        <v>3</v>
      </c>
      <c r="N3502" s="111"/>
      <c r="O3502" s="111"/>
      <c r="P3502" s="111"/>
      <c r="Q3502" s="111"/>
      <c r="R3502" s="111"/>
      <c r="S3502" s="111"/>
      <c r="T3502" s="111"/>
    </row>
    <row r="3503" spans="1:20" x14ac:dyDescent="0.25">
      <c r="A3503" s="110" t="s">
        <v>8919</v>
      </c>
      <c r="B3503" s="107" t="s">
        <v>7101</v>
      </c>
      <c r="C3503" s="108">
        <v>16</v>
      </c>
      <c r="D3503" s="41" t="s">
        <v>8920</v>
      </c>
      <c r="E3503" s="24">
        <f t="shared" si="176"/>
        <v>0</v>
      </c>
      <c r="F3503" s="24">
        <f t="shared" si="177"/>
        <v>68.25</v>
      </c>
      <c r="G3503" s="109"/>
      <c r="H3503" s="24"/>
      <c r="I3503" s="24">
        <f t="shared" si="178"/>
        <v>0</v>
      </c>
      <c r="J3503" s="119"/>
      <c r="K3503" s="30"/>
      <c r="L3503" s="111"/>
      <c r="M3503" s="111">
        <v>273</v>
      </c>
      <c r="N3503" s="111"/>
      <c r="O3503" s="111"/>
      <c r="P3503" s="111"/>
      <c r="Q3503" s="111"/>
      <c r="R3503" s="111"/>
      <c r="S3503" s="111"/>
      <c r="T3503" s="111"/>
    </row>
    <row r="3504" spans="1:20" x14ac:dyDescent="0.25">
      <c r="A3504" s="110" t="s">
        <v>8952</v>
      </c>
      <c r="B3504" s="107" t="s">
        <v>7154</v>
      </c>
      <c r="C3504" s="108">
        <v>16</v>
      </c>
      <c r="D3504" s="41" t="s">
        <v>8953</v>
      </c>
      <c r="E3504" s="24">
        <f t="shared" si="176"/>
        <v>0</v>
      </c>
      <c r="F3504" s="24">
        <f t="shared" si="177"/>
        <v>1.25</v>
      </c>
      <c r="G3504" s="109"/>
      <c r="H3504" s="24"/>
      <c r="I3504" s="24">
        <f t="shared" si="178"/>
        <v>0</v>
      </c>
      <c r="J3504" s="119"/>
      <c r="K3504" s="30"/>
      <c r="L3504" s="111">
        <v>2</v>
      </c>
      <c r="M3504" s="111">
        <v>1</v>
      </c>
      <c r="N3504" s="111">
        <v>2</v>
      </c>
      <c r="O3504" s="111"/>
      <c r="P3504" s="111"/>
      <c r="Q3504" s="111"/>
      <c r="R3504" s="111"/>
      <c r="S3504" s="111"/>
      <c r="T3504" s="111"/>
    </row>
    <row r="3505" spans="1:20" x14ac:dyDescent="0.25">
      <c r="A3505" s="110" t="s">
        <v>2583</v>
      </c>
      <c r="B3505" s="107" t="s">
        <v>7154</v>
      </c>
      <c r="C3505" s="108">
        <v>16</v>
      </c>
      <c r="D3505" s="41" t="s">
        <v>6420</v>
      </c>
      <c r="E3505" s="24">
        <f t="shared" si="176"/>
        <v>0</v>
      </c>
      <c r="F3505" s="24">
        <f t="shared" si="177"/>
        <v>1</v>
      </c>
      <c r="G3505" s="109"/>
      <c r="H3505" s="24"/>
      <c r="I3505" s="24">
        <f t="shared" si="178"/>
        <v>0</v>
      </c>
      <c r="J3505" s="119"/>
      <c r="K3505" s="30"/>
      <c r="L3505" s="111">
        <v>4</v>
      </c>
      <c r="M3505" s="111"/>
      <c r="N3505" s="111"/>
      <c r="O3505" s="111"/>
      <c r="P3505" s="111"/>
      <c r="Q3505" s="111"/>
      <c r="R3505" s="111"/>
      <c r="S3505" s="111"/>
      <c r="T3505" s="111"/>
    </row>
    <row r="3506" spans="1:20" x14ac:dyDescent="0.25">
      <c r="A3506" s="110" t="s">
        <v>8927</v>
      </c>
      <c r="B3506" s="107" t="s">
        <v>7101</v>
      </c>
      <c r="C3506" s="108">
        <v>16</v>
      </c>
      <c r="D3506" s="41" t="s">
        <v>8928</v>
      </c>
      <c r="E3506" s="24">
        <f t="shared" si="176"/>
        <v>0</v>
      </c>
      <c r="F3506" s="24">
        <f t="shared" si="177"/>
        <v>8.75</v>
      </c>
      <c r="G3506" s="109"/>
      <c r="H3506" s="24"/>
      <c r="I3506" s="24">
        <f t="shared" si="178"/>
        <v>470.8</v>
      </c>
      <c r="J3506" s="119"/>
      <c r="K3506" s="30"/>
      <c r="L3506" s="111"/>
      <c r="M3506" s="111"/>
      <c r="N3506" s="111"/>
      <c r="O3506" s="111">
        <v>35</v>
      </c>
      <c r="P3506" s="111">
        <v>1</v>
      </c>
      <c r="Q3506" s="111">
        <v>2353</v>
      </c>
      <c r="R3506" s="111"/>
      <c r="S3506" s="111"/>
      <c r="T3506" s="111"/>
    </row>
    <row r="3507" spans="1:20" x14ac:dyDescent="0.25">
      <c r="A3507" s="110" t="s">
        <v>3158</v>
      </c>
      <c r="B3507" s="107" t="s">
        <v>7154</v>
      </c>
      <c r="C3507" s="108">
        <v>16</v>
      </c>
      <c r="D3507" s="41" t="s">
        <v>6633</v>
      </c>
      <c r="E3507" s="24">
        <f t="shared" si="176"/>
        <v>0</v>
      </c>
      <c r="F3507" s="24">
        <f t="shared" si="177"/>
        <v>0.75</v>
      </c>
      <c r="G3507" s="109"/>
      <c r="H3507" s="24"/>
      <c r="I3507" s="24">
        <f t="shared" si="178"/>
        <v>0</v>
      </c>
      <c r="J3507" s="119"/>
      <c r="K3507" s="30"/>
      <c r="L3507" s="111">
        <v>3</v>
      </c>
      <c r="M3507" s="111"/>
      <c r="N3507" s="111"/>
      <c r="O3507" s="111"/>
      <c r="P3507" s="111"/>
      <c r="Q3507" s="111"/>
      <c r="R3507" s="111"/>
      <c r="S3507" s="111"/>
      <c r="T3507" s="111"/>
    </row>
    <row r="3508" spans="1:20" x14ac:dyDescent="0.25">
      <c r="A3508" s="110" t="s">
        <v>3159</v>
      </c>
      <c r="B3508" s="107" t="s">
        <v>7154</v>
      </c>
      <c r="C3508" s="108">
        <v>16</v>
      </c>
      <c r="D3508" s="41" t="s">
        <v>6390</v>
      </c>
      <c r="E3508" s="24">
        <f t="shared" si="176"/>
        <v>0</v>
      </c>
      <c r="F3508" s="24">
        <f t="shared" si="177"/>
        <v>68.75</v>
      </c>
      <c r="G3508" s="109"/>
      <c r="H3508" s="24"/>
      <c r="I3508" s="24">
        <f t="shared" si="178"/>
        <v>0</v>
      </c>
      <c r="J3508" s="119"/>
      <c r="K3508" s="30"/>
      <c r="L3508" s="111">
        <v>254</v>
      </c>
      <c r="M3508" s="111">
        <v>21</v>
      </c>
      <c r="N3508" s="111"/>
      <c r="O3508" s="111"/>
      <c r="P3508" s="111"/>
      <c r="Q3508" s="111"/>
      <c r="R3508" s="111"/>
      <c r="S3508" s="111"/>
      <c r="T3508" s="111"/>
    </row>
    <row r="3509" spans="1:20" x14ac:dyDescent="0.25">
      <c r="A3509" s="110" t="s">
        <v>8933</v>
      </c>
      <c r="B3509" s="107" t="s">
        <v>7154</v>
      </c>
      <c r="C3509" s="108">
        <v>16</v>
      </c>
      <c r="D3509" s="41" t="s">
        <v>8934</v>
      </c>
      <c r="E3509" s="24">
        <f t="shared" si="176"/>
        <v>0</v>
      </c>
      <c r="F3509" s="24">
        <f t="shared" si="177"/>
        <v>8</v>
      </c>
      <c r="G3509" s="109"/>
      <c r="H3509" s="24"/>
      <c r="I3509" s="24">
        <f t="shared" si="178"/>
        <v>0</v>
      </c>
      <c r="J3509" s="119"/>
      <c r="K3509" s="30"/>
      <c r="L3509" s="111">
        <v>17</v>
      </c>
      <c r="M3509" s="111"/>
      <c r="N3509" s="111">
        <v>15</v>
      </c>
      <c r="O3509" s="111"/>
      <c r="P3509" s="111"/>
      <c r="Q3509" s="111"/>
      <c r="R3509" s="111"/>
      <c r="S3509" s="111"/>
      <c r="T3509" s="111"/>
    </row>
    <row r="3510" spans="1:20" x14ac:dyDescent="0.25">
      <c r="A3510" s="110" t="s">
        <v>3160</v>
      </c>
      <c r="B3510" s="107" t="s">
        <v>7154</v>
      </c>
      <c r="C3510" s="108">
        <v>16</v>
      </c>
      <c r="D3510" s="41" t="s">
        <v>6634</v>
      </c>
      <c r="E3510" s="24">
        <f t="shared" si="176"/>
        <v>0</v>
      </c>
      <c r="F3510" s="24">
        <f t="shared" si="177"/>
        <v>11</v>
      </c>
      <c r="G3510" s="109"/>
      <c r="H3510" s="24"/>
      <c r="I3510" s="24">
        <f t="shared" si="178"/>
        <v>0</v>
      </c>
      <c r="J3510" s="119"/>
      <c r="K3510" s="30"/>
      <c r="L3510" s="111">
        <v>39</v>
      </c>
      <c r="M3510" s="111">
        <v>5</v>
      </c>
      <c r="N3510" s="111"/>
      <c r="O3510" s="111"/>
      <c r="P3510" s="111"/>
      <c r="Q3510" s="111"/>
      <c r="R3510" s="111"/>
      <c r="S3510" s="111"/>
      <c r="T3510" s="111"/>
    </row>
    <row r="3511" spans="1:20" x14ac:dyDescent="0.25">
      <c r="A3511" s="110" t="s">
        <v>3161</v>
      </c>
      <c r="B3511" s="107" t="s">
        <v>7154</v>
      </c>
      <c r="C3511" s="108">
        <v>16</v>
      </c>
      <c r="D3511" s="41" t="s">
        <v>6447</v>
      </c>
      <c r="E3511" s="24">
        <f t="shared" si="176"/>
        <v>0</v>
      </c>
      <c r="F3511" s="24">
        <f t="shared" si="177"/>
        <v>328</v>
      </c>
      <c r="G3511" s="109"/>
      <c r="H3511" s="24"/>
      <c r="I3511" s="24">
        <f t="shared" si="178"/>
        <v>0</v>
      </c>
      <c r="J3511" s="119"/>
      <c r="K3511" s="30"/>
      <c r="L3511" s="111">
        <v>1027</v>
      </c>
      <c r="M3511" s="111">
        <v>285</v>
      </c>
      <c r="N3511" s="111"/>
      <c r="O3511" s="111"/>
      <c r="P3511" s="111"/>
      <c r="Q3511" s="111"/>
      <c r="R3511" s="111"/>
      <c r="S3511" s="111"/>
      <c r="T3511" s="111"/>
    </row>
    <row r="3512" spans="1:20" x14ac:dyDescent="0.25">
      <c r="A3512" s="110" t="s">
        <v>8879</v>
      </c>
      <c r="B3512" s="107" t="s">
        <v>7082</v>
      </c>
      <c r="C3512" s="108">
        <v>11</v>
      </c>
      <c r="D3512" s="41" t="s">
        <v>8880</v>
      </c>
      <c r="E3512" s="24">
        <f t="shared" si="176"/>
        <v>0</v>
      </c>
      <c r="F3512" s="24">
        <f t="shared" si="177"/>
        <v>21.5</v>
      </c>
      <c r="G3512" s="109"/>
      <c r="H3512" s="24"/>
      <c r="I3512" s="24">
        <f t="shared" si="178"/>
        <v>0</v>
      </c>
      <c r="J3512" s="119"/>
      <c r="K3512" s="30"/>
      <c r="L3512" s="111">
        <v>17</v>
      </c>
      <c r="M3512" s="111">
        <v>48</v>
      </c>
      <c r="N3512" s="111">
        <v>21</v>
      </c>
      <c r="O3512" s="111"/>
      <c r="P3512" s="111"/>
      <c r="Q3512" s="111"/>
      <c r="R3512" s="111"/>
      <c r="S3512" s="111"/>
      <c r="T3512" s="111"/>
    </row>
    <row r="3513" spans="1:20" x14ac:dyDescent="0.25">
      <c r="A3513" s="110" t="s">
        <v>8871</v>
      </c>
      <c r="B3513" s="107" t="s">
        <v>7194</v>
      </c>
      <c r="C3513" s="108">
        <v>11</v>
      </c>
      <c r="D3513" s="41" t="s">
        <v>8872</v>
      </c>
      <c r="E3513" s="24">
        <f t="shared" si="176"/>
        <v>0</v>
      </c>
      <c r="F3513" s="24">
        <f t="shared" si="177"/>
        <v>0</v>
      </c>
      <c r="G3513" s="109"/>
      <c r="H3513" s="24"/>
      <c r="I3513" s="24">
        <f t="shared" si="178"/>
        <v>7.6</v>
      </c>
      <c r="J3513" s="119"/>
      <c r="K3513" s="30"/>
      <c r="L3513" s="111"/>
      <c r="M3513" s="111"/>
      <c r="N3513" s="111"/>
      <c r="O3513" s="111"/>
      <c r="P3513" s="111">
        <v>9</v>
      </c>
      <c r="Q3513" s="111">
        <v>29</v>
      </c>
      <c r="R3513" s="111"/>
      <c r="S3513" s="111"/>
      <c r="T3513" s="111"/>
    </row>
    <row r="3514" spans="1:20" x14ac:dyDescent="0.25">
      <c r="A3514" s="110" t="s">
        <v>6642</v>
      </c>
      <c r="B3514" s="107" t="s">
        <v>7155</v>
      </c>
      <c r="C3514" s="108">
        <v>10</v>
      </c>
      <c r="D3514" s="41" t="s">
        <v>6643</v>
      </c>
      <c r="E3514" s="24">
        <f t="shared" si="176"/>
        <v>0</v>
      </c>
      <c r="F3514" s="24">
        <f t="shared" si="177"/>
        <v>0</v>
      </c>
      <c r="G3514" s="109"/>
      <c r="H3514" s="24"/>
      <c r="I3514" s="24">
        <f t="shared" si="178"/>
        <v>0</v>
      </c>
      <c r="J3514" s="119"/>
      <c r="K3514" s="30"/>
      <c r="L3514" s="111"/>
      <c r="M3514" s="111"/>
      <c r="N3514" s="111"/>
      <c r="O3514" s="111"/>
      <c r="P3514" s="111"/>
      <c r="Q3514" s="111"/>
      <c r="R3514" s="111"/>
      <c r="S3514" s="111"/>
      <c r="T3514" s="111"/>
    </row>
    <row r="3515" spans="1:20" x14ac:dyDescent="0.25">
      <c r="A3515" s="110" t="s">
        <v>8867</v>
      </c>
      <c r="B3515" s="107" t="s">
        <v>7133</v>
      </c>
      <c r="C3515" s="108">
        <v>11</v>
      </c>
      <c r="D3515" s="41" t="s">
        <v>8868</v>
      </c>
      <c r="E3515" s="24">
        <f t="shared" si="176"/>
        <v>0</v>
      </c>
      <c r="F3515" s="24">
        <f t="shared" si="177"/>
        <v>0</v>
      </c>
      <c r="G3515" s="109"/>
      <c r="H3515" s="24"/>
      <c r="I3515" s="24">
        <f t="shared" si="178"/>
        <v>0.4</v>
      </c>
      <c r="J3515" s="119"/>
      <c r="K3515" s="30"/>
      <c r="L3515" s="111"/>
      <c r="M3515" s="111"/>
      <c r="N3515" s="111"/>
      <c r="O3515" s="111"/>
      <c r="P3515" s="111">
        <v>2</v>
      </c>
      <c r="Q3515" s="111"/>
      <c r="R3515" s="111"/>
      <c r="S3515" s="111"/>
      <c r="T3515" s="111"/>
    </row>
    <row r="3516" spans="1:20" x14ac:dyDescent="0.25">
      <c r="A3516" s="110" t="s">
        <v>8954</v>
      </c>
      <c r="B3516" s="107" t="s">
        <v>7155</v>
      </c>
      <c r="C3516" s="108">
        <v>10</v>
      </c>
      <c r="D3516" s="41" t="s">
        <v>8955</v>
      </c>
      <c r="E3516" s="24">
        <f t="shared" si="176"/>
        <v>0</v>
      </c>
      <c r="F3516" s="24">
        <f t="shared" si="177"/>
        <v>9.25</v>
      </c>
      <c r="G3516" s="109"/>
      <c r="H3516" s="24"/>
      <c r="I3516" s="24">
        <f t="shared" si="178"/>
        <v>0</v>
      </c>
      <c r="J3516" s="119"/>
      <c r="K3516" s="30"/>
      <c r="L3516" s="111">
        <v>21</v>
      </c>
      <c r="M3516" s="111"/>
      <c r="N3516" s="111">
        <v>16</v>
      </c>
      <c r="O3516" s="111"/>
      <c r="P3516" s="111"/>
      <c r="Q3516" s="111"/>
      <c r="R3516" s="111"/>
      <c r="S3516" s="111"/>
      <c r="T3516" s="111"/>
    </row>
    <row r="3517" spans="1:20" x14ac:dyDescent="0.25">
      <c r="A3517" s="110" t="s">
        <v>6650</v>
      </c>
      <c r="B3517" s="107" t="s">
        <v>7259</v>
      </c>
      <c r="C3517" s="108">
        <v>11</v>
      </c>
      <c r="D3517" s="41" t="s">
        <v>6651</v>
      </c>
      <c r="E3517" s="24">
        <f t="shared" si="176"/>
        <v>0</v>
      </c>
      <c r="F3517" s="24">
        <f t="shared" si="177"/>
        <v>899.25</v>
      </c>
      <c r="G3517" s="109"/>
      <c r="H3517" s="24"/>
      <c r="I3517" s="24">
        <f t="shared" si="178"/>
        <v>1562.2</v>
      </c>
      <c r="J3517" s="119"/>
      <c r="K3517" s="30"/>
      <c r="L3517" s="111"/>
      <c r="M3517" s="111">
        <v>101</v>
      </c>
      <c r="N3517" s="111">
        <v>724</v>
      </c>
      <c r="O3517" s="111">
        <v>2772</v>
      </c>
      <c r="P3517" s="111">
        <v>7647</v>
      </c>
      <c r="Q3517" s="111">
        <v>164</v>
      </c>
      <c r="R3517" s="111"/>
      <c r="S3517" s="111"/>
      <c r="T3517" s="111"/>
    </row>
    <row r="3518" spans="1:20" x14ac:dyDescent="0.25">
      <c r="A3518" s="110" t="s">
        <v>2350</v>
      </c>
      <c r="B3518" s="107" t="s">
        <v>7259</v>
      </c>
      <c r="C3518" s="108">
        <v>11</v>
      </c>
      <c r="D3518" s="41" t="s">
        <v>6030</v>
      </c>
      <c r="E3518" s="24">
        <f t="shared" si="176"/>
        <v>0</v>
      </c>
      <c r="F3518" s="24">
        <f t="shared" si="177"/>
        <v>0</v>
      </c>
      <c r="G3518" s="109"/>
      <c r="H3518" s="24"/>
      <c r="I3518" s="24">
        <f t="shared" si="178"/>
        <v>0</v>
      </c>
      <c r="J3518" s="119"/>
      <c r="K3518" s="30"/>
      <c r="L3518" s="111"/>
      <c r="M3518" s="111"/>
      <c r="N3518" s="111"/>
      <c r="O3518" s="111"/>
      <c r="P3518" s="111"/>
      <c r="Q3518" s="111">
        <v>0</v>
      </c>
      <c r="R3518" s="111"/>
      <c r="S3518" s="111"/>
      <c r="T3518" s="111"/>
    </row>
    <row r="3519" spans="1:20" x14ac:dyDescent="0.25">
      <c r="A3519" s="110" t="s">
        <v>8956</v>
      </c>
      <c r="B3519" s="107" t="s">
        <v>7144</v>
      </c>
      <c r="C3519" s="108">
        <v>11</v>
      </c>
      <c r="D3519" s="41" t="s">
        <v>8957</v>
      </c>
      <c r="E3519" s="24">
        <f t="shared" si="176"/>
        <v>0</v>
      </c>
      <c r="F3519" s="24">
        <f t="shared" si="177"/>
        <v>0</v>
      </c>
      <c r="G3519" s="109"/>
      <c r="H3519" s="24"/>
      <c r="I3519" s="24">
        <f t="shared" si="178"/>
        <v>0</v>
      </c>
      <c r="J3519" s="119"/>
      <c r="K3519" s="30"/>
      <c r="L3519" s="111"/>
      <c r="M3519" s="111"/>
      <c r="N3519" s="111"/>
      <c r="O3519" s="111"/>
      <c r="P3519" s="111"/>
      <c r="Q3519" s="111"/>
      <c r="R3519" s="111"/>
      <c r="S3519" s="111"/>
      <c r="T3519" s="111"/>
    </row>
    <row r="3520" spans="1:20" x14ac:dyDescent="0.25">
      <c r="A3520" s="110" t="s">
        <v>8861</v>
      </c>
      <c r="B3520" s="107" t="s">
        <v>7179</v>
      </c>
      <c r="C3520" s="108">
        <v>11</v>
      </c>
      <c r="D3520" s="41" t="s">
        <v>8862</v>
      </c>
      <c r="E3520" s="24">
        <f t="shared" si="176"/>
        <v>0</v>
      </c>
      <c r="F3520" s="24">
        <f t="shared" si="177"/>
        <v>0</v>
      </c>
      <c r="G3520" s="109"/>
      <c r="H3520" s="24"/>
      <c r="I3520" s="24">
        <f t="shared" si="178"/>
        <v>3.4</v>
      </c>
      <c r="J3520" s="119"/>
      <c r="K3520" s="30"/>
      <c r="L3520" s="111"/>
      <c r="M3520" s="111"/>
      <c r="N3520" s="111"/>
      <c r="O3520" s="111"/>
      <c r="P3520" s="111"/>
      <c r="Q3520" s="111">
        <v>17</v>
      </c>
      <c r="R3520" s="111"/>
      <c r="S3520" s="111"/>
      <c r="T3520" s="111"/>
    </row>
    <row r="3521" spans="1:20" x14ac:dyDescent="0.25">
      <c r="A3521" s="110" t="s">
        <v>8958</v>
      </c>
      <c r="B3521" s="107" t="s">
        <v>7110</v>
      </c>
      <c r="C3521" s="108">
        <v>7</v>
      </c>
      <c r="D3521" s="41" t="s">
        <v>8959</v>
      </c>
      <c r="E3521" s="24">
        <f t="shared" si="176"/>
        <v>0</v>
      </c>
      <c r="F3521" s="24">
        <f t="shared" si="177"/>
        <v>0</v>
      </c>
      <c r="G3521" s="109"/>
      <c r="H3521" s="24"/>
      <c r="I3521" s="24">
        <f t="shared" si="178"/>
        <v>0</v>
      </c>
      <c r="J3521" s="119"/>
      <c r="K3521" s="30"/>
      <c r="L3521" s="111"/>
      <c r="M3521" s="111"/>
      <c r="N3521" s="111"/>
      <c r="O3521" s="111"/>
      <c r="P3521" s="111"/>
      <c r="Q3521" s="111"/>
      <c r="R3521" s="111"/>
      <c r="S3521" s="111"/>
      <c r="T3521" s="111"/>
    </row>
    <row r="3522" spans="1:20" x14ac:dyDescent="0.25">
      <c r="A3522" s="110" t="s">
        <v>3155</v>
      </c>
      <c r="B3522" s="107" t="s">
        <v>7208</v>
      </c>
      <c r="C3522" s="108">
        <v>9</v>
      </c>
      <c r="D3522" s="41" t="s">
        <v>5352</v>
      </c>
      <c r="E3522" s="24">
        <f t="shared" si="176"/>
        <v>0</v>
      </c>
      <c r="F3522" s="24">
        <f t="shared" si="177"/>
        <v>62</v>
      </c>
      <c r="G3522" s="109"/>
      <c r="H3522" s="24"/>
      <c r="I3522" s="24">
        <f t="shared" si="178"/>
        <v>0</v>
      </c>
      <c r="J3522" s="119"/>
      <c r="K3522" s="30"/>
      <c r="L3522" s="111">
        <v>49</v>
      </c>
      <c r="M3522" s="111">
        <v>199</v>
      </c>
      <c r="N3522" s="111"/>
      <c r="O3522" s="111"/>
      <c r="P3522" s="111"/>
      <c r="Q3522" s="111"/>
      <c r="R3522" s="111"/>
      <c r="S3522" s="111"/>
      <c r="T3522" s="111"/>
    </row>
    <row r="3523" spans="1:20" x14ac:dyDescent="0.25">
      <c r="A3523" s="110" t="s">
        <v>1208</v>
      </c>
      <c r="B3523" s="107" t="s">
        <v>7098</v>
      </c>
      <c r="C3523" s="108">
        <v>8</v>
      </c>
      <c r="D3523" s="41" t="s">
        <v>3452</v>
      </c>
      <c r="E3523" s="24">
        <f t="shared" si="176"/>
        <v>0</v>
      </c>
      <c r="F3523" s="24">
        <f t="shared" si="177"/>
        <v>0</v>
      </c>
      <c r="G3523" s="109"/>
      <c r="H3523" s="24"/>
      <c r="I3523" s="24">
        <f t="shared" si="178"/>
        <v>0</v>
      </c>
      <c r="J3523" s="119"/>
      <c r="K3523" s="30"/>
      <c r="L3523" s="111"/>
      <c r="M3523" s="111"/>
      <c r="N3523" s="111"/>
      <c r="O3523" s="111"/>
      <c r="P3523" s="111">
        <v>0</v>
      </c>
      <c r="Q3523" s="111">
        <v>0</v>
      </c>
      <c r="R3523" s="111">
        <v>0</v>
      </c>
      <c r="S3523" s="111">
        <v>0</v>
      </c>
      <c r="T3523" s="111"/>
    </row>
    <row r="3524" spans="1:20" x14ac:dyDescent="0.25">
      <c r="A3524" s="110" t="s">
        <v>1100</v>
      </c>
      <c r="B3524" s="107" t="s">
        <v>7189</v>
      </c>
      <c r="C3524" s="108">
        <v>6</v>
      </c>
      <c r="D3524" s="41" t="s">
        <v>6660</v>
      </c>
      <c r="E3524" s="24">
        <f t="shared" si="176"/>
        <v>0</v>
      </c>
      <c r="F3524" s="24">
        <f t="shared" si="177"/>
        <v>0.75</v>
      </c>
      <c r="G3524" s="109"/>
      <c r="H3524" s="24"/>
      <c r="I3524" s="24">
        <f t="shared" si="178"/>
        <v>0</v>
      </c>
      <c r="J3524" s="119"/>
      <c r="K3524" s="30"/>
      <c r="L3524" s="111"/>
      <c r="M3524" s="111"/>
      <c r="N3524" s="111"/>
      <c r="O3524" s="111">
        <v>3</v>
      </c>
      <c r="P3524" s="111"/>
      <c r="Q3524" s="111"/>
      <c r="R3524" s="111"/>
      <c r="S3524" s="111"/>
      <c r="T3524" s="111"/>
    </row>
    <row r="3525" spans="1:20" x14ac:dyDescent="0.25">
      <c r="A3525" s="110" t="s">
        <v>8960</v>
      </c>
      <c r="B3525" s="107" t="s">
        <v>7125</v>
      </c>
      <c r="C3525" s="108">
        <v>7</v>
      </c>
      <c r="D3525" s="41" t="s">
        <v>8961</v>
      </c>
      <c r="E3525" s="24">
        <f t="shared" si="176"/>
        <v>0</v>
      </c>
      <c r="F3525" s="24">
        <f t="shared" si="177"/>
        <v>0</v>
      </c>
      <c r="G3525" s="109"/>
      <c r="H3525" s="24"/>
      <c r="I3525" s="24">
        <f t="shared" si="178"/>
        <v>0</v>
      </c>
      <c r="J3525" s="119"/>
      <c r="K3525" s="30"/>
      <c r="L3525" s="111"/>
      <c r="M3525" s="111"/>
      <c r="N3525" s="111"/>
      <c r="O3525" s="111"/>
      <c r="P3525" s="111"/>
      <c r="Q3525" s="111"/>
      <c r="R3525" s="111"/>
      <c r="S3525" s="111"/>
      <c r="T3525" s="111"/>
    </row>
    <row r="3526" spans="1:20" x14ac:dyDescent="0.25">
      <c r="A3526" s="110" t="s">
        <v>5360</v>
      </c>
      <c r="B3526" s="107" t="s">
        <v>7125</v>
      </c>
      <c r="C3526" s="108">
        <v>7</v>
      </c>
      <c r="D3526" s="41" t="s">
        <v>5361</v>
      </c>
      <c r="E3526" s="24">
        <f t="shared" si="176"/>
        <v>0</v>
      </c>
      <c r="F3526" s="24">
        <f t="shared" si="177"/>
        <v>0.25</v>
      </c>
      <c r="G3526" s="109"/>
      <c r="H3526" s="24"/>
      <c r="I3526" s="24">
        <f t="shared" si="178"/>
        <v>0</v>
      </c>
      <c r="J3526" s="119"/>
      <c r="K3526" s="30"/>
      <c r="L3526" s="111"/>
      <c r="M3526" s="111"/>
      <c r="N3526" s="111">
        <v>1</v>
      </c>
      <c r="O3526" s="111"/>
      <c r="P3526" s="111"/>
      <c r="Q3526" s="111"/>
      <c r="R3526" s="111"/>
      <c r="S3526" s="111"/>
      <c r="T3526" s="111"/>
    </row>
    <row r="3527" spans="1:20" x14ac:dyDescent="0.25">
      <c r="A3527" s="110" t="s">
        <v>25</v>
      </c>
      <c r="B3527" s="107" t="s">
        <v>7084</v>
      </c>
      <c r="C3527" s="108">
        <v>5</v>
      </c>
      <c r="D3527" s="41" t="s">
        <v>6664</v>
      </c>
      <c r="E3527" s="24">
        <f t="shared" si="176"/>
        <v>0</v>
      </c>
      <c r="F3527" s="24">
        <f t="shared" si="177"/>
        <v>32</v>
      </c>
      <c r="G3527" s="109"/>
      <c r="H3527" s="24"/>
      <c r="I3527" s="24">
        <f t="shared" si="178"/>
        <v>0</v>
      </c>
      <c r="J3527" s="119"/>
      <c r="K3527" s="30"/>
      <c r="L3527" s="111">
        <v>128</v>
      </c>
      <c r="M3527" s="111"/>
      <c r="N3527" s="111"/>
      <c r="O3527" s="111"/>
      <c r="P3527" s="111"/>
      <c r="Q3527" s="111"/>
      <c r="R3527" s="111"/>
      <c r="S3527" s="111"/>
      <c r="T3527" s="111"/>
    </row>
    <row r="3528" spans="1:20" x14ac:dyDescent="0.25">
      <c r="A3528" s="110" t="s">
        <v>8905</v>
      </c>
      <c r="B3528" s="107" t="s">
        <v>7084</v>
      </c>
      <c r="C3528" s="108">
        <v>5</v>
      </c>
      <c r="D3528" s="41" t="s">
        <v>8906</v>
      </c>
      <c r="E3528" s="24">
        <f t="shared" si="176"/>
        <v>0</v>
      </c>
      <c r="F3528" s="24">
        <f t="shared" si="177"/>
        <v>0</v>
      </c>
      <c r="G3528" s="109"/>
      <c r="H3528" s="24"/>
      <c r="I3528" s="24">
        <f t="shared" si="178"/>
        <v>0</v>
      </c>
      <c r="J3528" s="119"/>
      <c r="K3528" s="30"/>
      <c r="L3528" s="111"/>
      <c r="M3528" s="111"/>
      <c r="N3528" s="111"/>
      <c r="O3528" s="111"/>
      <c r="P3528" s="111"/>
      <c r="Q3528" s="111">
        <v>0</v>
      </c>
      <c r="R3528" s="111">
        <v>0</v>
      </c>
      <c r="S3528" s="111"/>
      <c r="T3528" s="111"/>
    </row>
    <row r="3529" spans="1:20" x14ac:dyDescent="0.25">
      <c r="A3529" s="110" t="s">
        <v>741</v>
      </c>
      <c r="B3529" s="107" t="s">
        <v>7169</v>
      </c>
      <c r="C3529" s="108">
        <v>5</v>
      </c>
      <c r="D3529" s="41" t="s">
        <v>5695</v>
      </c>
      <c r="E3529" s="24">
        <f t="shared" si="176"/>
        <v>0</v>
      </c>
      <c r="F3529" s="24">
        <f t="shared" si="177"/>
        <v>40.25</v>
      </c>
      <c r="G3529" s="109"/>
      <c r="H3529" s="24"/>
      <c r="I3529" s="24">
        <f t="shared" si="178"/>
        <v>55.4</v>
      </c>
      <c r="J3529" s="119"/>
      <c r="K3529" s="30"/>
      <c r="L3529" s="111"/>
      <c r="M3529" s="111"/>
      <c r="N3529" s="111"/>
      <c r="O3529" s="111">
        <v>161</v>
      </c>
      <c r="P3529" s="111">
        <v>185</v>
      </c>
      <c r="Q3529" s="111">
        <v>92</v>
      </c>
      <c r="R3529" s="111"/>
      <c r="S3529" s="111">
        <v>0</v>
      </c>
      <c r="T3529" s="111"/>
    </row>
    <row r="3530" spans="1:20" x14ac:dyDescent="0.25">
      <c r="A3530" s="110" t="s">
        <v>8903</v>
      </c>
      <c r="B3530" s="107" t="s">
        <v>7191</v>
      </c>
      <c r="C3530" s="108">
        <v>5</v>
      </c>
      <c r="D3530" s="41" t="s">
        <v>8904</v>
      </c>
      <c r="E3530" s="24">
        <f t="shared" si="176"/>
        <v>0</v>
      </c>
      <c r="F3530" s="24">
        <f t="shared" si="177"/>
        <v>0.25</v>
      </c>
      <c r="G3530" s="109"/>
      <c r="H3530" s="24"/>
      <c r="I3530" s="24">
        <f t="shared" si="178"/>
        <v>2</v>
      </c>
      <c r="J3530" s="119"/>
      <c r="K3530" s="30"/>
      <c r="L3530" s="111"/>
      <c r="M3530" s="111"/>
      <c r="N3530" s="111"/>
      <c r="O3530" s="111">
        <v>1</v>
      </c>
      <c r="P3530" s="111"/>
      <c r="Q3530" s="111">
        <v>10</v>
      </c>
      <c r="R3530" s="111"/>
      <c r="S3530" s="111"/>
      <c r="T3530" s="111"/>
    </row>
    <row r="3531" spans="1:20" x14ac:dyDescent="0.25">
      <c r="A3531" s="110" t="s">
        <v>8962</v>
      </c>
      <c r="B3531" s="107" t="s">
        <v>7165</v>
      </c>
      <c r="C3531" s="108">
        <v>6</v>
      </c>
      <c r="D3531" s="41" t="s">
        <v>8963</v>
      </c>
      <c r="E3531" s="24">
        <f t="shared" si="176"/>
        <v>0</v>
      </c>
      <c r="F3531" s="24">
        <f t="shared" si="177"/>
        <v>1</v>
      </c>
      <c r="G3531" s="109"/>
      <c r="H3531" s="24"/>
      <c r="I3531" s="24">
        <f t="shared" si="178"/>
        <v>0</v>
      </c>
      <c r="J3531" s="119"/>
      <c r="K3531" s="30"/>
      <c r="L3531" s="111"/>
      <c r="M3531" s="111"/>
      <c r="N3531" s="111"/>
      <c r="O3531" s="111">
        <v>4</v>
      </c>
      <c r="P3531" s="111"/>
      <c r="Q3531" s="111"/>
      <c r="R3531" s="111"/>
      <c r="S3531" s="111"/>
      <c r="T3531" s="111"/>
    </row>
    <row r="3532" spans="1:20" x14ac:dyDescent="0.25">
      <c r="A3532" s="110" t="s">
        <v>8899</v>
      </c>
      <c r="B3532" s="107" t="s">
        <v>7240</v>
      </c>
      <c r="C3532" s="108">
        <v>6</v>
      </c>
      <c r="D3532" s="41" t="s">
        <v>8900</v>
      </c>
      <c r="E3532" s="24">
        <f t="shared" si="176"/>
        <v>0</v>
      </c>
      <c r="F3532" s="24">
        <f t="shared" si="177"/>
        <v>0</v>
      </c>
      <c r="G3532" s="109"/>
      <c r="H3532" s="24"/>
      <c r="I3532" s="24">
        <f t="shared" si="178"/>
        <v>5.4</v>
      </c>
      <c r="J3532" s="119"/>
      <c r="K3532" s="30"/>
      <c r="L3532" s="111"/>
      <c r="M3532" s="111"/>
      <c r="N3532" s="111"/>
      <c r="O3532" s="111"/>
      <c r="P3532" s="111"/>
      <c r="Q3532" s="111">
        <v>27</v>
      </c>
      <c r="R3532" s="111"/>
      <c r="S3532" s="111"/>
      <c r="T3532" s="111"/>
    </row>
    <row r="3533" spans="1:20" x14ac:dyDescent="0.25">
      <c r="A3533" s="110" t="s">
        <v>2597</v>
      </c>
      <c r="B3533" s="107" t="s">
        <v>7165</v>
      </c>
      <c r="C3533" s="108">
        <v>6</v>
      </c>
      <c r="D3533" s="41" t="s">
        <v>5717</v>
      </c>
      <c r="E3533" s="24">
        <f t="shared" si="176"/>
        <v>0</v>
      </c>
      <c r="F3533" s="24">
        <f t="shared" si="177"/>
        <v>0</v>
      </c>
      <c r="G3533" s="109"/>
      <c r="H3533" s="24"/>
      <c r="I3533" s="24">
        <f t="shared" si="178"/>
        <v>0</v>
      </c>
      <c r="J3533" s="119"/>
      <c r="K3533" s="30"/>
      <c r="L3533" s="111"/>
      <c r="M3533" s="111"/>
      <c r="N3533" s="111"/>
      <c r="O3533" s="111"/>
      <c r="P3533" s="111"/>
      <c r="Q3533" s="111"/>
      <c r="R3533" s="111"/>
      <c r="S3533" s="111">
        <v>0</v>
      </c>
      <c r="T3533" s="111"/>
    </row>
    <row r="3534" spans="1:20" x14ac:dyDescent="0.25">
      <c r="A3534" s="110" t="s">
        <v>8893</v>
      </c>
      <c r="B3534" s="107" t="s">
        <v>7165</v>
      </c>
      <c r="C3534" s="108">
        <v>6</v>
      </c>
      <c r="D3534" s="41" t="s">
        <v>8894</v>
      </c>
      <c r="E3534" s="24">
        <f t="shared" si="176"/>
        <v>0</v>
      </c>
      <c r="F3534" s="24">
        <f t="shared" si="177"/>
        <v>0.25</v>
      </c>
      <c r="G3534" s="109"/>
      <c r="H3534" s="24"/>
      <c r="I3534" s="24">
        <f t="shared" si="178"/>
        <v>0.4</v>
      </c>
      <c r="J3534" s="119"/>
      <c r="K3534" s="30"/>
      <c r="L3534" s="111"/>
      <c r="M3534" s="111"/>
      <c r="N3534" s="111"/>
      <c r="O3534" s="111">
        <v>1</v>
      </c>
      <c r="P3534" s="111">
        <v>1</v>
      </c>
      <c r="Q3534" s="111">
        <v>1</v>
      </c>
      <c r="R3534" s="111"/>
      <c r="S3534" s="111"/>
      <c r="T3534" s="111"/>
    </row>
    <row r="3535" spans="1:20" x14ac:dyDescent="0.25">
      <c r="A3535" s="110" t="s">
        <v>8909</v>
      </c>
      <c r="B3535" s="107" t="s">
        <v>7124</v>
      </c>
      <c r="C3535" s="108">
        <v>4</v>
      </c>
      <c r="D3535" s="41" t="s">
        <v>8910</v>
      </c>
      <c r="E3535" s="24">
        <f t="shared" si="176"/>
        <v>0</v>
      </c>
      <c r="F3535" s="24">
        <f t="shared" si="177"/>
        <v>2.25</v>
      </c>
      <c r="G3535" s="109"/>
      <c r="H3535" s="24"/>
      <c r="I3535" s="24">
        <f t="shared" si="178"/>
        <v>0</v>
      </c>
      <c r="J3535" s="119"/>
      <c r="K3535" s="30"/>
      <c r="L3535" s="111">
        <v>2</v>
      </c>
      <c r="M3535" s="111">
        <v>7</v>
      </c>
      <c r="N3535" s="111"/>
      <c r="O3535" s="111"/>
      <c r="P3535" s="111"/>
      <c r="Q3535" s="111"/>
      <c r="R3535" s="111"/>
      <c r="S3535" s="111"/>
      <c r="T3535" s="111"/>
    </row>
    <row r="3536" spans="1:20" x14ac:dyDescent="0.25">
      <c r="A3536" s="110" t="s">
        <v>8964</v>
      </c>
      <c r="B3536" s="107" t="s">
        <v>7191</v>
      </c>
      <c r="C3536" s="108">
        <v>5</v>
      </c>
      <c r="D3536" s="41" t="s">
        <v>8965</v>
      </c>
      <c r="E3536" s="24">
        <f t="shared" si="176"/>
        <v>0</v>
      </c>
      <c r="F3536" s="24">
        <f t="shared" si="177"/>
        <v>2.75</v>
      </c>
      <c r="G3536" s="109"/>
      <c r="H3536" s="24"/>
      <c r="I3536" s="24">
        <f t="shared" si="178"/>
        <v>0</v>
      </c>
      <c r="J3536" s="119"/>
      <c r="K3536" s="30"/>
      <c r="L3536" s="111"/>
      <c r="M3536" s="111">
        <v>11</v>
      </c>
      <c r="N3536" s="111"/>
      <c r="O3536" s="111"/>
      <c r="P3536" s="111"/>
      <c r="Q3536" s="111"/>
      <c r="R3536" s="111"/>
      <c r="S3536" s="111"/>
      <c r="T3536" s="111"/>
    </row>
    <row r="3537" spans="1:20" x14ac:dyDescent="0.25">
      <c r="A3537" s="110" t="s">
        <v>8966</v>
      </c>
      <c r="B3537" s="107" t="s">
        <v>7191</v>
      </c>
      <c r="C3537" s="108">
        <v>5</v>
      </c>
      <c r="D3537" s="41" t="s">
        <v>8967</v>
      </c>
      <c r="E3537" s="24">
        <f t="shared" si="176"/>
        <v>0</v>
      </c>
      <c r="F3537" s="24">
        <f t="shared" si="177"/>
        <v>4.75</v>
      </c>
      <c r="G3537" s="109"/>
      <c r="H3537" s="24"/>
      <c r="I3537" s="24">
        <f t="shared" si="178"/>
        <v>0</v>
      </c>
      <c r="J3537" s="119"/>
      <c r="K3537" s="30"/>
      <c r="L3537" s="111">
        <v>11</v>
      </c>
      <c r="M3537" s="111">
        <v>8</v>
      </c>
      <c r="N3537" s="111"/>
      <c r="O3537" s="111"/>
      <c r="P3537" s="111"/>
      <c r="Q3537" s="111"/>
      <c r="R3537" s="111"/>
      <c r="S3537" s="111"/>
      <c r="T3537" s="111"/>
    </row>
    <row r="3538" spans="1:20" x14ac:dyDescent="0.25">
      <c r="A3538" s="110" t="s">
        <v>8968</v>
      </c>
      <c r="B3538" s="107" t="s">
        <v>7191</v>
      </c>
      <c r="C3538" s="108">
        <v>5</v>
      </c>
      <c r="D3538" s="41" t="s">
        <v>8969</v>
      </c>
      <c r="E3538" s="24">
        <f t="shared" si="176"/>
        <v>0</v>
      </c>
      <c r="F3538" s="24">
        <f t="shared" si="177"/>
        <v>1.5</v>
      </c>
      <c r="G3538" s="109"/>
      <c r="H3538" s="24"/>
      <c r="I3538" s="24">
        <f t="shared" si="178"/>
        <v>0</v>
      </c>
      <c r="J3538" s="119"/>
      <c r="K3538" s="30"/>
      <c r="L3538" s="111"/>
      <c r="M3538" s="111">
        <v>6</v>
      </c>
      <c r="N3538" s="111"/>
      <c r="O3538" s="111"/>
      <c r="P3538" s="111"/>
      <c r="Q3538" s="111"/>
      <c r="R3538" s="111"/>
      <c r="S3538" s="111"/>
      <c r="T3538" s="111"/>
    </row>
    <row r="3539" spans="1:20" x14ac:dyDescent="0.25">
      <c r="A3539" s="110" t="s">
        <v>8970</v>
      </c>
      <c r="B3539" s="107" t="s">
        <v>7191</v>
      </c>
      <c r="C3539" s="108">
        <v>5</v>
      </c>
      <c r="D3539" s="41" t="s">
        <v>8971</v>
      </c>
      <c r="E3539" s="24">
        <f t="shared" si="176"/>
        <v>0</v>
      </c>
      <c r="F3539" s="24">
        <f t="shared" si="177"/>
        <v>3.25</v>
      </c>
      <c r="G3539" s="109"/>
      <c r="H3539" s="24"/>
      <c r="I3539" s="24">
        <f t="shared" si="178"/>
        <v>0</v>
      </c>
      <c r="J3539" s="119"/>
      <c r="K3539" s="30"/>
      <c r="L3539" s="111">
        <v>11</v>
      </c>
      <c r="M3539" s="111">
        <v>2</v>
      </c>
      <c r="N3539" s="111"/>
      <c r="O3539" s="111"/>
      <c r="P3539" s="111"/>
      <c r="Q3539" s="111"/>
      <c r="R3539" s="111"/>
      <c r="S3539" s="111"/>
      <c r="T3539" s="111"/>
    </row>
    <row r="3540" spans="1:20" x14ac:dyDescent="0.25">
      <c r="A3540" s="110" t="s">
        <v>8889</v>
      </c>
      <c r="B3540" s="107" t="s">
        <v>7088</v>
      </c>
      <c r="C3540" s="108">
        <v>2</v>
      </c>
      <c r="D3540" s="41" t="s">
        <v>8890</v>
      </c>
      <c r="E3540" s="24">
        <f t="shared" si="176"/>
        <v>0</v>
      </c>
      <c r="F3540" s="24">
        <f t="shared" si="177"/>
        <v>0.75</v>
      </c>
      <c r="G3540" s="109"/>
      <c r="H3540" s="24"/>
      <c r="I3540" s="24">
        <f t="shared" si="178"/>
        <v>0</v>
      </c>
      <c r="J3540" s="119"/>
      <c r="K3540" s="30"/>
      <c r="L3540" s="111"/>
      <c r="M3540" s="111"/>
      <c r="N3540" s="111"/>
      <c r="O3540" s="111">
        <v>3</v>
      </c>
      <c r="P3540" s="111"/>
      <c r="Q3540" s="111"/>
      <c r="R3540" s="111"/>
      <c r="S3540" s="111"/>
      <c r="T3540" s="111"/>
    </row>
    <row r="3541" spans="1:20" x14ac:dyDescent="0.25">
      <c r="A3541" s="110" t="s">
        <v>1480</v>
      </c>
      <c r="B3541" s="107" t="s">
        <v>7223</v>
      </c>
      <c r="C3541" s="108">
        <v>1</v>
      </c>
      <c r="D3541" s="41" t="s">
        <v>3469</v>
      </c>
      <c r="E3541" s="24">
        <f t="shared" si="176"/>
        <v>0</v>
      </c>
      <c r="F3541" s="24">
        <f t="shared" si="177"/>
        <v>35.5</v>
      </c>
      <c r="G3541" s="109"/>
      <c r="H3541" s="24"/>
      <c r="I3541" s="24">
        <f t="shared" si="178"/>
        <v>0.6</v>
      </c>
      <c r="J3541" s="119"/>
      <c r="K3541" s="30"/>
      <c r="L3541" s="111">
        <v>1</v>
      </c>
      <c r="M3541" s="111"/>
      <c r="N3541" s="111">
        <v>127</v>
      </c>
      <c r="O3541" s="111">
        <v>14</v>
      </c>
      <c r="P3541" s="111">
        <v>3</v>
      </c>
      <c r="Q3541" s="111"/>
      <c r="R3541" s="111"/>
      <c r="S3541" s="111"/>
      <c r="T3541" s="111"/>
    </row>
    <row r="3542" spans="1:20" x14ac:dyDescent="0.25">
      <c r="A3542" s="110" t="s">
        <v>2378</v>
      </c>
      <c r="B3542" s="107" t="s">
        <v>7094</v>
      </c>
      <c r="C3542" s="108">
        <v>1</v>
      </c>
      <c r="D3542" s="41" t="s">
        <v>5566</v>
      </c>
      <c r="E3542" s="24">
        <f t="shared" si="176"/>
        <v>0</v>
      </c>
      <c r="F3542" s="24">
        <f t="shared" si="177"/>
        <v>0</v>
      </c>
      <c r="G3542" s="109"/>
      <c r="H3542" s="24"/>
      <c r="I3542" s="24">
        <f t="shared" si="178"/>
        <v>0.6</v>
      </c>
      <c r="J3542" s="119"/>
      <c r="K3542" s="30"/>
      <c r="L3542" s="111"/>
      <c r="M3542" s="111"/>
      <c r="N3542" s="111"/>
      <c r="O3542" s="111"/>
      <c r="P3542" s="111">
        <v>1</v>
      </c>
      <c r="Q3542" s="111">
        <v>2</v>
      </c>
      <c r="R3542" s="111"/>
      <c r="S3542" s="111"/>
      <c r="T3542" s="111"/>
    </row>
    <row r="3543" spans="1:20" x14ac:dyDescent="0.25">
      <c r="A3543" s="110" t="s">
        <v>8883</v>
      </c>
      <c r="B3543" s="107" t="s">
        <v>7210</v>
      </c>
      <c r="C3543" s="108">
        <v>1</v>
      </c>
      <c r="D3543" s="41" t="s">
        <v>8884</v>
      </c>
      <c r="E3543" s="24">
        <f t="shared" si="176"/>
        <v>0</v>
      </c>
      <c r="F3543" s="24">
        <f t="shared" si="177"/>
        <v>0</v>
      </c>
      <c r="G3543" s="109"/>
      <c r="H3543" s="24"/>
      <c r="I3543" s="24">
        <f t="shared" si="178"/>
        <v>2.4</v>
      </c>
      <c r="J3543" s="119"/>
      <c r="K3543" s="30"/>
      <c r="L3543" s="111"/>
      <c r="M3543" s="111"/>
      <c r="N3543" s="111"/>
      <c r="O3543" s="111"/>
      <c r="P3543" s="111">
        <v>12</v>
      </c>
      <c r="Q3543" s="111"/>
      <c r="R3543" s="111"/>
      <c r="S3543" s="111"/>
      <c r="T3543" s="111"/>
    </row>
    <row r="3544" spans="1:20" x14ac:dyDescent="0.25">
      <c r="A3544" s="110" t="s">
        <v>2303</v>
      </c>
      <c r="B3544" s="107" t="s">
        <v>7210</v>
      </c>
      <c r="C3544" s="108">
        <v>1</v>
      </c>
      <c r="D3544" s="41" t="s">
        <v>4505</v>
      </c>
      <c r="E3544" s="24">
        <f t="shared" si="176"/>
        <v>0</v>
      </c>
      <c r="F3544" s="24">
        <f t="shared" si="177"/>
        <v>0</v>
      </c>
      <c r="G3544" s="109"/>
      <c r="H3544" s="24"/>
      <c r="I3544" s="24">
        <f t="shared" si="178"/>
        <v>0</v>
      </c>
      <c r="J3544" s="119"/>
      <c r="K3544" s="30"/>
      <c r="L3544" s="111"/>
      <c r="M3544" s="111"/>
      <c r="N3544" s="111"/>
      <c r="O3544" s="111"/>
      <c r="P3544" s="111"/>
      <c r="Q3544" s="111"/>
      <c r="R3544" s="111"/>
      <c r="S3544" s="111"/>
      <c r="T3544" s="111"/>
    </row>
    <row r="3545" spans="1:20" x14ac:dyDescent="0.25">
      <c r="A3545" s="110" t="s">
        <v>2290</v>
      </c>
      <c r="B3545" s="107" t="s">
        <v>7126</v>
      </c>
      <c r="C3545" s="108">
        <v>4</v>
      </c>
      <c r="D3545" s="41" t="s">
        <v>6666</v>
      </c>
      <c r="E3545" s="24">
        <f t="shared" si="176"/>
        <v>0</v>
      </c>
      <c r="F3545" s="24">
        <f t="shared" si="177"/>
        <v>0.25</v>
      </c>
      <c r="G3545" s="109"/>
      <c r="H3545" s="24"/>
      <c r="I3545" s="24">
        <f t="shared" si="178"/>
        <v>0</v>
      </c>
      <c r="J3545" s="119"/>
      <c r="K3545" s="30"/>
      <c r="L3545" s="111">
        <v>1</v>
      </c>
      <c r="M3545" s="111"/>
      <c r="N3545" s="111"/>
      <c r="O3545" s="111"/>
      <c r="P3545" s="111"/>
      <c r="Q3545" s="111"/>
      <c r="R3545" s="111"/>
      <c r="S3545" s="111"/>
      <c r="T3545" s="111"/>
    </row>
    <row r="3546" spans="1:20" x14ac:dyDescent="0.25">
      <c r="A3546" s="110" t="s">
        <v>1792</v>
      </c>
      <c r="B3546" s="107" t="s">
        <v>7230</v>
      </c>
      <c r="C3546" s="108">
        <v>4</v>
      </c>
      <c r="D3546" s="41" t="s">
        <v>5591</v>
      </c>
      <c r="E3546" s="24">
        <f t="shared" si="176"/>
        <v>0</v>
      </c>
      <c r="F3546" s="24">
        <f t="shared" si="177"/>
        <v>0.75</v>
      </c>
      <c r="G3546" s="109"/>
      <c r="H3546" s="24"/>
      <c r="I3546" s="24">
        <f t="shared" si="178"/>
        <v>0</v>
      </c>
      <c r="J3546" s="119"/>
      <c r="K3546" s="30"/>
      <c r="L3546" s="111">
        <v>3</v>
      </c>
      <c r="M3546" s="111"/>
      <c r="N3546" s="111"/>
      <c r="O3546" s="111"/>
      <c r="P3546" s="111"/>
      <c r="Q3546" s="111"/>
      <c r="R3546" s="111"/>
      <c r="S3546" s="111"/>
      <c r="T3546" s="111"/>
    </row>
    <row r="3547" spans="1:20" x14ac:dyDescent="0.25">
      <c r="A3547" s="110" t="s">
        <v>8972</v>
      </c>
      <c r="B3547" s="107" t="s">
        <v>7288</v>
      </c>
      <c r="C3547" s="108">
        <v>2</v>
      </c>
      <c r="D3547" s="41" t="s">
        <v>8973</v>
      </c>
      <c r="E3547" s="24">
        <f t="shared" si="176"/>
        <v>0</v>
      </c>
      <c r="F3547" s="24">
        <f t="shared" si="177"/>
        <v>0</v>
      </c>
      <c r="G3547" s="109"/>
      <c r="H3547" s="24"/>
      <c r="I3547" s="24">
        <f t="shared" si="178"/>
        <v>0</v>
      </c>
      <c r="J3547" s="119"/>
      <c r="K3547" s="30"/>
      <c r="L3547" s="111"/>
      <c r="M3547" s="111"/>
      <c r="N3547" s="111"/>
      <c r="O3547" s="111"/>
      <c r="P3547" s="111"/>
      <c r="Q3547" s="111"/>
      <c r="R3547" s="111"/>
      <c r="S3547" s="111"/>
      <c r="T3547" s="111"/>
    </row>
    <row r="3548" spans="1:20" x14ac:dyDescent="0.25">
      <c r="A3548" s="110" t="s">
        <v>2299</v>
      </c>
      <c r="B3548" s="107" t="s">
        <v>7288</v>
      </c>
      <c r="C3548" s="108">
        <v>2</v>
      </c>
      <c r="D3548" s="41" t="s">
        <v>4438</v>
      </c>
      <c r="E3548" s="24">
        <f t="shared" si="176"/>
        <v>0</v>
      </c>
      <c r="F3548" s="24">
        <f t="shared" si="177"/>
        <v>0</v>
      </c>
      <c r="G3548" s="109"/>
      <c r="H3548" s="24"/>
      <c r="I3548" s="24">
        <f t="shared" si="178"/>
        <v>0.4</v>
      </c>
      <c r="J3548" s="119"/>
      <c r="K3548" s="30"/>
      <c r="L3548" s="111"/>
      <c r="M3548" s="111"/>
      <c r="N3548" s="111"/>
      <c r="O3548" s="111"/>
      <c r="P3548" s="111">
        <v>2</v>
      </c>
      <c r="Q3548" s="111"/>
      <c r="R3548" s="111"/>
      <c r="S3548" s="111"/>
      <c r="T3548" s="111"/>
    </row>
    <row r="3549" spans="1:20" x14ac:dyDescent="0.25">
      <c r="A3549" s="110" t="s">
        <v>2209</v>
      </c>
      <c r="B3549" s="107" t="s">
        <v>7156</v>
      </c>
      <c r="C3549" s="108">
        <v>18</v>
      </c>
      <c r="D3549" s="41" t="s">
        <v>5040</v>
      </c>
      <c r="E3549" s="24">
        <f t="shared" si="176"/>
        <v>0</v>
      </c>
      <c r="F3549" s="24">
        <f t="shared" si="177"/>
        <v>4.25</v>
      </c>
      <c r="G3549" s="109"/>
      <c r="H3549" s="24"/>
      <c r="I3549" s="24">
        <f t="shared" si="178"/>
        <v>0</v>
      </c>
      <c r="J3549" s="119"/>
      <c r="K3549" s="30"/>
      <c r="L3549" s="111">
        <v>17</v>
      </c>
      <c r="M3549" s="111"/>
      <c r="N3549" s="111"/>
      <c r="O3549" s="111"/>
      <c r="P3549" s="111"/>
      <c r="Q3549" s="111"/>
      <c r="R3549" s="111"/>
      <c r="S3549" s="111"/>
      <c r="T3549" s="111"/>
    </row>
    <row r="3550" spans="1:20" x14ac:dyDescent="0.25">
      <c r="A3550" s="110" t="s">
        <v>3405</v>
      </c>
      <c r="B3550" s="107" t="s">
        <v>7659</v>
      </c>
      <c r="C3550" s="108">
        <v>19</v>
      </c>
      <c r="D3550" s="41" t="s">
        <v>5118</v>
      </c>
      <c r="E3550" s="24">
        <f t="shared" si="176"/>
        <v>0</v>
      </c>
      <c r="F3550" s="24">
        <f t="shared" si="177"/>
        <v>0</v>
      </c>
      <c r="G3550" s="109"/>
      <c r="H3550" s="24"/>
      <c r="I3550" s="24">
        <f t="shared" si="178"/>
        <v>25.8</v>
      </c>
      <c r="J3550" s="119"/>
      <c r="K3550" s="30"/>
      <c r="L3550" s="111"/>
      <c r="M3550" s="111"/>
      <c r="N3550" s="111"/>
      <c r="O3550" s="111"/>
      <c r="P3550" s="111">
        <v>129</v>
      </c>
      <c r="Q3550" s="111"/>
      <c r="R3550" s="111"/>
      <c r="S3550" s="111"/>
      <c r="T3550" s="111"/>
    </row>
    <row r="3551" spans="1:20" x14ac:dyDescent="0.25">
      <c r="A3551" s="110" t="s">
        <v>5074</v>
      </c>
      <c r="B3551" s="107" t="s">
        <v>7151</v>
      </c>
      <c r="C3551" s="108">
        <v>20</v>
      </c>
      <c r="D3551" s="41" t="s">
        <v>5075</v>
      </c>
      <c r="E3551" s="24">
        <f t="shared" si="176"/>
        <v>0</v>
      </c>
      <c r="F3551" s="24">
        <f t="shared" si="177"/>
        <v>0.75</v>
      </c>
      <c r="G3551" s="109"/>
      <c r="H3551" s="24"/>
      <c r="I3551" s="24">
        <f t="shared" si="178"/>
        <v>0.4</v>
      </c>
      <c r="J3551" s="119"/>
      <c r="K3551" s="30"/>
      <c r="L3551" s="111"/>
      <c r="M3551" s="111"/>
      <c r="N3551" s="111">
        <v>1</v>
      </c>
      <c r="O3551" s="111">
        <v>2</v>
      </c>
      <c r="P3551" s="111">
        <v>1</v>
      </c>
      <c r="Q3551" s="111">
        <v>1</v>
      </c>
      <c r="R3551" s="111"/>
      <c r="S3551" s="111"/>
      <c r="T3551" s="111"/>
    </row>
    <row r="3552" spans="1:20" x14ac:dyDescent="0.25">
      <c r="A3552" s="110" t="s">
        <v>8974</v>
      </c>
      <c r="B3552" s="107" t="s">
        <v>7156</v>
      </c>
      <c r="C3552" s="108">
        <v>18</v>
      </c>
      <c r="D3552" s="41" t="s">
        <v>8975</v>
      </c>
      <c r="E3552" s="24">
        <f t="shared" ref="E3552:E3615" si="179">SUM(R3552:T3552)/3</f>
        <v>0</v>
      </c>
      <c r="F3552" s="24">
        <f t="shared" ref="F3552:F3615" si="180">SUM(L3552:O3552)/4</f>
        <v>5</v>
      </c>
      <c r="G3552" s="109"/>
      <c r="H3552" s="24"/>
      <c r="I3552" s="24">
        <f t="shared" ref="I3552:I3615" si="181">SUM(P3552:T3552)/5</f>
        <v>0</v>
      </c>
      <c r="J3552" s="119"/>
      <c r="K3552" s="30"/>
      <c r="L3552" s="111">
        <v>20</v>
      </c>
      <c r="M3552" s="111"/>
      <c r="N3552" s="111"/>
      <c r="O3552" s="111"/>
      <c r="P3552" s="111"/>
      <c r="Q3552" s="111"/>
      <c r="R3552" s="111"/>
      <c r="S3552" s="111"/>
      <c r="T3552" s="111"/>
    </row>
    <row r="3553" spans="1:20" x14ac:dyDescent="0.25">
      <c r="A3553" s="110" t="s">
        <v>3162</v>
      </c>
      <c r="B3553" s="107" t="s">
        <v>7192</v>
      </c>
      <c r="C3553" s="108">
        <v>20</v>
      </c>
      <c r="D3553" s="41" t="s">
        <v>6275</v>
      </c>
      <c r="E3553" s="24">
        <f t="shared" si="179"/>
        <v>0</v>
      </c>
      <c r="F3553" s="24">
        <f t="shared" si="180"/>
        <v>186</v>
      </c>
      <c r="G3553" s="109"/>
      <c r="H3553" s="24"/>
      <c r="I3553" s="24">
        <f t="shared" si="181"/>
        <v>0</v>
      </c>
      <c r="J3553" s="119"/>
      <c r="K3553" s="30"/>
      <c r="L3553" s="111">
        <v>449</v>
      </c>
      <c r="M3553" s="111">
        <v>293</v>
      </c>
      <c r="N3553" s="111">
        <v>2</v>
      </c>
      <c r="O3553" s="111"/>
      <c r="P3553" s="111"/>
      <c r="Q3553" s="111"/>
      <c r="R3553" s="111"/>
      <c r="S3553" s="111"/>
      <c r="T3553" s="111"/>
    </row>
    <row r="3554" spans="1:20" x14ac:dyDescent="0.25">
      <c r="A3554" s="110" t="s">
        <v>8937</v>
      </c>
      <c r="B3554" s="107" t="s">
        <v>7192</v>
      </c>
      <c r="C3554" s="108">
        <v>20</v>
      </c>
      <c r="D3554" s="41" t="s">
        <v>8938</v>
      </c>
      <c r="E3554" s="24">
        <f t="shared" si="179"/>
        <v>0</v>
      </c>
      <c r="F3554" s="24">
        <f t="shared" si="180"/>
        <v>0</v>
      </c>
      <c r="G3554" s="109"/>
      <c r="H3554" s="24"/>
      <c r="I3554" s="24">
        <f t="shared" si="181"/>
        <v>0</v>
      </c>
      <c r="J3554" s="119"/>
      <c r="K3554" s="30"/>
      <c r="L3554" s="111"/>
      <c r="M3554" s="111"/>
      <c r="N3554" s="111"/>
      <c r="O3554" s="111"/>
      <c r="P3554" s="111"/>
      <c r="Q3554" s="111"/>
      <c r="R3554" s="111"/>
      <c r="S3554" s="111">
        <v>0</v>
      </c>
      <c r="T3554" s="111"/>
    </row>
    <row r="3555" spans="1:20" x14ac:dyDescent="0.25">
      <c r="A3555" s="110" t="s">
        <v>2388</v>
      </c>
      <c r="B3555" s="107" t="s">
        <v>7151</v>
      </c>
      <c r="C3555" s="108">
        <v>20</v>
      </c>
      <c r="D3555" s="41" t="s">
        <v>6607</v>
      </c>
      <c r="E3555" s="24">
        <f t="shared" si="179"/>
        <v>0</v>
      </c>
      <c r="F3555" s="24">
        <f t="shared" si="180"/>
        <v>3.25</v>
      </c>
      <c r="G3555" s="109"/>
      <c r="H3555" s="24"/>
      <c r="I3555" s="24">
        <f t="shared" si="181"/>
        <v>0</v>
      </c>
      <c r="J3555" s="119"/>
      <c r="K3555" s="30"/>
      <c r="L3555" s="111">
        <v>12</v>
      </c>
      <c r="M3555" s="111"/>
      <c r="N3555" s="111"/>
      <c r="O3555" s="111">
        <v>1</v>
      </c>
      <c r="P3555" s="111"/>
      <c r="Q3555" s="111"/>
      <c r="R3555" s="111">
        <v>0</v>
      </c>
      <c r="S3555" s="111"/>
      <c r="T3555" s="111"/>
    </row>
    <row r="3556" spans="1:20" x14ac:dyDescent="0.25">
      <c r="A3556" s="110" t="s">
        <v>8976</v>
      </c>
      <c r="B3556" s="107" t="s">
        <v>7082</v>
      </c>
      <c r="C3556" s="108">
        <v>11</v>
      </c>
      <c r="D3556" s="41" t="s">
        <v>8977</v>
      </c>
      <c r="E3556" s="24">
        <f t="shared" si="179"/>
        <v>0</v>
      </c>
      <c r="F3556" s="24">
        <f t="shared" si="180"/>
        <v>0</v>
      </c>
      <c r="G3556" s="109"/>
      <c r="H3556" s="24"/>
      <c r="I3556" s="24">
        <f t="shared" si="181"/>
        <v>0</v>
      </c>
      <c r="J3556" s="119"/>
      <c r="K3556" s="30"/>
      <c r="L3556" s="111"/>
      <c r="M3556" s="111"/>
      <c r="N3556" s="111"/>
      <c r="O3556" s="111"/>
      <c r="P3556" s="111"/>
      <c r="Q3556" s="111"/>
      <c r="R3556" s="111"/>
      <c r="S3556" s="111"/>
      <c r="T3556" s="111"/>
    </row>
    <row r="3557" spans="1:20" x14ac:dyDescent="0.25">
      <c r="A3557" s="110" t="s">
        <v>8855</v>
      </c>
      <c r="B3557" s="107" t="s">
        <v>7082</v>
      </c>
      <c r="C3557" s="108">
        <v>11</v>
      </c>
      <c r="D3557" s="41" t="s">
        <v>8856</v>
      </c>
      <c r="E3557" s="24">
        <f t="shared" si="179"/>
        <v>0</v>
      </c>
      <c r="F3557" s="24">
        <f t="shared" si="180"/>
        <v>0</v>
      </c>
      <c r="G3557" s="109"/>
      <c r="H3557" s="24"/>
      <c r="I3557" s="24">
        <f t="shared" si="181"/>
        <v>0</v>
      </c>
      <c r="J3557" s="119"/>
      <c r="K3557" s="30"/>
      <c r="L3557" s="111"/>
      <c r="M3557" s="111"/>
      <c r="N3557" s="111"/>
      <c r="O3557" s="111"/>
      <c r="P3557" s="111"/>
      <c r="Q3557" s="111"/>
      <c r="R3557" s="111">
        <v>0</v>
      </c>
      <c r="S3557" s="111"/>
      <c r="T3557" s="111"/>
    </row>
    <row r="3558" spans="1:20" x14ac:dyDescent="0.25">
      <c r="A3558" s="110" t="s">
        <v>2607</v>
      </c>
      <c r="B3558" s="107" t="s">
        <v>7082</v>
      </c>
      <c r="C3558" s="108">
        <v>11</v>
      </c>
      <c r="D3558" s="41" t="s">
        <v>5972</v>
      </c>
      <c r="E3558" s="24">
        <f t="shared" si="179"/>
        <v>0</v>
      </c>
      <c r="F3558" s="24">
        <f t="shared" si="180"/>
        <v>12.25</v>
      </c>
      <c r="G3558" s="109"/>
      <c r="H3558" s="24"/>
      <c r="I3558" s="24">
        <f t="shared" si="181"/>
        <v>0</v>
      </c>
      <c r="J3558" s="119"/>
      <c r="K3558" s="30"/>
      <c r="L3558" s="111">
        <v>3</v>
      </c>
      <c r="M3558" s="111">
        <v>10</v>
      </c>
      <c r="N3558" s="111"/>
      <c r="O3558" s="111">
        <v>36</v>
      </c>
      <c r="P3558" s="111"/>
      <c r="Q3558" s="111"/>
      <c r="R3558" s="111"/>
      <c r="S3558" s="111"/>
      <c r="T3558" s="111"/>
    </row>
    <row r="3559" spans="1:20" x14ac:dyDescent="0.25">
      <c r="A3559" s="110" t="s">
        <v>2960</v>
      </c>
      <c r="B3559" s="107" t="s">
        <v>7082</v>
      </c>
      <c r="C3559" s="108">
        <v>11</v>
      </c>
      <c r="D3559" s="41" t="s">
        <v>5982</v>
      </c>
      <c r="E3559" s="24">
        <f t="shared" si="179"/>
        <v>0</v>
      </c>
      <c r="F3559" s="24">
        <f t="shared" si="180"/>
        <v>0</v>
      </c>
      <c r="G3559" s="109"/>
      <c r="H3559" s="24"/>
      <c r="I3559" s="24">
        <f t="shared" si="181"/>
        <v>2.2000000000000002</v>
      </c>
      <c r="J3559" s="119"/>
      <c r="K3559" s="30"/>
      <c r="L3559" s="111"/>
      <c r="M3559" s="111"/>
      <c r="N3559" s="111"/>
      <c r="O3559" s="111"/>
      <c r="P3559" s="111"/>
      <c r="Q3559" s="111">
        <v>11</v>
      </c>
      <c r="R3559" s="111"/>
      <c r="S3559" s="111"/>
      <c r="T3559" s="111"/>
    </row>
    <row r="3560" spans="1:20" x14ac:dyDescent="0.25">
      <c r="A3560" s="110" t="s">
        <v>8843</v>
      </c>
      <c r="B3560" s="107" t="s">
        <v>7194</v>
      </c>
      <c r="C3560" s="108">
        <v>11</v>
      </c>
      <c r="D3560" s="41" t="s">
        <v>8844</v>
      </c>
      <c r="E3560" s="24">
        <f t="shared" si="179"/>
        <v>0</v>
      </c>
      <c r="F3560" s="24">
        <f t="shared" si="180"/>
        <v>1.25</v>
      </c>
      <c r="G3560" s="109"/>
      <c r="H3560" s="24"/>
      <c r="I3560" s="24">
        <f t="shared" si="181"/>
        <v>0.8</v>
      </c>
      <c r="J3560" s="119"/>
      <c r="K3560" s="30"/>
      <c r="L3560" s="111"/>
      <c r="M3560" s="111">
        <v>2</v>
      </c>
      <c r="N3560" s="111">
        <v>2</v>
      </c>
      <c r="O3560" s="111">
        <v>1</v>
      </c>
      <c r="P3560" s="111">
        <v>4</v>
      </c>
      <c r="Q3560" s="111"/>
      <c r="R3560" s="111"/>
      <c r="S3560" s="111"/>
      <c r="T3560" s="111"/>
    </row>
    <row r="3561" spans="1:20" x14ac:dyDescent="0.25">
      <c r="A3561" s="110" t="s">
        <v>8841</v>
      </c>
      <c r="B3561" s="107" t="s">
        <v>7092</v>
      </c>
      <c r="C3561" s="108">
        <v>11</v>
      </c>
      <c r="D3561" s="41" t="s">
        <v>8842</v>
      </c>
      <c r="E3561" s="24">
        <f t="shared" si="179"/>
        <v>0</v>
      </c>
      <c r="F3561" s="24">
        <f t="shared" si="180"/>
        <v>0</v>
      </c>
      <c r="G3561" s="109"/>
      <c r="H3561" s="24"/>
      <c r="I3561" s="24">
        <f t="shared" si="181"/>
        <v>0.4</v>
      </c>
      <c r="J3561" s="119"/>
      <c r="K3561" s="30"/>
      <c r="L3561" s="111"/>
      <c r="M3561" s="111"/>
      <c r="N3561" s="111"/>
      <c r="O3561" s="111"/>
      <c r="P3561" s="111"/>
      <c r="Q3561" s="111">
        <v>2</v>
      </c>
      <c r="R3561" s="111"/>
      <c r="S3561" s="111"/>
      <c r="T3561" s="111"/>
    </row>
    <row r="3562" spans="1:20" x14ac:dyDescent="0.25">
      <c r="A3562" s="110" t="s">
        <v>3142</v>
      </c>
      <c r="B3562" s="107" t="s">
        <v>7157</v>
      </c>
      <c r="C3562" s="108">
        <v>11</v>
      </c>
      <c r="D3562" s="41" t="s">
        <v>6577</v>
      </c>
      <c r="E3562" s="24">
        <f t="shared" si="179"/>
        <v>0</v>
      </c>
      <c r="F3562" s="24">
        <f t="shared" si="180"/>
        <v>7.75</v>
      </c>
      <c r="G3562" s="109"/>
      <c r="H3562" s="24"/>
      <c r="I3562" s="24">
        <f t="shared" si="181"/>
        <v>0</v>
      </c>
      <c r="J3562" s="119"/>
      <c r="K3562" s="30"/>
      <c r="L3562" s="111">
        <v>31</v>
      </c>
      <c r="M3562" s="111"/>
      <c r="N3562" s="111"/>
      <c r="O3562" s="111"/>
      <c r="P3562" s="111"/>
      <c r="Q3562" s="111"/>
      <c r="R3562" s="111"/>
      <c r="S3562" s="111"/>
      <c r="T3562" s="111"/>
    </row>
    <row r="3563" spans="1:20" x14ac:dyDescent="0.25">
      <c r="A3563" s="110" t="s">
        <v>3143</v>
      </c>
      <c r="B3563" s="107" t="s">
        <v>7157</v>
      </c>
      <c r="C3563" s="108">
        <v>11</v>
      </c>
      <c r="D3563" s="41" t="s">
        <v>6578</v>
      </c>
      <c r="E3563" s="24">
        <f t="shared" si="179"/>
        <v>0</v>
      </c>
      <c r="F3563" s="24">
        <f t="shared" si="180"/>
        <v>510</v>
      </c>
      <c r="G3563" s="109"/>
      <c r="H3563" s="24"/>
      <c r="I3563" s="24">
        <f t="shared" si="181"/>
        <v>0</v>
      </c>
      <c r="J3563" s="119"/>
      <c r="K3563" s="30"/>
      <c r="L3563" s="111">
        <v>1165</v>
      </c>
      <c r="M3563" s="111">
        <v>875</v>
      </c>
      <c r="N3563" s="111"/>
      <c r="O3563" s="111"/>
      <c r="P3563" s="111"/>
      <c r="Q3563" s="111"/>
      <c r="R3563" s="111"/>
      <c r="S3563" s="111"/>
      <c r="T3563" s="111"/>
    </row>
    <row r="3564" spans="1:20" x14ac:dyDescent="0.25">
      <c r="A3564" s="110" t="s">
        <v>4114</v>
      </c>
      <c r="B3564" s="107" t="s">
        <v>7179</v>
      </c>
      <c r="C3564" s="108">
        <v>11</v>
      </c>
      <c r="D3564" s="41" t="s">
        <v>4115</v>
      </c>
      <c r="E3564" s="24">
        <f t="shared" si="179"/>
        <v>0</v>
      </c>
      <c r="F3564" s="24">
        <f t="shared" si="180"/>
        <v>66.75</v>
      </c>
      <c r="G3564" s="109"/>
      <c r="H3564" s="24"/>
      <c r="I3564" s="24">
        <f t="shared" si="181"/>
        <v>0</v>
      </c>
      <c r="J3564" s="119"/>
      <c r="K3564" s="30"/>
      <c r="L3564" s="111">
        <v>94</v>
      </c>
      <c r="M3564" s="111">
        <v>173</v>
      </c>
      <c r="N3564" s="111"/>
      <c r="O3564" s="111"/>
      <c r="P3564" s="111"/>
      <c r="Q3564" s="111"/>
      <c r="R3564" s="111"/>
      <c r="S3564" s="111"/>
      <c r="T3564" s="111"/>
    </row>
    <row r="3565" spans="1:20" x14ac:dyDescent="0.25">
      <c r="A3565" s="110" t="s">
        <v>2977</v>
      </c>
      <c r="B3565" s="107" t="s">
        <v>7345</v>
      </c>
      <c r="C3565" s="108">
        <v>11</v>
      </c>
      <c r="D3565" s="41" t="s">
        <v>6575</v>
      </c>
      <c r="E3565" s="24">
        <f t="shared" si="179"/>
        <v>0</v>
      </c>
      <c r="F3565" s="24">
        <f t="shared" si="180"/>
        <v>0.5</v>
      </c>
      <c r="G3565" s="109"/>
      <c r="H3565" s="24"/>
      <c r="I3565" s="24">
        <f t="shared" si="181"/>
        <v>1.4</v>
      </c>
      <c r="J3565" s="119"/>
      <c r="K3565" s="30"/>
      <c r="L3565" s="111">
        <v>1</v>
      </c>
      <c r="M3565" s="111"/>
      <c r="N3565" s="111">
        <v>1</v>
      </c>
      <c r="O3565" s="111"/>
      <c r="P3565" s="111">
        <v>7</v>
      </c>
      <c r="Q3565" s="111"/>
      <c r="R3565" s="111"/>
      <c r="S3565" s="111"/>
      <c r="T3565" s="111"/>
    </row>
    <row r="3566" spans="1:20" x14ac:dyDescent="0.25">
      <c r="A3566" s="110" t="s">
        <v>5287</v>
      </c>
      <c r="B3566" s="107" t="s">
        <v>7155</v>
      </c>
      <c r="C3566" s="108">
        <v>10</v>
      </c>
      <c r="D3566" s="41" t="s">
        <v>5288</v>
      </c>
      <c r="E3566" s="24">
        <f t="shared" si="179"/>
        <v>0</v>
      </c>
      <c r="F3566" s="24">
        <f t="shared" si="180"/>
        <v>48.5</v>
      </c>
      <c r="G3566" s="109"/>
      <c r="H3566" s="24"/>
      <c r="I3566" s="24">
        <f t="shared" si="181"/>
        <v>0</v>
      </c>
      <c r="J3566" s="119"/>
      <c r="K3566" s="30"/>
      <c r="L3566" s="111"/>
      <c r="M3566" s="111">
        <v>79</v>
      </c>
      <c r="N3566" s="111">
        <v>115</v>
      </c>
      <c r="O3566" s="111"/>
      <c r="P3566" s="111"/>
      <c r="Q3566" s="111"/>
      <c r="R3566" s="111"/>
      <c r="S3566" s="111"/>
      <c r="T3566" s="111"/>
    </row>
    <row r="3567" spans="1:20" x14ac:dyDescent="0.25">
      <c r="A3567" s="110" t="s">
        <v>2902</v>
      </c>
      <c r="B3567" s="107" t="s">
        <v>7171</v>
      </c>
      <c r="C3567" s="108">
        <v>11</v>
      </c>
      <c r="D3567" s="41" t="s">
        <v>6593</v>
      </c>
      <c r="E3567" s="24">
        <f t="shared" si="179"/>
        <v>0</v>
      </c>
      <c r="F3567" s="24">
        <f t="shared" si="180"/>
        <v>0</v>
      </c>
      <c r="G3567" s="109"/>
      <c r="H3567" s="24"/>
      <c r="I3567" s="24">
        <f t="shared" si="181"/>
        <v>0</v>
      </c>
      <c r="J3567" s="119"/>
      <c r="K3567" s="30"/>
      <c r="L3567" s="111"/>
      <c r="M3567" s="111"/>
      <c r="N3567" s="111"/>
      <c r="O3567" s="111"/>
      <c r="P3567" s="111"/>
      <c r="Q3567" s="111"/>
      <c r="R3567" s="111"/>
      <c r="S3567" s="111"/>
      <c r="T3567" s="111"/>
    </row>
    <row r="3568" spans="1:20" x14ac:dyDescent="0.25">
      <c r="A3568" s="110" t="s">
        <v>2897</v>
      </c>
      <c r="B3568" s="107" t="s">
        <v>7133</v>
      </c>
      <c r="C3568" s="108">
        <v>11</v>
      </c>
      <c r="D3568" s="41" t="s">
        <v>5309</v>
      </c>
      <c r="E3568" s="24">
        <f t="shared" si="179"/>
        <v>0</v>
      </c>
      <c r="F3568" s="24">
        <f t="shared" si="180"/>
        <v>0</v>
      </c>
      <c r="G3568" s="109"/>
      <c r="H3568" s="24"/>
      <c r="I3568" s="24">
        <f t="shared" si="181"/>
        <v>0</v>
      </c>
      <c r="J3568" s="119"/>
      <c r="K3568" s="30"/>
      <c r="L3568" s="111"/>
      <c r="M3568" s="111"/>
      <c r="N3568" s="111"/>
      <c r="O3568" s="111"/>
      <c r="P3568" s="111"/>
      <c r="Q3568" s="111">
        <v>0</v>
      </c>
      <c r="R3568" s="111"/>
      <c r="S3568" s="111"/>
      <c r="T3568" s="111"/>
    </row>
    <row r="3569" spans="1:20" x14ac:dyDescent="0.25">
      <c r="A3569" s="110" t="s">
        <v>3140</v>
      </c>
      <c r="B3569" s="107" t="s">
        <v>7279</v>
      </c>
      <c r="C3569" s="108">
        <v>9</v>
      </c>
      <c r="D3569" s="41" t="s">
        <v>6589</v>
      </c>
      <c r="E3569" s="24">
        <f t="shared" si="179"/>
        <v>0</v>
      </c>
      <c r="F3569" s="24">
        <f t="shared" si="180"/>
        <v>0</v>
      </c>
      <c r="G3569" s="109"/>
      <c r="H3569" s="24"/>
      <c r="I3569" s="24">
        <f t="shared" si="181"/>
        <v>0</v>
      </c>
      <c r="J3569" s="119"/>
      <c r="K3569" s="30"/>
      <c r="L3569" s="111"/>
      <c r="M3569" s="111"/>
      <c r="N3569" s="111"/>
      <c r="O3569" s="111"/>
      <c r="P3569" s="111"/>
      <c r="Q3569" s="111"/>
      <c r="R3569" s="111"/>
      <c r="S3569" s="111"/>
      <c r="T3569" s="111"/>
    </row>
    <row r="3570" spans="1:20" x14ac:dyDescent="0.25">
      <c r="A3570" s="110" t="s">
        <v>6586</v>
      </c>
      <c r="B3570" s="107" t="s">
        <v>7208</v>
      </c>
      <c r="C3570" s="108">
        <v>9</v>
      </c>
      <c r="D3570" s="41" t="s">
        <v>6587</v>
      </c>
      <c r="E3570" s="24">
        <f t="shared" si="179"/>
        <v>0</v>
      </c>
      <c r="F3570" s="24">
        <f t="shared" si="180"/>
        <v>0</v>
      </c>
      <c r="G3570" s="109"/>
      <c r="H3570" s="24"/>
      <c r="I3570" s="24">
        <f t="shared" si="181"/>
        <v>58</v>
      </c>
      <c r="J3570" s="119"/>
      <c r="K3570" s="30"/>
      <c r="L3570" s="111"/>
      <c r="M3570" s="111"/>
      <c r="N3570" s="111"/>
      <c r="O3570" s="111"/>
      <c r="P3570" s="111"/>
      <c r="Q3570" s="111">
        <v>290</v>
      </c>
      <c r="R3570" s="111"/>
      <c r="S3570" s="111"/>
      <c r="T3570" s="111"/>
    </row>
    <row r="3571" spans="1:20" x14ac:dyDescent="0.25">
      <c r="A3571" s="110" t="s">
        <v>48</v>
      </c>
      <c r="B3571" s="107" t="s">
        <v>7155</v>
      </c>
      <c r="C3571" s="108">
        <v>10</v>
      </c>
      <c r="D3571" s="41" t="s">
        <v>5316</v>
      </c>
      <c r="E3571" s="24">
        <f t="shared" si="179"/>
        <v>0</v>
      </c>
      <c r="F3571" s="24">
        <f t="shared" si="180"/>
        <v>1.25</v>
      </c>
      <c r="G3571" s="109"/>
      <c r="H3571" s="24"/>
      <c r="I3571" s="24">
        <f t="shared" si="181"/>
        <v>0</v>
      </c>
      <c r="J3571" s="119"/>
      <c r="K3571" s="30"/>
      <c r="L3571" s="111"/>
      <c r="M3571" s="111"/>
      <c r="N3571" s="111">
        <v>5</v>
      </c>
      <c r="O3571" s="111"/>
      <c r="P3571" s="111"/>
      <c r="Q3571" s="111"/>
      <c r="R3571" s="111"/>
      <c r="S3571" s="111"/>
      <c r="T3571" s="111"/>
    </row>
    <row r="3572" spans="1:20" x14ac:dyDescent="0.25">
      <c r="A3572" s="110" t="s">
        <v>1214</v>
      </c>
      <c r="B3572" s="107" t="s">
        <v>7189</v>
      </c>
      <c r="C3572" s="108">
        <v>6</v>
      </c>
      <c r="D3572" s="41" t="s">
        <v>5147</v>
      </c>
      <c r="E3572" s="24">
        <f t="shared" si="179"/>
        <v>0</v>
      </c>
      <c r="F3572" s="24">
        <f t="shared" si="180"/>
        <v>1</v>
      </c>
      <c r="G3572" s="109"/>
      <c r="H3572" s="24"/>
      <c r="I3572" s="24">
        <f t="shared" si="181"/>
        <v>0.6</v>
      </c>
      <c r="J3572" s="119"/>
      <c r="K3572" s="30"/>
      <c r="L3572" s="111"/>
      <c r="M3572" s="111"/>
      <c r="N3572" s="111">
        <v>4</v>
      </c>
      <c r="O3572" s="111"/>
      <c r="P3572" s="111">
        <v>1</v>
      </c>
      <c r="Q3572" s="111">
        <v>2</v>
      </c>
      <c r="R3572" s="111"/>
      <c r="S3572" s="111"/>
      <c r="T3572" s="111"/>
    </row>
    <row r="3573" spans="1:20" x14ac:dyDescent="0.25">
      <c r="A3573" s="110" t="s">
        <v>8978</v>
      </c>
      <c r="B3573" s="107" t="s">
        <v>7110</v>
      </c>
      <c r="C3573" s="108">
        <v>7</v>
      </c>
      <c r="D3573" s="41" t="s">
        <v>8979</v>
      </c>
      <c r="E3573" s="24">
        <f t="shared" si="179"/>
        <v>0</v>
      </c>
      <c r="F3573" s="24">
        <f t="shared" si="180"/>
        <v>0</v>
      </c>
      <c r="G3573" s="109"/>
      <c r="H3573" s="24"/>
      <c r="I3573" s="24">
        <f t="shared" si="181"/>
        <v>0</v>
      </c>
      <c r="J3573" s="119"/>
      <c r="K3573" s="30"/>
      <c r="L3573" s="111"/>
      <c r="M3573" s="111"/>
      <c r="N3573" s="111"/>
      <c r="O3573" s="111"/>
      <c r="P3573" s="111"/>
      <c r="Q3573" s="111"/>
      <c r="R3573" s="111"/>
      <c r="S3573" s="111"/>
      <c r="T3573" s="111"/>
    </row>
    <row r="3574" spans="1:20" x14ac:dyDescent="0.25">
      <c r="A3574" s="110" t="s">
        <v>2605</v>
      </c>
      <c r="B3574" s="107" t="s">
        <v>7098</v>
      </c>
      <c r="C3574" s="108">
        <v>8</v>
      </c>
      <c r="D3574" s="41" t="s">
        <v>3537</v>
      </c>
      <c r="E3574" s="24">
        <f t="shared" si="179"/>
        <v>0</v>
      </c>
      <c r="F3574" s="24">
        <f t="shared" si="180"/>
        <v>0</v>
      </c>
      <c r="G3574" s="109"/>
      <c r="H3574" s="24"/>
      <c r="I3574" s="24">
        <f t="shared" si="181"/>
        <v>0</v>
      </c>
      <c r="J3574" s="119"/>
      <c r="K3574" s="30"/>
      <c r="L3574" s="111"/>
      <c r="M3574" s="111"/>
      <c r="N3574" s="111"/>
      <c r="O3574" s="111"/>
      <c r="P3574" s="111"/>
      <c r="Q3574" s="111"/>
      <c r="R3574" s="111"/>
      <c r="S3574" s="111"/>
      <c r="T3574" s="111"/>
    </row>
    <row r="3575" spans="1:20" x14ac:dyDescent="0.25">
      <c r="A3575" s="110" t="s">
        <v>8821</v>
      </c>
      <c r="B3575" s="107" t="s">
        <v>7240</v>
      </c>
      <c r="C3575" s="108">
        <v>6</v>
      </c>
      <c r="D3575" s="41" t="s">
        <v>8822</v>
      </c>
      <c r="E3575" s="24">
        <f t="shared" si="179"/>
        <v>0</v>
      </c>
      <c r="F3575" s="24">
        <f t="shared" si="180"/>
        <v>0</v>
      </c>
      <c r="G3575" s="109"/>
      <c r="H3575" s="24"/>
      <c r="I3575" s="24">
        <f t="shared" si="181"/>
        <v>0.2</v>
      </c>
      <c r="J3575" s="119"/>
      <c r="K3575" s="30"/>
      <c r="L3575" s="111"/>
      <c r="M3575" s="111"/>
      <c r="N3575" s="111"/>
      <c r="O3575" s="111"/>
      <c r="P3575" s="111"/>
      <c r="Q3575" s="111">
        <v>1</v>
      </c>
      <c r="R3575" s="111"/>
      <c r="S3575" s="111"/>
      <c r="T3575" s="111"/>
    </row>
    <row r="3576" spans="1:20" x14ac:dyDescent="0.25">
      <c r="A3576" s="110" t="s">
        <v>666</v>
      </c>
      <c r="B3576" s="107" t="s">
        <v>7104</v>
      </c>
      <c r="C3576" s="108">
        <v>4</v>
      </c>
      <c r="D3576" s="41" t="s">
        <v>4417</v>
      </c>
      <c r="E3576" s="24">
        <f t="shared" si="179"/>
        <v>0</v>
      </c>
      <c r="F3576" s="24">
        <f t="shared" si="180"/>
        <v>8.75</v>
      </c>
      <c r="G3576" s="109"/>
      <c r="H3576" s="24"/>
      <c r="I3576" s="24">
        <f t="shared" si="181"/>
        <v>0</v>
      </c>
      <c r="J3576" s="119"/>
      <c r="K3576" s="30"/>
      <c r="L3576" s="111"/>
      <c r="M3576" s="111"/>
      <c r="N3576" s="111">
        <v>35</v>
      </c>
      <c r="O3576" s="111"/>
      <c r="P3576" s="111"/>
      <c r="Q3576" s="111"/>
      <c r="R3576" s="111"/>
      <c r="S3576" s="111"/>
      <c r="T3576" s="111"/>
    </row>
    <row r="3577" spans="1:20" x14ac:dyDescent="0.25">
      <c r="A3577" s="110" t="s">
        <v>3138</v>
      </c>
      <c r="B3577" s="107" t="s">
        <v>7191</v>
      </c>
      <c r="C3577" s="108">
        <v>5</v>
      </c>
      <c r="D3577" s="41" t="s">
        <v>5657</v>
      </c>
      <c r="E3577" s="24">
        <f t="shared" si="179"/>
        <v>0</v>
      </c>
      <c r="F3577" s="24">
        <f t="shared" si="180"/>
        <v>0</v>
      </c>
      <c r="G3577" s="109"/>
      <c r="H3577" s="24"/>
      <c r="I3577" s="24">
        <f t="shared" si="181"/>
        <v>0.6</v>
      </c>
      <c r="J3577" s="119"/>
      <c r="K3577" s="30"/>
      <c r="L3577" s="111"/>
      <c r="M3577" s="111"/>
      <c r="N3577" s="111"/>
      <c r="O3577" s="111"/>
      <c r="P3577" s="111"/>
      <c r="Q3577" s="111">
        <v>3</v>
      </c>
      <c r="R3577" s="111"/>
      <c r="S3577" s="111"/>
      <c r="T3577" s="111"/>
    </row>
    <row r="3578" spans="1:20" x14ac:dyDescent="0.25">
      <c r="A3578" s="110" t="s">
        <v>2944</v>
      </c>
      <c r="B3578" s="107" t="s">
        <v>7240</v>
      </c>
      <c r="C3578" s="108">
        <v>6</v>
      </c>
      <c r="D3578" s="41" t="s">
        <v>5203</v>
      </c>
      <c r="E3578" s="24">
        <f t="shared" si="179"/>
        <v>0</v>
      </c>
      <c r="F3578" s="24">
        <f t="shared" si="180"/>
        <v>0</v>
      </c>
      <c r="G3578" s="109"/>
      <c r="H3578" s="24"/>
      <c r="I3578" s="24">
        <f t="shared" si="181"/>
        <v>0.2</v>
      </c>
      <c r="J3578" s="119"/>
      <c r="K3578" s="30"/>
      <c r="L3578" s="111"/>
      <c r="M3578" s="111"/>
      <c r="N3578" s="111"/>
      <c r="O3578" s="111"/>
      <c r="P3578" s="111"/>
      <c r="Q3578" s="111">
        <v>1</v>
      </c>
      <c r="R3578" s="111"/>
      <c r="S3578" s="111"/>
      <c r="T3578" s="111"/>
    </row>
    <row r="3579" spans="1:20" x14ac:dyDescent="0.25">
      <c r="A3579" s="110" t="s">
        <v>2158</v>
      </c>
      <c r="B3579" s="107" t="s">
        <v>7189</v>
      </c>
      <c r="C3579" s="108">
        <v>6</v>
      </c>
      <c r="D3579" s="41" t="s">
        <v>5149</v>
      </c>
      <c r="E3579" s="24">
        <f t="shared" si="179"/>
        <v>0</v>
      </c>
      <c r="F3579" s="24">
        <f t="shared" si="180"/>
        <v>2</v>
      </c>
      <c r="G3579" s="109"/>
      <c r="H3579" s="24"/>
      <c r="I3579" s="24">
        <f t="shared" si="181"/>
        <v>0</v>
      </c>
      <c r="J3579" s="119"/>
      <c r="K3579" s="30"/>
      <c r="L3579" s="111"/>
      <c r="M3579" s="111"/>
      <c r="N3579" s="111">
        <v>8</v>
      </c>
      <c r="O3579" s="111"/>
      <c r="P3579" s="111"/>
      <c r="Q3579" s="111"/>
      <c r="R3579" s="111"/>
      <c r="S3579" s="111"/>
      <c r="T3579" s="111"/>
    </row>
    <row r="3580" spans="1:20" x14ac:dyDescent="0.25">
      <c r="A3580" s="110" t="s">
        <v>8827</v>
      </c>
      <c r="B3580" s="107" t="s">
        <v>7195</v>
      </c>
      <c r="C3580" s="108">
        <v>6</v>
      </c>
      <c r="D3580" s="41" t="s">
        <v>8828</v>
      </c>
      <c r="E3580" s="24">
        <f t="shared" si="179"/>
        <v>0</v>
      </c>
      <c r="F3580" s="24">
        <f t="shared" si="180"/>
        <v>7</v>
      </c>
      <c r="G3580" s="109"/>
      <c r="H3580" s="24"/>
      <c r="I3580" s="24">
        <f t="shared" si="181"/>
        <v>1.4</v>
      </c>
      <c r="J3580" s="119"/>
      <c r="K3580" s="30"/>
      <c r="L3580" s="111">
        <v>3</v>
      </c>
      <c r="M3580" s="111"/>
      <c r="N3580" s="111">
        <v>3</v>
      </c>
      <c r="O3580" s="111">
        <v>22</v>
      </c>
      <c r="P3580" s="111"/>
      <c r="Q3580" s="111">
        <v>7</v>
      </c>
      <c r="R3580" s="111"/>
      <c r="S3580" s="111"/>
      <c r="T3580" s="111"/>
    </row>
    <row r="3581" spans="1:20" x14ac:dyDescent="0.25">
      <c r="A3581" s="110" t="s">
        <v>2721</v>
      </c>
      <c r="B3581" s="107" t="s">
        <v>7088</v>
      </c>
      <c r="C3581" s="108">
        <v>2</v>
      </c>
      <c r="D3581" s="41" t="s">
        <v>5473</v>
      </c>
      <c r="E3581" s="24">
        <f t="shared" si="179"/>
        <v>0</v>
      </c>
      <c r="F3581" s="24">
        <f t="shared" si="180"/>
        <v>2.5</v>
      </c>
      <c r="G3581" s="109"/>
      <c r="H3581" s="24"/>
      <c r="I3581" s="24">
        <f t="shared" si="181"/>
        <v>0</v>
      </c>
      <c r="J3581" s="119"/>
      <c r="K3581" s="30"/>
      <c r="L3581" s="111"/>
      <c r="M3581" s="111"/>
      <c r="N3581" s="111">
        <v>10</v>
      </c>
      <c r="O3581" s="111"/>
      <c r="P3581" s="111"/>
      <c r="Q3581" s="111"/>
      <c r="R3581" s="111"/>
      <c r="S3581" s="111"/>
      <c r="T3581" s="111"/>
    </row>
    <row r="3582" spans="1:20" x14ac:dyDescent="0.25">
      <c r="A3582" s="110" t="s">
        <v>8831</v>
      </c>
      <c r="B3582" s="107" t="s">
        <v>7088</v>
      </c>
      <c r="C3582" s="108">
        <v>2</v>
      </c>
      <c r="D3582" s="41" t="s">
        <v>8832</v>
      </c>
      <c r="E3582" s="24">
        <f t="shared" si="179"/>
        <v>0</v>
      </c>
      <c r="F3582" s="24">
        <f t="shared" si="180"/>
        <v>0</v>
      </c>
      <c r="G3582" s="109"/>
      <c r="H3582" s="24"/>
      <c r="I3582" s="24">
        <f t="shared" si="181"/>
        <v>0</v>
      </c>
      <c r="J3582" s="119"/>
      <c r="K3582" s="30"/>
      <c r="L3582" s="111"/>
      <c r="M3582" s="111"/>
      <c r="N3582" s="111"/>
      <c r="O3582" s="111"/>
      <c r="P3582" s="111"/>
      <c r="Q3582" s="111"/>
      <c r="R3582" s="111"/>
      <c r="S3582" s="111">
        <v>0</v>
      </c>
      <c r="T3582" s="111"/>
    </row>
    <row r="3583" spans="1:20" x14ac:dyDescent="0.25">
      <c r="A3583" s="110" t="s">
        <v>2222</v>
      </c>
      <c r="B3583" s="107" t="s">
        <v>7090</v>
      </c>
      <c r="C3583" s="108">
        <v>2</v>
      </c>
      <c r="D3583" s="41" t="s">
        <v>3665</v>
      </c>
      <c r="E3583" s="24">
        <f t="shared" si="179"/>
        <v>0</v>
      </c>
      <c r="F3583" s="24">
        <f t="shared" si="180"/>
        <v>0.25</v>
      </c>
      <c r="G3583" s="109"/>
      <c r="H3583" s="24"/>
      <c r="I3583" s="24">
        <f t="shared" si="181"/>
        <v>0.2</v>
      </c>
      <c r="J3583" s="119"/>
      <c r="K3583" s="30"/>
      <c r="L3583" s="111"/>
      <c r="M3583" s="111">
        <v>1</v>
      </c>
      <c r="N3583" s="111"/>
      <c r="O3583" s="111"/>
      <c r="P3583" s="111"/>
      <c r="Q3583" s="111">
        <v>1</v>
      </c>
      <c r="R3583" s="111"/>
      <c r="S3583" s="111"/>
      <c r="T3583" s="111"/>
    </row>
    <row r="3584" spans="1:20" x14ac:dyDescent="0.25">
      <c r="A3584" s="110" t="s">
        <v>2976</v>
      </c>
      <c r="B3584" s="107" t="s">
        <v>7094</v>
      </c>
      <c r="C3584" s="108">
        <v>1</v>
      </c>
      <c r="D3584" s="41" t="s">
        <v>5564</v>
      </c>
      <c r="E3584" s="24">
        <f t="shared" si="179"/>
        <v>0</v>
      </c>
      <c r="F3584" s="24">
        <f t="shared" si="180"/>
        <v>1.25</v>
      </c>
      <c r="G3584" s="109"/>
      <c r="H3584" s="24"/>
      <c r="I3584" s="24">
        <f t="shared" si="181"/>
        <v>0</v>
      </c>
      <c r="J3584" s="119"/>
      <c r="K3584" s="30"/>
      <c r="L3584" s="111"/>
      <c r="M3584" s="111">
        <v>5</v>
      </c>
      <c r="N3584" s="111"/>
      <c r="O3584" s="111"/>
      <c r="P3584" s="111"/>
      <c r="Q3584" s="111"/>
      <c r="R3584" s="111"/>
      <c r="S3584" s="111"/>
      <c r="T3584" s="111"/>
    </row>
    <row r="3585" spans="1:20" x14ac:dyDescent="0.25">
      <c r="A3585" s="110" t="s">
        <v>1912</v>
      </c>
      <c r="B3585" s="107" t="s">
        <v>7223</v>
      </c>
      <c r="C3585" s="108">
        <v>1</v>
      </c>
      <c r="D3585" s="41" t="s">
        <v>4489</v>
      </c>
      <c r="E3585" s="24">
        <f t="shared" si="179"/>
        <v>0</v>
      </c>
      <c r="F3585" s="24">
        <f t="shared" si="180"/>
        <v>0</v>
      </c>
      <c r="G3585" s="109"/>
      <c r="H3585" s="24"/>
      <c r="I3585" s="24">
        <f t="shared" si="181"/>
        <v>0</v>
      </c>
      <c r="J3585" s="119"/>
      <c r="K3585" s="30"/>
      <c r="L3585" s="111"/>
      <c r="M3585" s="111"/>
      <c r="N3585" s="111"/>
      <c r="O3585" s="111"/>
      <c r="P3585" s="111"/>
      <c r="Q3585" s="111"/>
      <c r="R3585" s="111"/>
      <c r="S3585" s="111"/>
      <c r="T3585" s="111"/>
    </row>
    <row r="3586" spans="1:20" x14ac:dyDescent="0.25">
      <c r="A3586" s="110" t="s">
        <v>8980</v>
      </c>
      <c r="B3586" s="107" t="s">
        <v>7210</v>
      </c>
      <c r="C3586" s="108">
        <v>1</v>
      </c>
      <c r="D3586" s="41" t="s">
        <v>8981</v>
      </c>
      <c r="E3586" s="24">
        <f t="shared" si="179"/>
        <v>0</v>
      </c>
      <c r="F3586" s="24">
        <f t="shared" si="180"/>
        <v>0.25</v>
      </c>
      <c r="G3586" s="109"/>
      <c r="H3586" s="24"/>
      <c r="I3586" s="24">
        <f t="shared" si="181"/>
        <v>0</v>
      </c>
      <c r="J3586" s="119"/>
      <c r="K3586" s="30"/>
      <c r="L3586" s="111"/>
      <c r="M3586" s="111"/>
      <c r="N3586" s="111"/>
      <c r="O3586" s="111">
        <v>1</v>
      </c>
      <c r="P3586" s="111"/>
      <c r="Q3586" s="111"/>
      <c r="R3586" s="111"/>
      <c r="S3586" s="111"/>
      <c r="T3586" s="111"/>
    </row>
    <row r="3587" spans="1:20" x14ac:dyDescent="0.25">
      <c r="A3587" s="110" t="s">
        <v>8982</v>
      </c>
      <c r="B3587" s="107" t="s">
        <v>7288</v>
      </c>
      <c r="C3587" s="108">
        <v>2</v>
      </c>
      <c r="D3587" s="41" t="s">
        <v>8983</v>
      </c>
      <c r="E3587" s="24">
        <f t="shared" si="179"/>
        <v>0</v>
      </c>
      <c r="F3587" s="24">
        <f t="shared" si="180"/>
        <v>0</v>
      </c>
      <c r="G3587" s="109"/>
      <c r="H3587" s="24"/>
      <c r="I3587" s="24">
        <f t="shared" si="181"/>
        <v>0</v>
      </c>
      <c r="J3587" s="119"/>
      <c r="K3587" s="30"/>
      <c r="L3587" s="111"/>
      <c r="M3587" s="111"/>
      <c r="N3587" s="111"/>
      <c r="O3587" s="111"/>
      <c r="P3587" s="111"/>
      <c r="Q3587" s="111"/>
      <c r="R3587" s="111"/>
      <c r="S3587" s="111"/>
      <c r="T3587" s="111"/>
    </row>
    <row r="3588" spans="1:20" x14ac:dyDescent="0.25">
      <c r="A3588" s="110" t="s">
        <v>1220</v>
      </c>
      <c r="B3588" s="107" t="s">
        <v>7112</v>
      </c>
      <c r="C3588" s="108">
        <v>2</v>
      </c>
      <c r="D3588" s="41" t="s">
        <v>5618</v>
      </c>
      <c r="E3588" s="24">
        <f t="shared" si="179"/>
        <v>0</v>
      </c>
      <c r="F3588" s="24">
        <f t="shared" si="180"/>
        <v>18.5</v>
      </c>
      <c r="G3588" s="109"/>
      <c r="H3588" s="24"/>
      <c r="I3588" s="24">
        <f t="shared" si="181"/>
        <v>3.4</v>
      </c>
      <c r="J3588" s="119"/>
      <c r="K3588" s="30"/>
      <c r="L3588" s="111">
        <v>6</v>
      </c>
      <c r="M3588" s="111">
        <v>9</v>
      </c>
      <c r="N3588" s="111">
        <v>37</v>
      </c>
      <c r="O3588" s="111">
        <v>22</v>
      </c>
      <c r="P3588" s="111">
        <v>17</v>
      </c>
      <c r="Q3588" s="111"/>
      <c r="R3588" s="111"/>
      <c r="S3588" s="111">
        <v>0</v>
      </c>
      <c r="T3588" s="111"/>
    </row>
    <row r="3589" spans="1:20" x14ac:dyDescent="0.25">
      <c r="A3589" s="110" t="s">
        <v>2544</v>
      </c>
      <c r="B3589" s="107" t="s">
        <v>7244</v>
      </c>
      <c r="C3589" s="108">
        <v>3</v>
      </c>
      <c r="D3589" s="41" t="s">
        <v>4424</v>
      </c>
      <c r="E3589" s="24">
        <f t="shared" si="179"/>
        <v>0</v>
      </c>
      <c r="F3589" s="24">
        <f t="shared" si="180"/>
        <v>0.5</v>
      </c>
      <c r="G3589" s="109"/>
      <c r="H3589" s="24"/>
      <c r="I3589" s="24">
        <f t="shared" si="181"/>
        <v>0</v>
      </c>
      <c r="J3589" s="119"/>
      <c r="K3589" s="30"/>
      <c r="L3589" s="111">
        <v>2</v>
      </c>
      <c r="M3589" s="111"/>
      <c r="N3589" s="111"/>
      <c r="O3589" s="111"/>
      <c r="P3589" s="111"/>
      <c r="Q3589" s="111"/>
      <c r="R3589" s="111"/>
      <c r="S3589" s="111"/>
      <c r="T3589" s="111"/>
    </row>
    <row r="3590" spans="1:20" x14ac:dyDescent="0.25">
      <c r="A3590" s="110" t="s">
        <v>8984</v>
      </c>
      <c r="B3590" s="107" t="s">
        <v>7166</v>
      </c>
      <c r="C3590" s="108">
        <v>13</v>
      </c>
      <c r="D3590" s="41" t="s">
        <v>8985</v>
      </c>
      <c r="E3590" s="24">
        <f t="shared" si="179"/>
        <v>0</v>
      </c>
      <c r="F3590" s="24">
        <f t="shared" si="180"/>
        <v>0</v>
      </c>
      <c r="G3590" s="109"/>
      <c r="H3590" s="24"/>
      <c r="I3590" s="24">
        <f t="shared" si="181"/>
        <v>0</v>
      </c>
      <c r="J3590" s="119"/>
      <c r="K3590" s="30"/>
      <c r="L3590" s="111"/>
      <c r="M3590" s="111"/>
      <c r="N3590" s="111"/>
      <c r="O3590" s="111"/>
      <c r="P3590" s="111"/>
      <c r="Q3590" s="111"/>
      <c r="R3590" s="111"/>
      <c r="S3590" s="111"/>
      <c r="T3590" s="111"/>
    </row>
    <row r="3591" spans="1:20" x14ac:dyDescent="0.25">
      <c r="A3591" s="110" t="s">
        <v>8809</v>
      </c>
      <c r="B3591" s="107" t="s">
        <v>7277</v>
      </c>
      <c r="C3591" s="108">
        <v>13</v>
      </c>
      <c r="D3591" s="41" t="s">
        <v>8810</v>
      </c>
      <c r="E3591" s="24">
        <f t="shared" si="179"/>
        <v>0</v>
      </c>
      <c r="F3591" s="24">
        <f t="shared" si="180"/>
        <v>0</v>
      </c>
      <c r="G3591" s="109"/>
      <c r="H3591" s="24"/>
      <c r="I3591" s="24">
        <f t="shared" si="181"/>
        <v>0.6</v>
      </c>
      <c r="J3591" s="119"/>
      <c r="K3591" s="30"/>
      <c r="L3591" s="111"/>
      <c r="M3591" s="111"/>
      <c r="N3591" s="111"/>
      <c r="O3591" s="111"/>
      <c r="P3591" s="111"/>
      <c r="Q3591" s="111">
        <v>3</v>
      </c>
      <c r="R3591" s="111"/>
      <c r="S3591" s="111"/>
      <c r="T3591" s="111"/>
    </row>
    <row r="3592" spans="1:20" x14ac:dyDescent="0.25">
      <c r="A3592" s="110" t="s">
        <v>2130</v>
      </c>
      <c r="B3592" s="107" t="s">
        <v>7160</v>
      </c>
      <c r="C3592" s="108">
        <v>12</v>
      </c>
      <c r="D3592" s="41" t="s">
        <v>4250</v>
      </c>
      <c r="E3592" s="24">
        <f t="shared" si="179"/>
        <v>0</v>
      </c>
      <c r="F3592" s="24">
        <f t="shared" si="180"/>
        <v>0</v>
      </c>
      <c r="G3592" s="109"/>
      <c r="H3592" s="24"/>
      <c r="I3592" s="24">
        <f t="shared" si="181"/>
        <v>0.2</v>
      </c>
      <c r="J3592" s="119"/>
      <c r="K3592" s="30"/>
      <c r="L3592" s="111"/>
      <c r="M3592" s="111"/>
      <c r="N3592" s="111"/>
      <c r="O3592" s="111"/>
      <c r="P3592" s="111"/>
      <c r="Q3592" s="111">
        <v>1</v>
      </c>
      <c r="R3592" s="111"/>
      <c r="S3592" s="111"/>
      <c r="T3592" s="111"/>
    </row>
    <row r="3593" spans="1:20" x14ac:dyDescent="0.25">
      <c r="A3593" s="110" t="s">
        <v>2850</v>
      </c>
      <c r="B3593" s="107" t="s">
        <v>7092</v>
      </c>
      <c r="C3593" s="108">
        <v>11</v>
      </c>
      <c r="D3593" s="41" t="s">
        <v>6580</v>
      </c>
      <c r="E3593" s="24">
        <f t="shared" si="179"/>
        <v>0</v>
      </c>
      <c r="F3593" s="24">
        <f t="shared" si="180"/>
        <v>0</v>
      </c>
      <c r="G3593" s="109"/>
      <c r="H3593" s="24"/>
      <c r="I3593" s="24">
        <f t="shared" si="181"/>
        <v>1</v>
      </c>
      <c r="J3593" s="119"/>
      <c r="K3593" s="30"/>
      <c r="L3593" s="111"/>
      <c r="M3593" s="111"/>
      <c r="N3593" s="111"/>
      <c r="O3593" s="111"/>
      <c r="P3593" s="111"/>
      <c r="Q3593" s="111">
        <v>5</v>
      </c>
      <c r="R3593" s="111"/>
      <c r="S3593" s="111"/>
      <c r="T3593" s="111"/>
    </row>
    <row r="3594" spans="1:20" x14ac:dyDescent="0.25">
      <c r="A3594" s="110" t="s">
        <v>8986</v>
      </c>
      <c r="B3594" s="107" t="s">
        <v>7307</v>
      </c>
      <c r="C3594" s="108">
        <v>15</v>
      </c>
      <c r="D3594" s="41" t="s">
        <v>8987</v>
      </c>
      <c r="E3594" s="24">
        <f t="shared" si="179"/>
        <v>0</v>
      </c>
      <c r="F3594" s="24">
        <f t="shared" si="180"/>
        <v>0</v>
      </c>
      <c r="G3594" s="109"/>
      <c r="H3594" s="24"/>
      <c r="I3594" s="24">
        <f t="shared" si="181"/>
        <v>0</v>
      </c>
      <c r="J3594" s="119"/>
      <c r="K3594" s="30"/>
      <c r="L3594" s="111"/>
      <c r="M3594" s="111"/>
      <c r="N3594" s="111"/>
      <c r="O3594" s="111"/>
      <c r="P3594" s="111"/>
      <c r="Q3594" s="111"/>
      <c r="R3594" s="111"/>
      <c r="S3594" s="111"/>
      <c r="T3594" s="111"/>
    </row>
    <row r="3595" spans="1:20" x14ac:dyDescent="0.25">
      <c r="A3595" s="110" t="s">
        <v>2296</v>
      </c>
      <c r="B3595" s="107" t="s">
        <v>7096</v>
      </c>
      <c r="C3595" s="108">
        <v>15</v>
      </c>
      <c r="D3595" s="41" t="s">
        <v>6616</v>
      </c>
      <c r="E3595" s="24">
        <f t="shared" si="179"/>
        <v>0</v>
      </c>
      <c r="F3595" s="24">
        <f t="shared" si="180"/>
        <v>0</v>
      </c>
      <c r="G3595" s="109"/>
      <c r="H3595" s="24"/>
      <c r="I3595" s="24">
        <f t="shared" si="181"/>
        <v>0.6</v>
      </c>
      <c r="J3595" s="119"/>
      <c r="K3595" s="30"/>
      <c r="L3595" s="111"/>
      <c r="M3595" s="111"/>
      <c r="N3595" s="111"/>
      <c r="O3595" s="111"/>
      <c r="P3595" s="111"/>
      <c r="Q3595" s="111">
        <v>3</v>
      </c>
      <c r="R3595" s="111"/>
      <c r="S3595" s="111"/>
      <c r="T3595" s="111"/>
    </row>
    <row r="3596" spans="1:20" x14ac:dyDescent="0.25">
      <c r="A3596" s="110" t="s">
        <v>3149</v>
      </c>
      <c r="B3596" s="107" t="s">
        <v>7161</v>
      </c>
      <c r="C3596" s="108">
        <v>15</v>
      </c>
      <c r="D3596" s="41" t="s">
        <v>6614</v>
      </c>
      <c r="E3596" s="24">
        <f t="shared" si="179"/>
        <v>0</v>
      </c>
      <c r="F3596" s="24">
        <f t="shared" si="180"/>
        <v>1.25</v>
      </c>
      <c r="G3596" s="109"/>
      <c r="H3596" s="24"/>
      <c r="I3596" s="24">
        <f t="shared" si="181"/>
        <v>0</v>
      </c>
      <c r="J3596" s="119"/>
      <c r="K3596" s="30"/>
      <c r="L3596" s="111">
        <v>2</v>
      </c>
      <c r="M3596" s="111">
        <v>3</v>
      </c>
      <c r="N3596" s="111"/>
      <c r="O3596" s="111"/>
      <c r="P3596" s="111"/>
      <c r="Q3596" s="111"/>
      <c r="R3596" s="111"/>
      <c r="S3596" s="111"/>
      <c r="T3596" s="111"/>
    </row>
    <row r="3597" spans="1:20" x14ac:dyDescent="0.25">
      <c r="A3597" s="110" t="s">
        <v>8988</v>
      </c>
      <c r="B3597" s="107" t="s">
        <v>7161</v>
      </c>
      <c r="C3597" s="108">
        <v>15</v>
      </c>
      <c r="D3597" s="41" t="s">
        <v>8989</v>
      </c>
      <c r="E3597" s="24">
        <f t="shared" si="179"/>
        <v>0</v>
      </c>
      <c r="F3597" s="24">
        <f t="shared" si="180"/>
        <v>0</v>
      </c>
      <c r="G3597" s="109"/>
      <c r="H3597" s="24"/>
      <c r="I3597" s="24">
        <f t="shared" si="181"/>
        <v>0</v>
      </c>
      <c r="J3597" s="119"/>
      <c r="K3597" s="30"/>
      <c r="L3597" s="111"/>
      <c r="M3597" s="111"/>
      <c r="N3597" s="111"/>
      <c r="O3597" s="111"/>
      <c r="P3597" s="111"/>
      <c r="Q3597" s="111"/>
      <c r="R3597" s="111"/>
      <c r="S3597" s="111"/>
      <c r="T3597" s="111"/>
    </row>
    <row r="3598" spans="1:20" x14ac:dyDescent="0.25">
      <c r="A3598" s="110" t="s">
        <v>8990</v>
      </c>
      <c r="B3598" s="107" t="s">
        <v>7161</v>
      </c>
      <c r="C3598" s="108">
        <v>15</v>
      </c>
      <c r="D3598" s="41" t="s">
        <v>8991</v>
      </c>
      <c r="E3598" s="24">
        <f t="shared" si="179"/>
        <v>0</v>
      </c>
      <c r="F3598" s="24">
        <f t="shared" si="180"/>
        <v>0</v>
      </c>
      <c r="G3598" s="109"/>
      <c r="H3598" s="24"/>
      <c r="I3598" s="24">
        <f t="shared" si="181"/>
        <v>0</v>
      </c>
      <c r="J3598" s="119"/>
      <c r="K3598" s="30"/>
      <c r="L3598" s="111"/>
      <c r="M3598" s="111"/>
      <c r="N3598" s="111"/>
      <c r="O3598" s="111"/>
      <c r="P3598" s="111"/>
      <c r="Q3598" s="111"/>
      <c r="R3598" s="111"/>
      <c r="S3598" s="111"/>
      <c r="T3598" s="111"/>
    </row>
    <row r="3599" spans="1:20" x14ac:dyDescent="0.25">
      <c r="A3599" s="110" t="s">
        <v>3151</v>
      </c>
      <c r="B3599" s="107" t="s">
        <v>7101</v>
      </c>
      <c r="C3599" s="108">
        <v>16</v>
      </c>
      <c r="D3599" s="41" t="s">
        <v>6620</v>
      </c>
      <c r="E3599" s="24">
        <f t="shared" si="179"/>
        <v>0</v>
      </c>
      <c r="F3599" s="24">
        <f t="shared" si="180"/>
        <v>5.75</v>
      </c>
      <c r="G3599" s="109"/>
      <c r="H3599" s="24"/>
      <c r="I3599" s="24">
        <f t="shared" si="181"/>
        <v>0</v>
      </c>
      <c r="J3599" s="119"/>
      <c r="K3599" s="30"/>
      <c r="L3599" s="111">
        <v>11</v>
      </c>
      <c r="M3599" s="111">
        <v>1</v>
      </c>
      <c r="N3599" s="111">
        <v>11</v>
      </c>
      <c r="O3599" s="111"/>
      <c r="P3599" s="111"/>
      <c r="Q3599" s="111"/>
      <c r="R3599" s="111"/>
      <c r="S3599" s="111"/>
      <c r="T3599" s="111"/>
    </row>
    <row r="3600" spans="1:20" x14ac:dyDescent="0.25">
      <c r="A3600" s="110" t="s">
        <v>1269</v>
      </c>
      <c r="B3600" s="107" t="s">
        <v>7154</v>
      </c>
      <c r="C3600" s="108">
        <v>16</v>
      </c>
      <c r="D3600" s="41" t="s">
        <v>4935</v>
      </c>
      <c r="E3600" s="24">
        <f t="shared" si="179"/>
        <v>0</v>
      </c>
      <c r="F3600" s="24">
        <f t="shared" si="180"/>
        <v>13.25</v>
      </c>
      <c r="G3600" s="109"/>
      <c r="H3600" s="24"/>
      <c r="I3600" s="24">
        <f t="shared" si="181"/>
        <v>0</v>
      </c>
      <c r="J3600" s="119"/>
      <c r="K3600" s="30"/>
      <c r="L3600" s="111">
        <v>2</v>
      </c>
      <c r="M3600" s="111">
        <v>1</v>
      </c>
      <c r="N3600" s="111">
        <v>50</v>
      </c>
      <c r="O3600" s="111"/>
      <c r="P3600" s="111"/>
      <c r="Q3600" s="111"/>
      <c r="R3600" s="111"/>
      <c r="S3600" s="111"/>
      <c r="T3600" s="111"/>
    </row>
    <row r="3601" spans="1:20" x14ac:dyDescent="0.25">
      <c r="A3601" s="110" t="s">
        <v>2061</v>
      </c>
      <c r="B3601" s="107" t="s">
        <v>7101</v>
      </c>
      <c r="C3601" s="108">
        <v>16</v>
      </c>
      <c r="D3601" s="41" t="s">
        <v>6618</v>
      </c>
      <c r="E3601" s="24">
        <f t="shared" si="179"/>
        <v>0</v>
      </c>
      <c r="F3601" s="24">
        <f t="shared" si="180"/>
        <v>0.25</v>
      </c>
      <c r="G3601" s="109"/>
      <c r="H3601" s="24"/>
      <c r="I3601" s="24">
        <f t="shared" si="181"/>
        <v>0</v>
      </c>
      <c r="J3601" s="119"/>
      <c r="K3601" s="30"/>
      <c r="L3601" s="111"/>
      <c r="M3601" s="111"/>
      <c r="N3601" s="111">
        <v>1</v>
      </c>
      <c r="O3601" s="111"/>
      <c r="P3601" s="111"/>
      <c r="Q3601" s="111"/>
      <c r="R3601" s="111"/>
      <c r="S3601" s="111"/>
      <c r="T3601" s="111"/>
    </row>
    <row r="3602" spans="1:20" x14ac:dyDescent="0.25">
      <c r="A3602" s="110" t="s">
        <v>8992</v>
      </c>
      <c r="B3602" s="107" t="s">
        <v>7154</v>
      </c>
      <c r="C3602" s="108">
        <v>16</v>
      </c>
      <c r="D3602" s="41" t="s">
        <v>8993</v>
      </c>
      <c r="E3602" s="24">
        <f t="shared" si="179"/>
        <v>0</v>
      </c>
      <c r="F3602" s="24">
        <f t="shared" si="180"/>
        <v>0</v>
      </c>
      <c r="G3602" s="109"/>
      <c r="H3602" s="24"/>
      <c r="I3602" s="24">
        <f t="shared" si="181"/>
        <v>0</v>
      </c>
      <c r="J3602" s="119"/>
      <c r="K3602" s="30"/>
      <c r="L3602" s="111"/>
      <c r="M3602" s="111"/>
      <c r="N3602" s="111"/>
      <c r="O3602" s="111"/>
      <c r="P3602" s="111"/>
      <c r="Q3602" s="111"/>
      <c r="R3602" s="111"/>
      <c r="S3602" s="111"/>
      <c r="T3602" s="111"/>
    </row>
    <row r="3603" spans="1:20" x14ac:dyDescent="0.25">
      <c r="A3603" s="110" t="s">
        <v>3144</v>
      </c>
      <c r="B3603" s="107" t="s">
        <v>7154</v>
      </c>
      <c r="C3603" s="108">
        <v>16</v>
      </c>
      <c r="D3603" s="41" t="s">
        <v>6610</v>
      </c>
      <c r="E3603" s="24">
        <f t="shared" si="179"/>
        <v>0</v>
      </c>
      <c r="F3603" s="24">
        <f t="shared" si="180"/>
        <v>4.75</v>
      </c>
      <c r="G3603" s="109"/>
      <c r="H3603" s="24"/>
      <c r="I3603" s="24">
        <f t="shared" si="181"/>
        <v>0</v>
      </c>
      <c r="J3603" s="119"/>
      <c r="K3603" s="30"/>
      <c r="L3603" s="111">
        <v>19</v>
      </c>
      <c r="M3603" s="111"/>
      <c r="N3603" s="111"/>
      <c r="O3603" s="111"/>
      <c r="P3603" s="111"/>
      <c r="Q3603" s="111"/>
      <c r="R3603" s="111"/>
      <c r="S3603" s="111"/>
      <c r="T3603" s="111"/>
    </row>
    <row r="3604" spans="1:20" x14ac:dyDescent="0.25">
      <c r="A3604" s="110" t="s">
        <v>3145</v>
      </c>
      <c r="B3604" s="107" t="s">
        <v>7154</v>
      </c>
      <c r="C3604" s="108">
        <v>16</v>
      </c>
      <c r="D3604" s="41" t="s">
        <v>6451</v>
      </c>
      <c r="E3604" s="24">
        <f t="shared" si="179"/>
        <v>0</v>
      </c>
      <c r="F3604" s="24">
        <f t="shared" si="180"/>
        <v>34.5</v>
      </c>
      <c r="G3604" s="109"/>
      <c r="H3604" s="24"/>
      <c r="I3604" s="24">
        <f t="shared" si="181"/>
        <v>0</v>
      </c>
      <c r="J3604" s="119"/>
      <c r="K3604" s="30"/>
      <c r="L3604" s="111">
        <v>77</v>
      </c>
      <c r="M3604" s="111">
        <v>43</v>
      </c>
      <c r="N3604" s="111">
        <v>18</v>
      </c>
      <c r="O3604" s="111"/>
      <c r="P3604" s="111"/>
      <c r="Q3604" s="111"/>
      <c r="R3604" s="111"/>
      <c r="S3604" s="111"/>
      <c r="T3604" s="111"/>
    </row>
    <row r="3605" spans="1:20" x14ac:dyDescent="0.25">
      <c r="A3605" s="110" t="s">
        <v>8994</v>
      </c>
      <c r="B3605" s="107" t="s">
        <v>7154</v>
      </c>
      <c r="C3605" s="108">
        <v>16</v>
      </c>
      <c r="D3605" s="41" t="s">
        <v>8995</v>
      </c>
      <c r="E3605" s="24">
        <f t="shared" si="179"/>
        <v>0</v>
      </c>
      <c r="F3605" s="24">
        <f t="shared" si="180"/>
        <v>4.25</v>
      </c>
      <c r="G3605" s="109"/>
      <c r="H3605" s="24"/>
      <c r="I3605" s="24">
        <f t="shared" si="181"/>
        <v>0</v>
      </c>
      <c r="J3605" s="119"/>
      <c r="K3605" s="30"/>
      <c r="L3605" s="111"/>
      <c r="M3605" s="111"/>
      <c r="N3605" s="111"/>
      <c r="O3605" s="111">
        <v>17</v>
      </c>
      <c r="P3605" s="111"/>
      <c r="Q3605" s="111"/>
      <c r="R3605" s="111"/>
      <c r="S3605" s="111"/>
      <c r="T3605" s="111"/>
    </row>
    <row r="3606" spans="1:20" x14ac:dyDescent="0.25">
      <c r="A3606" s="110" t="s">
        <v>2111</v>
      </c>
      <c r="B3606" s="107" t="s">
        <v>7154</v>
      </c>
      <c r="C3606" s="108">
        <v>16</v>
      </c>
      <c r="D3606" s="41" t="s">
        <v>6419</v>
      </c>
      <c r="E3606" s="24">
        <f t="shared" si="179"/>
        <v>0</v>
      </c>
      <c r="F3606" s="24">
        <f t="shared" si="180"/>
        <v>202</v>
      </c>
      <c r="G3606" s="109"/>
      <c r="H3606" s="24"/>
      <c r="I3606" s="24">
        <f t="shared" si="181"/>
        <v>7</v>
      </c>
      <c r="J3606" s="119"/>
      <c r="K3606" s="30"/>
      <c r="L3606" s="111">
        <v>282</v>
      </c>
      <c r="M3606" s="111">
        <v>374</v>
      </c>
      <c r="N3606" s="111">
        <v>152</v>
      </c>
      <c r="O3606" s="111"/>
      <c r="P3606" s="111"/>
      <c r="Q3606" s="111">
        <v>35</v>
      </c>
      <c r="R3606" s="111"/>
      <c r="S3606" s="111"/>
      <c r="T3606" s="111"/>
    </row>
    <row r="3607" spans="1:20" x14ac:dyDescent="0.25">
      <c r="A3607" s="110" t="s">
        <v>3147</v>
      </c>
      <c r="B3607" s="107" t="s">
        <v>7156</v>
      </c>
      <c r="C3607" s="108">
        <v>18</v>
      </c>
      <c r="D3607" s="41" t="s">
        <v>6285</v>
      </c>
      <c r="E3607" s="24">
        <f t="shared" si="179"/>
        <v>0</v>
      </c>
      <c r="F3607" s="24">
        <f t="shared" si="180"/>
        <v>62.25</v>
      </c>
      <c r="G3607" s="109"/>
      <c r="H3607" s="24"/>
      <c r="I3607" s="24">
        <f t="shared" si="181"/>
        <v>0</v>
      </c>
      <c r="J3607" s="119"/>
      <c r="K3607" s="30"/>
      <c r="L3607" s="111">
        <v>154</v>
      </c>
      <c r="M3607" s="111">
        <v>93</v>
      </c>
      <c r="N3607" s="111">
        <v>2</v>
      </c>
      <c r="O3607" s="111"/>
      <c r="P3607" s="111"/>
      <c r="Q3607" s="111"/>
      <c r="R3607" s="111"/>
      <c r="S3607" s="111"/>
      <c r="T3607" s="111"/>
    </row>
    <row r="3608" spans="1:20" x14ac:dyDescent="0.25">
      <c r="A3608" s="110" t="s">
        <v>3148</v>
      </c>
      <c r="B3608" s="107" t="s">
        <v>7156</v>
      </c>
      <c r="C3608" s="108">
        <v>18</v>
      </c>
      <c r="D3608" s="41" t="s">
        <v>6608</v>
      </c>
      <c r="E3608" s="24">
        <f t="shared" si="179"/>
        <v>0</v>
      </c>
      <c r="F3608" s="24">
        <f t="shared" si="180"/>
        <v>0</v>
      </c>
      <c r="G3608" s="109"/>
      <c r="H3608" s="24"/>
      <c r="I3608" s="24">
        <f t="shared" si="181"/>
        <v>0</v>
      </c>
      <c r="J3608" s="119"/>
      <c r="K3608" s="30"/>
      <c r="L3608" s="111"/>
      <c r="M3608" s="111"/>
      <c r="N3608" s="111"/>
      <c r="O3608" s="111"/>
      <c r="P3608" s="111"/>
      <c r="Q3608" s="111"/>
      <c r="R3608" s="111"/>
      <c r="S3608" s="111"/>
      <c r="T3608" s="111"/>
    </row>
    <row r="3609" spans="1:20" x14ac:dyDescent="0.25">
      <c r="A3609" s="110" t="s">
        <v>8996</v>
      </c>
      <c r="B3609" s="107" t="s">
        <v>7156</v>
      </c>
      <c r="C3609" s="108">
        <v>18</v>
      </c>
      <c r="D3609" s="41" t="s">
        <v>8997</v>
      </c>
      <c r="E3609" s="24">
        <f t="shared" si="179"/>
        <v>0</v>
      </c>
      <c r="F3609" s="24">
        <f t="shared" si="180"/>
        <v>0</v>
      </c>
      <c r="G3609" s="109"/>
      <c r="H3609" s="24"/>
      <c r="I3609" s="24">
        <f t="shared" si="181"/>
        <v>0</v>
      </c>
      <c r="J3609" s="119"/>
      <c r="K3609" s="30"/>
      <c r="L3609" s="111"/>
      <c r="M3609" s="111"/>
      <c r="N3609" s="111"/>
      <c r="O3609" s="111"/>
      <c r="P3609" s="111"/>
      <c r="Q3609" s="111"/>
      <c r="R3609" s="111"/>
      <c r="S3609" s="111"/>
      <c r="T3609" s="111"/>
    </row>
    <row r="3610" spans="1:20" x14ac:dyDescent="0.25">
      <c r="A3610" s="110" t="s">
        <v>2071</v>
      </c>
      <c r="B3610" s="107" t="s">
        <v>7295</v>
      </c>
      <c r="C3610" s="108">
        <v>18</v>
      </c>
      <c r="D3610" s="41" t="s">
        <v>6228</v>
      </c>
      <c r="E3610" s="24">
        <f t="shared" si="179"/>
        <v>0</v>
      </c>
      <c r="F3610" s="24">
        <f t="shared" si="180"/>
        <v>0</v>
      </c>
      <c r="G3610" s="109"/>
      <c r="H3610" s="24"/>
      <c r="I3610" s="24">
        <f t="shared" si="181"/>
        <v>8.6</v>
      </c>
      <c r="J3610" s="119"/>
      <c r="K3610" s="30"/>
      <c r="L3610" s="111"/>
      <c r="M3610" s="111"/>
      <c r="N3610" s="111"/>
      <c r="O3610" s="111"/>
      <c r="P3610" s="111"/>
      <c r="Q3610" s="111">
        <v>43</v>
      </c>
      <c r="R3610" s="111"/>
      <c r="S3610" s="111"/>
      <c r="T3610" s="111"/>
    </row>
    <row r="3611" spans="1:20" x14ac:dyDescent="0.25">
      <c r="A3611" s="110" t="s">
        <v>8803</v>
      </c>
      <c r="B3611" s="107" t="s">
        <v>7659</v>
      </c>
      <c r="C3611" s="108">
        <v>19</v>
      </c>
      <c r="D3611" s="41" t="s">
        <v>8804</v>
      </c>
      <c r="E3611" s="24">
        <f t="shared" si="179"/>
        <v>0</v>
      </c>
      <c r="F3611" s="24">
        <f t="shared" si="180"/>
        <v>1.25</v>
      </c>
      <c r="G3611" s="109"/>
      <c r="H3611" s="24"/>
      <c r="I3611" s="24">
        <f t="shared" si="181"/>
        <v>0.8</v>
      </c>
      <c r="J3611" s="119"/>
      <c r="K3611" s="30"/>
      <c r="L3611" s="111"/>
      <c r="M3611" s="111"/>
      <c r="N3611" s="111"/>
      <c r="O3611" s="111">
        <v>5</v>
      </c>
      <c r="P3611" s="111"/>
      <c r="Q3611" s="111">
        <v>4</v>
      </c>
      <c r="R3611" s="111"/>
      <c r="S3611" s="111"/>
      <c r="T3611" s="111"/>
    </row>
    <row r="3612" spans="1:20" x14ac:dyDescent="0.25">
      <c r="A3612" s="110" t="s">
        <v>3146</v>
      </c>
      <c r="B3612" s="107" t="s">
        <v>7151</v>
      </c>
      <c r="C3612" s="108">
        <v>20</v>
      </c>
      <c r="D3612" s="41" t="s">
        <v>6271</v>
      </c>
      <c r="E3612" s="24">
        <f t="shared" si="179"/>
        <v>0</v>
      </c>
      <c r="F3612" s="24">
        <f t="shared" si="180"/>
        <v>0</v>
      </c>
      <c r="G3612" s="109"/>
      <c r="H3612" s="24"/>
      <c r="I3612" s="24">
        <f t="shared" si="181"/>
        <v>0</v>
      </c>
      <c r="J3612" s="119"/>
      <c r="K3612" s="30"/>
      <c r="L3612" s="111"/>
      <c r="M3612" s="111"/>
      <c r="N3612" s="111"/>
      <c r="O3612" s="111"/>
      <c r="P3612" s="111"/>
      <c r="Q3612" s="111"/>
      <c r="R3612" s="111"/>
      <c r="S3612" s="111"/>
      <c r="T3612" s="111"/>
    </row>
    <row r="3613" spans="1:20" x14ac:dyDescent="0.25">
      <c r="A3613" s="110" t="s">
        <v>2655</v>
      </c>
      <c r="B3613" s="107" t="s">
        <v>7082</v>
      </c>
      <c r="C3613" s="108">
        <v>11</v>
      </c>
      <c r="D3613" s="41" t="s">
        <v>5969</v>
      </c>
      <c r="E3613" s="24">
        <f t="shared" si="179"/>
        <v>0</v>
      </c>
      <c r="F3613" s="24">
        <f t="shared" si="180"/>
        <v>2</v>
      </c>
      <c r="G3613" s="109"/>
      <c r="H3613" s="24"/>
      <c r="I3613" s="24">
        <f t="shared" si="181"/>
        <v>0</v>
      </c>
      <c r="J3613" s="119"/>
      <c r="K3613" s="30"/>
      <c r="L3613" s="111"/>
      <c r="M3613" s="111"/>
      <c r="N3613" s="111"/>
      <c r="O3613" s="111">
        <v>8</v>
      </c>
      <c r="P3613" s="111"/>
      <c r="Q3613" s="111"/>
      <c r="R3613" s="111"/>
      <c r="S3613" s="111"/>
      <c r="T3613" s="111"/>
    </row>
    <row r="3614" spans="1:20" x14ac:dyDescent="0.25">
      <c r="A3614" s="110" t="s">
        <v>8735</v>
      </c>
      <c r="B3614" s="107" t="s">
        <v>7082</v>
      </c>
      <c r="C3614" s="108">
        <v>11</v>
      </c>
      <c r="D3614" s="41" t="s">
        <v>8736</v>
      </c>
      <c r="E3614" s="24">
        <f t="shared" si="179"/>
        <v>0</v>
      </c>
      <c r="F3614" s="24">
        <f t="shared" si="180"/>
        <v>0</v>
      </c>
      <c r="G3614" s="109"/>
      <c r="H3614" s="24"/>
      <c r="I3614" s="24">
        <f t="shared" si="181"/>
        <v>0</v>
      </c>
      <c r="J3614" s="119"/>
      <c r="K3614" s="30"/>
      <c r="L3614" s="111"/>
      <c r="M3614" s="111"/>
      <c r="N3614" s="111"/>
      <c r="O3614" s="111"/>
      <c r="P3614" s="111"/>
      <c r="Q3614" s="111"/>
      <c r="R3614" s="111"/>
      <c r="S3614" s="111"/>
      <c r="T3614" s="111"/>
    </row>
    <row r="3615" spans="1:20" x14ac:dyDescent="0.25">
      <c r="A3615" s="110" t="s">
        <v>8729</v>
      </c>
      <c r="B3615" s="107" t="s">
        <v>7082</v>
      </c>
      <c r="C3615" s="108">
        <v>11</v>
      </c>
      <c r="D3615" s="41" t="s">
        <v>8730</v>
      </c>
      <c r="E3615" s="24">
        <f t="shared" si="179"/>
        <v>0</v>
      </c>
      <c r="F3615" s="24">
        <f t="shared" si="180"/>
        <v>0</v>
      </c>
      <c r="G3615" s="109"/>
      <c r="H3615" s="24"/>
      <c r="I3615" s="24">
        <f t="shared" si="181"/>
        <v>0</v>
      </c>
      <c r="J3615" s="119"/>
      <c r="K3615" s="30"/>
      <c r="L3615" s="111"/>
      <c r="M3615" s="111"/>
      <c r="N3615" s="111"/>
      <c r="O3615" s="111"/>
      <c r="P3615" s="111"/>
      <c r="Q3615" s="111"/>
      <c r="R3615" s="111"/>
      <c r="S3615" s="111">
        <v>0</v>
      </c>
      <c r="T3615" s="111"/>
    </row>
    <row r="3616" spans="1:20" x14ac:dyDescent="0.25">
      <c r="A3616" s="110" t="s">
        <v>659</v>
      </c>
      <c r="B3616" s="107" t="s">
        <v>7082</v>
      </c>
      <c r="C3616" s="108">
        <v>11</v>
      </c>
      <c r="D3616" s="41" t="s">
        <v>4101</v>
      </c>
      <c r="E3616" s="24">
        <f t="shared" ref="E3616:E3679" si="182">SUM(R3616:T3616)/3</f>
        <v>0</v>
      </c>
      <c r="F3616" s="24">
        <f t="shared" ref="F3616:F3679" si="183">SUM(L3616:O3616)/4</f>
        <v>1.25</v>
      </c>
      <c r="G3616" s="109"/>
      <c r="H3616" s="24"/>
      <c r="I3616" s="24">
        <f t="shared" ref="I3616:I3679" si="184">SUM(P3616:T3616)/5</f>
        <v>0</v>
      </c>
      <c r="J3616" s="119"/>
      <c r="K3616" s="30"/>
      <c r="L3616" s="111">
        <v>5</v>
      </c>
      <c r="M3616" s="111"/>
      <c r="N3616" s="111"/>
      <c r="O3616" s="111"/>
      <c r="P3616" s="111"/>
      <c r="Q3616" s="111"/>
      <c r="R3616" s="111"/>
      <c r="S3616" s="111"/>
      <c r="T3616" s="111"/>
    </row>
    <row r="3617" spans="1:20" x14ac:dyDescent="0.25">
      <c r="A3617" s="110" t="s">
        <v>8727</v>
      </c>
      <c r="B3617" s="107" t="s">
        <v>7133</v>
      </c>
      <c r="C3617" s="108">
        <v>11</v>
      </c>
      <c r="D3617" s="41" t="s">
        <v>8728</v>
      </c>
      <c r="E3617" s="24">
        <f t="shared" si="182"/>
        <v>0</v>
      </c>
      <c r="F3617" s="24">
        <f t="shared" si="183"/>
        <v>65.25</v>
      </c>
      <c r="G3617" s="109"/>
      <c r="H3617" s="24"/>
      <c r="I3617" s="24">
        <f t="shared" si="184"/>
        <v>0.4</v>
      </c>
      <c r="J3617" s="119"/>
      <c r="K3617" s="30"/>
      <c r="L3617" s="111"/>
      <c r="M3617" s="111">
        <v>79</v>
      </c>
      <c r="N3617" s="111">
        <v>82</v>
      </c>
      <c r="O3617" s="111">
        <v>100</v>
      </c>
      <c r="P3617" s="111"/>
      <c r="Q3617" s="111">
        <v>2</v>
      </c>
      <c r="R3617" s="111"/>
      <c r="S3617" s="111"/>
      <c r="T3617" s="111"/>
    </row>
    <row r="3618" spans="1:20" x14ac:dyDescent="0.25">
      <c r="A3618" s="110" t="s">
        <v>2894</v>
      </c>
      <c r="B3618" s="107" t="s">
        <v>7194</v>
      </c>
      <c r="C3618" s="108">
        <v>11</v>
      </c>
      <c r="D3618" s="41" t="s">
        <v>6504</v>
      </c>
      <c r="E3618" s="24">
        <f t="shared" si="182"/>
        <v>0</v>
      </c>
      <c r="F3618" s="24">
        <f t="shared" si="183"/>
        <v>0.25</v>
      </c>
      <c r="G3618" s="109"/>
      <c r="H3618" s="24"/>
      <c r="I3618" s="24">
        <f t="shared" si="184"/>
        <v>0</v>
      </c>
      <c r="J3618" s="119"/>
      <c r="K3618" s="30"/>
      <c r="L3618" s="111"/>
      <c r="M3618" s="111">
        <v>1</v>
      </c>
      <c r="N3618" s="111"/>
      <c r="O3618" s="111"/>
      <c r="P3618" s="111"/>
      <c r="Q3618" s="111"/>
      <c r="R3618" s="111"/>
      <c r="S3618" s="111"/>
      <c r="T3618" s="111"/>
    </row>
    <row r="3619" spans="1:20" x14ac:dyDescent="0.25">
      <c r="A3619" s="110" t="s">
        <v>2705</v>
      </c>
      <c r="B3619" s="107" t="s">
        <v>7179</v>
      </c>
      <c r="C3619" s="108">
        <v>11</v>
      </c>
      <c r="D3619" s="41" t="s">
        <v>5965</v>
      </c>
      <c r="E3619" s="24">
        <f t="shared" si="182"/>
        <v>0</v>
      </c>
      <c r="F3619" s="24">
        <f t="shared" si="183"/>
        <v>0</v>
      </c>
      <c r="G3619" s="109"/>
      <c r="H3619" s="24"/>
      <c r="I3619" s="24">
        <f t="shared" si="184"/>
        <v>0</v>
      </c>
      <c r="J3619" s="119"/>
      <c r="K3619" s="30"/>
      <c r="L3619" s="111"/>
      <c r="M3619" s="111"/>
      <c r="N3619" s="111"/>
      <c r="O3619" s="111"/>
      <c r="P3619" s="111"/>
      <c r="Q3619" s="111"/>
      <c r="R3619" s="111"/>
      <c r="S3619" s="111">
        <v>0</v>
      </c>
      <c r="T3619" s="111"/>
    </row>
    <row r="3620" spans="1:20" x14ac:dyDescent="0.25">
      <c r="A3620" s="110" t="s">
        <v>2837</v>
      </c>
      <c r="B3620" s="107" t="s">
        <v>7179</v>
      </c>
      <c r="C3620" s="108">
        <v>11</v>
      </c>
      <c r="D3620" s="41" t="s">
        <v>5955</v>
      </c>
      <c r="E3620" s="24">
        <f t="shared" si="182"/>
        <v>0</v>
      </c>
      <c r="F3620" s="24">
        <f t="shared" si="183"/>
        <v>6.25</v>
      </c>
      <c r="G3620" s="109"/>
      <c r="H3620" s="24"/>
      <c r="I3620" s="24">
        <f t="shared" si="184"/>
        <v>0.2</v>
      </c>
      <c r="J3620" s="119"/>
      <c r="K3620" s="30"/>
      <c r="L3620" s="111"/>
      <c r="M3620" s="111"/>
      <c r="N3620" s="111">
        <v>25</v>
      </c>
      <c r="O3620" s="111"/>
      <c r="P3620" s="111">
        <v>1</v>
      </c>
      <c r="Q3620" s="111"/>
      <c r="R3620" s="111"/>
      <c r="S3620" s="111"/>
      <c r="T3620" s="111"/>
    </row>
    <row r="3621" spans="1:20" x14ac:dyDescent="0.25">
      <c r="A3621" s="110" t="s">
        <v>8998</v>
      </c>
      <c r="B3621" s="107" t="s">
        <v>7179</v>
      </c>
      <c r="C3621" s="108">
        <v>11</v>
      </c>
      <c r="D3621" s="41" t="s">
        <v>8999</v>
      </c>
      <c r="E3621" s="24">
        <f t="shared" si="182"/>
        <v>0</v>
      </c>
      <c r="F3621" s="24">
        <f t="shared" si="183"/>
        <v>39.5</v>
      </c>
      <c r="G3621" s="109"/>
      <c r="H3621" s="24"/>
      <c r="I3621" s="24">
        <f t="shared" si="184"/>
        <v>0</v>
      </c>
      <c r="J3621" s="119"/>
      <c r="K3621" s="30"/>
      <c r="L3621" s="111">
        <v>49</v>
      </c>
      <c r="M3621" s="111"/>
      <c r="N3621" s="111">
        <v>109</v>
      </c>
      <c r="O3621" s="111"/>
      <c r="P3621" s="111"/>
      <c r="Q3621" s="111"/>
      <c r="R3621" s="111"/>
      <c r="S3621" s="111"/>
      <c r="T3621" s="111"/>
    </row>
    <row r="3622" spans="1:20" x14ac:dyDescent="0.25">
      <c r="A3622" s="110" t="s">
        <v>2903</v>
      </c>
      <c r="B3622" s="107" t="s">
        <v>7179</v>
      </c>
      <c r="C3622" s="108">
        <v>11</v>
      </c>
      <c r="D3622" s="41" t="s">
        <v>6505</v>
      </c>
      <c r="E3622" s="24">
        <f t="shared" si="182"/>
        <v>0</v>
      </c>
      <c r="F3622" s="24">
        <f t="shared" si="183"/>
        <v>35.75</v>
      </c>
      <c r="G3622" s="109"/>
      <c r="H3622" s="24"/>
      <c r="I3622" s="24">
        <f t="shared" si="184"/>
        <v>0</v>
      </c>
      <c r="J3622" s="119"/>
      <c r="K3622" s="30"/>
      <c r="L3622" s="111"/>
      <c r="M3622" s="111"/>
      <c r="N3622" s="111">
        <v>143</v>
      </c>
      <c r="O3622" s="111"/>
      <c r="P3622" s="111"/>
      <c r="Q3622" s="111"/>
      <c r="R3622" s="111"/>
      <c r="S3622" s="111"/>
      <c r="T3622" s="111"/>
    </row>
    <row r="3623" spans="1:20" x14ac:dyDescent="0.25">
      <c r="A3623" s="110" t="s">
        <v>9000</v>
      </c>
      <c r="B3623" s="107" t="s">
        <v>7179</v>
      </c>
      <c r="C3623" s="108">
        <v>11</v>
      </c>
      <c r="D3623" s="41" t="s">
        <v>9001</v>
      </c>
      <c r="E3623" s="24">
        <f t="shared" si="182"/>
        <v>0</v>
      </c>
      <c r="F3623" s="24">
        <f t="shared" si="183"/>
        <v>22.75</v>
      </c>
      <c r="G3623" s="109"/>
      <c r="H3623" s="24"/>
      <c r="I3623" s="24">
        <f t="shared" si="184"/>
        <v>0</v>
      </c>
      <c r="J3623" s="119"/>
      <c r="K3623" s="30"/>
      <c r="L3623" s="111"/>
      <c r="M3623" s="111"/>
      <c r="N3623" s="111">
        <v>91</v>
      </c>
      <c r="O3623" s="111"/>
      <c r="P3623" s="111"/>
      <c r="Q3623" s="111"/>
      <c r="R3623" s="111"/>
      <c r="S3623" s="111"/>
      <c r="T3623" s="111"/>
    </row>
    <row r="3624" spans="1:20" x14ac:dyDescent="0.25">
      <c r="A3624" s="110" t="s">
        <v>3125</v>
      </c>
      <c r="B3624" s="107" t="s">
        <v>7208</v>
      </c>
      <c r="C3624" s="108">
        <v>9</v>
      </c>
      <c r="D3624" s="41" t="s">
        <v>6497</v>
      </c>
      <c r="E3624" s="24">
        <f t="shared" si="182"/>
        <v>0</v>
      </c>
      <c r="F3624" s="24">
        <f t="shared" si="183"/>
        <v>8.75</v>
      </c>
      <c r="G3624" s="109"/>
      <c r="H3624" s="24"/>
      <c r="I3624" s="24">
        <f t="shared" si="184"/>
        <v>0</v>
      </c>
      <c r="J3624" s="119"/>
      <c r="K3624" s="30"/>
      <c r="L3624" s="111">
        <v>32</v>
      </c>
      <c r="M3624" s="111">
        <v>2</v>
      </c>
      <c r="N3624" s="111">
        <v>1</v>
      </c>
      <c r="O3624" s="111"/>
      <c r="P3624" s="111"/>
      <c r="Q3624" s="111"/>
      <c r="R3624" s="111"/>
      <c r="S3624" s="111"/>
      <c r="T3624" s="111"/>
    </row>
    <row r="3625" spans="1:20" x14ac:dyDescent="0.25">
      <c r="A3625" s="110" t="s">
        <v>2759</v>
      </c>
      <c r="B3625" s="107" t="s">
        <v>7125</v>
      </c>
      <c r="C3625" s="108">
        <v>7</v>
      </c>
      <c r="D3625" s="41" t="s">
        <v>6479</v>
      </c>
      <c r="E3625" s="24">
        <f t="shared" si="182"/>
        <v>0</v>
      </c>
      <c r="F3625" s="24">
        <f t="shared" si="183"/>
        <v>4.5</v>
      </c>
      <c r="G3625" s="109"/>
      <c r="H3625" s="24"/>
      <c r="I3625" s="24">
        <f t="shared" si="184"/>
        <v>0</v>
      </c>
      <c r="J3625" s="119"/>
      <c r="K3625" s="30"/>
      <c r="L3625" s="111"/>
      <c r="M3625" s="111"/>
      <c r="N3625" s="111"/>
      <c r="O3625" s="111">
        <v>18</v>
      </c>
      <c r="P3625" s="111"/>
      <c r="Q3625" s="111"/>
      <c r="R3625" s="111"/>
      <c r="S3625" s="111"/>
      <c r="T3625" s="111"/>
    </row>
    <row r="3626" spans="1:20" x14ac:dyDescent="0.25">
      <c r="A3626" s="110" t="s">
        <v>9002</v>
      </c>
      <c r="B3626" s="107" t="s">
        <v>7155</v>
      </c>
      <c r="C3626" s="108">
        <v>10</v>
      </c>
      <c r="D3626" s="41" t="s">
        <v>9003</v>
      </c>
      <c r="E3626" s="24">
        <f t="shared" si="182"/>
        <v>0</v>
      </c>
      <c r="F3626" s="24">
        <f t="shared" si="183"/>
        <v>0</v>
      </c>
      <c r="G3626" s="109"/>
      <c r="H3626" s="24"/>
      <c r="I3626" s="24">
        <f t="shared" si="184"/>
        <v>0</v>
      </c>
      <c r="J3626" s="119"/>
      <c r="K3626" s="30"/>
      <c r="L3626" s="111"/>
      <c r="M3626" s="111"/>
      <c r="N3626" s="111"/>
      <c r="O3626" s="111"/>
      <c r="P3626" s="111"/>
      <c r="Q3626" s="111"/>
      <c r="R3626" s="111"/>
      <c r="S3626" s="111"/>
      <c r="T3626" s="111"/>
    </row>
    <row r="3627" spans="1:20" x14ac:dyDescent="0.25">
      <c r="A3627" s="110" t="s">
        <v>2559</v>
      </c>
      <c r="B3627" s="107" t="s">
        <v>7130</v>
      </c>
      <c r="C3627" s="108">
        <v>10</v>
      </c>
      <c r="D3627" s="41" t="s">
        <v>5303</v>
      </c>
      <c r="E3627" s="24">
        <f t="shared" si="182"/>
        <v>0</v>
      </c>
      <c r="F3627" s="24">
        <f t="shared" si="183"/>
        <v>0</v>
      </c>
      <c r="G3627" s="109"/>
      <c r="H3627" s="24"/>
      <c r="I3627" s="24">
        <f t="shared" si="184"/>
        <v>1.4</v>
      </c>
      <c r="J3627" s="119"/>
      <c r="K3627" s="30"/>
      <c r="L3627" s="111"/>
      <c r="M3627" s="111"/>
      <c r="N3627" s="111"/>
      <c r="O3627" s="111"/>
      <c r="P3627" s="111">
        <v>7</v>
      </c>
      <c r="Q3627" s="111"/>
      <c r="R3627" s="111"/>
      <c r="S3627" s="111"/>
      <c r="T3627" s="111"/>
    </row>
    <row r="3628" spans="1:20" x14ac:dyDescent="0.25">
      <c r="A3628" s="110" t="s">
        <v>9004</v>
      </c>
      <c r="B3628" s="107" t="s">
        <v>7181</v>
      </c>
      <c r="C3628" s="108">
        <v>6</v>
      </c>
      <c r="D3628" s="41" t="s">
        <v>9005</v>
      </c>
      <c r="E3628" s="24">
        <f t="shared" si="182"/>
        <v>0</v>
      </c>
      <c r="F3628" s="24">
        <f t="shared" si="183"/>
        <v>13</v>
      </c>
      <c r="G3628" s="109"/>
      <c r="H3628" s="24"/>
      <c r="I3628" s="24">
        <f t="shared" si="184"/>
        <v>0</v>
      </c>
      <c r="J3628" s="119"/>
      <c r="K3628" s="30"/>
      <c r="L3628" s="111"/>
      <c r="M3628" s="111"/>
      <c r="N3628" s="111">
        <v>52</v>
      </c>
      <c r="O3628" s="111"/>
      <c r="P3628" s="111"/>
      <c r="Q3628" s="111"/>
      <c r="R3628" s="111"/>
      <c r="S3628" s="111"/>
      <c r="T3628" s="111"/>
    </row>
    <row r="3629" spans="1:20" x14ac:dyDescent="0.25">
      <c r="A3629" s="110" t="s">
        <v>9006</v>
      </c>
      <c r="B3629" s="107" t="s">
        <v>7195</v>
      </c>
      <c r="C3629" s="108">
        <v>6</v>
      </c>
      <c r="D3629" s="41" t="s">
        <v>9007</v>
      </c>
      <c r="E3629" s="24">
        <f t="shared" si="182"/>
        <v>0</v>
      </c>
      <c r="F3629" s="24">
        <f t="shared" si="183"/>
        <v>0</v>
      </c>
      <c r="G3629" s="109"/>
      <c r="H3629" s="24"/>
      <c r="I3629" s="24">
        <f t="shared" si="184"/>
        <v>0</v>
      </c>
      <c r="J3629" s="119"/>
      <c r="K3629" s="30"/>
      <c r="L3629" s="111"/>
      <c r="M3629" s="111"/>
      <c r="N3629" s="111"/>
      <c r="O3629" s="111"/>
      <c r="P3629" s="111"/>
      <c r="Q3629" s="111"/>
      <c r="R3629" s="111"/>
      <c r="S3629" s="111"/>
      <c r="T3629" s="111"/>
    </row>
    <row r="3630" spans="1:20" x14ac:dyDescent="0.25">
      <c r="A3630" s="110" t="s">
        <v>2956</v>
      </c>
      <c r="B3630" s="107" t="s">
        <v>7110</v>
      </c>
      <c r="C3630" s="108">
        <v>7</v>
      </c>
      <c r="D3630" s="41" t="s">
        <v>6478</v>
      </c>
      <c r="E3630" s="24">
        <f t="shared" si="182"/>
        <v>0</v>
      </c>
      <c r="F3630" s="24">
        <f t="shared" si="183"/>
        <v>19.5</v>
      </c>
      <c r="G3630" s="109"/>
      <c r="H3630" s="24"/>
      <c r="I3630" s="24">
        <f t="shared" si="184"/>
        <v>1.6</v>
      </c>
      <c r="J3630" s="119"/>
      <c r="K3630" s="30"/>
      <c r="L3630" s="111">
        <v>22</v>
      </c>
      <c r="M3630" s="111">
        <v>56</v>
      </c>
      <c r="N3630" s="111"/>
      <c r="O3630" s="111"/>
      <c r="P3630" s="111">
        <v>8</v>
      </c>
      <c r="Q3630" s="111"/>
      <c r="R3630" s="111"/>
      <c r="S3630" s="111"/>
      <c r="T3630" s="111"/>
    </row>
    <row r="3631" spans="1:20" x14ac:dyDescent="0.25">
      <c r="A3631" s="110" t="s">
        <v>3126</v>
      </c>
      <c r="B3631" s="107" t="s">
        <v>7189</v>
      </c>
      <c r="C3631" s="108">
        <v>6</v>
      </c>
      <c r="D3631" s="41" t="s">
        <v>6484</v>
      </c>
      <c r="E3631" s="24">
        <f t="shared" si="182"/>
        <v>0</v>
      </c>
      <c r="F3631" s="24">
        <f t="shared" si="183"/>
        <v>2</v>
      </c>
      <c r="G3631" s="109"/>
      <c r="H3631" s="24"/>
      <c r="I3631" s="24">
        <f t="shared" si="184"/>
        <v>0</v>
      </c>
      <c r="J3631" s="119"/>
      <c r="K3631" s="30"/>
      <c r="L3631" s="111">
        <v>8</v>
      </c>
      <c r="M3631" s="111"/>
      <c r="N3631" s="111"/>
      <c r="O3631" s="111"/>
      <c r="P3631" s="111"/>
      <c r="Q3631" s="111"/>
      <c r="R3631" s="111"/>
      <c r="S3631" s="111"/>
      <c r="T3631" s="111"/>
    </row>
    <row r="3632" spans="1:20" x14ac:dyDescent="0.25">
      <c r="A3632" s="110" t="s">
        <v>9008</v>
      </c>
      <c r="B3632" s="107" t="s">
        <v>7189</v>
      </c>
      <c r="C3632" s="108">
        <v>6</v>
      </c>
      <c r="D3632" s="41" t="s">
        <v>9009</v>
      </c>
      <c r="E3632" s="24">
        <f t="shared" si="182"/>
        <v>0</v>
      </c>
      <c r="F3632" s="24">
        <f t="shared" si="183"/>
        <v>0</v>
      </c>
      <c r="G3632" s="109"/>
      <c r="H3632" s="24"/>
      <c r="I3632" s="24">
        <f t="shared" si="184"/>
        <v>0</v>
      </c>
      <c r="J3632" s="119"/>
      <c r="K3632" s="30"/>
      <c r="L3632" s="111"/>
      <c r="M3632" s="111"/>
      <c r="N3632" s="111"/>
      <c r="O3632" s="111"/>
      <c r="P3632" s="111"/>
      <c r="Q3632" s="111"/>
      <c r="R3632" s="111"/>
      <c r="S3632" s="111"/>
      <c r="T3632" s="111"/>
    </row>
    <row r="3633" spans="1:20" x14ac:dyDescent="0.25">
      <c r="A3633" s="110" t="s">
        <v>8779</v>
      </c>
      <c r="B3633" s="107" t="s">
        <v>7088</v>
      </c>
      <c r="C3633" s="108">
        <v>2</v>
      </c>
      <c r="D3633" s="41" t="s">
        <v>8780</v>
      </c>
      <c r="E3633" s="24">
        <f t="shared" si="182"/>
        <v>0</v>
      </c>
      <c r="F3633" s="24">
        <f t="shared" si="183"/>
        <v>0</v>
      </c>
      <c r="G3633" s="109"/>
      <c r="H3633" s="24"/>
      <c r="I3633" s="24">
        <f t="shared" si="184"/>
        <v>0</v>
      </c>
      <c r="J3633" s="119"/>
      <c r="K3633" s="30"/>
      <c r="L3633" s="111"/>
      <c r="M3633" s="111"/>
      <c r="N3633" s="111"/>
      <c r="O3633" s="111"/>
      <c r="P3633" s="111"/>
      <c r="Q3633" s="111"/>
      <c r="R3633" s="111"/>
      <c r="S3633" s="111">
        <v>0</v>
      </c>
      <c r="T3633" s="111"/>
    </row>
    <row r="3634" spans="1:20" x14ac:dyDescent="0.25">
      <c r="A3634" s="110" t="s">
        <v>5443</v>
      </c>
      <c r="B3634" s="107" t="s">
        <v>7090</v>
      </c>
      <c r="C3634" s="108">
        <v>2</v>
      </c>
      <c r="D3634" s="41" t="s">
        <v>5444</v>
      </c>
      <c r="E3634" s="24">
        <f t="shared" si="182"/>
        <v>0</v>
      </c>
      <c r="F3634" s="24">
        <f t="shared" si="183"/>
        <v>0</v>
      </c>
      <c r="G3634" s="109"/>
      <c r="H3634" s="24"/>
      <c r="I3634" s="24">
        <f t="shared" si="184"/>
        <v>0</v>
      </c>
      <c r="J3634" s="119"/>
      <c r="K3634" s="30"/>
      <c r="L3634" s="111"/>
      <c r="M3634" s="111"/>
      <c r="N3634" s="111"/>
      <c r="O3634" s="111"/>
      <c r="P3634" s="111"/>
      <c r="Q3634" s="111"/>
      <c r="R3634" s="111"/>
      <c r="S3634" s="111"/>
      <c r="T3634" s="111"/>
    </row>
    <row r="3635" spans="1:20" x14ac:dyDescent="0.25">
      <c r="A3635" s="110" t="s">
        <v>9010</v>
      </c>
      <c r="B3635" s="107" t="s">
        <v>7090</v>
      </c>
      <c r="C3635" s="108">
        <v>2</v>
      </c>
      <c r="D3635" s="41" t="s">
        <v>9011</v>
      </c>
      <c r="E3635" s="24">
        <f t="shared" si="182"/>
        <v>0</v>
      </c>
      <c r="F3635" s="24">
        <f t="shared" si="183"/>
        <v>0</v>
      </c>
      <c r="G3635" s="109"/>
      <c r="H3635" s="24"/>
      <c r="I3635" s="24">
        <f t="shared" si="184"/>
        <v>0</v>
      </c>
      <c r="J3635" s="119"/>
      <c r="K3635" s="30"/>
      <c r="L3635" s="111"/>
      <c r="M3635" s="111"/>
      <c r="N3635" s="111"/>
      <c r="O3635" s="111"/>
      <c r="P3635" s="111"/>
      <c r="Q3635" s="111"/>
      <c r="R3635" s="111"/>
      <c r="S3635" s="111"/>
      <c r="T3635" s="111"/>
    </row>
    <row r="3636" spans="1:20" x14ac:dyDescent="0.25">
      <c r="A3636" s="110" t="s">
        <v>5512</v>
      </c>
      <c r="B3636" s="107" t="s">
        <v>7201</v>
      </c>
      <c r="C3636" s="108">
        <v>1</v>
      </c>
      <c r="D3636" s="41" t="s">
        <v>5513</v>
      </c>
      <c r="E3636" s="24">
        <f t="shared" si="182"/>
        <v>0</v>
      </c>
      <c r="F3636" s="24">
        <f t="shared" si="183"/>
        <v>0</v>
      </c>
      <c r="G3636" s="109"/>
      <c r="H3636" s="24"/>
      <c r="I3636" s="24">
        <f t="shared" si="184"/>
        <v>0</v>
      </c>
      <c r="J3636" s="119"/>
      <c r="K3636" s="30"/>
      <c r="L3636" s="111"/>
      <c r="M3636" s="111"/>
      <c r="N3636" s="111"/>
      <c r="O3636" s="111"/>
      <c r="P3636" s="111"/>
      <c r="Q3636" s="111"/>
      <c r="R3636" s="111"/>
      <c r="S3636" s="111"/>
      <c r="T3636" s="111"/>
    </row>
    <row r="3637" spans="1:20" x14ac:dyDescent="0.25">
      <c r="A3637" s="110" t="s">
        <v>9012</v>
      </c>
      <c r="B3637" s="107" t="s">
        <v>7152</v>
      </c>
      <c r="C3637" s="108">
        <v>1</v>
      </c>
      <c r="D3637" s="41" t="s">
        <v>9013</v>
      </c>
      <c r="E3637" s="24">
        <f t="shared" si="182"/>
        <v>0</v>
      </c>
      <c r="F3637" s="24">
        <f t="shared" si="183"/>
        <v>0</v>
      </c>
      <c r="G3637" s="109"/>
      <c r="H3637" s="24"/>
      <c r="I3637" s="24">
        <f t="shared" si="184"/>
        <v>0</v>
      </c>
      <c r="J3637" s="119"/>
      <c r="K3637" s="30"/>
      <c r="L3637" s="111"/>
      <c r="M3637" s="111"/>
      <c r="N3637" s="111"/>
      <c r="O3637" s="111"/>
      <c r="P3637" s="111"/>
      <c r="Q3637" s="111"/>
      <c r="R3637" s="111"/>
      <c r="S3637" s="111"/>
      <c r="T3637" s="111"/>
    </row>
    <row r="3638" spans="1:20" x14ac:dyDescent="0.25">
      <c r="A3638" s="110" t="s">
        <v>8775</v>
      </c>
      <c r="B3638" s="107" t="s">
        <v>7109</v>
      </c>
      <c r="C3638" s="108">
        <v>2</v>
      </c>
      <c r="D3638" s="41" t="s">
        <v>8776</v>
      </c>
      <c r="E3638" s="24">
        <f t="shared" si="182"/>
        <v>0</v>
      </c>
      <c r="F3638" s="24">
        <f t="shared" si="183"/>
        <v>0</v>
      </c>
      <c r="G3638" s="109"/>
      <c r="H3638" s="24"/>
      <c r="I3638" s="24">
        <f t="shared" si="184"/>
        <v>0</v>
      </c>
      <c r="J3638" s="119"/>
      <c r="K3638" s="30"/>
      <c r="L3638" s="111"/>
      <c r="M3638" s="111"/>
      <c r="N3638" s="111"/>
      <c r="O3638" s="111"/>
      <c r="P3638" s="111"/>
      <c r="Q3638" s="111"/>
      <c r="R3638" s="111"/>
      <c r="S3638" s="111">
        <v>0</v>
      </c>
      <c r="T3638" s="111"/>
    </row>
    <row r="3639" spans="1:20" x14ac:dyDescent="0.25">
      <c r="A3639" s="110" t="s">
        <v>9014</v>
      </c>
      <c r="B3639" s="107" t="s">
        <v>7244</v>
      </c>
      <c r="C3639" s="108">
        <v>3</v>
      </c>
      <c r="D3639" s="41" t="s">
        <v>9015</v>
      </c>
      <c r="E3639" s="24">
        <f t="shared" si="182"/>
        <v>0</v>
      </c>
      <c r="F3639" s="24">
        <f t="shared" si="183"/>
        <v>0</v>
      </c>
      <c r="G3639" s="109"/>
      <c r="H3639" s="24"/>
      <c r="I3639" s="24">
        <f t="shared" si="184"/>
        <v>0</v>
      </c>
      <c r="J3639" s="119"/>
      <c r="K3639" s="30"/>
      <c r="L3639" s="111"/>
      <c r="M3639" s="111"/>
      <c r="N3639" s="111"/>
      <c r="O3639" s="111"/>
      <c r="P3639" s="111"/>
      <c r="Q3639" s="111"/>
      <c r="R3639" s="111"/>
      <c r="S3639" s="111"/>
      <c r="T3639" s="111"/>
    </row>
    <row r="3640" spans="1:20" x14ac:dyDescent="0.25">
      <c r="A3640" s="110" t="s">
        <v>9016</v>
      </c>
      <c r="B3640" s="107" t="s">
        <v>7244</v>
      </c>
      <c r="C3640" s="108">
        <v>3</v>
      </c>
      <c r="D3640" s="41" t="s">
        <v>8084</v>
      </c>
      <c r="E3640" s="24">
        <f t="shared" si="182"/>
        <v>0</v>
      </c>
      <c r="F3640" s="24">
        <f t="shared" si="183"/>
        <v>0</v>
      </c>
      <c r="G3640" s="109"/>
      <c r="H3640" s="24"/>
      <c r="I3640" s="24">
        <f t="shared" si="184"/>
        <v>0</v>
      </c>
      <c r="J3640" s="119"/>
      <c r="K3640" s="30"/>
      <c r="L3640" s="111"/>
      <c r="M3640" s="111"/>
      <c r="N3640" s="111"/>
      <c r="O3640" s="111"/>
      <c r="P3640" s="111"/>
      <c r="Q3640" s="111"/>
      <c r="R3640" s="111"/>
      <c r="S3640" s="111"/>
      <c r="T3640" s="111"/>
    </row>
    <row r="3641" spans="1:20" x14ac:dyDescent="0.25">
      <c r="A3641" s="110" t="s">
        <v>9017</v>
      </c>
      <c r="B3641" s="107" t="s">
        <v>7126</v>
      </c>
      <c r="C3641" s="108">
        <v>4</v>
      </c>
      <c r="D3641" s="41" t="s">
        <v>9018</v>
      </c>
      <c r="E3641" s="24">
        <f t="shared" si="182"/>
        <v>0</v>
      </c>
      <c r="F3641" s="24">
        <f t="shared" si="183"/>
        <v>1.5</v>
      </c>
      <c r="G3641" s="109"/>
      <c r="H3641" s="24"/>
      <c r="I3641" s="24">
        <f t="shared" si="184"/>
        <v>0</v>
      </c>
      <c r="J3641" s="119"/>
      <c r="K3641" s="30"/>
      <c r="L3641" s="111"/>
      <c r="M3641" s="111"/>
      <c r="N3641" s="111">
        <v>6</v>
      </c>
      <c r="O3641" s="111"/>
      <c r="P3641" s="111"/>
      <c r="Q3641" s="111"/>
      <c r="R3641" s="111"/>
      <c r="S3641" s="111"/>
      <c r="T3641" s="111"/>
    </row>
    <row r="3642" spans="1:20" x14ac:dyDescent="0.25">
      <c r="A3642" s="110" t="s">
        <v>2980</v>
      </c>
      <c r="B3642" s="107" t="s">
        <v>7244</v>
      </c>
      <c r="C3642" s="108">
        <v>3</v>
      </c>
      <c r="D3642" s="41" t="s">
        <v>6472</v>
      </c>
      <c r="E3642" s="24">
        <f t="shared" si="182"/>
        <v>0</v>
      </c>
      <c r="F3642" s="24">
        <f t="shared" si="183"/>
        <v>0</v>
      </c>
      <c r="G3642" s="109"/>
      <c r="H3642" s="24"/>
      <c r="I3642" s="24">
        <f t="shared" si="184"/>
        <v>0.2</v>
      </c>
      <c r="J3642" s="119"/>
      <c r="K3642" s="30"/>
      <c r="L3642" s="111"/>
      <c r="M3642" s="111"/>
      <c r="N3642" s="111"/>
      <c r="O3642" s="111"/>
      <c r="P3642" s="111">
        <v>1</v>
      </c>
      <c r="Q3642" s="111"/>
      <c r="R3642" s="111"/>
      <c r="S3642" s="111"/>
      <c r="T3642" s="111"/>
    </row>
    <row r="3643" spans="1:20" x14ac:dyDescent="0.25">
      <c r="A3643" s="110" t="s">
        <v>9019</v>
      </c>
      <c r="B3643" s="107" t="s">
        <v>7124</v>
      </c>
      <c r="C3643" s="108">
        <v>4</v>
      </c>
      <c r="D3643" s="41" t="s">
        <v>9020</v>
      </c>
      <c r="E3643" s="24">
        <f t="shared" si="182"/>
        <v>0</v>
      </c>
      <c r="F3643" s="24">
        <f t="shared" si="183"/>
        <v>0</v>
      </c>
      <c r="G3643" s="109"/>
      <c r="H3643" s="24"/>
      <c r="I3643" s="24">
        <f t="shared" si="184"/>
        <v>0</v>
      </c>
      <c r="J3643" s="119"/>
      <c r="K3643" s="30"/>
      <c r="L3643" s="111"/>
      <c r="M3643" s="111"/>
      <c r="N3643" s="111"/>
      <c r="O3643" s="111"/>
      <c r="P3643" s="111"/>
      <c r="Q3643" s="111"/>
      <c r="R3643" s="111"/>
      <c r="S3643" s="111"/>
      <c r="T3643" s="111"/>
    </row>
    <row r="3644" spans="1:20" x14ac:dyDescent="0.25">
      <c r="A3644" s="110" t="s">
        <v>1546</v>
      </c>
      <c r="B3644" s="107" t="s">
        <v>7370</v>
      </c>
      <c r="C3644" s="108">
        <v>4</v>
      </c>
      <c r="D3644" s="41" t="s">
        <v>5647</v>
      </c>
      <c r="E3644" s="24">
        <f t="shared" si="182"/>
        <v>0</v>
      </c>
      <c r="F3644" s="24">
        <f t="shared" si="183"/>
        <v>0</v>
      </c>
      <c r="G3644" s="109"/>
      <c r="H3644" s="24"/>
      <c r="I3644" s="24">
        <f t="shared" si="184"/>
        <v>0</v>
      </c>
      <c r="J3644" s="119"/>
      <c r="K3644" s="30"/>
      <c r="L3644" s="111"/>
      <c r="M3644" s="111"/>
      <c r="N3644" s="111"/>
      <c r="O3644" s="111"/>
      <c r="P3644" s="111"/>
      <c r="Q3644" s="111"/>
      <c r="R3644" s="111"/>
      <c r="S3644" s="111"/>
      <c r="T3644" s="111"/>
    </row>
    <row r="3645" spans="1:20" x14ac:dyDescent="0.25">
      <c r="A3645" s="110" t="s">
        <v>8765</v>
      </c>
      <c r="B3645" s="107" t="s">
        <v>7191</v>
      </c>
      <c r="C3645" s="108">
        <v>5</v>
      </c>
      <c r="D3645" s="41" t="s">
        <v>8766</v>
      </c>
      <c r="E3645" s="24">
        <f t="shared" si="182"/>
        <v>0</v>
      </c>
      <c r="F3645" s="24">
        <f t="shared" si="183"/>
        <v>0</v>
      </c>
      <c r="G3645" s="109"/>
      <c r="H3645" s="24"/>
      <c r="I3645" s="24">
        <f t="shared" si="184"/>
        <v>6.6</v>
      </c>
      <c r="J3645" s="119"/>
      <c r="K3645" s="30"/>
      <c r="L3645" s="111"/>
      <c r="M3645" s="111"/>
      <c r="N3645" s="111"/>
      <c r="O3645" s="111"/>
      <c r="P3645" s="111">
        <v>33</v>
      </c>
      <c r="Q3645" s="111"/>
      <c r="R3645" s="111"/>
      <c r="S3645" s="111"/>
      <c r="T3645" s="111"/>
    </row>
    <row r="3646" spans="1:20" x14ac:dyDescent="0.25">
      <c r="A3646" s="110" t="s">
        <v>8767</v>
      </c>
      <c r="B3646" s="107" t="s">
        <v>7084</v>
      </c>
      <c r="C3646" s="108">
        <v>5</v>
      </c>
      <c r="D3646" s="41" t="s">
        <v>8768</v>
      </c>
      <c r="E3646" s="24">
        <f t="shared" si="182"/>
        <v>0</v>
      </c>
      <c r="F3646" s="24">
        <f t="shared" si="183"/>
        <v>0</v>
      </c>
      <c r="G3646" s="109"/>
      <c r="H3646" s="24"/>
      <c r="I3646" s="24">
        <f t="shared" si="184"/>
        <v>0</v>
      </c>
      <c r="J3646" s="119"/>
      <c r="K3646" s="30"/>
      <c r="L3646" s="111"/>
      <c r="M3646" s="111"/>
      <c r="N3646" s="111"/>
      <c r="O3646" s="111"/>
      <c r="P3646" s="111"/>
      <c r="Q3646" s="111"/>
      <c r="R3646" s="111">
        <v>0</v>
      </c>
      <c r="S3646" s="111"/>
      <c r="T3646" s="111"/>
    </row>
    <row r="3647" spans="1:20" x14ac:dyDescent="0.25">
      <c r="A3647" s="110" t="s">
        <v>8769</v>
      </c>
      <c r="B3647" s="107" t="s">
        <v>7169</v>
      </c>
      <c r="C3647" s="108">
        <v>5</v>
      </c>
      <c r="D3647" s="41" t="s">
        <v>8770</v>
      </c>
      <c r="E3647" s="24">
        <f t="shared" si="182"/>
        <v>0</v>
      </c>
      <c r="F3647" s="24">
        <f t="shared" si="183"/>
        <v>0</v>
      </c>
      <c r="G3647" s="109"/>
      <c r="H3647" s="24"/>
      <c r="I3647" s="24">
        <f t="shared" si="184"/>
        <v>0</v>
      </c>
      <c r="J3647" s="119"/>
      <c r="K3647" s="30"/>
      <c r="L3647" s="111"/>
      <c r="M3647" s="111"/>
      <c r="N3647" s="111"/>
      <c r="O3647" s="111"/>
      <c r="P3647" s="111"/>
      <c r="Q3647" s="111">
        <v>0</v>
      </c>
      <c r="R3647" s="111">
        <v>0</v>
      </c>
      <c r="S3647" s="111"/>
      <c r="T3647" s="111"/>
    </row>
    <row r="3648" spans="1:20" x14ac:dyDescent="0.25">
      <c r="A3648" s="110" t="s">
        <v>2342</v>
      </c>
      <c r="B3648" s="107" t="s">
        <v>7169</v>
      </c>
      <c r="C3648" s="108">
        <v>5</v>
      </c>
      <c r="D3648" s="41" t="s">
        <v>5700</v>
      </c>
      <c r="E3648" s="24">
        <f t="shared" si="182"/>
        <v>0</v>
      </c>
      <c r="F3648" s="24">
        <f t="shared" si="183"/>
        <v>32.75</v>
      </c>
      <c r="G3648" s="109"/>
      <c r="H3648" s="24"/>
      <c r="I3648" s="24">
        <f t="shared" si="184"/>
        <v>0</v>
      </c>
      <c r="J3648" s="119"/>
      <c r="K3648" s="30"/>
      <c r="L3648" s="111"/>
      <c r="M3648" s="111"/>
      <c r="N3648" s="111">
        <v>64</v>
      </c>
      <c r="O3648" s="111">
        <v>67</v>
      </c>
      <c r="P3648" s="111"/>
      <c r="Q3648" s="111"/>
      <c r="R3648" s="111"/>
      <c r="S3648" s="111"/>
      <c r="T3648" s="111"/>
    </row>
    <row r="3649" spans="1:20" x14ac:dyDescent="0.25">
      <c r="A3649" s="110" t="s">
        <v>9021</v>
      </c>
      <c r="B3649" s="107" t="s">
        <v>7165</v>
      </c>
      <c r="C3649" s="108">
        <v>6</v>
      </c>
      <c r="D3649" s="41" t="s">
        <v>9022</v>
      </c>
      <c r="E3649" s="24">
        <f t="shared" si="182"/>
        <v>0</v>
      </c>
      <c r="F3649" s="24">
        <f t="shared" si="183"/>
        <v>0.5</v>
      </c>
      <c r="G3649" s="109"/>
      <c r="H3649" s="24"/>
      <c r="I3649" s="24">
        <f t="shared" si="184"/>
        <v>0</v>
      </c>
      <c r="J3649" s="119"/>
      <c r="K3649" s="30"/>
      <c r="L3649" s="111">
        <v>2</v>
      </c>
      <c r="M3649" s="111"/>
      <c r="N3649" s="111"/>
      <c r="O3649" s="111"/>
      <c r="P3649" s="111"/>
      <c r="Q3649" s="111"/>
      <c r="R3649" s="111"/>
      <c r="S3649" s="111"/>
      <c r="T3649" s="111"/>
    </row>
    <row r="3650" spans="1:20" x14ac:dyDescent="0.25">
      <c r="A3650" s="110" t="s">
        <v>8757</v>
      </c>
      <c r="B3650" s="107" t="s">
        <v>7165</v>
      </c>
      <c r="C3650" s="108">
        <v>6</v>
      </c>
      <c r="D3650" s="41" t="s">
        <v>8758</v>
      </c>
      <c r="E3650" s="24">
        <f t="shared" si="182"/>
        <v>0</v>
      </c>
      <c r="F3650" s="24">
        <f t="shared" si="183"/>
        <v>0.75</v>
      </c>
      <c r="G3650" s="109"/>
      <c r="H3650" s="24"/>
      <c r="I3650" s="24">
        <f t="shared" si="184"/>
        <v>0</v>
      </c>
      <c r="J3650" s="119"/>
      <c r="K3650" s="30"/>
      <c r="L3650" s="111"/>
      <c r="M3650" s="111"/>
      <c r="N3650" s="111"/>
      <c r="O3650" s="111">
        <v>3</v>
      </c>
      <c r="P3650" s="111"/>
      <c r="Q3650" s="111">
        <v>0</v>
      </c>
      <c r="R3650" s="111">
        <v>0</v>
      </c>
      <c r="S3650" s="111">
        <v>0</v>
      </c>
      <c r="T3650" s="111"/>
    </row>
    <row r="3651" spans="1:20" x14ac:dyDescent="0.25">
      <c r="A3651" s="110" t="s">
        <v>3123</v>
      </c>
      <c r="B3651" s="107" t="s">
        <v>7165</v>
      </c>
      <c r="C3651" s="108">
        <v>6</v>
      </c>
      <c r="D3651" s="41" t="s">
        <v>6477</v>
      </c>
      <c r="E3651" s="24">
        <f t="shared" si="182"/>
        <v>0</v>
      </c>
      <c r="F3651" s="24">
        <f t="shared" si="183"/>
        <v>1</v>
      </c>
      <c r="G3651" s="109"/>
      <c r="H3651" s="24"/>
      <c r="I3651" s="24">
        <f t="shared" si="184"/>
        <v>0</v>
      </c>
      <c r="J3651" s="119"/>
      <c r="K3651" s="30"/>
      <c r="L3651" s="111">
        <v>3</v>
      </c>
      <c r="M3651" s="111">
        <v>1</v>
      </c>
      <c r="N3651" s="111"/>
      <c r="O3651" s="111"/>
      <c r="P3651" s="111"/>
      <c r="Q3651" s="111"/>
      <c r="R3651" s="111"/>
      <c r="S3651" s="111"/>
      <c r="T3651" s="111"/>
    </row>
    <row r="3652" spans="1:20" x14ac:dyDescent="0.25">
      <c r="A3652" s="110" t="s">
        <v>8759</v>
      </c>
      <c r="B3652" s="107" t="s">
        <v>7240</v>
      </c>
      <c r="C3652" s="108">
        <v>6</v>
      </c>
      <c r="D3652" s="41" t="s">
        <v>8760</v>
      </c>
      <c r="E3652" s="24">
        <f t="shared" si="182"/>
        <v>0</v>
      </c>
      <c r="F3652" s="24">
        <f t="shared" si="183"/>
        <v>1</v>
      </c>
      <c r="G3652" s="109"/>
      <c r="H3652" s="24"/>
      <c r="I3652" s="24">
        <f t="shared" si="184"/>
        <v>0.2</v>
      </c>
      <c r="J3652" s="119"/>
      <c r="K3652" s="30"/>
      <c r="L3652" s="111">
        <v>4</v>
      </c>
      <c r="M3652" s="111"/>
      <c r="N3652" s="111"/>
      <c r="O3652" s="111"/>
      <c r="P3652" s="111"/>
      <c r="Q3652" s="111">
        <v>1</v>
      </c>
      <c r="R3652" s="111"/>
      <c r="S3652" s="111"/>
      <c r="T3652" s="111"/>
    </row>
    <row r="3653" spans="1:20" x14ac:dyDescent="0.25">
      <c r="A3653" s="110" t="s">
        <v>9023</v>
      </c>
      <c r="B3653" s="107" t="s">
        <v>7240</v>
      </c>
      <c r="C3653" s="108">
        <v>6</v>
      </c>
      <c r="D3653" s="41" t="s">
        <v>9024</v>
      </c>
      <c r="E3653" s="24">
        <f t="shared" si="182"/>
        <v>0</v>
      </c>
      <c r="F3653" s="24">
        <f t="shared" si="183"/>
        <v>0.75</v>
      </c>
      <c r="G3653" s="109"/>
      <c r="H3653" s="24"/>
      <c r="I3653" s="24">
        <f t="shared" si="184"/>
        <v>0</v>
      </c>
      <c r="J3653" s="119"/>
      <c r="K3653" s="30"/>
      <c r="L3653" s="111"/>
      <c r="M3653" s="111">
        <v>3</v>
      </c>
      <c r="N3653" s="111"/>
      <c r="O3653" s="111"/>
      <c r="P3653" s="111"/>
      <c r="Q3653" s="111"/>
      <c r="R3653" s="111"/>
      <c r="S3653" s="111"/>
      <c r="T3653" s="111"/>
    </row>
    <row r="3654" spans="1:20" x14ac:dyDescent="0.25">
      <c r="A3654" s="110" t="s">
        <v>2577</v>
      </c>
      <c r="B3654" s="107" t="s">
        <v>7240</v>
      </c>
      <c r="C3654" s="108">
        <v>6</v>
      </c>
      <c r="D3654" s="41" t="s">
        <v>6480</v>
      </c>
      <c r="E3654" s="24">
        <f t="shared" si="182"/>
        <v>0</v>
      </c>
      <c r="F3654" s="24">
        <f t="shared" si="183"/>
        <v>0</v>
      </c>
      <c r="G3654" s="109"/>
      <c r="H3654" s="24"/>
      <c r="I3654" s="24">
        <f t="shared" si="184"/>
        <v>9.8000000000000007</v>
      </c>
      <c r="J3654" s="119"/>
      <c r="K3654" s="30"/>
      <c r="L3654" s="111"/>
      <c r="M3654" s="111"/>
      <c r="N3654" s="111"/>
      <c r="O3654" s="111"/>
      <c r="P3654" s="111">
        <v>49</v>
      </c>
      <c r="Q3654" s="111"/>
      <c r="R3654" s="111"/>
      <c r="S3654" s="111"/>
      <c r="T3654" s="111"/>
    </row>
    <row r="3655" spans="1:20" x14ac:dyDescent="0.25">
      <c r="A3655" s="110" t="s">
        <v>2955</v>
      </c>
      <c r="B3655" s="107" t="s">
        <v>7240</v>
      </c>
      <c r="C3655" s="108">
        <v>6</v>
      </c>
      <c r="D3655" s="41" t="s">
        <v>5229</v>
      </c>
      <c r="E3655" s="24">
        <f t="shared" si="182"/>
        <v>0</v>
      </c>
      <c r="F3655" s="24">
        <f t="shared" si="183"/>
        <v>0</v>
      </c>
      <c r="G3655" s="109"/>
      <c r="H3655" s="24"/>
      <c r="I3655" s="24">
        <f t="shared" si="184"/>
        <v>0</v>
      </c>
      <c r="J3655" s="119"/>
      <c r="K3655" s="30"/>
      <c r="L3655" s="111"/>
      <c r="M3655" s="111"/>
      <c r="N3655" s="111"/>
      <c r="O3655" s="111"/>
      <c r="P3655" s="111"/>
      <c r="Q3655" s="111"/>
      <c r="R3655" s="111"/>
      <c r="S3655" s="111"/>
      <c r="T3655" s="111"/>
    </row>
    <row r="3656" spans="1:20" x14ac:dyDescent="0.25">
      <c r="A3656" s="110" t="s">
        <v>72</v>
      </c>
      <c r="B3656" s="107" t="s">
        <v>7165</v>
      </c>
      <c r="C3656" s="108">
        <v>6</v>
      </c>
      <c r="D3656" s="41" t="s">
        <v>6476</v>
      </c>
      <c r="E3656" s="24">
        <f t="shared" si="182"/>
        <v>0</v>
      </c>
      <c r="F3656" s="24">
        <f t="shared" si="183"/>
        <v>182</v>
      </c>
      <c r="G3656" s="109"/>
      <c r="H3656" s="24"/>
      <c r="I3656" s="24">
        <f t="shared" si="184"/>
        <v>0</v>
      </c>
      <c r="J3656" s="119"/>
      <c r="K3656" s="30"/>
      <c r="L3656" s="111">
        <v>273</v>
      </c>
      <c r="M3656" s="111"/>
      <c r="N3656" s="111">
        <v>95</v>
      </c>
      <c r="O3656" s="111">
        <v>360</v>
      </c>
      <c r="P3656" s="111"/>
      <c r="Q3656" s="111"/>
      <c r="R3656" s="111"/>
      <c r="S3656" s="111"/>
      <c r="T3656" s="111"/>
    </row>
    <row r="3657" spans="1:20" x14ac:dyDescent="0.25">
      <c r="A3657" s="110" t="s">
        <v>9025</v>
      </c>
      <c r="B3657" s="107" t="s">
        <v>7165</v>
      </c>
      <c r="C3657" s="108">
        <v>6</v>
      </c>
      <c r="D3657" s="41" t="s">
        <v>9026</v>
      </c>
      <c r="E3657" s="24">
        <f t="shared" si="182"/>
        <v>0</v>
      </c>
      <c r="F3657" s="24">
        <f t="shared" si="183"/>
        <v>0</v>
      </c>
      <c r="G3657" s="109"/>
      <c r="H3657" s="24"/>
      <c r="I3657" s="24">
        <f t="shared" si="184"/>
        <v>0</v>
      </c>
      <c r="J3657" s="119"/>
      <c r="K3657" s="30"/>
      <c r="L3657" s="111"/>
      <c r="M3657" s="111"/>
      <c r="N3657" s="111"/>
      <c r="O3657" s="111"/>
      <c r="P3657" s="111"/>
      <c r="Q3657" s="111"/>
      <c r="R3657" s="111"/>
      <c r="S3657" s="111"/>
      <c r="T3657" s="111"/>
    </row>
    <row r="3658" spans="1:20" x14ac:dyDescent="0.25">
      <c r="A3658" s="110" t="s">
        <v>554</v>
      </c>
      <c r="B3658" s="107" t="s">
        <v>7136</v>
      </c>
      <c r="C3658" s="108">
        <v>15</v>
      </c>
      <c r="D3658" s="41" t="s">
        <v>5744</v>
      </c>
      <c r="E3658" s="24">
        <f t="shared" si="182"/>
        <v>0</v>
      </c>
      <c r="F3658" s="24">
        <f t="shared" si="183"/>
        <v>11</v>
      </c>
      <c r="G3658" s="109"/>
      <c r="H3658" s="24"/>
      <c r="I3658" s="24">
        <f t="shared" si="184"/>
        <v>6.2</v>
      </c>
      <c r="J3658" s="119"/>
      <c r="K3658" s="30"/>
      <c r="L3658" s="111">
        <v>9</v>
      </c>
      <c r="M3658" s="111">
        <v>35</v>
      </c>
      <c r="N3658" s="111"/>
      <c r="O3658" s="111"/>
      <c r="P3658" s="111">
        <v>31</v>
      </c>
      <c r="Q3658" s="111"/>
      <c r="R3658" s="111"/>
      <c r="S3658" s="111"/>
      <c r="T3658" s="111"/>
    </row>
    <row r="3659" spans="1:20" x14ac:dyDescent="0.25">
      <c r="A3659" s="110" t="s">
        <v>8791</v>
      </c>
      <c r="B3659" s="107" t="s">
        <v>7097</v>
      </c>
      <c r="C3659" s="108">
        <v>14</v>
      </c>
      <c r="D3659" s="41" t="s">
        <v>8792</v>
      </c>
      <c r="E3659" s="24">
        <f t="shared" si="182"/>
        <v>0</v>
      </c>
      <c r="F3659" s="24">
        <f t="shared" si="183"/>
        <v>0</v>
      </c>
      <c r="G3659" s="109"/>
      <c r="H3659" s="24"/>
      <c r="I3659" s="24">
        <f t="shared" si="184"/>
        <v>0</v>
      </c>
      <c r="J3659" s="119"/>
      <c r="K3659" s="30"/>
      <c r="L3659" s="111"/>
      <c r="M3659" s="111"/>
      <c r="N3659" s="111"/>
      <c r="O3659" s="111"/>
      <c r="P3659" s="111"/>
      <c r="Q3659" s="111"/>
      <c r="R3659" s="111"/>
      <c r="S3659" s="111"/>
      <c r="T3659" s="111"/>
    </row>
    <row r="3660" spans="1:20" x14ac:dyDescent="0.25">
      <c r="A3660" s="110" t="s">
        <v>9027</v>
      </c>
      <c r="B3660" s="107" t="s">
        <v>7193</v>
      </c>
      <c r="C3660" s="108">
        <v>13</v>
      </c>
      <c r="D3660" s="41" t="s">
        <v>9028</v>
      </c>
      <c r="E3660" s="24">
        <f t="shared" si="182"/>
        <v>0</v>
      </c>
      <c r="F3660" s="24">
        <f t="shared" si="183"/>
        <v>0</v>
      </c>
      <c r="G3660" s="109"/>
      <c r="H3660" s="24"/>
      <c r="I3660" s="24">
        <f t="shared" si="184"/>
        <v>0</v>
      </c>
      <c r="J3660" s="119"/>
      <c r="K3660" s="30"/>
      <c r="L3660" s="111"/>
      <c r="M3660" s="111"/>
      <c r="N3660" s="111"/>
      <c r="O3660" s="111"/>
      <c r="P3660" s="111"/>
      <c r="Q3660" s="111"/>
      <c r="R3660" s="111"/>
      <c r="S3660" s="111"/>
      <c r="T3660" s="111"/>
    </row>
    <row r="3661" spans="1:20" x14ac:dyDescent="0.25">
      <c r="A3661" s="110" t="s">
        <v>9029</v>
      </c>
      <c r="B3661" s="107" t="s">
        <v>7193</v>
      </c>
      <c r="C3661" s="108">
        <v>13</v>
      </c>
      <c r="D3661" s="41" t="s">
        <v>9030</v>
      </c>
      <c r="E3661" s="24">
        <f t="shared" si="182"/>
        <v>0</v>
      </c>
      <c r="F3661" s="24">
        <f t="shared" si="183"/>
        <v>0.5</v>
      </c>
      <c r="G3661" s="109"/>
      <c r="H3661" s="24"/>
      <c r="I3661" s="24">
        <f t="shared" si="184"/>
        <v>0</v>
      </c>
      <c r="J3661" s="119"/>
      <c r="K3661" s="30"/>
      <c r="L3661" s="111"/>
      <c r="M3661" s="111"/>
      <c r="N3661" s="111"/>
      <c r="O3661" s="111">
        <v>2</v>
      </c>
      <c r="P3661" s="111"/>
      <c r="Q3661" s="111"/>
      <c r="R3661" s="111"/>
      <c r="S3661" s="111"/>
      <c r="T3661" s="111"/>
    </row>
    <row r="3662" spans="1:20" x14ac:dyDescent="0.25">
      <c r="A3662" s="110" t="s">
        <v>3129</v>
      </c>
      <c r="B3662" s="107" t="s">
        <v>7193</v>
      </c>
      <c r="C3662" s="108">
        <v>13</v>
      </c>
      <c r="D3662" s="41" t="s">
        <v>6490</v>
      </c>
      <c r="E3662" s="24">
        <f t="shared" si="182"/>
        <v>0</v>
      </c>
      <c r="F3662" s="24">
        <f t="shared" si="183"/>
        <v>57.75</v>
      </c>
      <c r="G3662" s="109"/>
      <c r="H3662" s="24"/>
      <c r="I3662" s="24">
        <f t="shared" si="184"/>
        <v>0</v>
      </c>
      <c r="J3662" s="119"/>
      <c r="K3662" s="30"/>
      <c r="L3662" s="111">
        <v>17</v>
      </c>
      <c r="M3662" s="111">
        <v>67</v>
      </c>
      <c r="N3662" s="111">
        <v>88</v>
      </c>
      <c r="O3662" s="111">
        <v>59</v>
      </c>
      <c r="P3662" s="111"/>
      <c r="Q3662" s="111"/>
      <c r="R3662" s="111"/>
      <c r="S3662" s="111"/>
      <c r="T3662" s="111"/>
    </row>
    <row r="3663" spans="1:20" x14ac:dyDescent="0.25">
      <c r="A3663" s="110" t="s">
        <v>2244</v>
      </c>
      <c r="B3663" s="107" t="s">
        <v>7136</v>
      </c>
      <c r="C3663" s="108">
        <v>15</v>
      </c>
      <c r="D3663" s="41" t="s">
        <v>5761</v>
      </c>
      <c r="E3663" s="24">
        <f t="shared" si="182"/>
        <v>0</v>
      </c>
      <c r="F3663" s="24">
        <f t="shared" si="183"/>
        <v>1.75</v>
      </c>
      <c r="G3663" s="109"/>
      <c r="H3663" s="24"/>
      <c r="I3663" s="24">
        <f t="shared" si="184"/>
        <v>0</v>
      </c>
      <c r="J3663" s="119"/>
      <c r="K3663" s="30"/>
      <c r="L3663" s="111"/>
      <c r="M3663" s="111"/>
      <c r="N3663" s="111">
        <v>7</v>
      </c>
      <c r="O3663" s="111"/>
      <c r="P3663" s="111"/>
      <c r="Q3663" s="111"/>
      <c r="R3663" s="111"/>
      <c r="S3663" s="111"/>
      <c r="T3663" s="111"/>
    </row>
    <row r="3664" spans="1:20" x14ac:dyDescent="0.25">
      <c r="A3664" s="110" t="s">
        <v>9031</v>
      </c>
      <c r="B3664" s="107" t="s">
        <v>7136</v>
      </c>
      <c r="C3664" s="108">
        <v>15</v>
      </c>
      <c r="D3664" s="41" t="s">
        <v>9032</v>
      </c>
      <c r="E3664" s="24">
        <f t="shared" si="182"/>
        <v>0</v>
      </c>
      <c r="F3664" s="24">
        <f t="shared" si="183"/>
        <v>0</v>
      </c>
      <c r="G3664" s="109"/>
      <c r="H3664" s="24"/>
      <c r="I3664" s="24">
        <f t="shared" si="184"/>
        <v>0</v>
      </c>
      <c r="J3664" s="119"/>
      <c r="K3664" s="30"/>
      <c r="L3664" s="111"/>
      <c r="M3664" s="111"/>
      <c r="N3664" s="111"/>
      <c r="O3664" s="111"/>
      <c r="P3664" s="111"/>
      <c r="Q3664" s="111"/>
      <c r="R3664" s="111"/>
      <c r="S3664" s="111"/>
      <c r="T3664" s="111"/>
    </row>
    <row r="3665" spans="1:20" x14ac:dyDescent="0.25">
      <c r="A3665" s="110" t="s">
        <v>3130</v>
      </c>
      <c r="B3665" s="107" t="s">
        <v>7161</v>
      </c>
      <c r="C3665" s="108">
        <v>15</v>
      </c>
      <c r="D3665" s="41" t="s">
        <v>6489</v>
      </c>
      <c r="E3665" s="24">
        <f t="shared" si="182"/>
        <v>0</v>
      </c>
      <c r="F3665" s="24">
        <f t="shared" si="183"/>
        <v>646.75</v>
      </c>
      <c r="G3665" s="109"/>
      <c r="H3665" s="24"/>
      <c r="I3665" s="24">
        <f t="shared" si="184"/>
        <v>0</v>
      </c>
      <c r="J3665" s="119"/>
      <c r="K3665" s="30"/>
      <c r="L3665" s="111">
        <v>21</v>
      </c>
      <c r="M3665" s="111"/>
      <c r="N3665" s="111">
        <v>103</v>
      </c>
      <c r="O3665" s="111">
        <v>2463</v>
      </c>
      <c r="P3665" s="111"/>
      <c r="Q3665" s="111"/>
      <c r="R3665" s="111"/>
      <c r="S3665" s="111"/>
      <c r="T3665" s="111"/>
    </row>
    <row r="3666" spans="1:20" x14ac:dyDescent="0.25">
      <c r="A3666" s="110" t="s">
        <v>3131</v>
      </c>
      <c r="B3666" s="107" t="s">
        <v>7161</v>
      </c>
      <c r="C3666" s="108">
        <v>15</v>
      </c>
      <c r="D3666" s="41" t="s">
        <v>6513</v>
      </c>
      <c r="E3666" s="24">
        <f t="shared" si="182"/>
        <v>0</v>
      </c>
      <c r="F3666" s="24">
        <f t="shared" si="183"/>
        <v>1</v>
      </c>
      <c r="G3666" s="109"/>
      <c r="H3666" s="24"/>
      <c r="I3666" s="24">
        <f t="shared" si="184"/>
        <v>0</v>
      </c>
      <c r="J3666" s="119"/>
      <c r="K3666" s="30"/>
      <c r="L3666" s="111">
        <v>4</v>
      </c>
      <c r="M3666" s="111"/>
      <c r="N3666" s="111"/>
      <c r="O3666" s="111"/>
      <c r="P3666" s="111"/>
      <c r="Q3666" s="111"/>
      <c r="R3666" s="111"/>
      <c r="S3666" s="111"/>
      <c r="T3666" s="111"/>
    </row>
    <row r="3667" spans="1:20" x14ac:dyDescent="0.25">
      <c r="A3667" s="110" t="s">
        <v>8749</v>
      </c>
      <c r="B3667" s="107" t="s">
        <v>7157</v>
      </c>
      <c r="C3667" s="108">
        <v>11</v>
      </c>
      <c r="D3667" s="41" t="s">
        <v>8750</v>
      </c>
      <c r="E3667" s="24">
        <f t="shared" si="182"/>
        <v>0</v>
      </c>
      <c r="F3667" s="24">
        <f t="shared" si="183"/>
        <v>0</v>
      </c>
      <c r="G3667" s="109"/>
      <c r="H3667" s="24"/>
      <c r="I3667" s="24">
        <f t="shared" si="184"/>
        <v>0</v>
      </c>
      <c r="J3667" s="119"/>
      <c r="K3667" s="30"/>
      <c r="L3667" s="111"/>
      <c r="M3667" s="111"/>
      <c r="N3667" s="111"/>
      <c r="O3667" s="111"/>
      <c r="P3667" s="111"/>
      <c r="Q3667" s="111">
        <v>0</v>
      </c>
      <c r="R3667" s="111">
        <v>0</v>
      </c>
      <c r="S3667" s="111"/>
      <c r="T3667" s="111"/>
    </row>
    <row r="3668" spans="1:20" x14ac:dyDescent="0.25">
      <c r="A3668" s="110" t="s">
        <v>2403</v>
      </c>
      <c r="B3668" s="107" t="s">
        <v>7092</v>
      </c>
      <c r="C3668" s="108">
        <v>11</v>
      </c>
      <c r="D3668" s="41" t="s">
        <v>5877</v>
      </c>
      <c r="E3668" s="24">
        <f t="shared" si="182"/>
        <v>0</v>
      </c>
      <c r="F3668" s="24">
        <f t="shared" si="183"/>
        <v>3.25</v>
      </c>
      <c r="G3668" s="109"/>
      <c r="H3668" s="24"/>
      <c r="I3668" s="24">
        <f t="shared" si="184"/>
        <v>0.2</v>
      </c>
      <c r="J3668" s="119"/>
      <c r="K3668" s="30"/>
      <c r="L3668" s="111"/>
      <c r="M3668" s="111">
        <v>3</v>
      </c>
      <c r="N3668" s="111">
        <v>2</v>
      </c>
      <c r="O3668" s="111">
        <v>8</v>
      </c>
      <c r="P3668" s="111">
        <v>1</v>
      </c>
      <c r="Q3668" s="111"/>
      <c r="R3668" s="111"/>
      <c r="S3668" s="111"/>
      <c r="T3668" s="111"/>
    </row>
    <row r="3669" spans="1:20" x14ac:dyDescent="0.25">
      <c r="A3669" s="110" t="s">
        <v>2945</v>
      </c>
      <c r="B3669" s="107" t="s">
        <v>7364</v>
      </c>
      <c r="C3669" s="108">
        <v>11</v>
      </c>
      <c r="D3669" s="41" t="s">
        <v>6500</v>
      </c>
      <c r="E3669" s="24">
        <f t="shared" si="182"/>
        <v>0</v>
      </c>
      <c r="F3669" s="24">
        <f t="shared" si="183"/>
        <v>0</v>
      </c>
      <c r="G3669" s="109"/>
      <c r="H3669" s="24"/>
      <c r="I3669" s="24">
        <f t="shared" si="184"/>
        <v>0</v>
      </c>
      <c r="J3669" s="119"/>
      <c r="K3669" s="30"/>
      <c r="L3669" s="111"/>
      <c r="M3669" s="111"/>
      <c r="N3669" s="111"/>
      <c r="O3669" s="111"/>
      <c r="P3669" s="111"/>
      <c r="Q3669" s="111"/>
      <c r="R3669" s="111"/>
      <c r="S3669" s="111">
        <v>0</v>
      </c>
      <c r="T3669" s="111"/>
    </row>
    <row r="3670" spans="1:20" x14ac:dyDescent="0.25">
      <c r="A3670" s="110" t="s">
        <v>9033</v>
      </c>
      <c r="B3670" s="107" t="s">
        <v>7364</v>
      </c>
      <c r="C3670" s="108">
        <v>11</v>
      </c>
      <c r="D3670" s="41" t="s">
        <v>9034</v>
      </c>
      <c r="E3670" s="24">
        <f t="shared" si="182"/>
        <v>0</v>
      </c>
      <c r="F3670" s="24">
        <f t="shared" si="183"/>
        <v>0</v>
      </c>
      <c r="G3670" s="109"/>
      <c r="H3670" s="24"/>
      <c r="I3670" s="24">
        <f t="shared" si="184"/>
        <v>0</v>
      </c>
      <c r="J3670" s="119"/>
      <c r="K3670" s="30"/>
      <c r="L3670" s="111"/>
      <c r="M3670" s="111"/>
      <c r="N3670" s="111"/>
      <c r="O3670" s="111"/>
      <c r="P3670" s="111"/>
      <c r="Q3670" s="111"/>
      <c r="R3670" s="111"/>
      <c r="S3670" s="111"/>
      <c r="T3670" s="111"/>
    </row>
    <row r="3671" spans="1:20" x14ac:dyDescent="0.25">
      <c r="A3671" s="110" t="s">
        <v>2801</v>
      </c>
      <c r="B3671" s="107" t="s">
        <v>7194</v>
      </c>
      <c r="C3671" s="108">
        <v>11</v>
      </c>
      <c r="D3671" s="41" t="s">
        <v>5976</v>
      </c>
      <c r="E3671" s="24">
        <f t="shared" si="182"/>
        <v>0</v>
      </c>
      <c r="F3671" s="24">
        <f t="shared" si="183"/>
        <v>0.5</v>
      </c>
      <c r="G3671" s="109"/>
      <c r="H3671" s="24"/>
      <c r="I3671" s="24">
        <f t="shared" si="184"/>
        <v>4.4000000000000004</v>
      </c>
      <c r="J3671" s="119"/>
      <c r="K3671" s="30"/>
      <c r="L3671" s="111">
        <v>2</v>
      </c>
      <c r="M3671" s="111"/>
      <c r="N3671" s="111"/>
      <c r="O3671" s="111"/>
      <c r="P3671" s="111">
        <v>22</v>
      </c>
      <c r="Q3671" s="111"/>
      <c r="R3671" s="111"/>
      <c r="S3671" s="111"/>
      <c r="T3671" s="111"/>
    </row>
    <row r="3672" spans="1:20" x14ac:dyDescent="0.25">
      <c r="A3672" s="110" t="s">
        <v>9035</v>
      </c>
      <c r="B3672" s="107" t="s">
        <v>7179</v>
      </c>
      <c r="C3672" s="108">
        <v>11</v>
      </c>
      <c r="D3672" s="41" t="s">
        <v>9036</v>
      </c>
      <c r="E3672" s="24">
        <f t="shared" si="182"/>
        <v>0</v>
      </c>
      <c r="F3672" s="24">
        <f t="shared" si="183"/>
        <v>0</v>
      </c>
      <c r="G3672" s="109"/>
      <c r="H3672" s="24"/>
      <c r="I3672" s="24">
        <f t="shared" si="184"/>
        <v>0</v>
      </c>
      <c r="J3672" s="119"/>
      <c r="K3672" s="30"/>
      <c r="L3672" s="111"/>
      <c r="M3672" s="111"/>
      <c r="N3672" s="111"/>
      <c r="O3672" s="111"/>
      <c r="P3672" s="111"/>
      <c r="Q3672" s="111"/>
      <c r="R3672" s="111"/>
      <c r="S3672" s="111"/>
      <c r="T3672" s="111"/>
    </row>
    <row r="3673" spans="1:20" x14ac:dyDescent="0.25">
      <c r="A3673" s="110" t="s">
        <v>3127</v>
      </c>
      <c r="B3673" s="107" t="s">
        <v>7157</v>
      </c>
      <c r="C3673" s="108">
        <v>11</v>
      </c>
      <c r="D3673" s="41" t="s">
        <v>6494</v>
      </c>
      <c r="E3673" s="24">
        <f t="shared" si="182"/>
        <v>0</v>
      </c>
      <c r="F3673" s="24">
        <f t="shared" si="183"/>
        <v>3.75</v>
      </c>
      <c r="G3673" s="109"/>
      <c r="H3673" s="24"/>
      <c r="I3673" s="24">
        <f t="shared" si="184"/>
        <v>0</v>
      </c>
      <c r="J3673" s="119"/>
      <c r="K3673" s="30"/>
      <c r="L3673" s="111">
        <v>13</v>
      </c>
      <c r="M3673" s="111">
        <v>2</v>
      </c>
      <c r="N3673" s="111"/>
      <c r="O3673" s="111"/>
      <c r="P3673" s="111"/>
      <c r="Q3673" s="111"/>
      <c r="R3673" s="111"/>
      <c r="S3673" s="111"/>
      <c r="T3673" s="111"/>
    </row>
    <row r="3674" spans="1:20" x14ac:dyDescent="0.25">
      <c r="A3674" s="110" t="s">
        <v>4030</v>
      </c>
      <c r="B3674" s="107" t="s">
        <v>7101</v>
      </c>
      <c r="C3674" s="108">
        <v>16</v>
      </c>
      <c r="D3674" s="41" t="s">
        <v>4031</v>
      </c>
      <c r="E3674" s="24">
        <f t="shared" si="182"/>
        <v>0</v>
      </c>
      <c r="F3674" s="24">
        <f t="shared" si="183"/>
        <v>0.25</v>
      </c>
      <c r="G3674" s="109"/>
      <c r="H3674" s="24"/>
      <c r="I3674" s="24">
        <f t="shared" si="184"/>
        <v>0</v>
      </c>
      <c r="J3674" s="119"/>
      <c r="K3674" s="30"/>
      <c r="L3674" s="111"/>
      <c r="M3674" s="111"/>
      <c r="N3674" s="111">
        <v>1</v>
      </c>
      <c r="O3674" s="111"/>
      <c r="P3674" s="111"/>
      <c r="Q3674" s="111"/>
      <c r="R3674" s="111"/>
      <c r="S3674" s="111"/>
      <c r="T3674" s="111"/>
    </row>
    <row r="3675" spans="1:20" x14ac:dyDescent="0.25">
      <c r="A3675" s="110" t="s">
        <v>2520</v>
      </c>
      <c r="B3675" s="107" t="s">
        <v>7101</v>
      </c>
      <c r="C3675" s="108">
        <v>16</v>
      </c>
      <c r="D3675" s="41" t="s">
        <v>3923</v>
      </c>
      <c r="E3675" s="24">
        <f t="shared" si="182"/>
        <v>0</v>
      </c>
      <c r="F3675" s="24">
        <f t="shared" si="183"/>
        <v>0.25</v>
      </c>
      <c r="G3675" s="109"/>
      <c r="H3675" s="24"/>
      <c r="I3675" s="24">
        <f t="shared" si="184"/>
        <v>4.2</v>
      </c>
      <c r="J3675" s="119"/>
      <c r="K3675" s="30"/>
      <c r="L3675" s="111">
        <v>1</v>
      </c>
      <c r="M3675" s="111"/>
      <c r="N3675" s="111"/>
      <c r="O3675" s="111"/>
      <c r="P3675" s="111">
        <v>1</v>
      </c>
      <c r="Q3675" s="111">
        <v>20</v>
      </c>
      <c r="R3675" s="111"/>
      <c r="S3675" s="111"/>
      <c r="T3675" s="111"/>
    </row>
    <row r="3676" spans="1:20" x14ac:dyDescent="0.25">
      <c r="A3676" s="110" t="s">
        <v>8797</v>
      </c>
      <c r="B3676" s="107" t="s">
        <v>7101</v>
      </c>
      <c r="C3676" s="108">
        <v>16</v>
      </c>
      <c r="D3676" s="41" t="s">
        <v>8798</v>
      </c>
      <c r="E3676" s="24">
        <f t="shared" si="182"/>
        <v>0</v>
      </c>
      <c r="F3676" s="24">
        <f t="shared" si="183"/>
        <v>0</v>
      </c>
      <c r="G3676" s="109"/>
      <c r="H3676" s="24"/>
      <c r="I3676" s="24">
        <f t="shared" si="184"/>
        <v>1</v>
      </c>
      <c r="J3676" s="119"/>
      <c r="K3676" s="30"/>
      <c r="L3676" s="111"/>
      <c r="M3676" s="111"/>
      <c r="N3676" s="111"/>
      <c r="O3676" s="111"/>
      <c r="P3676" s="111"/>
      <c r="Q3676" s="111">
        <v>5</v>
      </c>
      <c r="R3676" s="111"/>
      <c r="S3676" s="111"/>
      <c r="T3676" s="111"/>
    </row>
    <row r="3677" spans="1:20" x14ac:dyDescent="0.25">
      <c r="A3677" s="110" t="s">
        <v>3132</v>
      </c>
      <c r="B3677" s="107" t="s">
        <v>7154</v>
      </c>
      <c r="C3677" s="108">
        <v>16</v>
      </c>
      <c r="D3677" s="41" t="s">
        <v>6365</v>
      </c>
      <c r="E3677" s="24">
        <f t="shared" si="182"/>
        <v>0</v>
      </c>
      <c r="F3677" s="24">
        <f t="shared" si="183"/>
        <v>154.5</v>
      </c>
      <c r="G3677" s="109"/>
      <c r="H3677" s="24"/>
      <c r="I3677" s="24">
        <f t="shared" si="184"/>
        <v>0</v>
      </c>
      <c r="J3677" s="119"/>
      <c r="K3677" s="30"/>
      <c r="L3677" s="111">
        <v>152</v>
      </c>
      <c r="M3677" s="111">
        <v>231</v>
      </c>
      <c r="N3677" s="111">
        <v>235</v>
      </c>
      <c r="O3677" s="111"/>
      <c r="P3677" s="111"/>
      <c r="Q3677" s="111"/>
      <c r="R3677" s="111"/>
      <c r="S3677" s="111"/>
      <c r="T3677" s="111"/>
    </row>
    <row r="3678" spans="1:20" x14ac:dyDescent="0.25">
      <c r="A3678" s="110" t="s">
        <v>3133</v>
      </c>
      <c r="B3678" s="107" t="s">
        <v>7154</v>
      </c>
      <c r="C3678" s="108">
        <v>16</v>
      </c>
      <c r="D3678" s="41" t="s">
        <v>6379</v>
      </c>
      <c r="E3678" s="24">
        <f t="shared" si="182"/>
        <v>0</v>
      </c>
      <c r="F3678" s="24">
        <f t="shared" si="183"/>
        <v>79.25</v>
      </c>
      <c r="G3678" s="109"/>
      <c r="H3678" s="24"/>
      <c r="I3678" s="24">
        <f t="shared" si="184"/>
        <v>0.2</v>
      </c>
      <c r="J3678" s="119"/>
      <c r="K3678" s="30"/>
      <c r="L3678" s="111">
        <v>22</v>
      </c>
      <c r="M3678" s="111">
        <v>97</v>
      </c>
      <c r="N3678" s="111">
        <v>198</v>
      </c>
      <c r="O3678" s="111"/>
      <c r="P3678" s="111"/>
      <c r="Q3678" s="111">
        <v>1</v>
      </c>
      <c r="R3678" s="111"/>
      <c r="S3678" s="111"/>
      <c r="T3678" s="111"/>
    </row>
    <row r="3679" spans="1:20" x14ac:dyDescent="0.25">
      <c r="A3679" s="110" t="s">
        <v>9037</v>
      </c>
      <c r="B3679" s="107" t="s">
        <v>7154</v>
      </c>
      <c r="C3679" s="108">
        <v>16</v>
      </c>
      <c r="D3679" s="41" t="s">
        <v>9038</v>
      </c>
      <c r="E3679" s="24">
        <f t="shared" si="182"/>
        <v>0</v>
      </c>
      <c r="F3679" s="24">
        <f t="shared" si="183"/>
        <v>0</v>
      </c>
      <c r="G3679" s="109"/>
      <c r="H3679" s="24"/>
      <c r="I3679" s="24">
        <f t="shared" si="184"/>
        <v>0</v>
      </c>
      <c r="J3679" s="119"/>
      <c r="K3679" s="30"/>
      <c r="L3679" s="111"/>
      <c r="M3679" s="111"/>
      <c r="N3679" s="111"/>
      <c r="O3679" s="111"/>
      <c r="P3679" s="111"/>
      <c r="Q3679" s="111"/>
      <c r="R3679" s="111"/>
      <c r="S3679" s="111"/>
      <c r="T3679" s="111"/>
    </row>
    <row r="3680" spans="1:20" x14ac:dyDescent="0.25">
      <c r="A3680" s="110" t="s">
        <v>2436</v>
      </c>
      <c r="B3680" s="107" t="s">
        <v>7154</v>
      </c>
      <c r="C3680" s="108">
        <v>16</v>
      </c>
      <c r="D3680" s="41" t="s">
        <v>6457</v>
      </c>
      <c r="E3680" s="24">
        <f t="shared" ref="E3680:E3743" si="185">SUM(R3680:T3680)/3</f>
        <v>0</v>
      </c>
      <c r="F3680" s="24">
        <f t="shared" ref="F3680:F3743" si="186">SUM(L3680:O3680)/4</f>
        <v>1.5</v>
      </c>
      <c r="G3680" s="109"/>
      <c r="H3680" s="24"/>
      <c r="I3680" s="24">
        <f t="shared" ref="I3680:I3743" si="187">SUM(P3680:T3680)/5</f>
        <v>0</v>
      </c>
      <c r="J3680" s="119"/>
      <c r="K3680" s="30"/>
      <c r="L3680" s="111">
        <v>6</v>
      </c>
      <c r="M3680" s="111"/>
      <c r="N3680" s="111"/>
      <c r="O3680" s="111"/>
      <c r="P3680" s="111"/>
      <c r="Q3680" s="111"/>
      <c r="R3680" s="111"/>
      <c r="S3680" s="111"/>
      <c r="T3680" s="111"/>
    </row>
    <row r="3681" spans="1:20" x14ac:dyDescent="0.25">
      <c r="A3681" s="110" t="s">
        <v>8783</v>
      </c>
      <c r="B3681" s="107" t="s">
        <v>7154</v>
      </c>
      <c r="C3681" s="108">
        <v>16</v>
      </c>
      <c r="D3681" s="41" t="s">
        <v>8784</v>
      </c>
      <c r="E3681" s="24">
        <f t="shared" si="185"/>
        <v>0</v>
      </c>
      <c r="F3681" s="24">
        <f t="shared" si="186"/>
        <v>0</v>
      </c>
      <c r="G3681" s="109"/>
      <c r="H3681" s="24"/>
      <c r="I3681" s="24">
        <f t="shared" si="187"/>
        <v>0</v>
      </c>
      <c r="J3681" s="119"/>
      <c r="K3681" s="30"/>
      <c r="L3681" s="111"/>
      <c r="M3681" s="111"/>
      <c r="N3681" s="111"/>
      <c r="O3681" s="111"/>
      <c r="P3681" s="111"/>
      <c r="Q3681" s="111"/>
      <c r="R3681" s="111"/>
      <c r="S3681" s="111"/>
      <c r="T3681" s="111"/>
    </row>
    <row r="3682" spans="1:20" x14ac:dyDescent="0.25">
      <c r="A3682" s="110" t="s">
        <v>9039</v>
      </c>
      <c r="B3682" s="107" t="s">
        <v>7307</v>
      </c>
      <c r="C3682" s="108">
        <v>15</v>
      </c>
      <c r="D3682" s="41" t="s">
        <v>9040</v>
      </c>
      <c r="E3682" s="24">
        <f t="shared" si="185"/>
        <v>0</v>
      </c>
      <c r="F3682" s="24">
        <f t="shared" si="186"/>
        <v>0</v>
      </c>
      <c r="G3682" s="109"/>
      <c r="H3682" s="24"/>
      <c r="I3682" s="24">
        <f t="shared" si="187"/>
        <v>0</v>
      </c>
      <c r="J3682" s="119"/>
      <c r="K3682" s="30"/>
      <c r="L3682" s="111"/>
      <c r="M3682" s="111"/>
      <c r="N3682" s="111"/>
      <c r="O3682" s="111"/>
      <c r="P3682" s="111"/>
      <c r="Q3682" s="111"/>
      <c r="R3682" s="111"/>
      <c r="S3682" s="111"/>
      <c r="T3682" s="111"/>
    </row>
    <row r="3683" spans="1:20" x14ac:dyDescent="0.25">
      <c r="A3683" s="110" t="s">
        <v>9041</v>
      </c>
      <c r="B3683" s="107" t="s">
        <v>7096</v>
      </c>
      <c r="C3683" s="108">
        <v>15</v>
      </c>
      <c r="D3683" s="41" t="s">
        <v>9042</v>
      </c>
      <c r="E3683" s="24">
        <f t="shared" si="185"/>
        <v>0</v>
      </c>
      <c r="F3683" s="24">
        <f t="shared" si="186"/>
        <v>0</v>
      </c>
      <c r="G3683" s="109"/>
      <c r="H3683" s="24"/>
      <c r="I3683" s="24">
        <f t="shared" si="187"/>
        <v>0</v>
      </c>
      <c r="J3683" s="119"/>
      <c r="K3683" s="30"/>
      <c r="L3683" s="111"/>
      <c r="M3683" s="111"/>
      <c r="N3683" s="111"/>
      <c r="O3683" s="111"/>
      <c r="P3683" s="111"/>
      <c r="Q3683" s="111"/>
      <c r="R3683" s="111"/>
      <c r="S3683" s="111"/>
      <c r="T3683" s="111"/>
    </row>
    <row r="3684" spans="1:20" x14ac:dyDescent="0.25">
      <c r="A3684" s="110" t="s">
        <v>8793</v>
      </c>
      <c r="B3684" s="107" t="s">
        <v>7101</v>
      </c>
      <c r="C3684" s="108">
        <v>16</v>
      </c>
      <c r="D3684" s="41" t="s">
        <v>8794</v>
      </c>
      <c r="E3684" s="24">
        <f t="shared" si="185"/>
        <v>0</v>
      </c>
      <c r="F3684" s="24">
        <f t="shared" si="186"/>
        <v>0</v>
      </c>
      <c r="G3684" s="109"/>
      <c r="H3684" s="24"/>
      <c r="I3684" s="24">
        <f t="shared" si="187"/>
        <v>26.2</v>
      </c>
      <c r="J3684" s="119"/>
      <c r="K3684" s="30"/>
      <c r="L3684" s="111"/>
      <c r="M3684" s="111"/>
      <c r="N3684" s="111"/>
      <c r="O3684" s="111"/>
      <c r="P3684" s="111">
        <v>37</v>
      </c>
      <c r="Q3684" s="111">
        <v>94</v>
      </c>
      <c r="R3684" s="111"/>
      <c r="S3684" s="111"/>
      <c r="T3684" s="111"/>
    </row>
    <row r="3685" spans="1:20" x14ac:dyDescent="0.25">
      <c r="A3685" s="110" t="s">
        <v>39</v>
      </c>
      <c r="B3685" s="107" t="s">
        <v>7143</v>
      </c>
      <c r="C3685" s="108">
        <v>17</v>
      </c>
      <c r="D3685" s="41" t="s">
        <v>5011</v>
      </c>
      <c r="E3685" s="24">
        <f t="shared" si="185"/>
        <v>0</v>
      </c>
      <c r="F3685" s="24">
        <f t="shared" si="186"/>
        <v>0</v>
      </c>
      <c r="G3685" s="109"/>
      <c r="H3685" s="24"/>
      <c r="I3685" s="24">
        <f t="shared" si="187"/>
        <v>0</v>
      </c>
      <c r="J3685" s="119"/>
      <c r="K3685" s="30"/>
      <c r="L3685" s="111"/>
      <c r="M3685" s="111"/>
      <c r="N3685" s="111"/>
      <c r="O3685" s="111"/>
      <c r="P3685" s="111"/>
      <c r="Q3685" s="111"/>
      <c r="R3685" s="111"/>
      <c r="S3685" s="111"/>
      <c r="T3685" s="111"/>
    </row>
    <row r="3686" spans="1:20" x14ac:dyDescent="0.25">
      <c r="A3686" s="110" t="s">
        <v>9043</v>
      </c>
      <c r="B3686" s="107" t="s">
        <v>7156</v>
      </c>
      <c r="C3686" s="108">
        <v>18</v>
      </c>
      <c r="D3686" s="41" t="s">
        <v>9044</v>
      </c>
      <c r="E3686" s="24">
        <f t="shared" si="185"/>
        <v>0</v>
      </c>
      <c r="F3686" s="24">
        <f t="shared" si="186"/>
        <v>0.5</v>
      </c>
      <c r="G3686" s="109"/>
      <c r="H3686" s="24"/>
      <c r="I3686" s="24">
        <f t="shared" si="187"/>
        <v>0</v>
      </c>
      <c r="J3686" s="119"/>
      <c r="K3686" s="30"/>
      <c r="L3686" s="111">
        <v>2</v>
      </c>
      <c r="M3686" s="111"/>
      <c r="N3686" s="111"/>
      <c r="O3686" s="111"/>
      <c r="P3686" s="111"/>
      <c r="Q3686" s="111"/>
      <c r="R3686" s="111"/>
      <c r="S3686" s="111"/>
      <c r="T3686" s="111"/>
    </row>
    <row r="3687" spans="1:20" x14ac:dyDescent="0.25">
      <c r="A3687" s="110" t="s">
        <v>3134</v>
      </c>
      <c r="B3687" s="107" t="s">
        <v>7156</v>
      </c>
      <c r="C3687" s="108">
        <v>18</v>
      </c>
      <c r="D3687" s="41" t="s">
        <v>6519</v>
      </c>
      <c r="E3687" s="24">
        <f t="shared" si="185"/>
        <v>0</v>
      </c>
      <c r="F3687" s="24">
        <f t="shared" si="186"/>
        <v>15.5</v>
      </c>
      <c r="G3687" s="109"/>
      <c r="H3687" s="24"/>
      <c r="I3687" s="24">
        <f t="shared" si="187"/>
        <v>0</v>
      </c>
      <c r="J3687" s="119"/>
      <c r="K3687" s="30"/>
      <c r="L3687" s="111">
        <v>24</v>
      </c>
      <c r="M3687" s="111">
        <v>38</v>
      </c>
      <c r="N3687" s="111"/>
      <c r="O3687" s="111"/>
      <c r="P3687" s="111"/>
      <c r="Q3687" s="111"/>
      <c r="R3687" s="111"/>
      <c r="S3687" s="111"/>
      <c r="T3687" s="111"/>
    </row>
    <row r="3688" spans="1:20" x14ac:dyDescent="0.25">
      <c r="A3688" s="110" t="s">
        <v>1176</v>
      </c>
      <c r="B3688" s="107" t="s">
        <v>7156</v>
      </c>
      <c r="C3688" s="108">
        <v>18</v>
      </c>
      <c r="D3688" s="41" t="s">
        <v>6518</v>
      </c>
      <c r="E3688" s="24">
        <f t="shared" si="185"/>
        <v>0</v>
      </c>
      <c r="F3688" s="24">
        <f t="shared" si="186"/>
        <v>2</v>
      </c>
      <c r="G3688" s="109"/>
      <c r="H3688" s="24"/>
      <c r="I3688" s="24">
        <f t="shared" si="187"/>
        <v>0</v>
      </c>
      <c r="J3688" s="119"/>
      <c r="K3688" s="30"/>
      <c r="L3688" s="111">
        <v>8</v>
      </c>
      <c r="M3688" s="111"/>
      <c r="N3688" s="111"/>
      <c r="O3688" s="111"/>
      <c r="P3688" s="111"/>
      <c r="Q3688" s="111"/>
      <c r="R3688" s="111"/>
      <c r="S3688" s="111"/>
      <c r="T3688" s="111"/>
    </row>
    <row r="3689" spans="1:20" x14ac:dyDescent="0.25">
      <c r="A3689" s="110" t="s">
        <v>2872</v>
      </c>
      <c r="B3689" s="107" t="s">
        <v>7295</v>
      </c>
      <c r="C3689" s="108">
        <v>18</v>
      </c>
      <c r="D3689" s="41" t="s">
        <v>6218</v>
      </c>
      <c r="E3689" s="24">
        <f t="shared" si="185"/>
        <v>0</v>
      </c>
      <c r="F3689" s="24">
        <f t="shared" si="186"/>
        <v>0</v>
      </c>
      <c r="G3689" s="109"/>
      <c r="H3689" s="24"/>
      <c r="I3689" s="24">
        <f t="shared" si="187"/>
        <v>1.6</v>
      </c>
      <c r="J3689" s="119"/>
      <c r="K3689" s="30"/>
      <c r="L3689" s="111"/>
      <c r="M3689" s="111"/>
      <c r="N3689" s="111"/>
      <c r="O3689" s="111"/>
      <c r="P3689" s="111">
        <v>8</v>
      </c>
      <c r="Q3689" s="111"/>
      <c r="R3689" s="111"/>
      <c r="S3689" s="111"/>
      <c r="T3689" s="111"/>
    </row>
    <row r="3690" spans="1:20" x14ac:dyDescent="0.25">
      <c r="A3690" s="110" t="s">
        <v>3135</v>
      </c>
      <c r="B3690" s="107" t="s">
        <v>7192</v>
      </c>
      <c r="C3690" s="108">
        <v>20</v>
      </c>
      <c r="D3690" s="41" t="s">
        <v>6263</v>
      </c>
      <c r="E3690" s="24">
        <f t="shared" si="185"/>
        <v>0</v>
      </c>
      <c r="F3690" s="24">
        <f t="shared" si="186"/>
        <v>105.75</v>
      </c>
      <c r="G3690" s="109"/>
      <c r="H3690" s="24"/>
      <c r="I3690" s="24">
        <f t="shared" si="187"/>
        <v>2</v>
      </c>
      <c r="J3690" s="119"/>
      <c r="K3690" s="30"/>
      <c r="L3690" s="111">
        <v>338</v>
      </c>
      <c r="M3690" s="111">
        <v>28</v>
      </c>
      <c r="N3690" s="111">
        <v>57</v>
      </c>
      <c r="O3690" s="111"/>
      <c r="P3690" s="111"/>
      <c r="Q3690" s="111">
        <v>10</v>
      </c>
      <c r="R3690" s="111"/>
      <c r="S3690" s="111"/>
      <c r="T3690" s="111"/>
    </row>
    <row r="3691" spans="1:20" x14ac:dyDescent="0.25">
      <c r="A3691" s="110" t="s">
        <v>2162</v>
      </c>
      <c r="B3691" s="107" t="s">
        <v>7192</v>
      </c>
      <c r="C3691" s="108">
        <v>20</v>
      </c>
      <c r="D3691" s="41" t="s">
        <v>6270</v>
      </c>
      <c r="E3691" s="24">
        <f t="shared" si="185"/>
        <v>0</v>
      </c>
      <c r="F3691" s="24">
        <f t="shared" si="186"/>
        <v>0.25</v>
      </c>
      <c r="G3691" s="109"/>
      <c r="H3691" s="24"/>
      <c r="I3691" s="24">
        <f t="shared" si="187"/>
        <v>0.2</v>
      </c>
      <c r="J3691" s="119"/>
      <c r="K3691" s="30"/>
      <c r="L3691" s="111">
        <v>1</v>
      </c>
      <c r="M3691" s="111"/>
      <c r="N3691" s="111"/>
      <c r="O3691" s="111"/>
      <c r="P3691" s="111"/>
      <c r="Q3691" s="111">
        <v>1</v>
      </c>
      <c r="R3691" s="111"/>
      <c r="S3691" s="111">
        <v>0</v>
      </c>
      <c r="T3691" s="111"/>
    </row>
    <row r="3692" spans="1:20" x14ac:dyDescent="0.25">
      <c r="A3692" s="110" t="s">
        <v>1441</v>
      </c>
      <c r="B3692" s="107" t="s">
        <v>7260</v>
      </c>
      <c r="C3692" s="108">
        <v>17</v>
      </c>
      <c r="D3692" s="41" t="s">
        <v>6404</v>
      </c>
      <c r="E3692" s="24">
        <f t="shared" si="185"/>
        <v>0</v>
      </c>
      <c r="F3692" s="24">
        <f t="shared" si="186"/>
        <v>0</v>
      </c>
      <c r="G3692" s="109"/>
      <c r="H3692" s="24"/>
      <c r="I3692" s="24">
        <f t="shared" si="187"/>
        <v>0</v>
      </c>
      <c r="J3692" s="119"/>
      <c r="K3692" s="30"/>
      <c r="L3692" s="111"/>
      <c r="M3692" s="111"/>
      <c r="N3692" s="111"/>
      <c r="O3692" s="111"/>
      <c r="P3692" s="111"/>
      <c r="Q3692" s="111"/>
      <c r="R3692" s="111"/>
      <c r="S3692" s="111"/>
      <c r="T3692" s="111"/>
    </row>
    <row r="3693" spans="1:20" x14ac:dyDescent="0.25">
      <c r="A3693" s="110" t="s">
        <v>9045</v>
      </c>
      <c r="B3693" s="107" t="s">
        <v>7207</v>
      </c>
      <c r="C3693" s="108">
        <v>17</v>
      </c>
      <c r="D3693" s="41" t="s">
        <v>9046</v>
      </c>
      <c r="E3693" s="24">
        <f t="shared" si="185"/>
        <v>0</v>
      </c>
      <c r="F3693" s="24">
        <f t="shared" si="186"/>
        <v>1648.25</v>
      </c>
      <c r="G3693" s="109"/>
      <c r="H3693" s="24"/>
      <c r="I3693" s="24">
        <f t="shared" si="187"/>
        <v>0</v>
      </c>
      <c r="J3693" s="119"/>
      <c r="K3693" s="30"/>
      <c r="L3693" s="111">
        <v>6593</v>
      </c>
      <c r="M3693" s="111"/>
      <c r="N3693" s="111"/>
      <c r="O3693" s="111"/>
      <c r="P3693" s="111"/>
      <c r="Q3693" s="111"/>
      <c r="R3693" s="111"/>
      <c r="S3693" s="111"/>
      <c r="T3693" s="111"/>
    </row>
    <row r="3694" spans="1:20" x14ac:dyDescent="0.25">
      <c r="A3694" s="110" t="s">
        <v>9047</v>
      </c>
      <c r="B3694" s="107" t="s">
        <v>7192</v>
      </c>
      <c r="C3694" s="108">
        <v>20</v>
      </c>
      <c r="D3694" s="41" t="s">
        <v>9048</v>
      </c>
      <c r="E3694" s="24">
        <f t="shared" si="185"/>
        <v>0</v>
      </c>
      <c r="F3694" s="24">
        <f t="shared" si="186"/>
        <v>0.25</v>
      </c>
      <c r="G3694" s="109"/>
      <c r="H3694" s="24"/>
      <c r="I3694" s="24">
        <f t="shared" si="187"/>
        <v>0</v>
      </c>
      <c r="J3694" s="119"/>
      <c r="K3694" s="30"/>
      <c r="L3694" s="111">
        <v>1</v>
      </c>
      <c r="M3694" s="111"/>
      <c r="N3694" s="111"/>
      <c r="O3694" s="111"/>
      <c r="P3694" s="111"/>
      <c r="Q3694" s="111"/>
      <c r="R3694" s="111"/>
      <c r="S3694" s="111"/>
      <c r="T3694" s="111"/>
    </row>
    <row r="3695" spans="1:20" x14ac:dyDescent="0.25">
      <c r="A3695" s="110" t="s">
        <v>9049</v>
      </c>
      <c r="B3695" s="107" t="s">
        <v>7295</v>
      </c>
      <c r="C3695" s="108">
        <v>18</v>
      </c>
      <c r="D3695" s="41" t="s">
        <v>9050</v>
      </c>
      <c r="E3695" s="24">
        <f t="shared" si="185"/>
        <v>0</v>
      </c>
      <c r="F3695" s="24">
        <f t="shared" si="186"/>
        <v>3</v>
      </c>
      <c r="G3695" s="109"/>
      <c r="H3695" s="24"/>
      <c r="I3695" s="24">
        <f t="shared" si="187"/>
        <v>0</v>
      </c>
      <c r="J3695" s="119"/>
      <c r="K3695" s="30"/>
      <c r="L3695" s="111"/>
      <c r="M3695" s="111"/>
      <c r="N3695" s="111">
        <v>12</v>
      </c>
      <c r="O3695" s="111"/>
      <c r="P3695" s="111"/>
      <c r="Q3695" s="111"/>
      <c r="R3695" s="111"/>
      <c r="S3695" s="111"/>
      <c r="T3695" s="111"/>
    </row>
    <row r="3696" spans="1:20" x14ac:dyDescent="0.25">
      <c r="A3696" s="110" t="s">
        <v>2661</v>
      </c>
      <c r="B3696" s="107" t="s">
        <v>7156</v>
      </c>
      <c r="C3696" s="108">
        <v>18</v>
      </c>
      <c r="D3696" s="41" t="s">
        <v>6291</v>
      </c>
      <c r="E3696" s="24">
        <f t="shared" si="185"/>
        <v>0</v>
      </c>
      <c r="F3696" s="24">
        <f t="shared" si="186"/>
        <v>5.5</v>
      </c>
      <c r="G3696" s="109"/>
      <c r="H3696" s="24"/>
      <c r="I3696" s="24">
        <f t="shared" si="187"/>
        <v>0</v>
      </c>
      <c r="J3696" s="119"/>
      <c r="K3696" s="30"/>
      <c r="L3696" s="111">
        <v>1</v>
      </c>
      <c r="M3696" s="111"/>
      <c r="N3696" s="111">
        <v>21</v>
      </c>
      <c r="O3696" s="111"/>
      <c r="P3696" s="111"/>
      <c r="Q3696" s="111"/>
      <c r="R3696" s="111"/>
      <c r="S3696" s="111"/>
      <c r="T3696" s="111"/>
    </row>
    <row r="3697" spans="1:20" x14ac:dyDescent="0.25">
      <c r="A3697" s="110" t="s">
        <v>3108</v>
      </c>
      <c r="B3697" s="107" t="s">
        <v>7156</v>
      </c>
      <c r="C3697" s="108">
        <v>18</v>
      </c>
      <c r="D3697" s="41" t="s">
        <v>6283</v>
      </c>
      <c r="E3697" s="24">
        <f t="shared" si="185"/>
        <v>0</v>
      </c>
      <c r="F3697" s="24">
        <f t="shared" si="186"/>
        <v>3.5</v>
      </c>
      <c r="G3697" s="109"/>
      <c r="H3697" s="24"/>
      <c r="I3697" s="24">
        <f t="shared" si="187"/>
        <v>0</v>
      </c>
      <c r="J3697" s="119"/>
      <c r="K3697" s="30"/>
      <c r="L3697" s="111">
        <v>1</v>
      </c>
      <c r="M3697" s="111">
        <v>7</v>
      </c>
      <c r="N3697" s="111">
        <v>3</v>
      </c>
      <c r="O3697" s="111">
        <v>3</v>
      </c>
      <c r="P3697" s="111"/>
      <c r="Q3697" s="111"/>
      <c r="R3697" s="111"/>
      <c r="S3697" s="111"/>
      <c r="T3697" s="111"/>
    </row>
    <row r="3698" spans="1:20" x14ac:dyDescent="0.25">
      <c r="A3698" s="110" t="s">
        <v>4823</v>
      </c>
      <c r="B3698" s="107" t="s">
        <v>7154</v>
      </c>
      <c r="C3698" s="108">
        <v>16</v>
      </c>
      <c r="D3698" s="41" t="s">
        <v>4824</v>
      </c>
      <c r="E3698" s="24">
        <f t="shared" si="185"/>
        <v>0</v>
      </c>
      <c r="F3698" s="24">
        <f t="shared" si="186"/>
        <v>43</v>
      </c>
      <c r="G3698" s="109"/>
      <c r="H3698" s="24"/>
      <c r="I3698" s="24">
        <f t="shared" si="187"/>
        <v>0</v>
      </c>
      <c r="J3698" s="119"/>
      <c r="K3698" s="30"/>
      <c r="L3698" s="111"/>
      <c r="M3698" s="111"/>
      <c r="N3698" s="111">
        <v>94</v>
      </c>
      <c r="O3698" s="111">
        <v>78</v>
      </c>
      <c r="P3698" s="111"/>
      <c r="Q3698" s="111"/>
      <c r="R3698" s="111"/>
      <c r="S3698" s="111"/>
      <c r="T3698" s="111"/>
    </row>
    <row r="3699" spans="1:20" x14ac:dyDescent="0.25">
      <c r="A3699" s="110" t="s">
        <v>3104</v>
      </c>
      <c r="B3699" s="107" t="s">
        <v>7154</v>
      </c>
      <c r="C3699" s="108">
        <v>16</v>
      </c>
      <c r="D3699" s="41" t="s">
        <v>6570</v>
      </c>
      <c r="E3699" s="24">
        <f t="shared" si="185"/>
        <v>0</v>
      </c>
      <c r="F3699" s="24">
        <f t="shared" si="186"/>
        <v>276.75</v>
      </c>
      <c r="G3699" s="109"/>
      <c r="H3699" s="24"/>
      <c r="I3699" s="24">
        <f t="shared" si="187"/>
        <v>0</v>
      </c>
      <c r="J3699" s="119"/>
      <c r="K3699" s="30"/>
      <c r="L3699" s="111">
        <v>379</v>
      </c>
      <c r="M3699" s="111">
        <v>728</v>
      </c>
      <c r="N3699" s="111"/>
      <c r="O3699" s="111"/>
      <c r="P3699" s="111"/>
      <c r="Q3699" s="111"/>
      <c r="R3699" s="111"/>
      <c r="S3699" s="111"/>
      <c r="T3699" s="111"/>
    </row>
    <row r="3700" spans="1:20" x14ac:dyDescent="0.25">
      <c r="A3700" s="110" t="s">
        <v>9051</v>
      </c>
      <c r="B3700" s="107" t="s">
        <v>7154</v>
      </c>
      <c r="C3700" s="108">
        <v>16</v>
      </c>
      <c r="D3700" s="41" t="s">
        <v>9052</v>
      </c>
      <c r="E3700" s="24">
        <f t="shared" si="185"/>
        <v>0</v>
      </c>
      <c r="F3700" s="24">
        <f t="shared" si="186"/>
        <v>0.5</v>
      </c>
      <c r="G3700" s="109"/>
      <c r="H3700" s="24"/>
      <c r="I3700" s="24">
        <f t="shared" si="187"/>
        <v>0</v>
      </c>
      <c r="J3700" s="119"/>
      <c r="K3700" s="30"/>
      <c r="L3700" s="111">
        <v>1</v>
      </c>
      <c r="M3700" s="111">
        <v>1</v>
      </c>
      <c r="N3700" s="111"/>
      <c r="O3700" s="111"/>
      <c r="P3700" s="111"/>
      <c r="Q3700" s="111"/>
      <c r="R3700" s="111"/>
      <c r="S3700" s="111"/>
      <c r="T3700" s="111"/>
    </row>
    <row r="3701" spans="1:20" x14ac:dyDescent="0.25">
      <c r="A3701" s="110" t="s">
        <v>3105</v>
      </c>
      <c r="B3701" s="107" t="s">
        <v>7154</v>
      </c>
      <c r="C3701" s="108">
        <v>16</v>
      </c>
      <c r="D3701" s="41" t="s">
        <v>6436</v>
      </c>
      <c r="E3701" s="24">
        <f t="shared" si="185"/>
        <v>0</v>
      </c>
      <c r="F3701" s="24">
        <f t="shared" si="186"/>
        <v>13.25</v>
      </c>
      <c r="G3701" s="109"/>
      <c r="H3701" s="24"/>
      <c r="I3701" s="24">
        <f t="shared" si="187"/>
        <v>0</v>
      </c>
      <c r="J3701" s="119"/>
      <c r="K3701" s="30"/>
      <c r="L3701" s="111">
        <v>19</v>
      </c>
      <c r="M3701" s="111">
        <v>34</v>
      </c>
      <c r="N3701" s="111"/>
      <c r="O3701" s="111"/>
      <c r="P3701" s="111"/>
      <c r="Q3701" s="111"/>
      <c r="R3701" s="111"/>
      <c r="S3701" s="111"/>
      <c r="T3701" s="111"/>
    </row>
    <row r="3702" spans="1:20" x14ac:dyDescent="0.25">
      <c r="A3702" s="110" t="s">
        <v>3107</v>
      </c>
      <c r="B3702" s="107" t="s">
        <v>7101</v>
      </c>
      <c r="C3702" s="108">
        <v>16</v>
      </c>
      <c r="D3702" s="41" t="s">
        <v>6567</v>
      </c>
      <c r="E3702" s="24">
        <f t="shared" si="185"/>
        <v>0</v>
      </c>
      <c r="F3702" s="24">
        <f t="shared" si="186"/>
        <v>24.5</v>
      </c>
      <c r="G3702" s="109"/>
      <c r="H3702" s="24"/>
      <c r="I3702" s="24">
        <f t="shared" si="187"/>
        <v>0</v>
      </c>
      <c r="J3702" s="119"/>
      <c r="K3702" s="30"/>
      <c r="L3702" s="111">
        <v>21</v>
      </c>
      <c r="M3702" s="111">
        <v>66</v>
      </c>
      <c r="N3702" s="111">
        <v>11</v>
      </c>
      <c r="O3702" s="111"/>
      <c r="P3702" s="111"/>
      <c r="Q3702" s="111"/>
      <c r="R3702" s="111"/>
      <c r="S3702" s="111"/>
      <c r="T3702" s="111"/>
    </row>
    <row r="3703" spans="1:20" x14ac:dyDescent="0.25">
      <c r="A3703" s="110" t="s">
        <v>2494</v>
      </c>
      <c r="B3703" s="107" t="s">
        <v>7101</v>
      </c>
      <c r="C3703" s="108">
        <v>16</v>
      </c>
      <c r="D3703" s="41" t="s">
        <v>6044</v>
      </c>
      <c r="E3703" s="24">
        <f t="shared" si="185"/>
        <v>0</v>
      </c>
      <c r="F3703" s="24">
        <f t="shared" si="186"/>
        <v>0.25</v>
      </c>
      <c r="G3703" s="109"/>
      <c r="H3703" s="24"/>
      <c r="I3703" s="24">
        <f t="shared" si="187"/>
        <v>0</v>
      </c>
      <c r="J3703" s="119"/>
      <c r="K3703" s="30"/>
      <c r="L3703" s="111"/>
      <c r="M3703" s="111">
        <v>1</v>
      </c>
      <c r="N3703" s="111"/>
      <c r="O3703" s="111"/>
      <c r="P3703" s="111"/>
      <c r="Q3703" s="111"/>
      <c r="R3703" s="111"/>
      <c r="S3703" s="111"/>
      <c r="T3703" s="111"/>
    </row>
    <row r="3704" spans="1:20" x14ac:dyDescent="0.25">
      <c r="A3704" s="110" t="s">
        <v>2895</v>
      </c>
      <c r="B3704" s="107" t="s">
        <v>7096</v>
      </c>
      <c r="C3704" s="108">
        <v>15</v>
      </c>
      <c r="D3704" s="41" t="s">
        <v>6561</v>
      </c>
      <c r="E3704" s="24">
        <f t="shared" si="185"/>
        <v>0</v>
      </c>
      <c r="F3704" s="24">
        <f t="shared" si="186"/>
        <v>0.25</v>
      </c>
      <c r="G3704" s="109"/>
      <c r="H3704" s="24"/>
      <c r="I3704" s="24">
        <f t="shared" si="187"/>
        <v>0</v>
      </c>
      <c r="J3704" s="119"/>
      <c r="K3704" s="30"/>
      <c r="L3704" s="111"/>
      <c r="M3704" s="111"/>
      <c r="N3704" s="111"/>
      <c r="O3704" s="111">
        <v>1</v>
      </c>
      <c r="P3704" s="111"/>
      <c r="Q3704" s="111"/>
      <c r="R3704" s="111"/>
      <c r="S3704" s="111"/>
      <c r="T3704" s="111"/>
    </row>
    <row r="3705" spans="1:20" x14ac:dyDescent="0.25">
      <c r="A3705" s="110" t="s">
        <v>9053</v>
      </c>
      <c r="B3705" s="107" t="s">
        <v>7096</v>
      </c>
      <c r="C3705" s="108">
        <v>15</v>
      </c>
      <c r="D3705" s="41" t="s">
        <v>9054</v>
      </c>
      <c r="E3705" s="24">
        <f t="shared" si="185"/>
        <v>0</v>
      </c>
      <c r="F3705" s="24">
        <f t="shared" si="186"/>
        <v>0.5</v>
      </c>
      <c r="G3705" s="109"/>
      <c r="H3705" s="24"/>
      <c r="I3705" s="24">
        <f t="shared" si="187"/>
        <v>0</v>
      </c>
      <c r="J3705" s="119"/>
      <c r="K3705" s="30"/>
      <c r="L3705" s="111"/>
      <c r="M3705" s="111">
        <v>2</v>
      </c>
      <c r="N3705" s="111"/>
      <c r="O3705" s="111"/>
      <c r="P3705" s="111"/>
      <c r="Q3705" s="111"/>
      <c r="R3705" s="111"/>
      <c r="S3705" s="111"/>
      <c r="T3705" s="111"/>
    </row>
    <row r="3706" spans="1:20" x14ac:dyDescent="0.25">
      <c r="A3706" s="110" t="s">
        <v>1381</v>
      </c>
      <c r="B3706" s="107" t="s">
        <v>7153</v>
      </c>
      <c r="C3706" s="108">
        <v>15</v>
      </c>
      <c r="D3706" s="41" t="s">
        <v>6563</v>
      </c>
      <c r="E3706" s="24">
        <f t="shared" si="185"/>
        <v>0</v>
      </c>
      <c r="F3706" s="24">
        <f t="shared" si="186"/>
        <v>0</v>
      </c>
      <c r="G3706" s="109"/>
      <c r="H3706" s="24"/>
      <c r="I3706" s="24">
        <f t="shared" si="187"/>
        <v>0</v>
      </c>
      <c r="J3706" s="119"/>
      <c r="K3706" s="30"/>
      <c r="L3706" s="111"/>
      <c r="M3706" s="111"/>
      <c r="N3706" s="111"/>
      <c r="O3706" s="111"/>
      <c r="P3706" s="111"/>
      <c r="Q3706" s="111">
        <v>0</v>
      </c>
      <c r="R3706" s="111">
        <v>0</v>
      </c>
      <c r="S3706" s="111"/>
      <c r="T3706" s="111"/>
    </row>
    <row r="3707" spans="1:20" x14ac:dyDescent="0.25">
      <c r="A3707" s="110" t="s">
        <v>9055</v>
      </c>
      <c r="B3707" s="107" t="s">
        <v>7707</v>
      </c>
      <c r="C3707" s="108">
        <v>15</v>
      </c>
      <c r="D3707" s="41" t="s">
        <v>9056</v>
      </c>
      <c r="E3707" s="24">
        <f t="shared" si="185"/>
        <v>0</v>
      </c>
      <c r="F3707" s="24">
        <f t="shared" si="186"/>
        <v>0.25</v>
      </c>
      <c r="G3707" s="109"/>
      <c r="H3707" s="24"/>
      <c r="I3707" s="24">
        <f t="shared" si="187"/>
        <v>0</v>
      </c>
      <c r="J3707" s="119"/>
      <c r="K3707" s="30"/>
      <c r="L3707" s="111"/>
      <c r="M3707" s="111"/>
      <c r="N3707" s="111"/>
      <c r="O3707" s="111">
        <v>1</v>
      </c>
      <c r="P3707" s="111"/>
      <c r="Q3707" s="111"/>
      <c r="R3707" s="111"/>
      <c r="S3707" s="111"/>
      <c r="T3707" s="111"/>
    </row>
    <row r="3708" spans="1:20" x14ac:dyDescent="0.25">
      <c r="A3708" s="110" t="s">
        <v>9057</v>
      </c>
      <c r="B3708" s="107" t="s">
        <v>7980</v>
      </c>
      <c r="C3708" s="108">
        <v>15</v>
      </c>
      <c r="D3708" s="41" t="s">
        <v>9058</v>
      </c>
      <c r="E3708" s="24">
        <f t="shared" si="185"/>
        <v>0</v>
      </c>
      <c r="F3708" s="24">
        <f t="shared" si="186"/>
        <v>0</v>
      </c>
      <c r="G3708" s="109"/>
      <c r="H3708" s="24"/>
      <c r="I3708" s="24">
        <f t="shared" si="187"/>
        <v>0</v>
      </c>
      <c r="J3708" s="119"/>
      <c r="K3708" s="30"/>
      <c r="L3708" s="111"/>
      <c r="M3708" s="111"/>
      <c r="N3708" s="111"/>
      <c r="O3708" s="111"/>
      <c r="P3708" s="111"/>
      <c r="Q3708" s="111"/>
      <c r="R3708" s="111"/>
      <c r="S3708" s="111"/>
      <c r="T3708" s="111"/>
    </row>
    <row r="3709" spans="1:20" x14ac:dyDescent="0.25">
      <c r="A3709" s="110" t="s">
        <v>3109</v>
      </c>
      <c r="B3709" s="107" t="s">
        <v>7307</v>
      </c>
      <c r="C3709" s="108">
        <v>15</v>
      </c>
      <c r="D3709" s="41" t="s">
        <v>6564</v>
      </c>
      <c r="E3709" s="24">
        <f t="shared" si="185"/>
        <v>0</v>
      </c>
      <c r="F3709" s="24">
        <f t="shared" si="186"/>
        <v>0</v>
      </c>
      <c r="G3709" s="109"/>
      <c r="H3709" s="24"/>
      <c r="I3709" s="24">
        <f t="shared" si="187"/>
        <v>0</v>
      </c>
      <c r="J3709" s="119"/>
      <c r="K3709" s="30"/>
      <c r="L3709" s="111"/>
      <c r="M3709" s="111"/>
      <c r="N3709" s="111"/>
      <c r="O3709" s="111"/>
      <c r="P3709" s="111"/>
      <c r="Q3709" s="111"/>
      <c r="R3709" s="111"/>
      <c r="S3709" s="111"/>
      <c r="T3709" s="111"/>
    </row>
    <row r="3710" spans="1:20" x14ac:dyDescent="0.25">
      <c r="A3710" s="110" t="s">
        <v>254</v>
      </c>
      <c r="B3710" s="107" t="s">
        <v>7136</v>
      </c>
      <c r="C3710" s="108">
        <v>15</v>
      </c>
      <c r="D3710" s="41" t="s">
        <v>5740</v>
      </c>
      <c r="E3710" s="24">
        <f t="shared" si="185"/>
        <v>0</v>
      </c>
      <c r="F3710" s="24">
        <f t="shared" si="186"/>
        <v>82.5</v>
      </c>
      <c r="G3710" s="109"/>
      <c r="H3710" s="24"/>
      <c r="I3710" s="24">
        <f t="shared" si="187"/>
        <v>0</v>
      </c>
      <c r="J3710" s="119"/>
      <c r="K3710" s="30"/>
      <c r="L3710" s="111"/>
      <c r="M3710" s="111"/>
      <c r="N3710" s="111"/>
      <c r="O3710" s="111">
        <v>330</v>
      </c>
      <c r="P3710" s="111"/>
      <c r="Q3710" s="111"/>
      <c r="R3710" s="111"/>
      <c r="S3710" s="111"/>
      <c r="T3710" s="111"/>
    </row>
    <row r="3711" spans="1:20" x14ac:dyDescent="0.25">
      <c r="A3711" s="110" t="s">
        <v>1093</v>
      </c>
      <c r="B3711" s="107" t="s">
        <v>7136</v>
      </c>
      <c r="C3711" s="108">
        <v>15</v>
      </c>
      <c r="D3711" s="41" t="s">
        <v>4361</v>
      </c>
      <c r="E3711" s="24">
        <f t="shared" si="185"/>
        <v>0</v>
      </c>
      <c r="F3711" s="24">
        <f t="shared" si="186"/>
        <v>4</v>
      </c>
      <c r="G3711" s="109"/>
      <c r="H3711" s="24"/>
      <c r="I3711" s="24">
        <f t="shared" si="187"/>
        <v>0</v>
      </c>
      <c r="J3711" s="119"/>
      <c r="K3711" s="30"/>
      <c r="L3711" s="111">
        <v>9</v>
      </c>
      <c r="M3711" s="111"/>
      <c r="N3711" s="111"/>
      <c r="O3711" s="111">
        <v>7</v>
      </c>
      <c r="P3711" s="111"/>
      <c r="Q3711" s="111"/>
      <c r="R3711" s="111"/>
      <c r="S3711" s="111"/>
      <c r="T3711" s="111"/>
    </row>
    <row r="3712" spans="1:20" x14ac:dyDescent="0.25">
      <c r="A3712" s="110" t="s">
        <v>3112</v>
      </c>
      <c r="B3712" s="107" t="s">
        <v>7166</v>
      </c>
      <c r="C3712" s="108">
        <v>13</v>
      </c>
      <c r="D3712" s="41" t="s">
        <v>6546</v>
      </c>
      <c r="E3712" s="24">
        <f t="shared" si="185"/>
        <v>0</v>
      </c>
      <c r="F3712" s="24">
        <f t="shared" si="186"/>
        <v>1422.5</v>
      </c>
      <c r="G3712" s="109"/>
      <c r="H3712" s="24"/>
      <c r="I3712" s="24">
        <f t="shared" si="187"/>
        <v>0</v>
      </c>
      <c r="J3712" s="119"/>
      <c r="K3712" s="30"/>
      <c r="L3712" s="111">
        <v>304</v>
      </c>
      <c r="M3712" s="111">
        <v>5386</v>
      </c>
      <c r="N3712" s="111"/>
      <c r="O3712" s="111"/>
      <c r="P3712" s="111"/>
      <c r="Q3712" s="111"/>
      <c r="R3712" s="111"/>
      <c r="S3712" s="111"/>
      <c r="T3712" s="111"/>
    </row>
    <row r="3713" spans="1:20" x14ac:dyDescent="0.25">
      <c r="A3713" s="110" t="s">
        <v>3113</v>
      </c>
      <c r="B3713" s="107" t="s">
        <v>7166</v>
      </c>
      <c r="C3713" s="108">
        <v>13</v>
      </c>
      <c r="D3713" s="41" t="s">
        <v>5759</v>
      </c>
      <c r="E3713" s="24">
        <f t="shared" si="185"/>
        <v>0</v>
      </c>
      <c r="F3713" s="24">
        <f t="shared" si="186"/>
        <v>262.5</v>
      </c>
      <c r="G3713" s="109"/>
      <c r="H3713" s="24"/>
      <c r="I3713" s="24">
        <f t="shared" si="187"/>
        <v>16</v>
      </c>
      <c r="J3713" s="119"/>
      <c r="K3713" s="30"/>
      <c r="L3713" s="111">
        <v>306</v>
      </c>
      <c r="M3713" s="111">
        <v>737</v>
      </c>
      <c r="N3713" s="111">
        <v>2</v>
      </c>
      <c r="O3713" s="111">
        <v>5</v>
      </c>
      <c r="P3713" s="111">
        <v>5</v>
      </c>
      <c r="Q3713" s="111">
        <v>75</v>
      </c>
      <c r="R3713" s="111"/>
      <c r="S3713" s="111"/>
      <c r="T3713" s="111"/>
    </row>
    <row r="3714" spans="1:20" x14ac:dyDescent="0.25">
      <c r="A3714" s="110" t="s">
        <v>3110</v>
      </c>
      <c r="B3714" s="107" t="s">
        <v>7167</v>
      </c>
      <c r="C3714" s="108">
        <v>11</v>
      </c>
      <c r="D3714" s="41" t="s">
        <v>6543</v>
      </c>
      <c r="E3714" s="24">
        <f t="shared" si="185"/>
        <v>0</v>
      </c>
      <c r="F3714" s="24">
        <f t="shared" si="186"/>
        <v>61</v>
      </c>
      <c r="G3714" s="109"/>
      <c r="H3714" s="24"/>
      <c r="I3714" s="24">
        <f t="shared" si="187"/>
        <v>6.4</v>
      </c>
      <c r="J3714" s="119"/>
      <c r="K3714" s="30"/>
      <c r="L3714" s="111"/>
      <c r="M3714" s="111">
        <v>244</v>
      </c>
      <c r="N3714" s="111"/>
      <c r="O3714" s="111"/>
      <c r="P3714" s="111">
        <v>32</v>
      </c>
      <c r="Q3714" s="111"/>
      <c r="R3714" s="111"/>
      <c r="S3714" s="111"/>
      <c r="T3714" s="111"/>
    </row>
    <row r="3715" spans="1:20" x14ac:dyDescent="0.25">
      <c r="A3715" s="110" t="s">
        <v>3111</v>
      </c>
      <c r="B3715" s="107" t="s">
        <v>7193</v>
      </c>
      <c r="C3715" s="108">
        <v>13</v>
      </c>
      <c r="D3715" s="41" t="s">
        <v>5846</v>
      </c>
      <c r="E3715" s="24">
        <f t="shared" si="185"/>
        <v>0</v>
      </c>
      <c r="F3715" s="24">
        <f t="shared" si="186"/>
        <v>0</v>
      </c>
      <c r="G3715" s="109"/>
      <c r="H3715" s="24"/>
      <c r="I3715" s="24">
        <f t="shared" si="187"/>
        <v>0</v>
      </c>
      <c r="J3715" s="119"/>
      <c r="K3715" s="30"/>
      <c r="L3715" s="111"/>
      <c r="M3715" s="111"/>
      <c r="N3715" s="111"/>
      <c r="O3715" s="111"/>
      <c r="P3715" s="111"/>
      <c r="Q3715" s="111"/>
      <c r="R3715" s="111"/>
      <c r="S3715" s="111"/>
      <c r="T3715" s="111"/>
    </row>
    <row r="3716" spans="1:20" x14ac:dyDescent="0.25">
      <c r="A3716" s="110" t="s">
        <v>9059</v>
      </c>
      <c r="B3716" s="107" t="s">
        <v>7136</v>
      </c>
      <c r="C3716" s="108">
        <v>15</v>
      </c>
      <c r="D3716" s="41" t="s">
        <v>9060</v>
      </c>
      <c r="E3716" s="24">
        <f t="shared" si="185"/>
        <v>0</v>
      </c>
      <c r="F3716" s="24">
        <f t="shared" si="186"/>
        <v>0.75</v>
      </c>
      <c r="G3716" s="109"/>
      <c r="H3716" s="24"/>
      <c r="I3716" s="24">
        <f t="shared" si="187"/>
        <v>0</v>
      </c>
      <c r="J3716" s="119"/>
      <c r="K3716" s="30"/>
      <c r="L3716" s="111">
        <v>3</v>
      </c>
      <c r="M3716" s="111"/>
      <c r="N3716" s="111"/>
      <c r="O3716" s="111"/>
      <c r="P3716" s="111"/>
      <c r="Q3716" s="111"/>
      <c r="R3716" s="111"/>
      <c r="S3716" s="111"/>
      <c r="T3716" s="111"/>
    </row>
    <row r="3717" spans="1:20" x14ac:dyDescent="0.25">
      <c r="A3717" s="110" t="s">
        <v>8709</v>
      </c>
      <c r="B3717" s="107" t="s">
        <v>7136</v>
      </c>
      <c r="C3717" s="108">
        <v>15</v>
      </c>
      <c r="D3717" s="41" t="s">
        <v>8710</v>
      </c>
      <c r="E3717" s="24">
        <f t="shared" si="185"/>
        <v>0</v>
      </c>
      <c r="F3717" s="24">
        <f t="shared" si="186"/>
        <v>2</v>
      </c>
      <c r="G3717" s="109"/>
      <c r="H3717" s="24"/>
      <c r="I3717" s="24">
        <f t="shared" si="187"/>
        <v>0.4</v>
      </c>
      <c r="J3717" s="119"/>
      <c r="K3717" s="30"/>
      <c r="L3717" s="111">
        <v>5</v>
      </c>
      <c r="M3717" s="111">
        <v>2</v>
      </c>
      <c r="N3717" s="111">
        <v>1</v>
      </c>
      <c r="O3717" s="111"/>
      <c r="P3717" s="111"/>
      <c r="Q3717" s="111">
        <v>2</v>
      </c>
      <c r="R3717" s="111"/>
      <c r="S3717" s="111"/>
      <c r="T3717" s="111"/>
    </row>
    <row r="3718" spans="1:20" x14ac:dyDescent="0.25">
      <c r="A3718" s="110" t="s">
        <v>8685</v>
      </c>
      <c r="B3718" s="107" t="s">
        <v>7259</v>
      </c>
      <c r="C3718" s="108">
        <v>11</v>
      </c>
      <c r="D3718" s="41" t="s">
        <v>8686</v>
      </c>
      <c r="E3718" s="24">
        <f t="shared" si="185"/>
        <v>0</v>
      </c>
      <c r="F3718" s="24">
        <f t="shared" si="186"/>
        <v>2873.5</v>
      </c>
      <c r="G3718" s="109"/>
      <c r="H3718" s="24"/>
      <c r="I3718" s="24">
        <f t="shared" si="187"/>
        <v>3619</v>
      </c>
      <c r="J3718" s="119"/>
      <c r="K3718" s="30"/>
      <c r="L3718" s="111"/>
      <c r="M3718" s="111"/>
      <c r="N3718" s="111">
        <v>317</v>
      </c>
      <c r="O3718" s="111">
        <v>11177</v>
      </c>
      <c r="P3718" s="111">
        <v>18095</v>
      </c>
      <c r="Q3718" s="111"/>
      <c r="R3718" s="111"/>
      <c r="S3718" s="111"/>
      <c r="T3718" s="111"/>
    </row>
    <row r="3719" spans="1:20" x14ac:dyDescent="0.25">
      <c r="A3719" s="110" t="s">
        <v>9061</v>
      </c>
      <c r="B3719" s="107" t="s">
        <v>7345</v>
      </c>
      <c r="C3719" s="108">
        <v>11</v>
      </c>
      <c r="D3719" s="41" t="s">
        <v>9062</v>
      </c>
      <c r="E3719" s="24">
        <f t="shared" si="185"/>
        <v>0</v>
      </c>
      <c r="F3719" s="24">
        <f t="shared" si="186"/>
        <v>0</v>
      </c>
      <c r="G3719" s="109"/>
      <c r="H3719" s="24"/>
      <c r="I3719" s="24">
        <f t="shared" si="187"/>
        <v>0</v>
      </c>
      <c r="J3719" s="119"/>
      <c r="K3719" s="30"/>
      <c r="L3719" s="111"/>
      <c r="M3719" s="111"/>
      <c r="N3719" s="111"/>
      <c r="O3719" s="111"/>
      <c r="P3719" s="111"/>
      <c r="Q3719" s="111"/>
      <c r="R3719" s="111"/>
      <c r="S3719" s="111"/>
      <c r="T3719" s="111"/>
    </row>
    <row r="3720" spans="1:20" x14ac:dyDescent="0.25">
      <c r="A3720" s="110" t="s">
        <v>2241</v>
      </c>
      <c r="B3720" s="107" t="s">
        <v>7144</v>
      </c>
      <c r="C3720" s="108">
        <v>11</v>
      </c>
      <c r="D3720" s="41" t="s">
        <v>6524</v>
      </c>
      <c r="E3720" s="24">
        <f t="shared" si="185"/>
        <v>0</v>
      </c>
      <c r="F3720" s="24">
        <f t="shared" si="186"/>
        <v>1.25</v>
      </c>
      <c r="G3720" s="109"/>
      <c r="H3720" s="24"/>
      <c r="I3720" s="24">
        <f t="shared" si="187"/>
        <v>0</v>
      </c>
      <c r="J3720" s="119"/>
      <c r="K3720" s="30"/>
      <c r="L3720" s="111"/>
      <c r="M3720" s="111">
        <v>5</v>
      </c>
      <c r="N3720" s="111"/>
      <c r="O3720" s="111"/>
      <c r="P3720" s="111"/>
      <c r="Q3720" s="111"/>
      <c r="R3720" s="111"/>
      <c r="S3720" s="111"/>
      <c r="T3720" s="111"/>
    </row>
    <row r="3721" spans="1:20" x14ac:dyDescent="0.25">
      <c r="A3721" s="110" t="s">
        <v>6525</v>
      </c>
      <c r="B3721" s="107" t="s">
        <v>7144</v>
      </c>
      <c r="C3721" s="108">
        <v>11</v>
      </c>
      <c r="D3721" s="41" t="s">
        <v>6526</v>
      </c>
      <c r="E3721" s="24">
        <f t="shared" si="185"/>
        <v>0</v>
      </c>
      <c r="F3721" s="24">
        <f t="shared" si="186"/>
        <v>0</v>
      </c>
      <c r="G3721" s="109"/>
      <c r="H3721" s="24"/>
      <c r="I3721" s="24">
        <f t="shared" si="187"/>
        <v>5.4</v>
      </c>
      <c r="J3721" s="119"/>
      <c r="K3721" s="30"/>
      <c r="L3721" s="111"/>
      <c r="M3721" s="111"/>
      <c r="N3721" s="111"/>
      <c r="O3721" s="111"/>
      <c r="P3721" s="111"/>
      <c r="Q3721" s="111">
        <v>27</v>
      </c>
      <c r="R3721" s="111"/>
      <c r="S3721" s="111"/>
      <c r="T3721" s="111"/>
    </row>
    <row r="3722" spans="1:20" x14ac:dyDescent="0.25">
      <c r="A3722" s="110" t="s">
        <v>2454</v>
      </c>
      <c r="B3722" s="107" t="s">
        <v>7179</v>
      </c>
      <c r="C3722" s="108">
        <v>11</v>
      </c>
      <c r="D3722" s="41" t="s">
        <v>6529</v>
      </c>
      <c r="E3722" s="24">
        <f t="shared" si="185"/>
        <v>0</v>
      </c>
      <c r="F3722" s="24">
        <f t="shared" si="186"/>
        <v>0</v>
      </c>
      <c r="G3722" s="109"/>
      <c r="H3722" s="24"/>
      <c r="I3722" s="24">
        <f t="shared" si="187"/>
        <v>2</v>
      </c>
      <c r="J3722" s="119"/>
      <c r="K3722" s="30"/>
      <c r="L3722" s="111"/>
      <c r="M3722" s="111"/>
      <c r="N3722" s="111"/>
      <c r="O3722" s="111"/>
      <c r="P3722" s="111">
        <v>2</v>
      </c>
      <c r="Q3722" s="111">
        <v>8</v>
      </c>
      <c r="R3722" s="111"/>
      <c r="S3722" s="111"/>
      <c r="T3722" s="111"/>
    </row>
    <row r="3723" spans="1:20" x14ac:dyDescent="0.25">
      <c r="A3723" s="110" t="s">
        <v>2269</v>
      </c>
      <c r="B3723" s="107" t="s">
        <v>7179</v>
      </c>
      <c r="C3723" s="108">
        <v>11</v>
      </c>
      <c r="D3723" s="41" t="s">
        <v>6530</v>
      </c>
      <c r="E3723" s="24">
        <f t="shared" si="185"/>
        <v>0</v>
      </c>
      <c r="F3723" s="24">
        <f t="shared" si="186"/>
        <v>12.5</v>
      </c>
      <c r="G3723" s="109"/>
      <c r="H3723" s="24"/>
      <c r="I3723" s="24">
        <f t="shared" si="187"/>
        <v>0</v>
      </c>
      <c r="J3723" s="119"/>
      <c r="K3723" s="30"/>
      <c r="L3723" s="111"/>
      <c r="M3723" s="111">
        <v>50</v>
      </c>
      <c r="N3723" s="111"/>
      <c r="O3723" s="111"/>
      <c r="P3723" s="111"/>
      <c r="Q3723" s="111">
        <v>0</v>
      </c>
      <c r="R3723" s="111"/>
      <c r="S3723" s="111"/>
      <c r="T3723" s="111"/>
    </row>
    <row r="3724" spans="1:20" x14ac:dyDescent="0.25">
      <c r="A3724" s="110" t="s">
        <v>9063</v>
      </c>
      <c r="B3724" s="107" t="s">
        <v>7179</v>
      </c>
      <c r="C3724" s="108">
        <v>11</v>
      </c>
      <c r="D3724" s="41" t="s">
        <v>9064</v>
      </c>
      <c r="E3724" s="24">
        <f t="shared" si="185"/>
        <v>0</v>
      </c>
      <c r="F3724" s="24">
        <f t="shared" si="186"/>
        <v>2</v>
      </c>
      <c r="G3724" s="109"/>
      <c r="H3724" s="24"/>
      <c r="I3724" s="24">
        <f t="shared" si="187"/>
        <v>0</v>
      </c>
      <c r="J3724" s="119"/>
      <c r="K3724" s="30"/>
      <c r="L3724" s="111">
        <v>8</v>
      </c>
      <c r="M3724" s="111"/>
      <c r="N3724" s="111"/>
      <c r="O3724" s="111"/>
      <c r="P3724" s="111"/>
      <c r="Q3724" s="111"/>
      <c r="R3724" s="111"/>
      <c r="S3724" s="111"/>
      <c r="T3724" s="111"/>
    </row>
    <row r="3725" spans="1:20" x14ac:dyDescent="0.25">
      <c r="A3725" s="110" t="s">
        <v>8681</v>
      </c>
      <c r="B3725" s="107" t="s">
        <v>7194</v>
      </c>
      <c r="C3725" s="108">
        <v>11</v>
      </c>
      <c r="D3725" s="41" t="s">
        <v>8682</v>
      </c>
      <c r="E3725" s="24">
        <f t="shared" si="185"/>
        <v>0</v>
      </c>
      <c r="F3725" s="24">
        <f t="shared" si="186"/>
        <v>0</v>
      </c>
      <c r="G3725" s="109"/>
      <c r="H3725" s="24"/>
      <c r="I3725" s="24">
        <f t="shared" si="187"/>
        <v>0.2</v>
      </c>
      <c r="J3725" s="119"/>
      <c r="K3725" s="30"/>
      <c r="L3725" s="111"/>
      <c r="M3725" s="111"/>
      <c r="N3725" s="111"/>
      <c r="O3725" s="111"/>
      <c r="P3725" s="111"/>
      <c r="Q3725" s="111">
        <v>1</v>
      </c>
      <c r="R3725" s="111"/>
      <c r="S3725" s="111"/>
      <c r="T3725" s="111"/>
    </row>
    <row r="3726" spans="1:20" x14ac:dyDescent="0.25">
      <c r="A3726" s="110" t="s">
        <v>5924</v>
      </c>
      <c r="B3726" s="107" t="s">
        <v>7157</v>
      </c>
      <c r="C3726" s="108">
        <v>11</v>
      </c>
      <c r="D3726" s="41" t="s">
        <v>5925</v>
      </c>
      <c r="E3726" s="24">
        <f t="shared" si="185"/>
        <v>0</v>
      </c>
      <c r="F3726" s="24">
        <f t="shared" si="186"/>
        <v>0</v>
      </c>
      <c r="G3726" s="109"/>
      <c r="H3726" s="24"/>
      <c r="I3726" s="24">
        <f t="shared" si="187"/>
        <v>0</v>
      </c>
      <c r="J3726" s="119"/>
      <c r="K3726" s="30"/>
      <c r="L3726" s="111"/>
      <c r="M3726" s="111"/>
      <c r="N3726" s="111"/>
      <c r="O3726" s="111"/>
      <c r="P3726" s="111"/>
      <c r="Q3726" s="111"/>
      <c r="R3726" s="111"/>
      <c r="S3726" s="111"/>
      <c r="T3726" s="111"/>
    </row>
    <row r="3727" spans="1:20" x14ac:dyDescent="0.25">
      <c r="A3727" s="110" t="s">
        <v>8671</v>
      </c>
      <c r="B3727" s="107" t="s">
        <v>7082</v>
      </c>
      <c r="C3727" s="108">
        <v>11</v>
      </c>
      <c r="D3727" s="41" t="s">
        <v>8672</v>
      </c>
      <c r="E3727" s="24">
        <f t="shared" si="185"/>
        <v>0</v>
      </c>
      <c r="F3727" s="24">
        <f t="shared" si="186"/>
        <v>0</v>
      </c>
      <c r="G3727" s="109"/>
      <c r="H3727" s="24"/>
      <c r="I3727" s="24">
        <f t="shared" si="187"/>
        <v>0</v>
      </c>
      <c r="J3727" s="119"/>
      <c r="K3727" s="30"/>
      <c r="L3727" s="111"/>
      <c r="M3727" s="111"/>
      <c r="N3727" s="111"/>
      <c r="O3727" s="111"/>
      <c r="P3727" s="111"/>
      <c r="Q3727" s="111"/>
      <c r="R3727" s="111"/>
      <c r="S3727" s="111"/>
      <c r="T3727" s="111"/>
    </row>
    <row r="3728" spans="1:20" x14ac:dyDescent="0.25">
      <c r="A3728" s="110" t="s">
        <v>2836</v>
      </c>
      <c r="B3728" s="107" t="s">
        <v>7082</v>
      </c>
      <c r="C3728" s="108">
        <v>11</v>
      </c>
      <c r="D3728" s="41" t="s">
        <v>6540</v>
      </c>
      <c r="E3728" s="24">
        <f t="shared" si="185"/>
        <v>0</v>
      </c>
      <c r="F3728" s="24">
        <f t="shared" si="186"/>
        <v>10.5</v>
      </c>
      <c r="G3728" s="109"/>
      <c r="H3728" s="24"/>
      <c r="I3728" s="24">
        <f t="shared" si="187"/>
        <v>0</v>
      </c>
      <c r="J3728" s="119"/>
      <c r="K3728" s="30"/>
      <c r="L3728" s="111"/>
      <c r="M3728" s="111"/>
      <c r="N3728" s="111">
        <v>42</v>
      </c>
      <c r="O3728" s="111"/>
      <c r="P3728" s="111"/>
      <c r="Q3728" s="111"/>
      <c r="R3728" s="111"/>
      <c r="S3728" s="111"/>
      <c r="T3728" s="111"/>
    </row>
    <row r="3729" spans="1:20" x14ac:dyDescent="0.25">
      <c r="A3729" s="110" t="s">
        <v>8669</v>
      </c>
      <c r="B3729" s="107" t="s">
        <v>7133</v>
      </c>
      <c r="C3729" s="108">
        <v>11</v>
      </c>
      <c r="D3729" s="41" t="s">
        <v>8670</v>
      </c>
      <c r="E3729" s="24">
        <f t="shared" si="185"/>
        <v>0</v>
      </c>
      <c r="F3729" s="24">
        <f t="shared" si="186"/>
        <v>0</v>
      </c>
      <c r="G3729" s="109"/>
      <c r="H3729" s="24"/>
      <c r="I3729" s="24">
        <f t="shared" si="187"/>
        <v>0</v>
      </c>
      <c r="J3729" s="119"/>
      <c r="K3729" s="30"/>
      <c r="L3729" s="111"/>
      <c r="M3729" s="111"/>
      <c r="N3729" s="111"/>
      <c r="O3729" s="111"/>
      <c r="P3729" s="111"/>
      <c r="Q3729" s="111"/>
      <c r="R3729" s="111"/>
      <c r="S3729" s="111">
        <v>0</v>
      </c>
      <c r="T3729" s="111"/>
    </row>
    <row r="3730" spans="1:20" x14ac:dyDescent="0.25">
      <c r="A3730" s="110" t="s">
        <v>3114</v>
      </c>
      <c r="B3730" s="107" t="s">
        <v>7155</v>
      </c>
      <c r="C3730" s="108">
        <v>10</v>
      </c>
      <c r="D3730" s="41" t="s">
        <v>6532</v>
      </c>
      <c r="E3730" s="24">
        <f t="shared" si="185"/>
        <v>0</v>
      </c>
      <c r="F3730" s="24">
        <f t="shared" si="186"/>
        <v>0.25</v>
      </c>
      <c r="G3730" s="109"/>
      <c r="H3730" s="24"/>
      <c r="I3730" s="24">
        <f t="shared" si="187"/>
        <v>0</v>
      </c>
      <c r="J3730" s="119"/>
      <c r="K3730" s="30"/>
      <c r="L3730" s="111"/>
      <c r="M3730" s="111">
        <v>1</v>
      </c>
      <c r="N3730" s="111"/>
      <c r="O3730" s="111"/>
      <c r="P3730" s="111"/>
      <c r="Q3730" s="111"/>
      <c r="R3730" s="111"/>
      <c r="S3730" s="111"/>
      <c r="T3730" s="111"/>
    </row>
    <row r="3731" spans="1:20" x14ac:dyDescent="0.25">
      <c r="A3731" s="110" t="s">
        <v>9065</v>
      </c>
      <c r="B3731" s="107" t="s">
        <v>7208</v>
      </c>
      <c r="C3731" s="108">
        <v>9</v>
      </c>
      <c r="D3731" s="41" t="s">
        <v>9066</v>
      </c>
      <c r="E3731" s="24">
        <f t="shared" si="185"/>
        <v>0</v>
      </c>
      <c r="F3731" s="24">
        <f t="shared" si="186"/>
        <v>0.5</v>
      </c>
      <c r="G3731" s="109"/>
      <c r="H3731" s="24"/>
      <c r="I3731" s="24">
        <f t="shared" si="187"/>
        <v>0</v>
      </c>
      <c r="J3731" s="119"/>
      <c r="K3731" s="30"/>
      <c r="L3731" s="111">
        <v>2</v>
      </c>
      <c r="M3731" s="111"/>
      <c r="N3731" s="111"/>
      <c r="O3731" s="111"/>
      <c r="P3731" s="111"/>
      <c r="Q3731" s="111"/>
      <c r="R3731" s="111"/>
      <c r="S3731" s="111"/>
      <c r="T3731" s="111"/>
    </row>
    <row r="3732" spans="1:20" x14ac:dyDescent="0.25">
      <c r="A3732" s="110" t="s">
        <v>9067</v>
      </c>
      <c r="B3732" s="107" t="s">
        <v>7155</v>
      </c>
      <c r="C3732" s="108">
        <v>10</v>
      </c>
      <c r="D3732" s="41" t="s">
        <v>9068</v>
      </c>
      <c r="E3732" s="24">
        <f t="shared" si="185"/>
        <v>0</v>
      </c>
      <c r="F3732" s="24">
        <f t="shared" si="186"/>
        <v>1.25</v>
      </c>
      <c r="G3732" s="109"/>
      <c r="H3732" s="24"/>
      <c r="I3732" s="24">
        <f t="shared" si="187"/>
        <v>0</v>
      </c>
      <c r="J3732" s="119"/>
      <c r="K3732" s="30"/>
      <c r="L3732" s="111">
        <v>5</v>
      </c>
      <c r="M3732" s="111"/>
      <c r="N3732" s="111"/>
      <c r="O3732" s="111"/>
      <c r="P3732" s="111"/>
      <c r="Q3732" s="111"/>
      <c r="R3732" s="111"/>
      <c r="S3732" s="111"/>
      <c r="T3732" s="111"/>
    </row>
    <row r="3733" spans="1:20" x14ac:dyDescent="0.25">
      <c r="A3733" s="110" t="s">
        <v>8667</v>
      </c>
      <c r="B3733" s="107" t="s">
        <v>7155</v>
      </c>
      <c r="C3733" s="108">
        <v>10</v>
      </c>
      <c r="D3733" s="41" t="s">
        <v>8668</v>
      </c>
      <c r="E3733" s="24">
        <f t="shared" si="185"/>
        <v>0</v>
      </c>
      <c r="F3733" s="24">
        <f t="shared" si="186"/>
        <v>0</v>
      </c>
      <c r="G3733" s="109"/>
      <c r="H3733" s="24"/>
      <c r="I3733" s="24">
        <f t="shared" si="187"/>
        <v>0.2</v>
      </c>
      <c r="J3733" s="119"/>
      <c r="K3733" s="30"/>
      <c r="L3733" s="111"/>
      <c r="M3733" s="111"/>
      <c r="N3733" s="111"/>
      <c r="O3733" s="111"/>
      <c r="P3733" s="111"/>
      <c r="Q3733" s="111">
        <v>1</v>
      </c>
      <c r="R3733" s="111"/>
      <c r="S3733" s="111"/>
      <c r="T3733" s="111"/>
    </row>
    <row r="3734" spans="1:20" x14ac:dyDescent="0.25">
      <c r="A3734" s="110" t="s">
        <v>9069</v>
      </c>
      <c r="B3734" s="107" t="s">
        <v>7240</v>
      </c>
      <c r="C3734" s="108">
        <v>6</v>
      </c>
      <c r="D3734" s="41" t="s">
        <v>9070</v>
      </c>
      <c r="E3734" s="24">
        <f t="shared" si="185"/>
        <v>0</v>
      </c>
      <c r="F3734" s="24">
        <f t="shared" si="186"/>
        <v>13.5</v>
      </c>
      <c r="G3734" s="109"/>
      <c r="H3734" s="24"/>
      <c r="I3734" s="24">
        <f t="shared" si="187"/>
        <v>0</v>
      </c>
      <c r="J3734" s="119"/>
      <c r="K3734" s="30"/>
      <c r="L3734" s="111">
        <v>54</v>
      </c>
      <c r="M3734" s="111"/>
      <c r="N3734" s="111"/>
      <c r="O3734" s="111"/>
      <c r="P3734" s="111"/>
      <c r="Q3734" s="111"/>
      <c r="R3734" s="111"/>
      <c r="S3734" s="111"/>
      <c r="T3734" s="111"/>
    </row>
    <row r="3735" spans="1:20" x14ac:dyDescent="0.25">
      <c r="A3735" s="110" t="s">
        <v>9071</v>
      </c>
      <c r="B3735" s="107" t="s">
        <v>7240</v>
      </c>
      <c r="C3735" s="108">
        <v>6</v>
      </c>
      <c r="D3735" s="41" t="s">
        <v>9072</v>
      </c>
      <c r="E3735" s="24">
        <f t="shared" si="185"/>
        <v>0</v>
      </c>
      <c r="F3735" s="24">
        <f t="shared" si="186"/>
        <v>0</v>
      </c>
      <c r="G3735" s="109"/>
      <c r="H3735" s="24"/>
      <c r="I3735" s="24">
        <f t="shared" si="187"/>
        <v>0</v>
      </c>
      <c r="J3735" s="119"/>
      <c r="K3735" s="30"/>
      <c r="L3735" s="111"/>
      <c r="M3735" s="111"/>
      <c r="N3735" s="111"/>
      <c r="O3735" s="111"/>
      <c r="P3735" s="111"/>
      <c r="Q3735" s="111"/>
      <c r="R3735" s="111"/>
      <c r="S3735" s="111"/>
      <c r="T3735" s="111"/>
    </row>
    <row r="3736" spans="1:20" x14ac:dyDescent="0.25">
      <c r="A3736" s="110" t="s">
        <v>2845</v>
      </c>
      <c r="B3736" s="107" t="s">
        <v>7240</v>
      </c>
      <c r="C3736" s="108">
        <v>6</v>
      </c>
      <c r="D3736" s="41" t="s">
        <v>6552</v>
      </c>
      <c r="E3736" s="24">
        <f t="shared" si="185"/>
        <v>0</v>
      </c>
      <c r="F3736" s="24">
        <f t="shared" si="186"/>
        <v>0</v>
      </c>
      <c r="G3736" s="109"/>
      <c r="H3736" s="24"/>
      <c r="I3736" s="24">
        <f t="shared" si="187"/>
        <v>0.2</v>
      </c>
      <c r="J3736" s="119"/>
      <c r="K3736" s="30"/>
      <c r="L3736" s="111"/>
      <c r="M3736" s="111"/>
      <c r="N3736" s="111"/>
      <c r="O3736" s="111"/>
      <c r="P3736" s="111"/>
      <c r="Q3736" s="111">
        <v>1</v>
      </c>
      <c r="R3736" s="111"/>
      <c r="S3736" s="111"/>
      <c r="T3736" s="111"/>
    </row>
    <row r="3737" spans="1:20" x14ac:dyDescent="0.25">
      <c r="A3737" s="110" t="s">
        <v>8695</v>
      </c>
      <c r="B3737" s="107" t="s">
        <v>7165</v>
      </c>
      <c r="C3737" s="108">
        <v>6</v>
      </c>
      <c r="D3737" s="41" t="s">
        <v>8696</v>
      </c>
      <c r="E3737" s="24">
        <f t="shared" si="185"/>
        <v>0</v>
      </c>
      <c r="F3737" s="24">
        <f t="shared" si="186"/>
        <v>0</v>
      </c>
      <c r="G3737" s="109"/>
      <c r="H3737" s="24"/>
      <c r="I3737" s="24">
        <f t="shared" si="187"/>
        <v>0.2</v>
      </c>
      <c r="J3737" s="119"/>
      <c r="K3737" s="30"/>
      <c r="L3737" s="111"/>
      <c r="M3737" s="111"/>
      <c r="N3737" s="111"/>
      <c r="O3737" s="111"/>
      <c r="P3737" s="111">
        <v>1</v>
      </c>
      <c r="Q3737" s="111"/>
      <c r="R3737" s="111"/>
      <c r="S3737" s="111"/>
      <c r="T3737" s="111"/>
    </row>
    <row r="3738" spans="1:20" x14ac:dyDescent="0.25">
      <c r="A3738" s="110" t="s">
        <v>9073</v>
      </c>
      <c r="B3738" s="107" t="s">
        <v>7165</v>
      </c>
      <c r="C3738" s="108">
        <v>6</v>
      </c>
      <c r="D3738" s="41" t="s">
        <v>9074</v>
      </c>
      <c r="E3738" s="24">
        <f t="shared" si="185"/>
        <v>0</v>
      </c>
      <c r="F3738" s="24">
        <f t="shared" si="186"/>
        <v>0</v>
      </c>
      <c r="G3738" s="109"/>
      <c r="H3738" s="24"/>
      <c r="I3738" s="24">
        <f t="shared" si="187"/>
        <v>0</v>
      </c>
      <c r="J3738" s="119"/>
      <c r="K3738" s="30"/>
      <c r="L3738" s="111"/>
      <c r="M3738" s="111"/>
      <c r="N3738" s="111"/>
      <c r="O3738" s="111"/>
      <c r="P3738" s="111"/>
      <c r="Q3738" s="111"/>
      <c r="R3738" s="111"/>
      <c r="S3738" s="111"/>
      <c r="T3738" s="111"/>
    </row>
    <row r="3739" spans="1:20" x14ac:dyDescent="0.25">
      <c r="A3739" s="110" t="s">
        <v>1690</v>
      </c>
      <c r="B3739" s="107" t="s">
        <v>7240</v>
      </c>
      <c r="C3739" s="108">
        <v>6</v>
      </c>
      <c r="D3739" s="41" t="s">
        <v>5271</v>
      </c>
      <c r="E3739" s="24">
        <f t="shared" si="185"/>
        <v>0</v>
      </c>
      <c r="F3739" s="24">
        <f t="shared" si="186"/>
        <v>0.25</v>
      </c>
      <c r="G3739" s="109"/>
      <c r="H3739" s="24"/>
      <c r="I3739" s="24">
        <f t="shared" si="187"/>
        <v>0.4</v>
      </c>
      <c r="J3739" s="119"/>
      <c r="K3739" s="30"/>
      <c r="L3739" s="111">
        <v>1</v>
      </c>
      <c r="M3739" s="111"/>
      <c r="N3739" s="111"/>
      <c r="O3739" s="111"/>
      <c r="P3739" s="111"/>
      <c r="Q3739" s="111">
        <v>2</v>
      </c>
      <c r="R3739" s="111"/>
      <c r="S3739" s="111"/>
      <c r="T3739" s="111"/>
    </row>
    <row r="3740" spans="1:20" x14ac:dyDescent="0.25">
      <c r="A3740" s="110" t="s">
        <v>9075</v>
      </c>
      <c r="B3740" s="107" t="s">
        <v>7240</v>
      </c>
      <c r="C3740" s="108">
        <v>6</v>
      </c>
      <c r="D3740" s="41" t="s">
        <v>9076</v>
      </c>
      <c r="E3740" s="24">
        <f t="shared" si="185"/>
        <v>0</v>
      </c>
      <c r="F3740" s="24">
        <f t="shared" si="186"/>
        <v>1</v>
      </c>
      <c r="G3740" s="109"/>
      <c r="H3740" s="24"/>
      <c r="I3740" s="24">
        <f t="shared" si="187"/>
        <v>0</v>
      </c>
      <c r="J3740" s="119"/>
      <c r="K3740" s="30"/>
      <c r="L3740" s="111">
        <v>4</v>
      </c>
      <c r="M3740" s="111"/>
      <c r="N3740" s="111"/>
      <c r="O3740" s="111"/>
      <c r="P3740" s="111"/>
      <c r="Q3740" s="111"/>
      <c r="R3740" s="111"/>
      <c r="S3740" s="111"/>
      <c r="T3740" s="111"/>
    </row>
    <row r="3741" spans="1:20" x14ac:dyDescent="0.25">
      <c r="A3741" s="110" t="s">
        <v>2116</v>
      </c>
      <c r="B3741" s="107" t="s">
        <v>7125</v>
      </c>
      <c r="C3741" s="108">
        <v>7</v>
      </c>
      <c r="D3741" s="41" t="s">
        <v>6555</v>
      </c>
      <c r="E3741" s="24">
        <f t="shared" si="185"/>
        <v>0</v>
      </c>
      <c r="F3741" s="24">
        <f t="shared" si="186"/>
        <v>0</v>
      </c>
      <c r="G3741" s="109"/>
      <c r="H3741" s="24"/>
      <c r="I3741" s="24">
        <f t="shared" si="187"/>
        <v>0</v>
      </c>
      <c r="J3741" s="119"/>
      <c r="K3741" s="30"/>
      <c r="L3741" s="111"/>
      <c r="M3741" s="111"/>
      <c r="N3741" s="111"/>
      <c r="O3741" s="111"/>
      <c r="P3741" s="111"/>
      <c r="Q3741" s="111"/>
      <c r="R3741" s="111"/>
      <c r="S3741" s="111"/>
      <c r="T3741" s="111"/>
    </row>
    <row r="3742" spans="1:20" x14ac:dyDescent="0.25">
      <c r="A3742" s="110" t="s">
        <v>9077</v>
      </c>
      <c r="B3742" s="107" t="s">
        <v>7110</v>
      </c>
      <c r="C3742" s="108">
        <v>7</v>
      </c>
      <c r="D3742" s="41" t="s">
        <v>9078</v>
      </c>
      <c r="E3742" s="24">
        <f t="shared" si="185"/>
        <v>0</v>
      </c>
      <c r="F3742" s="24">
        <f t="shared" si="186"/>
        <v>0</v>
      </c>
      <c r="G3742" s="109"/>
      <c r="H3742" s="24"/>
      <c r="I3742" s="24">
        <f t="shared" si="187"/>
        <v>0</v>
      </c>
      <c r="J3742" s="119"/>
      <c r="K3742" s="30"/>
      <c r="L3742" s="111"/>
      <c r="M3742" s="111"/>
      <c r="N3742" s="111"/>
      <c r="O3742" s="111"/>
      <c r="P3742" s="111"/>
      <c r="Q3742" s="111"/>
      <c r="R3742" s="111"/>
      <c r="S3742" s="111"/>
      <c r="T3742" s="111"/>
    </row>
    <row r="3743" spans="1:20" x14ac:dyDescent="0.25">
      <c r="A3743" s="110" t="s">
        <v>9079</v>
      </c>
      <c r="B3743" s="107" t="s">
        <v>7189</v>
      </c>
      <c r="C3743" s="108">
        <v>6</v>
      </c>
      <c r="D3743" s="41" t="s">
        <v>9080</v>
      </c>
      <c r="E3743" s="24">
        <f t="shared" si="185"/>
        <v>0</v>
      </c>
      <c r="F3743" s="24">
        <f t="shared" si="186"/>
        <v>14.25</v>
      </c>
      <c r="G3743" s="109"/>
      <c r="H3743" s="24"/>
      <c r="I3743" s="24">
        <f t="shared" si="187"/>
        <v>0</v>
      </c>
      <c r="J3743" s="119"/>
      <c r="K3743" s="30"/>
      <c r="L3743" s="111"/>
      <c r="M3743" s="111"/>
      <c r="N3743" s="111"/>
      <c r="O3743" s="111">
        <v>57</v>
      </c>
      <c r="P3743" s="111"/>
      <c r="Q3743" s="111"/>
      <c r="R3743" s="111"/>
      <c r="S3743" s="111"/>
      <c r="T3743" s="111"/>
    </row>
    <row r="3744" spans="1:20" x14ac:dyDescent="0.25">
      <c r="A3744" s="110" t="s">
        <v>9081</v>
      </c>
      <c r="B3744" s="107" t="s">
        <v>7110</v>
      </c>
      <c r="C3744" s="108">
        <v>7</v>
      </c>
      <c r="D3744" s="41" t="s">
        <v>9082</v>
      </c>
      <c r="E3744" s="24">
        <f t="shared" ref="E3744:E3807" si="188">SUM(R3744:T3744)/3</f>
        <v>0</v>
      </c>
      <c r="F3744" s="24">
        <f t="shared" ref="F3744:F3807" si="189">SUM(L3744:O3744)/4</f>
        <v>2.25</v>
      </c>
      <c r="G3744" s="109"/>
      <c r="H3744" s="24"/>
      <c r="I3744" s="24">
        <f t="shared" ref="I3744:I3807" si="190">SUM(P3744:T3744)/5</f>
        <v>0</v>
      </c>
      <c r="J3744" s="119"/>
      <c r="K3744" s="30"/>
      <c r="L3744" s="111"/>
      <c r="M3744" s="111">
        <v>3</v>
      </c>
      <c r="N3744" s="111">
        <v>6</v>
      </c>
      <c r="O3744" s="111"/>
      <c r="P3744" s="111"/>
      <c r="Q3744" s="111"/>
      <c r="R3744" s="111"/>
      <c r="S3744" s="111"/>
      <c r="T3744" s="111"/>
    </row>
    <row r="3745" spans="1:20" x14ac:dyDescent="0.25">
      <c r="A3745" s="110" t="s">
        <v>9083</v>
      </c>
      <c r="B3745" s="107" t="s">
        <v>7084</v>
      </c>
      <c r="C3745" s="108">
        <v>5</v>
      </c>
      <c r="D3745" s="41" t="s">
        <v>9084</v>
      </c>
      <c r="E3745" s="24">
        <f t="shared" si="188"/>
        <v>0</v>
      </c>
      <c r="F3745" s="24">
        <f t="shared" si="189"/>
        <v>5941.75</v>
      </c>
      <c r="G3745" s="109"/>
      <c r="H3745" s="24"/>
      <c r="I3745" s="24">
        <f t="shared" si="190"/>
        <v>0</v>
      </c>
      <c r="J3745" s="119"/>
      <c r="K3745" s="30"/>
      <c r="L3745" s="111">
        <v>9996</v>
      </c>
      <c r="M3745" s="111"/>
      <c r="N3745" s="111">
        <v>6314</v>
      </c>
      <c r="O3745" s="111">
        <v>7457</v>
      </c>
      <c r="P3745" s="111"/>
      <c r="Q3745" s="111"/>
      <c r="R3745" s="111"/>
      <c r="S3745" s="111"/>
      <c r="T3745" s="111"/>
    </row>
    <row r="3746" spans="1:20" x14ac:dyDescent="0.25">
      <c r="A3746" s="110" t="s">
        <v>2398</v>
      </c>
      <c r="B3746" s="107" t="s">
        <v>7169</v>
      </c>
      <c r="C3746" s="108">
        <v>5</v>
      </c>
      <c r="D3746" s="41" t="s">
        <v>6558</v>
      </c>
      <c r="E3746" s="24">
        <f t="shared" si="188"/>
        <v>0</v>
      </c>
      <c r="F3746" s="24">
        <f t="shared" si="189"/>
        <v>0</v>
      </c>
      <c r="G3746" s="109"/>
      <c r="H3746" s="24"/>
      <c r="I3746" s="24">
        <f t="shared" si="190"/>
        <v>0</v>
      </c>
      <c r="J3746" s="119"/>
      <c r="K3746" s="30"/>
      <c r="L3746" s="111"/>
      <c r="M3746" s="111"/>
      <c r="N3746" s="111"/>
      <c r="O3746" s="111"/>
      <c r="P3746" s="111">
        <v>0</v>
      </c>
      <c r="Q3746" s="111">
        <v>0</v>
      </c>
      <c r="R3746" s="111">
        <v>0</v>
      </c>
      <c r="S3746" s="111"/>
      <c r="T3746" s="111"/>
    </row>
    <row r="3747" spans="1:20" x14ac:dyDescent="0.25">
      <c r="A3747" s="110" t="s">
        <v>2776</v>
      </c>
      <c r="B3747" s="107" t="s">
        <v>7191</v>
      </c>
      <c r="C3747" s="108">
        <v>5</v>
      </c>
      <c r="D3747" s="41" t="s">
        <v>6556</v>
      </c>
      <c r="E3747" s="24">
        <f t="shared" si="188"/>
        <v>0</v>
      </c>
      <c r="F3747" s="24">
        <f t="shared" si="189"/>
        <v>7</v>
      </c>
      <c r="G3747" s="109"/>
      <c r="H3747" s="24"/>
      <c r="I3747" s="24">
        <f t="shared" si="190"/>
        <v>0</v>
      </c>
      <c r="J3747" s="119"/>
      <c r="K3747" s="30"/>
      <c r="L3747" s="111">
        <v>16</v>
      </c>
      <c r="M3747" s="111">
        <v>12</v>
      </c>
      <c r="N3747" s="111"/>
      <c r="O3747" s="111"/>
      <c r="P3747" s="111"/>
      <c r="Q3747" s="111"/>
      <c r="R3747" s="111"/>
      <c r="S3747" s="111"/>
      <c r="T3747" s="111"/>
    </row>
    <row r="3748" spans="1:20" x14ac:dyDescent="0.25">
      <c r="A3748" s="110" t="s">
        <v>8691</v>
      </c>
      <c r="B3748" s="107" t="s">
        <v>7165</v>
      </c>
      <c r="C3748" s="108">
        <v>6</v>
      </c>
      <c r="D3748" s="41" t="s">
        <v>8692</v>
      </c>
      <c r="E3748" s="24">
        <f t="shared" si="188"/>
        <v>0</v>
      </c>
      <c r="F3748" s="24">
        <f t="shared" si="189"/>
        <v>0.25</v>
      </c>
      <c r="G3748" s="109"/>
      <c r="H3748" s="24"/>
      <c r="I3748" s="24">
        <f t="shared" si="190"/>
        <v>0.2</v>
      </c>
      <c r="J3748" s="119"/>
      <c r="K3748" s="30"/>
      <c r="L3748" s="111">
        <v>1</v>
      </c>
      <c r="M3748" s="111"/>
      <c r="N3748" s="111"/>
      <c r="O3748" s="111"/>
      <c r="P3748" s="111">
        <v>1</v>
      </c>
      <c r="Q3748" s="111"/>
      <c r="R3748" s="111"/>
      <c r="S3748" s="111"/>
      <c r="T3748" s="111"/>
    </row>
    <row r="3749" spans="1:20" x14ac:dyDescent="0.25">
      <c r="A3749" s="110" t="s">
        <v>9085</v>
      </c>
      <c r="B3749" s="107" t="s">
        <v>7165</v>
      </c>
      <c r="C3749" s="108">
        <v>6</v>
      </c>
      <c r="D3749" s="41" t="s">
        <v>9086</v>
      </c>
      <c r="E3749" s="24">
        <f t="shared" si="188"/>
        <v>0</v>
      </c>
      <c r="F3749" s="24">
        <f t="shared" si="189"/>
        <v>0</v>
      </c>
      <c r="G3749" s="109"/>
      <c r="H3749" s="24"/>
      <c r="I3749" s="24">
        <f t="shared" si="190"/>
        <v>0</v>
      </c>
      <c r="J3749" s="119"/>
      <c r="K3749" s="30"/>
      <c r="L3749" s="111"/>
      <c r="M3749" s="111"/>
      <c r="N3749" s="111"/>
      <c r="O3749" s="111"/>
      <c r="P3749" s="111"/>
      <c r="Q3749" s="111"/>
      <c r="R3749" s="111"/>
      <c r="S3749" s="111"/>
      <c r="T3749" s="111"/>
    </row>
    <row r="3750" spans="1:20" x14ac:dyDescent="0.25">
      <c r="A3750" s="110" t="s">
        <v>2904</v>
      </c>
      <c r="B3750" s="107" t="s">
        <v>7240</v>
      </c>
      <c r="C3750" s="108">
        <v>6</v>
      </c>
      <c r="D3750" s="41" t="s">
        <v>5239</v>
      </c>
      <c r="E3750" s="24">
        <f t="shared" si="188"/>
        <v>0</v>
      </c>
      <c r="F3750" s="24">
        <f t="shared" si="189"/>
        <v>0</v>
      </c>
      <c r="G3750" s="109"/>
      <c r="H3750" s="24"/>
      <c r="I3750" s="24">
        <f t="shared" si="190"/>
        <v>2</v>
      </c>
      <c r="J3750" s="119"/>
      <c r="K3750" s="30"/>
      <c r="L3750" s="111"/>
      <c r="M3750" s="111"/>
      <c r="N3750" s="111"/>
      <c r="O3750" s="111"/>
      <c r="P3750" s="111">
        <v>10</v>
      </c>
      <c r="Q3750" s="111"/>
      <c r="R3750" s="111"/>
      <c r="S3750" s="111"/>
      <c r="T3750" s="111"/>
    </row>
    <row r="3751" spans="1:20" x14ac:dyDescent="0.25">
      <c r="A3751" s="110" t="s">
        <v>9087</v>
      </c>
      <c r="B3751" s="107" t="s">
        <v>7240</v>
      </c>
      <c r="C3751" s="108">
        <v>6</v>
      </c>
      <c r="D3751" s="41" t="s">
        <v>9088</v>
      </c>
      <c r="E3751" s="24">
        <f t="shared" si="188"/>
        <v>0</v>
      </c>
      <c r="F3751" s="24">
        <f t="shared" si="189"/>
        <v>0.5</v>
      </c>
      <c r="G3751" s="109"/>
      <c r="H3751" s="24"/>
      <c r="I3751" s="24">
        <f t="shared" si="190"/>
        <v>0</v>
      </c>
      <c r="J3751" s="119"/>
      <c r="K3751" s="30"/>
      <c r="L3751" s="111"/>
      <c r="M3751" s="111">
        <v>2</v>
      </c>
      <c r="N3751" s="111"/>
      <c r="O3751" s="111"/>
      <c r="P3751" s="111"/>
      <c r="Q3751" s="111"/>
      <c r="R3751" s="111"/>
      <c r="S3751" s="111"/>
      <c r="T3751" s="111"/>
    </row>
    <row r="3752" spans="1:20" x14ac:dyDescent="0.25">
      <c r="A3752" s="110" t="s">
        <v>8701</v>
      </c>
      <c r="B3752" s="107" t="s">
        <v>7088</v>
      </c>
      <c r="C3752" s="108">
        <v>2</v>
      </c>
      <c r="D3752" s="41" t="s">
        <v>8702</v>
      </c>
      <c r="E3752" s="24">
        <f t="shared" si="188"/>
        <v>0</v>
      </c>
      <c r="F3752" s="24">
        <f t="shared" si="189"/>
        <v>0</v>
      </c>
      <c r="G3752" s="109"/>
      <c r="H3752" s="24"/>
      <c r="I3752" s="24">
        <f t="shared" si="190"/>
        <v>83.6</v>
      </c>
      <c r="J3752" s="119"/>
      <c r="K3752" s="30"/>
      <c r="L3752" s="111"/>
      <c r="M3752" s="111"/>
      <c r="N3752" s="111"/>
      <c r="O3752" s="111"/>
      <c r="P3752" s="111"/>
      <c r="Q3752" s="111">
        <v>418</v>
      </c>
      <c r="R3752" s="111"/>
      <c r="S3752" s="111"/>
      <c r="T3752" s="111"/>
    </row>
    <row r="3753" spans="1:20" x14ac:dyDescent="0.25">
      <c r="A3753" s="110" t="s">
        <v>9089</v>
      </c>
      <c r="B3753" s="107" t="s">
        <v>7244</v>
      </c>
      <c r="C3753" s="108">
        <v>3</v>
      </c>
      <c r="D3753" s="41" t="s">
        <v>9090</v>
      </c>
      <c r="E3753" s="24">
        <f t="shared" si="188"/>
        <v>0</v>
      </c>
      <c r="F3753" s="24">
        <f t="shared" si="189"/>
        <v>0</v>
      </c>
      <c r="G3753" s="109"/>
      <c r="H3753" s="24"/>
      <c r="I3753" s="24">
        <f t="shared" si="190"/>
        <v>0</v>
      </c>
      <c r="J3753" s="119"/>
      <c r="K3753" s="30"/>
      <c r="L3753" s="111"/>
      <c r="M3753" s="111"/>
      <c r="N3753" s="111"/>
      <c r="O3753" s="111"/>
      <c r="P3753" s="111"/>
      <c r="Q3753" s="111"/>
      <c r="R3753" s="111"/>
      <c r="S3753" s="111"/>
      <c r="T3753" s="111"/>
    </row>
    <row r="3754" spans="1:20" x14ac:dyDescent="0.25">
      <c r="A3754" s="110" t="s">
        <v>2758</v>
      </c>
      <c r="B3754" s="107" t="s">
        <v>7244</v>
      </c>
      <c r="C3754" s="108">
        <v>3</v>
      </c>
      <c r="D3754" s="41" t="s">
        <v>5636</v>
      </c>
      <c r="E3754" s="24">
        <f t="shared" si="188"/>
        <v>0</v>
      </c>
      <c r="F3754" s="24">
        <f t="shared" si="189"/>
        <v>0</v>
      </c>
      <c r="G3754" s="109"/>
      <c r="H3754" s="24"/>
      <c r="I3754" s="24">
        <f t="shared" si="190"/>
        <v>2.2000000000000002</v>
      </c>
      <c r="J3754" s="119"/>
      <c r="K3754" s="30"/>
      <c r="L3754" s="111"/>
      <c r="M3754" s="111"/>
      <c r="N3754" s="111"/>
      <c r="O3754" s="111"/>
      <c r="P3754" s="111">
        <v>11</v>
      </c>
      <c r="Q3754" s="111"/>
      <c r="R3754" s="111"/>
      <c r="S3754" s="111"/>
      <c r="T3754" s="111"/>
    </row>
    <row r="3755" spans="1:20" x14ac:dyDescent="0.25">
      <c r="A3755" s="110" t="s">
        <v>1983</v>
      </c>
      <c r="B3755" s="107" t="s">
        <v>7263</v>
      </c>
      <c r="C3755" s="108">
        <v>4</v>
      </c>
      <c r="D3755" s="41" t="s">
        <v>5601</v>
      </c>
      <c r="E3755" s="24">
        <f t="shared" si="188"/>
        <v>0</v>
      </c>
      <c r="F3755" s="24">
        <f t="shared" si="189"/>
        <v>0.25</v>
      </c>
      <c r="G3755" s="109"/>
      <c r="H3755" s="24"/>
      <c r="I3755" s="24">
        <f t="shared" si="190"/>
        <v>0</v>
      </c>
      <c r="J3755" s="119"/>
      <c r="K3755" s="30"/>
      <c r="L3755" s="111"/>
      <c r="M3755" s="111"/>
      <c r="N3755" s="111">
        <v>1</v>
      </c>
      <c r="O3755" s="111"/>
      <c r="P3755" s="111"/>
      <c r="Q3755" s="111"/>
      <c r="R3755" s="111"/>
      <c r="S3755" s="111"/>
      <c r="T3755" s="111"/>
    </row>
    <row r="3756" spans="1:20" x14ac:dyDescent="0.25">
      <c r="A3756" s="110" t="s">
        <v>3120</v>
      </c>
      <c r="B3756" s="107" t="s">
        <v>7094</v>
      </c>
      <c r="C3756" s="108">
        <v>1</v>
      </c>
      <c r="D3756" s="41" t="s">
        <v>5500</v>
      </c>
      <c r="E3756" s="24">
        <f t="shared" si="188"/>
        <v>0</v>
      </c>
      <c r="F3756" s="24">
        <f t="shared" si="189"/>
        <v>0.25</v>
      </c>
      <c r="G3756" s="109"/>
      <c r="H3756" s="24"/>
      <c r="I3756" s="24">
        <f t="shared" si="190"/>
        <v>0</v>
      </c>
      <c r="J3756" s="119"/>
      <c r="K3756" s="30"/>
      <c r="L3756" s="111"/>
      <c r="M3756" s="111">
        <v>1</v>
      </c>
      <c r="N3756" s="111"/>
      <c r="O3756" s="111"/>
      <c r="P3756" s="111"/>
      <c r="Q3756" s="111"/>
      <c r="R3756" s="111"/>
      <c r="S3756" s="111"/>
      <c r="T3756" s="111"/>
    </row>
    <row r="3757" spans="1:20" x14ac:dyDescent="0.25">
      <c r="A3757" s="110" t="s">
        <v>3121</v>
      </c>
      <c r="B3757" s="107" t="s">
        <v>7094</v>
      </c>
      <c r="C3757" s="108">
        <v>1</v>
      </c>
      <c r="D3757" s="41" t="s">
        <v>5502</v>
      </c>
      <c r="E3757" s="24">
        <f t="shared" si="188"/>
        <v>0</v>
      </c>
      <c r="F3757" s="24">
        <f t="shared" si="189"/>
        <v>1.5</v>
      </c>
      <c r="G3757" s="109"/>
      <c r="H3757" s="24"/>
      <c r="I3757" s="24">
        <f t="shared" si="190"/>
        <v>0.2</v>
      </c>
      <c r="J3757" s="119"/>
      <c r="K3757" s="30"/>
      <c r="L3757" s="111"/>
      <c r="M3757" s="111"/>
      <c r="N3757" s="111">
        <v>2</v>
      </c>
      <c r="O3757" s="111">
        <v>4</v>
      </c>
      <c r="P3757" s="111"/>
      <c r="Q3757" s="111">
        <v>1</v>
      </c>
      <c r="R3757" s="111"/>
      <c r="S3757" s="111"/>
      <c r="T3757" s="111"/>
    </row>
    <row r="3758" spans="1:20" x14ac:dyDescent="0.25">
      <c r="A3758" s="110" t="s">
        <v>2225</v>
      </c>
      <c r="B3758" s="107" t="s">
        <v>7094</v>
      </c>
      <c r="C3758" s="108">
        <v>1</v>
      </c>
      <c r="D3758" s="41" t="s">
        <v>5490</v>
      </c>
      <c r="E3758" s="24">
        <f t="shared" si="188"/>
        <v>0</v>
      </c>
      <c r="F3758" s="24">
        <f t="shared" si="189"/>
        <v>0</v>
      </c>
      <c r="G3758" s="109"/>
      <c r="H3758" s="24"/>
      <c r="I3758" s="24">
        <f t="shared" si="190"/>
        <v>0.2</v>
      </c>
      <c r="J3758" s="119"/>
      <c r="K3758" s="30"/>
      <c r="L3758" s="111"/>
      <c r="M3758" s="111"/>
      <c r="N3758" s="111"/>
      <c r="O3758" s="111"/>
      <c r="P3758" s="111">
        <v>0</v>
      </c>
      <c r="Q3758" s="111">
        <v>1</v>
      </c>
      <c r="R3758" s="111"/>
      <c r="S3758" s="111"/>
      <c r="T3758" s="111"/>
    </row>
    <row r="3759" spans="1:20" x14ac:dyDescent="0.25">
      <c r="A3759" s="110" t="s">
        <v>2525</v>
      </c>
      <c r="B3759" s="107" t="s">
        <v>7216</v>
      </c>
      <c r="C3759" s="108">
        <v>2</v>
      </c>
      <c r="D3759" s="41" t="s">
        <v>6559</v>
      </c>
      <c r="E3759" s="24">
        <f t="shared" si="188"/>
        <v>0</v>
      </c>
      <c r="F3759" s="24">
        <f t="shared" si="189"/>
        <v>0</v>
      </c>
      <c r="G3759" s="109"/>
      <c r="H3759" s="24"/>
      <c r="I3759" s="24">
        <f t="shared" si="190"/>
        <v>0</v>
      </c>
      <c r="J3759" s="119"/>
      <c r="K3759" s="30"/>
      <c r="L3759" s="111"/>
      <c r="M3759" s="111"/>
      <c r="N3759" s="111"/>
      <c r="O3759" s="111"/>
      <c r="P3759" s="111"/>
      <c r="Q3759" s="111">
        <v>0</v>
      </c>
      <c r="R3759" s="111"/>
      <c r="S3759" s="111"/>
      <c r="T3759" s="111"/>
    </row>
    <row r="3760" spans="1:20" x14ac:dyDescent="0.25">
      <c r="A3760" s="110" t="s">
        <v>1648</v>
      </c>
      <c r="B3760" s="107" t="s">
        <v>7129</v>
      </c>
      <c r="C3760" s="108">
        <v>2</v>
      </c>
      <c r="D3760" s="41" t="s">
        <v>5424</v>
      </c>
      <c r="E3760" s="24">
        <f t="shared" si="188"/>
        <v>0</v>
      </c>
      <c r="F3760" s="24">
        <f t="shared" si="189"/>
        <v>4</v>
      </c>
      <c r="G3760" s="109"/>
      <c r="H3760" s="24"/>
      <c r="I3760" s="24">
        <f t="shared" si="190"/>
        <v>0</v>
      </c>
      <c r="J3760" s="119"/>
      <c r="K3760" s="30"/>
      <c r="L3760" s="111"/>
      <c r="M3760" s="111"/>
      <c r="N3760" s="111">
        <v>16</v>
      </c>
      <c r="O3760" s="111"/>
      <c r="P3760" s="111"/>
      <c r="Q3760" s="111"/>
      <c r="R3760" s="111"/>
      <c r="S3760" s="111"/>
      <c r="T3760" s="111"/>
    </row>
    <row r="3761" spans="1:20" x14ac:dyDescent="0.25">
      <c r="A3761" s="110" t="s">
        <v>9091</v>
      </c>
      <c r="B3761" s="107" t="s">
        <v>7288</v>
      </c>
      <c r="C3761" s="108">
        <v>2</v>
      </c>
      <c r="D3761" s="41" t="s">
        <v>9092</v>
      </c>
      <c r="E3761" s="24">
        <f t="shared" si="188"/>
        <v>0</v>
      </c>
      <c r="F3761" s="24">
        <f t="shared" si="189"/>
        <v>0</v>
      </c>
      <c r="G3761" s="109"/>
      <c r="H3761" s="24"/>
      <c r="I3761" s="24">
        <f t="shared" si="190"/>
        <v>0</v>
      </c>
      <c r="J3761" s="119"/>
      <c r="K3761" s="30"/>
      <c r="L3761" s="111"/>
      <c r="M3761" s="111"/>
      <c r="N3761" s="111"/>
      <c r="O3761" s="111"/>
      <c r="P3761" s="111"/>
      <c r="Q3761" s="111"/>
      <c r="R3761" s="111"/>
      <c r="S3761" s="111"/>
      <c r="T3761" s="111"/>
    </row>
    <row r="3762" spans="1:20" x14ac:dyDescent="0.25">
      <c r="A3762" s="110" t="s">
        <v>9093</v>
      </c>
      <c r="B3762" s="107" t="s">
        <v>7194</v>
      </c>
      <c r="C3762" s="108">
        <v>11</v>
      </c>
      <c r="D3762" s="41" t="s">
        <v>9094</v>
      </c>
      <c r="E3762" s="24">
        <f t="shared" si="188"/>
        <v>0</v>
      </c>
      <c r="F3762" s="24">
        <f t="shared" si="189"/>
        <v>0</v>
      </c>
      <c r="G3762" s="109"/>
      <c r="H3762" s="24"/>
      <c r="I3762" s="24">
        <f t="shared" si="190"/>
        <v>0</v>
      </c>
      <c r="J3762" s="119"/>
      <c r="K3762" s="30"/>
      <c r="L3762" s="111"/>
      <c r="M3762" s="111"/>
      <c r="N3762" s="111"/>
      <c r="O3762" s="111"/>
      <c r="P3762" s="111"/>
      <c r="Q3762" s="111"/>
      <c r="R3762" s="111"/>
      <c r="S3762" s="111"/>
      <c r="T3762" s="111"/>
    </row>
    <row r="3763" spans="1:20" x14ac:dyDescent="0.25">
      <c r="A3763" s="110" t="s">
        <v>8416</v>
      </c>
      <c r="B3763" s="107" t="s">
        <v>7133</v>
      </c>
      <c r="C3763" s="108">
        <v>11</v>
      </c>
      <c r="D3763" s="41" t="s">
        <v>8417</v>
      </c>
      <c r="E3763" s="24">
        <f t="shared" si="188"/>
        <v>0</v>
      </c>
      <c r="F3763" s="24">
        <f t="shared" si="189"/>
        <v>0</v>
      </c>
      <c r="G3763" s="109"/>
      <c r="H3763" s="24"/>
      <c r="I3763" s="24">
        <f t="shared" si="190"/>
        <v>0</v>
      </c>
      <c r="J3763" s="119"/>
      <c r="K3763" s="30"/>
      <c r="L3763" s="111"/>
      <c r="M3763" s="111"/>
      <c r="N3763" s="111"/>
      <c r="O3763" s="111"/>
      <c r="P3763" s="111"/>
      <c r="Q3763" s="111">
        <v>0</v>
      </c>
      <c r="R3763" s="111"/>
      <c r="S3763" s="111"/>
      <c r="T3763" s="111"/>
    </row>
    <row r="3764" spans="1:20" x14ac:dyDescent="0.25">
      <c r="A3764" s="110" t="s">
        <v>2963</v>
      </c>
      <c r="B3764" s="107" t="s">
        <v>7082</v>
      </c>
      <c r="C3764" s="108">
        <v>11</v>
      </c>
      <c r="D3764" s="41" t="s">
        <v>5990</v>
      </c>
      <c r="E3764" s="24">
        <f t="shared" si="188"/>
        <v>0</v>
      </c>
      <c r="F3764" s="24">
        <f t="shared" si="189"/>
        <v>0</v>
      </c>
      <c r="G3764" s="109"/>
      <c r="H3764" s="24"/>
      <c r="I3764" s="24">
        <f t="shared" si="190"/>
        <v>0</v>
      </c>
      <c r="J3764" s="119"/>
      <c r="K3764" s="30"/>
      <c r="L3764" s="111"/>
      <c r="M3764" s="111"/>
      <c r="N3764" s="111"/>
      <c r="O3764" s="111"/>
      <c r="P3764" s="111"/>
      <c r="Q3764" s="111"/>
      <c r="R3764" s="111"/>
      <c r="S3764" s="111"/>
      <c r="T3764" s="111"/>
    </row>
    <row r="3765" spans="1:20" x14ac:dyDescent="0.25">
      <c r="A3765" s="110" t="s">
        <v>9095</v>
      </c>
      <c r="B3765" s="107" t="s">
        <v>7082</v>
      </c>
      <c r="C3765" s="108">
        <v>11</v>
      </c>
      <c r="D3765" s="41" t="s">
        <v>9096</v>
      </c>
      <c r="E3765" s="24">
        <f t="shared" si="188"/>
        <v>0</v>
      </c>
      <c r="F3765" s="24">
        <f t="shared" si="189"/>
        <v>1660.75</v>
      </c>
      <c r="G3765" s="109"/>
      <c r="H3765" s="24"/>
      <c r="I3765" s="24">
        <f t="shared" si="190"/>
        <v>0</v>
      </c>
      <c r="J3765" s="119"/>
      <c r="K3765" s="30"/>
      <c r="L3765" s="111"/>
      <c r="M3765" s="111"/>
      <c r="N3765" s="111"/>
      <c r="O3765" s="111">
        <v>6643</v>
      </c>
      <c r="P3765" s="111"/>
      <c r="Q3765" s="111"/>
      <c r="R3765" s="111"/>
      <c r="S3765" s="111"/>
      <c r="T3765" s="111"/>
    </row>
    <row r="3766" spans="1:20" x14ac:dyDescent="0.25">
      <c r="A3766" s="110" t="s">
        <v>2957</v>
      </c>
      <c r="B3766" s="107" t="s">
        <v>7082</v>
      </c>
      <c r="C3766" s="108">
        <v>11</v>
      </c>
      <c r="D3766" s="41" t="s">
        <v>5984</v>
      </c>
      <c r="E3766" s="24">
        <f t="shared" si="188"/>
        <v>0</v>
      </c>
      <c r="F3766" s="24">
        <f t="shared" si="189"/>
        <v>27</v>
      </c>
      <c r="G3766" s="109"/>
      <c r="H3766" s="24"/>
      <c r="I3766" s="24">
        <f t="shared" si="190"/>
        <v>0</v>
      </c>
      <c r="J3766" s="119"/>
      <c r="K3766" s="30"/>
      <c r="L3766" s="111">
        <v>108</v>
      </c>
      <c r="M3766" s="111"/>
      <c r="N3766" s="111"/>
      <c r="O3766" s="111"/>
      <c r="P3766" s="111"/>
      <c r="Q3766" s="111">
        <v>0</v>
      </c>
      <c r="R3766" s="111"/>
      <c r="S3766" s="111"/>
      <c r="T3766" s="111"/>
    </row>
    <row r="3767" spans="1:20" x14ac:dyDescent="0.25">
      <c r="A3767" s="110" t="s">
        <v>9097</v>
      </c>
      <c r="B3767" s="107" t="s">
        <v>7155</v>
      </c>
      <c r="C3767" s="108">
        <v>10</v>
      </c>
      <c r="D3767" s="41" t="s">
        <v>9098</v>
      </c>
      <c r="E3767" s="24">
        <f t="shared" si="188"/>
        <v>0</v>
      </c>
      <c r="F3767" s="24">
        <f t="shared" si="189"/>
        <v>13.75</v>
      </c>
      <c r="G3767" s="109"/>
      <c r="H3767" s="24"/>
      <c r="I3767" s="24">
        <f t="shared" si="190"/>
        <v>0</v>
      </c>
      <c r="J3767" s="119"/>
      <c r="K3767" s="30"/>
      <c r="L3767" s="111"/>
      <c r="M3767" s="111"/>
      <c r="N3767" s="111"/>
      <c r="O3767" s="111">
        <v>55</v>
      </c>
      <c r="P3767" s="111"/>
      <c r="Q3767" s="111"/>
      <c r="R3767" s="111"/>
      <c r="S3767" s="111"/>
      <c r="T3767" s="111"/>
    </row>
    <row r="3768" spans="1:20" x14ac:dyDescent="0.25">
      <c r="A3768" s="110" t="s">
        <v>9099</v>
      </c>
      <c r="B3768" s="107" t="s">
        <v>7155</v>
      </c>
      <c r="C3768" s="108">
        <v>10</v>
      </c>
      <c r="D3768" s="41" t="s">
        <v>9100</v>
      </c>
      <c r="E3768" s="24">
        <f t="shared" si="188"/>
        <v>0</v>
      </c>
      <c r="F3768" s="24">
        <f t="shared" si="189"/>
        <v>21.5</v>
      </c>
      <c r="G3768" s="109"/>
      <c r="H3768" s="24"/>
      <c r="I3768" s="24">
        <f t="shared" si="190"/>
        <v>0</v>
      </c>
      <c r="J3768" s="119"/>
      <c r="K3768" s="30"/>
      <c r="L3768" s="111">
        <v>9</v>
      </c>
      <c r="M3768" s="111">
        <v>60</v>
      </c>
      <c r="N3768" s="111">
        <v>17</v>
      </c>
      <c r="O3768" s="111"/>
      <c r="P3768" s="111"/>
      <c r="Q3768" s="111"/>
      <c r="R3768" s="111"/>
      <c r="S3768" s="111"/>
      <c r="T3768" s="111"/>
    </row>
    <row r="3769" spans="1:20" x14ac:dyDescent="0.25">
      <c r="A3769" s="110" t="s">
        <v>2925</v>
      </c>
      <c r="B3769" s="107" t="s">
        <v>7360</v>
      </c>
      <c r="C3769" s="108">
        <v>9</v>
      </c>
      <c r="D3769" s="41" t="s">
        <v>5281</v>
      </c>
      <c r="E3769" s="24">
        <f t="shared" si="188"/>
        <v>0</v>
      </c>
      <c r="F3769" s="24">
        <f t="shared" si="189"/>
        <v>0.75</v>
      </c>
      <c r="G3769" s="109"/>
      <c r="H3769" s="24"/>
      <c r="I3769" s="24">
        <f t="shared" si="190"/>
        <v>0</v>
      </c>
      <c r="J3769" s="119"/>
      <c r="K3769" s="30"/>
      <c r="L3769" s="111">
        <v>2</v>
      </c>
      <c r="M3769" s="111">
        <v>1</v>
      </c>
      <c r="N3769" s="111"/>
      <c r="O3769" s="111"/>
      <c r="P3769" s="111"/>
      <c r="Q3769" s="111"/>
      <c r="R3769" s="111"/>
      <c r="S3769" s="111"/>
      <c r="T3769" s="111"/>
    </row>
    <row r="3770" spans="1:20" x14ac:dyDescent="0.25">
      <c r="A3770" s="110" t="s">
        <v>2499</v>
      </c>
      <c r="B3770" s="107" t="s">
        <v>7345</v>
      </c>
      <c r="C3770" s="108">
        <v>11</v>
      </c>
      <c r="D3770" s="41" t="s">
        <v>6774</v>
      </c>
      <c r="E3770" s="24">
        <f t="shared" si="188"/>
        <v>0</v>
      </c>
      <c r="F3770" s="24">
        <f t="shared" si="189"/>
        <v>2.25</v>
      </c>
      <c r="G3770" s="109"/>
      <c r="H3770" s="24"/>
      <c r="I3770" s="24">
        <f t="shared" si="190"/>
        <v>0.2</v>
      </c>
      <c r="J3770" s="119"/>
      <c r="K3770" s="30"/>
      <c r="L3770" s="111"/>
      <c r="M3770" s="111">
        <v>5</v>
      </c>
      <c r="N3770" s="111">
        <v>4</v>
      </c>
      <c r="O3770" s="111"/>
      <c r="P3770" s="111"/>
      <c r="Q3770" s="111">
        <v>1</v>
      </c>
      <c r="R3770" s="111"/>
      <c r="S3770" s="111"/>
      <c r="T3770" s="111"/>
    </row>
    <row r="3771" spans="1:20" x14ac:dyDescent="0.25">
      <c r="A3771" s="110" t="s">
        <v>8420</v>
      </c>
      <c r="B3771" s="107" t="s">
        <v>7144</v>
      </c>
      <c r="C3771" s="108">
        <v>11</v>
      </c>
      <c r="D3771" s="41" t="s">
        <v>8421</v>
      </c>
      <c r="E3771" s="24">
        <f t="shared" si="188"/>
        <v>0</v>
      </c>
      <c r="F3771" s="24">
        <f t="shared" si="189"/>
        <v>0</v>
      </c>
      <c r="G3771" s="109"/>
      <c r="H3771" s="24"/>
      <c r="I3771" s="24">
        <f t="shared" si="190"/>
        <v>35.200000000000003</v>
      </c>
      <c r="J3771" s="119"/>
      <c r="K3771" s="30"/>
      <c r="L3771" s="111"/>
      <c r="M3771" s="111"/>
      <c r="N3771" s="111"/>
      <c r="O3771" s="111"/>
      <c r="P3771" s="111"/>
      <c r="Q3771" s="111">
        <v>176</v>
      </c>
      <c r="R3771" s="111"/>
      <c r="S3771" s="111"/>
      <c r="T3771" s="111"/>
    </row>
    <row r="3772" spans="1:20" x14ac:dyDescent="0.25">
      <c r="A3772" s="110" t="s">
        <v>8408</v>
      </c>
      <c r="B3772" s="107" t="s">
        <v>7179</v>
      </c>
      <c r="C3772" s="108">
        <v>11</v>
      </c>
      <c r="D3772" s="41" t="s">
        <v>8409</v>
      </c>
      <c r="E3772" s="24">
        <f t="shared" si="188"/>
        <v>0</v>
      </c>
      <c r="F3772" s="24">
        <f t="shared" si="189"/>
        <v>0</v>
      </c>
      <c r="G3772" s="109"/>
      <c r="H3772" s="24"/>
      <c r="I3772" s="24">
        <f t="shared" si="190"/>
        <v>0</v>
      </c>
      <c r="J3772" s="119"/>
      <c r="K3772" s="30"/>
      <c r="L3772" s="111"/>
      <c r="M3772" s="111"/>
      <c r="N3772" s="111"/>
      <c r="O3772" s="111"/>
      <c r="P3772" s="111"/>
      <c r="Q3772" s="111"/>
      <c r="R3772" s="111">
        <v>0</v>
      </c>
      <c r="S3772" s="111"/>
      <c r="T3772" s="111"/>
    </row>
    <row r="3773" spans="1:20" x14ac:dyDescent="0.25">
      <c r="A3773" s="110" t="s">
        <v>9101</v>
      </c>
      <c r="B3773" s="107" t="s">
        <v>7179</v>
      </c>
      <c r="C3773" s="108">
        <v>11</v>
      </c>
      <c r="D3773" s="41" t="s">
        <v>9102</v>
      </c>
      <c r="E3773" s="24">
        <f t="shared" si="188"/>
        <v>0</v>
      </c>
      <c r="F3773" s="24">
        <f t="shared" si="189"/>
        <v>0</v>
      </c>
      <c r="G3773" s="109"/>
      <c r="H3773" s="24"/>
      <c r="I3773" s="24">
        <f t="shared" si="190"/>
        <v>0</v>
      </c>
      <c r="J3773" s="119"/>
      <c r="K3773" s="30"/>
      <c r="L3773" s="111"/>
      <c r="M3773" s="111"/>
      <c r="N3773" s="111"/>
      <c r="O3773" s="111"/>
      <c r="P3773" s="111"/>
      <c r="Q3773" s="111"/>
      <c r="R3773" s="111"/>
      <c r="S3773" s="111"/>
      <c r="T3773" s="111"/>
    </row>
    <row r="3774" spans="1:20" x14ac:dyDescent="0.25">
      <c r="A3774" s="110" t="s">
        <v>2219</v>
      </c>
      <c r="B3774" s="107" t="s">
        <v>7179</v>
      </c>
      <c r="C3774" s="108">
        <v>11</v>
      </c>
      <c r="D3774" s="41" t="s">
        <v>5950</v>
      </c>
      <c r="E3774" s="24">
        <f t="shared" si="188"/>
        <v>0</v>
      </c>
      <c r="F3774" s="24">
        <f t="shared" si="189"/>
        <v>29.75</v>
      </c>
      <c r="G3774" s="109"/>
      <c r="H3774" s="24"/>
      <c r="I3774" s="24">
        <f t="shared" si="190"/>
        <v>0</v>
      </c>
      <c r="J3774" s="119"/>
      <c r="K3774" s="30"/>
      <c r="L3774" s="111"/>
      <c r="M3774" s="111"/>
      <c r="N3774" s="111">
        <v>119</v>
      </c>
      <c r="O3774" s="111"/>
      <c r="P3774" s="111"/>
      <c r="Q3774" s="111">
        <v>0</v>
      </c>
      <c r="R3774" s="111">
        <v>0</v>
      </c>
      <c r="S3774" s="111"/>
      <c r="T3774" s="111"/>
    </row>
    <row r="3775" spans="1:20" x14ac:dyDescent="0.25">
      <c r="A3775" s="110" t="s">
        <v>9103</v>
      </c>
      <c r="B3775" s="107" t="s">
        <v>7179</v>
      </c>
      <c r="C3775" s="108">
        <v>11</v>
      </c>
      <c r="D3775" s="41" t="s">
        <v>9104</v>
      </c>
      <c r="E3775" s="24">
        <f t="shared" si="188"/>
        <v>0</v>
      </c>
      <c r="F3775" s="24">
        <f t="shared" si="189"/>
        <v>0</v>
      </c>
      <c r="G3775" s="109"/>
      <c r="H3775" s="24"/>
      <c r="I3775" s="24">
        <f t="shared" si="190"/>
        <v>0</v>
      </c>
      <c r="J3775" s="119"/>
      <c r="K3775" s="30"/>
      <c r="L3775" s="111"/>
      <c r="M3775" s="111"/>
      <c r="N3775" s="111"/>
      <c r="O3775" s="111"/>
      <c r="P3775" s="111"/>
      <c r="Q3775" s="111"/>
      <c r="R3775" s="111"/>
      <c r="S3775" s="111"/>
      <c r="T3775" s="111"/>
    </row>
    <row r="3776" spans="1:20" x14ac:dyDescent="0.25">
      <c r="A3776" s="110" t="s">
        <v>9105</v>
      </c>
      <c r="B3776" s="107" t="s">
        <v>7195</v>
      </c>
      <c r="C3776" s="108">
        <v>6</v>
      </c>
      <c r="D3776" s="41" t="s">
        <v>9106</v>
      </c>
      <c r="E3776" s="24">
        <f t="shared" si="188"/>
        <v>0</v>
      </c>
      <c r="F3776" s="24">
        <f t="shared" si="189"/>
        <v>0.25</v>
      </c>
      <c r="G3776" s="109"/>
      <c r="H3776" s="24"/>
      <c r="I3776" s="24">
        <f t="shared" si="190"/>
        <v>0</v>
      </c>
      <c r="J3776" s="119"/>
      <c r="K3776" s="30"/>
      <c r="L3776" s="111">
        <v>1</v>
      </c>
      <c r="M3776" s="111"/>
      <c r="N3776" s="111"/>
      <c r="O3776" s="111"/>
      <c r="P3776" s="111"/>
      <c r="Q3776" s="111"/>
      <c r="R3776" s="111"/>
      <c r="S3776" s="111"/>
      <c r="T3776" s="111"/>
    </row>
    <row r="3777" spans="1:20" x14ac:dyDescent="0.25">
      <c r="A3777" s="110" t="s">
        <v>9107</v>
      </c>
      <c r="B3777" s="107" t="s">
        <v>7110</v>
      </c>
      <c r="C3777" s="108">
        <v>7</v>
      </c>
      <c r="D3777" s="41" t="s">
        <v>9108</v>
      </c>
      <c r="E3777" s="24">
        <f t="shared" si="188"/>
        <v>0</v>
      </c>
      <c r="F3777" s="24">
        <f t="shared" si="189"/>
        <v>0</v>
      </c>
      <c r="G3777" s="109"/>
      <c r="H3777" s="24"/>
      <c r="I3777" s="24">
        <f t="shared" si="190"/>
        <v>0</v>
      </c>
      <c r="J3777" s="119"/>
      <c r="K3777" s="30"/>
      <c r="L3777" s="111"/>
      <c r="M3777" s="111"/>
      <c r="N3777" s="111"/>
      <c r="O3777" s="111"/>
      <c r="P3777" s="111"/>
      <c r="Q3777" s="111"/>
      <c r="R3777" s="111"/>
      <c r="S3777" s="111"/>
      <c r="T3777" s="111"/>
    </row>
    <row r="3778" spans="1:20" x14ac:dyDescent="0.25">
      <c r="A3778" s="110" t="s">
        <v>2985</v>
      </c>
      <c r="B3778" s="107" t="s">
        <v>7110</v>
      </c>
      <c r="C3778" s="108">
        <v>7</v>
      </c>
      <c r="D3778" s="41" t="s">
        <v>6768</v>
      </c>
      <c r="E3778" s="24">
        <f t="shared" si="188"/>
        <v>0</v>
      </c>
      <c r="F3778" s="24">
        <f t="shared" si="189"/>
        <v>0.25</v>
      </c>
      <c r="G3778" s="109"/>
      <c r="H3778" s="24"/>
      <c r="I3778" s="24">
        <f t="shared" si="190"/>
        <v>0</v>
      </c>
      <c r="J3778" s="119"/>
      <c r="K3778" s="30"/>
      <c r="L3778" s="111"/>
      <c r="M3778" s="111"/>
      <c r="N3778" s="111"/>
      <c r="O3778" s="111">
        <v>1</v>
      </c>
      <c r="P3778" s="111"/>
      <c r="Q3778" s="111"/>
      <c r="R3778" s="111"/>
      <c r="S3778" s="111"/>
      <c r="T3778" s="111"/>
    </row>
    <row r="3779" spans="1:20" x14ac:dyDescent="0.25">
      <c r="A3779" s="110" t="s">
        <v>3207</v>
      </c>
      <c r="B3779" s="107" t="s">
        <v>7208</v>
      </c>
      <c r="C3779" s="108">
        <v>9</v>
      </c>
      <c r="D3779" s="41" t="s">
        <v>6776</v>
      </c>
      <c r="E3779" s="24">
        <f t="shared" si="188"/>
        <v>0</v>
      </c>
      <c r="F3779" s="24">
        <f t="shared" si="189"/>
        <v>3</v>
      </c>
      <c r="G3779" s="109"/>
      <c r="H3779" s="24"/>
      <c r="I3779" s="24">
        <f t="shared" si="190"/>
        <v>0</v>
      </c>
      <c r="J3779" s="119"/>
      <c r="K3779" s="30"/>
      <c r="L3779" s="111">
        <v>8</v>
      </c>
      <c r="M3779" s="111"/>
      <c r="N3779" s="111">
        <v>4</v>
      </c>
      <c r="O3779" s="111"/>
      <c r="P3779" s="111"/>
      <c r="Q3779" s="111"/>
      <c r="R3779" s="111"/>
      <c r="S3779" s="111"/>
      <c r="T3779" s="111"/>
    </row>
    <row r="3780" spans="1:20" x14ac:dyDescent="0.25">
      <c r="A3780" s="110" t="s">
        <v>9109</v>
      </c>
      <c r="B3780" s="107" t="s">
        <v>7208</v>
      </c>
      <c r="C3780" s="108">
        <v>9</v>
      </c>
      <c r="D3780" s="41" t="s">
        <v>8281</v>
      </c>
      <c r="E3780" s="24">
        <f t="shared" si="188"/>
        <v>0</v>
      </c>
      <c r="F3780" s="24">
        <f t="shared" si="189"/>
        <v>178</v>
      </c>
      <c r="G3780" s="109"/>
      <c r="H3780" s="24"/>
      <c r="I3780" s="24">
        <f t="shared" si="190"/>
        <v>0</v>
      </c>
      <c r="J3780" s="119"/>
      <c r="K3780" s="30"/>
      <c r="L3780" s="111">
        <v>301</v>
      </c>
      <c r="M3780" s="111">
        <v>307</v>
      </c>
      <c r="N3780" s="111">
        <v>97</v>
      </c>
      <c r="O3780" s="111">
        <v>7</v>
      </c>
      <c r="P3780" s="111"/>
      <c r="Q3780" s="111"/>
      <c r="R3780" s="111"/>
      <c r="S3780" s="111"/>
      <c r="T3780" s="111"/>
    </row>
    <row r="3781" spans="1:20" x14ac:dyDescent="0.25">
      <c r="A3781" s="110" t="s">
        <v>8412</v>
      </c>
      <c r="B3781" s="107" t="s">
        <v>7125</v>
      </c>
      <c r="C3781" s="108">
        <v>7</v>
      </c>
      <c r="D3781" s="41" t="s">
        <v>8413</v>
      </c>
      <c r="E3781" s="24">
        <f t="shared" si="188"/>
        <v>0</v>
      </c>
      <c r="F3781" s="24">
        <f t="shared" si="189"/>
        <v>0</v>
      </c>
      <c r="G3781" s="109"/>
      <c r="H3781" s="24"/>
      <c r="I3781" s="24">
        <f t="shared" si="190"/>
        <v>0</v>
      </c>
      <c r="J3781" s="119"/>
      <c r="K3781" s="30"/>
      <c r="L3781" s="111"/>
      <c r="M3781" s="111"/>
      <c r="N3781" s="111"/>
      <c r="O3781" s="111"/>
      <c r="P3781" s="111">
        <v>0</v>
      </c>
      <c r="Q3781" s="111"/>
      <c r="R3781" s="111"/>
      <c r="S3781" s="111"/>
      <c r="T3781" s="111"/>
    </row>
    <row r="3782" spans="1:20" x14ac:dyDescent="0.25">
      <c r="A3782" s="110" t="s">
        <v>2336</v>
      </c>
      <c r="B3782" s="107" t="s">
        <v>7242</v>
      </c>
      <c r="C3782" s="108">
        <v>8</v>
      </c>
      <c r="D3782" s="41" t="s">
        <v>5400</v>
      </c>
      <c r="E3782" s="24">
        <f t="shared" si="188"/>
        <v>0</v>
      </c>
      <c r="F3782" s="24">
        <f t="shared" si="189"/>
        <v>2.25</v>
      </c>
      <c r="G3782" s="109"/>
      <c r="H3782" s="24"/>
      <c r="I3782" s="24">
        <f t="shared" si="190"/>
        <v>1.8</v>
      </c>
      <c r="J3782" s="119"/>
      <c r="K3782" s="30"/>
      <c r="L3782" s="111">
        <v>1</v>
      </c>
      <c r="M3782" s="111"/>
      <c r="N3782" s="111">
        <v>1</v>
      </c>
      <c r="O3782" s="111">
        <v>7</v>
      </c>
      <c r="P3782" s="111">
        <v>7</v>
      </c>
      <c r="Q3782" s="111">
        <v>2</v>
      </c>
      <c r="R3782" s="111"/>
      <c r="S3782" s="111"/>
      <c r="T3782" s="111"/>
    </row>
    <row r="3783" spans="1:20" x14ac:dyDescent="0.25">
      <c r="A3783" s="110" t="s">
        <v>3208</v>
      </c>
      <c r="B3783" s="107" t="s">
        <v>7242</v>
      </c>
      <c r="C3783" s="108">
        <v>8</v>
      </c>
      <c r="D3783" s="41" t="s">
        <v>6767</v>
      </c>
      <c r="E3783" s="24">
        <f t="shared" si="188"/>
        <v>0</v>
      </c>
      <c r="F3783" s="24">
        <f t="shared" si="189"/>
        <v>2.5</v>
      </c>
      <c r="G3783" s="109"/>
      <c r="H3783" s="24"/>
      <c r="I3783" s="24">
        <f t="shared" si="190"/>
        <v>0</v>
      </c>
      <c r="J3783" s="119"/>
      <c r="K3783" s="30"/>
      <c r="L3783" s="111"/>
      <c r="M3783" s="111">
        <v>10</v>
      </c>
      <c r="N3783" s="111"/>
      <c r="O3783" s="111"/>
      <c r="P3783" s="111"/>
      <c r="Q3783" s="111"/>
      <c r="R3783" s="111"/>
      <c r="S3783" s="111"/>
      <c r="T3783" s="111"/>
    </row>
    <row r="3784" spans="1:20" x14ac:dyDescent="0.25">
      <c r="A3784" s="110" t="s">
        <v>2626</v>
      </c>
      <c r="B3784" s="107" t="s">
        <v>7223</v>
      </c>
      <c r="C3784" s="108">
        <v>1</v>
      </c>
      <c r="D3784" s="41" t="s">
        <v>6764</v>
      </c>
      <c r="E3784" s="24">
        <f t="shared" si="188"/>
        <v>0</v>
      </c>
      <c r="F3784" s="24">
        <f t="shared" si="189"/>
        <v>0.75</v>
      </c>
      <c r="G3784" s="109"/>
      <c r="H3784" s="24"/>
      <c r="I3784" s="24">
        <f t="shared" si="190"/>
        <v>0</v>
      </c>
      <c r="J3784" s="119"/>
      <c r="K3784" s="30"/>
      <c r="L3784" s="111"/>
      <c r="M3784" s="111"/>
      <c r="N3784" s="111">
        <v>3</v>
      </c>
      <c r="O3784" s="111"/>
      <c r="P3784" s="111"/>
      <c r="Q3784" s="111"/>
      <c r="R3784" s="111"/>
      <c r="S3784" s="111"/>
      <c r="T3784" s="111"/>
    </row>
    <row r="3785" spans="1:20" x14ac:dyDescent="0.25">
      <c r="A3785" s="110" t="s">
        <v>481</v>
      </c>
      <c r="B3785" s="107" t="s">
        <v>7090</v>
      </c>
      <c r="C3785" s="108">
        <v>2</v>
      </c>
      <c r="D3785" s="41" t="s">
        <v>5439</v>
      </c>
      <c r="E3785" s="24">
        <f t="shared" si="188"/>
        <v>0</v>
      </c>
      <c r="F3785" s="24">
        <f t="shared" si="189"/>
        <v>0</v>
      </c>
      <c r="G3785" s="109"/>
      <c r="H3785" s="24"/>
      <c r="I3785" s="24">
        <f t="shared" si="190"/>
        <v>0</v>
      </c>
      <c r="J3785" s="119"/>
      <c r="K3785" s="30"/>
      <c r="L3785" s="111"/>
      <c r="M3785" s="111"/>
      <c r="N3785" s="111"/>
      <c r="O3785" s="111"/>
      <c r="P3785" s="111"/>
      <c r="Q3785" s="111"/>
      <c r="R3785" s="111"/>
      <c r="S3785" s="111"/>
      <c r="T3785" s="111"/>
    </row>
    <row r="3786" spans="1:20" x14ac:dyDescent="0.25">
      <c r="A3786" s="110" t="s">
        <v>998</v>
      </c>
      <c r="B3786" s="107" t="s">
        <v>7201</v>
      </c>
      <c r="C3786" s="108">
        <v>1</v>
      </c>
      <c r="D3786" s="41" t="s">
        <v>3477</v>
      </c>
      <c r="E3786" s="24">
        <f t="shared" si="188"/>
        <v>0</v>
      </c>
      <c r="F3786" s="24">
        <f t="shared" si="189"/>
        <v>6.75</v>
      </c>
      <c r="G3786" s="109"/>
      <c r="H3786" s="24"/>
      <c r="I3786" s="24">
        <f t="shared" si="190"/>
        <v>0</v>
      </c>
      <c r="J3786" s="119"/>
      <c r="K3786" s="30"/>
      <c r="L3786" s="111"/>
      <c r="M3786" s="111">
        <v>9</v>
      </c>
      <c r="N3786" s="111">
        <v>18</v>
      </c>
      <c r="O3786" s="111"/>
      <c r="P3786" s="111">
        <v>0</v>
      </c>
      <c r="Q3786" s="111">
        <v>0</v>
      </c>
      <c r="R3786" s="111">
        <v>0</v>
      </c>
      <c r="S3786" s="111"/>
      <c r="T3786" s="111"/>
    </row>
    <row r="3787" spans="1:20" x14ac:dyDescent="0.25">
      <c r="A3787" s="110" t="s">
        <v>405</v>
      </c>
      <c r="B3787" s="107" t="s">
        <v>7210</v>
      </c>
      <c r="C3787" s="108">
        <v>1</v>
      </c>
      <c r="D3787" s="41" t="s">
        <v>5525</v>
      </c>
      <c r="E3787" s="24">
        <f t="shared" si="188"/>
        <v>0</v>
      </c>
      <c r="F3787" s="24">
        <f t="shared" si="189"/>
        <v>12.25</v>
      </c>
      <c r="G3787" s="109"/>
      <c r="H3787" s="24"/>
      <c r="I3787" s="24">
        <f t="shared" si="190"/>
        <v>0</v>
      </c>
      <c r="J3787" s="119"/>
      <c r="K3787" s="30"/>
      <c r="L3787" s="111"/>
      <c r="M3787" s="111"/>
      <c r="N3787" s="111">
        <v>49</v>
      </c>
      <c r="O3787" s="111"/>
      <c r="P3787" s="111"/>
      <c r="Q3787" s="111"/>
      <c r="R3787" s="111"/>
      <c r="S3787" s="111"/>
      <c r="T3787" s="111"/>
    </row>
    <row r="3788" spans="1:20" x14ac:dyDescent="0.25">
      <c r="A3788" s="110" t="s">
        <v>9110</v>
      </c>
      <c r="B3788" s="107" t="s">
        <v>7094</v>
      </c>
      <c r="C3788" s="108">
        <v>1</v>
      </c>
      <c r="D3788" s="41" t="s">
        <v>9111</v>
      </c>
      <c r="E3788" s="24">
        <f t="shared" si="188"/>
        <v>0</v>
      </c>
      <c r="F3788" s="24">
        <f t="shared" si="189"/>
        <v>0</v>
      </c>
      <c r="G3788" s="109"/>
      <c r="H3788" s="24"/>
      <c r="I3788" s="24">
        <f t="shared" si="190"/>
        <v>0</v>
      </c>
      <c r="J3788" s="119"/>
      <c r="K3788" s="30"/>
      <c r="L3788" s="111"/>
      <c r="M3788" s="111"/>
      <c r="N3788" s="111"/>
      <c r="O3788" s="111"/>
      <c r="P3788" s="111"/>
      <c r="Q3788" s="111"/>
      <c r="R3788" s="111"/>
      <c r="S3788" s="111"/>
      <c r="T3788" s="111"/>
    </row>
    <row r="3789" spans="1:20" x14ac:dyDescent="0.25">
      <c r="A3789" s="110" t="s">
        <v>3203</v>
      </c>
      <c r="B3789" s="107" t="s">
        <v>7094</v>
      </c>
      <c r="C3789" s="108">
        <v>1</v>
      </c>
      <c r="D3789" s="41" t="s">
        <v>5554</v>
      </c>
      <c r="E3789" s="24">
        <f t="shared" si="188"/>
        <v>0</v>
      </c>
      <c r="F3789" s="24">
        <f t="shared" si="189"/>
        <v>0</v>
      </c>
      <c r="G3789" s="109"/>
      <c r="H3789" s="24"/>
      <c r="I3789" s="24">
        <f t="shared" si="190"/>
        <v>0</v>
      </c>
      <c r="J3789" s="119"/>
      <c r="K3789" s="30"/>
      <c r="L3789" s="111"/>
      <c r="M3789" s="111"/>
      <c r="N3789" s="111"/>
      <c r="O3789" s="111"/>
      <c r="P3789" s="111"/>
      <c r="Q3789" s="111"/>
      <c r="R3789" s="111"/>
      <c r="S3789" s="111"/>
      <c r="T3789" s="111"/>
    </row>
    <row r="3790" spans="1:20" x14ac:dyDescent="0.25">
      <c r="A3790" s="110" t="s">
        <v>3204</v>
      </c>
      <c r="B3790" s="107" t="s">
        <v>7094</v>
      </c>
      <c r="C3790" s="108">
        <v>1</v>
      </c>
      <c r="D3790" s="41" t="s">
        <v>5555</v>
      </c>
      <c r="E3790" s="24">
        <f t="shared" si="188"/>
        <v>0</v>
      </c>
      <c r="F3790" s="24">
        <f t="shared" si="189"/>
        <v>0</v>
      </c>
      <c r="G3790" s="109"/>
      <c r="H3790" s="24"/>
      <c r="I3790" s="24">
        <f t="shared" si="190"/>
        <v>0</v>
      </c>
      <c r="J3790" s="119"/>
      <c r="K3790" s="30"/>
      <c r="L3790" s="111"/>
      <c r="M3790" s="111"/>
      <c r="N3790" s="111"/>
      <c r="O3790" s="111"/>
      <c r="P3790" s="111"/>
      <c r="Q3790" s="111"/>
      <c r="R3790" s="111">
        <v>0</v>
      </c>
      <c r="S3790" s="111"/>
      <c r="T3790" s="111"/>
    </row>
    <row r="3791" spans="1:20" x14ac:dyDescent="0.25">
      <c r="A3791" s="110" t="s">
        <v>9112</v>
      </c>
      <c r="B3791" s="107" t="s">
        <v>7094</v>
      </c>
      <c r="C3791" s="108">
        <v>1</v>
      </c>
      <c r="D3791" s="41" t="s">
        <v>9113</v>
      </c>
      <c r="E3791" s="24">
        <f t="shared" si="188"/>
        <v>0</v>
      </c>
      <c r="F3791" s="24">
        <f t="shared" si="189"/>
        <v>0.25</v>
      </c>
      <c r="G3791" s="109"/>
      <c r="H3791" s="24"/>
      <c r="I3791" s="24">
        <f t="shared" si="190"/>
        <v>0</v>
      </c>
      <c r="J3791" s="119"/>
      <c r="K3791" s="30"/>
      <c r="L3791" s="111"/>
      <c r="M3791" s="111"/>
      <c r="N3791" s="111"/>
      <c r="O3791" s="111">
        <v>1</v>
      </c>
      <c r="P3791" s="111"/>
      <c r="Q3791" s="111"/>
      <c r="R3791" s="111"/>
      <c r="S3791" s="111"/>
      <c r="T3791" s="111"/>
    </row>
    <row r="3792" spans="1:20" x14ac:dyDescent="0.25">
      <c r="A3792" s="110" t="s">
        <v>8434</v>
      </c>
      <c r="B3792" s="107" t="s">
        <v>7094</v>
      </c>
      <c r="C3792" s="108">
        <v>1</v>
      </c>
      <c r="D3792" s="41" t="s">
        <v>8435</v>
      </c>
      <c r="E3792" s="24">
        <f t="shared" si="188"/>
        <v>0</v>
      </c>
      <c r="F3792" s="24">
        <f t="shared" si="189"/>
        <v>0</v>
      </c>
      <c r="G3792" s="109"/>
      <c r="H3792" s="24"/>
      <c r="I3792" s="24">
        <f t="shared" si="190"/>
        <v>0.4</v>
      </c>
      <c r="J3792" s="119"/>
      <c r="K3792" s="30"/>
      <c r="L3792" s="111"/>
      <c r="M3792" s="111"/>
      <c r="N3792" s="111"/>
      <c r="O3792" s="111"/>
      <c r="P3792" s="111">
        <v>2</v>
      </c>
      <c r="Q3792" s="111"/>
      <c r="R3792" s="111"/>
      <c r="S3792" s="111"/>
      <c r="T3792" s="111"/>
    </row>
    <row r="3793" spans="1:20" x14ac:dyDescent="0.25">
      <c r="A3793" s="110" t="s">
        <v>9114</v>
      </c>
      <c r="B3793" s="107" t="s">
        <v>7230</v>
      </c>
      <c r="C3793" s="108">
        <v>4</v>
      </c>
      <c r="D3793" s="41" t="s">
        <v>9115</v>
      </c>
      <c r="E3793" s="24">
        <f t="shared" si="188"/>
        <v>0</v>
      </c>
      <c r="F3793" s="24">
        <f t="shared" si="189"/>
        <v>0.5</v>
      </c>
      <c r="G3793" s="109"/>
      <c r="H3793" s="24"/>
      <c r="I3793" s="24">
        <f t="shared" si="190"/>
        <v>0</v>
      </c>
      <c r="J3793" s="119"/>
      <c r="K3793" s="30"/>
      <c r="L3793" s="111"/>
      <c r="M3793" s="111"/>
      <c r="N3793" s="111">
        <v>1</v>
      </c>
      <c r="O3793" s="111">
        <v>1</v>
      </c>
      <c r="P3793" s="111"/>
      <c r="Q3793" s="111"/>
      <c r="R3793" s="111"/>
      <c r="S3793" s="111"/>
      <c r="T3793" s="111"/>
    </row>
    <row r="3794" spans="1:20" x14ac:dyDescent="0.25">
      <c r="A3794" s="110" t="s">
        <v>8438</v>
      </c>
      <c r="B3794" s="107" t="s">
        <v>7216</v>
      </c>
      <c r="C3794" s="108">
        <v>2</v>
      </c>
      <c r="D3794" s="41" t="s">
        <v>8439</v>
      </c>
      <c r="E3794" s="24">
        <f t="shared" si="188"/>
        <v>0</v>
      </c>
      <c r="F3794" s="24">
        <f t="shared" si="189"/>
        <v>0.5</v>
      </c>
      <c r="G3794" s="109"/>
      <c r="H3794" s="24"/>
      <c r="I3794" s="24">
        <f t="shared" si="190"/>
        <v>0</v>
      </c>
      <c r="J3794" s="119"/>
      <c r="K3794" s="30"/>
      <c r="L3794" s="111">
        <v>1</v>
      </c>
      <c r="M3794" s="111">
        <v>1</v>
      </c>
      <c r="N3794" s="111"/>
      <c r="O3794" s="111"/>
      <c r="P3794" s="111"/>
      <c r="Q3794" s="111"/>
      <c r="R3794" s="111"/>
      <c r="S3794" s="111"/>
      <c r="T3794" s="111"/>
    </row>
    <row r="3795" spans="1:20" x14ac:dyDescent="0.25">
      <c r="A3795" s="110" t="s">
        <v>9116</v>
      </c>
      <c r="B3795" s="107" t="s">
        <v>7370</v>
      </c>
      <c r="C3795" s="108">
        <v>4</v>
      </c>
      <c r="D3795" s="41" t="s">
        <v>9117</v>
      </c>
      <c r="E3795" s="24">
        <f t="shared" si="188"/>
        <v>0</v>
      </c>
      <c r="F3795" s="24">
        <f t="shared" si="189"/>
        <v>0.5</v>
      </c>
      <c r="G3795" s="109"/>
      <c r="H3795" s="24"/>
      <c r="I3795" s="24">
        <f t="shared" si="190"/>
        <v>0</v>
      </c>
      <c r="J3795" s="119"/>
      <c r="K3795" s="30"/>
      <c r="L3795" s="111">
        <v>2</v>
      </c>
      <c r="M3795" s="111"/>
      <c r="N3795" s="111"/>
      <c r="O3795" s="111"/>
      <c r="P3795" s="111"/>
      <c r="Q3795" s="111"/>
      <c r="R3795" s="111"/>
      <c r="S3795" s="111"/>
      <c r="T3795" s="111"/>
    </row>
    <row r="3796" spans="1:20" x14ac:dyDescent="0.25">
      <c r="A3796" s="110" t="s">
        <v>2614</v>
      </c>
      <c r="B3796" s="107" t="s">
        <v>7240</v>
      </c>
      <c r="C3796" s="108">
        <v>6</v>
      </c>
      <c r="D3796" s="41" t="s">
        <v>6762</v>
      </c>
      <c r="E3796" s="24">
        <f t="shared" si="188"/>
        <v>0</v>
      </c>
      <c r="F3796" s="24">
        <f t="shared" si="189"/>
        <v>0</v>
      </c>
      <c r="G3796" s="109"/>
      <c r="H3796" s="24"/>
      <c r="I3796" s="24">
        <f t="shared" si="190"/>
        <v>0</v>
      </c>
      <c r="J3796" s="119"/>
      <c r="K3796" s="30"/>
      <c r="L3796" s="111"/>
      <c r="M3796" s="111"/>
      <c r="N3796" s="111"/>
      <c r="O3796" s="111"/>
      <c r="P3796" s="111"/>
      <c r="Q3796" s="111"/>
      <c r="R3796" s="111"/>
      <c r="S3796" s="111"/>
      <c r="T3796" s="111"/>
    </row>
    <row r="3797" spans="1:20" x14ac:dyDescent="0.25">
      <c r="A3797" s="110" t="s">
        <v>2114</v>
      </c>
      <c r="B3797" s="107" t="s">
        <v>7240</v>
      </c>
      <c r="C3797" s="108">
        <v>6</v>
      </c>
      <c r="D3797" s="41" t="s">
        <v>6760</v>
      </c>
      <c r="E3797" s="24">
        <f t="shared" si="188"/>
        <v>0</v>
      </c>
      <c r="F3797" s="24">
        <f t="shared" si="189"/>
        <v>0</v>
      </c>
      <c r="G3797" s="109"/>
      <c r="H3797" s="24"/>
      <c r="I3797" s="24">
        <f t="shared" si="190"/>
        <v>0</v>
      </c>
      <c r="J3797" s="119"/>
      <c r="K3797" s="30"/>
      <c r="L3797" s="111"/>
      <c r="M3797" s="111"/>
      <c r="N3797" s="111"/>
      <c r="O3797" s="111"/>
      <c r="P3797" s="111"/>
      <c r="Q3797" s="111"/>
      <c r="R3797" s="111"/>
      <c r="S3797" s="111"/>
      <c r="T3797" s="111"/>
    </row>
    <row r="3798" spans="1:20" x14ac:dyDescent="0.25">
      <c r="A3798" s="110" t="s">
        <v>1709</v>
      </c>
      <c r="B3798" s="107" t="s">
        <v>7240</v>
      </c>
      <c r="C3798" s="108">
        <v>6</v>
      </c>
      <c r="D3798" s="41" t="s">
        <v>5231</v>
      </c>
      <c r="E3798" s="24">
        <f t="shared" si="188"/>
        <v>0</v>
      </c>
      <c r="F3798" s="24">
        <f t="shared" si="189"/>
        <v>0</v>
      </c>
      <c r="G3798" s="109"/>
      <c r="H3798" s="24"/>
      <c r="I3798" s="24">
        <f t="shared" si="190"/>
        <v>0.4</v>
      </c>
      <c r="J3798" s="119"/>
      <c r="K3798" s="30"/>
      <c r="L3798" s="111"/>
      <c r="M3798" s="111"/>
      <c r="N3798" s="111"/>
      <c r="O3798" s="111"/>
      <c r="P3798" s="111"/>
      <c r="Q3798" s="111">
        <v>2</v>
      </c>
      <c r="R3798" s="111"/>
      <c r="S3798" s="111"/>
      <c r="T3798" s="111"/>
    </row>
    <row r="3799" spans="1:20" x14ac:dyDescent="0.25">
      <c r="A3799" s="110" t="s">
        <v>3206</v>
      </c>
      <c r="B3799" s="107" t="s">
        <v>7191</v>
      </c>
      <c r="C3799" s="108">
        <v>5</v>
      </c>
      <c r="D3799" s="41" t="s">
        <v>5686</v>
      </c>
      <c r="E3799" s="24">
        <f t="shared" si="188"/>
        <v>0</v>
      </c>
      <c r="F3799" s="24">
        <f t="shared" si="189"/>
        <v>2.75</v>
      </c>
      <c r="G3799" s="109"/>
      <c r="H3799" s="24"/>
      <c r="I3799" s="24">
        <f t="shared" si="190"/>
        <v>0</v>
      </c>
      <c r="J3799" s="119"/>
      <c r="K3799" s="30"/>
      <c r="L3799" s="111"/>
      <c r="M3799" s="111">
        <v>11</v>
      </c>
      <c r="N3799" s="111"/>
      <c r="O3799" s="111"/>
      <c r="P3799" s="111"/>
      <c r="Q3799" s="111"/>
      <c r="R3799" s="111"/>
      <c r="S3799" s="111"/>
      <c r="T3799" s="111"/>
    </row>
    <row r="3800" spans="1:20" x14ac:dyDescent="0.25">
      <c r="A3800" s="110" t="s">
        <v>8440</v>
      </c>
      <c r="B3800" s="107" t="s">
        <v>7240</v>
      </c>
      <c r="C3800" s="108">
        <v>6</v>
      </c>
      <c r="D3800" s="41" t="s">
        <v>8441</v>
      </c>
      <c r="E3800" s="24">
        <f t="shared" si="188"/>
        <v>0</v>
      </c>
      <c r="F3800" s="24">
        <f t="shared" si="189"/>
        <v>7.75</v>
      </c>
      <c r="G3800" s="109"/>
      <c r="H3800" s="24"/>
      <c r="I3800" s="24">
        <f t="shared" si="190"/>
        <v>0</v>
      </c>
      <c r="J3800" s="119"/>
      <c r="K3800" s="30"/>
      <c r="L3800" s="111">
        <v>5</v>
      </c>
      <c r="M3800" s="111"/>
      <c r="N3800" s="111"/>
      <c r="O3800" s="111">
        <v>26</v>
      </c>
      <c r="P3800" s="111"/>
      <c r="Q3800" s="111"/>
      <c r="R3800" s="111"/>
      <c r="S3800" s="111"/>
      <c r="T3800" s="111"/>
    </row>
    <row r="3801" spans="1:20" x14ac:dyDescent="0.25">
      <c r="A3801" s="110" t="s">
        <v>2592</v>
      </c>
      <c r="B3801" s="107" t="s">
        <v>7240</v>
      </c>
      <c r="C3801" s="108">
        <v>6</v>
      </c>
      <c r="D3801" s="41" t="s">
        <v>6757</v>
      </c>
      <c r="E3801" s="24">
        <f t="shared" si="188"/>
        <v>0</v>
      </c>
      <c r="F3801" s="24">
        <f t="shared" si="189"/>
        <v>11.5</v>
      </c>
      <c r="G3801" s="109"/>
      <c r="H3801" s="24"/>
      <c r="I3801" s="24">
        <f t="shared" si="190"/>
        <v>0</v>
      </c>
      <c r="J3801" s="119"/>
      <c r="K3801" s="30"/>
      <c r="L3801" s="111"/>
      <c r="M3801" s="111"/>
      <c r="N3801" s="111"/>
      <c r="O3801" s="111">
        <v>46</v>
      </c>
      <c r="P3801" s="111"/>
      <c r="Q3801" s="111"/>
      <c r="R3801" s="111"/>
      <c r="S3801" s="111"/>
      <c r="T3801" s="111"/>
    </row>
    <row r="3802" spans="1:20" x14ac:dyDescent="0.25">
      <c r="A3802" s="110" t="s">
        <v>2851</v>
      </c>
      <c r="B3802" s="107" t="s">
        <v>7240</v>
      </c>
      <c r="C3802" s="108">
        <v>6</v>
      </c>
      <c r="D3802" s="41" t="s">
        <v>5236</v>
      </c>
      <c r="E3802" s="24">
        <f t="shared" si="188"/>
        <v>0</v>
      </c>
      <c r="F3802" s="24">
        <f t="shared" si="189"/>
        <v>0</v>
      </c>
      <c r="G3802" s="109"/>
      <c r="H3802" s="24"/>
      <c r="I3802" s="24">
        <f t="shared" si="190"/>
        <v>0</v>
      </c>
      <c r="J3802" s="119"/>
      <c r="K3802" s="30"/>
      <c r="L3802" s="111"/>
      <c r="M3802" s="111"/>
      <c r="N3802" s="111"/>
      <c r="O3802" s="111"/>
      <c r="P3802" s="111"/>
      <c r="Q3802" s="111"/>
      <c r="R3802" s="111"/>
      <c r="S3802" s="111"/>
      <c r="T3802" s="111"/>
    </row>
    <row r="3803" spans="1:20" x14ac:dyDescent="0.25">
      <c r="A3803" s="110" t="s">
        <v>8442</v>
      </c>
      <c r="B3803" s="107" t="s">
        <v>7165</v>
      </c>
      <c r="C3803" s="108">
        <v>6</v>
      </c>
      <c r="D3803" s="41" t="s">
        <v>8443</v>
      </c>
      <c r="E3803" s="24">
        <f t="shared" si="188"/>
        <v>0</v>
      </c>
      <c r="F3803" s="24">
        <f t="shared" si="189"/>
        <v>0</v>
      </c>
      <c r="G3803" s="109"/>
      <c r="H3803" s="24"/>
      <c r="I3803" s="24">
        <f t="shared" si="190"/>
        <v>0</v>
      </c>
      <c r="J3803" s="119"/>
      <c r="K3803" s="30"/>
      <c r="L3803" s="111"/>
      <c r="M3803" s="111"/>
      <c r="N3803" s="111"/>
      <c r="O3803" s="111"/>
      <c r="P3803" s="111"/>
      <c r="Q3803" s="111"/>
      <c r="R3803" s="111"/>
      <c r="S3803" s="111">
        <v>0</v>
      </c>
      <c r="T3803" s="111"/>
    </row>
    <row r="3804" spans="1:20" x14ac:dyDescent="0.25">
      <c r="A3804" s="110" t="s">
        <v>3202</v>
      </c>
      <c r="B3804" s="107" t="s">
        <v>7165</v>
      </c>
      <c r="C3804" s="108">
        <v>6</v>
      </c>
      <c r="D3804" s="41" t="s">
        <v>5704</v>
      </c>
      <c r="E3804" s="24">
        <f t="shared" si="188"/>
        <v>0</v>
      </c>
      <c r="F3804" s="24">
        <f t="shared" si="189"/>
        <v>0</v>
      </c>
      <c r="G3804" s="109"/>
      <c r="H3804" s="24"/>
      <c r="I3804" s="24">
        <f t="shared" si="190"/>
        <v>0</v>
      </c>
      <c r="J3804" s="119"/>
      <c r="K3804" s="30"/>
      <c r="L3804" s="111"/>
      <c r="M3804" s="111"/>
      <c r="N3804" s="111"/>
      <c r="O3804" s="111"/>
      <c r="P3804" s="111"/>
      <c r="Q3804" s="111"/>
      <c r="R3804" s="111"/>
      <c r="S3804" s="111"/>
      <c r="T3804" s="111"/>
    </row>
    <row r="3805" spans="1:20" x14ac:dyDescent="0.25">
      <c r="A3805" s="110" t="s">
        <v>9118</v>
      </c>
      <c r="B3805" s="107" t="s">
        <v>7092</v>
      </c>
      <c r="C3805" s="108">
        <v>11</v>
      </c>
      <c r="D3805" s="41" t="s">
        <v>9119</v>
      </c>
      <c r="E3805" s="24">
        <f t="shared" si="188"/>
        <v>0</v>
      </c>
      <c r="F3805" s="24">
        <f t="shared" si="189"/>
        <v>13.5</v>
      </c>
      <c r="G3805" s="109"/>
      <c r="H3805" s="24"/>
      <c r="I3805" s="24">
        <f t="shared" si="190"/>
        <v>0</v>
      </c>
      <c r="J3805" s="119"/>
      <c r="K3805" s="30"/>
      <c r="L3805" s="111">
        <v>45</v>
      </c>
      <c r="M3805" s="111">
        <v>9</v>
      </c>
      <c r="N3805" s="111"/>
      <c r="O3805" s="111"/>
      <c r="P3805" s="111"/>
      <c r="Q3805" s="111"/>
      <c r="R3805" s="111"/>
      <c r="S3805" s="111"/>
      <c r="T3805" s="111"/>
    </row>
    <row r="3806" spans="1:20" x14ac:dyDescent="0.25">
      <c r="A3806" s="110" t="s">
        <v>2972</v>
      </c>
      <c r="B3806" s="107" t="s">
        <v>7092</v>
      </c>
      <c r="C3806" s="108">
        <v>11</v>
      </c>
      <c r="D3806" s="41" t="s">
        <v>5880</v>
      </c>
      <c r="E3806" s="24">
        <f t="shared" si="188"/>
        <v>0</v>
      </c>
      <c r="F3806" s="24">
        <f t="shared" si="189"/>
        <v>0</v>
      </c>
      <c r="G3806" s="109"/>
      <c r="H3806" s="24"/>
      <c r="I3806" s="24">
        <f t="shared" si="190"/>
        <v>0</v>
      </c>
      <c r="J3806" s="119"/>
      <c r="K3806" s="30"/>
      <c r="L3806" s="111"/>
      <c r="M3806" s="111"/>
      <c r="N3806" s="111"/>
      <c r="O3806" s="111"/>
      <c r="P3806" s="111"/>
      <c r="Q3806" s="111"/>
      <c r="R3806" s="111"/>
      <c r="S3806" s="111"/>
      <c r="T3806" s="111"/>
    </row>
    <row r="3807" spans="1:20" x14ac:dyDescent="0.25">
      <c r="A3807" s="110" t="s">
        <v>8426</v>
      </c>
      <c r="B3807" s="107" t="s">
        <v>7241</v>
      </c>
      <c r="C3807" s="108">
        <v>12</v>
      </c>
      <c r="D3807" s="41" t="s">
        <v>8427</v>
      </c>
      <c r="E3807" s="24">
        <f t="shared" si="188"/>
        <v>0</v>
      </c>
      <c r="F3807" s="24">
        <f t="shared" si="189"/>
        <v>2.5</v>
      </c>
      <c r="G3807" s="109"/>
      <c r="H3807" s="24"/>
      <c r="I3807" s="24">
        <f t="shared" si="190"/>
        <v>1.4</v>
      </c>
      <c r="J3807" s="119"/>
      <c r="K3807" s="30"/>
      <c r="L3807" s="111"/>
      <c r="M3807" s="111">
        <v>1</v>
      </c>
      <c r="N3807" s="111">
        <v>9</v>
      </c>
      <c r="O3807" s="111"/>
      <c r="P3807" s="111">
        <v>7</v>
      </c>
      <c r="Q3807" s="111"/>
      <c r="R3807" s="111"/>
      <c r="S3807" s="111"/>
      <c r="T3807" s="111"/>
    </row>
    <row r="3808" spans="1:20" x14ac:dyDescent="0.25">
      <c r="A3808" s="110" t="s">
        <v>8454</v>
      </c>
      <c r="B3808" s="107" t="s">
        <v>7097</v>
      </c>
      <c r="C3808" s="108">
        <v>14</v>
      </c>
      <c r="D3808" s="41" t="s">
        <v>8455</v>
      </c>
      <c r="E3808" s="24">
        <f t="shared" ref="E3808:E3871" si="191">SUM(R3808:T3808)/3</f>
        <v>0</v>
      </c>
      <c r="F3808" s="24">
        <f t="shared" ref="F3808:F3871" si="192">SUM(L3808:O3808)/4</f>
        <v>0</v>
      </c>
      <c r="G3808" s="109"/>
      <c r="H3808" s="24"/>
      <c r="I3808" s="24">
        <f t="shared" ref="I3808:I3871" si="193">SUM(P3808:T3808)/5</f>
        <v>0</v>
      </c>
      <c r="J3808" s="119"/>
      <c r="K3808" s="30"/>
      <c r="L3808" s="111"/>
      <c r="M3808" s="111"/>
      <c r="N3808" s="111"/>
      <c r="O3808" s="111"/>
      <c r="P3808" s="111"/>
      <c r="Q3808" s="111"/>
      <c r="R3808" s="111">
        <v>0</v>
      </c>
      <c r="S3808" s="111"/>
      <c r="T3808" s="111"/>
    </row>
    <row r="3809" spans="1:20" x14ac:dyDescent="0.25">
      <c r="A3809" s="110" t="s">
        <v>8456</v>
      </c>
      <c r="B3809" s="107" t="s">
        <v>7136</v>
      </c>
      <c r="C3809" s="108">
        <v>15</v>
      </c>
      <c r="D3809" s="41" t="s">
        <v>8457</v>
      </c>
      <c r="E3809" s="24">
        <f t="shared" si="191"/>
        <v>0</v>
      </c>
      <c r="F3809" s="24">
        <f t="shared" si="192"/>
        <v>2.5</v>
      </c>
      <c r="G3809" s="109"/>
      <c r="H3809" s="24"/>
      <c r="I3809" s="24">
        <f t="shared" si="193"/>
        <v>0</v>
      </c>
      <c r="J3809" s="119"/>
      <c r="K3809" s="30"/>
      <c r="L3809" s="111"/>
      <c r="M3809" s="111">
        <v>10</v>
      </c>
      <c r="N3809" s="111"/>
      <c r="O3809" s="111"/>
      <c r="P3809" s="111"/>
      <c r="Q3809" s="111"/>
      <c r="R3809" s="111"/>
      <c r="S3809" s="111"/>
      <c r="T3809" s="111"/>
    </row>
    <row r="3810" spans="1:20" x14ac:dyDescent="0.25">
      <c r="A3810" s="110" t="s">
        <v>1343</v>
      </c>
      <c r="B3810" s="107" t="s">
        <v>7096</v>
      </c>
      <c r="C3810" s="108">
        <v>15</v>
      </c>
      <c r="D3810" s="41" t="s">
        <v>6740</v>
      </c>
      <c r="E3810" s="24">
        <f t="shared" si="191"/>
        <v>0</v>
      </c>
      <c r="F3810" s="24">
        <f t="shared" si="192"/>
        <v>0</v>
      </c>
      <c r="G3810" s="109"/>
      <c r="H3810" s="24"/>
      <c r="I3810" s="24">
        <f t="shared" si="193"/>
        <v>2.8</v>
      </c>
      <c r="J3810" s="119"/>
      <c r="K3810" s="30"/>
      <c r="L3810" s="111"/>
      <c r="M3810" s="111"/>
      <c r="N3810" s="111"/>
      <c r="O3810" s="111"/>
      <c r="P3810" s="111">
        <v>9</v>
      </c>
      <c r="Q3810" s="111">
        <v>5</v>
      </c>
      <c r="R3810" s="111"/>
      <c r="S3810" s="111"/>
      <c r="T3810" s="111"/>
    </row>
    <row r="3811" spans="1:20" x14ac:dyDescent="0.25">
      <c r="A3811" s="110" t="s">
        <v>9120</v>
      </c>
      <c r="B3811" s="107" t="s">
        <v>7096</v>
      </c>
      <c r="C3811" s="108">
        <v>15</v>
      </c>
      <c r="D3811" s="41" t="s">
        <v>9121</v>
      </c>
      <c r="E3811" s="24">
        <f t="shared" si="191"/>
        <v>0</v>
      </c>
      <c r="F3811" s="24">
        <f t="shared" si="192"/>
        <v>0</v>
      </c>
      <c r="G3811" s="109"/>
      <c r="H3811" s="24"/>
      <c r="I3811" s="24">
        <f t="shared" si="193"/>
        <v>0</v>
      </c>
      <c r="J3811" s="119"/>
      <c r="K3811" s="30"/>
      <c r="L3811" s="111"/>
      <c r="M3811" s="111"/>
      <c r="N3811" s="111"/>
      <c r="O3811" s="111"/>
      <c r="P3811" s="111"/>
      <c r="Q3811" s="111"/>
      <c r="R3811" s="111"/>
      <c r="S3811" s="111"/>
      <c r="T3811" s="111"/>
    </row>
    <row r="3812" spans="1:20" x14ac:dyDescent="0.25">
      <c r="A3812" s="110" t="s">
        <v>9122</v>
      </c>
      <c r="B3812" s="107" t="s">
        <v>7096</v>
      </c>
      <c r="C3812" s="108">
        <v>15</v>
      </c>
      <c r="D3812" s="41" t="s">
        <v>9123</v>
      </c>
      <c r="E3812" s="24">
        <f t="shared" si="191"/>
        <v>0</v>
      </c>
      <c r="F3812" s="24">
        <f t="shared" si="192"/>
        <v>2.25</v>
      </c>
      <c r="G3812" s="109"/>
      <c r="H3812" s="24"/>
      <c r="I3812" s="24">
        <f t="shared" si="193"/>
        <v>0</v>
      </c>
      <c r="J3812" s="119"/>
      <c r="K3812" s="30"/>
      <c r="L3812" s="111">
        <v>5</v>
      </c>
      <c r="M3812" s="111"/>
      <c r="N3812" s="111">
        <v>4</v>
      </c>
      <c r="O3812" s="111"/>
      <c r="P3812" s="111"/>
      <c r="Q3812" s="111"/>
      <c r="R3812" s="111"/>
      <c r="S3812" s="111"/>
      <c r="T3812" s="111"/>
    </row>
    <row r="3813" spans="1:20" x14ac:dyDescent="0.25">
      <c r="A3813" s="110" t="s">
        <v>973</v>
      </c>
      <c r="B3813" s="107" t="s">
        <v>7136</v>
      </c>
      <c r="C3813" s="108">
        <v>15</v>
      </c>
      <c r="D3813" s="41" t="s">
        <v>6780</v>
      </c>
      <c r="E3813" s="24">
        <f t="shared" si="191"/>
        <v>0</v>
      </c>
      <c r="F3813" s="24">
        <f t="shared" si="192"/>
        <v>0</v>
      </c>
      <c r="G3813" s="109"/>
      <c r="H3813" s="24"/>
      <c r="I3813" s="24">
        <f t="shared" si="193"/>
        <v>0</v>
      </c>
      <c r="J3813" s="119"/>
      <c r="K3813" s="30"/>
      <c r="L3813" s="111"/>
      <c r="M3813" s="111"/>
      <c r="N3813" s="111"/>
      <c r="O3813" s="111"/>
      <c r="P3813" s="111"/>
      <c r="Q3813" s="111"/>
      <c r="R3813" s="111"/>
      <c r="S3813" s="111"/>
      <c r="T3813" s="111"/>
    </row>
    <row r="3814" spans="1:20" x14ac:dyDescent="0.25">
      <c r="A3814" s="110" t="s">
        <v>8450</v>
      </c>
      <c r="B3814" s="107" t="s">
        <v>7161</v>
      </c>
      <c r="C3814" s="108">
        <v>15</v>
      </c>
      <c r="D3814" s="41" t="s">
        <v>8451</v>
      </c>
      <c r="E3814" s="24">
        <f t="shared" si="191"/>
        <v>0</v>
      </c>
      <c r="F3814" s="24">
        <f t="shared" si="192"/>
        <v>0</v>
      </c>
      <c r="G3814" s="109"/>
      <c r="H3814" s="24"/>
      <c r="I3814" s="24">
        <f t="shared" si="193"/>
        <v>22.8</v>
      </c>
      <c r="J3814" s="119"/>
      <c r="K3814" s="30"/>
      <c r="L3814" s="111"/>
      <c r="M3814" s="111"/>
      <c r="N3814" s="111"/>
      <c r="O3814" s="111"/>
      <c r="P3814" s="111">
        <v>114</v>
      </c>
      <c r="Q3814" s="111"/>
      <c r="R3814" s="111"/>
      <c r="S3814" s="111"/>
      <c r="T3814" s="111"/>
    </row>
    <row r="3815" spans="1:20" x14ac:dyDescent="0.25">
      <c r="A3815" s="110" t="s">
        <v>8460</v>
      </c>
      <c r="B3815" s="107" t="s">
        <v>7307</v>
      </c>
      <c r="C3815" s="108">
        <v>15</v>
      </c>
      <c r="D3815" s="41" t="s">
        <v>8461</v>
      </c>
      <c r="E3815" s="24">
        <f t="shared" si="191"/>
        <v>0</v>
      </c>
      <c r="F3815" s="24">
        <f t="shared" si="192"/>
        <v>9.75</v>
      </c>
      <c r="G3815" s="109"/>
      <c r="H3815" s="24"/>
      <c r="I3815" s="24">
        <f t="shared" si="193"/>
        <v>9.1999999999999993</v>
      </c>
      <c r="J3815" s="119"/>
      <c r="K3815" s="30"/>
      <c r="L3815" s="111">
        <v>39</v>
      </c>
      <c r="M3815" s="111"/>
      <c r="N3815" s="111"/>
      <c r="O3815" s="111"/>
      <c r="P3815" s="111">
        <v>46</v>
      </c>
      <c r="Q3815" s="111"/>
      <c r="R3815" s="111"/>
      <c r="S3815" s="111"/>
      <c r="T3815" s="111"/>
    </row>
    <row r="3816" spans="1:20" x14ac:dyDescent="0.25">
      <c r="A3816" s="110" t="s">
        <v>6749</v>
      </c>
      <c r="B3816" s="107" t="s">
        <v>7154</v>
      </c>
      <c r="C3816" s="108">
        <v>16</v>
      </c>
      <c r="D3816" s="41" t="s">
        <v>6750</v>
      </c>
      <c r="E3816" s="24">
        <f t="shared" si="191"/>
        <v>0</v>
      </c>
      <c r="F3816" s="24">
        <f t="shared" si="192"/>
        <v>0</v>
      </c>
      <c r="G3816" s="109"/>
      <c r="H3816" s="24"/>
      <c r="I3816" s="24">
        <f t="shared" si="193"/>
        <v>0</v>
      </c>
      <c r="J3816" s="119"/>
      <c r="K3816" s="30"/>
      <c r="L3816" s="111"/>
      <c r="M3816" s="111"/>
      <c r="N3816" s="111"/>
      <c r="O3816" s="111"/>
      <c r="P3816" s="111"/>
      <c r="Q3816" s="111"/>
      <c r="R3816" s="111"/>
      <c r="S3816" s="111"/>
      <c r="T3816" s="111"/>
    </row>
    <row r="3817" spans="1:20" x14ac:dyDescent="0.25">
      <c r="A3817" s="110" t="s">
        <v>8448</v>
      </c>
      <c r="B3817" s="107" t="s">
        <v>7101</v>
      </c>
      <c r="C3817" s="108">
        <v>16</v>
      </c>
      <c r="D3817" s="41" t="s">
        <v>8449</v>
      </c>
      <c r="E3817" s="24">
        <f t="shared" si="191"/>
        <v>0</v>
      </c>
      <c r="F3817" s="24">
        <f t="shared" si="192"/>
        <v>0</v>
      </c>
      <c r="G3817" s="109"/>
      <c r="H3817" s="24"/>
      <c r="I3817" s="24">
        <f t="shared" si="193"/>
        <v>59.8</v>
      </c>
      <c r="J3817" s="119"/>
      <c r="K3817" s="30"/>
      <c r="L3817" s="111"/>
      <c r="M3817" s="111"/>
      <c r="N3817" s="111"/>
      <c r="O3817" s="111"/>
      <c r="P3817" s="111">
        <v>299</v>
      </c>
      <c r="Q3817" s="111"/>
      <c r="R3817" s="111"/>
      <c r="S3817" s="111"/>
      <c r="T3817" s="111"/>
    </row>
    <row r="3818" spans="1:20" x14ac:dyDescent="0.25">
      <c r="A3818" s="110" t="s">
        <v>9124</v>
      </c>
      <c r="B3818" s="107" t="s">
        <v>7101</v>
      </c>
      <c r="C3818" s="108">
        <v>16</v>
      </c>
      <c r="D3818" s="41" t="s">
        <v>6078</v>
      </c>
      <c r="E3818" s="24">
        <f t="shared" si="191"/>
        <v>0</v>
      </c>
      <c r="F3818" s="24">
        <f t="shared" si="192"/>
        <v>0</v>
      </c>
      <c r="G3818" s="109"/>
      <c r="H3818" s="24"/>
      <c r="I3818" s="24">
        <f t="shared" si="193"/>
        <v>0</v>
      </c>
      <c r="J3818" s="119"/>
      <c r="K3818" s="30"/>
      <c r="L3818" s="111"/>
      <c r="M3818" s="111"/>
      <c r="N3818" s="111"/>
      <c r="O3818" s="111"/>
      <c r="P3818" s="111"/>
      <c r="Q3818" s="111"/>
      <c r="R3818" s="111"/>
      <c r="S3818" s="111"/>
      <c r="T3818" s="111"/>
    </row>
    <row r="3819" spans="1:20" x14ac:dyDescent="0.25">
      <c r="A3819" s="110" t="s">
        <v>1605</v>
      </c>
      <c r="B3819" s="107" t="s">
        <v>7143</v>
      </c>
      <c r="C3819" s="108">
        <v>17</v>
      </c>
      <c r="D3819" s="41" t="s">
        <v>6307</v>
      </c>
      <c r="E3819" s="24">
        <f t="shared" si="191"/>
        <v>0</v>
      </c>
      <c r="F3819" s="24">
        <f t="shared" si="192"/>
        <v>0.25</v>
      </c>
      <c r="G3819" s="109"/>
      <c r="H3819" s="24"/>
      <c r="I3819" s="24">
        <f t="shared" si="193"/>
        <v>0</v>
      </c>
      <c r="J3819" s="119"/>
      <c r="K3819" s="30"/>
      <c r="L3819" s="111">
        <v>1</v>
      </c>
      <c r="M3819" s="111"/>
      <c r="N3819" s="111"/>
      <c r="O3819" s="111"/>
      <c r="P3819" s="111"/>
      <c r="Q3819" s="111"/>
      <c r="R3819" s="111"/>
      <c r="S3819" s="111"/>
      <c r="T3819" s="111"/>
    </row>
    <row r="3820" spans="1:20" x14ac:dyDescent="0.25">
      <c r="A3820" s="110" t="s">
        <v>3209</v>
      </c>
      <c r="B3820" s="107" t="s">
        <v>7143</v>
      </c>
      <c r="C3820" s="108">
        <v>17</v>
      </c>
      <c r="D3820" s="41" t="s">
        <v>6320</v>
      </c>
      <c r="E3820" s="24">
        <f t="shared" si="191"/>
        <v>0</v>
      </c>
      <c r="F3820" s="24">
        <f t="shared" si="192"/>
        <v>15.75</v>
      </c>
      <c r="G3820" s="109"/>
      <c r="H3820" s="24"/>
      <c r="I3820" s="24">
        <f t="shared" si="193"/>
        <v>1.4</v>
      </c>
      <c r="J3820" s="119"/>
      <c r="K3820" s="30"/>
      <c r="L3820" s="111">
        <v>25</v>
      </c>
      <c r="M3820" s="111">
        <v>15</v>
      </c>
      <c r="N3820" s="111">
        <v>8</v>
      </c>
      <c r="O3820" s="111">
        <v>15</v>
      </c>
      <c r="P3820" s="111">
        <v>7</v>
      </c>
      <c r="Q3820" s="111"/>
      <c r="R3820" s="111"/>
      <c r="S3820" s="111"/>
      <c r="T3820" s="111"/>
    </row>
    <row r="3821" spans="1:20" x14ac:dyDescent="0.25">
      <c r="A3821" s="110" t="s">
        <v>6747</v>
      </c>
      <c r="B3821" s="107" t="s">
        <v>7154</v>
      </c>
      <c r="C3821" s="108">
        <v>16</v>
      </c>
      <c r="D3821" s="41" t="s">
        <v>6748</v>
      </c>
      <c r="E3821" s="24">
        <f t="shared" si="191"/>
        <v>0</v>
      </c>
      <c r="F3821" s="24">
        <f t="shared" si="192"/>
        <v>0</v>
      </c>
      <c r="G3821" s="109"/>
      <c r="H3821" s="24"/>
      <c r="I3821" s="24">
        <f t="shared" si="193"/>
        <v>0</v>
      </c>
      <c r="J3821" s="119"/>
      <c r="K3821" s="30"/>
      <c r="L3821" s="111"/>
      <c r="M3821" s="111"/>
      <c r="N3821" s="111"/>
      <c r="O3821" s="111"/>
      <c r="P3821" s="111"/>
      <c r="Q3821" s="111"/>
      <c r="R3821" s="111"/>
      <c r="S3821" s="111"/>
      <c r="T3821" s="111"/>
    </row>
    <row r="3822" spans="1:20" x14ac:dyDescent="0.25">
      <c r="A3822" s="110" t="s">
        <v>2280</v>
      </c>
      <c r="B3822" s="107" t="s">
        <v>7151</v>
      </c>
      <c r="C3822" s="108">
        <v>20</v>
      </c>
      <c r="D3822" s="41" t="s">
        <v>6211</v>
      </c>
      <c r="E3822" s="24">
        <f t="shared" si="191"/>
        <v>0</v>
      </c>
      <c r="F3822" s="24">
        <f t="shared" si="192"/>
        <v>0</v>
      </c>
      <c r="G3822" s="109"/>
      <c r="H3822" s="24"/>
      <c r="I3822" s="24">
        <f t="shared" si="193"/>
        <v>6.2</v>
      </c>
      <c r="J3822" s="119"/>
      <c r="K3822" s="30"/>
      <c r="L3822" s="111"/>
      <c r="M3822" s="111"/>
      <c r="N3822" s="111"/>
      <c r="O3822" s="111"/>
      <c r="P3822" s="111">
        <v>31</v>
      </c>
      <c r="Q3822" s="111"/>
      <c r="R3822" s="111"/>
      <c r="S3822" s="111"/>
      <c r="T3822" s="111"/>
    </row>
    <row r="3823" spans="1:20" x14ac:dyDescent="0.25">
      <c r="A3823" s="110" t="s">
        <v>8472</v>
      </c>
      <c r="B3823" s="107" t="s">
        <v>7295</v>
      </c>
      <c r="C3823" s="108">
        <v>18</v>
      </c>
      <c r="D3823" s="41" t="s">
        <v>8473</v>
      </c>
      <c r="E3823" s="24">
        <f t="shared" si="191"/>
        <v>0</v>
      </c>
      <c r="F3823" s="24">
        <f t="shared" si="192"/>
        <v>0</v>
      </c>
      <c r="G3823" s="109"/>
      <c r="H3823" s="24"/>
      <c r="I3823" s="24">
        <f t="shared" si="193"/>
        <v>0</v>
      </c>
      <c r="J3823" s="119"/>
      <c r="K3823" s="30"/>
      <c r="L3823" s="111"/>
      <c r="M3823" s="111"/>
      <c r="N3823" s="111"/>
      <c r="O3823" s="111"/>
      <c r="P3823" s="111"/>
      <c r="Q3823" s="111">
        <v>0</v>
      </c>
      <c r="R3823" s="111">
        <v>0</v>
      </c>
      <c r="S3823" s="111"/>
      <c r="T3823" s="111"/>
    </row>
    <row r="3824" spans="1:20" x14ac:dyDescent="0.25">
      <c r="A3824" s="110" t="s">
        <v>2885</v>
      </c>
      <c r="B3824" s="107" t="s">
        <v>7446</v>
      </c>
      <c r="C3824" s="108">
        <v>18</v>
      </c>
      <c r="D3824" s="41" t="s">
        <v>6220</v>
      </c>
      <c r="E3824" s="24">
        <f t="shared" si="191"/>
        <v>0</v>
      </c>
      <c r="F3824" s="24">
        <f t="shared" si="192"/>
        <v>0</v>
      </c>
      <c r="G3824" s="109"/>
      <c r="H3824" s="24"/>
      <c r="I3824" s="24">
        <f t="shared" si="193"/>
        <v>0</v>
      </c>
      <c r="J3824" s="119"/>
      <c r="K3824" s="30"/>
      <c r="L3824" s="111"/>
      <c r="M3824" s="111"/>
      <c r="N3824" s="111"/>
      <c r="O3824" s="111"/>
      <c r="P3824" s="111"/>
      <c r="Q3824" s="111"/>
      <c r="R3824" s="111"/>
      <c r="S3824" s="111"/>
      <c r="T3824" s="111"/>
    </row>
    <row r="3825" spans="1:20" x14ac:dyDescent="0.25">
      <c r="A3825" s="110" t="s">
        <v>3210</v>
      </c>
      <c r="B3825" s="107" t="s">
        <v>7192</v>
      </c>
      <c r="C3825" s="108">
        <v>20</v>
      </c>
      <c r="D3825" s="41" t="s">
        <v>6258</v>
      </c>
      <c r="E3825" s="24">
        <f t="shared" si="191"/>
        <v>0</v>
      </c>
      <c r="F3825" s="24">
        <f t="shared" si="192"/>
        <v>0.75</v>
      </c>
      <c r="G3825" s="109"/>
      <c r="H3825" s="24"/>
      <c r="I3825" s="24">
        <f t="shared" si="193"/>
        <v>0</v>
      </c>
      <c r="J3825" s="119"/>
      <c r="K3825" s="30"/>
      <c r="L3825" s="111">
        <v>3</v>
      </c>
      <c r="M3825" s="111"/>
      <c r="N3825" s="111"/>
      <c r="O3825" s="111"/>
      <c r="P3825" s="111"/>
      <c r="Q3825" s="111"/>
      <c r="R3825" s="111"/>
      <c r="S3825" s="111"/>
      <c r="T3825" s="111"/>
    </row>
    <row r="3826" spans="1:20" x14ac:dyDescent="0.25">
      <c r="A3826" s="110" t="s">
        <v>8539</v>
      </c>
      <c r="B3826" s="107" t="s">
        <v>7136</v>
      </c>
      <c r="C3826" s="108">
        <v>15</v>
      </c>
      <c r="D3826" s="41" t="s">
        <v>8540</v>
      </c>
      <c r="E3826" s="24">
        <f t="shared" si="191"/>
        <v>0</v>
      </c>
      <c r="F3826" s="24">
        <f t="shared" si="192"/>
        <v>0</v>
      </c>
      <c r="G3826" s="109"/>
      <c r="H3826" s="24"/>
      <c r="I3826" s="24">
        <f t="shared" si="193"/>
        <v>0.2</v>
      </c>
      <c r="J3826" s="119"/>
      <c r="K3826" s="30"/>
      <c r="L3826" s="111"/>
      <c r="M3826" s="111"/>
      <c r="N3826" s="111"/>
      <c r="O3826" s="111"/>
      <c r="P3826" s="111"/>
      <c r="Q3826" s="111">
        <v>1</v>
      </c>
      <c r="R3826" s="111"/>
      <c r="S3826" s="111"/>
      <c r="T3826" s="111"/>
    </row>
    <row r="3827" spans="1:20" x14ac:dyDescent="0.25">
      <c r="A3827" s="110" t="s">
        <v>12</v>
      </c>
      <c r="B3827" s="107" t="s">
        <v>7097</v>
      </c>
      <c r="C3827" s="108">
        <v>14</v>
      </c>
      <c r="D3827" s="41" t="s">
        <v>5745</v>
      </c>
      <c r="E3827" s="24">
        <f t="shared" si="191"/>
        <v>0</v>
      </c>
      <c r="F3827" s="24">
        <f t="shared" si="192"/>
        <v>0.75</v>
      </c>
      <c r="G3827" s="109"/>
      <c r="H3827" s="24"/>
      <c r="I3827" s="24">
        <f t="shared" si="193"/>
        <v>0</v>
      </c>
      <c r="J3827" s="119"/>
      <c r="K3827" s="30"/>
      <c r="L3827" s="111"/>
      <c r="M3827" s="111">
        <v>3</v>
      </c>
      <c r="N3827" s="111"/>
      <c r="O3827" s="111"/>
      <c r="P3827" s="111"/>
      <c r="Q3827" s="111"/>
      <c r="R3827" s="111"/>
      <c r="S3827" s="111"/>
      <c r="T3827" s="111"/>
    </row>
    <row r="3828" spans="1:20" x14ac:dyDescent="0.25">
      <c r="A3828" s="110" t="s">
        <v>1746</v>
      </c>
      <c r="B3828" s="107" t="s">
        <v>7136</v>
      </c>
      <c r="C3828" s="108">
        <v>15</v>
      </c>
      <c r="D3828" s="41" t="s">
        <v>5733</v>
      </c>
      <c r="E3828" s="24">
        <f t="shared" si="191"/>
        <v>0</v>
      </c>
      <c r="F3828" s="24">
        <f t="shared" si="192"/>
        <v>9.75</v>
      </c>
      <c r="G3828" s="109"/>
      <c r="H3828" s="24"/>
      <c r="I3828" s="24">
        <f t="shared" si="193"/>
        <v>0</v>
      </c>
      <c r="J3828" s="119"/>
      <c r="K3828" s="30"/>
      <c r="L3828" s="111"/>
      <c r="M3828" s="111">
        <v>39</v>
      </c>
      <c r="N3828" s="111"/>
      <c r="O3828" s="111"/>
      <c r="P3828" s="111"/>
      <c r="Q3828" s="111"/>
      <c r="R3828" s="111"/>
      <c r="S3828" s="111"/>
      <c r="T3828" s="111"/>
    </row>
    <row r="3829" spans="1:20" x14ac:dyDescent="0.25">
      <c r="A3829" s="110" t="s">
        <v>9125</v>
      </c>
      <c r="B3829" s="107" t="s">
        <v>7193</v>
      </c>
      <c r="C3829" s="108">
        <v>13</v>
      </c>
      <c r="D3829" s="41" t="s">
        <v>9126</v>
      </c>
      <c r="E3829" s="24">
        <f t="shared" si="191"/>
        <v>0</v>
      </c>
      <c r="F3829" s="24">
        <f t="shared" si="192"/>
        <v>0</v>
      </c>
      <c r="G3829" s="109"/>
      <c r="H3829" s="24"/>
      <c r="I3829" s="24">
        <f t="shared" si="193"/>
        <v>0</v>
      </c>
      <c r="J3829" s="119"/>
      <c r="K3829" s="30"/>
      <c r="L3829" s="111"/>
      <c r="M3829" s="111"/>
      <c r="N3829" s="111"/>
      <c r="O3829" s="111"/>
      <c r="P3829" s="111"/>
      <c r="Q3829" s="111"/>
      <c r="R3829" s="111"/>
      <c r="S3829" s="111"/>
      <c r="T3829" s="111"/>
    </row>
    <row r="3830" spans="1:20" x14ac:dyDescent="0.25">
      <c r="A3830" s="110" t="s">
        <v>9127</v>
      </c>
      <c r="B3830" s="107" t="s">
        <v>7160</v>
      </c>
      <c r="C3830" s="108">
        <v>12</v>
      </c>
      <c r="D3830" s="41" t="s">
        <v>9128</v>
      </c>
      <c r="E3830" s="24">
        <f t="shared" si="191"/>
        <v>0</v>
      </c>
      <c r="F3830" s="24">
        <f t="shared" si="192"/>
        <v>1.5</v>
      </c>
      <c r="G3830" s="109"/>
      <c r="H3830" s="24"/>
      <c r="I3830" s="24">
        <f t="shared" si="193"/>
        <v>0</v>
      </c>
      <c r="J3830" s="119"/>
      <c r="K3830" s="30"/>
      <c r="L3830" s="111">
        <v>6</v>
      </c>
      <c r="M3830" s="111"/>
      <c r="N3830" s="111"/>
      <c r="O3830" s="111"/>
      <c r="P3830" s="111"/>
      <c r="Q3830" s="111"/>
      <c r="R3830" s="111"/>
      <c r="S3830" s="111"/>
      <c r="T3830" s="111"/>
    </row>
    <row r="3831" spans="1:20" x14ac:dyDescent="0.25">
      <c r="A3831" s="110" t="s">
        <v>8533</v>
      </c>
      <c r="B3831" s="107" t="s">
        <v>7193</v>
      </c>
      <c r="C3831" s="108">
        <v>13</v>
      </c>
      <c r="D3831" s="41" t="s">
        <v>8534</v>
      </c>
      <c r="E3831" s="24">
        <f t="shared" si="191"/>
        <v>0</v>
      </c>
      <c r="F3831" s="24">
        <f t="shared" si="192"/>
        <v>1.75</v>
      </c>
      <c r="G3831" s="109"/>
      <c r="H3831" s="24"/>
      <c r="I3831" s="24">
        <f t="shared" si="193"/>
        <v>1.8</v>
      </c>
      <c r="J3831" s="119"/>
      <c r="K3831" s="30"/>
      <c r="L3831" s="111">
        <v>1</v>
      </c>
      <c r="M3831" s="111"/>
      <c r="N3831" s="111">
        <v>2</v>
      </c>
      <c r="O3831" s="111">
        <v>4</v>
      </c>
      <c r="P3831" s="111">
        <v>3</v>
      </c>
      <c r="Q3831" s="111">
        <v>6</v>
      </c>
      <c r="R3831" s="111">
        <v>0</v>
      </c>
      <c r="S3831" s="111"/>
      <c r="T3831" s="111"/>
    </row>
    <row r="3832" spans="1:20" x14ac:dyDescent="0.25">
      <c r="A3832" s="110" t="s">
        <v>2531</v>
      </c>
      <c r="B3832" s="107" t="s">
        <v>7081</v>
      </c>
      <c r="C3832" s="108">
        <v>15</v>
      </c>
      <c r="D3832" s="41" t="s">
        <v>6808</v>
      </c>
      <c r="E3832" s="24">
        <f t="shared" si="191"/>
        <v>0</v>
      </c>
      <c r="F3832" s="24">
        <f t="shared" si="192"/>
        <v>0.25</v>
      </c>
      <c r="G3832" s="109"/>
      <c r="H3832" s="24"/>
      <c r="I3832" s="24">
        <f t="shared" si="193"/>
        <v>0.2</v>
      </c>
      <c r="J3832" s="119"/>
      <c r="K3832" s="30"/>
      <c r="L3832" s="111">
        <v>1</v>
      </c>
      <c r="M3832" s="111"/>
      <c r="N3832" s="111"/>
      <c r="O3832" s="111"/>
      <c r="P3832" s="111">
        <v>1</v>
      </c>
      <c r="Q3832" s="111">
        <v>0</v>
      </c>
      <c r="R3832" s="111">
        <v>0</v>
      </c>
      <c r="S3832" s="111"/>
      <c r="T3832" s="111"/>
    </row>
    <row r="3833" spans="1:20" x14ac:dyDescent="0.25">
      <c r="A3833" s="110" t="s">
        <v>9129</v>
      </c>
      <c r="B3833" s="107" t="s">
        <v>7153</v>
      </c>
      <c r="C3833" s="108">
        <v>15</v>
      </c>
      <c r="D3833" s="41" t="s">
        <v>9130</v>
      </c>
      <c r="E3833" s="24">
        <f t="shared" si="191"/>
        <v>0</v>
      </c>
      <c r="F3833" s="24">
        <f t="shared" si="192"/>
        <v>0</v>
      </c>
      <c r="G3833" s="109"/>
      <c r="H3833" s="24"/>
      <c r="I3833" s="24">
        <f t="shared" si="193"/>
        <v>0</v>
      </c>
      <c r="J3833" s="119"/>
      <c r="K3833" s="30"/>
      <c r="L3833" s="111"/>
      <c r="M3833" s="111"/>
      <c r="N3833" s="111"/>
      <c r="O3833" s="111"/>
      <c r="P3833" s="111"/>
      <c r="Q3833" s="111"/>
      <c r="R3833" s="111"/>
      <c r="S3833" s="111"/>
      <c r="T3833" s="111"/>
    </row>
    <row r="3834" spans="1:20" x14ac:dyDescent="0.25">
      <c r="A3834" s="110" t="s">
        <v>8541</v>
      </c>
      <c r="B3834" s="107" t="s">
        <v>7096</v>
      </c>
      <c r="C3834" s="108">
        <v>15</v>
      </c>
      <c r="D3834" s="41" t="s">
        <v>8542</v>
      </c>
      <c r="E3834" s="24">
        <f t="shared" si="191"/>
        <v>0</v>
      </c>
      <c r="F3834" s="24">
        <f t="shared" si="192"/>
        <v>0</v>
      </c>
      <c r="G3834" s="109"/>
      <c r="H3834" s="24"/>
      <c r="I3834" s="24">
        <f t="shared" si="193"/>
        <v>0</v>
      </c>
      <c r="J3834" s="119"/>
      <c r="K3834" s="30"/>
      <c r="L3834" s="111"/>
      <c r="M3834" s="111"/>
      <c r="N3834" s="111"/>
      <c r="O3834" s="111"/>
      <c r="P3834" s="111"/>
      <c r="Q3834" s="111"/>
      <c r="R3834" s="111"/>
      <c r="S3834" s="111">
        <v>0</v>
      </c>
      <c r="T3834" s="111"/>
    </row>
    <row r="3835" spans="1:20" x14ac:dyDescent="0.25">
      <c r="A3835" s="110" t="s">
        <v>419</v>
      </c>
      <c r="B3835" s="107" t="s">
        <v>7136</v>
      </c>
      <c r="C3835" s="108">
        <v>15</v>
      </c>
      <c r="D3835" s="41" t="s">
        <v>5726</v>
      </c>
      <c r="E3835" s="24">
        <f t="shared" si="191"/>
        <v>0</v>
      </c>
      <c r="F3835" s="24">
        <f t="shared" si="192"/>
        <v>19.25</v>
      </c>
      <c r="G3835" s="109"/>
      <c r="H3835" s="24"/>
      <c r="I3835" s="24">
        <f t="shared" si="193"/>
        <v>0</v>
      </c>
      <c r="J3835" s="119"/>
      <c r="K3835" s="30"/>
      <c r="L3835" s="111"/>
      <c r="M3835" s="111">
        <v>16</v>
      </c>
      <c r="N3835" s="111">
        <v>61</v>
      </c>
      <c r="O3835" s="111"/>
      <c r="P3835" s="111"/>
      <c r="Q3835" s="111"/>
      <c r="R3835" s="111"/>
      <c r="S3835" s="111"/>
      <c r="T3835" s="111"/>
    </row>
    <row r="3836" spans="1:20" x14ac:dyDescent="0.25">
      <c r="A3836" s="110" t="s">
        <v>3212</v>
      </c>
      <c r="B3836" s="107" t="s">
        <v>7161</v>
      </c>
      <c r="C3836" s="108">
        <v>15</v>
      </c>
      <c r="D3836" s="41" t="s">
        <v>6801</v>
      </c>
      <c r="E3836" s="24">
        <f t="shared" si="191"/>
        <v>0</v>
      </c>
      <c r="F3836" s="24">
        <f t="shared" si="192"/>
        <v>120.75</v>
      </c>
      <c r="G3836" s="109"/>
      <c r="H3836" s="24"/>
      <c r="I3836" s="24">
        <f t="shared" si="193"/>
        <v>0</v>
      </c>
      <c r="J3836" s="119"/>
      <c r="K3836" s="30"/>
      <c r="L3836" s="111">
        <v>155</v>
      </c>
      <c r="M3836" s="111">
        <v>138</v>
      </c>
      <c r="N3836" s="111">
        <v>133</v>
      </c>
      <c r="O3836" s="111">
        <v>57</v>
      </c>
      <c r="P3836" s="111"/>
      <c r="Q3836" s="111"/>
      <c r="R3836" s="111"/>
      <c r="S3836" s="111"/>
      <c r="T3836" s="111"/>
    </row>
    <row r="3837" spans="1:20" x14ac:dyDescent="0.25">
      <c r="A3837" s="110" t="s">
        <v>3213</v>
      </c>
      <c r="B3837" s="107" t="s">
        <v>7161</v>
      </c>
      <c r="C3837" s="108">
        <v>15</v>
      </c>
      <c r="D3837" s="41" t="s">
        <v>5785</v>
      </c>
      <c r="E3837" s="24">
        <f t="shared" si="191"/>
        <v>0</v>
      </c>
      <c r="F3837" s="24">
        <f t="shared" si="192"/>
        <v>456.5</v>
      </c>
      <c r="G3837" s="109"/>
      <c r="H3837" s="24"/>
      <c r="I3837" s="24">
        <f t="shared" si="193"/>
        <v>93</v>
      </c>
      <c r="J3837" s="119"/>
      <c r="K3837" s="30"/>
      <c r="L3837" s="111">
        <v>70</v>
      </c>
      <c r="M3837" s="111">
        <v>1754</v>
      </c>
      <c r="N3837" s="111"/>
      <c r="O3837" s="111">
        <v>2</v>
      </c>
      <c r="P3837" s="111">
        <v>1</v>
      </c>
      <c r="Q3837" s="111">
        <v>464</v>
      </c>
      <c r="R3837" s="111"/>
      <c r="S3837" s="111"/>
      <c r="T3837" s="111"/>
    </row>
    <row r="3838" spans="1:20" x14ac:dyDescent="0.25">
      <c r="A3838" s="110" t="s">
        <v>3215</v>
      </c>
      <c r="B3838" s="107" t="s">
        <v>7143</v>
      </c>
      <c r="C3838" s="108">
        <v>17</v>
      </c>
      <c r="D3838" s="41" t="s">
        <v>6318</v>
      </c>
      <c r="E3838" s="24">
        <f t="shared" si="191"/>
        <v>0</v>
      </c>
      <c r="F3838" s="24">
        <f t="shared" si="192"/>
        <v>19.25</v>
      </c>
      <c r="G3838" s="109"/>
      <c r="H3838" s="24"/>
      <c r="I3838" s="24">
        <f t="shared" si="193"/>
        <v>0</v>
      </c>
      <c r="J3838" s="119"/>
      <c r="K3838" s="30"/>
      <c r="L3838" s="111">
        <v>43</v>
      </c>
      <c r="M3838" s="111">
        <v>26</v>
      </c>
      <c r="N3838" s="111">
        <v>8</v>
      </c>
      <c r="O3838" s="111"/>
      <c r="P3838" s="111"/>
      <c r="Q3838" s="111"/>
      <c r="R3838" s="111"/>
      <c r="S3838" s="111"/>
      <c r="T3838" s="111"/>
    </row>
    <row r="3839" spans="1:20" x14ac:dyDescent="0.25">
      <c r="A3839" s="110" t="s">
        <v>3216</v>
      </c>
      <c r="B3839" s="107" t="s">
        <v>7154</v>
      </c>
      <c r="C3839" s="108">
        <v>16</v>
      </c>
      <c r="D3839" s="41" t="s">
        <v>6411</v>
      </c>
      <c r="E3839" s="24">
        <f t="shared" si="191"/>
        <v>0</v>
      </c>
      <c r="F3839" s="24">
        <f t="shared" si="192"/>
        <v>48</v>
      </c>
      <c r="G3839" s="109"/>
      <c r="H3839" s="24"/>
      <c r="I3839" s="24">
        <f t="shared" si="193"/>
        <v>8.6</v>
      </c>
      <c r="J3839" s="119"/>
      <c r="K3839" s="30"/>
      <c r="L3839" s="111">
        <v>145</v>
      </c>
      <c r="M3839" s="111">
        <v>38</v>
      </c>
      <c r="N3839" s="111">
        <v>7</v>
      </c>
      <c r="O3839" s="111">
        <v>2</v>
      </c>
      <c r="P3839" s="111"/>
      <c r="Q3839" s="111">
        <v>43</v>
      </c>
      <c r="R3839" s="111"/>
      <c r="S3839" s="111"/>
      <c r="T3839" s="111"/>
    </row>
    <row r="3840" spans="1:20" x14ac:dyDescent="0.25">
      <c r="A3840" s="110" t="s">
        <v>3217</v>
      </c>
      <c r="B3840" s="107" t="s">
        <v>7154</v>
      </c>
      <c r="C3840" s="108">
        <v>16</v>
      </c>
      <c r="D3840" s="41" t="s">
        <v>6412</v>
      </c>
      <c r="E3840" s="24">
        <f t="shared" si="191"/>
        <v>0</v>
      </c>
      <c r="F3840" s="24">
        <f t="shared" si="192"/>
        <v>917.5</v>
      </c>
      <c r="G3840" s="109"/>
      <c r="H3840" s="24"/>
      <c r="I3840" s="24">
        <f t="shared" si="193"/>
        <v>11.8</v>
      </c>
      <c r="J3840" s="119"/>
      <c r="K3840" s="30"/>
      <c r="L3840" s="111">
        <v>1351</v>
      </c>
      <c r="M3840" s="111">
        <v>1889</v>
      </c>
      <c r="N3840" s="111">
        <v>350</v>
      </c>
      <c r="O3840" s="111">
        <v>80</v>
      </c>
      <c r="P3840" s="111">
        <v>9</v>
      </c>
      <c r="Q3840" s="111">
        <v>50</v>
      </c>
      <c r="R3840" s="111"/>
      <c r="S3840" s="111"/>
      <c r="T3840" s="111"/>
    </row>
    <row r="3841" spans="1:20" x14ac:dyDescent="0.25">
      <c r="A3841" s="110" t="s">
        <v>2752</v>
      </c>
      <c r="B3841" s="107" t="s">
        <v>7154</v>
      </c>
      <c r="C3841" s="108">
        <v>16</v>
      </c>
      <c r="D3841" s="41" t="s">
        <v>6364</v>
      </c>
      <c r="E3841" s="24">
        <f t="shared" si="191"/>
        <v>0</v>
      </c>
      <c r="F3841" s="24">
        <f t="shared" si="192"/>
        <v>0.5</v>
      </c>
      <c r="G3841" s="109"/>
      <c r="H3841" s="24"/>
      <c r="I3841" s="24">
        <f t="shared" si="193"/>
        <v>0</v>
      </c>
      <c r="J3841" s="119"/>
      <c r="K3841" s="30"/>
      <c r="L3841" s="111"/>
      <c r="M3841" s="111">
        <v>2</v>
      </c>
      <c r="N3841" s="111"/>
      <c r="O3841" s="111"/>
      <c r="P3841" s="111"/>
      <c r="Q3841" s="111"/>
      <c r="R3841" s="111"/>
      <c r="S3841" s="111"/>
      <c r="T3841" s="111"/>
    </row>
    <row r="3842" spans="1:20" x14ac:dyDescent="0.25">
      <c r="A3842" s="110" t="s">
        <v>2360</v>
      </c>
      <c r="B3842" s="107" t="s">
        <v>7154</v>
      </c>
      <c r="C3842" s="108">
        <v>16</v>
      </c>
      <c r="D3842" s="41" t="s">
        <v>4898</v>
      </c>
      <c r="E3842" s="24">
        <f t="shared" si="191"/>
        <v>0</v>
      </c>
      <c r="F3842" s="24">
        <f t="shared" si="192"/>
        <v>17.75</v>
      </c>
      <c r="G3842" s="109"/>
      <c r="H3842" s="24"/>
      <c r="I3842" s="24">
        <f t="shared" si="193"/>
        <v>0</v>
      </c>
      <c r="J3842" s="119"/>
      <c r="K3842" s="30"/>
      <c r="L3842" s="111">
        <v>42</v>
      </c>
      <c r="M3842" s="111">
        <v>1</v>
      </c>
      <c r="N3842" s="111">
        <v>28</v>
      </c>
      <c r="O3842" s="111"/>
      <c r="P3842" s="111"/>
      <c r="Q3842" s="111"/>
      <c r="R3842" s="111"/>
      <c r="S3842" s="111"/>
      <c r="T3842" s="111"/>
    </row>
    <row r="3843" spans="1:20" x14ac:dyDescent="0.25">
      <c r="A3843" s="110" t="s">
        <v>2666</v>
      </c>
      <c r="B3843" s="107" t="s">
        <v>7154</v>
      </c>
      <c r="C3843" s="108">
        <v>16</v>
      </c>
      <c r="D3843" s="41" t="s">
        <v>6385</v>
      </c>
      <c r="E3843" s="24">
        <f t="shared" si="191"/>
        <v>0</v>
      </c>
      <c r="F3843" s="24">
        <f t="shared" si="192"/>
        <v>0</v>
      </c>
      <c r="G3843" s="109"/>
      <c r="H3843" s="24"/>
      <c r="I3843" s="24">
        <f t="shared" si="193"/>
        <v>0</v>
      </c>
      <c r="J3843" s="119"/>
      <c r="K3843" s="30"/>
      <c r="L3843" s="111"/>
      <c r="M3843" s="111"/>
      <c r="N3843" s="111"/>
      <c r="O3843" s="111"/>
      <c r="P3843" s="111"/>
      <c r="Q3843" s="111"/>
      <c r="R3843" s="111"/>
      <c r="S3843" s="111"/>
      <c r="T3843" s="111"/>
    </row>
    <row r="3844" spans="1:20" x14ac:dyDescent="0.25">
      <c r="A3844" s="110" t="s">
        <v>3222</v>
      </c>
      <c r="B3844" s="107" t="s">
        <v>7154</v>
      </c>
      <c r="C3844" s="108">
        <v>16</v>
      </c>
      <c r="D3844" s="41" t="s">
        <v>6381</v>
      </c>
      <c r="E3844" s="24">
        <f t="shared" si="191"/>
        <v>0</v>
      </c>
      <c r="F3844" s="24">
        <f t="shared" si="192"/>
        <v>1834.25</v>
      </c>
      <c r="G3844" s="109"/>
      <c r="H3844" s="24"/>
      <c r="I3844" s="24">
        <f t="shared" si="193"/>
        <v>1.2</v>
      </c>
      <c r="J3844" s="119"/>
      <c r="K3844" s="30"/>
      <c r="L3844" s="111">
        <v>2601</v>
      </c>
      <c r="M3844" s="111">
        <v>4717</v>
      </c>
      <c r="N3844" s="111">
        <v>13</v>
      </c>
      <c r="O3844" s="111">
        <v>6</v>
      </c>
      <c r="P3844" s="111">
        <v>6</v>
      </c>
      <c r="Q3844" s="111"/>
      <c r="R3844" s="111"/>
      <c r="S3844" s="111"/>
      <c r="T3844" s="111"/>
    </row>
    <row r="3845" spans="1:20" x14ac:dyDescent="0.25">
      <c r="A3845" s="110" t="s">
        <v>3218</v>
      </c>
      <c r="B3845" s="107" t="s">
        <v>7154</v>
      </c>
      <c r="C3845" s="108">
        <v>16</v>
      </c>
      <c r="D3845" s="41" t="s">
        <v>6804</v>
      </c>
      <c r="E3845" s="24">
        <f t="shared" si="191"/>
        <v>0</v>
      </c>
      <c r="F3845" s="24">
        <f t="shared" si="192"/>
        <v>31.5</v>
      </c>
      <c r="G3845" s="109"/>
      <c r="H3845" s="24"/>
      <c r="I3845" s="24">
        <f t="shared" si="193"/>
        <v>0</v>
      </c>
      <c r="J3845" s="119"/>
      <c r="K3845" s="30"/>
      <c r="L3845" s="111">
        <v>104</v>
      </c>
      <c r="M3845" s="111">
        <v>22</v>
      </c>
      <c r="N3845" s="111"/>
      <c r="O3845" s="111"/>
      <c r="P3845" s="111"/>
      <c r="Q3845" s="111"/>
      <c r="R3845" s="111"/>
      <c r="S3845" s="111"/>
      <c r="T3845" s="111"/>
    </row>
    <row r="3846" spans="1:20" x14ac:dyDescent="0.25">
      <c r="A3846" s="110" t="s">
        <v>3219</v>
      </c>
      <c r="B3846" s="107" t="s">
        <v>7154</v>
      </c>
      <c r="C3846" s="108">
        <v>16</v>
      </c>
      <c r="D3846" s="41" t="s">
        <v>6446</v>
      </c>
      <c r="E3846" s="24">
        <f t="shared" si="191"/>
        <v>0</v>
      </c>
      <c r="F3846" s="24">
        <f t="shared" si="192"/>
        <v>1957</v>
      </c>
      <c r="G3846" s="109"/>
      <c r="H3846" s="24"/>
      <c r="I3846" s="24">
        <f t="shared" si="193"/>
        <v>1.4</v>
      </c>
      <c r="J3846" s="119"/>
      <c r="K3846" s="30"/>
      <c r="L3846" s="111">
        <v>3762</v>
      </c>
      <c r="M3846" s="111">
        <v>3060</v>
      </c>
      <c r="N3846" s="111">
        <v>996</v>
      </c>
      <c r="O3846" s="111">
        <v>10</v>
      </c>
      <c r="P3846" s="111">
        <v>7</v>
      </c>
      <c r="Q3846" s="111">
        <v>0</v>
      </c>
      <c r="R3846" s="111">
        <v>0</v>
      </c>
      <c r="S3846" s="111"/>
      <c r="T3846" s="111"/>
    </row>
    <row r="3847" spans="1:20" x14ac:dyDescent="0.25">
      <c r="A3847" s="110" t="s">
        <v>3220</v>
      </c>
      <c r="B3847" s="107" t="s">
        <v>7154</v>
      </c>
      <c r="C3847" s="108">
        <v>16</v>
      </c>
      <c r="D3847" s="41" t="s">
        <v>6805</v>
      </c>
      <c r="E3847" s="24">
        <f t="shared" si="191"/>
        <v>0</v>
      </c>
      <c r="F3847" s="24">
        <f t="shared" si="192"/>
        <v>21.5</v>
      </c>
      <c r="G3847" s="109"/>
      <c r="H3847" s="24"/>
      <c r="I3847" s="24">
        <f t="shared" si="193"/>
        <v>0</v>
      </c>
      <c r="J3847" s="119"/>
      <c r="K3847" s="30"/>
      <c r="L3847" s="111">
        <v>7</v>
      </c>
      <c r="M3847" s="111">
        <v>76</v>
      </c>
      <c r="N3847" s="111">
        <v>3</v>
      </c>
      <c r="O3847" s="111"/>
      <c r="P3847" s="111"/>
      <c r="Q3847" s="111"/>
      <c r="R3847" s="111"/>
      <c r="S3847" s="111"/>
      <c r="T3847" s="111"/>
    </row>
    <row r="3848" spans="1:20" x14ac:dyDescent="0.25">
      <c r="A3848" s="110" t="s">
        <v>3221</v>
      </c>
      <c r="B3848" s="107" t="s">
        <v>7154</v>
      </c>
      <c r="C3848" s="108">
        <v>16</v>
      </c>
      <c r="D3848" s="41" t="s">
        <v>6448</v>
      </c>
      <c r="E3848" s="24">
        <f t="shared" si="191"/>
        <v>0</v>
      </c>
      <c r="F3848" s="24">
        <f t="shared" si="192"/>
        <v>18.25</v>
      </c>
      <c r="G3848" s="109"/>
      <c r="H3848" s="24"/>
      <c r="I3848" s="24">
        <f t="shared" si="193"/>
        <v>0</v>
      </c>
      <c r="J3848" s="119"/>
      <c r="K3848" s="30"/>
      <c r="L3848" s="111">
        <v>39</v>
      </c>
      <c r="M3848" s="111">
        <v>16</v>
      </c>
      <c r="N3848" s="111">
        <v>18</v>
      </c>
      <c r="O3848" s="111"/>
      <c r="P3848" s="111"/>
      <c r="Q3848" s="111"/>
      <c r="R3848" s="111"/>
      <c r="S3848" s="111"/>
      <c r="T3848" s="111"/>
    </row>
    <row r="3849" spans="1:20" x14ac:dyDescent="0.25">
      <c r="A3849" s="110" t="s">
        <v>1448</v>
      </c>
      <c r="B3849" s="107" t="s">
        <v>7101</v>
      </c>
      <c r="C3849" s="108">
        <v>16</v>
      </c>
      <c r="D3849" s="41" t="s">
        <v>6806</v>
      </c>
      <c r="E3849" s="24">
        <f t="shared" si="191"/>
        <v>0</v>
      </c>
      <c r="F3849" s="24">
        <f t="shared" si="192"/>
        <v>22</v>
      </c>
      <c r="G3849" s="109"/>
      <c r="H3849" s="24"/>
      <c r="I3849" s="24">
        <f t="shared" si="193"/>
        <v>1.2</v>
      </c>
      <c r="J3849" s="119"/>
      <c r="K3849" s="30"/>
      <c r="L3849" s="111">
        <v>88</v>
      </c>
      <c r="M3849" s="111"/>
      <c r="N3849" s="111"/>
      <c r="O3849" s="111"/>
      <c r="P3849" s="111"/>
      <c r="Q3849" s="111">
        <v>6</v>
      </c>
      <c r="R3849" s="111"/>
      <c r="S3849" s="111"/>
      <c r="T3849" s="111"/>
    </row>
    <row r="3850" spans="1:20" x14ac:dyDescent="0.25">
      <c r="A3850" s="110" t="s">
        <v>9131</v>
      </c>
      <c r="B3850" s="107" t="s">
        <v>7154</v>
      </c>
      <c r="C3850" s="108">
        <v>16</v>
      </c>
      <c r="D3850" s="41" t="s">
        <v>9132</v>
      </c>
      <c r="E3850" s="24">
        <f t="shared" si="191"/>
        <v>0</v>
      </c>
      <c r="F3850" s="24">
        <f t="shared" si="192"/>
        <v>0</v>
      </c>
      <c r="G3850" s="109"/>
      <c r="H3850" s="24"/>
      <c r="I3850" s="24">
        <f t="shared" si="193"/>
        <v>0</v>
      </c>
      <c r="J3850" s="119"/>
      <c r="K3850" s="30"/>
      <c r="L3850" s="111"/>
      <c r="M3850" s="111"/>
      <c r="N3850" s="111"/>
      <c r="O3850" s="111"/>
      <c r="P3850" s="111"/>
      <c r="Q3850" s="111"/>
      <c r="R3850" s="111"/>
      <c r="S3850" s="111"/>
      <c r="T3850" s="111"/>
    </row>
    <row r="3851" spans="1:20" x14ac:dyDescent="0.25">
      <c r="A3851" s="110" t="s">
        <v>2462</v>
      </c>
      <c r="B3851" s="107" t="s">
        <v>7154</v>
      </c>
      <c r="C3851" s="108">
        <v>16</v>
      </c>
      <c r="D3851" s="41" t="s">
        <v>3613</v>
      </c>
      <c r="E3851" s="24">
        <f t="shared" si="191"/>
        <v>0</v>
      </c>
      <c r="F3851" s="24">
        <f t="shared" si="192"/>
        <v>3.75</v>
      </c>
      <c r="G3851" s="109"/>
      <c r="H3851" s="24"/>
      <c r="I3851" s="24">
        <f t="shared" si="193"/>
        <v>1</v>
      </c>
      <c r="J3851" s="119"/>
      <c r="K3851" s="30"/>
      <c r="L3851" s="111">
        <v>15</v>
      </c>
      <c r="M3851" s="111"/>
      <c r="N3851" s="111"/>
      <c r="O3851" s="111"/>
      <c r="P3851" s="111">
        <v>5</v>
      </c>
      <c r="Q3851" s="111"/>
      <c r="R3851" s="111"/>
      <c r="S3851" s="111"/>
      <c r="T3851" s="111"/>
    </row>
    <row r="3852" spans="1:20" x14ac:dyDescent="0.25">
      <c r="A3852" s="110" t="s">
        <v>9133</v>
      </c>
      <c r="B3852" s="107" t="s">
        <v>7101</v>
      </c>
      <c r="C3852" s="108">
        <v>16</v>
      </c>
      <c r="D3852" s="41" t="s">
        <v>9134</v>
      </c>
      <c r="E3852" s="24">
        <f t="shared" si="191"/>
        <v>0</v>
      </c>
      <c r="F3852" s="24">
        <f t="shared" si="192"/>
        <v>0</v>
      </c>
      <c r="G3852" s="109"/>
      <c r="H3852" s="24"/>
      <c r="I3852" s="24">
        <f t="shared" si="193"/>
        <v>0</v>
      </c>
      <c r="J3852" s="119"/>
      <c r="K3852" s="30"/>
      <c r="L3852" s="111"/>
      <c r="M3852" s="111"/>
      <c r="N3852" s="111"/>
      <c r="O3852" s="111"/>
      <c r="P3852" s="111"/>
      <c r="Q3852" s="111"/>
      <c r="R3852" s="111"/>
      <c r="S3852" s="111"/>
      <c r="T3852" s="111"/>
    </row>
    <row r="3853" spans="1:20" x14ac:dyDescent="0.25">
      <c r="A3853" s="110" t="s">
        <v>2625</v>
      </c>
      <c r="B3853" s="107" t="s">
        <v>7259</v>
      </c>
      <c r="C3853" s="108">
        <v>11</v>
      </c>
      <c r="D3853" s="41" t="s">
        <v>6007</v>
      </c>
      <c r="E3853" s="24">
        <f t="shared" si="191"/>
        <v>0</v>
      </c>
      <c r="F3853" s="24">
        <f t="shared" si="192"/>
        <v>0</v>
      </c>
      <c r="G3853" s="109"/>
      <c r="H3853" s="24"/>
      <c r="I3853" s="24">
        <f t="shared" si="193"/>
        <v>0</v>
      </c>
      <c r="J3853" s="119"/>
      <c r="K3853" s="30"/>
      <c r="L3853" s="111"/>
      <c r="M3853" s="111"/>
      <c r="N3853" s="111"/>
      <c r="O3853" s="111"/>
      <c r="P3853" s="111"/>
      <c r="Q3853" s="111">
        <v>0</v>
      </c>
      <c r="R3853" s="111"/>
      <c r="S3853" s="111"/>
      <c r="T3853" s="111"/>
    </row>
    <row r="3854" spans="1:20" x14ac:dyDescent="0.25">
      <c r="A3854" s="110" t="s">
        <v>2786</v>
      </c>
      <c r="B3854" s="107" t="s">
        <v>7259</v>
      </c>
      <c r="C3854" s="108">
        <v>11</v>
      </c>
      <c r="D3854" s="41" t="s">
        <v>6029</v>
      </c>
      <c r="E3854" s="24">
        <f t="shared" si="191"/>
        <v>0</v>
      </c>
      <c r="F3854" s="24">
        <f t="shared" si="192"/>
        <v>14.5</v>
      </c>
      <c r="G3854" s="109"/>
      <c r="H3854" s="24"/>
      <c r="I3854" s="24">
        <f t="shared" si="193"/>
        <v>0</v>
      </c>
      <c r="J3854" s="119"/>
      <c r="K3854" s="30"/>
      <c r="L3854" s="111"/>
      <c r="M3854" s="111">
        <v>42</v>
      </c>
      <c r="N3854" s="111"/>
      <c r="O3854" s="111">
        <v>16</v>
      </c>
      <c r="P3854" s="111"/>
      <c r="Q3854" s="111"/>
      <c r="R3854" s="111"/>
      <c r="S3854" s="111"/>
      <c r="T3854" s="111"/>
    </row>
    <row r="3855" spans="1:20" x14ac:dyDescent="0.25">
      <c r="A3855" s="110" t="s">
        <v>732</v>
      </c>
      <c r="B3855" s="107" t="s">
        <v>7130</v>
      </c>
      <c r="C3855" s="108">
        <v>10</v>
      </c>
      <c r="D3855" s="41" t="s">
        <v>4633</v>
      </c>
      <c r="E3855" s="24">
        <f t="shared" si="191"/>
        <v>0</v>
      </c>
      <c r="F3855" s="24">
        <f t="shared" si="192"/>
        <v>117</v>
      </c>
      <c r="G3855" s="109"/>
      <c r="H3855" s="24"/>
      <c r="I3855" s="24">
        <f t="shared" si="193"/>
        <v>0</v>
      </c>
      <c r="J3855" s="119"/>
      <c r="K3855" s="30"/>
      <c r="L3855" s="111"/>
      <c r="M3855" s="111"/>
      <c r="N3855" s="111">
        <v>468</v>
      </c>
      <c r="O3855" s="111"/>
      <c r="P3855" s="111"/>
      <c r="Q3855" s="111"/>
      <c r="R3855" s="111"/>
      <c r="S3855" s="111"/>
      <c r="T3855" s="111"/>
    </row>
    <row r="3856" spans="1:20" x14ac:dyDescent="0.25">
      <c r="A3856" s="110" t="s">
        <v>2528</v>
      </c>
      <c r="B3856" s="107" t="s">
        <v>7133</v>
      </c>
      <c r="C3856" s="108">
        <v>11</v>
      </c>
      <c r="D3856" s="41" t="s">
        <v>6788</v>
      </c>
      <c r="E3856" s="24">
        <f t="shared" si="191"/>
        <v>0</v>
      </c>
      <c r="F3856" s="24">
        <f t="shared" si="192"/>
        <v>0.25</v>
      </c>
      <c r="G3856" s="109"/>
      <c r="H3856" s="24"/>
      <c r="I3856" s="24">
        <f t="shared" si="193"/>
        <v>0</v>
      </c>
      <c r="J3856" s="119"/>
      <c r="K3856" s="30"/>
      <c r="L3856" s="111">
        <v>1</v>
      </c>
      <c r="M3856" s="111"/>
      <c r="N3856" s="111"/>
      <c r="O3856" s="111"/>
      <c r="P3856" s="111"/>
      <c r="Q3856" s="111"/>
      <c r="R3856" s="111"/>
      <c r="S3856" s="111"/>
      <c r="T3856" s="111"/>
    </row>
    <row r="3857" spans="1:20" x14ac:dyDescent="0.25">
      <c r="A3857" s="110" t="s">
        <v>8486</v>
      </c>
      <c r="B3857" s="107" t="s">
        <v>7082</v>
      </c>
      <c r="C3857" s="108">
        <v>11</v>
      </c>
      <c r="D3857" s="41" t="s">
        <v>8487</v>
      </c>
      <c r="E3857" s="24">
        <f t="shared" si="191"/>
        <v>0</v>
      </c>
      <c r="F3857" s="24">
        <f t="shared" si="192"/>
        <v>0</v>
      </c>
      <c r="G3857" s="109"/>
      <c r="H3857" s="24"/>
      <c r="I3857" s="24">
        <f t="shared" si="193"/>
        <v>0</v>
      </c>
      <c r="J3857" s="119"/>
      <c r="K3857" s="30"/>
      <c r="L3857" s="111"/>
      <c r="M3857" s="111"/>
      <c r="N3857" s="111"/>
      <c r="O3857" s="111"/>
      <c r="P3857" s="111"/>
      <c r="Q3857" s="111">
        <v>0</v>
      </c>
      <c r="R3857" s="111"/>
      <c r="S3857" s="111"/>
      <c r="T3857" s="111"/>
    </row>
    <row r="3858" spans="1:20" x14ac:dyDescent="0.25">
      <c r="A3858" s="110" t="s">
        <v>9135</v>
      </c>
      <c r="B3858" s="107" t="s">
        <v>7082</v>
      </c>
      <c r="C3858" s="108">
        <v>11</v>
      </c>
      <c r="D3858" s="41" t="s">
        <v>9136</v>
      </c>
      <c r="E3858" s="24">
        <f t="shared" si="191"/>
        <v>0</v>
      </c>
      <c r="F3858" s="24">
        <f t="shared" si="192"/>
        <v>0</v>
      </c>
      <c r="G3858" s="109"/>
      <c r="H3858" s="24"/>
      <c r="I3858" s="24">
        <f t="shared" si="193"/>
        <v>0</v>
      </c>
      <c r="J3858" s="119"/>
      <c r="K3858" s="30"/>
      <c r="L3858" s="111"/>
      <c r="M3858" s="111"/>
      <c r="N3858" s="111"/>
      <c r="O3858" s="111"/>
      <c r="P3858" s="111"/>
      <c r="Q3858" s="111"/>
      <c r="R3858" s="111"/>
      <c r="S3858" s="111"/>
      <c r="T3858" s="111"/>
    </row>
    <row r="3859" spans="1:20" x14ac:dyDescent="0.25">
      <c r="A3859" s="110" t="s">
        <v>1591</v>
      </c>
      <c r="B3859" s="107" t="s">
        <v>7082</v>
      </c>
      <c r="C3859" s="108">
        <v>11</v>
      </c>
      <c r="D3859" s="41" t="s">
        <v>6789</v>
      </c>
      <c r="E3859" s="24">
        <f t="shared" si="191"/>
        <v>0</v>
      </c>
      <c r="F3859" s="24">
        <f t="shared" si="192"/>
        <v>0</v>
      </c>
      <c r="G3859" s="109"/>
      <c r="H3859" s="24"/>
      <c r="I3859" s="24">
        <f t="shared" si="193"/>
        <v>0</v>
      </c>
      <c r="J3859" s="119"/>
      <c r="K3859" s="30"/>
      <c r="L3859" s="111"/>
      <c r="M3859" s="111"/>
      <c r="N3859" s="111"/>
      <c r="O3859" s="111"/>
      <c r="P3859" s="111"/>
      <c r="Q3859" s="111"/>
      <c r="R3859" s="111"/>
      <c r="S3859" s="111"/>
      <c r="T3859" s="111"/>
    </row>
    <row r="3860" spans="1:20" x14ac:dyDescent="0.25">
      <c r="A3860" s="110" t="s">
        <v>2297</v>
      </c>
      <c r="B3860" s="107" t="s">
        <v>7082</v>
      </c>
      <c r="C3860" s="108">
        <v>11</v>
      </c>
      <c r="D3860" s="41" t="s">
        <v>4106</v>
      </c>
      <c r="E3860" s="24">
        <f t="shared" si="191"/>
        <v>0</v>
      </c>
      <c r="F3860" s="24">
        <f t="shared" si="192"/>
        <v>4.5</v>
      </c>
      <c r="G3860" s="109"/>
      <c r="H3860" s="24"/>
      <c r="I3860" s="24">
        <f t="shared" si="193"/>
        <v>0</v>
      </c>
      <c r="J3860" s="119"/>
      <c r="K3860" s="30"/>
      <c r="L3860" s="111"/>
      <c r="M3860" s="111"/>
      <c r="N3860" s="111">
        <v>5</v>
      </c>
      <c r="O3860" s="111">
        <v>13</v>
      </c>
      <c r="P3860" s="111">
        <v>0</v>
      </c>
      <c r="Q3860" s="111"/>
      <c r="R3860" s="111"/>
      <c r="S3860" s="111"/>
      <c r="T3860" s="111"/>
    </row>
    <row r="3861" spans="1:20" x14ac:dyDescent="0.25">
      <c r="A3861" s="110" t="s">
        <v>8478</v>
      </c>
      <c r="B3861" s="107" t="s">
        <v>7194</v>
      </c>
      <c r="C3861" s="108">
        <v>11</v>
      </c>
      <c r="D3861" s="41" t="s">
        <v>8479</v>
      </c>
      <c r="E3861" s="24">
        <f t="shared" si="191"/>
        <v>0</v>
      </c>
      <c r="F3861" s="24">
        <f t="shared" si="192"/>
        <v>400.5</v>
      </c>
      <c r="G3861" s="109"/>
      <c r="H3861" s="24"/>
      <c r="I3861" s="24">
        <f t="shared" si="193"/>
        <v>0</v>
      </c>
      <c r="J3861" s="119"/>
      <c r="K3861" s="30"/>
      <c r="L3861" s="111">
        <v>653</v>
      </c>
      <c r="M3861" s="111">
        <v>802</v>
      </c>
      <c r="N3861" s="111">
        <v>145</v>
      </c>
      <c r="O3861" s="111">
        <v>2</v>
      </c>
      <c r="P3861" s="111"/>
      <c r="Q3861" s="111"/>
      <c r="R3861" s="111"/>
      <c r="S3861" s="111"/>
      <c r="T3861" s="111"/>
    </row>
    <row r="3862" spans="1:20" x14ac:dyDescent="0.25">
      <c r="A3862" s="110" t="s">
        <v>2916</v>
      </c>
      <c r="B3862" s="107" t="s">
        <v>7179</v>
      </c>
      <c r="C3862" s="108">
        <v>11</v>
      </c>
      <c r="D3862" s="41" t="s">
        <v>6791</v>
      </c>
      <c r="E3862" s="24">
        <f t="shared" si="191"/>
        <v>0</v>
      </c>
      <c r="F3862" s="24">
        <f t="shared" si="192"/>
        <v>0</v>
      </c>
      <c r="G3862" s="109"/>
      <c r="H3862" s="24"/>
      <c r="I3862" s="24">
        <f t="shared" si="193"/>
        <v>0</v>
      </c>
      <c r="J3862" s="119"/>
      <c r="K3862" s="30"/>
      <c r="L3862" s="111"/>
      <c r="M3862" s="111"/>
      <c r="N3862" s="111"/>
      <c r="O3862" s="111"/>
      <c r="P3862" s="111"/>
      <c r="Q3862" s="111"/>
      <c r="R3862" s="111"/>
      <c r="S3862" s="111"/>
      <c r="T3862" s="111"/>
    </row>
    <row r="3863" spans="1:20" x14ac:dyDescent="0.25">
      <c r="A3863" s="110" t="s">
        <v>8484</v>
      </c>
      <c r="B3863" s="107" t="s">
        <v>7179</v>
      </c>
      <c r="C3863" s="108">
        <v>11</v>
      </c>
      <c r="D3863" s="41" t="s">
        <v>8485</v>
      </c>
      <c r="E3863" s="24">
        <f t="shared" si="191"/>
        <v>0</v>
      </c>
      <c r="F3863" s="24">
        <f t="shared" si="192"/>
        <v>0</v>
      </c>
      <c r="G3863" s="109"/>
      <c r="H3863" s="24"/>
      <c r="I3863" s="24">
        <f t="shared" si="193"/>
        <v>27.6</v>
      </c>
      <c r="J3863" s="119"/>
      <c r="K3863" s="30"/>
      <c r="L3863" s="111"/>
      <c r="M3863" s="111"/>
      <c r="N3863" s="111"/>
      <c r="O3863" s="111"/>
      <c r="P3863" s="111">
        <v>138</v>
      </c>
      <c r="Q3863" s="111"/>
      <c r="R3863" s="111"/>
      <c r="S3863" s="111"/>
      <c r="T3863" s="111"/>
    </row>
    <row r="3864" spans="1:20" x14ac:dyDescent="0.25">
      <c r="A3864" s="110" t="s">
        <v>9137</v>
      </c>
      <c r="B3864" s="107" t="s">
        <v>7179</v>
      </c>
      <c r="C3864" s="108">
        <v>11</v>
      </c>
      <c r="D3864" s="41" t="s">
        <v>9138</v>
      </c>
      <c r="E3864" s="24">
        <f t="shared" si="191"/>
        <v>0</v>
      </c>
      <c r="F3864" s="24">
        <f t="shared" si="192"/>
        <v>27.25</v>
      </c>
      <c r="G3864" s="109"/>
      <c r="H3864" s="24"/>
      <c r="I3864" s="24">
        <f t="shared" si="193"/>
        <v>0</v>
      </c>
      <c r="J3864" s="119"/>
      <c r="K3864" s="30"/>
      <c r="L3864" s="111"/>
      <c r="M3864" s="111"/>
      <c r="N3864" s="111">
        <v>109</v>
      </c>
      <c r="O3864" s="111"/>
      <c r="P3864" s="111"/>
      <c r="Q3864" s="111"/>
      <c r="R3864" s="111"/>
      <c r="S3864" s="111"/>
      <c r="T3864" s="111"/>
    </row>
    <row r="3865" spans="1:20" x14ac:dyDescent="0.25">
      <c r="A3865" s="110" t="s">
        <v>3233</v>
      </c>
      <c r="B3865" s="107" t="s">
        <v>7208</v>
      </c>
      <c r="C3865" s="108">
        <v>9</v>
      </c>
      <c r="D3865" s="41" t="s">
        <v>5356</v>
      </c>
      <c r="E3865" s="24">
        <f t="shared" si="191"/>
        <v>0</v>
      </c>
      <c r="F3865" s="24">
        <f t="shared" si="192"/>
        <v>38.5</v>
      </c>
      <c r="G3865" s="109"/>
      <c r="H3865" s="24"/>
      <c r="I3865" s="24">
        <f t="shared" si="193"/>
        <v>0</v>
      </c>
      <c r="J3865" s="119"/>
      <c r="K3865" s="30"/>
      <c r="L3865" s="111">
        <v>118</v>
      </c>
      <c r="M3865" s="111">
        <v>36</v>
      </c>
      <c r="N3865" s="111"/>
      <c r="O3865" s="111"/>
      <c r="P3865" s="111"/>
      <c r="Q3865" s="111"/>
      <c r="R3865" s="111"/>
      <c r="S3865" s="111"/>
      <c r="T3865" s="111"/>
    </row>
    <row r="3866" spans="1:20" x14ac:dyDescent="0.25">
      <c r="A3866" s="110" t="s">
        <v>9139</v>
      </c>
      <c r="B3866" s="107" t="s">
        <v>7231</v>
      </c>
      <c r="C3866" s="108">
        <v>8</v>
      </c>
      <c r="D3866" s="41" t="s">
        <v>9140</v>
      </c>
      <c r="E3866" s="24">
        <f t="shared" si="191"/>
        <v>0</v>
      </c>
      <c r="F3866" s="24">
        <f t="shared" si="192"/>
        <v>0.75</v>
      </c>
      <c r="G3866" s="109"/>
      <c r="H3866" s="24"/>
      <c r="I3866" s="24">
        <f t="shared" si="193"/>
        <v>0</v>
      </c>
      <c r="J3866" s="119"/>
      <c r="K3866" s="30"/>
      <c r="L3866" s="111"/>
      <c r="M3866" s="111"/>
      <c r="N3866" s="111">
        <v>3</v>
      </c>
      <c r="O3866" s="111"/>
      <c r="P3866" s="111"/>
      <c r="Q3866" s="111"/>
      <c r="R3866" s="111"/>
      <c r="S3866" s="111"/>
      <c r="T3866" s="111"/>
    </row>
    <row r="3867" spans="1:20" x14ac:dyDescent="0.25">
      <c r="A3867" s="110" t="s">
        <v>3235</v>
      </c>
      <c r="B3867" s="107" t="s">
        <v>7208</v>
      </c>
      <c r="C3867" s="108">
        <v>9</v>
      </c>
      <c r="D3867" s="41" t="s">
        <v>5383</v>
      </c>
      <c r="E3867" s="24">
        <f t="shared" si="191"/>
        <v>0</v>
      </c>
      <c r="F3867" s="24">
        <f t="shared" si="192"/>
        <v>0.25</v>
      </c>
      <c r="G3867" s="109"/>
      <c r="H3867" s="24"/>
      <c r="I3867" s="24">
        <f t="shared" si="193"/>
        <v>0</v>
      </c>
      <c r="J3867" s="119"/>
      <c r="K3867" s="30"/>
      <c r="L3867" s="111">
        <v>1</v>
      </c>
      <c r="M3867" s="111"/>
      <c r="N3867" s="111"/>
      <c r="O3867" s="111"/>
      <c r="P3867" s="111"/>
      <c r="Q3867" s="111"/>
      <c r="R3867" s="111"/>
      <c r="S3867" s="111"/>
      <c r="T3867" s="111"/>
    </row>
    <row r="3868" spans="1:20" x14ac:dyDescent="0.25">
      <c r="A3868" s="110" t="s">
        <v>9141</v>
      </c>
      <c r="B3868" s="107" t="s">
        <v>7125</v>
      </c>
      <c r="C3868" s="108">
        <v>7</v>
      </c>
      <c r="D3868" s="41" t="s">
        <v>9142</v>
      </c>
      <c r="E3868" s="24">
        <f t="shared" si="191"/>
        <v>0</v>
      </c>
      <c r="F3868" s="24">
        <f t="shared" si="192"/>
        <v>0</v>
      </c>
      <c r="G3868" s="109"/>
      <c r="H3868" s="24"/>
      <c r="I3868" s="24">
        <f t="shared" si="193"/>
        <v>0</v>
      </c>
      <c r="J3868" s="119"/>
      <c r="K3868" s="30"/>
      <c r="L3868" s="111"/>
      <c r="M3868" s="111"/>
      <c r="N3868" s="111"/>
      <c r="O3868" s="111"/>
      <c r="P3868" s="111"/>
      <c r="Q3868" s="111"/>
      <c r="R3868" s="111"/>
      <c r="S3868" s="111"/>
      <c r="T3868" s="111"/>
    </row>
    <row r="3869" spans="1:20" x14ac:dyDescent="0.25">
      <c r="A3869" s="110" t="s">
        <v>9143</v>
      </c>
      <c r="B3869" s="107" t="s">
        <v>7098</v>
      </c>
      <c r="C3869" s="108">
        <v>8</v>
      </c>
      <c r="D3869" s="41" t="s">
        <v>9144</v>
      </c>
      <c r="E3869" s="24">
        <f t="shared" si="191"/>
        <v>0</v>
      </c>
      <c r="F3869" s="24">
        <f t="shared" si="192"/>
        <v>0</v>
      </c>
      <c r="G3869" s="109"/>
      <c r="H3869" s="24"/>
      <c r="I3869" s="24">
        <f t="shared" si="193"/>
        <v>0</v>
      </c>
      <c r="J3869" s="119"/>
      <c r="K3869" s="30"/>
      <c r="L3869" s="111"/>
      <c r="M3869" s="111"/>
      <c r="N3869" s="111"/>
      <c r="O3869" s="111"/>
      <c r="P3869" s="111"/>
      <c r="Q3869" s="111"/>
      <c r="R3869" s="111"/>
      <c r="S3869" s="111"/>
      <c r="T3869" s="111"/>
    </row>
    <row r="3870" spans="1:20" x14ac:dyDescent="0.25">
      <c r="A3870" s="110" t="s">
        <v>3234</v>
      </c>
      <c r="B3870" s="107" t="s">
        <v>7189</v>
      </c>
      <c r="C3870" s="108">
        <v>6</v>
      </c>
      <c r="D3870" s="41" t="s">
        <v>5178</v>
      </c>
      <c r="E3870" s="24">
        <f t="shared" si="191"/>
        <v>0</v>
      </c>
      <c r="F3870" s="24">
        <f t="shared" si="192"/>
        <v>176.25</v>
      </c>
      <c r="G3870" s="109"/>
      <c r="H3870" s="24"/>
      <c r="I3870" s="24">
        <f t="shared" si="193"/>
        <v>0.4</v>
      </c>
      <c r="J3870" s="119"/>
      <c r="K3870" s="30"/>
      <c r="L3870" s="111">
        <v>368</v>
      </c>
      <c r="M3870" s="111">
        <v>335</v>
      </c>
      <c r="N3870" s="111">
        <v>1</v>
      </c>
      <c r="O3870" s="111">
        <v>1</v>
      </c>
      <c r="P3870" s="111">
        <v>1</v>
      </c>
      <c r="Q3870" s="111">
        <v>1</v>
      </c>
      <c r="R3870" s="111"/>
      <c r="S3870" s="111"/>
      <c r="T3870" s="111"/>
    </row>
    <row r="3871" spans="1:20" x14ac:dyDescent="0.25">
      <c r="A3871" s="110" t="s">
        <v>8517</v>
      </c>
      <c r="B3871" s="107" t="s">
        <v>7189</v>
      </c>
      <c r="C3871" s="108">
        <v>6</v>
      </c>
      <c r="D3871" s="41" t="s">
        <v>8518</v>
      </c>
      <c r="E3871" s="24">
        <f t="shared" si="191"/>
        <v>0</v>
      </c>
      <c r="F3871" s="24">
        <f t="shared" si="192"/>
        <v>0</v>
      </c>
      <c r="G3871" s="109"/>
      <c r="H3871" s="24"/>
      <c r="I3871" s="24">
        <f t="shared" si="193"/>
        <v>0.4</v>
      </c>
      <c r="J3871" s="119"/>
      <c r="K3871" s="30"/>
      <c r="L3871" s="111"/>
      <c r="M3871" s="111"/>
      <c r="N3871" s="111"/>
      <c r="O3871" s="111"/>
      <c r="P3871" s="111">
        <v>2</v>
      </c>
      <c r="Q3871" s="111"/>
      <c r="R3871" s="111"/>
      <c r="S3871" s="111"/>
      <c r="T3871" s="111"/>
    </row>
    <row r="3872" spans="1:20" x14ac:dyDescent="0.25">
      <c r="A3872" s="110" t="s">
        <v>9145</v>
      </c>
      <c r="B3872" s="107" t="s">
        <v>7088</v>
      </c>
      <c r="C3872" s="108">
        <v>2</v>
      </c>
      <c r="D3872" s="41" t="s">
        <v>9146</v>
      </c>
      <c r="E3872" s="24">
        <f t="shared" ref="E3872:E3935" si="194">SUM(R3872:T3872)/3</f>
        <v>0</v>
      </c>
      <c r="F3872" s="24">
        <f t="shared" ref="F3872:F3935" si="195">SUM(L3872:O3872)/4</f>
        <v>0</v>
      </c>
      <c r="G3872" s="109"/>
      <c r="H3872" s="24"/>
      <c r="I3872" s="24">
        <f t="shared" ref="I3872:I3935" si="196">SUM(P3872:T3872)/5</f>
        <v>0</v>
      </c>
      <c r="J3872" s="119"/>
      <c r="K3872" s="30"/>
      <c r="L3872" s="111"/>
      <c r="M3872" s="111"/>
      <c r="N3872" s="111"/>
      <c r="O3872" s="111"/>
      <c r="P3872" s="111"/>
      <c r="Q3872" s="111"/>
      <c r="R3872" s="111"/>
      <c r="S3872" s="111"/>
      <c r="T3872" s="111"/>
    </row>
    <row r="3873" spans="1:20" x14ac:dyDescent="0.25">
      <c r="A3873" s="110" t="s">
        <v>8498</v>
      </c>
      <c r="B3873" s="107" t="s">
        <v>7094</v>
      </c>
      <c r="C3873" s="108">
        <v>1</v>
      </c>
      <c r="D3873" s="41" t="s">
        <v>8499</v>
      </c>
      <c r="E3873" s="24">
        <f t="shared" si="194"/>
        <v>0</v>
      </c>
      <c r="F3873" s="24">
        <f t="shared" si="195"/>
        <v>0</v>
      </c>
      <c r="G3873" s="109"/>
      <c r="H3873" s="24"/>
      <c r="I3873" s="24">
        <f t="shared" si="196"/>
        <v>0.2</v>
      </c>
      <c r="J3873" s="119"/>
      <c r="K3873" s="30"/>
      <c r="L3873" s="111"/>
      <c r="M3873" s="111"/>
      <c r="N3873" s="111"/>
      <c r="O3873" s="111"/>
      <c r="P3873" s="111">
        <v>1</v>
      </c>
      <c r="Q3873" s="111"/>
      <c r="R3873" s="111"/>
      <c r="S3873" s="111"/>
      <c r="T3873" s="111"/>
    </row>
    <row r="3874" spans="1:20" x14ac:dyDescent="0.25">
      <c r="A3874" s="110" t="s">
        <v>8500</v>
      </c>
      <c r="B3874" s="107" t="s">
        <v>7152</v>
      </c>
      <c r="C3874" s="108">
        <v>1</v>
      </c>
      <c r="D3874" s="41" t="s">
        <v>8501</v>
      </c>
      <c r="E3874" s="24">
        <f t="shared" si="194"/>
        <v>0</v>
      </c>
      <c r="F3874" s="24">
        <f t="shared" si="195"/>
        <v>0</v>
      </c>
      <c r="G3874" s="109"/>
      <c r="H3874" s="24"/>
      <c r="I3874" s="24">
        <f t="shared" si="196"/>
        <v>0</v>
      </c>
      <c r="J3874" s="119"/>
      <c r="K3874" s="30"/>
      <c r="L3874" s="111"/>
      <c r="M3874" s="111"/>
      <c r="N3874" s="111"/>
      <c r="O3874" s="111"/>
      <c r="P3874" s="111">
        <v>0</v>
      </c>
      <c r="Q3874" s="111"/>
      <c r="R3874" s="111"/>
      <c r="S3874" s="111"/>
      <c r="T3874" s="111"/>
    </row>
    <row r="3875" spans="1:20" x14ac:dyDescent="0.25">
      <c r="A3875" s="110" t="s">
        <v>3226</v>
      </c>
      <c r="B3875" s="107" t="s">
        <v>7284</v>
      </c>
      <c r="C3875" s="108">
        <v>2</v>
      </c>
      <c r="D3875" s="41" t="s">
        <v>5461</v>
      </c>
      <c r="E3875" s="24">
        <f t="shared" si="194"/>
        <v>0</v>
      </c>
      <c r="F3875" s="24">
        <f t="shared" si="195"/>
        <v>0</v>
      </c>
      <c r="G3875" s="109"/>
      <c r="H3875" s="24"/>
      <c r="I3875" s="24">
        <f t="shared" si="196"/>
        <v>0.6</v>
      </c>
      <c r="J3875" s="119"/>
      <c r="K3875" s="30"/>
      <c r="L3875" s="111"/>
      <c r="M3875" s="111"/>
      <c r="N3875" s="111"/>
      <c r="O3875" s="111"/>
      <c r="P3875" s="111"/>
      <c r="Q3875" s="111">
        <v>3</v>
      </c>
      <c r="R3875" s="111"/>
      <c r="S3875" s="111"/>
      <c r="T3875" s="111"/>
    </row>
    <row r="3876" spans="1:20" x14ac:dyDescent="0.25">
      <c r="A3876" s="110" t="s">
        <v>3224</v>
      </c>
      <c r="B3876" s="107" t="s">
        <v>7094</v>
      </c>
      <c r="C3876" s="108">
        <v>1</v>
      </c>
      <c r="D3876" s="41" t="s">
        <v>5552</v>
      </c>
      <c r="E3876" s="24">
        <f t="shared" si="194"/>
        <v>0</v>
      </c>
      <c r="F3876" s="24">
        <f t="shared" si="195"/>
        <v>0</v>
      </c>
      <c r="G3876" s="109"/>
      <c r="H3876" s="24"/>
      <c r="I3876" s="24">
        <f t="shared" si="196"/>
        <v>0</v>
      </c>
      <c r="J3876" s="119"/>
      <c r="K3876" s="30"/>
      <c r="L3876" s="111"/>
      <c r="M3876" s="111"/>
      <c r="N3876" s="111"/>
      <c r="O3876" s="111"/>
      <c r="P3876" s="111"/>
      <c r="Q3876" s="111"/>
      <c r="R3876" s="111"/>
      <c r="S3876" s="111"/>
      <c r="T3876" s="111"/>
    </row>
    <row r="3877" spans="1:20" x14ac:dyDescent="0.25">
      <c r="A3877" s="110" t="s">
        <v>1567</v>
      </c>
      <c r="B3877" s="107" t="s">
        <v>7094</v>
      </c>
      <c r="C3877" s="108">
        <v>1</v>
      </c>
      <c r="D3877" s="41" t="s">
        <v>5561</v>
      </c>
      <c r="E3877" s="24">
        <f t="shared" si="194"/>
        <v>0</v>
      </c>
      <c r="F3877" s="24">
        <f t="shared" si="195"/>
        <v>1.5</v>
      </c>
      <c r="G3877" s="109"/>
      <c r="H3877" s="24"/>
      <c r="I3877" s="24">
        <f t="shared" si="196"/>
        <v>0</v>
      </c>
      <c r="J3877" s="119"/>
      <c r="K3877" s="30"/>
      <c r="L3877" s="111"/>
      <c r="M3877" s="111">
        <v>6</v>
      </c>
      <c r="N3877" s="111"/>
      <c r="O3877" s="111"/>
      <c r="P3877" s="111"/>
      <c r="Q3877" s="111"/>
      <c r="R3877" s="111"/>
      <c r="S3877" s="111"/>
      <c r="T3877" s="111"/>
    </row>
    <row r="3878" spans="1:20" x14ac:dyDescent="0.25">
      <c r="A3878" s="110" t="s">
        <v>8502</v>
      </c>
      <c r="B3878" s="107" t="s">
        <v>7094</v>
      </c>
      <c r="C3878" s="108">
        <v>1</v>
      </c>
      <c r="D3878" s="41" t="s">
        <v>8503</v>
      </c>
      <c r="E3878" s="24">
        <f t="shared" si="194"/>
        <v>0</v>
      </c>
      <c r="F3878" s="24">
        <f t="shared" si="195"/>
        <v>0.25</v>
      </c>
      <c r="G3878" s="109"/>
      <c r="H3878" s="24"/>
      <c r="I3878" s="24">
        <f t="shared" si="196"/>
        <v>0.2</v>
      </c>
      <c r="J3878" s="119"/>
      <c r="K3878" s="30"/>
      <c r="L3878" s="111"/>
      <c r="M3878" s="111"/>
      <c r="N3878" s="111"/>
      <c r="O3878" s="111">
        <v>1</v>
      </c>
      <c r="P3878" s="111">
        <v>1</v>
      </c>
      <c r="Q3878" s="111"/>
      <c r="R3878" s="111"/>
      <c r="S3878" s="111"/>
      <c r="T3878" s="111"/>
    </row>
    <row r="3879" spans="1:20" x14ac:dyDescent="0.25">
      <c r="A3879" s="110" t="s">
        <v>8504</v>
      </c>
      <c r="B3879" s="107" t="s">
        <v>7210</v>
      </c>
      <c r="C3879" s="108">
        <v>1</v>
      </c>
      <c r="D3879" s="41" t="s">
        <v>8505</v>
      </c>
      <c r="E3879" s="24">
        <f t="shared" si="194"/>
        <v>0</v>
      </c>
      <c r="F3879" s="24">
        <f t="shared" si="195"/>
        <v>6</v>
      </c>
      <c r="G3879" s="109"/>
      <c r="H3879" s="24"/>
      <c r="I3879" s="24">
        <f t="shared" si="196"/>
        <v>0.8</v>
      </c>
      <c r="J3879" s="119"/>
      <c r="K3879" s="30"/>
      <c r="L3879" s="111"/>
      <c r="M3879" s="111"/>
      <c r="N3879" s="111"/>
      <c r="O3879" s="111">
        <v>24</v>
      </c>
      <c r="P3879" s="111">
        <v>4</v>
      </c>
      <c r="Q3879" s="111"/>
      <c r="R3879" s="111"/>
      <c r="S3879" s="111"/>
      <c r="T3879" s="111"/>
    </row>
    <row r="3880" spans="1:20" x14ac:dyDescent="0.25">
      <c r="A3880" s="110" t="s">
        <v>8506</v>
      </c>
      <c r="B3880" s="107" t="s">
        <v>7094</v>
      </c>
      <c r="C3880" s="108">
        <v>1</v>
      </c>
      <c r="D3880" s="41" t="s">
        <v>8507</v>
      </c>
      <c r="E3880" s="24">
        <f t="shared" si="194"/>
        <v>0</v>
      </c>
      <c r="F3880" s="24">
        <f t="shared" si="195"/>
        <v>0</v>
      </c>
      <c r="G3880" s="109"/>
      <c r="H3880" s="24"/>
      <c r="I3880" s="24">
        <f t="shared" si="196"/>
        <v>0.2</v>
      </c>
      <c r="J3880" s="119"/>
      <c r="K3880" s="30"/>
      <c r="L3880" s="111"/>
      <c r="M3880" s="111"/>
      <c r="N3880" s="111"/>
      <c r="O3880" s="111"/>
      <c r="P3880" s="111"/>
      <c r="Q3880" s="111">
        <v>1</v>
      </c>
      <c r="R3880" s="111"/>
      <c r="S3880" s="111"/>
      <c r="T3880" s="111"/>
    </row>
    <row r="3881" spans="1:20" x14ac:dyDescent="0.25">
      <c r="A3881" s="110" t="s">
        <v>3225</v>
      </c>
      <c r="B3881" s="107" t="s">
        <v>7094</v>
      </c>
      <c r="C3881" s="108">
        <v>1</v>
      </c>
      <c r="D3881" s="41" t="s">
        <v>5545</v>
      </c>
      <c r="E3881" s="24">
        <f t="shared" si="194"/>
        <v>0</v>
      </c>
      <c r="F3881" s="24">
        <f t="shared" si="195"/>
        <v>0.75</v>
      </c>
      <c r="G3881" s="109"/>
      <c r="H3881" s="24"/>
      <c r="I3881" s="24">
        <f t="shared" si="196"/>
        <v>1.6</v>
      </c>
      <c r="J3881" s="119"/>
      <c r="K3881" s="30"/>
      <c r="L3881" s="111"/>
      <c r="M3881" s="111">
        <v>2</v>
      </c>
      <c r="N3881" s="111"/>
      <c r="O3881" s="111">
        <v>1</v>
      </c>
      <c r="P3881" s="111">
        <v>7</v>
      </c>
      <c r="Q3881" s="111">
        <v>1</v>
      </c>
      <c r="R3881" s="111"/>
      <c r="S3881" s="111"/>
      <c r="T3881" s="111"/>
    </row>
    <row r="3882" spans="1:20" x14ac:dyDescent="0.25">
      <c r="A3882" s="110" t="s">
        <v>3630</v>
      </c>
      <c r="B3882" s="107" t="s">
        <v>7216</v>
      </c>
      <c r="C3882" s="108">
        <v>2</v>
      </c>
      <c r="D3882" s="41" t="s">
        <v>3631</v>
      </c>
      <c r="E3882" s="24">
        <f t="shared" si="194"/>
        <v>0</v>
      </c>
      <c r="F3882" s="24">
        <f t="shared" si="195"/>
        <v>0</v>
      </c>
      <c r="G3882" s="109"/>
      <c r="H3882" s="24"/>
      <c r="I3882" s="24">
        <f t="shared" si="196"/>
        <v>0</v>
      </c>
      <c r="J3882" s="119"/>
      <c r="K3882" s="30"/>
      <c r="L3882" s="111"/>
      <c r="M3882" s="111"/>
      <c r="N3882" s="111"/>
      <c r="O3882" s="111"/>
      <c r="P3882" s="111"/>
      <c r="Q3882" s="111"/>
      <c r="R3882" s="111"/>
      <c r="S3882" s="111">
        <v>0</v>
      </c>
      <c r="T3882" s="111"/>
    </row>
    <row r="3883" spans="1:20" x14ac:dyDescent="0.25">
      <c r="A3883" s="110" t="s">
        <v>8513</v>
      </c>
      <c r="B3883" s="107" t="s">
        <v>7191</v>
      </c>
      <c r="C3883" s="108">
        <v>5</v>
      </c>
      <c r="D3883" s="41" t="s">
        <v>8514</v>
      </c>
      <c r="E3883" s="24">
        <f t="shared" si="194"/>
        <v>0</v>
      </c>
      <c r="F3883" s="24">
        <f t="shared" si="195"/>
        <v>0</v>
      </c>
      <c r="G3883" s="109"/>
      <c r="H3883" s="24"/>
      <c r="I3883" s="24">
        <f t="shared" si="196"/>
        <v>0</v>
      </c>
      <c r="J3883" s="119"/>
      <c r="K3883" s="30"/>
      <c r="L3883" s="111"/>
      <c r="M3883" s="111"/>
      <c r="N3883" s="111"/>
      <c r="O3883" s="111"/>
      <c r="P3883" s="111"/>
      <c r="Q3883" s="111"/>
      <c r="R3883" s="111"/>
      <c r="S3883" s="111">
        <v>0</v>
      </c>
      <c r="T3883" s="111"/>
    </row>
    <row r="3884" spans="1:20" x14ac:dyDescent="0.25">
      <c r="A3884" s="110" t="s">
        <v>8512</v>
      </c>
      <c r="B3884" s="107" t="s">
        <v>7370</v>
      </c>
      <c r="C3884" s="108">
        <v>4</v>
      </c>
      <c r="D3884" s="41" t="s">
        <v>8223</v>
      </c>
      <c r="E3884" s="24">
        <f t="shared" si="194"/>
        <v>0</v>
      </c>
      <c r="F3884" s="24">
        <f t="shared" si="195"/>
        <v>0</v>
      </c>
      <c r="G3884" s="109"/>
      <c r="H3884" s="24"/>
      <c r="I3884" s="24">
        <f t="shared" si="196"/>
        <v>22</v>
      </c>
      <c r="J3884" s="119"/>
      <c r="K3884" s="30"/>
      <c r="L3884" s="111"/>
      <c r="M3884" s="111"/>
      <c r="N3884" s="111"/>
      <c r="O3884" s="111"/>
      <c r="P3884" s="111"/>
      <c r="Q3884" s="111">
        <v>110</v>
      </c>
      <c r="R3884" s="111"/>
      <c r="S3884" s="111"/>
      <c r="T3884" s="111"/>
    </row>
    <row r="3885" spans="1:20" x14ac:dyDescent="0.25">
      <c r="A3885" s="110" t="s">
        <v>3228</v>
      </c>
      <c r="B3885" s="107" t="s">
        <v>7126</v>
      </c>
      <c r="C3885" s="108">
        <v>4</v>
      </c>
      <c r="D3885" s="41" t="s">
        <v>5630</v>
      </c>
      <c r="E3885" s="24">
        <f t="shared" si="194"/>
        <v>0</v>
      </c>
      <c r="F3885" s="24">
        <f t="shared" si="195"/>
        <v>0</v>
      </c>
      <c r="G3885" s="109"/>
      <c r="H3885" s="24"/>
      <c r="I3885" s="24">
        <f t="shared" si="196"/>
        <v>0</v>
      </c>
      <c r="J3885" s="119"/>
      <c r="K3885" s="30"/>
      <c r="L3885" s="111"/>
      <c r="M3885" s="111"/>
      <c r="N3885" s="111"/>
      <c r="O3885" s="111"/>
      <c r="P3885" s="111"/>
      <c r="Q3885" s="111">
        <v>0</v>
      </c>
      <c r="R3885" s="111"/>
      <c r="S3885" s="111"/>
      <c r="T3885" s="111"/>
    </row>
    <row r="3886" spans="1:20" x14ac:dyDescent="0.25">
      <c r="A3886" s="110" t="s">
        <v>9147</v>
      </c>
      <c r="B3886" s="107" t="s">
        <v>7240</v>
      </c>
      <c r="C3886" s="108">
        <v>6</v>
      </c>
      <c r="D3886" s="41" t="s">
        <v>9148</v>
      </c>
      <c r="E3886" s="24">
        <f t="shared" si="194"/>
        <v>0</v>
      </c>
      <c r="F3886" s="24">
        <f t="shared" si="195"/>
        <v>0.5</v>
      </c>
      <c r="G3886" s="109"/>
      <c r="H3886" s="24"/>
      <c r="I3886" s="24">
        <f t="shared" si="196"/>
        <v>0</v>
      </c>
      <c r="J3886" s="119"/>
      <c r="K3886" s="30"/>
      <c r="L3886" s="111"/>
      <c r="M3886" s="111">
        <v>2</v>
      </c>
      <c r="N3886" s="111"/>
      <c r="O3886" s="111"/>
      <c r="P3886" s="111"/>
      <c r="Q3886" s="111"/>
      <c r="R3886" s="111"/>
      <c r="S3886" s="111"/>
      <c r="T3886" s="111"/>
    </row>
    <row r="3887" spans="1:20" x14ac:dyDescent="0.25">
      <c r="A3887" s="110" t="s">
        <v>9149</v>
      </c>
      <c r="B3887" s="107" t="s">
        <v>7240</v>
      </c>
      <c r="C3887" s="108">
        <v>6</v>
      </c>
      <c r="D3887" s="41" t="s">
        <v>9150</v>
      </c>
      <c r="E3887" s="24">
        <f t="shared" si="194"/>
        <v>0</v>
      </c>
      <c r="F3887" s="24">
        <f t="shared" si="195"/>
        <v>0</v>
      </c>
      <c r="G3887" s="109"/>
      <c r="H3887" s="24"/>
      <c r="I3887" s="24">
        <f t="shared" si="196"/>
        <v>0</v>
      </c>
      <c r="J3887" s="119"/>
      <c r="K3887" s="30"/>
      <c r="L3887" s="111"/>
      <c r="M3887" s="111"/>
      <c r="N3887" s="111"/>
      <c r="O3887" s="111"/>
      <c r="P3887" s="111"/>
      <c r="Q3887" s="111"/>
      <c r="R3887" s="111"/>
      <c r="S3887" s="111"/>
      <c r="T3887" s="111"/>
    </row>
    <row r="3888" spans="1:20" x14ac:dyDescent="0.25">
      <c r="A3888" s="110" t="s">
        <v>296</v>
      </c>
      <c r="B3888" s="107" t="s">
        <v>7165</v>
      </c>
      <c r="C3888" s="108">
        <v>6</v>
      </c>
      <c r="D3888" s="41" t="s">
        <v>6784</v>
      </c>
      <c r="E3888" s="24">
        <f t="shared" si="194"/>
        <v>0</v>
      </c>
      <c r="F3888" s="24">
        <f t="shared" si="195"/>
        <v>0</v>
      </c>
      <c r="G3888" s="109"/>
      <c r="H3888" s="24"/>
      <c r="I3888" s="24">
        <f t="shared" si="196"/>
        <v>0</v>
      </c>
      <c r="J3888" s="119"/>
      <c r="K3888" s="30"/>
      <c r="L3888" s="111"/>
      <c r="M3888" s="111"/>
      <c r="N3888" s="111"/>
      <c r="O3888" s="111"/>
      <c r="P3888" s="111"/>
      <c r="Q3888" s="111"/>
      <c r="R3888" s="111"/>
      <c r="S3888" s="111"/>
      <c r="T3888" s="111"/>
    </row>
    <row r="3889" spans="1:20" x14ac:dyDescent="0.25">
      <c r="A3889" s="110" t="s">
        <v>3214</v>
      </c>
      <c r="B3889" s="107" t="s">
        <v>7156</v>
      </c>
      <c r="C3889" s="108">
        <v>18</v>
      </c>
      <c r="D3889" s="41" t="s">
        <v>6278</v>
      </c>
      <c r="E3889" s="24">
        <f t="shared" si="194"/>
        <v>0</v>
      </c>
      <c r="F3889" s="24">
        <f t="shared" si="195"/>
        <v>0.5</v>
      </c>
      <c r="G3889" s="109"/>
      <c r="H3889" s="24"/>
      <c r="I3889" s="24">
        <f t="shared" si="196"/>
        <v>0</v>
      </c>
      <c r="J3889" s="119"/>
      <c r="K3889" s="30"/>
      <c r="L3889" s="111"/>
      <c r="M3889" s="111"/>
      <c r="N3889" s="111">
        <v>2</v>
      </c>
      <c r="O3889" s="111"/>
      <c r="P3889" s="111"/>
      <c r="Q3889" s="111">
        <v>0</v>
      </c>
      <c r="R3889" s="111"/>
      <c r="S3889" s="111"/>
      <c r="T3889" s="111"/>
    </row>
    <row r="3890" spans="1:20" x14ac:dyDescent="0.25">
      <c r="A3890" s="110" t="s">
        <v>2542</v>
      </c>
      <c r="B3890" s="107" t="s">
        <v>7295</v>
      </c>
      <c r="C3890" s="108">
        <v>18</v>
      </c>
      <c r="D3890" s="41" t="s">
        <v>6217</v>
      </c>
      <c r="E3890" s="24">
        <f t="shared" si="194"/>
        <v>0</v>
      </c>
      <c r="F3890" s="24">
        <f t="shared" si="195"/>
        <v>3</v>
      </c>
      <c r="G3890" s="109"/>
      <c r="H3890" s="24"/>
      <c r="I3890" s="24">
        <f t="shared" si="196"/>
        <v>0</v>
      </c>
      <c r="J3890" s="119"/>
      <c r="K3890" s="30"/>
      <c r="L3890" s="111"/>
      <c r="M3890" s="111">
        <v>5</v>
      </c>
      <c r="N3890" s="111">
        <v>3</v>
      </c>
      <c r="O3890" s="111">
        <v>4</v>
      </c>
      <c r="P3890" s="111"/>
      <c r="Q3890" s="111"/>
      <c r="R3890" s="111"/>
      <c r="S3890" s="111"/>
      <c r="T3890" s="111"/>
    </row>
    <row r="3891" spans="1:20" x14ac:dyDescent="0.25">
      <c r="A3891" s="110" t="s">
        <v>9151</v>
      </c>
      <c r="B3891" s="107" t="s">
        <v>7192</v>
      </c>
      <c r="C3891" s="108">
        <v>20</v>
      </c>
      <c r="D3891" s="41" t="s">
        <v>9152</v>
      </c>
      <c r="E3891" s="24">
        <f t="shared" si="194"/>
        <v>0</v>
      </c>
      <c r="F3891" s="24">
        <f t="shared" si="195"/>
        <v>0</v>
      </c>
      <c r="G3891" s="109"/>
      <c r="H3891" s="24"/>
      <c r="I3891" s="24">
        <f t="shared" si="196"/>
        <v>0</v>
      </c>
      <c r="J3891" s="119"/>
      <c r="K3891" s="30"/>
      <c r="L3891" s="111"/>
      <c r="M3891" s="111"/>
      <c r="N3891" s="111"/>
      <c r="O3891" s="111"/>
      <c r="P3891" s="111"/>
      <c r="Q3891" s="111"/>
      <c r="R3891" s="111"/>
      <c r="S3891" s="111"/>
      <c r="T3891" s="111"/>
    </row>
    <row r="3892" spans="1:20" x14ac:dyDescent="0.25">
      <c r="A3892" s="110" t="s">
        <v>3223</v>
      </c>
      <c r="B3892" s="107" t="s">
        <v>7192</v>
      </c>
      <c r="C3892" s="108">
        <v>20</v>
      </c>
      <c r="D3892" s="41" t="s">
        <v>6259</v>
      </c>
      <c r="E3892" s="24">
        <f t="shared" si="194"/>
        <v>0</v>
      </c>
      <c r="F3892" s="24">
        <f t="shared" si="195"/>
        <v>50.5</v>
      </c>
      <c r="G3892" s="109"/>
      <c r="H3892" s="24"/>
      <c r="I3892" s="24">
        <f t="shared" si="196"/>
        <v>0.8</v>
      </c>
      <c r="J3892" s="119"/>
      <c r="K3892" s="30"/>
      <c r="L3892" s="111">
        <v>174</v>
      </c>
      <c r="M3892" s="111">
        <v>28</v>
      </c>
      <c r="N3892" s="111"/>
      <c r="O3892" s="111"/>
      <c r="P3892" s="111"/>
      <c r="Q3892" s="111">
        <v>4</v>
      </c>
      <c r="R3892" s="111"/>
      <c r="S3892" s="111"/>
      <c r="T3892" s="111"/>
    </row>
    <row r="3893" spans="1:20" x14ac:dyDescent="0.25">
      <c r="A3893" s="110" t="s">
        <v>2057</v>
      </c>
      <c r="B3893" s="107" t="s">
        <v>7288</v>
      </c>
      <c r="C3893" s="108">
        <v>2</v>
      </c>
      <c r="D3893" s="41" t="s">
        <v>5609</v>
      </c>
      <c r="E3893" s="24">
        <f t="shared" si="194"/>
        <v>0</v>
      </c>
      <c r="F3893" s="24">
        <f t="shared" si="195"/>
        <v>6.75</v>
      </c>
      <c r="G3893" s="109"/>
      <c r="H3893" s="24"/>
      <c r="I3893" s="24">
        <f t="shared" si="196"/>
        <v>0.2</v>
      </c>
      <c r="J3893" s="119"/>
      <c r="K3893" s="30"/>
      <c r="L3893" s="111">
        <v>17</v>
      </c>
      <c r="M3893" s="111">
        <v>10</v>
      </c>
      <c r="N3893" s="111"/>
      <c r="O3893" s="111"/>
      <c r="P3893" s="111">
        <v>1</v>
      </c>
      <c r="Q3893" s="111"/>
      <c r="R3893" s="111"/>
      <c r="S3893" s="111"/>
      <c r="T3893" s="111"/>
    </row>
    <row r="3894" spans="1:20" x14ac:dyDescent="0.25">
      <c r="A3894" s="110" t="s">
        <v>763</v>
      </c>
      <c r="B3894" s="107" t="s">
        <v>7109</v>
      </c>
      <c r="C3894" s="108">
        <v>2</v>
      </c>
      <c r="D3894" s="41" t="s">
        <v>5606</v>
      </c>
      <c r="E3894" s="24">
        <f t="shared" si="194"/>
        <v>0</v>
      </c>
      <c r="F3894" s="24">
        <f t="shared" si="195"/>
        <v>0</v>
      </c>
      <c r="G3894" s="109"/>
      <c r="H3894" s="24"/>
      <c r="I3894" s="24">
        <f t="shared" si="196"/>
        <v>0</v>
      </c>
      <c r="J3894" s="119"/>
      <c r="K3894" s="30"/>
      <c r="L3894" s="111"/>
      <c r="M3894" s="111"/>
      <c r="N3894" s="111"/>
      <c r="O3894" s="111"/>
      <c r="P3894" s="111"/>
      <c r="Q3894" s="111"/>
      <c r="R3894" s="111"/>
      <c r="S3894" s="111"/>
      <c r="T3894" s="111"/>
    </row>
    <row r="3895" spans="1:20" x14ac:dyDescent="0.25">
      <c r="A3895" s="110" t="s">
        <v>2098</v>
      </c>
      <c r="B3895" s="107" t="s">
        <v>7210</v>
      </c>
      <c r="C3895" s="108">
        <v>1</v>
      </c>
      <c r="D3895" s="41" t="s">
        <v>5507</v>
      </c>
      <c r="E3895" s="24">
        <f t="shared" si="194"/>
        <v>0</v>
      </c>
      <c r="F3895" s="24">
        <f t="shared" si="195"/>
        <v>0</v>
      </c>
      <c r="G3895" s="109"/>
      <c r="H3895" s="24"/>
      <c r="I3895" s="24">
        <f t="shared" si="196"/>
        <v>0</v>
      </c>
      <c r="J3895" s="119"/>
      <c r="K3895" s="30"/>
      <c r="L3895" s="111"/>
      <c r="M3895" s="111"/>
      <c r="N3895" s="111"/>
      <c r="O3895" s="111"/>
      <c r="P3895" s="111"/>
      <c r="Q3895" s="111"/>
      <c r="R3895" s="111"/>
      <c r="S3895" s="111"/>
      <c r="T3895" s="111"/>
    </row>
    <row r="3896" spans="1:20" x14ac:dyDescent="0.25">
      <c r="A3896" s="110" t="s">
        <v>2488</v>
      </c>
      <c r="B3896" s="107" t="s">
        <v>7088</v>
      </c>
      <c r="C3896" s="108">
        <v>2</v>
      </c>
      <c r="D3896" s="41" t="s">
        <v>5471</v>
      </c>
      <c r="E3896" s="24">
        <f t="shared" si="194"/>
        <v>0</v>
      </c>
      <c r="F3896" s="24">
        <f t="shared" si="195"/>
        <v>0</v>
      </c>
      <c r="G3896" s="109"/>
      <c r="H3896" s="24"/>
      <c r="I3896" s="24">
        <f t="shared" si="196"/>
        <v>0</v>
      </c>
      <c r="J3896" s="119"/>
      <c r="K3896" s="30"/>
      <c r="L3896" s="111"/>
      <c r="M3896" s="111"/>
      <c r="N3896" s="111"/>
      <c r="O3896" s="111"/>
      <c r="P3896" s="111"/>
      <c r="Q3896" s="111"/>
      <c r="R3896" s="111">
        <v>0</v>
      </c>
      <c r="S3896" s="111"/>
      <c r="T3896" s="111"/>
    </row>
    <row r="3897" spans="1:20" x14ac:dyDescent="0.25">
      <c r="A3897" s="110" t="s">
        <v>6724</v>
      </c>
      <c r="B3897" s="107" t="s">
        <v>7124</v>
      </c>
      <c r="C3897" s="108">
        <v>4</v>
      </c>
      <c r="D3897" s="41" t="s">
        <v>6725</v>
      </c>
      <c r="E3897" s="24">
        <f t="shared" si="194"/>
        <v>0</v>
      </c>
      <c r="F3897" s="24">
        <f t="shared" si="195"/>
        <v>0</v>
      </c>
      <c r="G3897" s="109"/>
      <c r="H3897" s="24"/>
      <c r="I3897" s="24">
        <f t="shared" si="196"/>
        <v>0</v>
      </c>
      <c r="J3897" s="119"/>
      <c r="K3897" s="30"/>
      <c r="L3897" s="111"/>
      <c r="M3897" s="111"/>
      <c r="N3897" s="111"/>
      <c r="O3897" s="111"/>
      <c r="P3897" s="111"/>
      <c r="Q3897" s="111"/>
      <c r="R3897" s="111"/>
      <c r="S3897" s="111"/>
      <c r="T3897" s="111"/>
    </row>
    <row r="3898" spans="1:20" x14ac:dyDescent="0.25">
      <c r="A3898" s="110" t="s">
        <v>242</v>
      </c>
      <c r="B3898" s="107" t="s">
        <v>7124</v>
      </c>
      <c r="C3898" s="108">
        <v>4</v>
      </c>
      <c r="D3898" s="41" t="s">
        <v>5574</v>
      </c>
      <c r="E3898" s="24">
        <f t="shared" si="194"/>
        <v>0</v>
      </c>
      <c r="F3898" s="24">
        <f t="shared" si="195"/>
        <v>0</v>
      </c>
      <c r="G3898" s="109"/>
      <c r="H3898" s="24"/>
      <c r="I3898" s="24">
        <f t="shared" si="196"/>
        <v>0</v>
      </c>
      <c r="J3898" s="119"/>
      <c r="K3898" s="30"/>
      <c r="L3898" s="111"/>
      <c r="M3898" s="111"/>
      <c r="N3898" s="111"/>
      <c r="O3898" s="111"/>
      <c r="P3898" s="111"/>
      <c r="Q3898" s="111"/>
      <c r="R3898" s="111"/>
      <c r="S3898" s="111"/>
      <c r="T3898" s="111"/>
    </row>
    <row r="3899" spans="1:20" x14ac:dyDescent="0.25">
      <c r="A3899" s="110" t="s">
        <v>1308</v>
      </c>
      <c r="B3899" s="107" t="s">
        <v>7230</v>
      </c>
      <c r="C3899" s="108">
        <v>4</v>
      </c>
      <c r="D3899" s="41" t="s">
        <v>5583</v>
      </c>
      <c r="E3899" s="24">
        <f t="shared" si="194"/>
        <v>0</v>
      </c>
      <c r="F3899" s="24">
        <f t="shared" si="195"/>
        <v>1.5</v>
      </c>
      <c r="G3899" s="109"/>
      <c r="H3899" s="24"/>
      <c r="I3899" s="24">
        <f t="shared" si="196"/>
        <v>0</v>
      </c>
      <c r="J3899" s="119"/>
      <c r="K3899" s="30"/>
      <c r="L3899" s="111">
        <v>1</v>
      </c>
      <c r="M3899" s="111"/>
      <c r="N3899" s="111">
        <v>5</v>
      </c>
      <c r="O3899" s="111"/>
      <c r="P3899" s="111"/>
      <c r="Q3899" s="111"/>
      <c r="R3899" s="111"/>
      <c r="S3899" s="111"/>
      <c r="T3899" s="111"/>
    </row>
    <row r="3900" spans="1:20" x14ac:dyDescent="0.25">
      <c r="A3900" s="110" t="s">
        <v>2437</v>
      </c>
      <c r="B3900" s="107" t="s">
        <v>7244</v>
      </c>
      <c r="C3900" s="108">
        <v>3</v>
      </c>
      <c r="D3900" s="41" t="s">
        <v>5638</v>
      </c>
      <c r="E3900" s="24">
        <f t="shared" si="194"/>
        <v>0</v>
      </c>
      <c r="F3900" s="24">
        <f t="shared" si="195"/>
        <v>1</v>
      </c>
      <c r="G3900" s="109"/>
      <c r="H3900" s="24"/>
      <c r="I3900" s="24">
        <f t="shared" si="196"/>
        <v>0</v>
      </c>
      <c r="J3900" s="119"/>
      <c r="K3900" s="30"/>
      <c r="L3900" s="111"/>
      <c r="M3900" s="111">
        <v>4</v>
      </c>
      <c r="N3900" s="111"/>
      <c r="O3900" s="111"/>
      <c r="P3900" s="111"/>
      <c r="Q3900" s="111"/>
      <c r="R3900" s="111"/>
      <c r="S3900" s="111"/>
      <c r="T3900" s="111"/>
    </row>
    <row r="3901" spans="1:20" x14ac:dyDescent="0.25">
      <c r="A3901" s="110" t="s">
        <v>3193</v>
      </c>
      <c r="B3901" s="107" t="s">
        <v>7191</v>
      </c>
      <c r="C3901" s="108">
        <v>5</v>
      </c>
      <c r="D3901" s="41" t="s">
        <v>5680</v>
      </c>
      <c r="E3901" s="24">
        <f t="shared" si="194"/>
        <v>0</v>
      </c>
      <c r="F3901" s="24">
        <f t="shared" si="195"/>
        <v>271.25</v>
      </c>
      <c r="G3901" s="109"/>
      <c r="H3901" s="24"/>
      <c r="I3901" s="24">
        <f t="shared" si="196"/>
        <v>0</v>
      </c>
      <c r="J3901" s="119"/>
      <c r="K3901" s="30"/>
      <c r="L3901" s="111">
        <v>98</v>
      </c>
      <c r="M3901" s="111">
        <v>207</v>
      </c>
      <c r="N3901" s="111">
        <v>493</v>
      </c>
      <c r="O3901" s="111">
        <v>287</v>
      </c>
      <c r="P3901" s="111"/>
      <c r="Q3901" s="111"/>
      <c r="R3901" s="111"/>
      <c r="S3901" s="111"/>
      <c r="T3901" s="111"/>
    </row>
    <row r="3902" spans="1:20" x14ac:dyDescent="0.25">
      <c r="A3902" s="110" t="s">
        <v>9153</v>
      </c>
      <c r="B3902" s="107" t="s">
        <v>7191</v>
      </c>
      <c r="C3902" s="108">
        <v>5</v>
      </c>
      <c r="D3902" s="41" t="s">
        <v>9154</v>
      </c>
      <c r="E3902" s="24">
        <f t="shared" si="194"/>
        <v>0</v>
      </c>
      <c r="F3902" s="24">
        <f t="shared" si="195"/>
        <v>0</v>
      </c>
      <c r="G3902" s="109"/>
      <c r="H3902" s="24"/>
      <c r="I3902" s="24">
        <f t="shared" si="196"/>
        <v>0</v>
      </c>
      <c r="J3902" s="119"/>
      <c r="K3902" s="30"/>
      <c r="L3902" s="111"/>
      <c r="M3902" s="111"/>
      <c r="N3902" s="111"/>
      <c r="O3902" s="111"/>
      <c r="P3902" s="111"/>
      <c r="Q3902" s="111"/>
      <c r="R3902" s="111"/>
      <c r="S3902" s="111"/>
      <c r="T3902" s="111"/>
    </row>
    <row r="3903" spans="1:20" x14ac:dyDescent="0.25">
      <c r="A3903" s="110" t="s">
        <v>2131</v>
      </c>
      <c r="B3903" s="107" t="s">
        <v>7165</v>
      </c>
      <c r="C3903" s="108">
        <v>6</v>
      </c>
      <c r="D3903" s="41" t="s">
        <v>5710</v>
      </c>
      <c r="E3903" s="24">
        <f t="shared" si="194"/>
        <v>0</v>
      </c>
      <c r="F3903" s="24">
        <f t="shared" si="195"/>
        <v>2.75</v>
      </c>
      <c r="G3903" s="109"/>
      <c r="H3903" s="24"/>
      <c r="I3903" s="24">
        <f t="shared" si="196"/>
        <v>0</v>
      </c>
      <c r="J3903" s="119"/>
      <c r="K3903" s="30"/>
      <c r="L3903" s="111">
        <v>2</v>
      </c>
      <c r="M3903" s="111">
        <v>2</v>
      </c>
      <c r="N3903" s="111"/>
      <c r="O3903" s="111">
        <v>7</v>
      </c>
      <c r="P3903" s="111"/>
      <c r="Q3903" s="111"/>
      <c r="R3903" s="111"/>
      <c r="S3903" s="111"/>
      <c r="T3903" s="111"/>
    </row>
    <row r="3904" spans="1:20" x14ac:dyDescent="0.25">
      <c r="A3904" s="110" t="s">
        <v>1791</v>
      </c>
      <c r="B3904" s="107" t="s">
        <v>7165</v>
      </c>
      <c r="C3904" s="108">
        <v>6</v>
      </c>
      <c r="D3904" s="41" t="s">
        <v>6722</v>
      </c>
      <c r="E3904" s="24">
        <f t="shared" si="194"/>
        <v>0</v>
      </c>
      <c r="F3904" s="24">
        <f t="shared" si="195"/>
        <v>0.25</v>
      </c>
      <c r="G3904" s="109"/>
      <c r="H3904" s="24"/>
      <c r="I3904" s="24">
        <f t="shared" si="196"/>
        <v>0</v>
      </c>
      <c r="J3904" s="119"/>
      <c r="K3904" s="30"/>
      <c r="L3904" s="111"/>
      <c r="M3904" s="111"/>
      <c r="N3904" s="111"/>
      <c r="O3904" s="111">
        <v>1</v>
      </c>
      <c r="P3904" s="111"/>
      <c r="Q3904" s="111"/>
      <c r="R3904" s="111"/>
      <c r="S3904" s="111"/>
      <c r="T3904" s="111"/>
    </row>
    <row r="3905" spans="1:20" x14ac:dyDescent="0.25">
      <c r="A3905" s="110" t="s">
        <v>8553</v>
      </c>
      <c r="B3905" s="107" t="s">
        <v>7240</v>
      </c>
      <c r="C3905" s="108">
        <v>6</v>
      </c>
      <c r="D3905" s="41" t="s">
        <v>8554</v>
      </c>
      <c r="E3905" s="24">
        <f t="shared" si="194"/>
        <v>0</v>
      </c>
      <c r="F3905" s="24">
        <f t="shared" si="195"/>
        <v>0</v>
      </c>
      <c r="G3905" s="109"/>
      <c r="H3905" s="24"/>
      <c r="I3905" s="24">
        <f t="shared" si="196"/>
        <v>0.4</v>
      </c>
      <c r="J3905" s="119"/>
      <c r="K3905" s="30"/>
      <c r="L3905" s="111"/>
      <c r="M3905" s="111"/>
      <c r="N3905" s="111"/>
      <c r="O3905" s="111"/>
      <c r="P3905" s="111"/>
      <c r="Q3905" s="111">
        <v>2</v>
      </c>
      <c r="R3905" s="111"/>
      <c r="S3905" s="111"/>
      <c r="T3905" s="111"/>
    </row>
    <row r="3906" spans="1:20" x14ac:dyDescent="0.25">
      <c r="A3906" s="110" t="s">
        <v>1889</v>
      </c>
      <c r="B3906" s="107" t="s">
        <v>7240</v>
      </c>
      <c r="C3906" s="108">
        <v>6</v>
      </c>
      <c r="D3906" s="41" t="s">
        <v>5230</v>
      </c>
      <c r="E3906" s="24">
        <f t="shared" si="194"/>
        <v>0</v>
      </c>
      <c r="F3906" s="24">
        <f t="shared" si="195"/>
        <v>0.25</v>
      </c>
      <c r="G3906" s="109"/>
      <c r="H3906" s="24"/>
      <c r="I3906" s="24">
        <f t="shared" si="196"/>
        <v>0.2</v>
      </c>
      <c r="J3906" s="119"/>
      <c r="K3906" s="30"/>
      <c r="L3906" s="111"/>
      <c r="M3906" s="111">
        <v>1</v>
      </c>
      <c r="N3906" s="111"/>
      <c r="O3906" s="111"/>
      <c r="P3906" s="111"/>
      <c r="Q3906" s="111">
        <v>1</v>
      </c>
      <c r="R3906" s="111"/>
      <c r="S3906" s="111"/>
      <c r="T3906" s="111"/>
    </row>
    <row r="3907" spans="1:20" x14ac:dyDescent="0.25">
      <c r="A3907" s="110" t="s">
        <v>2604</v>
      </c>
      <c r="B3907" s="107" t="s">
        <v>7240</v>
      </c>
      <c r="C3907" s="108">
        <v>6</v>
      </c>
      <c r="D3907" s="41" t="s">
        <v>5235</v>
      </c>
      <c r="E3907" s="24">
        <f t="shared" si="194"/>
        <v>0</v>
      </c>
      <c r="F3907" s="24">
        <f t="shared" si="195"/>
        <v>0</v>
      </c>
      <c r="G3907" s="109"/>
      <c r="H3907" s="24"/>
      <c r="I3907" s="24">
        <f t="shared" si="196"/>
        <v>0</v>
      </c>
      <c r="J3907" s="119"/>
      <c r="K3907" s="30"/>
      <c r="L3907" s="111"/>
      <c r="M3907" s="111"/>
      <c r="N3907" s="111"/>
      <c r="O3907" s="111"/>
      <c r="P3907" s="111"/>
      <c r="Q3907" s="111"/>
      <c r="R3907" s="111"/>
      <c r="S3907" s="111"/>
      <c r="T3907" s="111"/>
    </row>
    <row r="3908" spans="1:20" x14ac:dyDescent="0.25">
      <c r="A3908" s="110" t="s">
        <v>2642</v>
      </c>
      <c r="B3908" s="107" t="s">
        <v>7240</v>
      </c>
      <c r="C3908" s="108">
        <v>6</v>
      </c>
      <c r="D3908" s="41" t="s">
        <v>6719</v>
      </c>
      <c r="E3908" s="24">
        <f t="shared" si="194"/>
        <v>0</v>
      </c>
      <c r="F3908" s="24">
        <f t="shared" si="195"/>
        <v>0</v>
      </c>
      <c r="G3908" s="109"/>
      <c r="H3908" s="24"/>
      <c r="I3908" s="24">
        <f t="shared" si="196"/>
        <v>0.2</v>
      </c>
      <c r="J3908" s="119"/>
      <c r="K3908" s="30"/>
      <c r="L3908" s="111"/>
      <c r="M3908" s="111"/>
      <c r="N3908" s="111"/>
      <c r="O3908" s="111"/>
      <c r="P3908" s="111"/>
      <c r="Q3908" s="111">
        <v>1</v>
      </c>
      <c r="R3908" s="111"/>
      <c r="S3908" s="111"/>
      <c r="T3908" s="111"/>
    </row>
    <row r="3909" spans="1:20" x14ac:dyDescent="0.25">
      <c r="A3909" s="110" t="s">
        <v>1045</v>
      </c>
      <c r="B3909" s="107" t="s">
        <v>7165</v>
      </c>
      <c r="C3909" s="108">
        <v>6</v>
      </c>
      <c r="D3909" s="41" t="s">
        <v>5716</v>
      </c>
      <c r="E3909" s="24">
        <f t="shared" si="194"/>
        <v>0</v>
      </c>
      <c r="F3909" s="24">
        <f t="shared" si="195"/>
        <v>0.25</v>
      </c>
      <c r="G3909" s="109"/>
      <c r="H3909" s="24"/>
      <c r="I3909" s="24">
        <f t="shared" si="196"/>
        <v>0</v>
      </c>
      <c r="J3909" s="119"/>
      <c r="K3909" s="30"/>
      <c r="L3909" s="111"/>
      <c r="M3909" s="111"/>
      <c r="N3909" s="111">
        <v>1</v>
      </c>
      <c r="O3909" s="111"/>
      <c r="P3909" s="111"/>
      <c r="Q3909" s="111"/>
      <c r="R3909" s="111"/>
      <c r="S3909" s="111"/>
      <c r="T3909" s="111"/>
    </row>
    <row r="3910" spans="1:20" x14ac:dyDescent="0.25">
      <c r="A3910" s="110" t="s">
        <v>8563</v>
      </c>
      <c r="B3910" s="107" t="s">
        <v>7195</v>
      </c>
      <c r="C3910" s="108">
        <v>6</v>
      </c>
      <c r="D3910" s="41" t="s">
        <v>8564</v>
      </c>
      <c r="E3910" s="24">
        <f t="shared" si="194"/>
        <v>0</v>
      </c>
      <c r="F3910" s="24">
        <f t="shared" si="195"/>
        <v>2.25</v>
      </c>
      <c r="G3910" s="109"/>
      <c r="H3910" s="24"/>
      <c r="I3910" s="24">
        <f t="shared" si="196"/>
        <v>1.2</v>
      </c>
      <c r="J3910" s="119"/>
      <c r="K3910" s="30"/>
      <c r="L3910" s="111"/>
      <c r="M3910" s="111">
        <v>2</v>
      </c>
      <c r="N3910" s="111">
        <v>3</v>
      </c>
      <c r="O3910" s="111">
        <v>4</v>
      </c>
      <c r="P3910" s="111">
        <v>6</v>
      </c>
      <c r="Q3910" s="111"/>
      <c r="R3910" s="111"/>
      <c r="S3910" s="111"/>
      <c r="T3910" s="111"/>
    </row>
    <row r="3911" spans="1:20" x14ac:dyDescent="0.25">
      <c r="A3911" s="110" t="s">
        <v>1150</v>
      </c>
      <c r="B3911" s="107" t="s">
        <v>7148</v>
      </c>
      <c r="C3911" s="108">
        <v>6</v>
      </c>
      <c r="D3911" s="41" t="s">
        <v>3633</v>
      </c>
      <c r="E3911" s="24">
        <f t="shared" si="194"/>
        <v>0</v>
      </c>
      <c r="F3911" s="24">
        <f t="shared" si="195"/>
        <v>2</v>
      </c>
      <c r="G3911" s="109"/>
      <c r="H3911" s="24"/>
      <c r="I3911" s="24">
        <f t="shared" si="196"/>
        <v>0</v>
      </c>
      <c r="J3911" s="119"/>
      <c r="K3911" s="30"/>
      <c r="L3911" s="111">
        <v>8</v>
      </c>
      <c r="M3911" s="111"/>
      <c r="N3911" s="111"/>
      <c r="O3911" s="111"/>
      <c r="P3911" s="111"/>
      <c r="Q3911" s="111"/>
      <c r="R3911" s="111"/>
      <c r="S3911" s="111"/>
      <c r="T3911" s="111"/>
    </row>
    <row r="3912" spans="1:20" x14ac:dyDescent="0.25">
      <c r="A3912" s="110" t="s">
        <v>6720</v>
      </c>
      <c r="B3912" s="107" t="s">
        <v>7227</v>
      </c>
      <c r="C3912" s="108">
        <v>6</v>
      </c>
      <c r="D3912" s="41" t="s">
        <v>6721</v>
      </c>
      <c r="E3912" s="24">
        <f t="shared" si="194"/>
        <v>0</v>
      </c>
      <c r="F3912" s="24">
        <f t="shared" si="195"/>
        <v>9</v>
      </c>
      <c r="G3912" s="109"/>
      <c r="H3912" s="24"/>
      <c r="I3912" s="24">
        <f t="shared" si="196"/>
        <v>0</v>
      </c>
      <c r="J3912" s="119"/>
      <c r="K3912" s="30"/>
      <c r="L3912" s="111">
        <v>2</v>
      </c>
      <c r="M3912" s="111">
        <v>14</v>
      </c>
      <c r="N3912" s="111">
        <v>20</v>
      </c>
      <c r="O3912" s="111"/>
      <c r="P3912" s="111"/>
      <c r="Q3912" s="111"/>
      <c r="R3912" s="111"/>
      <c r="S3912" s="111"/>
      <c r="T3912" s="111"/>
    </row>
    <row r="3913" spans="1:20" x14ac:dyDescent="0.25">
      <c r="A3913" s="110" t="s">
        <v>9155</v>
      </c>
      <c r="B3913" s="107" t="s">
        <v>7125</v>
      </c>
      <c r="C3913" s="108">
        <v>7</v>
      </c>
      <c r="D3913" s="41" t="s">
        <v>9156</v>
      </c>
      <c r="E3913" s="24">
        <f t="shared" si="194"/>
        <v>0</v>
      </c>
      <c r="F3913" s="24">
        <f t="shared" si="195"/>
        <v>0</v>
      </c>
      <c r="G3913" s="109"/>
      <c r="H3913" s="24"/>
      <c r="I3913" s="24">
        <f t="shared" si="196"/>
        <v>0</v>
      </c>
      <c r="J3913" s="119"/>
      <c r="K3913" s="30"/>
      <c r="L3913" s="111"/>
      <c r="M3913" s="111"/>
      <c r="N3913" s="111"/>
      <c r="O3913" s="111"/>
      <c r="P3913" s="111"/>
      <c r="Q3913" s="111"/>
      <c r="R3913" s="111"/>
      <c r="S3913" s="111"/>
      <c r="T3913" s="111"/>
    </row>
    <row r="3914" spans="1:20" x14ac:dyDescent="0.25">
      <c r="A3914" s="110" t="s">
        <v>9157</v>
      </c>
      <c r="B3914" s="107" t="s">
        <v>7110</v>
      </c>
      <c r="C3914" s="108">
        <v>7</v>
      </c>
      <c r="D3914" s="41" t="s">
        <v>9158</v>
      </c>
      <c r="E3914" s="24">
        <f t="shared" si="194"/>
        <v>0</v>
      </c>
      <c r="F3914" s="24">
        <f t="shared" si="195"/>
        <v>5.25</v>
      </c>
      <c r="G3914" s="109"/>
      <c r="H3914" s="24"/>
      <c r="I3914" s="24">
        <f t="shared" si="196"/>
        <v>0</v>
      </c>
      <c r="J3914" s="119"/>
      <c r="K3914" s="30"/>
      <c r="L3914" s="111"/>
      <c r="M3914" s="111">
        <v>21</v>
      </c>
      <c r="N3914" s="111"/>
      <c r="O3914" s="111"/>
      <c r="P3914" s="111"/>
      <c r="Q3914" s="111"/>
      <c r="R3914" s="111"/>
      <c r="S3914" s="111"/>
      <c r="T3914" s="111"/>
    </row>
    <row r="3915" spans="1:20" x14ac:dyDescent="0.25">
      <c r="A3915" s="110" t="s">
        <v>5384</v>
      </c>
      <c r="B3915" s="107" t="s">
        <v>7208</v>
      </c>
      <c r="C3915" s="108">
        <v>9</v>
      </c>
      <c r="D3915" s="41" t="s">
        <v>5385</v>
      </c>
      <c r="E3915" s="24">
        <f t="shared" si="194"/>
        <v>0</v>
      </c>
      <c r="F3915" s="24">
        <f t="shared" si="195"/>
        <v>0</v>
      </c>
      <c r="G3915" s="109"/>
      <c r="H3915" s="24"/>
      <c r="I3915" s="24">
        <f t="shared" si="196"/>
        <v>0.6</v>
      </c>
      <c r="J3915" s="119"/>
      <c r="K3915" s="30"/>
      <c r="L3915" s="111"/>
      <c r="M3915" s="111"/>
      <c r="N3915" s="111"/>
      <c r="O3915" s="111"/>
      <c r="P3915" s="111">
        <v>3</v>
      </c>
      <c r="Q3915" s="111"/>
      <c r="R3915" s="111"/>
      <c r="S3915" s="111"/>
      <c r="T3915" s="111"/>
    </row>
    <row r="3916" spans="1:20" x14ac:dyDescent="0.25">
      <c r="A3916" s="110" t="s">
        <v>3186</v>
      </c>
      <c r="B3916" s="107" t="s">
        <v>7098</v>
      </c>
      <c r="C3916" s="108">
        <v>8</v>
      </c>
      <c r="D3916" s="41" t="s">
        <v>5409</v>
      </c>
      <c r="E3916" s="24">
        <f t="shared" si="194"/>
        <v>0</v>
      </c>
      <c r="F3916" s="24">
        <f t="shared" si="195"/>
        <v>0</v>
      </c>
      <c r="G3916" s="109"/>
      <c r="H3916" s="24"/>
      <c r="I3916" s="24">
        <f t="shared" si="196"/>
        <v>0</v>
      </c>
      <c r="J3916" s="119"/>
      <c r="K3916" s="30"/>
      <c r="L3916" s="111"/>
      <c r="M3916" s="111"/>
      <c r="N3916" s="111"/>
      <c r="O3916" s="111"/>
      <c r="P3916" s="111"/>
      <c r="Q3916" s="111"/>
      <c r="R3916" s="111"/>
      <c r="S3916" s="111"/>
      <c r="T3916" s="111"/>
    </row>
    <row r="3917" spans="1:20" x14ac:dyDescent="0.25">
      <c r="A3917" s="110" t="s">
        <v>5394</v>
      </c>
      <c r="B3917" s="107" t="s">
        <v>7098</v>
      </c>
      <c r="C3917" s="108">
        <v>8</v>
      </c>
      <c r="D3917" s="41" t="s">
        <v>5395</v>
      </c>
      <c r="E3917" s="24">
        <f t="shared" si="194"/>
        <v>0</v>
      </c>
      <c r="F3917" s="24">
        <f t="shared" si="195"/>
        <v>0</v>
      </c>
      <c r="G3917" s="109"/>
      <c r="H3917" s="24"/>
      <c r="I3917" s="24">
        <f t="shared" si="196"/>
        <v>0</v>
      </c>
      <c r="J3917" s="119"/>
      <c r="K3917" s="30"/>
      <c r="L3917" s="111"/>
      <c r="M3917" s="111"/>
      <c r="N3917" s="111"/>
      <c r="O3917" s="111"/>
      <c r="P3917" s="111"/>
      <c r="Q3917" s="111"/>
      <c r="R3917" s="111"/>
      <c r="S3917" s="111"/>
      <c r="T3917" s="111"/>
    </row>
    <row r="3918" spans="1:20" x14ac:dyDescent="0.25">
      <c r="A3918" s="110" t="s">
        <v>5328</v>
      </c>
      <c r="B3918" s="107" t="s">
        <v>7361</v>
      </c>
      <c r="C3918" s="108">
        <v>10</v>
      </c>
      <c r="D3918" s="41" t="s">
        <v>5329</v>
      </c>
      <c r="E3918" s="24">
        <f t="shared" si="194"/>
        <v>0</v>
      </c>
      <c r="F3918" s="24">
        <f t="shared" si="195"/>
        <v>0</v>
      </c>
      <c r="G3918" s="109"/>
      <c r="H3918" s="24"/>
      <c r="I3918" s="24">
        <f t="shared" si="196"/>
        <v>0</v>
      </c>
      <c r="J3918" s="119"/>
      <c r="K3918" s="30"/>
      <c r="L3918" s="111"/>
      <c r="M3918" s="111"/>
      <c r="N3918" s="111"/>
      <c r="O3918" s="111"/>
      <c r="P3918" s="111"/>
      <c r="Q3918" s="111"/>
      <c r="R3918" s="111"/>
      <c r="S3918" s="111"/>
      <c r="T3918" s="111"/>
    </row>
    <row r="3919" spans="1:20" x14ac:dyDescent="0.25">
      <c r="A3919" s="110" t="s">
        <v>2946</v>
      </c>
      <c r="B3919" s="107" t="s">
        <v>7082</v>
      </c>
      <c r="C3919" s="108">
        <v>11</v>
      </c>
      <c r="D3919" s="41" t="s">
        <v>6729</v>
      </c>
      <c r="E3919" s="24">
        <f t="shared" si="194"/>
        <v>0</v>
      </c>
      <c r="F3919" s="24">
        <f t="shared" si="195"/>
        <v>0</v>
      </c>
      <c r="G3919" s="109"/>
      <c r="H3919" s="24"/>
      <c r="I3919" s="24">
        <f t="shared" si="196"/>
        <v>0</v>
      </c>
      <c r="J3919" s="119"/>
      <c r="K3919" s="30"/>
      <c r="L3919" s="111"/>
      <c r="M3919" s="111"/>
      <c r="N3919" s="111"/>
      <c r="O3919" s="111"/>
      <c r="P3919" s="111"/>
      <c r="Q3919" s="111"/>
      <c r="R3919" s="111"/>
      <c r="S3919" s="111"/>
      <c r="T3919" s="111"/>
    </row>
    <row r="3920" spans="1:20" x14ac:dyDescent="0.25">
      <c r="A3920" s="110" t="s">
        <v>9159</v>
      </c>
      <c r="B3920" s="107" t="s">
        <v>7155</v>
      </c>
      <c r="C3920" s="108">
        <v>10</v>
      </c>
      <c r="D3920" s="41" t="s">
        <v>9160</v>
      </c>
      <c r="E3920" s="24">
        <f t="shared" si="194"/>
        <v>0</v>
      </c>
      <c r="F3920" s="24">
        <f t="shared" si="195"/>
        <v>0</v>
      </c>
      <c r="G3920" s="109"/>
      <c r="H3920" s="24"/>
      <c r="I3920" s="24">
        <f t="shared" si="196"/>
        <v>0</v>
      </c>
      <c r="J3920" s="119"/>
      <c r="K3920" s="30"/>
      <c r="L3920" s="111"/>
      <c r="M3920" s="111"/>
      <c r="N3920" s="111"/>
      <c r="O3920" s="111"/>
      <c r="P3920" s="111"/>
      <c r="Q3920" s="111"/>
      <c r="R3920" s="111"/>
      <c r="S3920" s="111"/>
      <c r="T3920" s="111"/>
    </row>
    <row r="3921" spans="1:20" x14ac:dyDescent="0.25">
      <c r="A3921" s="110" t="s">
        <v>2238</v>
      </c>
      <c r="B3921" s="107" t="s">
        <v>7155</v>
      </c>
      <c r="C3921" s="108">
        <v>10</v>
      </c>
      <c r="D3921" s="41" t="s">
        <v>4648</v>
      </c>
      <c r="E3921" s="24">
        <f t="shared" si="194"/>
        <v>0</v>
      </c>
      <c r="F3921" s="24">
        <f t="shared" si="195"/>
        <v>0.75</v>
      </c>
      <c r="G3921" s="109"/>
      <c r="H3921" s="24"/>
      <c r="I3921" s="24">
        <f t="shared" si="196"/>
        <v>0.2</v>
      </c>
      <c r="J3921" s="119"/>
      <c r="K3921" s="30"/>
      <c r="L3921" s="111"/>
      <c r="M3921" s="111"/>
      <c r="N3921" s="111"/>
      <c r="O3921" s="111">
        <v>3</v>
      </c>
      <c r="P3921" s="111"/>
      <c r="Q3921" s="111">
        <v>1</v>
      </c>
      <c r="R3921" s="111"/>
      <c r="S3921" s="111"/>
      <c r="T3921" s="111"/>
    </row>
    <row r="3922" spans="1:20" x14ac:dyDescent="0.25">
      <c r="A3922" s="110" t="s">
        <v>1238</v>
      </c>
      <c r="B3922" s="107" t="s">
        <v>7208</v>
      </c>
      <c r="C3922" s="108">
        <v>9</v>
      </c>
      <c r="D3922" s="41" t="s">
        <v>5388</v>
      </c>
      <c r="E3922" s="24">
        <f t="shared" si="194"/>
        <v>0</v>
      </c>
      <c r="F3922" s="24">
        <f t="shared" si="195"/>
        <v>1.75</v>
      </c>
      <c r="G3922" s="109"/>
      <c r="H3922" s="24"/>
      <c r="I3922" s="24">
        <f t="shared" si="196"/>
        <v>0</v>
      </c>
      <c r="J3922" s="119"/>
      <c r="K3922" s="30"/>
      <c r="L3922" s="111"/>
      <c r="M3922" s="111"/>
      <c r="N3922" s="111">
        <v>7</v>
      </c>
      <c r="O3922" s="111"/>
      <c r="P3922" s="111"/>
      <c r="Q3922" s="111"/>
      <c r="R3922" s="111"/>
      <c r="S3922" s="111"/>
      <c r="T3922" s="111"/>
    </row>
    <row r="3923" spans="1:20" x14ac:dyDescent="0.25">
      <c r="A3923" s="110" t="s">
        <v>2673</v>
      </c>
      <c r="B3923" s="107" t="s">
        <v>7208</v>
      </c>
      <c r="C3923" s="108">
        <v>9</v>
      </c>
      <c r="D3923" s="41" t="s">
        <v>5392</v>
      </c>
      <c r="E3923" s="24">
        <f t="shared" si="194"/>
        <v>0</v>
      </c>
      <c r="F3923" s="24">
        <f t="shared" si="195"/>
        <v>6</v>
      </c>
      <c r="G3923" s="109"/>
      <c r="H3923" s="24"/>
      <c r="I3923" s="24">
        <f t="shared" si="196"/>
        <v>0</v>
      </c>
      <c r="J3923" s="119"/>
      <c r="K3923" s="30"/>
      <c r="L3923" s="111"/>
      <c r="M3923" s="111"/>
      <c r="N3923" s="111"/>
      <c r="O3923" s="111">
        <v>24</v>
      </c>
      <c r="P3923" s="111"/>
      <c r="Q3923" s="111"/>
      <c r="R3923" s="111"/>
      <c r="S3923" s="111"/>
      <c r="T3923" s="111"/>
    </row>
    <row r="3924" spans="1:20" x14ac:dyDescent="0.25">
      <c r="A3924" s="110" t="s">
        <v>6470</v>
      </c>
      <c r="B3924" s="107" t="s">
        <v>7154</v>
      </c>
      <c r="C3924" s="108">
        <v>16</v>
      </c>
      <c r="D3924" s="41" t="s">
        <v>6471</v>
      </c>
      <c r="E3924" s="24">
        <f t="shared" si="194"/>
        <v>0</v>
      </c>
      <c r="F3924" s="24">
        <f t="shared" si="195"/>
        <v>16.25</v>
      </c>
      <c r="G3924" s="109"/>
      <c r="H3924" s="24"/>
      <c r="I3924" s="24">
        <f t="shared" si="196"/>
        <v>0</v>
      </c>
      <c r="J3924" s="119"/>
      <c r="K3924" s="30"/>
      <c r="L3924" s="111"/>
      <c r="M3924" s="111"/>
      <c r="N3924" s="111">
        <v>65</v>
      </c>
      <c r="O3924" s="111"/>
      <c r="P3924" s="111"/>
      <c r="Q3924" s="111"/>
      <c r="R3924" s="111"/>
      <c r="S3924" s="111"/>
      <c r="T3924" s="111"/>
    </row>
    <row r="3925" spans="1:20" x14ac:dyDescent="0.25">
      <c r="A3925" s="110" t="s">
        <v>3198</v>
      </c>
      <c r="B3925" s="107" t="s">
        <v>7154</v>
      </c>
      <c r="C3925" s="108">
        <v>16</v>
      </c>
      <c r="D3925" s="41" t="s">
        <v>6711</v>
      </c>
      <c r="E3925" s="24">
        <f t="shared" si="194"/>
        <v>0</v>
      </c>
      <c r="F3925" s="24">
        <f t="shared" si="195"/>
        <v>399.5</v>
      </c>
      <c r="G3925" s="109"/>
      <c r="H3925" s="24"/>
      <c r="I3925" s="24">
        <f t="shared" si="196"/>
        <v>0</v>
      </c>
      <c r="J3925" s="119"/>
      <c r="K3925" s="30"/>
      <c r="L3925" s="111">
        <v>1572</v>
      </c>
      <c r="M3925" s="111">
        <v>26</v>
      </c>
      <c r="N3925" s="111"/>
      <c r="O3925" s="111"/>
      <c r="P3925" s="111"/>
      <c r="Q3925" s="111"/>
      <c r="R3925" s="111"/>
      <c r="S3925" s="111"/>
      <c r="T3925" s="111"/>
    </row>
    <row r="3926" spans="1:20" x14ac:dyDescent="0.25">
      <c r="A3926" s="110" t="s">
        <v>1583</v>
      </c>
      <c r="B3926" s="107" t="s">
        <v>7422</v>
      </c>
      <c r="C3926" s="108">
        <v>17</v>
      </c>
      <c r="D3926" s="41" t="s">
        <v>6715</v>
      </c>
      <c r="E3926" s="24">
        <f t="shared" si="194"/>
        <v>0</v>
      </c>
      <c r="F3926" s="24">
        <f t="shared" si="195"/>
        <v>2.5</v>
      </c>
      <c r="G3926" s="109"/>
      <c r="H3926" s="24"/>
      <c r="I3926" s="24">
        <f t="shared" si="196"/>
        <v>0</v>
      </c>
      <c r="J3926" s="119"/>
      <c r="K3926" s="30"/>
      <c r="L3926" s="111">
        <v>10</v>
      </c>
      <c r="M3926" s="111"/>
      <c r="N3926" s="111"/>
      <c r="O3926" s="111"/>
      <c r="P3926" s="111"/>
      <c r="Q3926" s="111"/>
      <c r="R3926" s="111"/>
      <c r="S3926" s="111"/>
      <c r="T3926" s="111"/>
    </row>
    <row r="3927" spans="1:20" x14ac:dyDescent="0.25">
      <c r="A3927" s="110" t="s">
        <v>3195</v>
      </c>
      <c r="B3927" s="107" t="s">
        <v>7143</v>
      </c>
      <c r="C3927" s="108">
        <v>17</v>
      </c>
      <c r="D3927" s="41" t="s">
        <v>6319</v>
      </c>
      <c r="E3927" s="24">
        <f t="shared" si="194"/>
        <v>0</v>
      </c>
      <c r="F3927" s="24">
        <f t="shared" si="195"/>
        <v>93.75</v>
      </c>
      <c r="G3927" s="109"/>
      <c r="H3927" s="24"/>
      <c r="I3927" s="24">
        <f t="shared" si="196"/>
        <v>0</v>
      </c>
      <c r="J3927" s="119"/>
      <c r="K3927" s="30"/>
      <c r="L3927" s="111">
        <v>45</v>
      </c>
      <c r="M3927" s="111">
        <v>237</v>
      </c>
      <c r="N3927" s="111">
        <v>71</v>
      </c>
      <c r="O3927" s="111">
        <v>22</v>
      </c>
      <c r="P3927" s="111"/>
      <c r="Q3927" s="111"/>
      <c r="R3927" s="111"/>
      <c r="S3927" s="111"/>
      <c r="T3927" s="111"/>
    </row>
    <row r="3928" spans="1:20" x14ac:dyDescent="0.25">
      <c r="A3928" s="110" t="s">
        <v>3196</v>
      </c>
      <c r="B3928" s="107" t="s">
        <v>7156</v>
      </c>
      <c r="C3928" s="108">
        <v>18</v>
      </c>
      <c r="D3928" s="41" t="s">
        <v>6716</v>
      </c>
      <c r="E3928" s="24">
        <f t="shared" si="194"/>
        <v>0</v>
      </c>
      <c r="F3928" s="24">
        <f t="shared" si="195"/>
        <v>1</v>
      </c>
      <c r="G3928" s="109"/>
      <c r="H3928" s="24"/>
      <c r="I3928" s="24">
        <f t="shared" si="196"/>
        <v>0</v>
      </c>
      <c r="J3928" s="119"/>
      <c r="K3928" s="30"/>
      <c r="L3928" s="111">
        <v>4</v>
      </c>
      <c r="M3928" s="111"/>
      <c r="N3928" s="111"/>
      <c r="O3928" s="111"/>
      <c r="P3928" s="111"/>
      <c r="Q3928" s="111"/>
      <c r="R3928" s="111"/>
      <c r="S3928" s="111"/>
      <c r="T3928" s="111"/>
    </row>
    <row r="3929" spans="1:20" x14ac:dyDescent="0.25">
      <c r="A3929" s="110" t="s">
        <v>2326</v>
      </c>
      <c r="B3929" s="107" t="s">
        <v>7156</v>
      </c>
      <c r="C3929" s="108">
        <v>18</v>
      </c>
      <c r="D3929" s="41" t="s">
        <v>6288</v>
      </c>
      <c r="E3929" s="24">
        <f t="shared" si="194"/>
        <v>0</v>
      </c>
      <c r="F3929" s="24">
        <f t="shared" si="195"/>
        <v>4.75</v>
      </c>
      <c r="G3929" s="109"/>
      <c r="H3929" s="24"/>
      <c r="I3929" s="24">
        <f t="shared" si="196"/>
        <v>0</v>
      </c>
      <c r="J3929" s="119"/>
      <c r="K3929" s="30"/>
      <c r="L3929" s="111">
        <v>7</v>
      </c>
      <c r="M3929" s="111">
        <v>4</v>
      </c>
      <c r="N3929" s="111">
        <v>8</v>
      </c>
      <c r="O3929" s="111"/>
      <c r="P3929" s="111"/>
      <c r="Q3929" s="111"/>
      <c r="R3929" s="111"/>
      <c r="S3929" s="111"/>
      <c r="T3929" s="111"/>
    </row>
    <row r="3930" spans="1:20" x14ac:dyDescent="0.25">
      <c r="A3930" s="110" t="s">
        <v>2618</v>
      </c>
      <c r="B3930" s="107" t="s">
        <v>7156</v>
      </c>
      <c r="C3930" s="108">
        <v>18</v>
      </c>
      <c r="D3930" s="41" t="s">
        <v>5037</v>
      </c>
      <c r="E3930" s="24">
        <f t="shared" si="194"/>
        <v>0</v>
      </c>
      <c r="F3930" s="24">
        <f t="shared" si="195"/>
        <v>149</v>
      </c>
      <c r="G3930" s="109"/>
      <c r="H3930" s="24"/>
      <c r="I3930" s="24">
        <f t="shared" si="196"/>
        <v>0</v>
      </c>
      <c r="J3930" s="119"/>
      <c r="K3930" s="30"/>
      <c r="L3930" s="111"/>
      <c r="M3930" s="111">
        <v>453</v>
      </c>
      <c r="N3930" s="111">
        <v>132</v>
      </c>
      <c r="O3930" s="111">
        <v>11</v>
      </c>
      <c r="P3930" s="111"/>
      <c r="Q3930" s="111"/>
      <c r="R3930" s="111"/>
      <c r="S3930" s="111"/>
      <c r="T3930" s="111"/>
    </row>
    <row r="3931" spans="1:20" x14ac:dyDescent="0.25">
      <c r="A3931" s="110" t="s">
        <v>3411</v>
      </c>
      <c r="B3931" s="107" t="s">
        <v>7659</v>
      </c>
      <c r="C3931" s="108">
        <v>19</v>
      </c>
      <c r="D3931" s="41" t="s">
        <v>6213</v>
      </c>
      <c r="E3931" s="24">
        <f t="shared" si="194"/>
        <v>0</v>
      </c>
      <c r="F3931" s="24">
        <f t="shared" si="195"/>
        <v>0</v>
      </c>
      <c r="G3931" s="109"/>
      <c r="H3931" s="24"/>
      <c r="I3931" s="24">
        <f t="shared" si="196"/>
        <v>0</v>
      </c>
      <c r="J3931" s="119"/>
      <c r="K3931" s="30"/>
      <c r="L3931" s="111"/>
      <c r="M3931" s="111"/>
      <c r="N3931" s="111"/>
      <c r="O3931" s="111"/>
      <c r="P3931" s="111"/>
      <c r="Q3931" s="111"/>
      <c r="R3931" s="111"/>
      <c r="S3931" s="111">
        <v>0</v>
      </c>
      <c r="T3931" s="111"/>
    </row>
    <row r="3932" spans="1:20" x14ac:dyDescent="0.25">
      <c r="A3932" s="110" t="s">
        <v>9161</v>
      </c>
      <c r="B3932" s="107" t="s">
        <v>7295</v>
      </c>
      <c r="C3932" s="108">
        <v>18</v>
      </c>
      <c r="D3932" s="41" t="s">
        <v>9162</v>
      </c>
      <c r="E3932" s="24">
        <f t="shared" si="194"/>
        <v>0</v>
      </c>
      <c r="F3932" s="24">
        <f t="shared" si="195"/>
        <v>0</v>
      </c>
      <c r="G3932" s="109"/>
      <c r="H3932" s="24"/>
      <c r="I3932" s="24">
        <f t="shared" si="196"/>
        <v>0</v>
      </c>
      <c r="J3932" s="119"/>
      <c r="K3932" s="30"/>
      <c r="L3932" s="111"/>
      <c r="M3932" s="111"/>
      <c r="N3932" s="111"/>
      <c r="O3932" s="111"/>
      <c r="P3932" s="111"/>
      <c r="Q3932" s="111"/>
      <c r="R3932" s="111"/>
      <c r="S3932" s="111"/>
      <c r="T3932" s="111"/>
    </row>
    <row r="3933" spans="1:20" x14ac:dyDescent="0.25">
      <c r="A3933" s="110" t="s">
        <v>2683</v>
      </c>
      <c r="B3933" s="107" t="s">
        <v>7192</v>
      </c>
      <c r="C3933" s="108">
        <v>20</v>
      </c>
      <c r="D3933" s="41" t="s">
        <v>5068</v>
      </c>
      <c r="E3933" s="24">
        <f t="shared" si="194"/>
        <v>0</v>
      </c>
      <c r="F3933" s="24">
        <f t="shared" si="195"/>
        <v>0</v>
      </c>
      <c r="G3933" s="109"/>
      <c r="H3933" s="24"/>
      <c r="I3933" s="24">
        <f t="shared" si="196"/>
        <v>0</v>
      </c>
      <c r="J3933" s="119"/>
      <c r="K3933" s="30"/>
      <c r="L3933" s="111"/>
      <c r="M3933" s="111"/>
      <c r="N3933" s="111"/>
      <c r="O3933" s="111"/>
      <c r="P3933" s="111"/>
      <c r="Q3933" s="111"/>
      <c r="R3933" s="111">
        <v>0</v>
      </c>
      <c r="S3933" s="111"/>
      <c r="T3933" s="111"/>
    </row>
    <row r="3934" spans="1:20" x14ac:dyDescent="0.25">
      <c r="A3934" s="110" t="s">
        <v>2663</v>
      </c>
      <c r="B3934" s="107" t="s">
        <v>7101</v>
      </c>
      <c r="C3934" s="108">
        <v>16</v>
      </c>
      <c r="D3934" s="41" t="s">
        <v>6714</v>
      </c>
      <c r="E3934" s="24">
        <f t="shared" si="194"/>
        <v>0</v>
      </c>
      <c r="F3934" s="24">
        <f t="shared" si="195"/>
        <v>1.75</v>
      </c>
      <c r="G3934" s="109"/>
      <c r="H3934" s="24"/>
      <c r="I3934" s="24">
        <f t="shared" si="196"/>
        <v>0</v>
      </c>
      <c r="J3934" s="119"/>
      <c r="K3934" s="30"/>
      <c r="L3934" s="111"/>
      <c r="M3934" s="111"/>
      <c r="N3934" s="111"/>
      <c r="O3934" s="111">
        <v>7</v>
      </c>
      <c r="P3934" s="111"/>
      <c r="Q3934" s="111">
        <v>0</v>
      </c>
      <c r="R3934" s="111"/>
      <c r="S3934" s="111"/>
      <c r="T3934" s="111"/>
    </row>
    <row r="3935" spans="1:20" x14ac:dyDescent="0.25">
      <c r="A3935" s="110" t="s">
        <v>3199</v>
      </c>
      <c r="B3935" s="107" t="s">
        <v>7101</v>
      </c>
      <c r="C3935" s="108">
        <v>16</v>
      </c>
      <c r="D3935" s="41" t="s">
        <v>6713</v>
      </c>
      <c r="E3935" s="24">
        <f t="shared" si="194"/>
        <v>0</v>
      </c>
      <c r="F3935" s="24">
        <f t="shared" si="195"/>
        <v>0</v>
      </c>
      <c r="G3935" s="109"/>
      <c r="H3935" s="24"/>
      <c r="I3935" s="24">
        <f t="shared" si="196"/>
        <v>0</v>
      </c>
      <c r="J3935" s="119"/>
      <c r="K3935" s="30"/>
      <c r="L3935" s="111"/>
      <c r="M3935" s="111"/>
      <c r="N3935" s="111"/>
      <c r="O3935" s="111"/>
      <c r="P3935" s="111"/>
      <c r="Q3935" s="111"/>
      <c r="R3935" s="111"/>
      <c r="S3935" s="111"/>
      <c r="T3935" s="111"/>
    </row>
    <row r="3936" spans="1:20" x14ac:dyDescent="0.25">
      <c r="A3936" s="110" t="s">
        <v>1903</v>
      </c>
      <c r="B3936" s="107" t="s">
        <v>7101</v>
      </c>
      <c r="C3936" s="108">
        <v>16</v>
      </c>
      <c r="D3936" s="41" t="s">
        <v>6042</v>
      </c>
      <c r="E3936" s="24">
        <f t="shared" ref="E3936:E3999" si="197">SUM(R3936:T3936)/3</f>
        <v>0</v>
      </c>
      <c r="F3936" s="24">
        <f t="shared" ref="F3936:F3999" si="198">SUM(L3936:O3936)/4</f>
        <v>0</v>
      </c>
      <c r="G3936" s="109"/>
      <c r="H3936" s="24"/>
      <c r="I3936" s="24">
        <f t="shared" ref="I3936:I3999" si="199">SUM(P3936:T3936)/5</f>
        <v>9.6</v>
      </c>
      <c r="J3936" s="119"/>
      <c r="K3936" s="30"/>
      <c r="L3936" s="111"/>
      <c r="M3936" s="111"/>
      <c r="N3936" s="111"/>
      <c r="O3936" s="111"/>
      <c r="P3936" s="111">
        <v>21</v>
      </c>
      <c r="Q3936" s="111">
        <v>27</v>
      </c>
      <c r="R3936" s="111"/>
      <c r="S3936" s="111"/>
      <c r="T3936" s="111"/>
    </row>
    <row r="3937" spans="1:20" x14ac:dyDescent="0.25">
      <c r="A3937" s="110" t="s">
        <v>9163</v>
      </c>
      <c r="B3937" s="107" t="s">
        <v>7101</v>
      </c>
      <c r="C3937" s="108">
        <v>16</v>
      </c>
      <c r="D3937" s="41" t="s">
        <v>9164</v>
      </c>
      <c r="E3937" s="24">
        <f t="shared" si="197"/>
        <v>0</v>
      </c>
      <c r="F3937" s="24">
        <f t="shared" si="198"/>
        <v>0</v>
      </c>
      <c r="G3937" s="109"/>
      <c r="H3937" s="24"/>
      <c r="I3937" s="24">
        <f t="shared" si="199"/>
        <v>0</v>
      </c>
      <c r="J3937" s="119"/>
      <c r="K3937" s="30"/>
      <c r="L3937" s="111"/>
      <c r="M3937" s="111"/>
      <c r="N3937" s="111"/>
      <c r="O3937" s="111"/>
      <c r="P3937" s="111"/>
      <c r="Q3937" s="111"/>
      <c r="R3937" s="111"/>
      <c r="S3937" s="111"/>
      <c r="T3937" s="111"/>
    </row>
    <row r="3938" spans="1:20" x14ac:dyDescent="0.25">
      <c r="A3938" s="110" t="s">
        <v>2441</v>
      </c>
      <c r="B3938" s="107" t="s">
        <v>7101</v>
      </c>
      <c r="C3938" s="108">
        <v>16</v>
      </c>
      <c r="D3938" s="41" t="s">
        <v>6706</v>
      </c>
      <c r="E3938" s="24">
        <f t="shared" si="197"/>
        <v>0</v>
      </c>
      <c r="F3938" s="24">
        <f t="shared" si="198"/>
        <v>0</v>
      </c>
      <c r="G3938" s="109"/>
      <c r="H3938" s="24"/>
      <c r="I3938" s="24">
        <f t="shared" si="199"/>
        <v>82.4</v>
      </c>
      <c r="J3938" s="119"/>
      <c r="K3938" s="30"/>
      <c r="L3938" s="111"/>
      <c r="M3938" s="111"/>
      <c r="N3938" s="111"/>
      <c r="O3938" s="111"/>
      <c r="P3938" s="111">
        <v>412</v>
      </c>
      <c r="Q3938" s="111"/>
      <c r="R3938" s="111"/>
      <c r="S3938" s="111"/>
      <c r="T3938" s="111"/>
    </row>
    <row r="3939" spans="1:20" x14ac:dyDescent="0.25">
      <c r="A3939" s="110" t="s">
        <v>8595</v>
      </c>
      <c r="B3939" s="107" t="s">
        <v>7101</v>
      </c>
      <c r="C3939" s="108">
        <v>16</v>
      </c>
      <c r="D3939" s="41" t="s">
        <v>8596</v>
      </c>
      <c r="E3939" s="24">
        <f t="shared" si="197"/>
        <v>0</v>
      </c>
      <c r="F3939" s="24">
        <f t="shared" si="198"/>
        <v>2.5</v>
      </c>
      <c r="G3939" s="109"/>
      <c r="H3939" s="24"/>
      <c r="I3939" s="24">
        <f t="shared" si="199"/>
        <v>18.2</v>
      </c>
      <c r="J3939" s="119"/>
      <c r="K3939" s="30"/>
      <c r="L3939" s="111">
        <v>10</v>
      </c>
      <c r="M3939" s="111"/>
      <c r="N3939" s="111"/>
      <c r="O3939" s="111"/>
      <c r="P3939" s="111">
        <v>91</v>
      </c>
      <c r="Q3939" s="111"/>
      <c r="R3939" s="111"/>
      <c r="S3939" s="111"/>
      <c r="T3939" s="111"/>
    </row>
    <row r="3940" spans="1:20" x14ac:dyDescent="0.25">
      <c r="A3940" s="110" t="s">
        <v>9165</v>
      </c>
      <c r="B3940" s="107" t="s">
        <v>7101</v>
      </c>
      <c r="C3940" s="108">
        <v>16</v>
      </c>
      <c r="D3940" s="41" t="s">
        <v>9166</v>
      </c>
      <c r="E3940" s="24">
        <f t="shared" si="197"/>
        <v>0</v>
      </c>
      <c r="F3940" s="24">
        <f t="shared" si="198"/>
        <v>1.5</v>
      </c>
      <c r="G3940" s="109"/>
      <c r="H3940" s="24"/>
      <c r="I3940" s="24">
        <f t="shared" si="199"/>
        <v>0</v>
      </c>
      <c r="J3940" s="119"/>
      <c r="K3940" s="30"/>
      <c r="L3940" s="111">
        <v>6</v>
      </c>
      <c r="M3940" s="111"/>
      <c r="N3940" s="111"/>
      <c r="O3940" s="111"/>
      <c r="P3940" s="111"/>
      <c r="Q3940" s="111"/>
      <c r="R3940" s="111"/>
      <c r="S3940" s="111"/>
      <c r="T3940" s="111"/>
    </row>
    <row r="3941" spans="1:20" x14ac:dyDescent="0.25">
      <c r="A3941" s="110" t="s">
        <v>3200</v>
      </c>
      <c r="B3941" s="107" t="s">
        <v>7101</v>
      </c>
      <c r="C3941" s="108">
        <v>16</v>
      </c>
      <c r="D3941" s="41" t="s">
        <v>6707</v>
      </c>
      <c r="E3941" s="24">
        <f t="shared" si="197"/>
        <v>0</v>
      </c>
      <c r="F3941" s="24">
        <f t="shared" si="198"/>
        <v>9.5</v>
      </c>
      <c r="G3941" s="109"/>
      <c r="H3941" s="24"/>
      <c r="I3941" s="24">
        <f t="shared" si="199"/>
        <v>0</v>
      </c>
      <c r="J3941" s="119"/>
      <c r="K3941" s="30"/>
      <c r="L3941" s="111"/>
      <c r="M3941" s="111">
        <v>38</v>
      </c>
      <c r="N3941" s="111"/>
      <c r="O3941" s="111"/>
      <c r="P3941" s="111"/>
      <c r="Q3941" s="111"/>
      <c r="R3941" s="111"/>
      <c r="S3941" s="111"/>
      <c r="T3941" s="111"/>
    </row>
    <row r="3942" spans="1:20" x14ac:dyDescent="0.25">
      <c r="A3942" s="110" t="s">
        <v>9167</v>
      </c>
      <c r="B3942" s="107" t="s">
        <v>7101</v>
      </c>
      <c r="C3942" s="108">
        <v>16</v>
      </c>
      <c r="D3942" s="41" t="s">
        <v>9168</v>
      </c>
      <c r="E3942" s="24">
        <f t="shared" si="197"/>
        <v>0</v>
      </c>
      <c r="F3942" s="24">
        <f t="shared" si="198"/>
        <v>0.25</v>
      </c>
      <c r="G3942" s="109"/>
      <c r="H3942" s="24"/>
      <c r="I3942" s="24">
        <f t="shared" si="199"/>
        <v>0</v>
      </c>
      <c r="J3942" s="119"/>
      <c r="K3942" s="30"/>
      <c r="L3942" s="111">
        <v>1</v>
      </c>
      <c r="M3942" s="111"/>
      <c r="N3942" s="111"/>
      <c r="O3942" s="111"/>
      <c r="P3942" s="111"/>
      <c r="Q3942" s="111"/>
      <c r="R3942" s="111"/>
      <c r="S3942" s="111"/>
      <c r="T3942" s="111"/>
    </row>
    <row r="3943" spans="1:20" x14ac:dyDescent="0.25">
      <c r="A3943" s="110" t="s">
        <v>3189</v>
      </c>
      <c r="B3943" s="107" t="s">
        <v>7166</v>
      </c>
      <c r="C3943" s="108">
        <v>13</v>
      </c>
      <c r="D3943" s="41" t="s">
        <v>6704</v>
      </c>
      <c r="E3943" s="24">
        <f t="shared" si="197"/>
        <v>0</v>
      </c>
      <c r="F3943" s="24">
        <f t="shared" si="198"/>
        <v>16.5</v>
      </c>
      <c r="G3943" s="109"/>
      <c r="H3943" s="24"/>
      <c r="I3943" s="24">
        <f t="shared" si="199"/>
        <v>0</v>
      </c>
      <c r="J3943" s="119"/>
      <c r="K3943" s="30"/>
      <c r="L3943" s="111">
        <v>3</v>
      </c>
      <c r="M3943" s="111">
        <v>63</v>
      </c>
      <c r="N3943" s="111"/>
      <c r="O3943" s="111"/>
      <c r="P3943" s="111"/>
      <c r="Q3943" s="111"/>
      <c r="R3943" s="111"/>
      <c r="S3943" s="111"/>
      <c r="T3943" s="111"/>
    </row>
    <row r="3944" spans="1:20" x14ac:dyDescent="0.25">
      <c r="A3944" s="110" t="s">
        <v>1329</v>
      </c>
      <c r="B3944" s="107" t="s">
        <v>7136</v>
      </c>
      <c r="C3944" s="108">
        <v>15</v>
      </c>
      <c r="D3944" s="41" t="s">
        <v>5779</v>
      </c>
      <c r="E3944" s="24">
        <f t="shared" si="197"/>
        <v>0</v>
      </c>
      <c r="F3944" s="24">
        <f t="shared" si="198"/>
        <v>7.5</v>
      </c>
      <c r="G3944" s="109"/>
      <c r="H3944" s="24"/>
      <c r="I3944" s="24">
        <f t="shared" si="199"/>
        <v>0</v>
      </c>
      <c r="J3944" s="119"/>
      <c r="K3944" s="30"/>
      <c r="L3944" s="111"/>
      <c r="M3944" s="111">
        <v>1</v>
      </c>
      <c r="N3944" s="111">
        <v>29</v>
      </c>
      <c r="O3944" s="111"/>
      <c r="P3944" s="111"/>
      <c r="Q3944" s="111"/>
      <c r="R3944" s="111"/>
      <c r="S3944" s="111"/>
      <c r="T3944" s="111"/>
    </row>
    <row r="3945" spans="1:20" x14ac:dyDescent="0.25">
      <c r="A3945" s="110" t="s">
        <v>9169</v>
      </c>
      <c r="B3945" s="107" t="s">
        <v>7136</v>
      </c>
      <c r="C3945" s="108">
        <v>15</v>
      </c>
      <c r="D3945" s="41" t="s">
        <v>9170</v>
      </c>
      <c r="E3945" s="24">
        <f t="shared" si="197"/>
        <v>0</v>
      </c>
      <c r="F3945" s="24">
        <f t="shared" si="198"/>
        <v>0</v>
      </c>
      <c r="G3945" s="109"/>
      <c r="H3945" s="24"/>
      <c r="I3945" s="24">
        <f t="shared" si="199"/>
        <v>0</v>
      </c>
      <c r="J3945" s="119"/>
      <c r="K3945" s="30"/>
      <c r="L3945" s="111"/>
      <c r="M3945" s="111"/>
      <c r="N3945" s="111"/>
      <c r="O3945" s="111"/>
      <c r="P3945" s="111"/>
      <c r="Q3945" s="111"/>
      <c r="R3945" s="111"/>
      <c r="S3945" s="111"/>
      <c r="T3945" s="111"/>
    </row>
    <row r="3946" spans="1:20" x14ac:dyDescent="0.25">
      <c r="A3946" s="110" t="s">
        <v>8587</v>
      </c>
      <c r="B3946" s="107" t="s">
        <v>7153</v>
      </c>
      <c r="C3946" s="108">
        <v>15</v>
      </c>
      <c r="D3946" s="41" t="s">
        <v>8588</v>
      </c>
      <c r="E3946" s="24">
        <f t="shared" si="197"/>
        <v>0</v>
      </c>
      <c r="F3946" s="24">
        <f t="shared" si="198"/>
        <v>0</v>
      </c>
      <c r="G3946" s="109"/>
      <c r="H3946" s="24"/>
      <c r="I3946" s="24">
        <f t="shared" si="199"/>
        <v>0</v>
      </c>
      <c r="J3946" s="119"/>
      <c r="K3946" s="30"/>
      <c r="L3946" s="111"/>
      <c r="M3946" s="111"/>
      <c r="N3946" s="111"/>
      <c r="O3946" s="111"/>
      <c r="P3946" s="111">
        <v>0</v>
      </c>
      <c r="Q3946" s="111"/>
      <c r="R3946" s="111"/>
      <c r="S3946" s="111"/>
      <c r="T3946" s="111"/>
    </row>
    <row r="3947" spans="1:20" x14ac:dyDescent="0.25">
      <c r="A3947" s="110" t="s">
        <v>8599</v>
      </c>
      <c r="B3947" s="107" t="s">
        <v>7096</v>
      </c>
      <c r="C3947" s="108">
        <v>15</v>
      </c>
      <c r="D3947" s="41" t="s">
        <v>8600</v>
      </c>
      <c r="E3947" s="24">
        <f t="shared" si="197"/>
        <v>0</v>
      </c>
      <c r="F3947" s="24">
        <f t="shared" si="198"/>
        <v>0</v>
      </c>
      <c r="G3947" s="109"/>
      <c r="H3947" s="24"/>
      <c r="I3947" s="24">
        <f t="shared" si="199"/>
        <v>0.8</v>
      </c>
      <c r="J3947" s="119"/>
      <c r="K3947" s="30"/>
      <c r="L3947" s="111"/>
      <c r="M3947" s="111"/>
      <c r="N3947" s="111"/>
      <c r="O3947" s="111"/>
      <c r="P3947" s="111">
        <v>4</v>
      </c>
      <c r="Q3947" s="111"/>
      <c r="R3947" s="111"/>
      <c r="S3947" s="111"/>
      <c r="T3947" s="111"/>
    </row>
    <row r="3948" spans="1:20" x14ac:dyDescent="0.25">
      <c r="A3948" s="110" t="s">
        <v>1117</v>
      </c>
      <c r="B3948" s="107" t="s">
        <v>7161</v>
      </c>
      <c r="C3948" s="108">
        <v>15</v>
      </c>
      <c r="D3948" s="41" t="s">
        <v>6189</v>
      </c>
      <c r="E3948" s="24">
        <f t="shared" si="197"/>
        <v>0</v>
      </c>
      <c r="F3948" s="24">
        <f t="shared" si="198"/>
        <v>5.25</v>
      </c>
      <c r="G3948" s="109"/>
      <c r="H3948" s="24"/>
      <c r="I3948" s="24">
        <f t="shared" si="199"/>
        <v>10</v>
      </c>
      <c r="J3948" s="119"/>
      <c r="K3948" s="30"/>
      <c r="L3948" s="111"/>
      <c r="M3948" s="111"/>
      <c r="N3948" s="111">
        <v>1</v>
      </c>
      <c r="O3948" s="111">
        <v>20</v>
      </c>
      <c r="P3948" s="111">
        <v>45</v>
      </c>
      <c r="Q3948" s="111">
        <v>5</v>
      </c>
      <c r="R3948" s="111"/>
      <c r="S3948" s="111"/>
      <c r="T3948" s="111"/>
    </row>
    <row r="3949" spans="1:20" x14ac:dyDescent="0.25">
      <c r="A3949" s="110" t="s">
        <v>2034</v>
      </c>
      <c r="B3949" s="107" t="s">
        <v>7407</v>
      </c>
      <c r="C3949" s="108">
        <v>12</v>
      </c>
      <c r="D3949" s="41" t="s">
        <v>5826</v>
      </c>
      <c r="E3949" s="24">
        <f t="shared" si="197"/>
        <v>0</v>
      </c>
      <c r="F3949" s="24">
        <f t="shared" si="198"/>
        <v>0</v>
      </c>
      <c r="G3949" s="109"/>
      <c r="H3949" s="24"/>
      <c r="I3949" s="24">
        <f t="shared" si="199"/>
        <v>0.2</v>
      </c>
      <c r="J3949" s="119"/>
      <c r="K3949" s="30"/>
      <c r="L3949" s="111"/>
      <c r="M3949" s="111"/>
      <c r="N3949" s="111"/>
      <c r="O3949" s="111"/>
      <c r="P3949" s="111">
        <v>1</v>
      </c>
      <c r="Q3949" s="111"/>
      <c r="R3949" s="111"/>
      <c r="S3949" s="111"/>
      <c r="T3949" s="111"/>
    </row>
    <row r="3950" spans="1:20" x14ac:dyDescent="0.25">
      <c r="A3950" s="110" t="s">
        <v>8581</v>
      </c>
      <c r="B3950" s="107" t="s">
        <v>7157</v>
      </c>
      <c r="C3950" s="108">
        <v>11</v>
      </c>
      <c r="D3950" s="41" t="s">
        <v>8582</v>
      </c>
      <c r="E3950" s="24">
        <f t="shared" si="197"/>
        <v>0</v>
      </c>
      <c r="F3950" s="24">
        <f t="shared" si="198"/>
        <v>0</v>
      </c>
      <c r="G3950" s="109"/>
      <c r="H3950" s="24"/>
      <c r="I3950" s="24">
        <f t="shared" si="199"/>
        <v>0</v>
      </c>
      <c r="J3950" s="119"/>
      <c r="K3950" s="30"/>
      <c r="L3950" s="111"/>
      <c r="M3950" s="111"/>
      <c r="N3950" s="111"/>
      <c r="O3950" s="111"/>
      <c r="P3950" s="111"/>
      <c r="Q3950" s="111"/>
      <c r="R3950" s="111"/>
      <c r="S3950" s="111"/>
      <c r="T3950" s="111"/>
    </row>
    <row r="3951" spans="1:20" x14ac:dyDescent="0.25">
      <c r="A3951" s="110" t="s">
        <v>9171</v>
      </c>
      <c r="B3951" s="107" t="s">
        <v>7194</v>
      </c>
      <c r="C3951" s="108">
        <v>11</v>
      </c>
      <c r="D3951" s="41" t="s">
        <v>9172</v>
      </c>
      <c r="E3951" s="24">
        <f t="shared" si="197"/>
        <v>0</v>
      </c>
      <c r="F3951" s="24">
        <f t="shared" si="198"/>
        <v>0</v>
      </c>
      <c r="G3951" s="109"/>
      <c r="H3951" s="24"/>
      <c r="I3951" s="24">
        <f t="shared" si="199"/>
        <v>0</v>
      </c>
      <c r="J3951" s="119"/>
      <c r="K3951" s="30"/>
      <c r="L3951" s="111"/>
      <c r="M3951" s="111"/>
      <c r="N3951" s="111"/>
      <c r="O3951" s="111"/>
      <c r="P3951" s="111"/>
      <c r="Q3951" s="111"/>
      <c r="R3951" s="111"/>
      <c r="S3951" s="111"/>
      <c r="T3951" s="111"/>
    </row>
    <row r="3952" spans="1:20" x14ac:dyDescent="0.25">
      <c r="A3952" s="110" t="s">
        <v>9173</v>
      </c>
      <c r="B3952" s="107" t="s">
        <v>7194</v>
      </c>
      <c r="C3952" s="108">
        <v>11</v>
      </c>
      <c r="D3952" s="41" t="s">
        <v>9174</v>
      </c>
      <c r="E3952" s="24">
        <f t="shared" si="197"/>
        <v>0</v>
      </c>
      <c r="F3952" s="24">
        <f t="shared" si="198"/>
        <v>74</v>
      </c>
      <c r="G3952" s="109"/>
      <c r="H3952" s="24"/>
      <c r="I3952" s="24">
        <f t="shared" si="199"/>
        <v>0</v>
      </c>
      <c r="J3952" s="119"/>
      <c r="K3952" s="30"/>
      <c r="L3952" s="111">
        <v>152</v>
      </c>
      <c r="M3952" s="111">
        <v>144</v>
      </c>
      <c r="N3952" s="111"/>
      <c r="O3952" s="111"/>
      <c r="P3952" s="111"/>
      <c r="Q3952" s="111"/>
      <c r="R3952" s="111"/>
      <c r="S3952" s="111"/>
      <c r="T3952" s="111"/>
    </row>
    <row r="3953" spans="1:20" x14ac:dyDescent="0.25">
      <c r="A3953" s="110" t="s">
        <v>8583</v>
      </c>
      <c r="B3953" s="107" t="s">
        <v>7082</v>
      </c>
      <c r="C3953" s="108">
        <v>11</v>
      </c>
      <c r="D3953" s="41" t="s">
        <v>8584</v>
      </c>
      <c r="E3953" s="24">
        <f t="shared" si="197"/>
        <v>0</v>
      </c>
      <c r="F3953" s="24">
        <f t="shared" si="198"/>
        <v>1.25</v>
      </c>
      <c r="G3953" s="109"/>
      <c r="H3953" s="24"/>
      <c r="I3953" s="24">
        <f t="shared" si="199"/>
        <v>0</v>
      </c>
      <c r="J3953" s="119"/>
      <c r="K3953" s="30"/>
      <c r="L3953" s="111"/>
      <c r="M3953" s="111"/>
      <c r="N3953" s="111">
        <v>5</v>
      </c>
      <c r="O3953" s="111"/>
      <c r="P3953" s="111"/>
      <c r="Q3953" s="111"/>
      <c r="R3953" s="111"/>
      <c r="S3953" s="111"/>
      <c r="T3953" s="111"/>
    </row>
    <row r="3954" spans="1:20" x14ac:dyDescent="0.25">
      <c r="A3954" s="110" t="s">
        <v>3188</v>
      </c>
      <c r="B3954" s="107" t="s">
        <v>7140</v>
      </c>
      <c r="C3954" s="108">
        <v>11</v>
      </c>
      <c r="D3954" s="41" t="s">
        <v>6732</v>
      </c>
      <c r="E3954" s="24">
        <f t="shared" si="197"/>
        <v>0</v>
      </c>
      <c r="F3954" s="24">
        <f t="shared" si="198"/>
        <v>0</v>
      </c>
      <c r="G3954" s="109"/>
      <c r="H3954" s="24"/>
      <c r="I3954" s="24">
        <f t="shared" si="199"/>
        <v>0</v>
      </c>
      <c r="J3954" s="119"/>
      <c r="K3954" s="30"/>
      <c r="L3954" s="111"/>
      <c r="M3954" s="111"/>
      <c r="N3954" s="111"/>
      <c r="O3954" s="111"/>
      <c r="P3954" s="111"/>
      <c r="Q3954" s="111"/>
      <c r="R3954" s="111"/>
      <c r="S3954" s="111"/>
      <c r="T3954" s="111"/>
    </row>
    <row r="3955" spans="1:20" x14ac:dyDescent="0.25">
      <c r="A3955" s="110" t="s">
        <v>2986</v>
      </c>
      <c r="B3955" s="107" t="s">
        <v>7140</v>
      </c>
      <c r="C3955" s="108">
        <v>11</v>
      </c>
      <c r="D3955" s="41" t="s">
        <v>6733</v>
      </c>
      <c r="E3955" s="24">
        <f t="shared" si="197"/>
        <v>0</v>
      </c>
      <c r="F3955" s="24">
        <f t="shared" si="198"/>
        <v>0</v>
      </c>
      <c r="G3955" s="109"/>
      <c r="H3955" s="24"/>
      <c r="I3955" s="24">
        <f t="shared" si="199"/>
        <v>0</v>
      </c>
      <c r="J3955" s="119"/>
      <c r="K3955" s="30"/>
      <c r="L3955" s="111"/>
      <c r="M3955" s="111"/>
      <c r="N3955" s="111"/>
      <c r="O3955" s="111"/>
      <c r="P3955" s="111"/>
      <c r="Q3955" s="111">
        <v>0</v>
      </c>
      <c r="R3955" s="111"/>
      <c r="S3955" s="111"/>
      <c r="T3955" s="111"/>
    </row>
    <row r="3956" spans="1:20" x14ac:dyDescent="0.25">
      <c r="A3956" s="110" t="s">
        <v>8579</v>
      </c>
      <c r="B3956" s="107" t="s">
        <v>7144</v>
      </c>
      <c r="C3956" s="108">
        <v>11</v>
      </c>
      <c r="D3956" s="41" t="s">
        <v>8580</v>
      </c>
      <c r="E3956" s="24">
        <f t="shared" si="197"/>
        <v>0</v>
      </c>
      <c r="F3956" s="24">
        <f t="shared" si="198"/>
        <v>0</v>
      </c>
      <c r="G3956" s="109"/>
      <c r="H3956" s="24"/>
      <c r="I3956" s="24">
        <f t="shared" si="199"/>
        <v>0</v>
      </c>
      <c r="J3956" s="119"/>
      <c r="K3956" s="30"/>
      <c r="L3956" s="111"/>
      <c r="M3956" s="111"/>
      <c r="N3956" s="111"/>
      <c r="O3956" s="111"/>
      <c r="P3956" s="111">
        <v>0</v>
      </c>
      <c r="Q3956" s="111">
        <v>0</v>
      </c>
      <c r="R3956" s="111">
        <v>0</v>
      </c>
      <c r="S3956" s="111">
        <v>0</v>
      </c>
      <c r="T3956" s="111"/>
    </row>
    <row r="3957" spans="1:20" x14ac:dyDescent="0.25">
      <c r="A3957" s="110" t="s">
        <v>9175</v>
      </c>
      <c r="B3957" s="107" t="s">
        <v>7144</v>
      </c>
      <c r="C3957" s="108">
        <v>11</v>
      </c>
      <c r="D3957" s="41" t="s">
        <v>9176</v>
      </c>
      <c r="E3957" s="24">
        <f t="shared" si="197"/>
        <v>0</v>
      </c>
      <c r="F3957" s="24">
        <f t="shared" si="198"/>
        <v>1.75</v>
      </c>
      <c r="G3957" s="109"/>
      <c r="H3957" s="24"/>
      <c r="I3957" s="24">
        <f t="shared" si="199"/>
        <v>0</v>
      </c>
      <c r="J3957" s="119"/>
      <c r="K3957" s="30"/>
      <c r="L3957" s="111">
        <v>7</v>
      </c>
      <c r="M3957" s="111"/>
      <c r="N3957" s="111"/>
      <c r="O3957" s="111"/>
      <c r="P3957" s="111"/>
      <c r="Q3957" s="111"/>
      <c r="R3957" s="111"/>
      <c r="S3957" s="111"/>
      <c r="T3957" s="111"/>
    </row>
    <row r="3958" spans="1:20" x14ac:dyDescent="0.25">
      <c r="A3958" s="110" t="s">
        <v>622</v>
      </c>
      <c r="B3958" s="107" t="s">
        <v>7219</v>
      </c>
      <c r="C3958" s="108">
        <v>20</v>
      </c>
      <c r="D3958" s="41" t="s">
        <v>6208</v>
      </c>
      <c r="E3958" s="24">
        <f t="shared" si="197"/>
        <v>0</v>
      </c>
      <c r="F3958" s="24">
        <f t="shared" si="198"/>
        <v>0.5</v>
      </c>
      <c r="G3958" s="109"/>
      <c r="H3958" s="24"/>
      <c r="I3958" s="24">
        <f t="shared" si="199"/>
        <v>0</v>
      </c>
      <c r="J3958" s="119"/>
      <c r="K3958" s="30"/>
      <c r="L3958" s="111">
        <v>1</v>
      </c>
      <c r="M3958" s="111"/>
      <c r="N3958" s="111"/>
      <c r="O3958" s="111">
        <v>1</v>
      </c>
      <c r="P3958" s="111"/>
      <c r="Q3958" s="111"/>
      <c r="R3958" s="111"/>
      <c r="S3958" s="111"/>
      <c r="T3958" s="111"/>
    </row>
    <row r="3959" spans="1:20" x14ac:dyDescent="0.25">
      <c r="A3959" s="110" t="s">
        <v>3185</v>
      </c>
      <c r="B3959" s="107" t="s">
        <v>7192</v>
      </c>
      <c r="C3959" s="108">
        <v>20</v>
      </c>
      <c r="D3959" s="41" t="s">
        <v>6686</v>
      </c>
      <c r="E3959" s="24">
        <f t="shared" si="197"/>
        <v>0</v>
      </c>
      <c r="F3959" s="24">
        <f t="shared" si="198"/>
        <v>1.5</v>
      </c>
      <c r="G3959" s="109"/>
      <c r="H3959" s="24"/>
      <c r="I3959" s="24">
        <f t="shared" si="199"/>
        <v>0</v>
      </c>
      <c r="J3959" s="119"/>
      <c r="K3959" s="30"/>
      <c r="L3959" s="111">
        <v>5</v>
      </c>
      <c r="M3959" s="111">
        <v>1</v>
      </c>
      <c r="N3959" s="111"/>
      <c r="O3959" s="111"/>
      <c r="P3959" s="111"/>
      <c r="Q3959" s="111"/>
      <c r="R3959" s="111"/>
      <c r="S3959" s="111"/>
      <c r="T3959" s="111"/>
    </row>
    <row r="3960" spans="1:20" x14ac:dyDescent="0.25">
      <c r="A3960" s="110" t="s">
        <v>3184</v>
      </c>
      <c r="B3960" s="107" t="s">
        <v>7151</v>
      </c>
      <c r="C3960" s="108">
        <v>20</v>
      </c>
      <c r="D3960" s="41" t="s">
        <v>6209</v>
      </c>
      <c r="E3960" s="24">
        <f t="shared" si="197"/>
        <v>0</v>
      </c>
      <c r="F3960" s="24">
        <f t="shared" si="198"/>
        <v>44.25</v>
      </c>
      <c r="G3960" s="109"/>
      <c r="H3960" s="24"/>
      <c r="I3960" s="24">
        <f t="shared" si="199"/>
        <v>0</v>
      </c>
      <c r="J3960" s="119"/>
      <c r="K3960" s="30"/>
      <c r="L3960" s="111">
        <v>127</v>
      </c>
      <c r="M3960" s="111">
        <v>34</v>
      </c>
      <c r="N3960" s="111">
        <v>4</v>
      </c>
      <c r="O3960" s="111">
        <v>12</v>
      </c>
      <c r="P3960" s="111"/>
      <c r="Q3960" s="111"/>
      <c r="R3960" s="111"/>
      <c r="S3960" s="111"/>
      <c r="T3960" s="111"/>
    </row>
    <row r="3961" spans="1:20" x14ac:dyDescent="0.25">
      <c r="A3961" s="110" t="s">
        <v>2120</v>
      </c>
      <c r="B3961" s="107" t="s">
        <v>7422</v>
      </c>
      <c r="C3961" s="108">
        <v>17</v>
      </c>
      <c r="D3961" s="41" t="s">
        <v>4992</v>
      </c>
      <c r="E3961" s="24">
        <f t="shared" si="197"/>
        <v>0</v>
      </c>
      <c r="F3961" s="24">
        <f t="shared" si="198"/>
        <v>25</v>
      </c>
      <c r="G3961" s="109"/>
      <c r="H3961" s="24"/>
      <c r="I3961" s="24">
        <f t="shared" si="199"/>
        <v>0</v>
      </c>
      <c r="J3961" s="119"/>
      <c r="K3961" s="30"/>
      <c r="L3961" s="111"/>
      <c r="M3961" s="111"/>
      <c r="N3961" s="111"/>
      <c r="O3961" s="111">
        <v>100</v>
      </c>
      <c r="P3961" s="111"/>
      <c r="Q3961" s="111"/>
      <c r="R3961" s="111"/>
      <c r="S3961" s="111"/>
      <c r="T3961" s="111"/>
    </row>
    <row r="3962" spans="1:20" x14ac:dyDescent="0.25">
      <c r="A3962" s="110" t="s">
        <v>2425</v>
      </c>
      <c r="B3962" s="107" t="s">
        <v>7156</v>
      </c>
      <c r="C3962" s="108">
        <v>18</v>
      </c>
      <c r="D3962" s="41" t="s">
        <v>6280</v>
      </c>
      <c r="E3962" s="24">
        <f t="shared" si="197"/>
        <v>0</v>
      </c>
      <c r="F3962" s="24">
        <f t="shared" si="198"/>
        <v>7.25</v>
      </c>
      <c r="G3962" s="109"/>
      <c r="H3962" s="24"/>
      <c r="I3962" s="24">
        <f t="shared" si="199"/>
        <v>0</v>
      </c>
      <c r="J3962" s="119"/>
      <c r="K3962" s="30"/>
      <c r="L3962" s="111"/>
      <c r="M3962" s="111">
        <v>14</v>
      </c>
      <c r="N3962" s="111"/>
      <c r="O3962" s="111">
        <v>15</v>
      </c>
      <c r="P3962" s="111"/>
      <c r="Q3962" s="111"/>
      <c r="R3962" s="111"/>
      <c r="S3962" s="111"/>
      <c r="T3962" s="111"/>
    </row>
    <row r="3963" spans="1:20" x14ac:dyDescent="0.25">
      <c r="A3963" s="110" t="s">
        <v>2915</v>
      </c>
      <c r="B3963" s="107" t="s">
        <v>7126</v>
      </c>
      <c r="C3963" s="108">
        <v>4</v>
      </c>
      <c r="D3963" s="41" t="s">
        <v>5626</v>
      </c>
      <c r="E3963" s="24">
        <f t="shared" si="197"/>
        <v>0</v>
      </c>
      <c r="F3963" s="24">
        <f t="shared" si="198"/>
        <v>0</v>
      </c>
      <c r="G3963" s="109"/>
      <c r="H3963" s="24"/>
      <c r="I3963" s="24">
        <f t="shared" si="199"/>
        <v>0.8</v>
      </c>
      <c r="J3963" s="119"/>
      <c r="K3963" s="30"/>
      <c r="L3963" s="111"/>
      <c r="M3963" s="111"/>
      <c r="N3963" s="111"/>
      <c r="O3963" s="111"/>
      <c r="P3963" s="111"/>
      <c r="Q3963" s="111">
        <v>4</v>
      </c>
      <c r="R3963" s="111"/>
      <c r="S3963" s="111"/>
      <c r="T3963" s="111"/>
    </row>
    <row r="3964" spans="1:20" x14ac:dyDescent="0.25">
      <c r="A3964" s="110" t="s">
        <v>9177</v>
      </c>
      <c r="B3964" s="107" t="s">
        <v>7288</v>
      </c>
      <c r="C3964" s="108">
        <v>2</v>
      </c>
      <c r="D3964" s="41" t="s">
        <v>9178</v>
      </c>
      <c r="E3964" s="24">
        <f t="shared" si="197"/>
        <v>0</v>
      </c>
      <c r="F3964" s="24">
        <f t="shared" si="198"/>
        <v>0</v>
      </c>
      <c r="G3964" s="109"/>
      <c r="H3964" s="24"/>
      <c r="I3964" s="24">
        <f t="shared" si="199"/>
        <v>0</v>
      </c>
      <c r="J3964" s="119"/>
      <c r="K3964" s="30"/>
      <c r="L3964" s="111"/>
      <c r="M3964" s="111"/>
      <c r="N3964" s="111"/>
      <c r="O3964" s="111"/>
      <c r="P3964" s="111"/>
      <c r="Q3964" s="111"/>
      <c r="R3964" s="111"/>
      <c r="S3964" s="111"/>
      <c r="T3964" s="111"/>
    </row>
    <row r="3965" spans="1:20" x14ac:dyDescent="0.25">
      <c r="A3965" s="110" t="s">
        <v>8663</v>
      </c>
      <c r="B3965" s="107" t="s">
        <v>7090</v>
      </c>
      <c r="C3965" s="108">
        <v>2</v>
      </c>
      <c r="D3965" s="41" t="s">
        <v>8664</v>
      </c>
      <c r="E3965" s="24">
        <f t="shared" si="197"/>
        <v>0</v>
      </c>
      <c r="F3965" s="24">
        <f t="shared" si="198"/>
        <v>0</v>
      </c>
      <c r="G3965" s="109"/>
      <c r="H3965" s="24"/>
      <c r="I3965" s="24">
        <f t="shared" si="199"/>
        <v>0</v>
      </c>
      <c r="J3965" s="119"/>
      <c r="K3965" s="30"/>
      <c r="L3965" s="111"/>
      <c r="M3965" s="111"/>
      <c r="N3965" s="111"/>
      <c r="O3965" s="111"/>
      <c r="P3965" s="111"/>
      <c r="Q3965" s="111"/>
      <c r="R3965" s="111">
        <v>0</v>
      </c>
      <c r="S3965" s="111">
        <v>0</v>
      </c>
      <c r="T3965" s="111"/>
    </row>
    <row r="3966" spans="1:20" x14ac:dyDescent="0.25">
      <c r="A3966" s="110" t="s">
        <v>2216</v>
      </c>
      <c r="B3966" s="107" t="s">
        <v>7088</v>
      </c>
      <c r="C3966" s="108">
        <v>2</v>
      </c>
      <c r="D3966" s="41" t="s">
        <v>5466</v>
      </c>
      <c r="E3966" s="24">
        <f t="shared" si="197"/>
        <v>0</v>
      </c>
      <c r="F3966" s="24">
        <f t="shared" si="198"/>
        <v>0</v>
      </c>
      <c r="G3966" s="109"/>
      <c r="H3966" s="24"/>
      <c r="I3966" s="24">
        <f t="shared" si="199"/>
        <v>0.2</v>
      </c>
      <c r="J3966" s="119"/>
      <c r="K3966" s="30"/>
      <c r="L3966" s="111"/>
      <c r="M3966" s="111"/>
      <c r="N3966" s="111"/>
      <c r="O3966" s="111"/>
      <c r="P3966" s="111"/>
      <c r="Q3966" s="111">
        <v>1</v>
      </c>
      <c r="R3966" s="111"/>
      <c r="S3966" s="111"/>
      <c r="T3966" s="111"/>
    </row>
    <row r="3967" spans="1:20" x14ac:dyDescent="0.25">
      <c r="A3967" s="110" t="s">
        <v>1676</v>
      </c>
      <c r="B3967" s="107" t="s">
        <v>7088</v>
      </c>
      <c r="C3967" s="108">
        <v>2</v>
      </c>
      <c r="D3967" s="41" t="s">
        <v>3481</v>
      </c>
      <c r="E3967" s="24">
        <f t="shared" si="197"/>
        <v>0</v>
      </c>
      <c r="F3967" s="24">
        <f t="shared" si="198"/>
        <v>0</v>
      </c>
      <c r="G3967" s="109"/>
      <c r="H3967" s="24"/>
      <c r="I3967" s="24">
        <f t="shared" si="199"/>
        <v>0</v>
      </c>
      <c r="J3967" s="119"/>
      <c r="K3967" s="30"/>
      <c r="L3967" s="111"/>
      <c r="M3967" s="111"/>
      <c r="N3967" s="111"/>
      <c r="O3967" s="111"/>
      <c r="P3967" s="111">
        <v>0</v>
      </c>
      <c r="Q3967" s="111">
        <v>0</v>
      </c>
      <c r="R3967" s="111">
        <v>0</v>
      </c>
      <c r="S3967" s="111">
        <v>0</v>
      </c>
      <c r="T3967" s="111"/>
    </row>
    <row r="3968" spans="1:20" x14ac:dyDescent="0.25">
      <c r="A3968" s="110" t="s">
        <v>200</v>
      </c>
      <c r="B3968" s="107" t="s">
        <v>7084</v>
      </c>
      <c r="C3968" s="108">
        <v>5</v>
      </c>
      <c r="D3968" s="41" t="s">
        <v>3462</v>
      </c>
      <c r="E3968" s="24">
        <f t="shared" si="197"/>
        <v>0</v>
      </c>
      <c r="F3968" s="24">
        <f t="shared" si="198"/>
        <v>0</v>
      </c>
      <c r="G3968" s="109"/>
      <c r="H3968" s="24"/>
      <c r="I3968" s="24">
        <f t="shared" si="199"/>
        <v>42</v>
      </c>
      <c r="J3968" s="119"/>
      <c r="K3968" s="30"/>
      <c r="L3968" s="111"/>
      <c r="M3968" s="111"/>
      <c r="N3968" s="111"/>
      <c r="O3968" s="111"/>
      <c r="P3968" s="111"/>
      <c r="Q3968" s="111">
        <v>210</v>
      </c>
      <c r="R3968" s="111"/>
      <c r="S3968" s="111"/>
      <c r="T3968" s="111"/>
    </row>
    <row r="3969" spans="1:20" x14ac:dyDescent="0.25">
      <c r="A3969" s="110" t="s">
        <v>8643</v>
      </c>
      <c r="B3969" s="107" t="s">
        <v>7240</v>
      </c>
      <c r="C3969" s="108">
        <v>6</v>
      </c>
      <c r="D3969" s="41" t="s">
        <v>8644</v>
      </c>
      <c r="E3969" s="24">
        <f t="shared" si="197"/>
        <v>0</v>
      </c>
      <c r="F3969" s="24">
        <f t="shared" si="198"/>
        <v>5</v>
      </c>
      <c r="G3969" s="109"/>
      <c r="H3969" s="24"/>
      <c r="I3969" s="24">
        <f t="shared" si="199"/>
        <v>1.2</v>
      </c>
      <c r="J3969" s="119"/>
      <c r="K3969" s="30"/>
      <c r="L3969" s="111"/>
      <c r="M3969" s="111"/>
      <c r="N3969" s="111">
        <v>3</v>
      </c>
      <c r="O3969" s="111">
        <v>17</v>
      </c>
      <c r="P3969" s="111">
        <v>6</v>
      </c>
      <c r="Q3969" s="111"/>
      <c r="R3969" s="111"/>
      <c r="S3969" s="111"/>
      <c r="T3969" s="111"/>
    </row>
    <row r="3970" spans="1:20" x14ac:dyDescent="0.25">
      <c r="A3970" s="110" t="s">
        <v>9179</v>
      </c>
      <c r="B3970" s="107" t="s">
        <v>7240</v>
      </c>
      <c r="C3970" s="108">
        <v>6</v>
      </c>
      <c r="D3970" s="41" t="s">
        <v>9180</v>
      </c>
      <c r="E3970" s="24">
        <f t="shared" si="197"/>
        <v>0</v>
      </c>
      <c r="F3970" s="24">
        <f t="shared" si="198"/>
        <v>0</v>
      </c>
      <c r="G3970" s="109"/>
      <c r="H3970" s="24"/>
      <c r="I3970" s="24">
        <f t="shared" si="199"/>
        <v>0</v>
      </c>
      <c r="J3970" s="119"/>
      <c r="K3970" s="30"/>
      <c r="L3970" s="111"/>
      <c r="M3970" s="111"/>
      <c r="N3970" s="111"/>
      <c r="O3970" s="111"/>
      <c r="P3970" s="111"/>
      <c r="Q3970" s="111"/>
      <c r="R3970" s="111"/>
      <c r="S3970" s="111"/>
      <c r="T3970" s="111"/>
    </row>
    <row r="3971" spans="1:20" x14ac:dyDescent="0.25">
      <c r="A3971" s="110" t="s">
        <v>843</v>
      </c>
      <c r="B3971" s="107" t="s">
        <v>7327</v>
      </c>
      <c r="C3971" s="108">
        <v>6</v>
      </c>
      <c r="D3971" s="41" t="s">
        <v>3538</v>
      </c>
      <c r="E3971" s="24">
        <f t="shared" si="197"/>
        <v>0</v>
      </c>
      <c r="F3971" s="24">
        <f t="shared" si="198"/>
        <v>2.75</v>
      </c>
      <c r="G3971" s="109"/>
      <c r="H3971" s="24"/>
      <c r="I3971" s="24">
        <f t="shared" si="199"/>
        <v>0</v>
      </c>
      <c r="J3971" s="119"/>
      <c r="K3971" s="30"/>
      <c r="L3971" s="111"/>
      <c r="M3971" s="111"/>
      <c r="N3971" s="111"/>
      <c r="O3971" s="111">
        <v>11</v>
      </c>
      <c r="P3971" s="111"/>
      <c r="Q3971" s="111"/>
      <c r="R3971" s="111"/>
      <c r="S3971" s="111"/>
      <c r="T3971" s="111"/>
    </row>
    <row r="3972" spans="1:20" x14ac:dyDescent="0.25">
      <c r="A3972" s="110" t="s">
        <v>3166</v>
      </c>
      <c r="B3972" s="107" t="s">
        <v>7124</v>
      </c>
      <c r="C3972" s="108">
        <v>4</v>
      </c>
      <c r="D3972" s="41" t="s">
        <v>5579</v>
      </c>
      <c r="E3972" s="24">
        <f t="shared" si="197"/>
        <v>0</v>
      </c>
      <c r="F3972" s="24">
        <f t="shared" si="198"/>
        <v>5</v>
      </c>
      <c r="G3972" s="109"/>
      <c r="H3972" s="24"/>
      <c r="I3972" s="24">
        <f t="shared" si="199"/>
        <v>0</v>
      </c>
      <c r="J3972" s="119"/>
      <c r="K3972" s="30"/>
      <c r="L3972" s="111">
        <v>13</v>
      </c>
      <c r="M3972" s="111">
        <v>6</v>
      </c>
      <c r="N3972" s="111"/>
      <c r="O3972" s="111">
        <v>1</v>
      </c>
      <c r="P3972" s="111"/>
      <c r="Q3972" s="111"/>
      <c r="R3972" s="111"/>
      <c r="S3972" s="111"/>
      <c r="T3972" s="111"/>
    </row>
    <row r="3973" spans="1:20" x14ac:dyDescent="0.25">
      <c r="A3973" s="110" t="s">
        <v>300</v>
      </c>
      <c r="B3973" s="107" t="s">
        <v>7218</v>
      </c>
      <c r="C3973" s="108">
        <v>4</v>
      </c>
      <c r="D3973" s="41" t="s">
        <v>5669</v>
      </c>
      <c r="E3973" s="24">
        <f t="shared" si="197"/>
        <v>0</v>
      </c>
      <c r="F3973" s="24">
        <f t="shared" si="198"/>
        <v>0.5</v>
      </c>
      <c r="G3973" s="109"/>
      <c r="H3973" s="24"/>
      <c r="I3973" s="24">
        <f t="shared" si="199"/>
        <v>0</v>
      </c>
      <c r="J3973" s="119"/>
      <c r="K3973" s="30"/>
      <c r="L3973" s="111">
        <v>2</v>
      </c>
      <c r="M3973" s="111"/>
      <c r="N3973" s="111"/>
      <c r="O3973" s="111"/>
      <c r="P3973" s="111"/>
      <c r="Q3973" s="111"/>
      <c r="R3973" s="111"/>
      <c r="S3973" s="111"/>
      <c r="T3973" s="111"/>
    </row>
    <row r="3974" spans="1:20" x14ac:dyDescent="0.25">
      <c r="A3974" s="110" t="s">
        <v>2415</v>
      </c>
      <c r="B3974" s="107" t="s">
        <v>7370</v>
      </c>
      <c r="C3974" s="108">
        <v>4</v>
      </c>
      <c r="D3974" s="41" t="s">
        <v>6684</v>
      </c>
      <c r="E3974" s="24">
        <f t="shared" si="197"/>
        <v>0</v>
      </c>
      <c r="F3974" s="24">
        <f t="shared" si="198"/>
        <v>0</v>
      </c>
      <c r="G3974" s="109"/>
      <c r="H3974" s="24"/>
      <c r="I3974" s="24">
        <f t="shared" si="199"/>
        <v>5</v>
      </c>
      <c r="J3974" s="119"/>
      <c r="K3974" s="30"/>
      <c r="L3974" s="111"/>
      <c r="M3974" s="111"/>
      <c r="N3974" s="111"/>
      <c r="O3974" s="111"/>
      <c r="P3974" s="111"/>
      <c r="Q3974" s="111">
        <v>25</v>
      </c>
      <c r="R3974" s="111"/>
      <c r="S3974" s="111"/>
      <c r="T3974" s="111"/>
    </row>
    <row r="3975" spans="1:20" x14ac:dyDescent="0.25">
      <c r="A3975" s="110" t="s">
        <v>9181</v>
      </c>
      <c r="B3975" s="107" t="s">
        <v>7370</v>
      </c>
      <c r="C3975" s="108">
        <v>4</v>
      </c>
      <c r="D3975" s="41" t="s">
        <v>9182</v>
      </c>
      <c r="E3975" s="24">
        <f t="shared" si="197"/>
        <v>0</v>
      </c>
      <c r="F3975" s="24">
        <f t="shared" si="198"/>
        <v>0</v>
      </c>
      <c r="G3975" s="109"/>
      <c r="H3975" s="24"/>
      <c r="I3975" s="24">
        <f t="shared" si="199"/>
        <v>0</v>
      </c>
      <c r="J3975" s="119"/>
      <c r="K3975" s="30"/>
      <c r="L3975" s="111"/>
      <c r="M3975" s="111"/>
      <c r="N3975" s="111"/>
      <c r="O3975" s="111"/>
      <c r="P3975" s="111"/>
      <c r="Q3975" s="111"/>
      <c r="R3975" s="111"/>
      <c r="S3975" s="111"/>
      <c r="T3975" s="111"/>
    </row>
    <row r="3976" spans="1:20" x14ac:dyDescent="0.25">
      <c r="A3976" s="110" t="s">
        <v>8647</v>
      </c>
      <c r="B3976" s="107" t="s">
        <v>7165</v>
      </c>
      <c r="C3976" s="108">
        <v>6</v>
      </c>
      <c r="D3976" s="41" t="s">
        <v>8648</v>
      </c>
      <c r="E3976" s="24">
        <f t="shared" si="197"/>
        <v>0</v>
      </c>
      <c r="F3976" s="24">
        <f t="shared" si="198"/>
        <v>7</v>
      </c>
      <c r="G3976" s="109"/>
      <c r="H3976" s="24"/>
      <c r="I3976" s="24">
        <f t="shared" si="199"/>
        <v>3</v>
      </c>
      <c r="J3976" s="119"/>
      <c r="K3976" s="30"/>
      <c r="L3976" s="111"/>
      <c r="M3976" s="111">
        <v>15</v>
      </c>
      <c r="N3976" s="111">
        <v>13</v>
      </c>
      <c r="O3976" s="111"/>
      <c r="P3976" s="111">
        <v>15</v>
      </c>
      <c r="Q3976" s="111"/>
      <c r="R3976" s="111"/>
      <c r="S3976" s="111"/>
      <c r="T3976" s="111"/>
    </row>
    <row r="3977" spans="1:20" x14ac:dyDescent="0.25">
      <c r="A3977" s="110" t="s">
        <v>2239</v>
      </c>
      <c r="B3977" s="107" t="s">
        <v>7165</v>
      </c>
      <c r="C3977" s="108">
        <v>6</v>
      </c>
      <c r="D3977" s="41" t="s">
        <v>5705</v>
      </c>
      <c r="E3977" s="24">
        <f t="shared" si="197"/>
        <v>0</v>
      </c>
      <c r="F3977" s="24">
        <f t="shared" si="198"/>
        <v>1</v>
      </c>
      <c r="G3977" s="109"/>
      <c r="H3977" s="24"/>
      <c r="I3977" s="24">
        <f t="shared" si="199"/>
        <v>0</v>
      </c>
      <c r="J3977" s="119"/>
      <c r="K3977" s="30"/>
      <c r="L3977" s="111"/>
      <c r="M3977" s="111"/>
      <c r="N3977" s="111"/>
      <c r="O3977" s="111">
        <v>4</v>
      </c>
      <c r="P3977" s="111"/>
      <c r="Q3977" s="111"/>
      <c r="R3977" s="111">
        <v>0</v>
      </c>
      <c r="S3977" s="111">
        <v>0</v>
      </c>
      <c r="T3977" s="111"/>
    </row>
    <row r="3978" spans="1:20" x14ac:dyDescent="0.25">
      <c r="A3978" s="110" t="s">
        <v>8651</v>
      </c>
      <c r="B3978" s="107" t="s">
        <v>7165</v>
      </c>
      <c r="C3978" s="108">
        <v>6</v>
      </c>
      <c r="D3978" s="41" t="s">
        <v>8652</v>
      </c>
      <c r="E3978" s="24">
        <f t="shared" si="197"/>
        <v>0</v>
      </c>
      <c r="F3978" s="24">
        <f t="shared" si="198"/>
        <v>0</v>
      </c>
      <c r="G3978" s="109"/>
      <c r="H3978" s="24"/>
      <c r="I3978" s="24">
        <f t="shared" si="199"/>
        <v>0.2</v>
      </c>
      <c r="J3978" s="119"/>
      <c r="K3978" s="30"/>
      <c r="L3978" s="111"/>
      <c r="M3978" s="111"/>
      <c r="N3978" s="111"/>
      <c r="O3978" s="111"/>
      <c r="P3978" s="111"/>
      <c r="Q3978" s="111">
        <v>1</v>
      </c>
      <c r="R3978" s="111"/>
      <c r="S3978" s="111"/>
      <c r="T3978" s="111"/>
    </row>
    <row r="3979" spans="1:20" x14ac:dyDescent="0.25">
      <c r="A3979" s="110" t="s">
        <v>9183</v>
      </c>
      <c r="B3979" s="107" t="s">
        <v>7082</v>
      </c>
      <c r="C3979" s="108">
        <v>11</v>
      </c>
      <c r="D3979" s="41" t="s">
        <v>9184</v>
      </c>
      <c r="E3979" s="24">
        <f t="shared" si="197"/>
        <v>0</v>
      </c>
      <c r="F3979" s="24">
        <f t="shared" si="198"/>
        <v>14</v>
      </c>
      <c r="G3979" s="109"/>
      <c r="H3979" s="24"/>
      <c r="I3979" s="24">
        <f t="shared" si="199"/>
        <v>0</v>
      </c>
      <c r="J3979" s="119"/>
      <c r="K3979" s="30"/>
      <c r="L3979" s="111">
        <v>56</v>
      </c>
      <c r="M3979" s="111"/>
      <c r="N3979" s="111"/>
      <c r="O3979" s="111"/>
      <c r="P3979" s="111"/>
      <c r="Q3979" s="111"/>
      <c r="R3979" s="111"/>
      <c r="S3979" s="111"/>
      <c r="T3979" s="111"/>
    </row>
    <row r="3980" spans="1:20" x14ac:dyDescent="0.25">
      <c r="A3980" s="110" t="s">
        <v>9185</v>
      </c>
      <c r="B3980" s="107" t="s">
        <v>7364</v>
      </c>
      <c r="C3980" s="108">
        <v>11</v>
      </c>
      <c r="D3980" s="41" t="s">
        <v>9186</v>
      </c>
      <c r="E3980" s="24">
        <f t="shared" si="197"/>
        <v>0</v>
      </c>
      <c r="F3980" s="24">
        <f t="shared" si="198"/>
        <v>40</v>
      </c>
      <c r="G3980" s="109"/>
      <c r="H3980" s="24"/>
      <c r="I3980" s="24">
        <f t="shared" si="199"/>
        <v>0</v>
      </c>
      <c r="J3980" s="119"/>
      <c r="K3980" s="30"/>
      <c r="L3980" s="111"/>
      <c r="M3980" s="111">
        <v>98</v>
      </c>
      <c r="N3980" s="111">
        <v>30</v>
      </c>
      <c r="O3980" s="111">
        <v>32</v>
      </c>
      <c r="P3980" s="111"/>
      <c r="Q3980" s="111"/>
      <c r="R3980" s="111"/>
      <c r="S3980" s="111"/>
      <c r="T3980" s="111"/>
    </row>
    <row r="3981" spans="1:20" x14ac:dyDescent="0.25">
      <c r="A3981" s="110" t="s">
        <v>9187</v>
      </c>
      <c r="B3981" s="107" t="s">
        <v>7259</v>
      </c>
      <c r="C3981" s="108">
        <v>11</v>
      </c>
      <c r="D3981" s="41" t="s">
        <v>9188</v>
      </c>
      <c r="E3981" s="24">
        <f t="shared" si="197"/>
        <v>0</v>
      </c>
      <c r="F3981" s="24">
        <f t="shared" si="198"/>
        <v>0</v>
      </c>
      <c r="G3981" s="109"/>
      <c r="H3981" s="24"/>
      <c r="I3981" s="24">
        <f t="shared" si="199"/>
        <v>0</v>
      </c>
      <c r="J3981" s="119"/>
      <c r="K3981" s="30"/>
      <c r="L3981" s="111"/>
      <c r="M3981" s="111"/>
      <c r="N3981" s="111"/>
      <c r="O3981" s="111"/>
      <c r="P3981" s="111"/>
      <c r="Q3981" s="111"/>
      <c r="R3981" s="111"/>
      <c r="S3981" s="111"/>
      <c r="T3981" s="111"/>
    </row>
    <row r="3982" spans="1:20" x14ac:dyDescent="0.25">
      <c r="A3982" s="110" t="s">
        <v>2741</v>
      </c>
      <c r="B3982" s="107" t="s">
        <v>7259</v>
      </c>
      <c r="C3982" s="108">
        <v>11</v>
      </c>
      <c r="D3982" s="41" t="s">
        <v>6675</v>
      </c>
      <c r="E3982" s="24">
        <f t="shared" si="197"/>
        <v>0</v>
      </c>
      <c r="F3982" s="24">
        <f t="shared" si="198"/>
        <v>0</v>
      </c>
      <c r="G3982" s="109"/>
      <c r="H3982" s="24"/>
      <c r="I3982" s="24">
        <f t="shared" si="199"/>
        <v>3.2</v>
      </c>
      <c r="J3982" s="119"/>
      <c r="K3982" s="30"/>
      <c r="L3982" s="111"/>
      <c r="M3982" s="111"/>
      <c r="N3982" s="111"/>
      <c r="O3982" s="111"/>
      <c r="P3982" s="111">
        <v>1</v>
      </c>
      <c r="Q3982" s="111">
        <v>15</v>
      </c>
      <c r="R3982" s="111"/>
      <c r="S3982" s="111"/>
      <c r="T3982" s="111"/>
    </row>
    <row r="3983" spans="1:20" x14ac:dyDescent="0.25">
      <c r="A3983" s="110" t="s">
        <v>3175</v>
      </c>
      <c r="B3983" s="107" t="s">
        <v>7155</v>
      </c>
      <c r="C3983" s="108">
        <v>10</v>
      </c>
      <c r="D3983" s="41" t="s">
        <v>4630</v>
      </c>
      <c r="E3983" s="24">
        <f t="shared" si="197"/>
        <v>0</v>
      </c>
      <c r="F3983" s="24">
        <f t="shared" si="198"/>
        <v>3.25</v>
      </c>
      <c r="G3983" s="109"/>
      <c r="H3983" s="24"/>
      <c r="I3983" s="24">
        <f t="shared" si="199"/>
        <v>0</v>
      </c>
      <c r="J3983" s="119"/>
      <c r="K3983" s="30"/>
      <c r="L3983" s="111"/>
      <c r="M3983" s="111"/>
      <c r="N3983" s="111">
        <v>13</v>
      </c>
      <c r="O3983" s="111"/>
      <c r="P3983" s="111"/>
      <c r="Q3983" s="111"/>
      <c r="R3983" s="111"/>
      <c r="S3983" s="111"/>
      <c r="T3983" s="111"/>
    </row>
    <row r="3984" spans="1:20" x14ac:dyDescent="0.25">
      <c r="A3984" s="110" t="s">
        <v>9189</v>
      </c>
      <c r="B3984" s="107" t="s">
        <v>7155</v>
      </c>
      <c r="C3984" s="108">
        <v>10</v>
      </c>
      <c r="D3984" s="41" t="s">
        <v>9190</v>
      </c>
      <c r="E3984" s="24">
        <f t="shared" si="197"/>
        <v>0</v>
      </c>
      <c r="F3984" s="24">
        <f t="shared" si="198"/>
        <v>0.25</v>
      </c>
      <c r="G3984" s="109"/>
      <c r="H3984" s="24"/>
      <c r="I3984" s="24">
        <f t="shared" si="199"/>
        <v>0</v>
      </c>
      <c r="J3984" s="119"/>
      <c r="K3984" s="30"/>
      <c r="L3984" s="111">
        <v>1</v>
      </c>
      <c r="M3984" s="111"/>
      <c r="N3984" s="111"/>
      <c r="O3984" s="111"/>
      <c r="P3984" s="111"/>
      <c r="Q3984" s="111"/>
      <c r="R3984" s="111"/>
      <c r="S3984" s="111"/>
      <c r="T3984" s="111"/>
    </row>
    <row r="3985" spans="1:20" x14ac:dyDescent="0.25">
      <c r="A3985" s="110" t="s">
        <v>5297</v>
      </c>
      <c r="B3985" s="107" t="s">
        <v>7155</v>
      </c>
      <c r="C3985" s="108">
        <v>10</v>
      </c>
      <c r="D3985" s="41" t="s">
        <v>5298</v>
      </c>
      <c r="E3985" s="24">
        <f t="shared" si="197"/>
        <v>0</v>
      </c>
      <c r="F3985" s="24">
        <f t="shared" si="198"/>
        <v>0</v>
      </c>
      <c r="G3985" s="109"/>
      <c r="H3985" s="24"/>
      <c r="I3985" s="24">
        <f t="shared" si="199"/>
        <v>0</v>
      </c>
      <c r="J3985" s="119"/>
      <c r="K3985" s="30"/>
      <c r="L3985" s="111"/>
      <c r="M3985" s="111"/>
      <c r="N3985" s="111"/>
      <c r="O3985" s="111"/>
      <c r="P3985" s="111"/>
      <c r="Q3985" s="111"/>
      <c r="R3985" s="111"/>
      <c r="S3985" s="111"/>
      <c r="T3985" s="111"/>
    </row>
    <row r="3986" spans="1:20" x14ac:dyDescent="0.25">
      <c r="A3986" s="110" t="s">
        <v>3174</v>
      </c>
      <c r="B3986" s="107" t="s">
        <v>7194</v>
      </c>
      <c r="C3986" s="108">
        <v>11</v>
      </c>
      <c r="D3986" s="41" t="s">
        <v>5979</v>
      </c>
      <c r="E3986" s="24">
        <f t="shared" si="197"/>
        <v>0</v>
      </c>
      <c r="F3986" s="24">
        <f t="shared" si="198"/>
        <v>0</v>
      </c>
      <c r="G3986" s="109"/>
      <c r="H3986" s="24"/>
      <c r="I3986" s="24">
        <f t="shared" si="199"/>
        <v>0</v>
      </c>
      <c r="J3986" s="119"/>
      <c r="K3986" s="30"/>
      <c r="L3986" s="111"/>
      <c r="M3986" s="111"/>
      <c r="N3986" s="111"/>
      <c r="O3986" s="111"/>
      <c r="P3986" s="111"/>
      <c r="Q3986" s="111">
        <v>0</v>
      </c>
      <c r="R3986" s="111"/>
      <c r="S3986" s="111"/>
      <c r="T3986" s="111"/>
    </row>
    <row r="3987" spans="1:20" x14ac:dyDescent="0.25">
      <c r="A3987" s="110" t="s">
        <v>2672</v>
      </c>
      <c r="B3987" s="107" t="s">
        <v>7194</v>
      </c>
      <c r="C3987" s="108">
        <v>11</v>
      </c>
      <c r="D3987" s="41" t="s">
        <v>6670</v>
      </c>
      <c r="E3987" s="24">
        <f t="shared" si="197"/>
        <v>0</v>
      </c>
      <c r="F3987" s="24">
        <f t="shared" si="198"/>
        <v>13.5</v>
      </c>
      <c r="G3987" s="109"/>
      <c r="H3987" s="24"/>
      <c r="I3987" s="24">
        <f t="shared" si="199"/>
        <v>0</v>
      </c>
      <c r="J3987" s="119"/>
      <c r="K3987" s="30"/>
      <c r="L3987" s="111">
        <v>39</v>
      </c>
      <c r="M3987" s="111">
        <v>15</v>
      </c>
      <c r="N3987" s="111"/>
      <c r="O3987" s="111"/>
      <c r="P3987" s="111"/>
      <c r="Q3987" s="111"/>
      <c r="R3987" s="111"/>
      <c r="S3987" s="111"/>
      <c r="T3987" s="111"/>
    </row>
    <row r="3988" spans="1:20" x14ac:dyDescent="0.25">
      <c r="A3988" s="110" t="s">
        <v>8617</v>
      </c>
      <c r="B3988" s="107" t="s">
        <v>7194</v>
      </c>
      <c r="C3988" s="108">
        <v>11</v>
      </c>
      <c r="D3988" s="41" t="s">
        <v>8618</v>
      </c>
      <c r="E3988" s="24">
        <f t="shared" si="197"/>
        <v>0</v>
      </c>
      <c r="F3988" s="24">
        <f t="shared" si="198"/>
        <v>5</v>
      </c>
      <c r="G3988" s="109"/>
      <c r="H3988" s="24"/>
      <c r="I3988" s="24">
        <f t="shared" si="199"/>
        <v>8.6</v>
      </c>
      <c r="J3988" s="119"/>
      <c r="K3988" s="30"/>
      <c r="L3988" s="111"/>
      <c r="M3988" s="111"/>
      <c r="N3988" s="111"/>
      <c r="O3988" s="111">
        <v>20</v>
      </c>
      <c r="P3988" s="111">
        <v>43</v>
      </c>
      <c r="Q3988" s="111"/>
      <c r="R3988" s="111"/>
      <c r="S3988" s="111"/>
      <c r="T3988" s="111"/>
    </row>
    <row r="3989" spans="1:20" x14ac:dyDescent="0.25">
      <c r="A3989" s="110" t="s">
        <v>8619</v>
      </c>
      <c r="B3989" s="107" t="s">
        <v>7179</v>
      </c>
      <c r="C3989" s="108">
        <v>11</v>
      </c>
      <c r="D3989" s="41" t="s">
        <v>8620</v>
      </c>
      <c r="E3989" s="24">
        <f t="shared" si="197"/>
        <v>0</v>
      </c>
      <c r="F3989" s="24">
        <f t="shared" si="198"/>
        <v>0</v>
      </c>
      <c r="G3989" s="109"/>
      <c r="H3989" s="24"/>
      <c r="I3989" s="24">
        <f t="shared" si="199"/>
        <v>4.8</v>
      </c>
      <c r="J3989" s="119"/>
      <c r="K3989" s="30"/>
      <c r="L3989" s="111"/>
      <c r="M3989" s="111"/>
      <c r="N3989" s="111"/>
      <c r="O3989" s="111"/>
      <c r="P3989" s="111"/>
      <c r="Q3989" s="111">
        <v>24</v>
      </c>
      <c r="R3989" s="111"/>
      <c r="S3989" s="111"/>
      <c r="T3989" s="111"/>
    </row>
    <row r="3990" spans="1:20" x14ac:dyDescent="0.25">
      <c r="A3990" s="110" t="s">
        <v>3163</v>
      </c>
      <c r="B3990" s="107" t="s">
        <v>7189</v>
      </c>
      <c r="C3990" s="108">
        <v>6</v>
      </c>
      <c r="D3990" s="41" t="s">
        <v>5152</v>
      </c>
      <c r="E3990" s="24">
        <f t="shared" si="197"/>
        <v>0</v>
      </c>
      <c r="F3990" s="24">
        <f t="shared" si="198"/>
        <v>26</v>
      </c>
      <c r="G3990" s="109"/>
      <c r="H3990" s="24"/>
      <c r="I3990" s="24">
        <f t="shared" si="199"/>
        <v>0</v>
      </c>
      <c r="J3990" s="119"/>
      <c r="K3990" s="30"/>
      <c r="L3990" s="111">
        <v>1</v>
      </c>
      <c r="M3990" s="111">
        <v>103</v>
      </c>
      <c r="N3990" s="111"/>
      <c r="O3990" s="111"/>
      <c r="P3990" s="111"/>
      <c r="Q3990" s="111"/>
      <c r="R3990" s="111"/>
      <c r="S3990" s="111"/>
      <c r="T3990" s="111"/>
    </row>
    <row r="3991" spans="1:20" x14ac:dyDescent="0.25">
      <c r="A3991" s="110" t="s">
        <v>9191</v>
      </c>
      <c r="B3991" s="107" t="s">
        <v>7195</v>
      </c>
      <c r="C3991" s="108">
        <v>6</v>
      </c>
      <c r="D3991" s="41" t="s">
        <v>9192</v>
      </c>
      <c r="E3991" s="24">
        <f t="shared" si="197"/>
        <v>0</v>
      </c>
      <c r="F3991" s="24">
        <f t="shared" si="198"/>
        <v>0</v>
      </c>
      <c r="G3991" s="109"/>
      <c r="H3991" s="24"/>
      <c r="I3991" s="24">
        <f t="shared" si="199"/>
        <v>0</v>
      </c>
      <c r="J3991" s="119"/>
      <c r="K3991" s="30"/>
      <c r="L3991" s="111"/>
      <c r="M3991" s="111"/>
      <c r="N3991" s="111"/>
      <c r="O3991" s="111"/>
      <c r="P3991" s="111"/>
      <c r="Q3991" s="111"/>
      <c r="R3991" s="111"/>
      <c r="S3991" s="111"/>
      <c r="T3991" s="111"/>
    </row>
    <row r="3992" spans="1:20" x14ac:dyDescent="0.25">
      <c r="A3992" s="110" t="s">
        <v>8613</v>
      </c>
      <c r="B3992" s="107" t="s">
        <v>7125</v>
      </c>
      <c r="C3992" s="108">
        <v>7</v>
      </c>
      <c r="D3992" s="41" t="s">
        <v>8614</v>
      </c>
      <c r="E3992" s="24">
        <f t="shared" si="197"/>
        <v>0</v>
      </c>
      <c r="F3992" s="24">
        <f t="shared" si="198"/>
        <v>22.5</v>
      </c>
      <c r="G3992" s="109"/>
      <c r="H3992" s="24"/>
      <c r="I3992" s="24">
        <f t="shared" si="199"/>
        <v>1.6</v>
      </c>
      <c r="J3992" s="119"/>
      <c r="K3992" s="30"/>
      <c r="L3992" s="111"/>
      <c r="M3992" s="111"/>
      <c r="N3992" s="111">
        <v>90</v>
      </c>
      <c r="O3992" s="111"/>
      <c r="P3992" s="111"/>
      <c r="Q3992" s="111">
        <v>8</v>
      </c>
      <c r="R3992" s="111"/>
      <c r="S3992" s="111"/>
      <c r="T3992" s="111"/>
    </row>
    <row r="3993" spans="1:20" x14ac:dyDescent="0.25">
      <c r="A3993" s="110" t="s">
        <v>71</v>
      </c>
      <c r="B3993" s="107" t="s">
        <v>7098</v>
      </c>
      <c r="C3993" s="108">
        <v>8</v>
      </c>
      <c r="D3993" s="41" t="s">
        <v>5402</v>
      </c>
      <c r="E3993" s="24">
        <f t="shared" si="197"/>
        <v>0</v>
      </c>
      <c r="F3993" s="24">
        <f t="shared" si="198"/>
        <v>0</v>
      </c>
      <c r="G3993" s="109"/>
      <c r="H3993" s="24"/>
      <c r="I3993" s="24">
        <f t="shared" si="199"/>
        <v>0</v>
      </c>
      <c r="J3993" s="119"/>
      <c r="K3993" s="30"/>
      <c r="L3993" s="111"/>
      <c r="M3993" s="111"/>
      <c r="N3993" s="111"/>
      <c r="O3993" s="111"/>
      <c r="P3993" s="111">
        <v>0</v>
      </c>
      <c r="Q3993" s="111">
        <v>0</v>
      </c>
      <c r="R3993" s="111">
        <v>0</v>
      </c>
      <c r="S3993" s="111">
        <v>0</v>
      </c>
      <c r="T3993" s="111"/>
    </row>
    <row r="3994" spans="1:20" x14ac:dyDescent="0.25">
      <c r="A3994" s="110" t="s">
        <v>2423</v>
      </c>
      <c r="B3994" s="107" t="s">
        <v>7098</v>
      </c>
      <c r="C3994" s="108">
        <v>8</v>
      </c>
      <c r="D3994" s="41" t="s">
        <v>5397</v>
      </c>
      <c r="E3994" s="24">
        <f t="shared" si="197"/>
        <v>0</v>
      </c>
      <c r="F3994" s="24">
        <f t="shared" si="198"/>
        <v>1</v>
      </c>
      <c r="G3994" s="109"/>
      <c r="H3994" s="24"/>
      <c r="I3994" s="24">
        <f t="shared" si="199"/>
        <v>0</v>
      </c>
      <c r="J3994" s="119"/>
      <c r="K3994" s="30"/>
      <c r="L3994" s="111">
        <v>4</v>
      </c>
      <c r="M3994" s="111"/>
      <c r="N3994" s="111"/>
      <c r="O3994" s="111"/>
      <c r="P3994" s="111"/>
      <c r="Q3994" s="111"/>
      <c r="R3994" s="111"/>
      <c r="S3994" s="111"/>
      <c r="T3994" s="111"/>
    </row>
    <row r="3995" spans="1:20" x14ac:dyDescent="0.25">
      <c r="A3995" s="110" t="s">
        <v>959</v>
      </c>
      <c r="B3995" s="107" t="s">
        <v>7242</v>
      </c>
      <c r="C3995" s="108">
        <v>8</v>
      </c>
      <c r="D3995" s="41" t="s">
        <v>5398</v>
      </c>
      <c r="E3995" s="24">
        <f t="shared" si="197"/>
        <v>0</v>
      </c>
      <c r="F3995" s="24">
        <f t="shared" si="198"/>
        <v>6</v>
      </c>
      <c r="G3995" s="109"/>
      <c r="H3995" s="24"/>
      <c r="I3995" s="24">
        <f t="shared" si="199"/>
        <v>1.2</v>
      </c>
      <c r="J3995" s="119"/>
      <c r="K3995" s="30"/>
      <c r="L3995" s="111">
        <v>3</v>
      </c>
      <c r="M3995" s="111"/>
      <c r="N3995" s="111">
        <v>17</v>
      </c>
      <c r="O3995" s="111">
        <v>4</v>
      </c>
      <c r="P3995" s="111">
        <v>6</v>
      </c>
      <c r="Q3995" s="111"/>
      <c r="R3995" s="111"/>
      <c r="S3995" s="111"/>
      <c r="T3995" s="111"/>
    </row>
    <row r="3996" spans="1:20" x14ac:dyDescent="0.25">
      <c r="A3996" s="110" t="s">
        <v>9193</v>
      </c>
      <c r="B3996" s="107" t="s">
        <v>7155</v>
      </c>
      <c r="C3996" s="108">
        <v>10</v>
      </c>
      <c r="D3996" s="41" t="s">
        <v>9194</v>
      </c>
      <c r="E3996" s="24">
        <f t="shared" si="197"/>
        <v>0</v>
      </c>
      <c r="F3996" s="24">
        <f t="shared" si="198"/>
        <v>6.5</v>
      </c>
      <c r="G3996" s="109"/>
      <c r="H3996" s="24"/>
      <c r="I3996" s="24">
        <f t="shared" si="199"/>
        <v>0</v>
      </c>
      <c r="J3996" s="119"/>
      <c r="K3996" s="30"/>
      <c r="L3996" s="111"/>
      <c r="M3996" s="111"/>
      <c r="N3996" s="111"/>
      <c r="O3996" s="111">
        <v>26</v>
      </c>
      <c r="P3996" s="111"/>
      <c r="Q3996" s="111"/>
      <c r="R3996" s="111"/>
      <c r="S3996" s="111"/>
      <c r="T3996" s="111"/>
    </row>
    <row r="3997" spans="1:20" x14ac:dyDescent="0.25">
      <c r="A3997" s="110" t="s">
        <v>9195</v>
      </c>
      <c r="B3997" s="107" t="s">
        <v>7208</v>
      </c>
      <c r="C3997" s="108">
        <v>9</v>
      </c>
      <c r="D3997" s="41" t="s">
        <v>9196</v>
      </c>
      <c r="E3997" s="24">
        <f t="shared" si="197"/>
        <v>0</v>
      </c>
      <c r="F3997" s="24">
        <f t="shared" si="198"/>
        <v>0.25</v>
      </c>
      <c r="G3997" s="109"/>
      <c r="H3997" s="24"/>
      <c r="I3997" s="24">
        <f t="shared" si="199"/>
        <v>0</v>
      </c>
      <c r="J3997" s="119"/>
      <c r="K3997" s="30"/>
      <c r="L3997" s="111"/>
      <c r="M3997" s="111">
        <v>1</v>
      </c>
      <c r="N3997" s="111"/>
      <c r="O3997" s="111"/>
      <c r="P3997" s="111"/>
      <c r="Q3997" s="111"/>
      <c r="R3997" s="111"/>
      <c r="S3997" s="111"/>
      <c r="T3997" s="111"/>
    </row>
    <row r="3998" spans="1:20" x14ac:dyDescent="0.25">
      <c r="A3998" s="110" t="s">
        <v>3176</v>
      </c>
      <c r="B3998" s="107" t="s">
        <v>7208</v>
      </c>
      <c r="C3998" s="108">
        <v>9</v>
      </c>
      <c r="D3998" s="41" t="s">
        <v>5349</v>
      </c>
      <c r="E3998" s="24">
        <f t="shared" si="197"/>
        <v>0</v>
      </c>
      <c r="F3998" s="24">
        <f t="shared" si="198"/>
        <v>0</v>
      </c>
      <c r="G3998" s="109"/>
      <c r="H3998" s="24"/>
      <c r="I3998" s="24">
        <f t="shared" si="199"/>
        <v>0</v>
      </c>
      <c r="J3998" s="119"/>
      <c r="K3998" s="30"/>
      <c r="L3998" s="111"/>
      <c r="M3998" s="111"/>
      <c r="N3998" s="111"/>
      <c r="O3998" s="111"/>
      <c r="P3998" s="111"/>
      <c r="Q3998" s="111"/>
      <c r="R3998" s="111"/>
      <c r="S3998" s="111"/>
      <c r="T3998" s="111"/>
    </row>
    <row r="3999" spans="1:20" x14ac:dyDescent="0.25">
      <c r="A3999" s="110" t="s">
        <v>3177</v>
      </c>
      <c r="B3999" s="107" t="s">
        <v>7208</v>
      </c>
      <c r="C3999" s="108">
        <v>9</v>
      </c>
      <c r="D3999" s="41" t="s">
        <v>5351</v>
      </c>
      <c r="E3999" s="24">
        <f t="shared" si="197"/>
        <v>0</v>
      </c>
      <c r="F3999" s="24">
        <f t="shared" si="198"/>
        <v>8.75</v>
      </c>
      <c r="G3999" s="109"/>
      <c r="H3999" s="24"/>
      <c r="I3999" s="24">
        <f t="shared" si="199"/>
        <v>0</v>
      </c>
      <c r="J3999" s="119"/>
      <c r="K3999" s="30"/>
      <c r="L3999" s="111">
        <v>13</v>
      </c>
      <c r="M3999" s="111">
        <v>22</v>
      </c>
      <c r="N3999" s="111"/>
      <c r="O3999" s="111"/>
      <c r="P3999" s="111"/>
      <c r="Q3999" s="111"/>
      <c r="R3999" s="111"/>
      <c r="S3999" s="111"/>
      <c r="T3999" s="111"/>
    </row>
    <row r="4000" spans="1:20" x14ac:dyDescent="0.25">
      <c r="A4000" s="110" t="s">
        <v>3183</v>
      </c>
      <c r="B4000" s="107" t="s">
        <v>7154</v>
      </c>
      <c r="C4000" s="108">
        <v>16</v>
      </c>
      <c r="D4000" s="41" t="s">
        <v>6426</v>
      </c>
      <c r="E4000" s="24">
        <f t="shared" ref="E4000:E4063" si="200">SUM(R4000:T4000)/3</f>
        <v>0</v>
      </c>
      <c r="F4000" s="24">
        <f t="shared" ref="F4000:F4063" si="201">SUM(L4000:O4000)/4</f>
        <v>420</v>
      </c>
      <c r="G4000" s="109"/>
      <c r="H4000" s="24"/>
      <c r="I4000" s="24">
        <f t="shared" ref="I4000:I4063" si="202">SUM(P4000:T4000)/5</f>
        <v>0</v>
      </c>
      <c r="J4000" s="119"/>
      <c r="K4000" s="30"/>
      <c r="L4000" s="111">
        <v>494</v>
      </c>
      <c r="M4000" s="111">
        <v>1186</v>
      </c>
      <c r="N4000" s="111"/>
      <c r="O4000" s="111"/>
      <c r="P4000" s="111"/>
      <c r="Q4000" s="111"/>
      <c r="R4000" s="111"/>
      <c r="S4000" s="111"/>
      <c r="T4000" s="111"/>
    </row>
    <row r="4001" spans="1:20" x14ac:dyDescent="0.25">
      <c r="A4001" s="110" t="s">
        <v>8611</v>
      </c>
      <c r="B4001" s="107" t="s">
        <v>7154</v>
      </c>
      <c r="C4001" s="108">
        <v>16</v>
      </c>
      <c r="D4001" s="41" t="s">
        <v>8612</v>
      </c>
      <c r="E4001" s="24">
        <f t="shared" si="200"/>
        <v>0</v>
      </c>
      <c r="F4001" s="24">
        <f t="shared" si="201"/>
        <v>0.5</v>
      </c>
      <c r="G4001" s="109"/>
      <c r="H4001" s="24"/>
      <c r="I4001" s="24">
        <f t="shared" si="202"/>
        <v>0</v>
      </c>
      <c r="J4001" s="119"/>
      <c r="K4001" s="30"/>
      <c r="L4001" s="111"/>
      <c r="M4001" s="111">
        <v>2</v>
      </c>
      <c r="N4001" s="111"/>
      <c r="O4001" s="111"/>
      <c r="P4001" s="111"/>
      <c r="Q4001" s="111"/>
      <c r="R4001" s="111"/>
      <c r="S4001" s="111"/>
      <c r="T4001" s="111"/>
    </row>
    <row r="4002" spans="1:20" x14ac:dyDescent="0.25">
      <c r="A4002" s="110" t="s">
        <v>3182</v>
      </c>
      <c r="B4002" s="107" t="s">
        <v>7154</v>
      </c>
      <c r="C4002" s="108">
        <v>16</v>
      </c>
      <c r="D4002" s="41" t="s">
        <v>6687</v>
      </c>
      <c r="E4002" s="24">
        <f t="shared" si="200"/>
        <v>0</v>
      </c>
      <c r="F4002" s="24">
        <f t="shared" si="201"/>
        <v>67</v>
      </c>
      <c r="G4002" s="109"/>
      <c r="H4002" s="24"/>
      <c r="I4002" s="24">
        <f t="shared" si="202"/>
        <v>0</v>
      </c>
      <c r="J4002" s="119"/>
      <c r="K4002" s="30"/>
      <c r="L4002" s="111">
        <v>104</v>
      </c>
      <c r="M4002" s="111">
        <v>164</v>
      </c>
      <c r="N4002" s="111"/>
      <c r="O4002" s="111"/>
      <c r="P4002" s="111"/>
      <c r="Q4002" s="111"/>
      <c r="R4002" s="111"/>
      <c r="S4002" s="111"/>
      <c r="T4002" s="111"/>
    </row>
    <row r="4003" spans="1:20" x14ac:dyDescent="0.25">
      <c r="A4003" s="110" t="s">
        <v>3181</v>
      </c>
      <c r="B4003" s="107" t="s">
        <v>7154</v>
      </c>
      <c r="C4003" s="108">
        <v>16</v>
      </c>
      <c r="D4003" s="41" t="s">
        <v>6396</v>
      </c>
      <c r="E4003" s="24">
        <f t="shared" si="200"/>
        <v>0</v>
      </c>
      <c r="F4003" s="24">
        <f t="shared" si="201"/>
        <v>65.75</v>
      </c>
      <c r="G4003" s="109"/>
      <c r="H4003" s="24"/>
      <c r="I4003" s="24">
        <f t="shared" si="202"/>
        <v>1.8</v>
      </c>
      <c r="J4003" s="119"/>
      <c r="K4003" s="30"/>
      <c r="L4003" s="111">
        <v>154</v>
      </c>
      <c r="M4003" s="111">
        <v>94</v>
      </c>
      <c r="N4003" s="111">
        <v>15</v>
      </c>
      <c r="O4003" s="111"/>
      <c r="P4003" s="111">
        <v>9</v>
      </c>
      <c r="Q4003" s="111"/>
      <c r="R4003" s="111"/>
      <c r="S4003" s="111"/>
      <c r="T4003" s="111"/>
    </row>
    <row r="4004" spans="1:20" x14ac:dyDescent="0.25">
      <c r="A4004" s="110" t="s">
        <v>2947</v>
      </c>
      <c r="B4004" s="107" t="s">
        <v>7154</v>
      </c>
      <c r="C4004" s="108">
        <v>16</v>
      </c>
      <c r="D4004" s="41" t="s">
        <v>6460</v>
      </c>
      <c r="E4004" s="24">
        <f t="shared" si="200"/>
        <v>0</v>
      </c>
      <c r="F4004" s="24">
        <f t="shared" si="201"/>
        <v>0</v>
      </c>
      <c r="G4004" s="109"/>
      <c r="H4004" s="24"/>
      <c r="I4004" s="24">
        <f t="shared" si="202"/>
        <v>3.2</v>
      </c>
      <c r="J4004" s="119"/>
      <c r="K4004" s="30"/>
      <c r="L4004" s="111"/>
      <c r="M4004" s="111"/>
      <c r="N4004" s="111"/>
      <c r="O4004" s="111"/>
      <c r="P4004" s="111">
        <v>16</v>
      </c>
      <c r="Q4004" s="111"/>
      <c r="R4004" s="111"/>
      <c r="S4004" s="111"/>
      <c r="T4004" s="111"/>
    </row>
    <row r="4005" spans="1:20" x14ac:dyDescent="0.25">
      <c r="A4005" s="110" t="s">
        <v>9197</v>
      </c>
      <c r="B4005" s="107" t="s">
        <v>7154</v>
      </c>
      <c r="C4005" s="108">
        <v>16</v>
      </c>
      <c r="D4005" s="41" t="s">
        <v>9198</v>
      </c>
      <c r="E4005" s="24">
        <f t="shared" si="200"/>
        <v>0</v>
      </c>
      <c r="F4005" s="24">
        <f t="shared" si="201"/>
        <v>0</v>
      </c>
      <c r="G4005" s="109"/>
      <c r="H4005" s="24"/>
      <c r="I4005" s="24">
        <f t="shared" si="202"/>
        <v>0</v>
      </c>
      <c r="J4005" s="119"/>
      <c r="K4005" s="30"/>
      <c r="L4005" s="111"/>
      <c r="M4005" s="111"/>
      <c r="N4005" s="111"/>
      <c r="O4005" s="111"/>
      <c r="P4005" s="111"/>
      <c r="Q4005" s="111"/>
      <c r="R4005" s="111"/>
      <c r="S4005" s="111"/>
      <c r="T4005" s="111"/>
    </row>
    <row r="4006" spans="1:20" x14ac:dyDescent="0.25">
      <c r="A4006" s="110" t="s">
        <v>3180</v>
      </c>
      <c r="B4006" s="107" t="s">
        <v>7154</v>
      </c>
      <c r="C4006" s="108">
        <v>16</v>
      </c>
      <c r="D4006" s="41" t="s">
        <v>6391</v>
      </c>
      <c r="E4006" s="24">
        <f t="shared" si="200"/>
        <v>0</v>
      </c>
      <c r="F4006" s="24">
        <f t="shared" si="201"/>
        <v>29.75</v>
      </c>
      <c r="G4006" s="109"/>
      <c r="H4006" s="24"/>
      <c r="I4006" s="24">
        <f t="shared" si="202"/>
        <v>0</v>
      </c>
      <c r="J4006" s="119"/>
      <c r="K4006" s="30"/>
      <c r="L4006" s="111">
        <v>5</v>
      </c>
      <c r="M4006" s="111">
        <v>114</v>
      </c>
      <c r="N4006" s="111"/>
      <c r="O4006" s="111"/>
      <c r="P4006" s="111"/>
      <c r="Q4006" s="111"/>
      <c r="R4006" s="111"/>
      <c r="S4006" s="111"/>
      <c r="T4006" s="111"/>
    </row>
    <row r="4007" spans="1:20" x14ac:dyDescent="0.25">
      <c r="A4007" s="110" t="s">
        <v>2288</v>
      </c>
      <c r="B4007" s="107" t="s">
        <v>7234</v>
      </c>
      <c r="C4007" s="108">
        <v>15</v>
      </c>
      <c r="D4007" s="41" t="s">
        <v>6140</v>
      </c>
      <c r="E4007" s="24">
        <f t="shared" si="200"/>
        <v>0</v>
      </c>
      <c r="F4007" s="24">
        <f t="shared" si="201"/>
        <v>0</v>
      </c>
      <c r="G4007" s="109"/>
      <c r="H4007" s="24"/>
      <c r="I4007" s="24">
        <f t="shared" si="202"/>
        <v>2</v>
      </c>
      <c r="J4007" s="119"/>
      <c r="K4007" s="30"/>
      <c r="L4007" s="111"/>
      <c r="M4007" s="111"/>
      <c r="N4007" s="111"/>
      <c r="O4007" s="111"/>
      <c r="P4007" s="111"/>
      <c r="Q4007" s="111">
        <v>10</v>
      </c>
      <c r="R4007" s="111"/>
      <c r="S4007" s="111"/>
      <c r="T4007" s="111"/>
    </row>
    <row r="4008" spans="1:20" x14ac:dyDescent="0.25">
      <c r="A4008" s="110" t="s">
        <v>105</v>
      </c>
      <c r="B4008" s="107" t="s">
        <v>7101</v>
      </c>
      <c r="C4008" s="108">
        <v>16</v>
      </c>
      <c r="D4008" s="41" t="s">
        <v>6699</v>
      </c>
      <c r="E4008" s="24">
        <f t="shared" si="200"/>
        <v>0</v>
      </c>
      <c r="F4008" s="24">
        <f t="shared" si="201"/>
        <v>0</v>
      </c>
      <c r="G4008" s="109"/>
      <c r="H4008" s="24"/>
      <c r="I4008" s="24">
        <f t="shared" si="202"/>
        <v>0</v>
      </c>
      <c r="J4008" s="119"/>
      <c r="K4008" s="30"/>
      <c r="L4008" s="111"/>
      <c r="M4008" s="111"/>
      <c r="N4008" s="111"/>
      <c r="O4008" s="111"/>
      <c r="P4008" s="111"/>
      <c r="Q4008" s="111"/>
      <c r="R4008" s="111"/>
      <c r="S4008" s="111"/>
      <c r="T4008" s="111"/>
    </row>
    <row r="4009" spans="1:20" x14ac:dyDescent="0.25">
      <c r="A4009" s="110" t="s">
        <v>2821</v>
      </c>
      <c r="B4009" s="107" t="s">
        <v>7131</v>
      </c>
      <c r="C4009" s="108">
        <v>15</v>
      </c>
      <c r="D4009" s="41" t="s">
        <v>6697</v>
      </c>
      <c r="E4009" s="24">
        <f t="shared" si="200"/>
        <v>0</v>
      </c>
      <c r="F4009" s="24">
        <f t="shared" si="201"/>
        <v>0.25</v>
      </c>
      <c r="G4009" s="109"/>
      <c r="H4009" s="24"/>
      <c r="I4009" s="24">
        <f t="shared" si="202"/>
        <v>0</v>
      </c>
      <c r="J4009" s="119"/>
      <c r="K4009" s="30"/>
      <c r="L4009" s="111"/>
      <c r="M4009" s="111"/>
      <c r="N4009" s="111"/>
      <c r="O4009" s="111">
        <v>1</v>
      </c>
      <c r="P4009" s="111"/>
      <c r="Q4009" s="111"/>
      <c r="R4009" s="111"/>
      <c r="S4009" s="111"/>
      <c r="T4009" s="111"/>
    </row>
    <row r="4010" spans="1:20" x14ac:dyDescent="0.25">
      <c r="A4010" s="110" t="s">
        <v>3179</v>
      </c>
      <c r="B4010" s="107" t="s">
        <v>7707</v>
      </c>
      <c r="C4010" s="108">
        <v>15</v>
      </c>
      <c r="D4010" s="41" t="s">
        <v>6701</v>
      </c>
      <c r="E4010" s="24">
        <f t="shared" si="200"/>
        <v>0</v>
      </c>
      <c r="F4010" s="24">
        <f t="shared" si="201"/>
        <v>41.5</v>
      </c>
      <c r="G4010" s="109"/>
      <c r="H4010" s="24"/>
      <c r="I4010" s="24">
        <f t="shared" si="202"/>
        <v>0</v>
      </c>
      <c r="J4010" s="119"/>
      <c r="K4010" s="30"/>
      <c r="L4010" s="111">
        <v>85</v>
      </c>
      <c r="M4010" s="111">
        <v>81</v>
      </c>
      <c r="N4010" s="111"/>
      <c r="O4010" s="111"/>
      <c r="P4010" s="111"/>
      <c r="Q4010" s="111"/>
      <c r="R4010" s="111"/>
      <c r="S4010" s="111"/>
      <c r="T4010" s="111"/>
    </row>
    <row r="4011" spans="1:20" x14ac:dyDescent="0.25">
      <c r="A4011" s="110" t="s">
        <v>2589</v>
      </c>
      <c r="B4011" s="107" t="s">
        <v>7101</v>
      </c>
      <c r="C4011" s="108">
        <v>16</v>
      </c>
      <c r="D4011" s="41" t="s">
        <v>6690</v>
      </c>
      <c r="E4011" s="24">
        <f t="shared" si="200"/>
        <v>0</v>
      </c>
      <c r="F4011" s="24">
        <f t="shared" si="201"/>
        <v>0.25</v>
      </c>
      <c r="G4011" s="109"/>
      <c r="H4011" s="24"/>
      <c r="I4011" s="24">
        <f t="shared" si="202"/>
        <v>0</v>
      </c>
      <c r="J4011" s="119"/>
      <c r="K4011" s="30"/>
      <c r="L4011" s="111"/>
      <c r="M4011" s="111"/>
      <c r="N4011" s="111"/>
      <c r="O4011" s="111">
        <v>1</v>
      </c>
      <c r="P4011" s="111"/>
      <c r="Q4011" s="111"/>
      <c r="R4011" s="111"/>
      <c r="S4011" s="111"/>
      <c r="T4011" s="111"/>
    </row>
    <row r="4012" spans="1:20" x14ac:dyDescent="0.25">
      <c r="A4012" s="110" t="s">
        <v>2879</v>
      </c>
      <c r="B4012" s="107" t="s">
        <v>7101</v>
      </c>
      <c r="C4012" s="108">
        <v>16</v>
      </c>
      <c r="D4012" s="41" t="s">
        <v>6691</v>
      </c>
      <c r="E4012" s="24">
        <f t="shared" si="200"/>
        <v>0</v>
      </c>
      <c r="F4012" s="24">
        <f t="shared" si="201"/>
        <v>1</v>
      </c>
      <c r="G4012" s="109"/>
      <c r="H4012" s="24"/>
      <c r="I4012" s="24">
        <f t="shared" si="202"/>
        <v>1</v>
      </c>
      <c r="J4012" s="119"/>
      <c r="K4012" s="30"/>
      <c r="L4012" s="111">
        <v>4</v>
      </c>
      <c r="M4012" s="111"/>
      <c r="N4012" s="111"/>
      <c r="O4012" s="111"/>
      <c r="P4012" s="111"/>
      <c r="Q4012" s="111">
        <v>5</v>
      </c>
      <c r="R4012" s="111"/>
      <c r="S4012" s="111"/>
      <c r="T4012" s="111"/>
    </row>
    <row r="4013" spans="1:20" x14ac:dyDescent="0.25">
      <c r="A4013" s="110" t="s">
        <v>8635</v>
      </c>
      <c r="B4013" s="107" t="s">
        <v>7193</v>
      </c>
      <c r="C4013" s="108">
        <v>13</v>
      </c>
      <c r="D4013" s="41" t="s">
        <v>8636</v>
      </c>
      <c r="E4013" s="24">
        <f t="shared" si="200"/>
        <v>0</v>
      </c>
      <c r="F4013" s="24">
        <f t="shared" si="201"/>
        <v>11</v>
      </c>
      <c r="G4013" s="109"/>
      <c r="H4013" s="24"/>
      <c r="I4013" s="24">
        <f t="shared" si="202"/>
        <v>1.6</v>
      </c>
      <c r="J4013" s="119"/>
      <c r="K4013" s="30"/>
      <c r="L4013" s="111">
        <v>36</v>
      </c>
      <c r="M4013" s="111">
        <v>8</v>
      </c>
      <c r="N4013" s="111"/>
      <c r="O4013" s="111"/>
      <c r="P4013" s="111">
        <v>2</v>
      </c>
      <c r="Q4013" s="111">
        <v>6</v>
      </c>
      <c r="R4013" s="111"/>
      <c r="S4013" s="111"/>
      <c r="T4013" s="111"/>
    </row>
    <row r="4014" spans="1:20" x14ac:dyDescent="0.25">
      <c r="A4014" s="110" t="s">
        <v>3170</v>
      </c>
      <c r="B4014" s="107" t="s">
        <v>7092</v>
      </c>
      <c r="C4014" s="108">
        <v>11</v>
      </c>
      <c r="D4014" s="41" t="s">
        <v>6677</v>
      </c>
      <c r="E4014" s="24">
        <f t="shared" si="200"/>
        <v>0</v>
      </c>
      <c r="F4014" s="24">
        <f t="shared" si="201"/>
        <v>1</v>
      </c>
      <c r="G4014" s="109"/>
      <c r="H4014" s="24"/>
      <c r="I4014" s="24">
        <f t="shared" si="202"/>
        <v>0</v>
      </c>
      <c r="J4014" s="119"/>
      <c r="K4014" s="30"/>
      <c r="L4014" s="111">
        <v>2</v>
      </c>
      <c r="M4014" s="111">
        <v>2</v>
      </c>
      <c r="N4014" s="111"/>
      <c r="O4014" s="111"/>
      <c r="P4014" s="111"/>
      <c r="Q4014" s="111"/>
      <c r="R4014" s="111"/>
      <c r="S4014" s="111"/>
      <c r="T4014" s="111"/>
    </row>
    <row r="4015" spans="1:20" x14ac:dyDescent="0.25">
      <c r="A4015" s="110" t="s">
        <v>2647</v>
      </c>
      <c r="B4015" s="107" t="s">
        <v>7157</v>
      </c>
      <c r="C4015" s="108">
        <v>11</v>
      </c>
      <c r="D4015" s="41" t="s">
        <v>5900</v>
      </c>
      <c r="E4015" s="24">
        <f t="shared" si="200"/>
        <v>0</v>
      </c>
      <c r="F4015" s="24">
        <f t="shared" si="201"/>
        <v>14</v>
      </c>
      <c r="G4015" s="109"/>
      <c r="H4015" s="24"/>
      <c r="I4015" s="24">
        <f t="shared" si="202"/>
        <v>0</v>
      </c>
      <c r="J4015" s="119"/>
      <c r="K4015" s="30"/>
      <c r="L4015" s="111">
        <v>33</v>
      </c>
      <c r="M4015" s="111"/>
      <c r="N4015" s="111">
        <v>23</v>
      </c>
      <c r="O4015" s="111"/>
      <c r="P4015" s="111"/>
      <c r="Q4015" s="111"/>
      <c r="R4015" s="111">
        <v>0</v>
      </c>
      <c r="S4015" s="111"/>
      <c r="T4015" s="111"/>
    </row>
    <row r="4016" spans="1:20" x14ac:dyDescent="0.25">
      <c r="A4016" s="110" t="s">
        <v>3169</v>
      </c>
      <c r="B4016" s="107" t="s">
        <v>7157</v>
      </c>
      <c r="C4016" s="108">
        <v>11</v>
      </c>
      <c r="D4016" s="41" t="s">
        <v>6668</v>
      </c>
      <c r="E4016" s="24">
        <f t="shared" si="200"/>
        <v>0</v>
      </c>
      <c r="F4016" s="24">
        <f t="shared" si="201"/>
        <v>24.75</v>
      </c>
      <c r="G4016" s="109"/>
      <c r="H4016" s="24"/>
      <c r="I4016" s="24">
        <f t="shared" si="202"/>
        <v>0</v>
      </c>
      <c r="J4016" s="119"/>
      <c r="K4016" s="30"/>
      <c r="L4016" s="111">
        <v>97</v>
      </c>
      <c r="M4016" s="111">
        <v>2</v>
      </c>
      <c r="N4016" s="111"/>
      <c r="O4016" s="111"/>
      <c r="P4016" s="111"/>
      <c r="Q4016" s="111"/>
      <c r="R4016" s="111"/>
      <c r="S4016" s="111"/>
      <c r="T4016" s="111"/>
    </row>
    <row r="4017" spans="1:20" x14ac:dyDescent="0.25">
      <c r="A4017" s="110" t="s">
        <v>2593</v>
      </c>
      <c r="B4017" s="107" t="s">
        <v>7144</v>
      </c>
      <c r="C4017" s="108">
        <v>11</v>
      </c>
      <c r="D4017" s="41" t="s">
        <v>6667</v>
      </c>
      <c r="E4017" s="24">
        <f t="shared" si="200"/>
        <v>0</v>
      </c>
      <c r="F4017" s="24">
        <f t="shared" si="201"/>
        <v>0</v>
      </c>
      <c r="G4017" s="109"/>
      <c r="H4017" s="24"/>
      <c r="I4017" s="24">
        <f t="shared" si="202"/>
        <v>56.8</v>
      </c>
      <c r="J4017" s="119"/>
      <c r="K4017" s="30"/>
      <c r="L4017" s="111"/>
      <c r="M4017" s="111"/>
      <c r="N4017" s="111"/>
      <c r="O4017" s="111"/>
      <c r="P4017" s="111">
        <v>284</v>
      </c>
      <c r="Q4017" s="111"/>
      <c r="R4017" s="111"/>
      <c r="S4017" s="111"/>
      <c r="T4017" s="111"/>
    </row>
    <row r="4018" spans="1:20" x14ac:dyDescent="0.25">
      <c r="A4018" s="110" t="s">
        <v>2444</v>
      </c>
      <c r="B4018" s="107" t="s">
        <v>7144</v>
      </c>
      <c r="C4018" s="108">
        <v>11</v>
      </c>
      <c r="D4018" s="41" t="s">
        <v>6019</v>
      </c>
      <c r="E4018" s="24">
        <f t="shared" si="200"/>
        <v>0</v>
      </c>
      <c r="F4018" s="24">
        <f t="shared" si="201"/>
        <v>387.5</v>
      </c>
      <c r="G4018" s="109"/>
      <c r="H4018" s="24"/>
      <c r="I4018" s="24">
        <f t="shared" si="202"/>
        <v>4</v>
      </c>
      <c r="J4018" s="119"/>
      <c r="K4018" s="30"/>
      <c r="L4018" s="111">
        <v>59</v>
      </c>
      <c r="M4018" s="111">
        <v>946</v>
      </c>
      <c r="N4018" s="111">
        <v>545</v>
      </c>
      <c r="O4018" s="111"/>
      <c r="P4018" s="111">
        <v>20</v>
      </c>
      <c r="Q4018" s="111"/>
      <c r="R4018" s="111"/>
      <c r="S4018" s="111"/>
      <c r="T4018" s="111"/>
    </row>
    <row r="4019" spans="1:20" x14ac:dyDescent="0.25">
      <c r="A4019" s="110" t="s">
        <v>8631</v>
      </c>
      <c r="B4019" s="107" t="s">
        <v>7144</v>
      </c>
      <c r="C4019" s="108">
        <v>11</v>
      </c>
      <c r="D4019" s="41" t="s">
        <v>8632</v>
      </c>
      <c r="E4019" s="24">
        <f t="shared" si="200"/>
        <v>0</v>
      </c>
      <c r="F4019" s="24">
        <f t="shared" si="201"/>
        <v>0.25</v>
      </c>
      <c r="G4019" s="109"/>
      <c r="H4019" s="24"/>
      <c r="I4019" s="24">
        <f t="shared" si="202"/>
        <v>0</v>
      </c>
      <c r="J4019" s="119"/>
      <c r="K4019" s="30"/>
      <c r="L4019" s="111">
        <v>1</v>
      </c>
      <c r="M4019" s="111"/>
      <c r="N4019" s="111"/>
      <c r="O4019" s="111"/>
      <c r="P4019" s="111"/>
      <c r="Q4019" s="111"/>
      <c r="R4019" s="111"/>
      <c r="S4019" s="111"/>
      <c r="T4019" s="111"/>
    </row>
    <row r="4020" spans="1:20" x14ac:dyDescent="0.25">
      <c r="A4020" s="110" t="s">
        <v>8633</v>
      </c>
      <c r="B4020" s="107" t="s">
        <v>7144</v>
      </c>
      <c r="C4020" s="108">
        <v>11</v>
      </c>
      <c r="D4020" s="41" t="s">
        <v>8634</v>
      </c>
      <c r="E4020" s="24">
        <f t="shared" si="200"/>
        <v>0</v>
      </c>
      <c r="F4020" s="24">
        <f t="shared" si="201"/>
        <v>0</v>
      </c>
      <c r="G4020" s="109"/>
      <c r="H4020" s="24"/>
      <c r="I4020" s="24">
        <f t="shared" si="202"/>
        <v>57.8</v>
      </c>
      <c r="J4020" s="119"/>
      <c r="K4020" s="30"/>
      <c r="L4020" s="111"/>
      <c r="M4020" s="111"/>
      <c r="N4020" s="111"/>
      <c r="O4020" s="111"/>
      <c r="P4020" s="111">
        <v>289</v>
      </c>
      <c r="Q4020" s="111"/>
      <c r="R4020" s="111"/>
      <c r="S4020" s="111"/>
      <c r="T4020" s="111"/>
    </row>
    <row r="4021" spans="1:20" x14ac:dyDescent="0.25">
      <c r="A4021" s="110" t="s">
        <v>3168</v>
      </c>
      <c r="B4021" s="107" t="s">
        <v>7157</v>
      </c>
      <c r="C4021" s="108">
        <v>11</v>
      </c>
      <c r="D4021" s="41" t="s">
        <v>6010</v>
      </c>
      <c r="E4021" s="24">
        <f t="shared" si="200"/>
        <v>0</v>
      </c>
      <c r="F4021" s="24">
        <f t="shared" si="201"/>
        <v>2</v>
      </c>
      <c r="G4021" s="109"/>
      <c r="H4021" s="24"/>
      <c r="I4021" s="24">
        <f t="shared" si="202"/>
        <v>0</v>
      </c>
      <c r="J4021" s="119"/>
      <c r="K4021" s="30"/>
      <c r="L4021" s="111">
        <v>8</v>
      </c>
      <c r="M4021" s="111"/>
      <c r="N4021" s="111"/>
      <c r="O4021" s="111"/>
      <c r="P4021" s="111"/>
      <c r="Q4021" s="111"/>
      <c r="R4021" s="111"/>
      <c r="S4021" s="111"/>
      <c r="T4021" s="111"/>
    </row>
    <row r="4022" spans="1:20" x14ac:dyDescent="0.25">
      <c r="A4022" s="110" t="s">
        <v>9199</v>
      </c>
      <c r="B4022" s="107" t="s">
        <v>7157</v>
      </c>
      <c r="C4022" s="108">
        <v>11</v>
      </c>
      <c r="D4022" s="41" t="s">
        <v>9200</v>
      </c>
      <c r="E4022" s="24">
        <f t="shared" si="200"/>
        <v>0</v>
      </c>
      <c r="F4022" s="24">
        <f t="shared" si="201"/>
        <v>4.75</v>
      </c>
      <c r="G4022" s="109"/>
      <c r="H4022" s="24"/>
      <c r="I4022" s="24">
        <f t="shared" si="202"/>
        <v>0</v>
      </c>
      <c r="J4022" s="119"/>
      <c r="K4022" s="30"/>
      <c r="L4022" s="111">
        <v>11</v>
      </c>
      <c r="M4022" s="111">
        <v>8</v>
      </c>
      <c r="N4022" s="111"/>
      <c r="O4022" s="111"/>
      <c r="P4022" s="111"/>
      <c r="Q4022" s="111"/>
      <c r="R4022" s="111"/>
      <c r="S4022" s="111"/>
      <c r="T4022" s="111"/>
    </row>
    <row r="4023" spans="1:20" x14ac:dyDescent="0.25">
      <c r="A4023" s="110" t="s">
        <v>2206</v>
      </c>
      <c r="B4023" s="107" t="s">
        <v>7157</v>
      </c>
      <c r="C4023" s="108">
        <v>11</v>
      </c>
      <c r="D4023" s="41" t="s">
        <v>5920</v>
      </c>
      <c r="E4023" s="24">
        <f t="shared" si="200"/>
        <v>0</v>
      </c>
      <c r="F4023" s="24">
        <f t="shared" si="201"/>
        <v>0</v>
      </c>
      <c r="G4023" s="109"/>
      <c r="H4023" s="24"/>
      <c r="I4023" s="24">
        <f t="shared" si="202"/>
        <v>3.2</v>
      </c>
      <c r="J4023" s="119"/>
      <c r="K4023" s="30"/>
      <c r="L4023" s="111"/>
      <c r="M4023" s="111"/>
      <c r="N4023" s="111"/>
      <c r="O4023" s="111"/>
      <c r="P4023" s="111">
        <v>16</v>
      </c>
      <c r="Q4023" s="111"/>
      <c r="R4023" s="111"/>
      <c r="S4023" s="111"/>
      <c r="T4023" s="111"/>
    </row>
    <row r="4024" spans="1:20" x14ac:dyDescent="0.25">
      <c r="A4024" s="110" t="s">
        <v>9201</v>
      </c>
      <c r="B4024" s="107" t="s">
        <v>7345</v>
      </c>
      <c r="C4024" s="108">
        <v>11</v>
      </c>
      <c r="D4024" s="41" t="s">
        <v>9202</v>
      </c>
      <c r="E4024" s="24">
        <f t="shared" si="200"/>
        <v>0</v>
      </c>
      <c r="F4024" s="24">
        <f t="shared" si="201"/>
        <v>20</v>
      </c>
      <c r="G4024" s="109"/>
      <c r="H4024" s="24"/>
      <c r="I4024" s="24">
        <f t="shared" si="202"/>
        <v>0</v>
      </c>
      <c r="J4024" s="119"/>
      <c r="K4024" s="30"/>
      <c r="L4024" s="111"/>
      <c r="M4024" s="111"/>
      <c r="N4024" s="111">
        <v>80</v>
      </c>
      <c r="O4024" s="111"/>
      <c r="P4024" s="111"/>
      <c r="Q4024" s="111"/>
      <c r="R4024" s="111"/>
      <c r="S4024" s="111"/>
      <c r="T4024" s="111"/>
    </row>
    <row r="4025" spans="1:20" x14ac:dyDescent="0.25">
      <c r="A4025" s="110" t="s">
        <v>8609</v>
      </c>
      <c r="B4025" s="107" t="s">
        <v>7096</v>
      </c>
      <c r="C4025" s="108">
        <v>15</v>
      </c>
      <c r="D4025" s="41" t="s">
        <v>8610</v>
      </c>
      <c r="E4025" s="24">
        <f t="shared" si="200"/>
        <v>0</v>
      </c>
      <c r="F4025" s="24">
        <f t="shared" si="201"/>
        <v>1</v>
      </c>
      <c r="G4025" s="109"/>
      <c r="H4025" s="24"/>
      <c r="I4025" s="24">
        <f t="shared" si="202"/>
        <v>0</v>
      </c>
      <c r="J4025" s="119"/>
      <c r="K4025" s="30"/>
      <c r="L4025" s="111"/>
      <c r="M4025" s="111"/>
      <c r="N4025" s="111"/>
      <c r="O4025" s="111">
        <v>4</v>
      </c>
      <c r="P4025" s="111"/>
      <c r="Q4025" s="111"/>
      <c r="R4025" s="111"/>
      <c r="S4025" s="111">
        <v>0</v>
      </c>
      <c r="T4025" s="111"/>
    </row>
    <row r="4026" spans="1:20" x14ac:dyDescent="0.25">
      <c r="A4026" s="110" t="s">
        <v>9203</v>
      </c>
      <c r="B4026" s="107" t="s">
        <v>7096</v>
      </c>
      <c r="C4026" s="108">
        <v>15</v>
      </c>
      <c r="D4026" s="41" t="s">
        <v>9204</v>
      </c>
      <c r="E4026" s="24">
        <f t="shared" si="200"/>
        <v>0</v>
      </c>
      <c r="F4026" s="24">
        <f t="shared" si="201"/>
        <v>22.25</v>
      </c>
      <c r="G4026" s="109"/>
      <c r="H4026" s="24"/>
      <c r="I4026" s="24">
        <f t="shared" si="202"/>
        <v>0</v>
      </c>
      <c r="J4026" s="119"/>
      <c r="K4026" s="30"/>
      <c r="L4026" s="111"/>
      <c r="M4026" s="111"/>
      <c r="N4026" s="111">
        <v>17</v>
      </c>
      <c r="O4026" s="111">
        <v>72</v>
      </c>
      <c r="P4026" s="111"/>
      <c r="Q4026" s="111"/>
      <c r="R4026" s="111"/>
      <c r="S4026" s="111"/>
      <c r="T4026" s="111"/>
    </row>
    <row r="4027" spans="1:20" x14ac:dyDescent="0.25">
      <c r="A4027" s="110" t="s">
        <v>2030</v>
      </c>
      <c r="B4027" s="107" t="s">
        <v>7136</v>
      </c>
      <c r="C4027" s="108">
        <v>15</v>
      </c>
      <c r="D4027" s="41" t="s">
        <v>6696</v>
      </c>
      <c r="E4027" s="24">
        <f t="shared" si="200"/>
        <v>0</v>
      </c>
      <c r="F4027" s="24">
        <f t="shared" si="201"/>
        <v>0</v>
      </c>
      <c r="G4027" s="109"/>
      <c r="H4027" s="24"/>
      <c r="I4027" s="24">
        <f t="shared" si="202"/>
        <v>0.4</v>
      </c>
      <c r="J4027" s="119"/>
      <c r="K4027" s="30"/>
      <c r="L4027" s="111"/>
      <c r="M4027" s="111"/>
      <c r="N4027" s="111"/>
      <c r="O4027" s="111"/>
      <c r="P4027" s="111"/>
      <c r="Q4027" s="111">
        <v>2</v>
      </c>
      <c r="R4027" s="111"/>
      <c r="S4027" s="111"/>
      <c r="T4027" s="111"/>
    </row>
    <row r="4028" spans="1:20" x14ac:dyDescent="0.25">
      <c r="A4028" s="110" t="s">
        <v>1839</v>
      </c>
      <c r="B4028" s="107" t="s">
        <v>7136</v>
      </c>
      <c r="C4028" s="108">
        <v>15</v>
      </c>
      <c r="D4028" s="41" t="s">
        <v>5774</v>
      </c>
      <c r="E4028" s="24">
        <f t="shared" si="200"/>
        <v>0</v>
      </c>
      <c r="F4028" s="24">
        <f t="shared" si="201"/>
        <v>8.25</v>
      </c>
      <c r="G4028" s="109"/>
      <c r="H4028" s="24"/>
      <c r="I4028" s="24">
        <f t="shared" si="202"/>
        <v>0</v>
      </c>
      <c r="J4028" s="119"/>
      <c r="K4028" s="30"/>
      <c r="L4028" s="111"/>
      <c r="M4028" s="111"/>
      <c r="N4028" s="111"/>
      <c r="O4028" s="111">
        <v>33</v>
      </c>
      <c r="P4028" s="111"/>
      <c r="Q4028" s="111"/>
      <c r="R4028" s="111"/>
      <c r="S4028" s="111"/>
      <c r="T4028" s="111"/>
    </row>
    <row r="4029" spans="1:20" x14ac:dyDescent="0.25">
      <c r="A4029" s="110" t="s">
        <v>3172</v>
      </c>
      <c r="B4029" s="107" t="s">
        <v>7166</v>
      </c>
      <c r="C4029" s="108">
        <v>13</v>
      </c>
      <c r="D4029" s="41" t="s">
        <v>6680</v>
      </c>
      <c r="E4029" s="24">
        <f t="shared" si="200"/>
        <v>0</v>
      </c>
      <c r="F4029" s="24">
        <f t="shared" si="201"/>
        <v>6295</v>
      </c>
      <c r="G4029" s="109"/>
      <c r="H4029" s="24"/>
      <c r="I4029" s="24">
        <f t="shared" si="202"/>
        <v>0</v>
      </c>
      <c r="J4029" s="119"/>
      <c r="K4029" s="30"/>
      <c r="L4029" s="111">
        <v>10741</v>
      </c>
      <c r="M4029" s="111">
        <v>14439</v>
      </c>
      <c r="N4029" s="111"/>
      <c r="O4029" s="111"/>
      <c r="P4029" s="111"/>
      <c r="Q4029" s="111"/>
      <c r="R4029" s="111"/>
      <c r="S4029" s="111"/>
      <c r="T4029" s="111"/>
    </row>
    <row r="4030" spans="1:20" x14ac:dyDescent="0.25">
      <c r="A4030" s="110" t="s">
        <v>3173</v>
      </c>
      <c r="B4030" s="107" t="s">
        <v>7166</v>
      </c>
      <c r="C4030" s="108">
        <v>13</v>
      </c>
      <c r="D4030" s="41" t="s">
        <v>6681</v>
      </c>
      <c r="E4030" s="24">
        <f t="shared" si="200"/>
        <v>0</v>
      </c>
      <c r="F4030" s="24">
        <f t="shared" si="201"/>
        <v>0.5</v>
      </c>
      <c r="G4030" s="109"/>
      <c r="H4030" s="24"/>
      <c r="I4030" s="24">
        <f t="shared" si="202"/>
        <v>0</v>
      </c>
      <c r="J4030" s="119"/>
      <c r="K4030" s="30"/>
      <c r="L4030" s="111"/>
      <c r="M4030" s="111">
        <v>2</v>
      </c>
      <c r="N4030" s="111"/>
      <c r="O4030" s="111"/>
      <c r="P4030" s="111"/>
      <c r="Q4030" s="111"/>
      <c r="R4030" s="111"/>
      <c r="S4030" s="111"/>
      <c r="T4030" s="111"/>
    </row>
    <row r="4031" spans="1:20" x14ac:dyDescent="0.25">
      <c r="A4031" s="110" t="s">
        <v>3005</v>
      </c>
      <c r="B4031" s="107" t="s">
        <v>7094</v>
      </c>
      <c r="C4031" s="108">
        <v>1</v>
      </c>
      <c r="D4031" s="41" t="s">
        <v>5560</v>
      </c>
      <c r="E4031" s="24">
        <f t="shared" si="200"/>
        <v>0</v>
      </c>
      <c r="F4031" s="24">
        <f t="shared" si="201"/>
        <v>0</v>
      </c>
      <c r="G4031" s="109"/>
      <c r="H4031" s="24"/>
      <c r="I4031" s="24">
        <f t="shared" si="202"/>
        <v>0</v>
      </c>
      <c r="J4031" s="119"/>
      <c r="K4031" s="30"/>
      <c r="L4031" s="111"/>
      <c r="M4031" s="111"/>
      <c r="N4031" s="111"/>
      <c r="O4031" s="111"/>
      <c r="P4031" s="111"/>
      <c r="Q4031" s="111"/>
      <c r="R4031" s="111"/>
      <c r="S4031" s="111"/>
      <c r="T4031" s="111"/>
    </row>
    <row r="4032" spans="1:20" x14ac:dyDescent="0.25">
      <c r="A4032" s="110" t="s">
        <v>8029</v>
      </c>
      <c r="B4032" s="107" t="s">
        <v>7094</v>
      </c>
      <c r="C4032" s="108">
        <v>1</v>
      </c>
      <c r="D4032" s="41" t="s">
        <v>8030</v>
      </c>
      <c r="E4032" s="24">
        <f t="shared" si="200"/>
        <v>0</v>
      </c>
      <c r="F4032" s="24">
        <f t="shared" si="201"/>
        <v>0</v>
      </c>
      <c r="G4032" s="109"/>
      <c r="H4032" s="24"/>
      <c r="I4032" s="24">
        <f t="shared" si="202"/>
        <v>0</v>
      </c>
      <c r="J4032" s="119"/>
      <c r="K4032" s="30"/>
      <c r="L4032" s="111"/>
      <c r="M4032" s="111"/>
      <c r="N4032" s="111"/>
      <c r="O4032" s="111"/>
      <c r="P4032" s="111"/>
      <c r="Q4032" s="111"/>
      <c r="R4032" s="111">
        <v>0</v>
      </c>
      <c r="S4032" s="111">
        <v>0</v>
      </c>
      <c r="T4032" s="111"/>
    </row>
    <row r="4033" spans="1:20" x14ac:dyDescent="0.25">
      <c r="A4033" s="110" t="s">
        <v>9205</v>
      </c>
      <c r="B4033" s="107" t="s">
        <v>7210</v>
      </c>
      <c r="C4033" s="108">
        <v>1</v>
      </c>
      <c r="D4033" s="41" t="s">
        <v>9206</v>
      </c>
      <c r="E4033" s="24">
        <f t="shared" si="200"/>
        <v>0</v>
      </c>
      <c r="F4033" s="24">
        <f t="shared" si="201"/>
        <v>0</v>
      </c>
      <c r="G4033" s="109"/>
      <c r="H4033" s="24"/>
      <c r="I4033" s="24">
        <f t="shared" si="202"/>
        <v>0</v>
      </c>
      <c r="J4033" s="119"/>
      <c r="K4033" s="30"/>
      <c r="L4033" s="111"/>
      <c r="M4033" s="111"/>
      <c r="N4033" s="111"/>
      <c r="O4033" s="111"/>
      <c r="P4033" s="111"/>
      <c r="Q4033" s="111"/>
      <c r="R4033" s="111"/>
      <c r="S4033" s="111"/>
      <c r="T4033" s="111"/>
    </row>
    <row r="4034" spans="1:20" x14ac:dyDescent="0.25">
      <c r="A4034" s="110" t="s">
        <v>9207</v>
      </c>
      <c r="B4034" s="107" t="s">
        <v>7094</v>
      </c>
      <c r="C4034" s="108">
        <v>1</v>
      </c>
      <c r="D4034" s="41" t="s">
        <v>9208</v>
      </c>
      <c r="E4034" s="24">
        <f t="shared" si="200"/>
        <v>0</v>
      </c>
      <c r="F4034" s="24">
        <f t="shared" si="201"/>
        <v>1.75</v>
      </c>
      <c r="G4034" s="109"/>
      <c r="H4034" s="24"/>
      <c r="I4034" s="24">
        <f t="shared" si="202"/>
        <v>0</v>
      </c>
      <c r="J4034" s="119"/>
      <c r="K4034" s="30"/>
      <c r="L4034" s="111">
        <v>7</v>
      </c>
      <c r="M4034" s="111"/>
      <c r="N4034" s="111"/>
      <c r="O4034" s="111"/>
      <c r="P4034" s="111"/>
      <c r="Q4034" s="111"/>
      <c r="R4034" s="111"/>
      <c r="S4034" s="111"/>
      <c r="T4034" s="111"/>
    </row>
    <row r="4035" spans="1:20" x14ac:dyDescent="0.25">
      <c r="A4035" s="110" t="s">
        <v>8023</v>
      </c>
      <c r="B4035" s="107" t="s">
        <v>7094</v>
      </c>
      <c r="C4035" s="108">
        <v>1</v>
      </c>
      <c r="D4035" s="41" t="s">
        <v>8024</v>
      </c>
      <c r="E4035" s="24">
        <f t="shared" si="200"/>
        <v>0</v>
      </c>
      <c r="F4035" s="24">
        <f t="shared" si="201"/>
        <v>0</v>
      </c>
      <c r="G4035" s="109"/>
      <c r="H4035" s="24"/>
      <c r="I4035" s="24">
        <f t="shared" si="202"/>
        <v>0</v>
      </c>
      <c r="J4035" s="119"/>
      <c r="K4035" s="30"/>
      <c r="L4035" s="111"/>
      <c r="M4035" s="111"/>
      <c r="N4035" s="111"/>
      <c r="O4035" s="111"/>
      <c r="P4035" s="111"/>
      <c r="Q4035" s="111">
        <v>0</v>
      </c>
      <c r="R4035" s="111"/>
      <c r="S4035" s="111"/>
      <c r="T4035" s="111"/>
    </row>
    <row r="4036" spans="1:20" x14ac:dyDescent="0.25">
      <c r="A4036" s="110" t="s">
        <v>7008</v>
      </c>
      <c r="B4036" s="107" t="s">
        <v>7162</v>
      </c>
      <c r="C4036" s="108">
        <v>2</v>
      </c>
      <c r="D4036" s="41" t="s">
        <v>7009</v>
      </c>
      <c r="E4036" s="24">
        <f t="shared" si="200"/>
        <v>0</v>
      </c>
      <c r="F4036" s="24">
        <f t="shared" si="201"/>
        <v>11</v>
      </c>
      <c r="G4036" s="109"/>
      <c r="H4036" s="24"/>
      <c r="I4036" s="24">
        <f t="shared" si="202"/>
        <v>2.6</v>
      </c>
      <c r="J4036" s="119"/>
      <c r="K4036" s="30"/>
      <c r="L4036" s="111">
        <v>29</v>
      </c>
      <c r="M4036" s="111">
        <v>15</v>
      </c>
      <c r="N4036" s="111"/>
      <c r="O4036" s="111"/>
      <c r="P4036" s="111"/>
      <c r="Q4036" s="111">
        <v>13</v>
      </c>
      <c r="R4036" s="111"/>
      <c r="S4036" s="111"/>
      <c r="T4036" s="111"/>
    </row>
    <row r="4037" spans="1:20" x14ac:dyDescent="0.25">
      <c r="A4037" s="110" t="s">
        <v>878</v>
      </c>
      <c r="B4037" s="107" t="s">
        <v>7216</v>
      </c>
      <c r="C4037" s="108">
        <v>2</v>
      </c>
      <c r="D4037" s="41" t="s">
        <v>5434</v>
      </c>
      <c r="E4037" s="24">
        <f t="shared" si="200"/>
        <v>0</v>
      </c>
      <c r="F4037" s="24">
        <f t="shared" si="201"/>
        <v>0.25</v>
      </c>
      <c r="G4037" s="109"/>
      <c r="H4037" s="24"/>
      <c r="I4037" s="24">
        <f t="shared" si="202"/>
        <v>29.4</v>
      </c>
      <c r="J4037" s="119"/>
      <c r="K4037" s="30"/>
      <c r="L4037" s="111"/>
      <c r="M4037" s="111"/>
      <c r="N4037" s="111">
        <v>1</v>
      </c>
      <c r="O4037" s="111"/>
      <c r="P4037" s="111">
        <v>147</v>
      </c>
      <c r="Q4037" s="111"/>
      <c r="R4037" s="111"/>
      <c r="S4037" s="111"/>
      <c r="T4037" s="111"/>
    </row>
    <row r="4038" spans="1:20" x14ac:dyDescent="0.25">
      <c r="A4038" s="110" t="s">
        <v>596</v>
      </c>
      <c r="B4038" s="107" t="s">
        <v>7216</v>
      </c>
      <c r="C4038" s="108">
        <v>2</v>
      </c>
      <c r="D4038" s="41" t="s">
        <v>5450</v>
      </c>
      <c r="E4038" s="24">
        <f t="shared" si="200"/>
        <v>0</v>
      </c>
      <c r="F4038" s="24">
        <f t="shared" si="201"/>
        <v>0</v>
      </c>
      <c r="G4038" s="109"/>
      <c r="H4038" s="24"/>
      <c r="I4038" s="24">
        <f t="shared" si="202"/>
        <v>0</v>
      </c>
      <c r="J4038" s="119"/>
      <c r="K4038" s="30"/>
      <c r="L4038" s="111"/>
      <c r="M4038" s="111"/>
      <c r="N4038" s="111"/>
      <c r="O4038" s="111"/>
      <c r="P4038" s="111">
        <v>0</v>
      </c>
      <c r="Q4038" s="111"/>
      <c r="R4038" s="111"/>
      <c r="S4038" s="111"/>
      <c r="T4038" s="111"/>
    </row>
    <row r="4039" spans="1:20" x14ac:dyDescent="0.25">
      <c r="A4039" s="110" t="s">
        <v>3004</v>
      </c>
      <c r="B4039" s="107" t="s">
        <v>7129</v>
      </c>
      <c r="C4039" s="108">
        <v>2</v>
      </c>
      <c r="D4039" s="41" t="s">
        <v>5423</v>
      </c>
      <c r="E4039" s="24">
        <f t="shared" si="200"/>
        <v>0</v>
      </c>
      <c r="F4039" s="24">
        <f t="shared" si="201"/>
        <v>0</v>
      </c>
      <c r="G4039" s="109"/>
      <c r="H4039" s="24"/>
      <c r="I4039" s="24">
        <f t="shared" si="202"/>
        <v>0</v>
      </c>
      <c r="J4039" s="119"/>
      <c r="K4039" s="30"/>
      <c r="L4039" s="111"/>
      <c r="M4039" s="111"/>
      <c r="N4039" s="111"/>
      <c r="O4039" s="111"/>
      <c r="P4039" s="111"/>
      <c r="Q4039" s="111"/>
      <c r="R4039" s="111"/>
      <c r="S4039" s="111"/>
      <c r="T4039" s="111"/>
    </row>
    <row r="4040" spans="1:20" x14ac:dyDescent="0.25">
      <c r="A4040" s="110" t="s">
        <v>568</v>
      </c>
      <c r="B4040" s="107" t="s">
        <v>7124</v>
      </c>
      <c r="C4040" s="108">
        <v>4</v>
      </c>
      <c r="D4040" s="41" t="s">
        <v>5572</v>
      </c>
      <c r="E4040" s="24">
        <f t="shared" si="200"/>
        <v>0</v>
      </c>
      <c r="F4040" s="24">
        <f t="shared" si="201"/>
        <v>1</v>
      </c>
      <c r="G4040" s="109"/>
      <c r="H4040" s="24"/>
      <c r="I4040" s="24">
        <f t="shared" si="202"/>
        <v>0</v>
      </c>
      <c r="J4040" s="119"/>
      <c r="K4040" s="30"/>
      <c r="L4040" s="111">
        <v>2</v>
      </c>
      <c r="M4040" s="111"/>
      <c r="N4040" s="111"/>
      <c r="O4040" s="111">
        <v>2</v>
      </c>
      <c r="P4040" s="111"/>
      <c r="Q4040" s="111"/>
      <c r="R4040" s="111"/>
      <c r="S4040" s="111"/>
      <c r="T4040" s="111"/>
    </row>
    <row r="4041" spans="1:20" x14ac:dyDescent="0.25">
      <c r="A4041" s="110" t="s">
        <v>9209</v>
      </c>
      <c r="B4041" s="107" t="s">
        <v>7191</v>
      </c>
      <c r="C4041" s="108">
        <v>5</v>
      </c>
      <c r="D4041" s="41" t="s">
        <v>9210</v>
      </c>
      <c r="E4041" s="24">
        <f t="shared" si="200"/>
        <v>0</v>
      </c>
      <c r="F4041" s="24">
        <f t="shared" si="201"/>
        <v>0</v>
      </c>
      <c r="G4041" s="109"/>
      <c r="H4041" s="24"/>
      <c r="I4041" s="24">
        <f t="shared" si="202"/>
        <v>0</v>
      </c>
      <c r="J4041" s="119"/>
      <c r="K4041" s="30"/>
      <c r="L4041" s="111"/>
      <c r="M4041" s="111"/>
      <c r="N4041" s="111"/>
      <c r="O4041" s="111"/>
      <c r="P4041" s="111"/>
      <c r="Q4041" s="111"/>
      <c r="R4041" s="111"/>
      <c r="S4041" s="111"/>
      <c r="T4041" s="111"/>
    </row>
    <row r="4042" spans="1:20" x14ac:dyDescent="0.25">
      <c r="A4042" s="110" t="s">
        <v>2968</v>
      </c>
      <c r="B4042" s="107" t="s">
        <v>7191</v>
      </c>
      <c r="C4042" s="108">
        <v>5</v>
      </c>
      <c r="D4042" s="41" t="s">
        <v>5681</v>
      </c>
      <c r="E4042" s="24">
        <f t="shared" si="200"/>
        <v>0</v>
      </c>
      <c r="F4042" s="24">
        <f t="shared" si="201"/>
        <v>0</v>
      </c>
      <c r="G4042" s="109"/>
      <c r="H4042" s="24"/>
      <c r="I4042" s="24">
        <f t="shared" si="202"/>
        <v>4.4000000000000004</v>
      </c>
      <c r="J4042" s="119"/>
      <c r="K4042" s="30"/>
      <c r="L4042" s="111"/>
      <c r="M4042" s="111"/>
      <c r="N4042" s="111"/>
      <c r="O4042" s="111"/>
      <c r="P4042" s="111">
        <v>11</v>
      </c>
      <c r="Q4042" s="111">
        <v>11</v>
      </c>
      <c r="R4042" s="111"/>
      <c r="S4042" s="111"/>
      <c r="T4042" s="111"/>
    </row>
    <row r="4043" spans="1:20" x14ac:dyDescent="0.25">
      <c r="A4043" s="110" t="s">
        <v>1858</v>
      </c>
      <c r="B4043" s="107" t="s">
        <v>7169</v>
      </c>
      <c r="C4043" s="108">
        <v>5</v>
      </c>
      <c r="D4043" s="41" t="s">
        <v>5699</v>
      </c>
      <c r="E4043" s="24">
        <f t="shared" si="200"/>
        <v>0</v>
      </c>
      <c r="F4043" s="24">
        <f t="shared" si="201"/>
        <v>0.25</v>
      </c>
      <c r="G4043" s="109"/>
      <c r="H4043" s="24"/>
      <c r="I4043" s="24">
        <f t="shared" si="202"/>
        <v>0</v>
      </c>
      <c r="J4043" s="119"/>
      <c r="K4043" s="30"/>
      <c r="L4043" s="111"/>
      <c r="M4043" s="111"/>
      <c r="N4043" s="111">
        <v>1</v>
      </c>
      <c r="O4043" s="111"/>
      <c r="P4043" s="111"/>
      <c r="Q4043" s="111"/>
      <c r="R4043" s="111"/>
      <c r="S4043" s="111"/>
      <c r="T4043" s="111"/>
    </row>
    <row r="4044" spans="1:20" x14ac:dyDescent="0.25">
      <c r="A4044" s="110" t="s">
        <v>2553</v>
      </c>
      <c r="B4044" s="107" t="s">
        <v>7165</v>
      </c>
      <c r="C4044" s="108">
        <v>6</v>
      </c>
      <c r="D4044" s="41" t="s">
        <v>7014</v>
      </c>
      <c r="E4044" s="24">
        <f t="shared" si="200"/>
        <v>0</v>
      </c>
      <c r="F4044" s="24">
        <f t="shared" si="201"/>
        <v>0</v>
      </c>
      <c r="G4044" s="109"/>
      <c r="H4044" s="24"/>
      <c r="I4044" s="24">
        <f t="shared" si="202"/>
        <v>0</v>
      </c>
      <c r="J4044" s="119"/>
      <c r="K4044" s="30"/>
      <c r="L4044" s="111"/>
      <c r="M4044" s="111"/>
      <c r="N4044" s="111"/>
      <c r="O4044" s="111"/>
      <c r="P4044" s="111"/>
      <c r="Q4044" s="111"/>
      <c r="R4044" s="111"/>
      <c r="S4044" s="111"/>
      <c r="T4044" s="111"/>
    </row>
    <row r="4045" spans="1:20" x14ac:dyDescent="0.25">
      <c r="A4045" s="110" t="s">
        <v>1361</v>
      </c>
      <c r="B4045" s="107" t="s">
        <v>7165</v>
      </c>
      <c r="C4045" s="108">
        <v>6</v>
      </c>
      <c r="D4045" s="41" t="s">
        <v>5722</v>
      </c>
      <c r="E4045" s="24">
        <f t="shared" si="200"/>
        <v>0</v>
      </c>
      <c r="F4045" s="24">
        <f t="shared" si="201"/>
        <v>10.75</v>
      </c>
      <c r="G4045" s="109"/>
      <c r="H4045" s="24"/>
      <c r="I4045" s="24">
        <f t="shared" si="202"/>
        <v>0</v>
      </c>
      <c r="J4045" s="119"/>
      <c r="K4045" s="30"/>
      <c r="L4045" s="111"/>
      <c r="M4045" s="111">
        <v>3</v>
      </c>
      <c r="N4045" s="111"/>
      <c r="O4045" s="111">
        <v>40</v>
      </c>
      <c r="P4045" s="111"/>
      <c r="Q4045" s="111"/>
      <c r="R4045" s="111"/>
      <c r="S4045" s="111"/>
      <c r="T4045" s="111"/>
    </row>
    <row r="4046" spans="1:20" x14ac:dyDescent="0.25">
      <c r="A4046" s="110" t="s">
        <v>9211</v>
      </c>
      <c r="B4046" s="107" t="s">
        <v>7165</v>
      </c>
      <c r="C4046" s="108">
        <v>6</v>
      </c>
      <c r="D4046" s="41" t="s">
        <v>9212</v>
      </c>
      <c r="E4046" s="24">
        <f t="shared" si="200"/>
        <v>0</v>
      </c>
      <c r="F4046" s="24">
        <f t="shared" si="201"/>
        <v>0.25</v>
      </c>
      <c r="G4046" s="109"/>
      <c r="H4046" s="24"/>
      <c r="I4046" s="24">
        <f t="shared" si="202"/>
        <v>0</v>
      </c>
      <c r="J4046" s="119"/>
      <c r="K4046" s="30"/>
      <c r="L4046" s="111"/>
      <c r="M4046" s="111"/>
      <c r="N4046" s="111">
        <v>1</v>
      </c>
      <c r="O4046" s="111"/>
      <c r="P4046" s="111"/>
      <c r="Q4046" s="111"/>
      <c r="R4046" s="111"/>
      <c r="S4046" s="111"/>
      <c r="T4046" s="111"/>
    </row>
    <row r="4047" spans="1:20" x14ac:dyDescent="0.25">
      <c r="A4047" s="110" t="s">
        <v>2863</v>
      </c>
      <c r="B4047" s="107" t="s">
        <v>7191</v>
      </c>
      <c r="C4047" s="108">
        <v>5</v>
      </c>
      <c r="D4047" s="41" t="s">
        <v>7013</v>
      </c>
      <c r="E4047" s="24">
        <f t="shared" si="200"/>
        <v>0</v>
      </c>
      <c r="F4047" s="24">
        <f t="shared" si="201"/>
        <v>34.5</v>
      </c>
      <c r="G4047" s="109"/>
      <c r="H4047" s="24"/>
      <c r="I4047" s="24">
        <f t="shared" si="202"/>
        <v>2.6</v>
      </c>
      <c r="J4047" s="119"/>
      <c r="K4047" s="30"/>
      <c r="L4047" s="111">
        <v>88</v>
      </c>
      <c r="M4047" s="111"/>
      <c r="N4047" s="111">
        <v>24</v>
      </c>
      <c r="O4047" s="111">
        <v>26</v>
      </c>
      <c r="P4047" s="111"/>
      <c r="Q4047" s="111">
        <v>13</v>
      </c>
      <c r="R4047" s="111"/>
      <c r="S4047" s="111"/>
      <c r="T4047" s="111"/>
    </row>
    <row r="4048" spans="1:20" x14ac:dyDescent="0.25">
      <c r="A4048" s="110" t="s">
        <v>9213</v>
      </c>
      <c r="B4048" s="107" t="s">
        <v>7165</v>
      </c>
      <c r="C4048" s="108">
        <v>6</v>
      </c>
      <c r="D4048" s="41" t="s">
        <v>9214</v>
      </c>
      <c r="E4048" s="24">
        <f t="shared" si="200"/>
        <v>0</v>
      </c>
      <c r="F4048" s="24">
        <f t="shared" si="201"/>
        <v>1.25</v>
      </c>
      <c r="G4048" s="109"/>
      <c r="H4048" s="24"/>
      <c r="I4048" s="24">
        <f t="shared" si="202"/>
        <v>0</v>
      </c>
      <c r="J4048" s="119"/>
      <c r="K4048" s="30"/>
      <c r="L4048" s="111"/>
      <c r="M4048" s="111">
        <v>5</v>
      </c>
      <c r="N4048" s="111"/>
      <c r="O4048" s="111"/>
      <c r="P4048" s="111"/>
      <c r="Q4048" s="111"/>
      <c r="R4048" s="111"/>
      <c r="S4048" s="111"/>
      <c r="T4048" s="111"/>
    </row>
    <row r="4049" spans="1:20" x14ac:dyDescent="0.25">
      <c r="A4049" s="110" t="s">
        <v>9215</v>
      </c>
      <c r="B4049" s="107" t="s">
        <v>7240</v>
      </c>
      <c r="C4049" s="108">
        <v>6</v>
      </c>
      <c r="D4049" s="41" t="s">
        <v>9216</v>
      </c>
      <c r="E4049" s="24">
        <f t="shared" si="200"/>
        <v>0</v>
      </c>
      <c r="F4049" s="24">
        <f t="shared" si="201"/>
        <v>1.5</v>
      </c>
      <c r="G4049" s="109"/>
      <c r="H4049" s="24"/>
      <c r="I4049" s="24">
        <f t="shared" si="202"/>
        <v>0</v>
      </c>
      <c r="J4049" s="119"/>
      <c r="K4049" s="30"/>
      <c r="L4049" s="111"/>
      <c r="M4049" s="111"/>
      <c r="N4049" s="111"/>
      <c r="O4049" s="111">
        <v>6</v>
      </c>
      <c r="P4049" s="111"/>
      <c r="Q4049" s="111"/>
      <c r="R4049" s="111"/>
      <c r="S4049" s="111"/>
      <c r="T4049" s="111"/>
    </row>
    <row r="4050" spans="1:20" x14ac:dyDescent="0.25">
      <c r="A4050" s="110" t="s">
        <v>2720</v>
      </c>
      <c r="B4050" s="107" t="s">
        <v>7240</v>
      </c>
      <c r="C4050" s="108">
        <v>6</v>
      </c>
      <c r="D4050" s="41" t="s">
        <v>7005</v>
      </c>
      <c r="E4050" s="24">
        <f t="shared" si="200"/>
        <v>0</v>
      </c>
      <c r="F4050" s="24">
        <f t="shared" si="201"/>
        <v>6</v>
      </c>
      <c r="G4050" s="109"/>
      <c r="H4050" s="24"/>
      <c r="I4050" s="24">
        <f t="shared" si="202"/>
        <v>0</v>
      </c>
      <c r="J4050" s="119"/>
      <c r="K4050" s="30"/>
      <c r="L4050" s="111"/>
      <c r="M4050" s="111"/>
      <c r="N4050" s="111">
        <v>24</v>
      </c>
      <c r="O4050" s="111"/>
      <c r="P4050" s="111"/>
      <c r="Q4050" s="111"/>
      <c r="R4050" s="111"/>
      <c r="S4050" s="111"/>
      <c r="T4050" s="111"/>
    </row>
    <row r="4051" spans="1:20" x14ac:dyDescent="0.25">
      <c r="A4051" s="110" t="s">
        <v>216</v>
      </c>
      <c r="B4051" s="107" t="s">
        <v>7240</v>
      </c>
      <c r="C4051" s="108">
        <v>6</v>
      </c>
      <c r="D4051" s="41" t="s">
        <v>5270</v>
      </c>
      <c r="E4051" s="24">
        <f t="shared" si="200"/>
        <v>0</v>
      </c>
      <c r="F4051" s="24">
        <f t="shared" si="201"/>
        <v>0</v>
      </c>
      <c r="G4051" s="109"/>
      <c r="H4051" s="24"/>
      <c r="I4051" s="24">
        <f t="shared" si="202"/>
        <v>0.2</v>
      </c>
      <c r="J4051" s="119"/>
      <c r="K4051" s="30"/>
      <c r="L4051" s="111"/>
      <c r="M4051" s="111"/>
      <c r="N4051" s="111"/>
      <c r="O4051" s="111"/>
      <c r="P4051" s="111"/>
      <c r="Q4051" s="111">
        <v>1</v>
      </c>
      <c r="R4051" s="111"/>
      <c r="S4051" s="111"/>
      <c r="T4051" s="111"/>
    </row>
    <row r="4052" spans="1:20" x14ac:dyDescent="0.25">
      <c r="A4052" s="110" t="s">
        <v>8039</v>
      </c>
      <c r="B4052" s="107" t="s">
        <v>7240</v>
      </c>
      <c r="C4052" s="108">
        <v>6</v>
      </c>
      <c r="D4052" s="41" t="s">
        <v>8040</v>
      </c>
      <c r="E4052" s="24">
        <f t="shared" si="200"/>
        <v>0</v>
      </c>
      <c r="F4052" s="24">
        <f t="shared" si="201"/>
        <v>0</v>
      </c>
      <c r="G4052" s="109"/>
      <c r="H4052" s="24"/>
      <c r="I4052" s="24">
        <f t="shared" si="202"/>
        <v>0</v>
      </c>
      <c r="J4052" s="119"/>
      <c r="K4052" s="30"/>
      <c r="L4052" s="111"/>
      <c r="M4052" s="111"/>
      <c r="N4052" s="111"/>
      <c r="O4052" s="111"/>
      <c r="P4052" s="111"/>
      <c r="Q4052" s="111"/>
      <c r="R4052" s="111"/>
      <c r="S4052" s="111">
        <v>0</v>
      </c>
      <c r="T4052" s="111"/>
    </row>
    <row r="4053" spans="1:20" x14ac:dyDescent="0.25">
      <c r="A4053" s="110" t="s">
        <v>9217</v>
      </c>
      <c r="B4053" s="107" t="s">
        <v>7240</v>
      </c>
      <c r="C4053" s="108">
        <v>6</v>
      </c>
      <c r="D4053" s="41" t="s">
        <v>9218</v>
      </c>
      <c r="E4053" s="24">
        <f t="shared" si="200"/>
        <v>0</v>
      </c>
      <c r="F4053" s="24">
        <f t="shared" si="201"/>
        <v>0.25</v>
      </c>
      <c r="G4053" s="109"/>
      <c r="H4053" s="24"/>
      <c r="I4053" s="24">
        <f t="shared" si="202"/>
        <v>0</v>
      </c>
      <c r="J4053" s="119"/>
      <c r="K4053" s="30"/>
      <c r="L4053" s="111">
        <v>1</v>
      </c>
      <c r="M4053" s="111"/>
      <c r="N4053" s="111"/>
      <c r="O4053" s="111"/>
      <c r="P4053" s="111"/>
      <c r="Q4053" s="111"/>
      <c r="R4053" s="111"/>
      <c r="S4053" s="111"/>
      <c r="T4053" s="111"/>
    </row>
    <row r="4054" spans="1:20" x14ac:dyDescent="0.25">
      <c r="A4054" s="110" t="s">
        <v>2651</v>
      </c>
      <c r="B4054" s="107" t="s">
        <v>7240</v>
      </c>
      <c r="C4054" s="108">
        <v>6</v>
      </c>
      <c r="D4054" s="41" t="s">
        <v>5261</v>
      </c>
      <c r="E4054" s="24">
        <f t="shared" si="200"/>
        <v>0</v>
      </c>
      <c r="F4054" s="24">
        <f t="shared" si="201"/>
        <v>0</v>
      </c>
      <c r="G4054" s="109"/>
      <c r="H4054" s="24"/>
      <c r="I4054" s="24">
        <f t="shared" si="202"/>
        <v>0</v>
      </c>
      <c r="J4054" s="119"/>
      <c r="K4054" s="30"/>
      <c r="L4054" s="111"/>
      <c r="M4054" s="111"/>
      <c r="N4054" s="111"/>
      <c r="O4054" s="111"/>
      <c r="P4054" s="111"/>
      <c r="Q4054" s="111"/>
      <c r="R4054" s="111"/>
      <c r="S4054" s="111"/>
      <c r="T4054" s="111"/>
    </row>
    <row r="4055" spans="1:20" x14ac:dyDescent="0.25">
      <c r="A4055" s="110" t="s">
        <v>9219</v>
      </c>
      <c r="B4055" s="107" t="s">
        <v>7240</v>
      </c>
      <c r="C4055" s="108">
        <v>6</v>
      </c>
      <c r="D4055" s="41" t="s">
        <v>9220</v>
      </c>
      <c r="E4055" s="24">
        <f t="shared" si="200"/>
        <v>0</v>
      </c>
      <c r="F4055" s="24">
        <f t="shared" si="201"/>
        <v>0.25</v>
      </c>
      <c r="G4055" s="109"/>
      <c r="H4055" s="24"/>
      <c r="I4055" s="24">
        <f t="shared" si="202"/>
        <v>0</v>
      </c>
      <c r="J4055" s="119"/>
      <c r="K4055" s="30"/>
      <c r="L4055" s="111"/>
      <c r="M4055" s="111"/>
      <c r="N4055" s="111"/>
      <c r="O4055" s="111">
        <v>1</v>
      </c>
      <c r="P4055" s="111"/>
      <c r="Q4055" s="111"/>
      <c r="R4055" s="111"/>
      <c r="S4055" s="111"/>
      <c r="T4055" s="111"/>
    </row>
    <row r="4056" spans="1:20" x14ac:dyDescent="0.25">
      <c r="A4056" s="110" t="s">
        <v>8043</v>
      </c>
      <c r="B4056" s="107" t="s">
        <v>7240</v>
      </c>
      <c r="C4056" s="108">
        <v>6</v>
      </c>
      <c r="D4056" s="41" t="s">
        <v>8044</v>
      </c>
      <c r="E4056" s="24">
        <f t="shared" si="200"/>
        <v>0</v>
      </c>
      <c r="F4056" s="24">
        <f t="shared" si="201"/>
        <v>0</v>
      </c>
      <c r="G4056" s="109"/>
      <c r="H4056" s="24"/>
      <c r="I4056" s="24">
        <f t="shared" si="202"/>
        <v>135.6</v>
      </c>
      <c r="J4056" s="119"/>
      <c r="K4056" s="30"/>
      <c r="L4056" s="111"/>
      <c r="M4056" s="111"/>
      <c r="N4056" s="111"/>
      <c r="O4056" s="111"/>
      <c r="P4056" s="111">
        <v>228</v>
      </c>
      <c r="Q4056" s="111">
        <v>450</v>
      </c>
      <c r="R4056" s="111"/>
      <c r="S4056" s="111"/>
      <c r="T4056" s="111"/>
    </row>
    <row r="4057" spans="1:20" x14ac:dyDescent="0.25">
      <c r="A4057" s="110" t="s">
        <v>9221</v>
      </c>
      <c r="B4057" s="107" t="s">
        <v>7240</v>
      </c>
      <c r="C4057" s="108">
        <v>6</v>
      </c>
      <c r="D4057" s="41" t="s">
        <v>9222</v>
      </c>
      <c r="E4057" s="24">
        <f t="shared" si="200"/>
        <v>0</v>
      </c>
      <c r="F4057" s="24">
        <f t="shared" si="201"/>
        <v>0</v>
      </c>
      <c r="G4057" s="109"/>
      <c r="H4057" s="24"/>
      <c r="I4057" s="24">
        <f t="shared" si="202"/>
        <v>0</v>
      </c>
      <c r="J4057" s="119"/>
      <c r="K4057" s="30"/>
      <c r="L4057" s="111"/>
      <c r="M4057" s="111"/>
      <c r="N4057" s="111"/>
      <c r="O4057" s="111"/>
      <c r="P4057" s="111"/>
      <c r="Q4057" s="111"/>
      <c r="R4057" s="111"/>
      <c r="S4057" s="111"/>
      <c r="T4057" s="111"/>
    </row>
    <row r="4058" spans="1:20" x14ac:dyDescent="0.25">
      <c r="A4058" s="110" t="s">
        <v>2416</v>
      </c>
      <c r="B4058" s="107" t="s">
        <v>7240</v>
      </c>
      <c r="C4058" s="108">
        <v>6</v>
      </c>
      <c r="D4058" s="41" t="s">
        <v>7006</v>
      </c>
      <c r="E4058" s="24">
        <f t="shared" si="200"/>
        <v>0</v>
      </c>
      <c r="F4058" s="24">
        <f t="shared" si="201"/>
        <v>112.75</v>
      </c>
      <c r="G4058" s="109"/>
      <c r="H4058" s="24"/>
      <c r="I4058" s="24">
        <f t="shared" si="202"/>
        <v>0.4</v>
      </c>
      <c r="J4058" s="119"/>
      <c r="K4058" s="30"/>
      <c r="L4058" s="111">
        <v>95</v>
      </c>
      <c r="M4058" s="111">
        <v>117</v>
      </c>
      <c r="N4058" s="111">
        <v>91</v>
      </c>
      <c r="O4058" s="111">
        <v>148</v>
      </c>
      <c r="P4058" s="111"/>
      <c r="Q4058" s="111">
        <v>2</v>
      </c>
      <c r="R4058" s="111"/>
      <c r="S4058" s="111"/>
      <c r="T4058" s="111"/>
    </row>
    <row r="4059" spans="1:20" x14ac:dyDescent="0.25">
      <c r="A4059" s="110" t="s">
        <v>1357</v>
      </c>
      <c r="B4059" s="107" t="s">
        <v>7110</v>
      </c>
      <c r="C4059" s="108">
        <v>7</v>
      </c>
      <c r="D4059" s="41" t="s">
        <v>5172</v>
      </c>
      <c r="E4059" s="24">
        <f t="shared" si="200"/>
        <v>0</v>
      </c>
      <c r="F4059" s="24">
        <f t="shared" si="201"/>
        <v>24.5</v>
      </c>
      <c r="G4059" s="109"/>
      <c r="H4059" s="24"/>
      <c r="I4059" s="24">
        <f t="shared" si="202"/>
        <v>0</v>
      </c>
      <c r="J4059" s="119"/>
      <c r="K4059" s="30"/>
      <c r="L4059" s="111"/>
      <c r="M4059" s="111">
        <v>45</v>
      </c>
      <c r="N4059" s="111">
        <v>53</v>
      </c>
      <c r="O4059" s="111"/>
      <c r="P4059" s="111"/>
      <c r="Q4059" s="111"/>
      <c r="R4059" s="111"/>
      <c r="S4059" s="111"/>
      <c r="T4059" s="111"/>
    </row>
    <row r="4060" spans="1:20" x14ac:dyDescent="0.25">
      <c r="A4060" s="110" t="s">
        <v>1857</v>
      </c>
      <c r="B4060" s="107" t="s">
        <v>7110</v>
      </c>
      <c r="C4060" s="108">
        <v>7</v>
      </c>
      <c r="D4060" s="41" t="s">
        <v>5193</v>
      </c>
      <c r="E4060" s="24">
        <f t="shared" si="200"/>
        <v>0</v>
      </c>
      <c r="F4060" s="24">
        <f t="shared" si="201"/>
        <v>1</v>
      </c>
      <c r="G4060" s="109"/>
      <c r="H4060" s="24"/>
      <c r="I4060" s="24">
        <f t="shared" si="202"/>
        <v>30.6</v>
      </c>
      <c r="J4060" s="119"/>
      <c r="K4060" s="30"/>
      <c r="L4060" s="111"/>
      <c r="M4060" s="111"/>
      <c r="N4060" s="111">
        <v>4</v>
      </c>
      <c r="O4060" s="111"/>
      <c r="P4060" s="111">
        <v>138</v>
      </c>
      <c r="Q4060" s="111">
        <v>15</v>
      </c>
      <c r="R4060" s="111"/>
      <c r="S4060" s="111"/>
      <c r="T4060" s="111"/>
    </row>
    <row r="4061" spans="1:20" x14ac:dyDescent="0.25">
      <c r="A4061" s="110" t="s">
        <v>8035</v>
      </c>
      <c r="B4061" s="107" t="s">
        <v>7195</v>
      </c>
      <c r="C4061" s="108">
        <v>6</v>
      </c>
      <c r="D4061" s="41" t="s">
        <v>8036</v>
      </c>
      <c r="E4061" s="24">
        <f t="shared" si="200"/>
        <v>0</v>
      </c>
      <c r="F4061" s="24">
        <f t="shared" si="201"/>
        <v>0</v>
      </c>
      <c r="G4061" s="109"/>
      <c r="H4061" s="24"/>
      <c r="I4061" s="24">
        <f t="shared" si="202"/>
        <v>6.2</v>
      </c>
      <c r="J4061" s="119"/>
      <c r="K4061" s="30"/>
      <c r="L4061" s="111"/>
      <c r="M4061" s="111"/>
      <c r="N4061" s="111"/>
      <c r="O4061" s="111"/>
      <c r="P4061" s="111"/>
      <c r="Q4061" s="111">
        <v>31</v>
      </c>
      <c r="R4061" s="111"/>
      <c r="S4061" s="111"/>
      <c r="T4061" s="111"/>
    </row>
    <row r="4062" spans="1:20" x14ac:dyDescent="0.25">
      <c r="A4062" s="110" t="s">
        <v>9223</v>
      </c>
      <c r="B4062" s="107" t="s">
        <v>7364</v>
      </c>
      <c r="C4062" s="108">
        <v>11</v>
      </c>
      <c r="D4062" s="41" t="s">
        <v>9224</v>
      </c>
      <c r="E4062" s="24">
        <f t="shared" si="200"/>
        <v>0</v>
      </c>
      <c r="F4062" s="24">
        <f t="shared" si="201"/>
        <v>0</v>
      </c>
      <c r="G4062" s="109"/>
      <c r="H4062" s="24"/>
      <c r="I4062" s="24">
        <f t="shared" si="202"/>
        <v>0</v>
      </c>
      <c r="J4062" s="119"/>
      <c r="K4062" s="30"/>
      <c r="L4062" s="111"/>
      <c r="M4062" s="111"/>
      <c r="N4062" s="111"/>
      <c r="O4062" s="111"/>
      <c r="P4062" s="111"/>
      <c r="Q4062" s="111"/>
      <c r="R4062" s="111"/>
      <c r="S4062" s="111"/>
      <c r="T4062" s="111"/>
    </row>
    <row r="4063" spans="1:20" x14ac:dyDescent="0.25">
      <c r="A4063" s="110" t="s">
        <v>2852</v>
      </c>
      <c r="B4063" s="107" t="s">
        <v>7179</v>
      </c>
      <c r="C4063" s="108">
        <v>11</v>
      </c>
      <c r="D4063" s="41" t="s">
        <v>6986</v>
      </c>
      <c r="E4063" s="24">
        <f t="shared" si="200"/>
        <v>0</v>
      </c>
      <c r="F4063" s="24">
        <f t="shared" si="201"/>
        <v>31</v>
      </c>
      <c r="G4063" s="109"/>
      <c r="H4063" s="24"/>
      <c r="I4063" s="24">
        <f t="shared" si="202"/>
        <v>21.8</v>
      </c>
      <c r="J4063" s="119"/>
      <c r="K4063" s="30"/>
      <c r="L4063" s="111">
        <v>2</v>
      </c>
      <c r="M4063" s="111"/>
      <c r="N4063" s="111">
        <v>122</v>
      </c>
      <c r="O4063" s="111"/>
      <c r="P4063" s="111">
        <v>98</v>
      </c>
      <c r="Q4063" s="111">
        <v>11</v>
      </c>
      <c r="R4063" s="111"/>
      <c r="S4063" s="111"/>
      <c r="T4063" s="111"/>
    </row>
    <row r="4064" spans="1:20" x14ac:dyDescent="0.25">
      <c r="A4064" s="110" t="s">
        <v>2853</v>
      </c>
      <c r="B4064" s="107" t="s">
        <v>7259</v>
      </c>
      <c r="C4064" s="108">
        <v>11</v>
      </c>
      <c r="D4064" s="41" t="s">
        <v>6988</v>
      </c>
      <c r="E4064" s="24">
        <f t="shared" ref="E4064:E4127" si="203">SUM(R4064:T4064)/3</f>
        <v>0</v>
      </c>
      <c r="F4064" s="24">
        <f t="shared" ref="F4064:F4127" si="204">SUM(L4064:O4064)/4</f>
        <v>1.5</v>
      </c>
      <c r="G4064" s="109"/>
      <c r="H4064" s="24"/>
      <c r="I4064" s="24">
        <f t="shared" ref="I4064:I4127" si="205">SUM(P4064:T4064)/5</f>
        <v>0</v>
      </c>
      <c r="J4064" s="119"/>
      <c r="K4064" s="30"/>
      <c r="L4064" s="111"/>
      <c r="M4064" s="111">
        <v>3</v>
      </c>
      <c r="N4064" s="111"/>
      <c r="O4064" s="111">
        <v>3</v>
      </c>
      <c r="P4064" s="111"/>
      <c r="Q4064" s="111"/>
      <c r="R4064" s="111"/>
      <c r="S4064" s="111"/>
      <c r="T4064" s="111"/>
    </row>
    <row r="4065" spans="1:20" x14ac:dyDescent="0.25">
      <c r="A4065" s="110" t="s">
        <v>2927</v>
      </c>
      <c r="B4065" s="107" t="s">
        <v>7179</v>
      </c>
      <c r="C4065" s="108">
        <v>11</v>
      </c>
      <c r="D4065" s="41" t="s">
        <v>6990</v>
      </c>
      <c r="E4065" s="24">
        <f t="shared" si="203"/>
        <v>0</v>
      </c>
      <c r="F4065" s="24">
        <f t="shared" si="204"/>
        <v>30.5</v>
      </c>
      <c r="G4065" s="109"/>
      <c r="H4065" s="24"/>
      <c r="I4065" s="24">
        <f t="shared" si="205"/>
        <v>0</v>
      </c>
      <c r="J4065" s="119"/>
      <c r="K4065" s="30"/>
      <c r="L4065" s="111">
        <v>12</v>
      </c>
      <c r="M4065" s="111"/>
      <c r="N4065" s="111">
        <v>110</v>
      </c>
      <c r="O4065" s="111"/>
      <c r="P4065" s="111"/>
      <c r="Q4065" s="111"/>
      <c r="R4065" s="111"/>
      <c r="S4065" s="111"/>
      <c r="T4065" s="111"/>
    </row>
    <row r="4066" spans="1:20" x14ac:dyDescent="0.25">
      <c r="A4066" s="110" t="s">
        <v>9225</v>
      </c>
      <c r="B4066" s="107" t="s">
        <v>7266</v>
      </c>
      <c r="C4066" s="108">
        <v>11</v>
      </c>
      <c r="D4066" s="41" t="s">
        <v>9226</v>
      </c>
      <c r="E4066" s="24">
        <f t="shared" si="203"/>
        <v>0</v>
      </c>
      <c r="F4066" s="24">
        <f t="shared" si="204"/>
        <v>2.5</v>
      </c>
      <c r="G4066" s="109"/>
      <c r="H4066" s="24"/>
      <c r="I4066" s="24">
        <f t="shared" si="205"/>
        <v>0</v>
      </c>
      <c r="J4066" s="119"/>
      <c r="K4066" s="30"/>
      <c r="L4066" s="111">
        <v>9</v>
      </c>
      <c r="M4066" s="111">
        <v>1</v>
      </c>
      <c r="N4066" s="111"/>
      <c r="O4066" s="111"/>
      <c r="P4066" s="111"/>
      <c r="Q4066" s="111"/>
      <c r="R4066" s="111"/>
      <c r="S4066" s="111"/>
      <c r="T4066" s="111"/>
    </row>
    <row r="4067" spans="1:20" x14ac:dyDescent="0.25">
      <c r="A4067" s="110" t="s">
        <v>3008</v>
      </c>
      <c r="B4067" s="107" t="s">
        <v>7155</v>
      </c>
      <c r="C4067" s="108">
        <v>10</v>
      </c>
      <c r="D4067" s="41" t="s">
        <v>5295</v>
      </c>
      <c r="E4067" s="24">
        <f t="shared" si="203"/>
        <v>0</v>
      </c>
      <c r="F4067" s="24">
        <f t="shared" si="204"/>
        <v>9.75</v>
      </c>
      <c r="G4067" s="109"/>
      <c r="H4067" s="24"/>
      <c r="I4067" s="24">
        <f t="shared" si="205"/>
        <v>0</v>
      </c>
      <c r="J4067" s="119"/>
      <c r="K4067" s="30"/>
      <c r="L4067" s="111">
        <v>27</v>
      </c>
      <c r="M4067" s="111">
        <v>11</v>
      </c>
      <c r="N4067" s="111">
        <v>1</v>
      </c>
      <c r="O4067" s="111"/>
      <c r="P4067" s="111"/>
      <c r="Q4067" s="111"/>
      <c r="R4067" s="111"/>
      <c r="S4067" s="111"/>
      <c r="T4067" s="111"/>
    </row>
    <row r="4068" spans="1:20" x14ac:dyDescent="0.25">
      <c r="A4068" s="110" t="s">
        <v>3009</v>
      </c>
      <c r="B4068" s="107" t="s">
        <v>7155</v>
      </c>
      <c r="C4068" s="108">
        <v>10</v>
      </c>
      <c r="D4068" s="41" t="s">
        <v>6984</v>
      </c>
      <c r="E4068" s="24">
        <f t="shared" si="203"/>
        <v>0</v>
      </c>
      <c r="F4068" s="24">
        <f t="shared" si="204"/>
        <v>5.5</v>
      </c>
      <c r="G4068" s="109"/>
      <c r="H4068" s="24"/>
      <c r="I4068" s="24">
        <f t="shared" si="205"/>
        <v>0</v>
      </c>
      <c r="J4068" s="119"/>
      <c r="K4068" s="30"/>
      <c r="L4068" s="111">
        <v>17</v>
      </c>
      <c r="M4068" s="111"/>
      <c r="N4068" s="111">
        <v>4</v>
      </c>
      <c r="O4068" s="111">
        <v>1</v>
      </c>
      <c r="P4068" s="111"/>
      <c r="Q4068" s="111"/>
      <c r="R4068" s="111"/>
      <c r="S4068" s="111"/>
      <c r="T4068" s="111"/>
    </row>
    <row r="4069" spans="1:20" x14ac:dyDescent="0.25">
      <c r="A4069" s="110" t="s">
        <v>3010</v>
      </c>
      <c r="B4069" s="107" t="s">
        <v>7155</v>
      </c>
      <c r="C4069" s="108">
        <v>10</v>
      </c>
      <c r="D4069" s="41" t="s">
        <v>6985</v>
      </c>
      <c r="E4069" s="24">
        <f t="shared" si="203"/>
        <v>0</v>
      </c>
      <c r="F4069" s="24">
        <f t="shared" si="204"/>
        <v>41.5</v>
      </c>
      <c r="G4069" s="109"/>
      <c r="H4069" s="24"/>
      <c r="I4069" s="24">
        <f t="shared" si="205"/>
        <v>0</v>
      </c>
      <c r="J4069" s="119"/>
      <c r="K4069" s="30"/>
      <c r="L4069" s="111">
        <v>42</v>
      </c>
      <c r="M4069" s="111">
        <v>124</v>
      </c>
      <c r="N4069" s="111"/>
      <c r="O4069" s="111"/>
      <c r="P4069" s="111"/>
      <c r="Q4069" s="111"/>
      <c r="R4069" s="111"/>
      <c r="S4069" s="111"/>
      <c r="T4069" s="111"/>
    </row>
    <row r="4070" spans="1:20" x14ac:dyDescent="0.25">
      <c r="A4070" s="110" t="s">
        <v>8047</v>
      </c>
      <c r="B4070" s="107" t="s">
        <v>7171</v>
      </c>
      <c r="C4070" s="108">
        <v>11</v>
      </c>
      <c r="D4070" s="41" t="s">
        <v>8048</v>
      </c>
      <c r="E4070" s="24">
        <f t="shared" si="203"/>
        <v>0</v>
      </c>
      <c r="F4070" s="24">
        <f t="shared" si="204"/>
        <v>0</v>
      </c>
      <c r="G4070" s="109"/>
      <c r="H4070" s="24"/>
      <c r="I4070" s="24">
        <f t="shared" si="205"/>
        <v>0</v>
      </c>
      <c r="J4070" s="119"/>
      <c r="K4070" s="30"/>
      <c r="L4070" s="111"/>
      <c r="M4070" s="111"/>
      <c r="N4070" s="111"/>
      <c r="O4070" s="111"/>
      <c r="P4070" s="111">
        <v>0</v>
      </c>
      <c r="Q4070" s="111">
        <v>0</v>
      </c>
      <c r="R4070" s="111">
        <v>0</v>
      </c>
      <c r="S4070" s="111">
        <v>0</v>
      </c>
      <c r="T4070" s="111"/>
    </row>
    <row r="4071" spans="1:20" x14ac:dyDescent="0.25">
      <c r="A4071" s="110" t="s">
        <v>8053</v>
      </c>
      <c r="B4071" s="107" t="s">
        <v>7133</v>
      </c>
      <c r="C4071" s="108">
        <v>11</v>
      </c>
      <c r="D4071" s="41" t="s">
        <v>8054</v>
      </c>
      <c r="E4071" s="24">
        <f t="shared" si="203"/>
        <v>0</v>
      </c>
      <c r="F4071" s="24">
        <f t="shared" si="204"/>
        <v>0</v>
      </c>
      <c r="G4071" s="109"/>
      <c r="H4071" s="24"/>
      <c r="I4071" s="24">
        <f t="shared" si="205"/>
        <v>0.2</v>
      </c>
      <c r="J4071" s="119"/>
      <c r="K4071" s="30"/>
      <c r="L4071" s="111"/>
      <c r="M4071" s="111"/>
      <c r="N4071" s="111"/>
      <c r="O4071" s="111"/>
      <c r="P4071" s="111">
        <v>1</v>
      </c>
      <c r="Q4071" s="111"/>
      <c r="R4071" s="111"/>
      <c r="S4071" s="111"/>
      <c r="T4071" s="111"/>
    </row>
    <row r="4072" spans="1:20" x14ac:dyDescent="0.25">
      <c r="A4072" s="110" t="s">
        <v>8055</v>
      </c>
      <c r="B4072" s="107" t="s">
        <v>7082</v>
      </c>
      <c r="C4072" s="108">
        <v>11</v>
      </c>
      <c r="D4072" s="41" t="s">
        <v>8056</v>
      </c>
      <c r="E4072" s="24">
        <f t="shared" si="203"/>
        <v>0</v>
      </c>
      <c r="F4072" s="24">
        <f t="shared" si="204"/>
        <v>0</v>
      </c>
      <c r="G4072" s="109"/>
      <c r="H4072" s="24"/>
      <c r="I4072" s="24">
        <f t="shared" si="205"/>
        <v>0</v>
      </c>
      <c r="J4072" s="119"/>
      <c r="K4072" s="30"/>
      <c r="L4072" s="111"/>
      <c r="M4072" s="111"/>
      <c r="N4072" s="111"/>
      <c r="O4072" s="111"/>
      <c r="P4072" s="111"/>
      <c r="Q4072" s="111"/>
      <c r="R4072" s="111"/>
      <c r="S4072" s="111"/>
      <c r="T4072" s="111"/>
    </row>
    <row r="4073" spans="1:20" x14ac:dyDescent="0.25">
      <c r="A4073" s="110" t="s">
        <v>8059</v>
      </c>
      <c r="B4073" s="107" t="s">
        <v>7082</v>
      </c>
      <c r="C4073" s="108">
        <v>11</v>
      </c>
      <c r="D4073" s="41" t="s">
        <v>8060</v>
      </c>
      <c r="E4073" s="24">
        <f t="shared" si="203"/>
        <v>0</v>
      </c>
      <c r="F4073" s="24">
        <f t="shared" si="204"/>
        <v>0.25</v>
      </c>
      <c r="G4073" s="109"/>
      <c r="H4073" s="24"/>
      <c r="I4073" s="24">
        <f t="shared" si="205"/>
        <v>53.4</v>
      </c>
      <c r="J4073" s="119"/>
      <c r="K4073" s="30"/>
      <c r="L4073" s="111">
        <v>1</v>
      </c>
      <c r="M4073" s="111"/>
      <c r="N4073" s="111"/>
      <c r="O4073" s="111"/>
      <c r="P4073" s="111">
        <v>267</v>
      </c>
      <c r="Q4073" s="111"/>
      <c r="R4073" s="111"/>
      <c r="S4073" s="111"/>
      <c r="T4073" s="111"/>
    </row>
    <row r="4074" spans="1:20" x14ac:dyDescent="0.25">
      <c r="A4074" s="110" t="s">
        <v>2994</v>
      </c>
      <c r="B4074" s="107" t="s">
        <v>7096</v>
      </c>
      <c r="C4074" s="108">
        <v>15</v>
      </c>
      <c r="D4074" s="41" t="s">
        <v>6976</v>
      </c>
      <c r="E4074" s="24">
        <f t="shared" si="203"/>
        <v>0</v>
      </c>
      <c r="F4074" s="24">
        <f t="shared" si="204"/>
        <v>0</v>
      </c>
      <c r="G4074" s="109"/>
      <c r="H4074" s="24"/>
      <c r="I4074" s="24">
        <f t="shared" si="205"/>
        <v>0</v>
      </c>
      <c r="J4074" s="119"/>
      <c r="K4074" s="30"/>
      <c r="L4074" s="111"/>
      <c r="M4074" s="111"/>
      <c r="N4074" s="111"/>
      <c r="O4074" s="111"/>
      <c r="P4074" s="111"/>
      <c r="Q4074" s="111"/>
      <c r="R4074" s="111"/>
      <c r="S4074" s="111"/>
      <c r="T4074" s="111"/>
    </row>
    <row r="4075" spans="1:20" x14ac:dyDescent="0.25">
      <c r="A4075" s="110" t="s">
        <v>9227</v>
      </c>
      <c r="B4075" s="107" t="s">
        <v>7153</v>
      </c>
      <c r="C4075" s="108">
        <v>15</v>
      </c>
      <c r="D4075" s="41" t="s">
        <v>9228</v>
      </c>
      <c r="E4075" s="24">
        <f t="shared" si="203"/>
        <v>0</v>
      </c>
      <c r="F4075" s="24">
        <f t="shared" si="204"/>
        <v>0</v>
      </c>
      <c r="G4075" s="109"/>
      <c r="H4075" s="24"/>
      <c r="I4075" s="24">
        <f t="shared" si="205"/>
        <v>0</v>
      </c>
      <c r="J4075" s="119"/>
      <c r="K4075" s="30"/>
      <c r="L4075" s="111"/>
      <c r="M4075" s="111"/>
      <c r="N4075" s="111"/>
      <c r="O4075" s="111"/>
      <c r="P4075" s="111"/>
      <c r="Q4075" s="111"/>
      <c r="R4075" s="111"/>
      <c r="S4075" s="111"/>
      <c r="T4075" s="111"/>
    </row>
    <row r="4076" spans="1:20" x14ac:dyDescent="0.25">
      <c r="A4076" s="110" t="s">
        <v>2534</v>
      </c>
      <c r="B4076" s="107" t="s">
        <v>7136</v>
      </c>
      <c r="C4076" s="108">
        <v>15</v>
      </c>
      <c r="D4076" s="41" t="s">
        <v>5768</v>
      </c>
      <c r="E4076" s="24">
        <f t="shared" si="203"/>
        <v>0</v>
      </c>
      <c r="F4076" s="24">
        <f t="shared" si="204"/>
        <v>0</v>
      </c>
      <c r="G4076" s="109"/>
      <c r="H4076" s="24"/>
      <c r="I4076" s="24">
        <f t="shared" si="205"/>
        <v>0</v>
      </c>
      <c r="J4076" s="119"/>
      <c r="K4076" s="30"/>
      <c r="L4076" s="111"/>
      <c r="M4076" s="111"/>
      <c r="N4076" s="111"/>
      <c r="O4076" s="111"/>
      <c r="P4076" s="111"/>
      <c r="Q4076" s="111"/>
      <c r="R4076" s="111"/>
      <c r="S4076" s="111"/>
      <c r="T4076" s="111"/>
    </row>
    <row r="4077" spans="1:20" x14ac:dyDescent="0.25">
      <c r="A4077" s="110" t="s">
        <v>842</v>
      </c>
      <c r="B4077" s="107" t="s">
        <v>7136</v>
      </c>
      <c r="C4077" s="108">
        <v>15</v>
      </c>
      <c r="D4077" s="41" t="s">
        <v>5802</v>
      </c>
      <c r="E4077" s="24">
        <f t="shared" si="203"/>
        <v>0</v>
      </c>
      <c r="F4077" s="24">
        <f t="shared" si="204"/>
        <v>26</v>
      </c>
      <c r="G4077" s="109"/>
      <c r="H4077" s="24"/>
      <c r="I4077" s="24">
        <f t="shared" si="205"/>
        <v>0</v>
      </c>
      <c r="J4077" s="119"/>
      <c r="K4077" s="30"/>
      <c r="L4077" s="111"/>
      <c r="M4077" s="111">
        <v>9</v>
      </c>
      <c r="N4077" s="111"/>
      <c r="O4077" s="111">
        <v>95</v>
      </c>
      <c r="P4077" s="111"/>
      <c r="Q4077" s="111"/>
      <c r="R4077" s="111">
        <v>0</v>
      </c>
      <c r="S4077" s="111"/>
      <c r="T4077" s="111"/>
    </row>
    <row r="4078" spans="1:20" x14ac:dyDescent="0.25">
      <c r="A4078" s="110" t="s">
        <v>8003</v>
      </c>
      <c r="B4078" s="107" t="s">
        <v>7136</v>
      </c>
      <c r="C4078" s="108">
        <v>15</v>
      </c>
      <c r="D4078" s="41" t="s">
        <v>8004</v>
      </c>
      <c r="E4078" s="24">
        <f t="shared" si="203"/>
        <v>0</v>
      </c>
      <c r="F4078" s="24">
        <f t="shared" si="204"/>
        <v>30.25</v>
      </c>
      <c r="G4078" s="109"/>
      <c r="H4078" s="24"/>
      <c r="I4078" s="24">
        <f t="shared" si="205"/>
        <v>21.6</v>
      </c>
      <c r="J4078" s="119"/>
      <c r="K4078" s="30"/>
      <c r="L4078" s="111"/>
      <c r="M4078" s="111">
        <v>2</v>
      </c>
      <c r="N4078" s="111">
        <v>119</v>
      </c>
      <c r="O4078" s="111"/>
      <c r="P4078" s="111">
        <v>48</v>
      </c>
      <c r="Q4078" s="111">
        <v>60</v>
      </c>
      <c r="R4078" s="111"/>
      <c r="S4078" s="111"/>
      <c r="T4078" s="111"/>
    </row>
    <row r="4079" spans="1:20" x14ac:dyDescent="0.25">
      <c r="A4079" s="110" t="s">
        <v>8005</v>
      </c>
      <c r="B4079" s="107" t="s">
        <v>7136</v>
      </c>
      <c r="C4079" s="108">
        <v>15</v>
      </c>
      <c r="D4079" s="41" t="s">
        <v>8006</v>
      </c>
      <c r="E4079" s="24">
        <f t="shared" si="203"/>
        <v>0</v>
      </c>
      <c r="F4079" s="24">
        <f t="shared" si="204"/>
        <v>0</v>
      </c>
      <c r="G4079" s="109"/>
      <c r="H4079" s="24"/>
      <c r="I4079" s="24">
        <f t="shared" si="205"/>
        <v>1.6</v>
      </c>
      <c r="J4079" s="119"/>
      <c r="K4079" s="30"/>
      <c r="L4079" s="111"/>
      <c r="M4079" s="111"/>
      <c r="N4079" s="111"/>
      <c r="O4079" s="111"/>
      <c r="P4079" s="111"/>
      <c r="Q4079" s="111">
        <v>8</v>
      </c>
      <c r="R4079" s="111"/>
      <c r="S4079" s="111"/>
      <c r="T4079" s="111"/>
    </row>
    <row r="4080" spans="1:20" x14ac:dyDescent="0.25">
      <c r="A4080" s="110" t="s">
        <v>996</v>
      </c>
      <c r="B4080" s="107" t="s">
        <v>7136</v>
      </c>
      <c r="C4080" s="108">
        <v>15</v>
      </c>
      <c r="D4080" s="41" t="s">
        <v>6996</v>
      </c>
      <c r="E4080" s="24">
        <f t="shared" si="203"/>
        <v>0</v>
      </c>
      <c r="F4080" s="24">
        <f t="shared" si="204"/>
        <v>15.75</v>
      </c>
      <c r="G4080" s="109"/>
      <c r="H4080" s="24"/>
      <c r="I4080" s="24">
        <f t="shared" si="205"/>
        <v>0</v>
      </c>
      <c r="J4080" s="119"/>
      <c r="K4080" s="30"/>
      <c r="L4080" s="111">
        <v>58</v>
      </c>
      <c r="M4080" s="111">
        <v>5</v>
      </c>
      <c r="N4080" s="111"/>
      <c r="O4080" s="111"/>
      <c r="P4080" s="111"/>
      <c r="Q4080" s="111"/>
      <c r="R4080" s="111"/>
      <c r="S4080" s="111"/>
      <c r="T4080" s="111"/>
    </row>
    <row r="4081" spans="1:20" x14ac:dyDescent="0.25">
      <c r="A4081" s="110" t="s">
        <v>8007</v>
      </c>
      <c r="B4081" s="107" t="s">
        <v>7136</v>
      </c>
      <c r="C4081" s="108">
        <v>15</v>
      </c>
      <c r="D4081" s="41" t="s">
        <v>8008</v>
      </c>
      <c r="E4081" s="24">
        <f t="shared" si="203"/>
        <v>0</v>
      </c>
      <c r="F4081" s="24">
        <f t="shared" si="204"/>
        <v>0.75</v>
      </c>
      <c r="G4081" s="109"/>
      <c r="H4081" s="24"/>
      <c r="I4081" s="24">
        <f t="shared" si="205"/>
        <v>0</v>
      </c>
      <c r="J4081" s="119"/>
      <c r="K4081" s="30"/>
      <c r="L4081" s="111"/>
      <c r="M4081" s="111">
        <v>3</v>
      </c>
      <c r="N4081" s="111"/>
      <c r="O4081" s="111"/>
      <c r="P4081" s="111"/>
      <c r="Q4081" s="111"/>
      <c r="R4081" s="111"/>
      <c r="S4081" s="111"/>
      <c r="T4081" s="111"/>
    </row>
    <row r="4082" spans="1:20" x14ac:dyDescent="0.25">
      <c r="A4082" s="110" t="s">
        <v>8009</v>
      </c>
      <c r="B4082" s="107" t="s">
        <v>7166</v>
      </c>
      <c r="C4082" s="108">
        <v>13</v>
      </c>
      <c r="D4082" s="41" t="s">
        <v>8010</v>
      </c>
      <c r="E4082" s="24">
        <f t="shared" si="203"/>
        <v>0</v>
      </c>
      <c r="F4082" s="24">
        <f t="shared" si="204"/>
        <v>0</v>
      </c>
      <c r="G4082" s="109"/>
      <c r="H4082" s="24"/>
      <c r="I4082" s="24">
        <f t="shared" si="205"/>
        <v>0</v>
      </c>
      <c r="J4082" s="119"/>
      <c r="K4082" s="30"/>
      <c r="L4082" s="111"/>
      <c r="M4082" s="111"/>
      <c r="N4082" s="111"/>
      <c r="O4082" s="111"/>
      <c r="P4082" s="111"/>
      <c r="Q4082" s="111"/>
      <c r="R4082" s="111"/>
      <c r="S4082" s="111"/>
      <c r="T4082" s="111"/>
    </row>
    <row r="4083" spans="1:20" x14ac:dyDescent="0.25">
      <c r="A4083" s="110" t="s">
        <v>8011</v>
      </c>
      <c r="B4083" s="107" t="s">
        <v>7166</v>
      </c>
      <c r="C4083" s="108">
        <v>13</v>
      </c>
      <c r="D4083" s="41" t="s">
        <v>8012</v>
      </c>
      <c r="E4083" s="24">
        <f t="shared" si="203"/>
        <v>0</v>
      </c>
      <c r="F4083" s="24">
        <f t="shared" si="204"/>
        <v>0</v>
      </c>
      <c r="G4083" s="109"/>
      <c r="H4083" s="24"/>
      <c r="I4083" s="24">
        <f t="shared" si="205"/>
        <v>0</v>
      </c>
      <c r="J4083" s="119"/>
      <c r="K4083" s="30"/>
      <c r="L4083" s="111"/>
      <c r="M4083" s="111"/>
      <c r="N4083" s="111"/>
      <c r="O4083" s="111"/>
      <c r="P4083" s="111"/>
      <c r="Q4083" s="111"/>
      <c r="R4083" s="111"/>
      <c r="S4083" s="111"/>
      <c r="T4083" s="111"/>
    </row>
    <row r="4084" spans="1:20" x14ac:dyDescent="0.25">
      <c r="A4084" s="110" t="s">
        <v>2898</v>
      </c>
      <c r="B4084" s="107" t="s">
        <v>7092</v>
      </c>
      <c r="C4084" s="108">
        <v>11</v>
      </c>
      <c r="D4084" s="41" t="s">
        <v>7002</v>
      </c>
      <c r="E4084" s="24">
        <f t="shared" si="203"/>
        <v>0</v>
      </c>
      <c r="F4084" s="24">
        <f t="shared" si="204"/>
        <v>0</v>
      </c>
      <c r="G4084" s="109"/>
      <c r="H4084" s="24"/>
      <c r="I4084" s="24">
        <f t="shared" si="205"/>
        <v>0.2</v>
      </c>
      <c r="J4084" s="119"/>
      <c r="K4084" s="30"/>
      <c r="L4084" s="111"/>
      <c r="M4084" s="111"/>
      <c r="N4084" s="111"/>
      <c r="O4084" s="111"/>
      <c r="P4084" s="111"/>
      <c r="Q4084" s="111">
        <v>1</v>
      </c>
      <c r="R4084" s="111"/>
      <c r="S4084" s="111"/>
      <c r="T4084" s="111"/>
    </row>
    <row r="4085" spans="1:20" x14ac:dyDescent="0.25">
      <c r="A4085" s="110" t="s">
        <v>5810</v>
      </c>
      <c r="B4085" s="107" t="s">
        <v>7167</v>
      </c>
      <c r="C4085" s="108">
        <v>11</v>
      </c>
      <c r="D4085" s="41" t="s">
        <v>5811</v>
      </c>
      <c r="E4085" s="24">
        <f t="shared" si="203"/>
        <v>0</v>
      </c>
      <c r="F4085" s="24">
        <f t="shared" si="204"/>
        <v>1</v>
      </c>
      <c r="G4085" s="109"/>
      <c r="H4085" s="24"/>
      <c r="I4085" s="24">
        <f t="shared" si="205"/>
        <v>0</v>
      </c>
      <c r="J4085" s="119"/>
      <c r="K4085" s="30"/>
      <c r="L4085" s="111"/>
      <c r="M4085" s="111"/>
      <c r="N4085" s="111"/>
      <c r="O4085" s="111">
        <v>4</v>
      </c>
      <c r="P4085" s="111"/>
      <c r="Q4085" s="111"/>
      <c r="R4085" s="111"/>
      <c r="S4085" s="111"/>
      <c r="T4085" s="111"/>
    </row>
    <row r="4086" spans="1:20" x14ac:dyDescent="0.25">
      <c r="A4086" s="110" t="s">
        <v>3012</v>
      </c>
      <c r="B4086" s="107" t="s">
        <v>7157</v>
      </c>
      <c r="C4086" s="108">
        <v>11</v>
      </c>
      <c r="D4086" s="41" t="s">
        <v>7000</v>
      </c>
      <c r="E4086" s="24">
        <f t="shared" si="203"/>
        <v>0</v>
      </c>
      <c r="F4086" s="24">
        <f t="shared" si="204"/>
        <v>0</v>
      </c>
      <c r="G4086" s="109"/>
      <c r="H4086" s="24"/>
      <c r="I4086" s="24">
        <f t="shared" si="205"/>
        <v>0</v>
      </c>
      <c r="J4086" s="119"/>
      <c r="K4086" s="30"/>
      <c r="L4086" s="111"/>
      <c r="M4086" s="111"/>
      <c r="N4086" s="111"/>
      <c r="O4086" s="111"/>
      <c r="P4086" s="111"/>
      <c r="Q4086" s="111"/>
      <c r="R4086" s="111"/>
      <c r="S4086" s="111"/>
      <c r="T4086" s="111"/>
    </row>
    <row r="4087" spans="1:20" x14ac:dyDescent="0.25">
      <c r="A4087" s="110" t="s">
        <v>2482</v>
      </c>
      <c r="B4087" s="107" t="s">
        <v>7144</v>
      </c>
      <c r="C4087" s="108">
        <v>11</v>
      </c>
      <c r="D4087" s="41" t="s">
        <v>6991</v>
      </c>
      <c r="E4087" s="24">
        <f t="shared" si="203"/>
        <v>0</v>
      </c>
      <c r="F4087" s="24">
        <f t="shared" si="204"/>
        <v>0.25</v>
      </c>
      <c r="G4087" s="109"/>
      <c r="H4087" s="24"/>
      <c r="I4087" s="24">
        <f t="shared" si="205"/>
        <v>0</v>
      </c>
      <c r="J4087" s="119"/>
      <c r="K4087" s="30"/>
      <c r="L4087" s="111"/>
      <c r="M4087" s="111">
        <v>1</v>
      </c>
      <c r="N4087" s="111"/>
      <c r="O4087" s="111"/>
      <c r="P4087" s="111"/>
      <c r="Q4087" s="111"/>
      <c r="R4087" s="111"/>
      <c r="S4087" s="111"/>
      <c r="T4087" s="111"/>
    </row>
    <row r="4088" spans="1:20" x14ac:dyDescent="0.25">
      <c r="A4088" s="110" t="s">
        <v>2292</v>
      </c>
      <c r="B4088" s="107" t="s">
        <v>7144</v>
      </c>
      <c r="C4088" s="108">
        <v>11</v>
      </c>
      <c r="D4088" s="41" t="s">
        <v>6014</v>
      </c>
      <c r="E4088" s="24">
        <f t="shared" si="203"/>
        <v>0</v>
      </c>
      <c r="F4088" s="24">
        <f t="shared" si="204"/>
        <v>135.75</v>
      </c>
      <c r="G4088" s="109"/>
      <c r="H4088" s="24"/>
      <c r="I4088" s="24">
        <f t="shared" si="205"/>
        <v>13</v>
      </c>
      <c r="J4088" s="119"/>
      <c r="K4088" s="30"/>
      <c r="L4088" s="111"/>
      <c r="M4088" s="111"/>
      <c r="N4088" s="111">
        <v>459</v>
      </c>
      <c r="O4088" s="111">
        <v>84</v>
      </c>
      <c r="P4088" s="111">
        <v>65</v>
      </c>
      <c r="Q4088" s="111"/>
      <c r="R4088" s="111"/>
      <c r="S4088" s="111"/>
      <c r="T4088" s="111"/>
    </row>
    <row r="4089" spans="1:20" x14ac:dyDescent="0.25">
      <c r="A4089" s="110" t="s">
        <v>2329</v>
      </c>
      <c r="B4089" s="107" t="s">
        <v>7980</v>
      </c>
      <c r="C4089" s="108">
        <v>15</v>
      </c>
      <c r="D4089" s="41" t="s">
        <v>3889</v>
      </c>
      <c r="E4089" s="24">
        <f t="shared" si="203"/>
        <v>0</v>
      </c>
      <c r="F4089" s="24">
        <f t="shared" si="204"/>
        <v>6.25</v>
      </c>
      <c r="G4089" s="109"/>
      <c r="H4089" s="24"/>
      <c r="I4089" s="24">
        <f t="shared" si="205"/>
        <v>5</v>
      </c>
      <c r="J4089" s="119"/>
      <c r="K4089" s="30"/>
      <c r="L4089" s="111">
        <v>24</v>
      </c>
      <c r="M4089" s="111"/>
      <c r="N4089" s="111">
        <v>1</v>
      </c>
      <c r="O4089" s="111"/>
      <c r="P4089" s="111">
        <v>1</v>
      </c>
      <c r="Q4089" s="111">
        <v>24</v>
      </c>
      <c r="R4089" s="111"/>
      <c r="S4089" s="111"/>
      <c r="T4089" s="111"/>
    </row>
    <row r="4090" spans="1:20" x14ac:dyDescent="0.25">
      <c r="A4090" s="110" t="s">
        <v>8013</v>
      </c>
      <c r="B4090" s="107" t="s">
        <v>7101</v>
      </c>
      <c r="C4090" s="108">
        <v>16</v>
      </c>
      <c r="D4090" s="41" t="s">
        <v>8014</v>
      </c>
      <c r="E4090" s="24">
        <f t="shared" si="203"/>
        <v>0</v>
      </c>
      <c r="F4090" s="24">
        <f t="shared" si="204"/>
        <v>39.75</v>
      </c>
      <c r="G4090" s="109"/>
      <c r="H4090" s="24"/>
      <c r="I4090" s="24">
        <f t="shared" si="205"/>
        <v>5.6</v>
      </c>
      <c r="J4090" s="119"/>
      <c r="K4090" s="30"/>
      <c r="L4090" s="111"/>
      <c r="M4090" s="111">
        <v>15</v>
      </c>
      <c r="N4090" s="111">
        <v>11</v>
      </c>
      <c r="O4090" s="111">
        <v>133</v>
      </c>
      <c r="P4090" s="111">
        <v>28</v>
      </c>
      <c r="Q4090" s="111"/>
      <c r="R4090" s="111"/>
      <c r="S4090" s="111"/>
      <c r="T4090" s="111"/>
    </row>
    <row r="4091" spans="1:20" x14ac:dyDescent="0.25">
      <c r="A4091" s="110" t="s">
        <v>9229</v>
      </c>
      <c r="B4091" s="107" t="s">
        <v>7154</v>
      </c>
      <c r="C4091" s="108">
        <v>16</v>
      </c>
      <c r="D4091" s="41" t="s">
        <v>9230</v>
      </c>
      <c r="E4091" s="24">
        <f t="shared" si="203"/>
        <v>0</v>
      </c>
      <c r="F4091" s="24">
        <f t="shared" si="204"/>
        <v>0</v>
      </c>
      <c r="G4091" s="109"/>
      <c r="H4091" s="24"/>
      <c r="I4091" s="24">
        <f t="shared" si="205"/>
        <v>0</v>
      </c>
      <c r="J4091" s="119"/>
      <c r="K4091" s="30"/>
      <c r="L4091" s="111"/>
      <c r="M4091" s="111"/>
      <c r="N4091" s="111"/>
      <c r="O4091" s="111"/>
      <c r="P4091" s="111"/>
      <c r="Q4091" s="111"/>
      <c r="R4091" s="111"/>
      <c r="S4091" s="111"/>
      <c r="T4091" s="111"/>
    </row>
    <row r="4092" spans="1:20" x14ac:dyDescent="0.25">
      <c r="A4092" s="110" t="s">
        <v>2183</v>
      </c>
      <c r="B4092" s="107" t="s">
        <v>7154</v>
      </c>
      <c r="C4092" s="108">
        <v>16</v>
      </c>
      <c r="D4092" s="41" t="s">
        <v>4914</v>
      </c>
      <c r="E4092" s="24">
        <f t="shared" si="203"/>
        <v>0</v>
      </c>
      <c r="F4092" s="24">
        <f t="shared" si="204"/>
        <v>4.5</v>
      </c>
      <c r="G4092" s="109"/>
      <c r="H4092" s="24"/>
      <c r="I4092" s="24">
        <f t="shared" si="205"/>
        <v>0.8</v>
      </c>
      <c r="J4092" s="119"/>
      <c r="K4092" s="30"/>
      <c r="L4092" s="111">
        <v>6</v>
      </c>
      <c r="M4092" s="111">
        <v>6</v>
      </c>
      <c r="N4092" s="111">
        <v>4</v>
      </c>
      <c r="O4092" s="111">
        <v>2</v>
      </c>
      <c r="P4092" s="111">
        <v>4</v>
      </c>
      <c r="Q4092" s="111"/>
      <c r="R4092" s="111"/>
      <c r="S4092" s="111"/>
      <c r="T4092" s="111"/>
    </row>
    <row r="4093" spans="1:20" x14ac:dyDescent="0.25">
      <c r="A4093" s="110" t="s">
        <v>7997</v>
      </c>
      <c r="B4093" s="107" t="s">
        <v>7101</v>
      </c>
      <c r="C4093" s="108">
        <v>16</v>
      </c>
      <c r="D4093" s="41" t="s">
        <v>7998</v>
      </c>
      <c r="E4093" s="24">
        <f t="shared" si="203"/>
        <v>0</v>
      </c>
      <c r="F4093" s="24">
        <f t="shared" si="204"/>
        <v>37.75</v>
      </c>
      <c r="G4093" s="109"/>
      <c r="H4093" s="24"/>
      <c r="I4093" s="24">
        <f t="shared" si="205"/>
        <v>3.4</v>
      </c>
      <c r="J4093" s="119"/>
      <c r="K4093" s="30"/>
      <c r="L4093" s="111"/>
      <c r="M4093" s="111"/>
      <c r="N4093" s="111"/>
      <c r="O4093" s="111">
        <v>151</v>
      </c>
      <c r="P4093" s="111"/>
      <c r="Q4093" s="111">
        <v>17</v>
      </c>
      <c r="R4093" s="111"/>
      <c r="S4093" s="111"/>
      <c r="T4093" s="111"/>
    </row>
    <row r="4094" spans="1:20" x14ac:dyDescent="0.25">
      <c r="A4094" s="110" t="s">
        <v>2999</v>
      </c>
      <c r="B4094" s="107" t="s">
        <v>7154</v>
      </c>
      <c r="C4094" s="108">
        <v>16</v>
      </c>
      <c r="D4094" s="41" t="s">
        <v>6981</v>
      </c>
      <c r="E4094" s="24">
        <f t="shared" si="203"/>
        <v>0</v>
      </c>
      <c r="F4094" s="24">
        <f t="shared" si="204"/>
        <v>4.25</v>
      </c>
      <c r="G4094" s="109"/>
      <c r="H4094" s="24"/>
      <c r="I4094" s="24">
        <f t="shared" si="205"/>
        <v>0</v>
      </c>
      <c r="J4094" s="119"/>
      <c r="K4094" s="30"/>
      <c r="L4094" s="111">
        <v>14</v>
      </c>
      <c r="M4094" s="111">
        <v>3</v>
      </c>
      <c r="N4094" s="111"/>
      <c r="O4094" s="111"/>
      <c r="P4094" s="111"/>
      <c r="Q4094" s="111"/>
      <c r="R4094" s="111"/>
      <c r="S4094" s="111"/>
      <c r="T4094" s="111"/>
    </row>
    <row r="4095" spans="1:20" x14ac:dyDescent="0.25">
      <c r="A4095" s="110" t="s">
        <v>3000</v>
      </c>
      <c r="B4095" s="107" t="s">
        <v>7154</v>
      </c>
      <c r="C4095" s="108">
        <v>16</v>
      </c>
      <c r="D4095" s="41" t="s">
        <v>6982</v>
      </c>
      <c r="E4095" s="24">
        <f t="shared" si="203"/>
        <v>0</v>
      </c>
      <c r="F4095" s="24">
        <f t="shared" si="204"/>
        <v>1690</v>
      </c>
      <c r="G4095" s="109"/>
      <c r="H4095" s="24"/>
      <c r="I4095" s="24">
        <f t="shared" si="205"/>
        <v>284.2</v>
      </c>
      <c r="J4095" s="119"/>
      <c r="K4095" s="30"/>
      <c r="L4095" s="111">
        <v>3440</v>
      </c>
      <c r="M4095" s="111">
        <v>2282</v>
      </c>
      <c r="N4095" s="111">
        <v>144</v>
      </c>
      <c r="O4095" s="111">
        <v>894</v>
      </c>
      <c r="P4095" s="111">
        <v>1359</v>
      </c>
      <c r="Q4095" s="111">
        <v>62</v>
      </c>
      <c r="R4095" s="111"/>
      <c r="S4095" s="111"/>
      <c r="T4095" s="111"/>
    </row>
    <row r="4096" spans="1:20" x14ac:dyDescent="0.25">
      <c r="A4096" s="110" t="s">
        <v>2997</v>
      </c>
      <c r="B4096" s="107" t="s">
        <v>7154</v>
      </c>
      <c r="C4096" s="108">
        <v>16</v>
      </c>
      <c r="D4096" s="41" t="s">
        <v>6380</v>
      </c>
      <c r="E4096" s="24">
        <f t="shared" si="203"/>
        <v>0</v>
      </c>
      <c r="F4096" s="24">
        <f t="shared" si="204"/>
        <v>3.25</v>
      </c>
      <c r="G4096" s="109"/>
      <c r="H4096" s="24"/>
      <c r="I4096" s="24">
        <f t="shared" si="205"/>
        <v>0</v>
      </c>
      <c r="J4096" s="119"/>
      <c r="K4096" s="30"/>
      <c r="L4096" s="111">
        <v>3</v>
      </c>
      <c r="M4096" s="111">
        <v>10</v>
      </c>
      <c r="N4096" s="111"/>
      <c r="O4096" s="111"/>
      <c r="P4096" s="111"/>
      <c r="Q4096" s="111"/>
      <c r="R4096" s="111"/>
      <c r="S4096" s="111"/>
      <c r="T4096" s="111"/>
    </row>
    <row r="4097" spans="1:20" x14ac:dyDescent="0.25">
      <c r="A4097" s="110" t="s">
        <v>6352</v>
      </c>
      <c r="B4097" s="107" t="s">
        <v>7101</v>
      </c>
      <c r="C4097" s="108">
        <v>16</v>
      </c>
      <c r="D4097" s="41" t="s">
        <v>6353</v>
      </c>
      <c r="E4097" s="24">
        <f t="shared" si="203"/>
        <v>0</v>
      </c>
      <c r="F4097" s="24">
        <f t="shared" si="204"/>
        <v>0</v>
      </c>
      <c r="G4097" s="109"/>
      <c r="H4097" s="24"/>
      <c r="I4097" s="24">
        <f t="shared" si="205"/>
        <v>0</v>
      </c>
      <c r="J4097" s="119"/>
      <c r="K4097" s="30"/>
      <c r="L4097" s="111"/>
      <c r="M4097" s="111"/>
      <c r="N4097" s="111"/>
      <c r="O4097" s="111"/>
      <c r="P4097" s="111">
        <v>0</v>
      </c>
      <c r="Q4097" s="111"/>
      <c r="R4097" s="111"/>
      <c r="S4097" s="111"/>
      <c r="T4097" s="111"/>
    </row>
    <row r="4098" spans="1:20" x14ac:dyDescent="0.25">
      <c r="A4098" s="110" t="s">
        <v>7999</v>
      </c>
      <c r="B4098" s="107" t="s">
        <v>7154</v>
      </c>
      <c r="C4098" s="108">
        <v>16</v>
      </c>
      <c r="D4098" s="41" t="s">
        <v>8000</v>
      </c>
      <c r="E4098" s="24">
        <f t="shared" si="203"/>
        <v>0</v>
      </c>
      <c r="F4098" s="24">
        <f t="shared" si="204"/>
        <v>0</v>
      </c>
      <c r="G4098" s="109"/>
      <c r="H4098" s="24"/>
      <c r="I4098" s="24">
        <f t="shared" si="205"/>
        <v>0</v>
      </c>
      <c r="J4098" s="119"/>
      <c r="K4098" s="30"/>
      <c r="L4098" s="111"/>
      <c r="M4098" s="111"/>
      <c r="N4098" s="111"/>
      <c r="O4098" s="111"/>
      <c r="P4098" s="111"/>
      <c r="Q4098" s="111"/>
      <c r="R4098" s="111"/>
      <c r="S4098" s="111"/>
      <c r="T4098" s="111"/>
    </row>
    <row r="4099" spans="1:20" x14ac:dyDescent="0.25">
      <c r="A4099" s="110" t="s">
        <v>2998</v>
      </c>
      <c r="B4099" s="107" t="s">
        <v>7154</v>
      </c>
      <c r="C4099" s="108">
        <v>16</v>
      </c>
      <c r="D4099" s="41" t="s">
        <v>6428</v>
      </c>
      <c r="E4099" s="24">
        <f t="shared" si="203"/>
        <v>0</v>
      </c>
      <c r="F4099" s="24">
        <f t="shared" si="204"/>
        <v>46</v>
      </c>
      <c r="G4099" s="109"/>
      <c r="H4099" s="24"/>
      <c r="I4099" s="24">
        <f t="shared" si="205"/>
        <v>0</v>
      </c>
      <c r="J4099" s="119"/>
      <c r="K4099" s="30"/>
      <c r="L4099" s="111"/>
      <c r="M4099" s="111">
        <v>184</v>
      </c>
      <c r="N4099" s="111"/>
      <c r="O4099" s="111"/>
      <c r="P4099" s="111"/>
      <c r="Q4099" s="111"/>
      <c r="R4099" s="111"/>
      <c r="S4099" s="111"/>
      <c r="T4099" s="111"/>
    </row>
    <row r="4100" spans="1:20" x14ac:dyDescent="0.25">
      <c r="A4100" s="110" t="s">
        <v>6980</v>
      </c>
      <c r="B4100" s="107" t="s">
        <v>7154</v>
      </c>
      <c r="C4100" s="108">
        <v>16</v>
      </c>
      <c r="D4100" s="41" t="s">
        <v>6433</v>
      </c>
      <c r="E4100" s="24">
        <f t="shared" si="203"/>
        <v>0</v>
      </c>
      <c r="F4100" s="24">
        <f t="shared" si="204"/>
        <v>7.75</v>
      </c>
      <c r="G4100" s="109"/>
      <c r="H4100" s="24"/>
      <c r="I4100" s="24">
        <f t="shared" si="205"/>
        <v>0</v>
      </c>
      <c r="J4100" s="119"/>
      <c r="K4100" s="30"/>
      <c r="L4100" s="111"/>
      <c r="M4100" s="111">
        <v>31</v>
      </c>
      <c r="N4100" s="111"/>
      <c r="O4100" s="111"/>
      <c r="P4100" s="111"/>
      <c r="Q4100" s="111"/>
      <c r="R4100" s="111"/>
      <c r="S4100" s="111"/>
      <c r="T4100" s="111"/>
    </row>
    <row r="4101" spans="1:20" x14ac:dyDescent="0.25">
      <c r="A4101" s="110" t="s">
        <v>473</v>
      </c>
      <c r="B4101" s="107" t="s">
        <v>7154</v>
      </c>
      <c r="C4101" s="108">
        <v>16</v>
      </c>
      <c r="D4101" s="41" t="s">
        <v>6395</v>
      </c>
      <c r="E4101" s="24">
        <f t="shared" si="203"/>
        <v>0</v>
      </c>
      <c r="F4101" s="24">
        <f t="shared" si="204"/>
        <v>0</v>
      </c>
      <c r="G4101" s="109"/>
      <c r="H4101" s="24"/>
      <c r="I4101" s="24">
        <f t="shared" si="205"/>
        <v>0</v>
      </c>
      <c r="J4101" s="119"/>
      <c r="K4101" s="30"/>
      <c r="L4101" s="111"/>
      <c r="M4101" s="111"/>
      <c r="N4101" s="111"/>
      <c r="O4101" s="111"/>
      <c r="P4101" s="111"/>
      <c r="Q4101" s="111">
        <v>0</v>
      </c>
      <c r="R4101" s="111">
        <v>0</v>
      </c>
      <c r="S4101" s="111"/>
      <c r="T4101" s="111"/>
    </row>
    <row r="4102" spans="1:20" x14ac:dyDescent="0.25">
      <c r="A4102" s="110" t="s">
        <v>2761</v>
      </c>
      <c r="B4102" s="107" t="s">
        <v>7154</v>
      </c>
      <c r="C4102" s="108">
        <v>16</v>
      </c>
      <c r="D4102" s="41" t="s">
        <v>6465</v>
      </c>
      <c r="E4102" s="24">
        <f t="shared" si="203"/>
        <v>0</v>
      </c>
      <c r="F4102" s="24">
        <f t="shared" si="204"/>
        <v>0.25</v>
      </c>
      <c r="G4102" s="109"/>
      <c r="H4102" s="24"/>
      <c r="I4102" s="24">
        <f t="shared" si="205"/>
        <v>0</v>
      </c>
      <c r="J4102" s="119"/>
      <c r="K4102" s="30"/>
      <c r="L4102" s="111"/>
      <c r="M4102" s="111"/>
      <c r="N4102" s="111"/>
      <c r="O4102" s="111">
        <v>1</v>
      </c>
      <c r="P4102" s="111"/>
      <c r="Q4102" s="111"/>
      <c r="R4102" s="111"/>
      <c r="S4102" s="111"/>
      <c r="T4102" s="111"/>
    </row>
    <row r="4103" spans="1:20" x14ac:dyDescent="0.25">
      <c r="A4103" s="110" t="s">
        <v>2881</v>
      </c>
      <c r="B4103" s="107" t="s">
        <v>7219</v>
      </c>
      <c r="C4103" s="108">
        <v>20</v>
      </c>
      <c r="D4103" s="41" t="s">
        <v>6245</v>
      </c>
      <c r="E4103" s="24">
        <f t="shared" si="203"/>
        <v>0</v>
      </c>
      <c r="F4103" s="24">
        <f t="shared" si="204"/>
        <v>27.75</v>
      </c>
      <c r="G4103" s="109"/>
      <c r="H4103" s="24"/>
      <c r="I4103" s="24">
        <f t="shared" si="205"/>
        <v>0.2</v>
      </c>
      <c r="J4103" s="119"/>
      <c r="K4103" s="30"/>
      <c r="L4103" s="111"/>
      <c r="M4103" s="111">
        <v>85</v>
      </c>
      <c r="N4103" s="111">
        <v>26</v>
      </c>
      <c r="O4103" s="111"/>
      <c r="P4103" s="111">
        <v>1</v>
      </c>
      <c r="Q4103" s="111"/>
      <c r="R4103" s="111"/>
      <c r="S4103" s="111"/>
      <c r="T4103" s="111"/>
    </row>
    <row r="4104" spans="1:20" x14ac:dyDescent="0.25">
      <c r="A4104" s="110" t="s">
        <v>2199</v>
      </c>
      <c r="B4104" s="107" t="s">
        <v>7156</v>
      </c>
      <c r="C4104" s="108">
        <v>18</v>
      </c>
      <c r="D4104" s="41" t="s">
        <v>6290</v>
      </c>
      <c r="E4104" s="24">
        <f t="shared" si="203"/>
        <v>0</v>
      </c>
      <c r="F4104" s="24">
        <f t="shared" si="204"/>
        <v>0</v>
      </c>
      <c r="G4104" s="109"/>
      <c r="H4104" s="24"/>
      <c r="I4104" s="24">
        <f t="shared" si="205"/>
        <v>1.2</v>
      </c>
      <c r="J4104" s="119"/>
      <c r="K4104" s="30"/>
      <c r="L4104" s="111"/>
      <c r="M4104" s="111"/>
      <c r="N4104" s="111"/>
      <c r="O4104" s="111"/>
      <c r="P4104" s="111">
        <v>6</v>
      </c>
      <c r="Q4104" s="111"/>
      <c r="R4104" s="111"/>
      <c r="S4104" s="111"/>
      <c r="T4104" s="111"/>
    </row>
    <row r="4105" spans="1:20" x14ac:dyDescent="0.25">
      <c r="A4105" s="110" t="s">
        <v>9231</v>
      </c>
      <c r="B4105" s="107" t="s">
        <v>7295</v>
      </c>
      <c r="C4105" s="108">
        <v>18</v>
      </c>
      <c r="D4105" s="41" t="s">
        <v>9232</v>
      </c>
      <c r="E4105" s="24">
        <f t="shared" si="203"/>
        <v>0</v>
      </c>
      <c r="F4105" s="24">
        <f t="shared" si="204"/>
        <v>7.25</v>
      </c>
      <c r="G4105" s="109"/>
      <c r="H4105" s="24"/>
      <c r="I4105" s="24">
        <f t="shared" si="205"/>
        <v>0</v>
      </c>
      <c r="J4105" s="119"/>
      <c r="K4105" s="30"/>
      <c r="L4105" s="111">
        <v>1</v>
      </c>
      <c r="M4105" s="111">
        <v>28</v>
      </c>
      <c r="N4105" s="111"/>
      <c r="O4105" s="111"/>
      <c r="P4105" s="111"/>
      <c r="Q4105" s="111"/>
      <c r="R4105" s="111"/>
      <c r="S4105" s="111"/>
      <c r="T4105" s="111"/>
    </row>
    <row r="4106" spans="1:20" x14ac:dyDescent="0.25">
      <c r="A4106" s="110" t="s">
        <v>9233</v>
      </c>
      <c r="B4106" s="107" t="s">
        <v>7192</v>
      </c>
      <c r="C4106" s="108">
        <v>20</v>
      </c>
      <c r="D4106" s="41" t="s">
        <v>9234</v>
      </c>
      <c r="E4106" s="24">
        <f t="shared" si="203"/>
        <v>0</v>
      </c>
      <c r="F4106" s="24">
        <f t="shared" si="204"/>
        <v>0</v>
      </c>
      <c r="G4106" s="109"/>
      <c r="H4106" s="24"/>
      <c r="I4106" s="24">
        <f t="shared" si="205"/>
        <v>0</v>
      </c>
      <c r="J4106" s="119"/>
      <c r="K4106" s="30"/>
      <c r="L4106" s="111"/>
      <c r="M4106" s="111"/>
      <c r="N4106" s="111"/>
      <c r="O4106" s="111"/>
      <c r="P4106" s="111"/>
      <c r="Q4106" s="111"/>
      <c r="R4106" s="111"/>
      <c r="S4106" s="111"/>
      <c r="T4106" s="111"/>
    </row>
    <row r="4107" spans="1:20" x14ac:dyDescent="0.25">
      <c r="A4107" s="110" t="s">
        <v>2996</v>
      </c>
      <c r="B4107" s="107" t="s">
        <v>7192</v>
      </c>
      <c r="C4107" s="108">
        <v>20</v>
      </c>
      <c r="D4107" s="41" t="s">
        <v>6264</v>
      </c>
      <c r="E4107" s="24">
        <f t="shared" si="203"/>
        <v>0</v>
      </c>
      <c r="F4107" s="24">
        <f t="shared" si="204"/>
        <v>11</v>
      </c>
      <c r="G4107" s="109"/>
      <c r="H4107" s="24"/>
      <c r="I4107" s="24">
        <f t="shared" si="205"/>
        <v>0.4</v>
      </c>
      <c r="J4107" s="119"/>
      <c r="K4107" s="30"/>
      <c r="L4107" s="111">
        <v>1</v>
      </c>
      <c r="M4107" s="111"/>
      <c r="N4107" s="111">
        <v>9</v>
      </c>
      <c r="O4107" s="111">
        <v>34</v>
      </c>
      <c r="P4107" s="111">
        <v>2</v>
      </c>
      <c r="Q4107" s="111">
        <v>0</v>
      </c>
      <c r="R4107" s="111"/>
      <c r="S4107" s="111"/>
      <c r="T4107" s="111"/>
    </row>
    <row r="4108" spans="1:20" x14ac:dyDescent="0.25">
      <c r="A4108" s="110" t="s">
        <v>2246</v>
      </c>
      <c r="B4108" s="107" t="s">
        <v>7219</v>
      </c>
      <c r="C4108" s="108">
        <v>20</v>
      </c>
      <c r="D4108" s="41" t="s">
        <v>5138</v>
      </c>
      <c r="E4108" s="24">
        <f t="shared" si="203"/>
        <v>0</v>
      </c>
      <c r="F4108" s="24">
        <f t="shared" si="204"/>
        <v>4</v>
      </c>
      <c r="G4108" s="109"/>
      <c r="H4108" s="24"/>
      <c r="I4108" s="24">
        <f t="shared" si="205"/>
        <v>0</v>
      </c>
      <c r="J4108" s="119"/>
      <c r="K4108" s="30"/>
      <c r="L4108" s="111"/>
      <c r="M4108" s="111">
        <v>1</v>
      </c>
      <c r="N4108" s="111">
        <v>15</v>
      </c>
      <c r="O4108" s="111"/>
      <c r="P4108" s="111"/>
      <c r="Q4108" s="111"/>
      <c r="R4108" s="111"/>
      <c r="S4108" s="111"/>
      <c r="T4108" s="111"/>
    </row>
    <row r="4109" spans="1:20" x14ac:dyDescent="0.25">
      <c r="A4109" s="110" t="s">
        <v>2781</v>
      </c>
      <c r="B4109" s="107" t="s">
        <v>7295</v>
      </c>
      <c r="C4109" s="108">
        <v>18</v>
      </c>
      <c r="D4109" s="41" t="s">
        <v>7039</v>
      </c>
      <c r="E4109" s="24">
        <f t="shared" si="203"/>
        <v>0</v>
      </c>
      <c r="F4109" s="24">
        <f t="shared" si="204"/>
        <v>0.75</v>
      </c>
      <c r="G4109" s="109"/>
      <c r="H4109" s="24"/>
      <c r="I4109" s="24">
        <f t="shared" si="205"/>
        <v>0</v>
      </c>
      <c r="J4109" s="119"/>
      <c r="K4109" s="30"/>
      <c r="L4109" s="111">
        <v>3</v>
      </c>
      <c r="M4109" s="111"/>
      <c r="N4109" s="111"/>
      <c r="O4109" s="111"/>
      <c r="P4109" s="111"/>
      <c r="Q4109" s="111"/>
      <c r="R4109" s="111"/>
      <c r="S4109" s="111"/>
      <c r="T4109" s="111"/>
    </row>
    <row r="4110" spans="1:20" x14ac:dyDescent="0.25">
      <c r="A4110" s="110" t="s">
        <v>9235</v>
      </c>
      <c r="B4110" s="107" t="s">
        <v>7133</v>
      </c>
      <c r="C4110" s="108">
        <v>11</v>
      </c>
      <c r="D4110" s="41" t="s">
        <v>9236</v>
      </c>
      <c r="E4110" s="24">
        <f t="shared" si="203"/>
        <v>0</v>
      </c>
      <c r="F4110" s="24">
        <f t="shared" si="204"/>
        <v>0</v>
      </c>
      <c r="G4110" s="109"/>
      <c r="H4110" s="24"/>
      <c r="I4110" s="24">
        <f t="shared" si="205"/>
        <v>0</v>
      </c>
      <c r="J4110" s="119"/>
      <c r="K4110" s="30"/>
      <c r="L4110" s="111"/>
      <c r="M4110" s="111"/>
      <c r="N4110" s="111"/>
      <c r="O4110" s="111"/>
      <c r="P4110" s="111"/>
      <c r="Q4110" s="111"/>
      <c r="R4110" s="111"/>
      <c r="S4110" s="111"/>
      <c r="T4110" s="111"/>
    </row>
    <row r="4111" spans="1:20" x14ac:dyDescent="0.25">
      <c r="A4111" s="110" t="s">
        <v>2703</v>
      </c>
      <c r="B4111" s="107" t="s">
        <v>7082</v>
      </c>
      <c r="C4111" s="108">
        <v>11</v>
      </c>
      <c r="D4111" s="41" t="s">
        <v>5991</v>
      </c>
      <c r="E4111" s="24">
        <f t="shared" si="203"/>
        <v>0</v>
      </c>
      <c r="F4111" s="24">
        <f t="shared" si="204"/>
        <v>307</v>
      </c>
      <c r="G4111" s="109"/>
      <c r="H4111" s="24"/>
      <c r="I4111" s="24">
        <f t="shared" si="205"/>
        <v>0</v>
      </c>
      <c r="J4111" s="119"/>
      <c r="K4111" s="30"/>
      <c r="L4111" s="111">
        <v>580</v>
      </c>
      <c r="M4111" s="111">
        <v>509</v>
      </c>
      <c r="N4111" s="111">
        <v>139</v>
      </c>
      <c r="O4111" s="111"/>
      <c r="P4111" s="111"/>
      <c r="Q4111" s="111"/>
      <c r="R4111" s="111"/>
      <c r="S4111" s="111"/>
      <c r="T4111" s="111"/>
    </row>
    <row r="4112" spans="1:20" x14ac:dyDescent="0.25">
      <c r="A4112" s="110" t="s">
        <v>8105</v>
      </c>
      <c r="B4112" s="107" t="s">
        <v>7171</v>
      </c>
      <c r="C4112" s="108">
        <v>11</v>
      </c>
      <c r="D4112" s="41" t="s">
        <v>8106</v>
      </c>
      <c r="E4112" s="24">
        <f t="shared" si="203"/>
        <v>0</v>
      </c>
      <c r="F4112" s="24">
        <f t="shared" si="204"/>
        <v>0</v>
      </c>
      <c r="G4112" s="109"/>
      <c r="H4112" s="24"/>
      <c r="I4112" s="24">
        <f t="shared" si="205"/>
        <v>0</v>
      </c>
      <c r="J4112" s="119"/>
      <c r="K4112" s="30"/>
      <c r="L4112" s="111"/>
      <c r="M4112" s="111"/>
      <c r="N4112" s="111"/>
      <c r="O4112" s="111"/>
      <c r="P4112" s="111">
        <v>0</v>
      </c>
      <c r="Q4112" s="111">
        <v>0</v>
      </c>
      <c r="R4112" s="111">
        <v>0</v>
      </c>
      <c r="S4112" s="111">
        <v>0</v>
      </c>
      <c r="T4112" s="111"/>
    </row>
    <row r="4113" spans="1:20" x14ac:dyDescent="0.25">
      <c r="A4113" s="110" t="s">
        <v>9237</v>
      </c>
      <c r="B4113" s="107" t="s">
        <v>7130</v>
      </c>
      <c r="C4113" s="108">
        <v>10</v>
      </c>
      <c r="D4113" s="41" t="s">
        <v>9238</v>
      </c>
      <c r="E4113" s="24">
        <f t="shared" si="203"/>
        <v>0</v>
      </c>
      <c r="F4113" s="24">
        <f t="shared" si="204"/>
        <v>2</v>
      </c>
      <c r="G4113" s="109"/>
      <c r="H4113" s="24"/>
      <c r="I4113" s="24">
        <f t="shared" si="205"/>
        <v>0</v>
      </c>
      <c r="J4113" s="119"/>
      <c r="K4113" s="30"/>
      <c r="L4113" s="111"/>
      <c r="M4113" s="111">
        <v>8</v>
      </c>
      <c r="N4113" s="111"/>
      <c r="O4113" s="111"/>
      <c r="P4113" s="111"/>
      <c r="Q4113" s="111"/>
      <c r="R4113" s="111"/>
      <c r="S4113" s="111"/>
      <c r="T4113" s="111"/>
    </row>
    <row r="4114" spans="1:20" x14ac:dyDescent="0.25">
      <c r="A4114" s="110" t="s">
        <v>8116</v>
      </c>
      <c r="B4114" s="107" t="s">
        <v>7361</v>
      </c>
      <c r="C4114" s="108">
        <v>10</v>
      </c>
      <c r="D4114" s="41" t="s">
        <v>8117</v>
      </c>
      <c r="E4114" s="24">
        <f t="shared" si="203"/>
        <v>0</v>
      </c>
      <c r="F4114" s="24">
        <f t="shared" si="204"/>
        <v>0</v>
      </c>
      <c r="G4114" s="109"/>
      <c r="H4114" s="24"/>
      <c r="I4114" s="24">
        <f t="shared" si="205"/>
        <v>0</v>
      </c>
      <c r="J4114" s="119"/>
      <c r="K4114" s="30"/>
      <c r="L4114" s="111"/>
      <c r="M4114" s="111"/>
      <c r="N4114" s="111"/>
      <c r="O4114" s="111"/>
      <c r="P4114" s="111">
        <v>0</v>
      </c>
      <c r="Q4114" s="111"/>
      <c r="R4114" s="111"/>
      <c r="S4114" s="111"/>
      <c r="T4114" s="111"/>
    </row>
    <row r="4115" spans="1:20" x14ac:dyDescent="0.25">
      <c r="A4115" s="110" t="s">
        <v>1083</v>
      </c>
      <c r="B4115" s="107" t="s">
        <v>7208</v>
      </c>
      <c r="C4115" s="108">
        <v>9</v>
      </c>
      <c r="D4115" s="41" t="s">
        <v>5391</v>
      </c>
      <c r="E4115" s="24">
        <f t="shared" si="203"/>
        <v>0</v>
      </c>
      <c r="F4115" s="24">
        <f t="shared" si="204"/>
        <v>0</v>
      </c>
      <c r="G4115" s="109"/>
      <c r="H4115" s="24"/>
      <c r="I4115" s="24">
        <f t="shared" si="205"/>
        <v>0</v>
      </c>
      <c r="J4115" s="119"/>
      <c r="K4115" s="30"/>
      <c r="L4115" s="111"/>
      <c r="M4115" s="111"/>
      <c r="N4115" s="111"/>
      <c r="O4115" s="111"/>
      <c r="P4115" s="111"/>
      <c r="Q4115" s="111"/>
      <c r="R4115" s="111"/>
      <c r="S4115" s="111"/>
      <c r="T4115" s="111"/>
    </row>
    <row r="4116" spans="1:20" x14ac:dyDescent="0.25">
      <c r="A4116" s="110" t="s">
        <v>1524</v>
      </c>
      <c r="B4116" s="107" t="s">
        <v>7208</v>
      </c>
      <c r="C4116" s="108">
        <v>9</v>
      </c>
      <c r="D4116" s="41" t="s">
        <v>5353</v>
      </c>
      <c r="E4116" s="24">
        <f t="shared" si="203"/>
        <v>0</v>
      </c>
      <c r="F4116" s="24">
        <f t="shared" si="204"/>
        <v>0</v>
      </c>
      <c r="G4116" s="109"/>
      <c r="H4116" s="24"/>
      <c r="I4116" s="24">
        <f t="shared" si="205"/>
        <v>0.2</v>
      </c>
      <c r="J4116" s="119"/>
      <c r="K4116" s="30"/>
      <c r="L4116" s="111"/>
      <c r="M4116" s="111"/>
      <c r="N4116" s="111"/>
      <c r="O4116" s="111"/>
      <c r="P4116" s="111">
        <v>1</v>
      </c>
      <c r="Q4116" s="111"/>
      <c r="R4116" s="111"/>
      <c r="S4116" s="111"/>
      <c r="T4116" s="111"/>
    </row>
    <row r="4117" spans="1:20" x14ac:dyDescent="0.25">
      <c r="A4117" s="110" t="s">
        <v>9239</v>
      </c>
      <c r="B4117" s="107" t="s">
        <v>7208</v>
      </c>
      <c r="C4117" s="108">
        <v>9</v>
      </c>
      <c r="D4117" s="41" t="s">
        <v>9240</v>
      </c>
      <c r="E4117" s="24">
        <f t="shared" si="203"/>
        <v>0</v>
      </c>
      <c r="F4117" s="24">
        <f t="shared" si="204"/>
        <v>9</v>
      </c>
      <c r="G4117" s="109"/>
      <c r="H4117" s="24"/>
      <c r="I4117" s="24">
        <f t="shared" si="205"/>
        <v>0</v>
      </c>
      <c r="J4117" s="119"/>
      <c r="K4117" s="30"/>
      <c r="L4117" s="111"/>
      <c r="M4117" s="111">
        <v>8</v>
      </c>
      <c r="N4117" s="111"/>
      <c r="O4117" s="111">
        <v>28</v>
      </c>
      <c r="P4117" s="111"/>
      <c r="Q4117" s="111"/>
      <c r="R4117" s="111"/>
      <c r="S4117" s="111"/>
      <c r="T4117" s="111"/>
    </row>
    <row r="4118" spans="1:20" x14ac:dyDescent="0.25">
      <c r="A4118" s="110" t="s">
        <v>3020</v>
      </c>
      <c r="B4118" s="107" t="s">
        <v>7208</v>
      </c>
      <c r="C4118" s="108">
        <v>9</v>
      </c>
      <c r="D4118" s="41" t="s">
        <v>5350</v>
      </c>
      <c r="E4118" s="24">
        <f t="shared" si="203"/>
        <v>0</v>
      </c>
      <c r="F4118" s="24">
        <f t="shared" si="204"/>
        <v>266.75</v>
      </c>
      <c r="G4118" s="109"/>
      <c r="H4118" s="24"/>
      <c r="I4118" s="24">
        <f t="shared" si="205"/>
        <v>0</v>
      </c>
      <c r="J4118" s="119"/>
      <c r="K4118" s="30"/>
      <c r="L4118" s="111">
        <v>158</v>
      </c>
      <c r="M4118" s="111">
        <v>611</v>
      </c>
      <c r="N4118" s="111">
        <v>46</v>
      </c>
      <c r="O4118" s="111">
        <v>252</v>
      </c>
      <c r="P4118" s="111"/>
      <c r="Q4118" s="111"/>
      <c r="R4118" s="111"/>
      <c r="S4118" s="111"/>
      <c r="T4118" s="111"/>
    </row>
    <row r="4119" spans="1:20" x14ac:dyDescent="0.25">
      <c r="A4119" s="110" t="s">
        <v>2754</v>
      </c>
      <c r="B4119" s="107" t="s">
        <v>7360</v>
      </c>
      <c r="C4119" s="108">
        <v>9</v>
      </c>
      <c r="D4119" s="41" t="s">
        <v>7022</v>
      </c>
      <c r="E4119" s="24">
        <f t="shared" si="203"/>
        <v>0</v>
      </c>
      <c r="F4119" s="24">
        <f t="shared" si="204"/>
        <v>1.25</v>
      </c>
      <c r="G4119" s="109"/>
      <c r="H4119" s="24"/>
      <c r="I4119" s="24">
        <f t="shared" si="205"/>
        <v>0</v>
      </c>
      <c r="J4119" s="119"/>
      <c r="K4119" s="30"/>
      <c r="L4119" s="111">
        <v>1</v>
      </c>
      <c r="M4119" s="111">
        <v>2</v>
      </c>
      <c r="N4119" s="111"/>
      <c r="O4119" s="111">
        <v>2</v>
      </c>
      <c r="P4119" s="111"/>
      <c r="Q4119" s="111"/>
      <c r="R4119" s="111"/>
      <c r="S4119" s="111"/>
      <c r="T4119" s="111"/>
    </row>
    <row r="4120" spans="1:20" x14ac:dyDescent="0.25">
      <c r="A4120" s="110" t="s">
        <v>1313</v>
      </c>
      <c r="B4120" s="107" t="s">
        <v>7155</v>
      </c>
      <c r="C4120" s="108">
        <v>10</v>
      </c>
      <c r="D4120" s="41" t="s">
        <v>4626</v>
      </c>
      <c r="E4120" s="24">
        <f t="shared" si="203"/>
        <v>0</v>
      </c>
      <c r="F4120" s="24">
        <f t="shared" si="204"/>
        <v>2</v>
      </c>
      <c r="G4120" s="109"/>
      <c r="H4120" s="24"/>
      <c r="I4120" s="24">
        <f t="shared" si="205"/>
        <v>0.2</v>
      </c>
      <c r="J4120" s="119"/>
      <c r="K4120" s="30"/>
      <c r="L4120" s="111">
        <v>3</v>
      </c>
      <c r="M4120" s="111"/>
      <c r="N4120" s="111">
        <v>3</v>
      </c>
      <c r="O4120" s="111">
        <v>2</v>
      </c>
      <c r="P4120" s="111"/>
      <c r="Q4120" s="111">
        <v>1</v>
      </c>
      <c r="R4120" s="111"/>
      <c r="S4120" s="111"/>
      <c r="T4120" s="111"/>
    </row>
    <row r="4121" spans="1:20" x14ac:dyDescent="0.25">
      <c r="A4121" s="110" t="s">
        <v>1526</v>
      </c>
      <c r="B4121" s="107" t="s">
        <v>7155</v>
      </c>
      <c r="C4121" s="108">
        <v>10</v>
      </c>
      <c r="D4121" s="41" t="s">
        <v>7025</v>
      </c>
      <c r="E4121" s="24">
        <f t="shared" si="203"/>
        <v>0</v>
      </c>
      <c r="F4121" s="24">
        <f t="shared" si="204"/>
        <v>0</v>
      </c>
      <c r="G4121" s="109"/>
      <c r="H4121" s="24"/>
      <c r="I4121" s="24">
        <f t="shared" si="205"/>
        <v>1.4</v>
      </c>
      <c r="J4121" s="119"/>
      <c r="K4121" s="30"/>
      <c r="L4121" s="111"/>
      <c r="M4121" s="111"/>
      <c r="N4121" s="111"/>
      <c r="O4121" s="111"/>
      <c r="P4121" s="111"/>
      <c r="Q4121" s="111">
        <v>7</v>
      </c>
      <c r="R4121" s="111"/>
      <c r="S4121" s="111"/>
      <c r="T4121" s="111"/>
    </row>
    <row r="4122" spans="1:20" x14ac:dyDescent="0.25">
      <c r="A4122" s="110" t="s">
        <v>9241</v>
      </c>
      <c r="B4122" s="107" t="s">
        <v>7155</v>
      </c>
      <c r="C4122" s="108">
        <v>10</v>
      </c>
      <c r="D4122" s="41" t="s">
        <v>9242</v>
      </c>
      <c r="E4122" s="24">
        <f t="shared" si="203"/>
        <v>0</v>
      </c>
      <c r="F4122" s="24">
        <f t="shared" si="204"/>
        <v>0.25</v>
      </c>
      <c r="G4122" s="109"/>
      <c r="H4122" s="24"/>
      <c r="I4122" s="24">
        <f t="shared" si="205"/>
        <v>0</v>
      </c>
      <c r="J4122" s="119"/>
      <c r="K4122" s="30"/>
      <c r="L4122" s="111"/>
      <c r="M4122" s="111">
        <v>1</v>
      </c>
      <c r="N4122" s="111"/>
      <c r="O4122" s="111"/>
      <c r="P4122" s="111"/>
      <c r="Q4122" s="111"/>
      <c r="R4122" s="111"/>
      <c r="S4122" s="111"/>
      <c r="T4122" s="111"/>
    </row>
    <row r="4123" spans="1:20" x14ac:dyDescent="0.25">
      <c r="A4123" s="110" t="s">
        <v>2910</v>
      </c>
      <c r="B4123" s="107" t="s">
        <v>7098</v>
      </c>
      <c r="C4123" s="108">
        <v>8</v>
      </c>
      <c r="D4123" s="41" t="s">
        <v>5396</v>
      </c>
      <c r="E4123" s="24">
        <f t="shared" si="203"/>
        <v>0</v>
      </c>
      <c r="F4123" s="24">
        <f t="shared" si="204"/>
        <v>0</v>
      </c>
      <c r="G4123" s="109"/>
      <c r="H4123" s="24"/>
      <c r="I4123" s="24">
        <f t="shared" si="205"/>
        <v>0.6</v>
      </c>
      <c r="J4123" s="119"/>
      <c r="K4123" s="30"/>
      <c r="L4123" s="111"/>
      <c r="M4123" s="111"/>
      <c r="N4123" s="111"/>
      <c r="O4123" s="111"/>
      <c r="P4123" s="111"/>
      <c r="Q4123" s="111">
        <v>3</v>
      </c>
      <c r="R4123" s="111"/>
      <c r="S4123" s="111"/>
      <c r="T4123" s="111"/>
    </row>
    <row r="4124" spans="1:20" x14ac:dyDescent="0.25">
      <c r="A4124" s="110" t="s">
        <v>501</v>
      </c>
      <c r="B4124" s="107" t="s">
        <v>7098</v>
      </c>
      <c r="C4124" s="108">
        <v>8</v>
      </c>
      <c r="D4124" s="41" t="s">
        <v>3454</v>
      </c>
      <c r="E4124" s="24">
        <f t="shared" si="203"/>
        <v>0</v>
      </c>
      <c r="F4124" s="24">
        <f t="shared" si="204"/>
        <v>0</v>
      </c>
      <c r="G4124" s="109"/>
      <c r="H4124" s="24"/>
      <c r="I4124" s="24">
        <f t="shared" si="205"/>
        <v>0</v>
      </c>
      <c r="J4124" s="119"/>
      <c r="K4124" s="30"/>
      <c r="L4124" s="111"/>
      <c r="M4124" s="111"/>
      <c r="N4124" s="111"/>
      <c r="O4124" s="111"/>
      <c r="P4124" s="111">
        <v>0</v>
      </c>
      <c r="Q4124" s="111">
        <v>0</v>
      </c>
      <c r="R4124" s="111"/>
      <c r="S4124" s="111">
        <v>0</v>
      </c>
      <c r="T4124" s="111"/>
    </row>
    <row r="4125" spans="1:20" x14ac:dyDescent="0.25">
      <c r="A4125" s="110" t="s">
        <v>2498</v>
      </c>
      <c r="B4125" s="107" t="s">
        <v>7098</v>
      </c>
      <c r="C4125" s="108">
        <v>8</v>
      </c>
      <c r="D4125" s="41" t="s">
        <v>3478</v>
      </c>
      <c r="E4125" s="24">
        <f t="shared" si="203"/>
        <v>0</v>
      </c>
      <c r="F4125" s="24">
        <f t="shared" si="204"/>
        <v>0</v>
      </c>
      <c r="G4125" s="109"/>
      <c r="H4125" s="24"/>
      <c r="I4125" s="24">
        <f t="shared" si="205"/>
        <v>0</v>
      </c>
      <c r="J4125" s="119"/>
      <c r="K4125" s="30"/>
      <c r="L4125" s="111"/>
      <c r="M4125" s="111"/>
      <c r="N4125" s="111"/>
      <c r="O4125" s="111"/>
      <c r="P4125" s="111">
        <v>0</v>
      </c>
      <c r="Q4125" s="111"/>
      <c r="R4125" s="111">
        <v>0</v>
      </c>
      <c r="S4125" s="111"/>
      <c r="T4125" s="111"/>
    </row>
    <row r="4126" spans="1:20" x14ac:dyDescent="0.25">
      <c r="A4126" s="110" t="s">
        <v>8112</v>
      </c>
      <c r="B4126" s="107" t="s">
        <v>7125</v>
      </c>
      <c r="C4126" s="108">
        <v>7</v>
      </c>
      <c r="D4126" s="41" t="s">
        <v>8113</v>
      </c>
      <c r="E4126" s="24">
        <f t="shared" si="203"/>
        <v>0</v>
      </c>
      <c r="F4126" s="24">
        <f t="shared" si="204"/>
        <v>0</v>
      </c>
      <c r="G4126" s="109"/>
      <c r="H4126" s="24"/>
      <c r="I4126" s="24">
        <f t="shared" si="205"/>
        <v>0</v>
      </c>
      <c r="J4126" s="119"/>
      <c r="K4126" s="30"/>
      <c r="L4126" s="111"/>
      <c r="M4126" s="111"/>
      <c r="N4126" s="111"/>
      <c r="O4126" s="111"/>
      <c r="P4126" s="111"/>
      <c r="Q4126" s="111"/>
      <c r="R4126" s="111"/>
      <c r="S4126" s="111"/>
      <c r="T4126" s="111"/>
    </row>
    <row r="4127" spans="1:20" x14ac:dyDescent="0.25">
      <c r="A4127" s="110" t="s">
        <v>9243</v>
      </c>
      <c r="B4127" s="107" t="s">
        <v>7125</v>
      </c>
      <c r="C4127" s="108">
        <v>7</v>
      </c>
      <c r="D4127" s="41" t="s">
        <v>9244</v>
      </c>
      <c r="E4127" s="24">
        <f t="shared" si="203"/>
        <v>0</v>
      </c>
      <c r="F4127" s="24">
        <f t="shared" si="204"/>
        <v>0</v>
      </c>
      <c r="G4127" s="109"/>
      <c r="H4127" s="24"/>
      <c r="I4127" s="24">
        <f t="shared" si="205"/>
        <v>0</v>
      </c>
      <c r="J4127" s="119"/>
      <c r="K4127" s="30"/>
      <c r="L4127" s="111"/>
      <c r="M4127" s="111"/>
      <c r="N4127" s="111"/>
      <c r="O4127" s="111"/>
      <c r="P4127" s="111"/>
      <c r="Q4127" s="111"/>
      <c r="R4127" s="111"/>
      <c r="S4127" s="111"/>
      <c r="T4127" s="111"/>
    </row>
    <row r="4128" spans="1:20" x14ac:dyDescent="0.25">
      <c r="A4128" s="110" t="s">
        <v>9245</v>
      </c>
      <c r="B4128" s="107" t="s">
        <v>7110</v>
      </c>
      <c r="C4128" s="108">
        <v>7</v>
      </c>
      <c r="D4128" s="41" t="s">
        <v>9246</v>
      </c>
      <c r="E4128" s="24">
        <f t="shared" ref="E4128:E4191" si="206">SUM(R4128:T4128)/3</f>
        <v>0</v>
      </c>
      <c r="F4128" s="24">
        <f t="shared" ref="F4128:F4191" si="207">SUM(L4128:O4128)/4</f>
        <v>23.5</v>
      </c>
      <c r="G4128" s="109"/>
      <c r="H4128" s="24"/>
      <c r="I4128" s="24">
        <f t="shared" ref="I4128:I4191" si="208">SUM(P4128:T4128)/5</f>
        <v>0</v>
      </c>
      <c r="J4128" s="119"/>
      <c r="K4128" s="30"/>
      <c r="L4128" s="111"/>
      <c r="M4128" s="111"/>
      <c r="N4128" s="111">
        <v>2</v>
      </c>
      <c r="O4128" s="111">
        <v>92</v>
      </c>
      <c r="P4128" s="111"/>
      <c r="Q4128" s="111"/>
      <c r="R4128" s="111"/>
      <c r="S4128" s="111"/>
      <c r="T4128" s="111"/>
    </row>
    <row r="4129" spans="1:20" x14ac:dyDescent="0.25">
      <c r="A4129" s="110" t="s">
        <v>8109</v>
      </c>
      <c r="B4129" s="107" t="s">
        <v>7189</v>
      </c>
      <c r="C4129" s="108">
        <v>6</v>
      </c>
      <c r="D4129" s="41" t="s">
        <v>8110</v>
      </c>
      <c r="E4129" s="24">
        <f t="shared" si="206"/>
        <v>0</v>
      </c>
      <c r="F4129" s="24">
        <f t="shared" si="207"/>
        <v>0</v>
      </c>
      <c r="G4129" s="109"/>
      <c r="H4129" s="24"/>
      <c r="I4129" s="24">
        <f t="shared" si="208"/>
        <v>1</v>
      </c>
      <c r="J4129" s="119"/>
      <c r="K4129" s="30"/>
      <c r="L4129" s="111"/>
      <c r="M4129" s="111"/>
      <c r="N4129" s="111"/>
      <c r="O4129" s="111"/>
      <c r="P4129" s="111">
        <v>5</v>
      </c>
      <c r="Q4129" s="111"/>
      <c r="R4129" s="111"/>
      <c r="S4129" s="111"/>
      <c r="T4129" s="111"/>
    </row>
    <row r="4130" spans="1:20" x14ac:dyDescent="0.25">
      <c r="A4130" s="110" t="s">
        <v>8087</v>
      </c>
      <c r="B4130" s="107" t="s">
        <v>7189</v>
      </c>
      <c r="C4130" s="108">
        <v>6</v>
      </c>
      <c r="D4130" s="41" t="s">
        <v>8088</v>
      </c>
      <c r="E4130" s="24">
        <f t="shared" si="206"/>
        <v>0</v>
      </c>
      <c r="F4130" s="24">
        <f t="shared" si="207"/>
        <v>0</v>
      </c>
      <c r="G4130" s="109"/>
      <c r="H4130" s="24"/>
      <c r="I4130" s="24">
        <f t="shared" si="208"/>
        <v>0</v>
      </c>
      <c r="J4130" s="119"/>
      <c r="K4130" s="30"/>
      <c r="L4130" s="111"/>
      <c r="M4130" s="111"/>
      <c r="N4130" s="111"/>
      <c r="O4130" s="111"/>
      <c r="P4130" s="111"/>
      <c r="Q4130" s="111"/>
      <c r="R4130" s="111"/>
      <c r="S4130" s="111"/>
      <c r="T4130" s="111"/>
    </row>
    <row r="4131" spans="1:20" x14ac:dyDescent="0.25">
      <c r="A4131" s="110" t="s">
        <v>3030</v>
      </c>
      <c r="B4131" s="107" t="s">
        <v>7189</v>
      </c>
      <c r="C4131" s="108">
        <v>6</v>
      </c>
      <c r="D4131" s="41" t="s">
        <v>7019</v>
      </c>
      <c r="E4131" s="24">
        <f t="shared" si="206"/>
        <v>0</v>
      </c>
      <c r="F4131" s="24">
        <f t="shared" si="207"/>
        <v>13</v>
      </c>
      <c r="G4131" s="109"/>
      <c r="H4131" s="24"/>
      <c r="I4131" s="24">
        <f t="shared" si="208"/>
        <v>0</v>
      </c>
      <c r="J4131" s="119"/>
      <c r="K4131" s="30"/>
      <c r="L4131" s="111">
        <v>1</v>
      </c>
      <c r="M4131" s="111">
        <v>43</v>
      </c>
      <c r="N4131" s="111">
        <v>8</v>
      </c>
      <c r="O4131" s="111"/>
      <c r="P4131" s="111"/>
      <c r="Q4131" s="111"/>
      <c r="R4131" s="111"/>
      <c r="S4131" s="111"/>
      <c r="T4131" s="111"/>
    </row>
    <row r="4132" spans="1:20" x14ac:dyDescent="0.25">
      <c r="A4132" s="110" t="s">
        <v>9247</v>
      </c>
      <c r="B4132" s="107" t="s">
        <v>7152</v>
      </c>
      <c r="C4132" s="108">
        <v>1</v>
      </c>
      <c r="D4132" s="41" t="s">
        <v>9248</v>
      </c>
      <c r="E4132" s="24">
        <f t="shared" si="206"/>
        <v>0</v>
      </c>
      <c r="F4132" s="24">
        <f t="shared" si="207"/>
        <v>0</v>
      </c>
      <c r="G4132" s="109"/>
      <c r="H4132" s="24"/>
      <c r="I4132" s="24">
        <f t="shared" si="208"/>
        <v>0</v>
      </c>
      <c r="J4132" s="119"/>
      <c r="K4132" s="30"/>
      <c r="L4132" s="111"/>
      <c r="M4132" s="111"/>
      <c r="N4132" s="111"/>
      <c r="O4132" s="111"/>
      <c r="P4132" s="111"/>
      <c r="Q4132" s="111"/>
      <c r="R4132" s="111"/>
      <c r="S4132" s="111"/>
      <c r="T4132" s="111"/>
    </row>
    <row r="4133" spans="1:20" x14ac:dyDescent="0.25">
      <c r="A4133" s="110" t="s">
        <v>3025</v>
      </c>
      <c r="B4133" s="107" t="s">
        <v>7094</v>
      </c>
      <c r="C4133" s="108">
        <v>1</v>
      </c>
      <c r="D4133" s="41" t="s">
        <v>5495</v>
      </c>
      <c r="E4133" s="24">
        <f t="shared" si="206"/>
        <v>0</v>
      </c>
      <c r="F4133" s="24">
        <f t="shared" si="207"/>
        <v>9</v>
      </c>
      <c r="G4133" s="109"/>
      <c r="H4133" s="24"/>
      <c r="I4133" s="24">
        <f t="shared" si="208"/>
        <v>0</v>
      </c>
      <c r="J4133" s="119"/>
      <c r="K4133" s="30"/>
      <c r="L4133" s="111">
        <v>27</v>
      </c>
      <c r="M4133" s="111">
        <v>9</v>
      </c>
      <c r="N4133" s="111"/>
      <c r="O4133" s="111"/>
      <c r="P4133" s="111"/>
      <c r="Q4133" s="111"/>
      <c r="R4133" s="111"/>
      <c r="S4133" s="111"/>
      <c r="T4133" s="111"/>
    </row>
    <row r="4134" spans="1:20" x14ac:dyDescent="0.25">
      <c r="A4134" s="110" t="s">
        <v>3026</v>
      </c>
      <c r="B4134" s="107" t="s">
        <v>7094</v>
      </c>
      <c r="C4134" s="108">
        <v>1</v>
      </c>
      <c r="D4134" s="41" t="s">
        <v>5556</v>
      </c>
      <c r="E4134" s="24">
        <f t="shared" si="206"/>
        <v>0</v>
      </c>
      <c r="F4134" s="24">
        <f t="shared" si="207"/>
        <v>24.25</v>
      </c>
      <c r="G4134" s="109"/>
      <c r="H4134" s="24"/>
      <c r="I4134" s="24">
        <f t="shared" si="208"/>
        <v>35.6</v>
      </c>
      <c r="J4134" s="119"/>
      <c r="K4134" s="30"/>
      <c r="L4134" s="111">
        <v>95</v>
      </c>
      <c r="M4134" s="111"/>
      <c r="N4134" s="111"/>
      <c r="O4134" s="111">
        <v>2</v>
      </c>
      <c r="P4134" s="111">
        <v>143</v>
      </c>
      <c r="Q4134" s="111">
        <v>35</v>
      </c>
      <c r="R4134" s="111"/>
      <c r="S4134" s="111"/>
      <c r="T4134" s="111"/>
    </row>
    <row r="4135" spans="1:20" x14ac:dyDescent="0.25">
      <c r="A4135" s="110" t="s">
        <v>8071</v>
      </c>
      <c r="B4135" s="107" t="s">
        <v>7094</v>
      </c>
      <c r="C4135" s="108">
        <v>1</v>
      </c>
      <c r="D4135" s="41" t="s">
        <v>8072</v>
      </c>
      <c r="E4135" s="24">
        <f t="shared" si="206"/>
        <v>0</v>
      </c>
      <c r="F4135" s="24">
        <f t="shared" si="207"/>
        <v>0</v>
      </c>
      <c r="G4135" s="109"/>
      <c r="H4135" s="24"/>
      <c r="I4135" s="24">
        <f t="shared" si="208"/>
        <v>0</v>
      </c>
      <c r="J4135" s="119"/>
      <c r="K4135" s="30"/>
      <c r="L4135" s="111"/>
      <c r="M4135" s="111"/>
      <c r="N4135" s="111"/>
      <c r="O4135" s="111"/>
      <c r="P4135" s="111"/>
      <c r="Q4135" s="111"/>
      <c r="R4135" s="111"/>
      <c r="S4135" s="111">
        <v>0</v>
      </c>
      <c r="T4135" s="111"/>
    </row>
    <row r="4136" spans="1:20" x14ac:dyDescent="0.25">
      <c r="A4136" s="110" t="s">
        <v>196</v>
      </c>
      <c r="B4136" s="107" t="s">
        <v>7090</v>
      </c>
      <c r="C4136" s="108">
        <v>2</v>
      </c>
      <c r="D4136" s="41" t="s">
        <v>5487</v>
      </c>
      <c r="E4136" s="24">
        <f t="shared" si="206"/>
        <v>0</v>
      </c>
      <c r="F4136" s="24">
        <f t="shared" si="207"/>
        <v>0</v>
      </c>
      <c r="G4136" s="109"/>
      <c r="H4136" s="24"/>
      <c r="I4136" s="24">
        <f t="shared" si="208"/>
        <v>0</v>
      </c>
      <c r="J4136" s="119"/>
      <c r="K4136" s="30"/>
      <c r="L4136" s="111"/>
      <c r="M4136" s="111"/>
      <c r="N4136" s="111"/>
      <c r="O4136" s="111"/>
      <c r="P4136" s="111"/>
      <c r="Q4136" s="111">
        <v>0</v>
      </c>
      <c r="R4136" s="111">
        <v>0</v>
      </c>
      <c r="S4136" s="111">
        <v>0</v>
      </c>
      <c r="T4136" s="111"/>
    </row>
    <row r="4137" spans="1:20" x14ac:dyDescent="0.25">
      <c r="A4137" s="110" t="s">
        <v>1654</v>
      </c>
      <c r="B4137" s="107" t="s">
        <v>7090</v>
      </c>
      <c r="C4137" s="108">
        <v>2</v>
      </c>
      <c r="D4137" s="41" t="s">
        <v>5436</v>
      </c>
      <c r="E4137" s="24">
        <f t="shared" si="206"/>
        <v>0</v>
      </c>
      <c r="F4137" s="24">
        <f t="shared" si="207"/>
        <v>0</v>
      </c>
      <c r="G4137" s="109"/>
      <c r="H4137" s="24"/>
      <c r="I4137" s="24">
        <f t="shared" si="208"/>
        <v>0</v>
      </c>
      <c r="J4137" s="119"/>
      <c r="K4137" s="30"/>
      <c r="L4137" s="111"/>
      <c r="M4137" s="111"/>
      <c r="N4137" s="111"/>
      <c r="O4137" s="111"/>
      <c r="P4137" s="111"/>
      <c r="Q4137" s="111"/>
      <c r="R4137" s="111">
        <v>0</v>
      </c>
      <c r="S4137" s="111">
        <v>0</v>
      </c>
      <c r="T4137" s="111"/>
    </row>
    <row r="4138" spans="1:20" x14ac:dyDescent="0.25">
      <c r="A4138" s="110" t="s">
        <v>1850</v>
      </c>
      <c r="B4138" s="107" t="s">
        <v>7088</v>
      </c>
      <c r="C4138" s="108">
        <v>2</v>
      </c>
      <c r="D4138" s="41" t="s">
        <v>4512</v>
      </c>
      <c r="E4138" s="24">
        <f t="shared" si="206"/>
        <v>0</v>
      </c>
      <c r="F4138" s="24">
        <f t="shared" si="207"/>
        <v>0</v>
      </c>
      <c r="G4138" s="109"/>
      <c r="H4138" s="24"/>
      <c r="I4138" s="24">
        <f t="shared" si="208"/>
        <v>0</v>
      </c>
      <c r="J4138" s="119"/>
      <c r="K4138" s="30"/>
      <c r="L4138" s="111"/>
      <c r="M4138" s="111"/>
      <c r="N4138" s="111"/>
      <c r="O4138" s="111"/>
      <c r="P4138" s="111"/>
      <c r="Q4138" s="111"/>
      <c r="R4138" s="111">
        <v>0</v>
      </c>
      <c r="S4138" s="111"/>
      <c r="T4138" s="111"/>
    </row>
    <row r="4139" spans="1:20" x14ac:dyDescent="0.25">
      <c r="A4139" s="110" t="s">
        <v>9249</v>
      </c>
      <c r="B4139" s="107" t="s">
        <v>7216</v>
      </c>
      <c r="C4139" s="108">
        <v>2</v>
      </c>
      <c r="D4139" s="41" t="s">
        <v>9250</v>
      </c>
      <c r="E4139" s="24">
        <f t="shared" si="206"/>
        <v>0</v>
      </c>
      <c r="F4139" s="24">
        <f t="shared" si="207"/>
        <v>0.25</v>
      </c>
      <c r="G4139" s="109"/>
      <c r="H4139" s="24"/>
      <c r="I4139" s="24">
        <f t="shared" si="208"/>
        <v>0</v>
      </c>
      <c r="J4139" s="119"/>
      <c r="K4139" s="30"/>
      <c r="L4139" s="111"/>
      <c r="M4139" s="111"/>
      <c r="N4139" s="111">
        <v>1</v>
      </c>
      <c r="O4139" s="111"/>
      <c r="P4139" s="111"/>
      <c r="Q4139" s="111"/>
      <c r="R4139" s="111"/>
      <c r="S4139" s="111"/>
      <c r="T4139" s="111"/>
    </row>
    <row r="4140" spans="1:20" x14ac:dyDescent="0.25">
      <c r="A4140" s="110" t="s">
        <v>3027</v>
      </c>
      <c r="B4140" s="107" t="s">
        <v>7129</v>
      </c>
      <c r="C4140" s="108">
        <v>2</v>
      </c>
      <c r="D4140" s="41" t="s">
        <v>7018</v>
      </c>
      <c r="E4140" s="24">
        <f t="shared" si="206"/>
        <v>0</v>
      </c>
      <c r="F4140" s="24">
        <f t="shared" si="207"/>
        <v>9.75</v>
      </c>
      <c r="G4140" s="109"/>
      <c r="H4140" s="24"/>
      <c r="I4140" s="24">
        <f t="shared" si="208"/>
        <v>0</v>
      </c>
      <c r="J4140" s="119"/>
      <c r="K4140" s="30"/>
      <c r="L4140" s="111"/>
      <c r="M4140" s="111"/>
      <c r="N4140" s="111"/>
      <c r="O4140" s="111">
        <v>39</v>
      </c>
      <c r="P4140" s="111"/>
      <c r="Q4140" s="111"/>
      <c r="R4140" s="111"/>
      <c r="S4140" s="111"/>
      <c r="T4140" s="111"/>
    </row>
    <row r="4141" spans="1:20" x14ac:dyDescent="0.25">
      <c r="A4141" s="110" t="s">
        <v>2749</v>
      </c>
      <c r="B4141" s="107" t="s">
        <v>7126</v>
      </c>
      <c r="C4141" s="108">
        <v>4</v>
      </c>
      <c r="D4141" s="41" t="s">
        <v>5631</v>
      </c>
      <c r="E4141" s="24">
        <f t="shared" si="206"/>
        <v>0</v>
      </c>
      <c r="F4141" s="24">
        <f t="shared" si="207"/>
        <v>0</v>
      </c>
      <c r="G4141" s="109"/>
      <c r="H4141" s="24"/>
      <c r="I4141" s="24">
        <f t="shared" si="208"/>
        <v>0</v>
      </c>
      <c r="J4141" s="119"/>
      <c r="K4141" s="30"/>
      <c r="L4141" s="111"/>
      <c r="M4141" s="111"/>
      <c r="N4141" s="111"/>
      <c r="O4141" s="111"/>
      <c r="P4141" s="111"/>
      <c r="Q4141" s="111"/>
      <c r="R4141" s="111"/>
      <c r="S4141" s="111"/>
      <c r="T4141" s="111"/>
    </row>
    <row r="4142" spans="1:20" x14ac:dyDescent="0.25">
      <c r="A4142" s="110" t="s">
        <v>3028</v>
      </c>
      <c r="B4142" s="107" t="s">
        <v>7109</v>
      </c>
      <c r="C4142" s="108">
        <v>2</v>
      </c>
      <c r="D4142" s="41" t="s">
        <v>5430</v>
      </c>
      <c r="E4142" s="24">
        <f t="shared" si="206"/>
        <v>0</v>
      </c>
      <c r="F4142" s="24">
        <f t="shared" si="207"/>
        <v>0.25</v>
      </c>
      <c r="G4142" s="109"/>
      <c r="H4142" s="24"/>
      <c r="I4142" s="24">
        <f t="shared" si="208"/>
        <v>0</v>
      </c>
      <c r="J4142" s="119"/>
      <c r="K4142" s="30"/>
      <c r="L4142" s="111"/>
      <c r="M4142" s="111"/>
      <c r="N4142" s="111"/>
      <c r="O4142" s="111">
        <v>1</v>
      </c>
      <c r="P4142" s="111">
        <v>0</v>
      </c>
      <c r="Q4142" s="111">
        <v>0</v>
      </c>
      <c r="R4142" s="111">
        <v>0</v>
      </c>
      <c r="S4142" s="111"/>
      <c r="T4142" s="111"/>
    </row>
    <row r="4143" spans="1:20" x14ac:dyDescent="0.25">
      <c r="A4143" s="110" t="s">
        <v>8075</v>
      </c>
      <c r="B4143" s="107" t="s">
        <v>7109</v>
      </c>
      <c r="C4143" s="108">
        <v>2</v>
      </c>
      <c r="D4143" s="41" t="s">
        <v>8076</v>
      </c>
      <c r="E4143" s="24">
        <f t="shared" si="206"/>
        <v>0</v>
      </c>
      <c r="F4143" s="24">
        <f t="shared" si="207"/>
        <v>0</v>
      </c>
      <c r="G4143" s="109"/>
      <c r="H4143" s="24"/>
      <c r="I4143" s="24">
        <f t="shared" si="208"/>
        <v>0.4</v>
      </c>
      <c r="J4143" s="119"/>
      <c r="K4143" s="30"/>
      <c r="L4143" s="111"/>
      <c r="M4143" s="111"/>
      <c r="N4143" s="111"/>
      <c r="O4143" s="111"/>
      <c r="P4143" s="111">
        <v>2</v>
      </c>
      <c r="Q4143" s="111"/>
      <c r="R4143" s="111"/>
      <c r="S4143" s="111"/>
      <c r="T4143" s="111"/>
    </row>
    <row r="4144" spans="1:20" x14ac:dyDescent="0.25">
      <c r="A4144" s="110" t="s">
        <v>2732</v>
      </c>
      <c r="B4144" s="107" t="s">
        <v>7244</v>
      </c>
      <c r="C4144" s="108">
        <v>3</v>
      </c>
      <c r="D4144" s="41" t="s">
        <v>4420</v>
      </c>
      <c r="E4144" s="24">
        <f t="shared" si="206"/>
        <v>0</v>
      </c>
      <c r="F4144" s="24">
        <f t="shared" si="207"/>
        <v>1</v>
      </c>
      <c r="G4144" s="109"/>
      <c r="H4144" s="24"/>
      <c r="I4144" s="24">
        <f t="shared" si="208"/>
        <v>0</v>
      </c>
      <c r="J4144" s="119"/>
      <c r="K4144" s="30"/>
      <c r="L4144" s="111">
        <v>2</v>
      </c>
      <c r="M4144" s="111"/>
      <c r="N4144" s="111"/>
      <c r="O4144" s="111">
        <v>2</v>
      </c>
      <c r="P4144" s="111"/>
      <c r="Q4144" s="111"/>
      <c r="R4144" s="111"/>
      <c r="S4144" s="111"/>
      <c r="T4144" s="111"/>
    </row>
    <row r="4145" spans="1:20" x14ac:dyDescent="0.25">
      <c r="A4145" s="110" t="s">
        <v>9251</v>
      </c>
      <c r="B4145" s="107" t="s">
        <v>7244</v>
      </c>
      <c r="C4145" s="108">
        <v>3</v>
      </c>
      <c r="D4145" s="41" t="s">
        <v>9252</v>
      </c>
      <c r="E4145" s="24">
        <f t="shared" si="206"/>
        <v>0</v>
      </c>
      <c r="F4145" s="24">
        <f t="shared" si="207"/>
        <v>0</v>
      </c>
      <c r="G4145" s="109"/>
      <c r="H4145" s="24"/>
      <c r="I4145" s="24">
        <f t="shared" si="208"/>
        <v>0</v>
      </c>
      <c r="J4145" s="119"/>
      <c r="K4145" s="30"/>
      <c r="L4145" s="111"/>
      <c r="M4145" s="111"/>
      <c r="N4145" s="111"/>
      <c r="O4145" s="111"/>
      <c r="P4145" s="111"/>
      <c r="Q4145" s="111"/>
      <c r="R4145" s="111"/>
      <c r="S4145" s="111"/>
      <c r="T4145" s="111"/>
    </row>
    <row r="4146" spans="1:20" x14ac:dyDescent="0.25">
      <c r="A4146" s="110" t="s">
        <v>1974</v>
      </c>
      <c r="B4146" s="107" t="s">
        <v>7124</v>
      </c>
      <c r="C4146" s="108">
        <v>4</v>
      </c>
      <c r="D4146" s="41" t="s">
        <v>5573</v>
      </c>
      <c r="E4146" s="24">
        <f t="shared" si="206"/>
        <v>0</v>
      </c>
      <c r="F4146" s="24">
        <f t="shared" si="207"/>
        <v>0</v>
      </c>
      <c r="G4146" s="109"/>
      <c r="H4146" s="24"/>
      <c r="I4146" s="24">
        <f t="shared" si="208"/>
        <v>2.2000000000000002</v>
      </c>
      <c r="J4146" s="119"/>
      <c r="K4146" s="30"/>
      <c r="L4146" s="111"/>
      <c r="M4146" s="111"/>
      <c r="N4146" s="111"/>
      <c r="O4146" s="111"/>
      <c r="P4146" s="111"/>
      <c r="Q4146" s="111">
        <v>11</v>
      </c>
      <c r="R4146" s="111"/>
      <c r="S4146" s="111"/>
      <c r="T4146" s="111"/>
    </row>
    <row r="4147" spans="1:20" x14ac:dyDescent="0.25">
      <c r="A4147" s="110" t="s">
        <v>2684</v>
      </c>
      <c r="B4147" s="107" t="s">
        <v>7263</v>
      </c>
      <c r="C4147" s="108">
        <v>4</v>
      </c>
      <c r="D4147" s="41" t="s">
        <v>5602</v>
      </c>
      <c r="E4147" s="24">
        <f t="shared" si="206"/>
        <v>0</v>
      </c>
      <c r="F4147" s="24">
        <f t="shared" si="207"/>
        <v>2</v>
      </c>
      <c r="G4147" s="109"/>
      <c r="H4147" s="24"/>
      <c r="I4147" s="24">
        <f t="shared" si="208"/>
        <v>0</v>
      </c>
      <c r="J4147" s="119"/>
      <c r="K4147" s="30"/>
      <c r="L4147" s="111"/>
      <c r="M4147" s="111">
        <v>8</v>
      </c>
      <c r="N4147" s="111"/>
      <c r="O4147" s="111"/>
      <c r="P4147" s="111"/>
      <c r="Q4147" s="111"/>
      <c r="R4147" s="111"/>
      <c r="S4147" s="111"/>
      <c r="T4147" s="111"/>
    </row>
    <row r="4148" spans="1:20" x14ac:dyDescent="0.25">
      <c r="A4148" s="110" t="s">
        <v>2486</v>
      </c>
      <c r="B4148" s="107" t="s">
        <v>7165</v>
      </c>
      <c r="C4148" s="108">
        <v>6</v>
      </c>
      <c r="D4148" s="41" t="s">
        <v>5718</v>
      </c>
      <c r="E4148" s="24">
        <f t="shared" si="206"/>
        <v>0</v>
      </c>
      <c r="F4148" s="24">
        <f t="shared" si="207"/>
        <v>0.25</v>
      </c>
      <c r="G4148" s="109"/>
      <c r="H4148" s="24"/>
      <c r="I4148" s="24">
        <f t="shared" si="208"/>
        <v>0</v>
      </c>
      <c r="J4148" s="119"/>
      <c r="K4148" s="30"/>
      <c r="L4148" s="111"/>
      <c r="M4148" s="111"/>
      <c r="N4148" s="111"/>
      <c r="O4148" s="111">
        <v>1</v>
      </c>
      <c r="P4148" s="111"/>
      <c r="Q4148" s="111"/>
      <c r="R4148" s="111"/>
      <c r="S4148" s="111"/>
      <c r="T4148" s="111"/>
    </row>
    <row r="4149" spans="1:20" x14ac:dyDescent="0.25">
      <c r="A4149" s="110" t="s">
        <v>8095</v>
      </c>
      <c r="B4149" s="107" t="s">
        <v>7169</v>
      </c>
      <c r="C4149" s="108">
        <v>5</v>
      </c>
      <c r="D4149" s="41" t="s">
        <v>8096</v>
      </c>
      <c r="E4149" s="24">
        <f t="shared" si="206"/>
        <v>0</v>
      </c>
      <c r="F4149" s="24">
        <f t="shared" si="207"/>
        <v>2701.75</v>
      </c>
      <c r="G4149" s="109"/>
      <c r="H4149" s="24"/>
      <c r="I4149" s="24">
        <f t="shared" si="208"/>
        <v>545.6</v>
      </c>
      <c r="J4149" s="119"/>
      <c r="K4149" s="30"/>
      <c r="L4149" s="111">
        <v>1901</v>
      </c>
      <c r="M4149" s="111">
        <v>4046</v>
      </c>
      <c r="N4149" s="111">
        <v>3935</v>
      </c>
      <c r="O4149" s="111">
        <v>925</v>
      </c>
      <c r="P4149" s="111">
        <v>2728</v>
      </c>
      <c r="Q4149" s="111">
        <v>0</v>
      </c>
      <c r="R4149" s="111"/>
      <c r="S4149" s="111">
        <v>0</v>
      </c>
      <c r="T4149" s="111"/>
    </row>
    <row r="4150" spans="1:20" x14ac:dyDescent="0.25">
      <c r="A4150" s="110" t="s">
        <v>9253</v>
      </c>
      <c r="B4150" s="107" t="s">
        <v>7165</v>
      </c>
      <c r="C4150" s="108">
        <v>6</v>
      </c>
      <c r="D4150" s="41" t="s">
        <v>9254</v>
      </c>
      <c r="E4150" s="24">
        <f t="shared" si="206"/>
        <v>0</v>
      </c>
      <c r="F4150" s="24">
        <f t="shared" si="207"/>
        <v>0.25</v>
      </c>
      <c r="G4150" s="109"/>
      <c r="H4150" s="24"/>
      <c r="I4150" s="24">
        <f t="shared" si="208"/>
        <v>0</v>
      </c>
      <c r="J4150" s="119"/>
      <c r="K4150" s="30"/>
      <c r="L4150" s="111">
        <v>1</v>
      </c>
      <c r="M4150" s="111"/>
      <c r="N4150" s="111"/>
      <c r="O4150" s="111"/>
      <c r="P4150" s="111"/>
      <c r="Q4150" s="111"/>
      <c r="R4150" s="111"/>
      <c r="S4150" s="111"/>
      <c r="T4150" s="111"/>
    </row>
    <row r="4151" spans="1:20" x14ac:dyDescent="0.25">
      <c r="A4151" s="110" t="s">
        <v>9255</v>
      </c>
      <c r="B4151" s="107" t="s">
        <v>7370</v>
      </c>
      <c r="C4151" s="108">
        <v>4</v>
      </c>
      <c r="D4151" s="41" t="s">
        <v>9256</v>
      </c>
      <c r="E4151" s="24">
        <f t="shared" si="206"/>
        <v>0</v>
      </c>
      <c r="F4151" s="24">
        <f t="shared" si="207"/>
        <v>3.5</v>
      </c>
      <c r="G4151" s="109"/>
      <c r="H4151" s="24"/>
      <c r="I4151" s="24">
        <f t="shared" si="208"/>
        <v>0</v>
      </c>
      <c r="J4151" s="119"/>
      <c r="K4151" s="30"/>
      <c r="L4151" s="111"/>
      <c r="M4151" s="111"/>
      <c r="N4151" s="111">
        <v>14</v>
      </c>
      <c r="O4151" s="111"/>
      <c r="P4151" s="111"/>
      <c r="Q4151" s="111"/>
      <c r="R4151" s="111"/>
      <c r="S4151" s="111"/>
      <c r="T4151" s="111"/>
    </row>
    <row r="4152" spans="1:20" x14ac:dyDescent="0.25">
      <c r="A4152" s="110" t="s">
        <v>271</v>
      </c>
      <c r="B4152" s="107" t="s">
        <v>7165</v>
      </c>
      <c r="C4152" s="108">
        <v>6</v>
      </c>
      <c r="D4152" s="41" t="s">
        <v>5263</v>
      </c>
      <c r="E4152" s="24">
        <f t="shared" si="206"/>
        <v>0</v>
      </c>
      <c r="F4152" s="24">
        <f t="shared" si="207"/>
        <v>99.25</v>
      </c>
      <c r="G4152" s="109"/>
      <c r="H4152" s="24"/>
      <c r="I4152" s="24">
        <f t="shared" si="208"/>
        <v>0</v>
      </c>
      <c r="J4152" s="119"/>
      <c r="K4152" s="30"/>
      <c r="L4152" s="111">
        <v>170</v>
      </c>
      <c r="M4152" s="111">
        <v>152</v>
      </c>
      <c r="N4152" s="111">
        <v>75</v>
      </c>
      <c r="O4152" s="111"/>
      <c r="P4152" s="111"/>
      <c r="Q4152" s="111"/>
      <c r="R4152" s="111"/>
      <c r="S4152" s="111"/>
      <c r="T4152" s="111"/>
    </row>
    <row r="4153" spans="1:20" x14ac:dyDescent="0.25">
      <c r="A4153" s="110" t="s">
        <v>8093</v>
      </c>
      <c r="B4153" s="107" t="s">
        <v>7165</v>
      </c>
      <c r="C4153" s="108">
        <v>6</v>
      </c>
      <c r="D4153" s="41" t="s">
        <v>8094</v>
      </c>
      <c r="E4153" s="24">
        <f t="shared" si="206"/>
        <v>0</v>
      </c>
      <c r="F4153" s="24">
        <f t="shared" si="207"/>
        <v>2.75</v>
      </c>
      <c r="G4153" s="109"/>
      <c r="H4153" s="24"/>
      <c r="I4153" s="24">
        <f t="shared" si="208"/>
        <v>0</v>
      </c>
      <c r="J4153" s="119"/>
      <c r="K4153" s="30"/>
      <c r="L4153" s="111"/>
      <c r="M4153" s="111"/>
      <c r="N4153" s="111">
        <v>11</v>
      </c>
      <c r="O4153" s="111"/>
      <c r="P4153" s="111"/>
      <c r="Q4153" s="111"/>
      <c r="R4153" s="111"/>
      <c r="S4153" s="111"/>
      <c r="T4153" s="111"/>
    </row>
    <row r="4154" spans="1:20" x14ac:dyDescent="0.25">
      <c r="A4154" s="110" t="s">
        <v>9257</v>
      </c>
      <c r="B4154" s="107" t="s">
        <v>7240</v>
      </c>
      <c r="C4154" s="108">
        <v>6</v>
      </c>
      <c r="D4154" s="41" t="s">
        <v>9258</v>
      </c>
      <c r="E4154" s="24">
        <f t="shared" si="206"/>
        <v>0</v>
      </c>
      <c r="F4154" s="24">
        <f t="shared" si="207"/>
        <v>0</v>
      </c>
      <c r="G4154" s="109"/>
      <c r="H4154" s="24"/>
      <c r="I4154" s="24">
        <f t="shared" si="208"/>
        <v>0</v>
      </c>
      <c r="J4154" s="119"/>
      <c r="K4154" s="30"/>
      <c r="L4154" s="111"/>
      <c r="M4154" s="111"/>
      <c r="N4154" s="111"/>
      <c r="O4154" s="111"/>
      <c r="P4154" s="111"/>
      <c r="Q4154" s="111"/>
      <c r="R4154" s="111"/>
      <c r="S4154" s="111"/>
      <c r="T4154" s="111"/>
    </row>
    <row r="4155" spans="1:20" x14ac:dyDescent="0.25">
      <c r="A4155" s="110" t="s">
        <v>8085</v>
      </c>
      <c r="B4155" s="107" t="s">
        <v>7240</v>
      </c>
      <c r="C4155" s="108">
        <v>6</v>
      </c>
      <c r="D4155" s="41" t="s">
        <v>8086</v>
      </c>
      <c r="E4155" s="24">
        <f t="shared" si="206"/>
        <v>0</v>
      </c>
      <c r="F4155" s="24">
        <f t="shared" si="207"/>
        <v>0</v>
      </c>
      <c r="G4155" s="109"/>
      <c r="H4155" s="24"/>
      <c r="I4155" s="24">
        <f t="shared" si="208"/>
        <v>0.6</v>
      </c>
      <c r="J4155" s="119"/>
      <c r="K4155" s="30"/>
      <c r="L4155" s="111"/>
      <c r="M4155" s="111"/>
      <c r="N4155" s="111"/>
      <c r="O4155" s="111"/>
      <c r="P4155" s="111">
        <v>3</v>
      </c>
      <c r="Q4155" s="111"/>
      <c r="R4155" s="111"/>
      <c r="S4155" s="111">
        <v>0</v>
      </c>
      <c r="T4155" s="111"/>
    </row>
    <row r="4156" spans="1:20" x14ac:dyDescent="0.25">
      <c r="A4156" s="110" t="s">
        <v>9259</v>
      </c>
      <c r="B4156" s="107" t="s">
        <v>7240</v>
      </c>
      <c r="C4156" s="108">
        <v>6</v>
      </c>
      <c r="D4156" s="41" t="s">
        <v>9260</v>
      </c>
      <c r="E4156" s="24">
        <f t="shared" si="206"/>
        <v>0</v>
      </c>
      <c r="F4156" s="24">
        <f t="shared" si="207"/>
        <v>0.25</v>
      </c>
      <c r="G4156" s="109"/>
      <c r="H4156" s="24"/>
      <c r="I4156" s="24">
        <f t="shared" si="208"/>
        <v>0</v>
      </c>
      <c r="J4156" s="119"/>
      <c r="K4156" s="30"/>
      <c r="L4156" s="111"/>
      <c r="M4156" s="111"/>
      <c r="N4156" s="111">
        <v>1</v>
      </c>
      <c r="O4156" s="111"/>
      <c r="P4156" s="111"/>
      <c r="Q4156" s="111"/>
      <c r="R4156" s="111"/>
      <c r="S4156" s="111"/>
      <c r="T4156" s="111"/>
    </row>
    <row r="4157" spans="1:20" x14ac:dyDescent="0.25">
      <c r="A4157" s="110" t="s">
        <v>2728</v>
      </c>
      <c r="B4157" s="107" t="s">
        <v>7240</v>
      </c>
      <c r="C4157" s="108">
        <v>6</v>
      </c>
      <c r="D4157" s="41" t="s">
        <v>7021</v>
      </c>
      <c r="E4157" s="24">
        <f t="shared" si="206"/>
        <v>0</v>
      </c>
      <c r="F4157" s="24">
        <f t="shared" si="207"/>
        <v>0</v>
      </c>
      <c r="G4157" s="109"/>
      <c r="H4157" s="24"/>
      <c r="I4157" s="24">
        <f t="shared" si="208"/>
        <v>0</v>
      </c>
      <c r="J4157" s="119"/>
      <c r="K4157" s="30"/>
      <c r="L4157" s="111"/>
      <c r="M4157" s="111"/>
      <c r="N4157" s="111"/>
      <c r="O4157" s="111"/>
      <c r="P4157" s="111"/>
      <c r="Q4157" s="111">
        <v>0</v>
      </c>
      <c r="R4157" s="111"/>
      <c r="S4157" s="111"/>
      <c r="T4157" s="111"/>
    </row>
    <row r="4158" spans="1:20" x14ac:dyDescent="0.25">
      <c r="A4158" s="110" t="s">
        <v>9261</v>
      </c>
      <c r="B4158" s="107" t="s">
        <v>7327</v>
      </c>
      <c r="C4158" s="108">
        <v>6</v>
      </c>
      <c r="D4158" s="41" t="s">
        <v>9262</v>
      </c>
      <c r="E4158" s="24">
        <f t="shared" si="206"/>
        <v>0</v>
      </c>
      <c r="F4158" s="24">
        <f t="shared" si="207"/>
        <v>23.5</v>
      </c>
      <c r="G4158" s="109"/>
      <c r="H4158" s="24"/>
      <c r="I4158" s="24">
        <f t="shared" si="208"/>
        <v>0</v>
      </c>
      <c r="J4158" s="119"/>
      <c r="K4158" s="30"/>
      <c r="L4158" s="111">
        <v>93</v>
      </c>
      <c r="M4158" s="111">
        <v>1</v>
      </c>
      <c r="N4158" s="111"/>
      <c r="O4158" s="111"/>
      <c r="P4158" s="111"/>
      <c r="Q4158" s="111"/>
      <c r="R4158" s="111"/>
      <c r="S4158" s="111"/>
      <c r="T4158" s="111"/>
    </row>
    <row r="4159" spans="1:20" x14ac:dyDescent="0.25">
      <c r="A4159" s="110" t="s">
        <v>8130</v>
      </c>
      <c r="B4159" s="107" t="s">
        <v>7225</v>
      </c>
      <c r="C4159" s="108">
        <v>12</v>
      </c>
      <c r="D4159" s="41" t="s">
        <v>8131</v>
      </c>
      <c r="E4159" s="24">
        <f t="shared" si="206"/>
        <v>0</v>
      </c>
      <c r="F4159" s="24">
        <f t="shared" si="207"/>
        <v>0.5</v>
      </c>
      <c r="G4159" s="109"/>
      <c r="H4159" s="24"/>
      <c r="I4159" s="24">
        <f t="shared" si="208"/>
        <v>0</v>
      </c>
      <c r="J4159" s="119"/>
      <c r="K4159" s="30"/>
      <c r="L4159" s="111"/>
      <c r="M4159" s="111">
        <v>2</v>
      </c>
      <c r="N4159" s="111"/>
      <c r="O4159" s="111"/>
      <c r="P4159" s="111"/>
      <c r="Q4159" s="111"/>
      <c r="R4159" s="111"/>
      <c r="S4159" s="111"/>
      <c r="T4159" s="111"/>
    </row>
    <row r="4160" spans="1:20" x14ac:dyDescent="0.25">
      <c r="A4160" s="110" t="s">
        <v>2865</v>
      </c>
      <c r="B4160" s="107" t="s">
        <v>7193</v>
      </c>
      <c r="C4160" s="108">
        <v>13</v>
      </c>
      <c r="D4160" s="41" t="s">
        <v>7045</v>
      </c>
      <c r="E4160" s="24">
        <f t="shared" si="206"/>
        <v>0</v>
      </c>
      <c r="F4160" s="24">
        <f t="shared" si="207"/>
        <v>6.25</v>
      </c>
      <c r="G4160" s="109"/>
      <c r="H4160" s="24"/>
      <c r="I4160" s="24">
        <f t="shared" si="208"/>
        <v>0</v>
      </c>
      <c r="J4160" s="119"/>
      <c r="K4160" s="30"/>
      <c r="L4160" s="111"/>
      <c r="M4160" s="111"/>
      <c r="N4160" s="111">
        <v>25</v>
      </c>
      <c r="O4160" s="111"/>
      <c r="P4160" s="111"/>
      <c r="Q4160" s="111"/>
      <c r="R4160" s="111"/>
      <c r="S4160" s="111"/>
      <c r="T4160" s="111"/>
    </row>
    <row r="4161" spans="1:20" x14ac:dyDescent="0.25">
      <c r="A4161" s="110" t="s">
        <v>2578</v>
      </c>
      <c r="B4161" s="107" t="s">
        <v>7092</v>
      </c>
      <c r="C4161" s="108">
        <v>11</v>
      </c>
      <c r="D4161" s="41" t="s">
        <v>7048</v>
      </c>
      <c r="E4161" s="24">
        <f t="shared" si="206"/>
        <v>0</v>
      </c>
      <c r="F4161" s="24">
        <f t="shared" si="207"/>
        <v>0.25</v>
      </c>
      <c r="G4161" s="109"/>
      <c r="H4161" s="24"/>
      <c r="I4161" s="24">
        <f t="shared" si="208"/>
        <v>0</v>
      </c>
      <c r="J4161" s="119"/>
      <c r="K4161" s="30"/>
      <c r="L4161" s="111"/>
      <c r="M4161" s="111"/>
      <c r="N4161" s="111"/>
      <c r="O4161" s="111">
        <v>1</v>
      </c>
      <c r="P4161" s="111"/>
      <c r="Q4161" s="111"/>
      <c r="R4161" s="111"/>
      <c r="S4161" s="111"/>
      <c r="T4161" s="111"/>
    </row>
    <row r="4162" spans="1:20" x14ac:dyDescent="0.25">
      <c r="A4162" s="110" t="s">
        <v>9263</v>
      </c>
      <c r="B4162" s="107" t="s">
        <v>7167</v>
      </c>
      <c r="C4162" s="108">
        <v>11</v>
      </c>
      <c r="D4162" s="41" t="s">
        <v>9264</v>
      </c>
      <c r="E4162" s="24">
        <f t="shared" si="206"/>
        <v>0</v>
      </c>
      <c r="F4162" s="24">
        <f t="shared" si="207"/>
        <v>0.5</v>
      </c>
      <c r="G4162" s="109"/>
      <c r="H4162" s="24"/>
      <c r="I4162" s="24">
        <f t="shared" si="208"/>
        <v>0</v>
      </c>
      <c r="J4162" s="119"/>
      <c r="K4162" s="30"/>
      <c r="L4162" s="111"/>
      <c r="M4162" s="111">
        <v>2</v>
      </c>
      <c r="N4162" s="111"/>
      <c r="O4162" s="111"/>
      <c r="P4162" s="111"/>
      <c r="Q4162" s="111"/>
      <c r="R4162" s="111"/>
      <c r="S4162" s="111"/>
      <c r="T4162" s="111"/>
    </row>
    <row r="4163" spans="1:20" x14ac:dyDescent="0.25">
      <c r="A4163" s="110" t="s">
        <v>3023</v>
      </c>
      <c r="B4163" s="107" t="s">
        <v>7167</v>
      </c>
      <c r="C4163" s="108">
        <v>11</v>
      </c>
      <c r="D4163" s="41" t="s">
        <v>7049</v>
      </c>
      <c r="E4163" s="24">
        <f t="shared" si="206"/>
        <v>0</v>
      </c>
      <c r="F4163" s="24">
        <f t="shared" si="207"/>
        <v>0</v>
      </c>
      <c r="G4163" s="109"/>
      <c r="H4163" s="24"/>
      <c r="I4163" s="24">
        <f t="shared" si="208"/>
        <v>0</v>
      </c>
      <c r="J4163" s="119"/>
      <c r="K4163" s="30"/>
      <c r="L4163" s="111"/>
      <c r="M4163" s="111"/>
      <c r="N4163" s="111"/>
      <c r="O4163" s="111"/>
      <c r="P4163" s="111"/>
      <c r="Q4163" s="111"/>
      <c r="R4163" s="111"/>
      <c r="S4163" s="111"/>
      <c r="T4163" s="111"/>
    </row>
    <row r="4164" spans="1:20" x14ac:dyDescent="0.25">
      <c r="A4164" s="110" t="s">
        <v>3019</v>
      </c>
      <c r="B4164" s="107" t="s">
        <v>7166</v>
      </c>
      <c r="C4164" s="108">
        <v>13</v>
      </c>
      <c r="D4164" s="41" t="s">
        <v>7042</v>
      </c>
      <c r="E4164" s="24">
        <f t="shared" si="206"/>
        <v>0</v>
      </c>
      <c r="F4164" s="24">
        <f t="shared" si="207"/>
        <v>233</v>
      </c>
      <c r="G4164" s="109"/>
      <c r="H4164" s="24"/>
      <c r="I4164" s="24">
        <f t="shared" si="208"/>
        <v>115.6</v>
      </c>
      <c r="J4164" s="119"/>
      <c r="K4164" s="30"/>
      <c r="L4164" s="111">
        <v>323</v>
      </c>
      <c r="M4164" s="111">
        <v>592</v>
      </c>
      <c r="N4164" s="111">
        <v>10</v>
      </c>
      <c r="O4164" s="111">
        <v>7</v>
      </c>
      <c r="P4164" s="111"/>
      <c r="Q4164" s="111">
        <v>578</v>
      </c>
      <c r="R4164" s="111"/>
      <c r="S4164" s="111"/>
      <c r="T4164" s="111"/>
    </row>
    <row r="4165" spans="1:20" x14ac:dyDescent="0.25">
      <c r="A4165" s="110" t="s">
        <v>3024</v>
      </c>
      <c r="B4165" s="107" t="s">
        <v>7157</v>
      </c>
      <c r="C4165" s="108">
        <v>11</v>
      </c>
      <c r="D4165" s="41" t="s">
        <v>7035</v>
      </c>
      <c r="E4165" s="24">
        <f t="shared" si="206"/>
        <v>0</v>
      </c>
      <c r="F4165" s="24">
        <f t="shared" si="207"/>
        <v>131.75</v>
      </c>
      <c r="G4165" s="109"/>
      <c r="H4165" s="24"/>
      <c r="I4165" s="24">
        <f t="shared" si="208"/>
        <v>0</v>
      </c>
      <c r="J4165" s="119"/>
      <c r="K4165" s="30"/>
      <c r="L4165" s="111">
        <v>325</v>
      </c>
      <c r="M4165" s="111">
        <v>114</v>
      </c>
      <c r="N4165" s="111">
        <v>88</v>
      </c>
      <c r="O4165" s="111"/>
      <c r="P4165" s="111"/>
      <c r="Q4165" s="111"/>
      <c r="R4165" s="111"/>
      <c r="S4165" s="111"/>
      <c r="T4165" s="111"/>
    </row>
    <row r="4166" spans="1:20" x14ac:dyDescent="0.25">
      <c r="A4166" s="110" t="s">
        <v>2724</v>
      </c>
      <c r="B4166" s="107" t="s">
        <v>7092</v>
      </c>
      <c r="C4166" s="108">
        <v>11</v>
      </c>
      <c r="D4166" s="41" t="s">
        <v>5868</v>
      </c>
      <c r="E4166" s="24">
        <f t="shared" si="206"/>
        <v>0</v>
      </c>
      <c r="F4166" s="24">
        <f t="shared" si="207"/>
        <v>0</v>
      </c>
      <c r="G4166" s="109"/>
      <c r="H4166" s="24"/>
      <c r="I4166" s="24">
        <f t="shared" si="208"/>
        <v>1.2</v>
      </c>
      <c r="J4166" s="119"/>
      <c r="K4166" s="30"/>
      <c r="L4166" s="111"/>
      <c r="M4166" s="111"/>
      <c r="N4166" s="111"/>
      <c r="O4166" s="111"/>
      <c r="P4166" s="111">
        <v>6</v>
      </c>
      <c r="Q4166" s="111"/>
      <c r="R4166" s="111"/>
      <c r="S4166" s="111"/>
      <c r="T4166" s="111"/>
    </row>
    <row r="4167" spans="1:20" x14ac:dyDescent="0.25">
      <c r="A4167" s="110" t="s">
        <v>9265</v>
      </c>
      <c r="B4167" s="107" t="s">
        <v>7092</v>
      </c>
      <c r="C4167" s="108">
        <v>11</v>
      </c>
      <c r="D4167" s="41" t="s">
        <v>9266</v>
      </c>
      <c r="E4167" s="24">
        <f t="shared" si="206"/>
        <v>0</v>
      </c>
      <c r="F4167" s="24">
        <f t="shared" si="207"/>
        <v>0</v>
      </c>
      <c r="G4167" s="109"/>
      <c r="H4167" s="24"/>
      <c r="I4167" s="24">
        <f t="shared" si="208"/>
        <v>0</v>
      </c>
      <c r="J4167" s="119"/>
      <c r="K4167" s="30"/>
      <c r="L4167" s="111"/>
      <c r="M4167" s="111"/>
      <c r="N4167" s="111"/>
      <c r="O4167" s="111"/>
      <c r="P4167" s="111"/>
      <c r="Q4167" s="111"/>
      <c r="R4167" s="111"/>
      <c r="S4167" s="111"/>
      <c r="T4167" s="111"/>
    </row>
    <row r="4168" spans="1:20" x14ac:dyDescent="0.25">
      <c r="A4168" s="110" t="s">
        <v>8099</v>
      </c>
      <c r="B4168" s="107" t="s">
        <v>7259</v>
      </c>
      <c r="C4168" s="108">
        <v>11</v>
      </c>
      <c r="D4168" s="41" t="s">
        <v>8100</v>
      </c>
      <c r="E4168" s="24">
        <f t="shared" si="206"/>
        <v>0</v>
      </c>
      <c r="F4168" s="24">
        <f t="shared" si="207"/>
        <v>0</v>
      </c>
      <c r="G4168" s="109"/>
      <c r="H4168" s="24"/>
      <c r="I4168" s="24">
        <f t="shared" si="208"/>
        <v>3.8</v>
      </c>
      <c r="J4168" s="119"/>
      <c r="K4168" s="30"/>
      <c r="L4168" s="111"/>
      <c r="M4168" s="111"/>
      <c r="N4168" s="111"/>
      <c r="O4168" s="111"/>
      <c r="P4168" s="111"/>
      <c r="Q4168" s="111">
        <v>19</v>
      </c>
      <c r="R4168" s="111"/>
      <c r="S4168" s="111"/>
      <c r="T4168" s="111"/>
    </row>
    <row r="4169" spans="1:20" x14ac:dyDescent="0.25">
      <c r="A4169" s="110" t="s">
        <v>8097</v>
      </c>
      <c r="B4169" s="107" t="s">
        <v>7144</v>
      </c>
      <c r="C4169" s="108">
        <v>11</v>
      </c>
      <c r="D4169" s="41" t="s">
        <v>8098</v>
      </c>
      <c r="E4169" s="24">
        <f t="shared" si="206"/>
        <v>0</v>
      </c>
      <c r="F4169" s="24">
        <f t="shared" si="207"/>
        <v>0</v>
      </c>
      <c r="G4169" s="109"/>
      <c r="H4169" s="24"/>
      <c r="I4169" s="24">
        <f t="shared" si="208"/>
        <v>0</v>
      </c>
      <c r="J4169" s="119"/>
      <c r="K4169" s="30"/>
      <c r="L4169" s="111"/>
      <c r="M4169" s="111"/>
      <c r="N4169" s="111"/>
      <c r="O4169" s="111"/>
      <c r="P4169" s="111"/>
      <c r="Q4169" s="111"/>
      <c r="R4169" s="111"/>
      <c r="S4169" s="111"/>
      <c r="T4169" s="111"/>
    </row>
    <row r="4170" spans="1:20" x14ac:dyDescent="0.25">
      <c r="A4170" s="110" t="s">
        <v>8101</v>
      </c>
      <c r="B4170" s="107" t="s">
        <v>7179</v>
      </c>
      <c r="C4170" s="108">
        <v>11</v>
      </c>
      <c r="D4170" s="41" t="s">
        <v>8102</v>
      </c>
      <c r="E4170" s="24">
        <f t="shared" si="206"/>
        <v>0</v>
      </c>
      <c r="F4170" s="24">
        <f t="shared" si="207"/>
        <v>0</v>
      </c>
      <c r="G4170" s="109"/>
      <c r="H4170" s="24"/>
      <c r="I4170" s="24">
        <f t="shared" si="208"/>
        <v>2.2000000000000002</v>
      </c>
      <c r="J4170" s="119"/>
      <c r="K4170" s="30"/>
      <c r="L4170" s="111"/>
      <c r="M4170" s="111"/>
      <c r="N4170" s="111"/>
      <c r="O4170" s="111"/>
      <c r="P4170" s="111"/>
      <c r="Q4170" s="111">
        <v>11</v>
      </c>
      <c r="R4170" s="111">
        <v>0</v>
      </c>
      <c r="S4170" s="111"/>
      <c r="T4170" s="111"/>
    </row>
    <row r="4171" spans="1:20" x14ac:dyDescent="0.25">
      <c r="A4171" s="110" t="s">
        <v>2719</v>
      </c>
      <c r="B4171" s="107" t="s">
        <v>7101</v>
      </c>
      <c r="C4171" s="108">
        <v>16</v>
      </c>
      <c r="D4171" s="41" t="s">
        <v>6143</v>
      </c>
      <c r="E4171" s="24">
        <f t="shared" si="206"/>
        <v>0</v>
      </c>
      <c r="F4171" s="24">
        <f t="shared" si="207"/>
        <v>0</v>
      </c>
      <c r="G4171" s="109"/>
      <c r="H4171" s="24"/>
      <c r="I4171" s="24">
        <f t="shared" si="208"/>
        <v>0</v>
      </c>
      <c r="J4171" s="119"/>
      <c r="K4171" s="30"/>
      <c r="L4171" s="111"/>
      <c r="M4171" s="111"/>
      <c r="N4171" s="111"/>
      <c r="O4171" s="111"/>
      <c r="P4171" s="111"/>
      <c r="Q4171" s="111"/>
      <c r="R4171" s="111"/>
      <c r="S4171" s="111"/>
      <c r="T4171" s="111"/>
    </row>
    <row r="4172" spans="1:20" x14ac:dyDescent="0.25">
      <c r="A4172" s="110" t="s">
        <v>9267</v>
      </c>
      <c r="B4172" s="107" t="s">
        <v>7101</v>
      </c>
      <c r="C4172" s="108">
        <v>16</v>
      </c>
      <c r="D4172" s="41" t="s">
        <v>9268</v>
      </c>
      <c r="E4172" s="24">
        <f t="shared" si="206"/>
        <v>0</v>
      </c>
      <c r="F4172" s="24">
        <f t="shared" si="207"/>
        <v>2.75</v>
      </c>
      <c r="G4172" s="109"/>
      <c r="H4172" s="24"/>
      <c r="I4172" s="24">
        <f t="shared" si="208"/>
        <v>0</v>
      </c>
      <c r="J4172" s="119"/>
      <c r="K4172" s="30"/>
      <c r="L4172" s="111"/>
      <c r="M4172" s="111">
        <v>11</v>
      </c>
      <c r="N4172" s="111"/>
      <c r="O4172" s="111"/>
      <c r="P4172" s="111"/>
      <c r="Q4172" s="111"/>
      <c r="R4172" s="111"/>
      <c r="S4172" s="111"/>
      <c r="T4172" s="111"/>
    </row>
    <row r="4173" spans="1:20" x14ac:dyDescent="0.25">
      <c r="A4173" s="110" t="s">
        <v>3017</v>
      </c>
      <c r="B4173" s="107" t="s">
        <v>7101</v>
      </c>
      <c r="C4173" s="108">
        <v>16</v>
      </c>
      <c r="D4173" s="41" t="s">
        <v>7052</v>
      </c>
      <c r="E4173" s="24">
        <f t="shared" si="206"/>
        <v>0</v>
      </c>
      <c r="F4173" s="24">
        <f t="shared" si="207"/>
        <v>22.25</v>
      </c>
      <c r="G4173" s="109"/>
      <c r="H4173" s="24"/>
      <c r="I4173" s="24">
        <f t="shared" si="208"/>
        <v>0</v>
      </c>
      <c r="J4173" s="119"/>
      <c r="K4173" s="30"/>
      <c r="L4173" s="111">
        <v>4</v>
      </c>
      <c r="M4173" s="111">
        <v>85</v>
      </c>
      <c r="N4173" s="111"/>
      <c r="O4173" s="111"/>
      <c r="P4173" s="111"/>
      <c r="Q4173" s="111"/>
      <c r="R4173" s="111"/>
      <c r="S4173" s="111"/>
      <c r="T4173" s="111"/>
    </row>
    <row r="4174" spans="1:20" x14ac:dyDescent="0.25">
      <c r="A4174" s="110" t="s">
        <v>3014</v>
      </c>
      <c r="B4174" s="107" t="s">
        <v>7154</v>
      </c>
      <c r="C4174" s="108">
        <v>16</v>
      </c>
      <c r="D4174" s="41" t="s">
        <v>6433</v>
      </c>
      <c r="E4174" s="24">
        <f t="shared" si="206"/>
        <v>0</v>
      </c>
      <c r="F4174" s="24">
        <f t="shared" si="207"/>
        <v>6.5</v>
      </c>
      <c r="G4174" s="109"/>
      <c r="H4174" s="24"/>
      <c r="I4174" s="24">
        <f t="shared" si="208"/>
        <v>0</v>
      </c>
      <c r="J4174" s="119"/>
      <c r="K4174" s="30"/>
      <c r="L4174" s="111"/>
      <c r="M4174" s="111">
        <v>26</v>
      </c>
      <c r="N4174" s="111"/>
      <c r="O4174" s="111"/>
      <c r="P4174" s="111"/>
      <c r="Q4174" s="111"/>
      <c r="R4174" s="111"/>
      <c r="S4174" s="111"/>
      <c r="T4174" s="111"/>
    </row>
    <row r="4175" spans="1:20" x14ac:dyDescent="0.25">
      <c r="A4175" s="110" t="s">
        <v>9269</v>
      </c>
      <c r="B4175" s="107" t="s">
        <v>7154</v>
      </c>
      <c r="C4175" s="108">
        <v>16</v>
      </c>
      <c r="D4175" s="41" t="s">
        <v>9270</v>
      </c>
      <c r="E4175" s="24">
        <f t="shared" si="206"/>
        <v>0</v>
      </c>
      <c r="F4175" s="24">
        <f t="shared" si="207"/>
        <v>0</v>
      </c>
      <c r="G4175" s="109"/>
      <c r="H4175" s="24"/>
      <c r="I4175" s="24">
        <f t="shared" si="208"/>
        <v>0</v>
      </c>
      <c r="J4175" s="119"/>
      <c r="K4175" s="30"/>
      <c r="L4175" s="111"/>
      <c r="M4175" s="111"/>
      <c r="N4175" s="111"/>
      <c r="O4175" s="111"/>
      <c r="P4175" s="111"/>
      <c r="Q4175" s="111"/>
      <c r="R4175" s="111"/>
      <c r="S4175" s="111"/>
      <c r="T4175" s="111"/>
    </row>
    <row r="4176" spans="1:20" x14ac:dyDescent="0.25">
      <c r="A4176" s="110" t="s">
        <v>9271</v>
      </c>
      <c r="B4176" s="107" t="s">
        <v>7154</v>
      </c>
      <c r="C4176" s="108">
        <v>16</v>
      </c>
      <c r="D4176" s="41" t="s">
        <v>9272</v>
      </c>
      <c r="E4176" s="24">
        <f t="shared" si="206"/>
        <v>0</v>
      </c>
      <c r="F4176" s="24">
        <f t="shared" si="207"/>
        <v>0</v>
      </c>
      <c r="G4176" s="109"/>
      <c r="H4176" s="24"/>
      <c r="I4176" s="24">
        <f t="shared" si="208"/>
        <v>0</v>
      </c>
      <c r="J4176" s="119"/>
      <c r="K4176" s="30"/>
      <c r="L4176" s="111"/>
      <c r="M4176" s="111"/>
      <c r="N4176" s="111"/>
      <c r="O4176" s="111"/>
      <c r="P4176" s="111"/>
      <c r="Q4176" s="111"/>
      <c r="R4176" s="111"/>
      <c r="S4176" s="111"/>
      <c r="T4176" s="111"/>
    </row>
    <row r="4177" spans="1:20" x14ac:dyDescent="0.25">
      <c r="A4177" s="110" t="s">
        <v>3016</v>
      </c>
      <c r="B4177" s="107" t="s">
        <v>7156</v>
      </c>
      <c r="C4177" s="108">
        <v>18</v>
      </c>
      <c r="D4177" s="41" t="s">
        <v>6284</v>
      </c>
      <c r="E4177" s="24">
        <f t="shared" si="206"/>
        <v>0</v>
      </c>
      <c r="F4177" s="24">
        <f t="shared" si="207"/>
        <v>9.5</v>
      </c>
      <c r="G4177" s="109"/>
      <c r="H4177" s="24"/>
      <c r="I4177" s="24">
        <f t="shared" si="208"/>
        <v>0</v>
      </c>
      <c r="J4177" s="119"/>
      <c r="K4177" s="30"/>
      <c r="L4177" s="111">
        <v>31</v>
      </c>
      <c r="M4177" s="111">
        <v>7</v>
      </c>
      <c r="N4177" s="111"/>
      <c r="O4177" s="111"/>
      <c r="P4177" s="111"/>
      <c r="Q4177" s="111"/>
      <c r="R4177" s="111"/>
      <c r="S4177" s="111"/>
      <c r="T4177" s="111"/>
    </row>
    <row r="4178" spans="1:20" x14ac:dyDescent="0.25">
      <c r="A4178" s="110" t="s">
        <v>9273</v>
      </c>
      <c r="B4178" s="107" t="s">
        <v>7260</v>
      </c>
      <c r="C4178" s="108">
        <v>17</v>
      </c>
      <c r="D4178" s="41" t="s">
        <v>9274</v>
      </c>
      <c r="E4178" s="24">
        <f t="shared" si="206"/>
        <v>0</v>
      </c>
      <c r="F4178" s="24">
        <f t="shared" si="207"/>
        <v>110</v>
      </c>
      <c r="G4178" s="109"/>
      <c r="H4178" s="24"/>
      <c r="I4178" s="24">
        <f t="shared" si="208"/>
        <v>0</v>
      </c>
      <c r="J4178" s="119"/>
      <c r="K4178" s="30"/>
      <c r="L4178" s="111"/>
      <c r="M4178" s="111"/>
      <c r="N4178" s="111">
        <v>4</v>
      </c>
      <c r="O4178" s="111">
        <v>436</v>
      </c>
      <c r="P4178" s="111"/>
      <c r="Q4178" s="111"/>
      <c r="R4178" s="111"/>
      <c r="S4178" s="111"/>
      <c r="T4178" s="111"/>
    </row>
    <row r="4179" spans="1:20" x14ac:dyDescent="0.25">
      <c r="A4179" s="110" t="s">
        <v>8118</v>
      </c>
      <c r="B4179" s="107" t="s">
        <v>7260</v>
      </c>
      <c r="C4179" s="108">
        <v>17</v>
      </c>
      <c r="D4179" s="41" t="s">
        <v>8119</v>
      </c>
      <c r="E4179" s="24">
        <f t="shared" si="206"/>
        <v>0</v>
      </c>
      <c r="F4179" s="24">
        <f t="shared" si="207"/>
        <v>0</v>
      </c>
      <c r="G4179" s="109"/>
      <c r="H4179" s="24"/>
      <c r="I4179" s="24">
        <f t="shared" si="208"/>
        <v>35.6</v>
      </c>
      <c r="J4179" s="119"/>
      <c r="K4179" s="30"/>
      <c r="L4179" s="111"/>
      <c r="M4179" s="111"/>
      <c r="N4179" s="111"/>
      <c r="O4179" s="111"/>
      <c r="P4179" s="111"/>
      <c r="Q4179" s="111">
        <v>178</v>
      </c>
      <c r="R4179" s="111"/>
      <c r="S4179" s="111"/>
      <c r="T4179" s="111"/>
    </row>
    <row r="4180" spans="1:20" x14ac:dyDescent="0.25">
      <c r="A4180" s="110" t="s">
        <v>9275</v>
      </c>
      <c r="B4180" s="107" t="s">
        <v>7260</v>
      </c>
      <c r="C4180" s="108">
        <v>17</v>
      </c>
      <c r="D4180" s="41" t="s">
        <v>9276</v>
      </c>
      <c r="E4180" s="24">
        <f t="shared" si="206"/>
        <v>0</v>
      </c>
      <c r="F4180" s="24">
        <f t="shared" si="207"/>
        <v>28</v>
      </c>
      <c r="G4180" s="109"/>
      <c r="H4180" s="24"/>
      <c r="I4180" s="24">
        <f t="shared" si="208"/>
        <v>0</v>
      </c>
      <c r="J4180" s="119"/>
      <c r="K4180" s="30"/>
      <c r="L4180" s="111">
        <v>1</v>
      </c>
      <c r="M4180" s="111">
        <v>111</v>
      </c>
      <c r="N4180" s="111"/>
      <c r="O4180" s="111"/>
      <c r="P4180" s="111"/>
      <c r="Q4180" s="111"/>
      <c r="R4180" s="111"/>
      <c r="S4180" s="111"/>
      <c r="T4180" s="111"/>
    </row>
    <row r="4181" spans="1:20" x14ac:dyDescent="0.25">
      <c r="A4181" s="110" t="s">
        <v>3050</v>
      </c>
      <c r="B4181" s="107" t="s">
        <v>7154</v>
      </c>
      <c r="C4181" s="108">
        <v>16</v>
      </c>
      <c r="D4181" s="41" t="s">
        <v>6452</v>
      </c>
      <c r="E4181" s="24">
        <f t="shared" si="206"/>
        <v>0</v>
      </c>
      <c r="F4181" s="24">
        <f t="shared" si="207"/>
        <v>27.5</v>
      </c>
      <c r="G4181" s="109"/>
      <c r="H4181" s="24"/>
      <c r="I4181" s="24">
        <f t="shared" si="208"/>
        <v>0</v>
      </c>
      <c r="J4181" s="119"/>
      <c r="K4181" s="30"/>
      <c r="L4181" s="111">
        <v>29</v>
      </c>
      <c r="M4181" s="111">
        <v>81</v>
      </c>
      <c r="N4181" s="111"/>
      <c r="O4181" s="111"/>
      <c r="P4181" s="111"/>
      <c r="Q4181" s="111"/>
      <c r="R4181" s="111"/>
      <c r="S4181" s="111"/>
      <c r="T4181" s="111"/>
    </row>
    <row r="4182" spans="1:20" x14ac:dyDescent="0.25">
      <c r="A4182" s="110" t="s">
        <v>3054</v>
      </c>
      <c r="B4182" s="107" t="s">
        <v>7154</v>
      </c>
      <c r="C4182" s="108">
        <v>16</v>
      </c>
      <c r="D4182" s="41" t="s">
        <v>6886</v>
      </c>
      <c r="E4182" s="24">
        <f t="shared" si="206"/>
        <v>0</v>
      </c>
      <c r="F4182" s="24">
        <f t="shared" si="207"/>
        <v>10769</v>
      </c>
      <c r="G4182" s="109"/>
      <c r="H4182" s="24"/>
      <c r="I4182" s="24">
        <f t="shared" si="208"/>
        <v>0</v>
      </c>
      <c r="J4182" s="119"/>
      <c r="K4182" s="30"/>
      <c r="L4182" s="111">
        <v>14789</v>
      </c>
      <c r="M4182" s="111">
        <v>28287</v>
      </c>
      <c r="N4182" s="111"/>
      <c r="O4182" s="111"/>
      <c r="P4182" s="111"/>
      <c r="Q4182" s="111"/>
      <c r="R4182" s="111"/>
      <c r="S4182" s="111"/>
      <c r="T4182" s="111"/>
    </row>
    <row r="4183" spans="1:20" x14ac:dyDescent="0.25">
      <c r="A4183" s="110" t="s">
        <v>3051</v>
      </c>
      <c r="B4183" s="107" t="s">
        <v>7154</v>
      </c>
      <c r="C4183" s="108">
        <v>16</v>
      </c>
      <c r="D4183" s="41" t="s">
        <v>6888</v>
      </c>
      <c r="E4183" s="24">
        <f t="shared" si="206"/>
        <v>0</v>
      </c>
      <c r="F4183" s="24">
        <f t="shared" si="207"/>
        <v>2.5</v>
      </c>
      <c r="G4183" s="109"/>
      <c r="H4183" s="24"/>
      <c r="I4183" s="24">
        <f t="shared" si="208"/>
        <v>0</v>
      </c>
      <c r="J4183" s="119"/>
      <c r="K4183" s="30"/>
      <c r="L4183" s="111"/>
      <c r="M4183" s="111"/>
      <c r="N4183" s="111">
        <v>10</v>
      </c>
      <c r="O4183" s="111"/>
      <c r="P4183" s="111"/>
      <c r="Q4183" s="111"/>
      <c r="R4183" s="111"/>
      <c r="S4183" s="111"/>
      <c r="T4183" s="111"/>
    </row>
    <row r="4184" spans="1:20" x14ac:dyDescent="0.25">
      <c r="A4184" s="110" t="s">
        <v>3052</v>
      </c>
      <c r="B4184" s="107" t="s">
        <v>7154</v>
      </c>
      <c r="C4184" s="108">
        <v>16</v>
      </c>
      <c r="D4184" s="41" t="s">
        <v>6889</v>
      </c>
      <c r="E4184" s="24">
        <f t="shared" si="206"/>
        <v>0</v>
      </c>
      <c r="F4184" s="24">
        <f t="shared" si="207"/>
        <v>5</v>
      </c>
      <c r="G4184" s="109"/>
      <c r="H4184" s="24"/>
      <c r="I4184" s="24">
        <f t="shared" si="208"/>
        <v>0</v>
      </c>
      <c r="J4184" s="119"/>
      <c r="K4184" s="30"/>
      <c r="L4184" s="111">
        <v>4</v>
      </c>
      <c r="M4184" s="111">
        <v>16</v>
      </c>
      <c r="N4184" s="111"/>
      <c r="O4184" s="111"/>
      <c r="P4184" s="111"/>
      <c r="Q4184" s="111"/>
      <c r="R4184" s="111"/>
      <c r="S4184" s="111"/>
      <c r="T4184" s="111"/>
    </row>
    <row r="4185" spans="1:20" x14ac:dyDescent="0.25">
      <c r="A4185" s="110" t="s">
        <v>3053</v>
      </c>
      <c r="B4185" s="107" t="s">
        <v>7154</v>
      </c>
      <c r="C4185" s="108">
        <v>16</v>
      </c>
      <c r="D4185" s="41" t="s">
        <v>6438</v>
      </c>
      <c r="E4185" s="24">
        <f t="shared" si="206"/>
        <v>0</v>
      </c>
      <c r="F4185" s="24">
        <f t="shared" si="207"/>
        <v>23.25</v>
      </c>
      <c r="G4185" s="109"/>
      <c r="H4185" s="24"/>
      <c r="I4185" s="24">
        <f t="shared" si="208"/>
        <v>0</v>
      </c>
      <c r="J4185" s="119"/>
      <c r="K4185" s="30"/>
      <c r="L4185" s="111">
        <v>21</v>
      </c>
      <c r="M4185" s="111">
        <v>72</v>
      </c>
      <c r="N4185" s="111"/>
      <c r="O4185" s="111"/>
      <c r="P4185" s="111"/>
      <c r="Q4185" s="111"/>
      <c r="R4185" s="111"/>
      <c r="S4185" s="111"/>
      <c r="T4185" s="111"/>
    </row>
    <row r="4186" spans="1:20" x14ac:dyDescent="0.25">
      <c r="A4186" s="110" t="s">
        <v>8152</v>
      </c>
      <c r="B4186" s="107" t="s">
        <v>7154</v>
      </c>
      <c r="C4186" s="108">
        <v>16</v>
      </c>
      <c r="D4186" s="41" t="s">
        <v>8153</v>
      </c>
      <c r="E4186" s="24">
        <f t="shared" si="206"/>
        <v>0</v>
      </c>
      <c r="F4186" s="24">
        <f t="shared" si="207"/>
        <v>11</v>
      </c>
      <c r="G4186" s="109"/>
      <c r="H4186" s="24"/>
      <c r="I4186" s="24">
        <f t="shared" si="208"/>
        <v>0.6</v>
      </c>
      <c r="J4186" s="119"/>
      <c r="K4186" s="30"/>
      <c r="L4186" s="111">
        <v>41</v>
      </c>
      <c r="M4186" s="111">
        <v>2</v>
      </c>
      <c r="N4186" s="111">
        <v>1</v>
      </c>
      <c r="O4186" s="111"/>
      <c r="P4186" s="111">
        <v>3</v>
      </c>
      <c r="Q4186" s="111"/>
      <c r="R4186" s="111"/>
      <c r="S4186" s="111"/>
      <c r="T4186" s="111"/>
    </row>
    <row r="4187" spans="1:20" x14ac:dyDescent="0.25">
      <c r="A4187" s="110" t="s">
        <v>8154</v>
      </c>
      <c r="B4187" s="107" t="s">
        <v>7154</v>
      </c>
      <c r="C4187" s="108">
        <v>16</v>
      </c>
      <c r="D4187" s="41" t="s">
        <v>8155</v>
      </c>
      <c r="E4187" s="24">
        <f t="shared" si="206"/>
        <v>0</v>
      </c>
      <c r="F4187" s="24">
        <f t="shared" si="207"/>
        <v>0.25</v>
      </c>
      <c r="G4187" s="109"/>
      <c r="H4187" s="24"/>
      <c r="I4187" s="24">
        <f t="shared" si="208"/>
        <v>0</v>
      </c>
      <c r="J4187" s="119"/>
      <c r="K4187" s="30"/>
      <c r="L4187" s="111"/>
      <c r="M4187" s="111">
        <v>1</v>
      </c>
      <c r="N4187" s="111"/>
      <c r="O4187" s="111"/>
      <c r="P4187" s="111"/>
      <c r="Q4187" s="111"/>
      <c r="R4187" s="111">
        <v>0</v>
      </c>
      <c r="S4187" s="111"/>
      <c r="T4187" s="111"/>
    </row>
    <row r="4188" spans="1:20" x14ac:dyDescent="0.25">
      <c r="A4188" s="110" t="s">
        <v>3049</v>
      </c>
      <c r="B4188" s="107" t="s">
        <v>7154</v>
      </c>
      <c r="C4188" s="108">
        <v>16</v>
      </c>
      <c r="D4188" s="41" t="s">
        <v>6890</v>
      </c>
      <c r="E4188" s="24">
        <f t="shared" si="206"/>
        <v>0</v>
      </c>
      <c r="F4188" s="24">
        <f t="shared" si="207"/>
        <v>58</v>
      </c>
      <c r="G4188" s="109"/>
      <c r="H4188" s="24"/>
      <c r="I4188" s="24">
        <f t="shared" si="208"/>
        <v>0</v>
      </c>
      <c r="J4188" s="119"/>
      <c r="K4188" s="30"/>
      <c r="L4188" s="111">
        <v>28</v>
      </c>
      <c r="M4188" s="111">
        <v>204</v>
      </c>
      <c r="N4188" s="111"/>
      <c r="O4188" s="111"/>
      <c r="P4188" s="111"/>
      <c r="Q4188" s="111"/>
      <c r="R4188" s="111"/>
      <c r="S4188" s="111"/>
      <c r="T4188" s="111"/>
    </row>
    <row r="4189" spans="1:20" x14ac:dyDescent="0.25">
      <c r="A4189" s="110" t="s">
        <v>2617</v>
      </c>
      <c r="B4189" s="107" t="s">
        <v>7156</v>
      </c>
      <c r="C4189" s="108">
        <v>18</v>
      </c>
      <c r="D4189" s="41" t="s">
        <v>5046</v>
      </c>
      <c r="E4189" s="24">
        <f t="shared" si="206"/>
        <v>0</v>
      </c>
      <c r="F4189" s="24">
        <f t="shared" si="207"/>
        <v>0.25</v>
      </c>
      <c r="G4189" s="109"/>
      <c r="H4189" s="24"/>
      <c r="I4189" s="24">
        <f t="shared" si="208"/>
        <v>0</v>
      </c>
      <c r="J4189" s="119"/>
      <c r="K4189" s="30"/>
      <c r="L4189" s="111"/>
      <c r="M4189" s="111">
        <v>1</v>
      </c>
      <c r="N4189" s="111"/>
      <c r="O4189" s="111"/>
      <c r="P4189" s="111"/>
      <c r="Q4189" s="111"/>
      <c r="R4189" s="111"/>
      <c r="S4189" s="111"/>
      <c r="T4189" s="111"/>
    </row>
    <row r="4190" spans="1:20" x14ac:dyDescent="0.25">
      <c r="A4190" s="110" t="s">
        <v>2320</v>
      </c>
      <c r="B4190" s="107" t="s">
        <v>7143</v>
      </c>
      <c r="C4190" s="108">
        <v>17</v>
      </c>
      <c r="D4190" s="41" t="s">
        <v>6316</v>
      </c>
      <c r="E4190" s="24">
        <f t="shared" si="206"/>
        <v>0</v>
      </c>
      <c r="F4190" s="24">
        <f t="shared" si="207"/>
        <v>0.25</v>
      </c>
      <c r="G4190" s="109"/>
      <c r="H4190" s="24"/>
      <c r="I4190" s="24">
        <f t="shared" si="208"/>
        <v>0</v>
      </c>
      <c r="J4190" s="119"/>
      <c r="K4190" s="30"/>
      <c r="L4190" s="111"/>
      <c r="M4190" s="111"/>
      <c r="N4190" s="111">
        <v>1</v>
      </c>
      <c r="O4190" s="111"/>
      <c r="P4190" s="111"/>
      <c r="Q4190" s="111"/>
      <c r="R4190" s="111"/>
      <c r="S4190" s="111"/>
      <c r="T4190" s="111"/>
    </row>
    <row r="4191" spans="1:20" x14ac:dyDescent="0.25">
      <c r="A4191" s="110" t="s">
        <v>9277</v>
      </c>
      <c r="B4191" s="107" t="s">
        <v>7446</v>
      </c>
      <c r="C4191" s="108">
        <v>18</v>
      </c>
      <c r="D4191" s="41" t="s">
        <v>9278</v>
      </c>
      <c r="E4191" s="24">
        <f t="shared" si="206"/>
        <v>0</v>
      </c>
      <c r="F4191" s="24">
        <f t="shared" si="207"/>
        <v>0</v>
      </c>
      <c r="G4191" s="109"/>
      <c r="H4191" s="24"/>
      <c r="I4191" s="24">
        <f t="shared" si="208"/>
        <v>0</v>
      </c>
      <c r="J4191" s="119"/>
      <c r="K4191" s="30"/>
      <c r="L4191" s="111"/>
      <c r="M4191" s="111"/>
      <c r="N4191" s="111"/>
      <c r="O4191" s="111"/>
      <c r="P4191" s="111"/>
      <c r="Q4191" s="111"/>
      <c r="R4191" s="111"/>
      <c r="S4191" s="111"/>
      <c r="T4191" s="111"/>
    </row>
    <row r="4192" spans="1:20" x14ac:dyDescent="0.25">
      <c r="A4192" s="110" t="s">
        <v>1285</v>
      </c>
      <c r="B4192" s="107" t="s">
        <v>7219</v>
      </c>
      <c r="C4192" s="108">
        <v>20</v>
      </c>
      <c r="D4192" s="41" t="s">
        <v>5090</v>
      </c>
      <c r="E4192" s="24">
        <f t="shared" ref="E4192:E4255" si="209">SUM(R4192:T4192)/3</f>
        <v>0</v>
      </c>
      <c r="F4192" s="24">
        <f t="shared" ref="F4192:F4255" si="210">SUM(L4192:O4192)/4</f>
        <v>2.25</v>
      </c>
      <c r="G4192" s="109"/>
      <c r="H4192" s="24"/>
      <c r="I4192" s="24">
        <f t="shared" ref="I4192:I4255" si="211">SUM(P4192:T4192)/5</f>
        <v>1.2</v>
      </c>
      <c r="J4192" s="119"/>
      <c r="K4192" s="30"/>
      <c r="L4192" s="111"/>
      <c r="M4192" s="111"/>
      <c r="N4192" s="111"/>
      <c r="O4192" s="111">
        <v>9</v>
      </c>
      <c r="P4192" s="111">
        <v>5</v>
      </c>
      <c r="Q4192" s="111">
        <v>1</v>
      </c>
      <c r="R4192" s="111">
        <v>0</v>
      </c>
      <c r="S4192" s="111">
        <v>0</v>
      </c>
      <c r="T4192" s="111"/>
    </row>
    <row r="4193" spans="1:20" x14ac:dyDescent="0.25">
      <c r="A4193" s="110" t="s">
        <v>3055</v>
      </c>
      <c r="B4193" s="107" t="s">
        <v>7156</v>
      </c>
      <c r="C4193" s="108">
        <v>18</v>
      </c>
      <c r="D4193" s="41" t="s">
        <v>6893</v>
      </c>
      <c r="E4193" s="24">
        <f t="shared" si="209"/>
        <v>0</v>
      </c>
      <c r="F4193" s="24">
        <f t="shared" si="210"/>
        <v>1.75</v>
      </c>
      <c r="G4193" s="109"/>
      <c r="H4193" s="24"/>
      <c r="I4193" s="24">
        <f t="shared" si="211"/>
        <v>0</v>
      </c>
      <c r="J4193" s="119"/>
      <c r="K4193" s="30"/>
      <c r="L4193" s="111">
        <v>7</v>
      </c>
      <c r="M4193" s="111"/>
      <c r="N4193" s="111"/>
      <c r="O4193" s="111"/>
      <c r="P4193" s="111"/>
      <c r="Q4193" s="111"/>
      <c r="R4193" s="111"/>
      <c r="S4193" s="111"/>
      <c r="T4193" s="111"/>
    </row>
    <row r="4194" spans="1:20" x14ac:dyDescent="0.25">
      <c r="A4194" s="110" t="s">
        <v>3057</v>
      </c>
      <c r="B4194" s="107" t="s">
        <v>7157</v>
      </c>
      <c r="C4194" s="108">
        <v>11</v>
      </c>
      <c r="D4194" s="41" t="s">
        <v>6863</v>
      </c>
      <c r="E4194" s="24">
        <f t="shared" si="209"/>
        <v>0</v>
      </c>
      <c r="F4194" s="24">
        <f t="shared" si="210"/>
        <v>2</v>
      </c>
      <c r="G4194" s="109"/>
      <c r="H4194" s="24"/>
      <c r="I4194" s="24">
        <f t="shared" si="211"/>
        <v>0</v>
      </c>
      <c r="J4194" s="119"/>
      <c r="K4194" s="30"/>
      <c r="L4194" s="111"/>
      <c r="M4194" s="111">
        <v>8</v>
      </c>
      <c r="N4194" s="111"/>
      <c r="O4194" s="111"/>
      <c r="P4194" s="111"/>
      <c r="Q4194" s="111"/>
      <c r="R4194" s="111"/>
      <c r="S4194" s="111"/>
      <c r="T4194" s="111"/>
    </row>
    <row r="4195" spans="1:20" x14ac:dyDescent="0.25">
      <c r="A4195" s="110" t="s">
        <v>8148</v>
      </c>
      <c r="B4195" s="107" t="s">
        <v>7345</v>
      </c>
      <c r="C4195" s="108">
        <v>11</v>
      </c>
      <c r="D4195" s="41" t="s">
        <v>8149</v>
      </c>
      <c r="E4195" s="24">
        <f t="shared" si="209"/>
        <v>0</v>
      </c>
      <c r="F4195" s="24">
        <f t="shared" si="210"/>
        <v>0</v>
      </c>
      <c r="G4195" s="109"/>
      <c r="H4195" s="24"/>
      <c r="I4195" s="24">
        <f t="shared" si="211"/>
        <v>3.4</v>
      </c>
      <c r="J4195" s="119"/>
      <c r="K4195" s="30"/>
      <c r="L4195" s="111"/>
      <c r="M4195" s="111"/>
      <c r="N4195" s="111"/>
      <c r="O4195" s="111"/>
      <c r="P4195" s="111"/>
      <c r="Q4195" s="111">
        <v>17</v>
      </c>
      <c r="R4195" s="111"/>
      <c r="S4195" s="111">
        <v>0</v>
      </c>
      <c r="T4195" s="111"/>
    </row>
    <row r="4196" spans="1:20" x14ac:dyDescent="0.25">
      <c r="A4196" s="110" t="s">
        <v>2587</v>
      </c>
      <c r="B4196" s="107" t="s">
        <v>7345</v>
      </c>
      <c r="C4196" s="108">
        <v>11</v>
      </c>
      <c r="D4196" s="41" t="s">
        <v>4069</v>
      </c>
      <c r="E4196" s="24">
        <f t="shared" si="209"/>
        <v>0</v>
      </c>
      <c r="F4196" s="24">
        <f t="shared" si="210"/>
        <v>0</v>
      </c>
      <c r="G4196" s="109"/>
      <c r="H4196" s="24"/>
      <c r="I4196" s="24">
        <f t="shared" si="211"/>
        <v>0</v>
      </c>
      <c r="J4196" s="119"/>
      <c r="K4196" s="30"/>
      <c r="L4196" s="111"/>
      <c r="M4196" s="111"/>
      <c r="N4196" s="111"/>
      <c r="O4196" s="111"/>
      <c r="P4196" s="111"/>
      <c r="Q4196" s="111"/>
      <c r="R4196" s="111"/>
      <c r="S4196" s="111"/>
      <c r="T4196" s="111"/>
    </row>
    <row r="4197" spans="1:20" x14ac:dyDescent="0.25">
      <c r="A4197" s="110" t="s">
        <v>1601</v>
      </c>
      <c r="B4197" s="107" t="s">
        <v>7266</v>
      </c>
      <c r="C4197" s="108">
        <v>11</v>
      </c>
      <c r="D4197" s="41" t="s">
        <v>4092</v>
      </c>
      <c r="E4197" s="24">
        <f t="shared" si="209"/>
        <v>0</v>
      </c>
      <c r="F4197" s="24">
        <f t="shared" si="210"/>
        <v>32.25</v>
      </c>
      <c r="G4197" s="109"/>
      <c r="H4197" s="24"/>
      <c r="I4197" s="24">
        <f t="shared" si="211"/>
        <v>0.4</v>
      </c>
      <c r="J4197" s="119"/>
      <c r="K4197" s="30"/>
      <c r="L4197" s="111"/>
      <c r="M4197" s="111">
        <v>121</v>
      </c>
      <c r="N4197" s="111">
        <v>8</v>
      </c>
      <c r="O4197" s="111"/>
      <c r="P4197" s="111">
        <v>2</v>
      </c>
      <c r="Q4197" s="111"/>
      <c r="R4197" s="111"/>
      <c r="S4197" s="111"/>
      <c r="T4197" s="111"/>
    </row>
    <row r="4198" spans="1:20" x14ac:dyDescent="0.25">
      <c r="A4198" s="110" t="s">
        <v>9279</v>
      </c>
      <c r="B4198" s="107" t="s">
        <v>7194</v>
      </c>
      <c r="C4198" s="108">
        <v>11</v>
      </c>
      <c r="D4198" s="41" t="s">
        <v>9280</v>
      </c>
      <c r="E4198" s="24">
        <f t="shared" si="209"/>
        <v>0</v>
      </c>
      <c r="F4198" s="24">
        <f t="shared" si="210"/>
        <v>0</v>
      </c>
      <c r="G4198" s="109"/>
      <c r="H4198" s="24"/>
      <c r="I4198" s="24">
        <f t="shared" si="211"/>
        <v>0</v>
      </c>
      <c r="J4198" s="119"/>
      <c r="K4198" s="30"/>
      <c r="L4198" s="111"/>
      <c r="M4198" s="111"/>
      <c r="N4198" s="111"/>
      <c r="O4198" s="111"/>
      <c r="P4198" s="111"/>
      <c r="Q4198" s="111"/>
      <c r="R4198" s="111"/>
      <c r="S4198" s="111"/>
      <c r="T4198" s="111"/>
    </row>
    <row r="4199" spans="1:20" x14ac:dyDescent="0.25">
      <c r="A4199" s="110" t="s">
        <v>2770</v>
      </c>
      <c r="B4199" s="107" t="s">
        <v>7179</v>
      </c>
      <c r="C4199" s="108">
        <v>11</v>
      </c>
      <c r="D4199" s="41" t="s">
        <v>6865</v>
      </c>
      <c r="E4199" s="24">
        <f t="shared" si="209"/>
        <v>0</v>
      </c>
      <c r="F4199" s="24">
        <f t="shared" si="210"/>
        <v>0</v>
      </c>
      <c r="G4199" s="109"/>
      <c r="H4199" s="24"/>
      <c r="I4199" s="24">
        <f t="shared" si="211"/>
        <v>0</v>
      </c>
      <c r="J4199" s="119"/>
      <c r="K4199" s="30"/>
      <c r="L4199" s="111"/>
      <c r="M4199" s="111"/>
      <c r="N4199" s="111"/>
      <c r="O4199" s="111"/>
      <c r="P4199" s="111"/>
      <c r="Q4199" s="111"/>
      <c r="R4199" s="111"/>
      <c r="S4199" s="111"/>
      <c r="T4199" s="111"/>
    </row>
    <row r="4200" spans="1:20" x14ac:dyDescent="0.25">
      <c r="A4200" s="110" t="s">
        <v>9281</v>
      </c>
      <c r="B4200" s="107" t="s">
        <v>7179</v>
      </c>
      <c r="C4200" s="108">
        <v>11</v>
      </c>
      <c r="D4200" s="41" t="s">
        <v>9282</v>
      </c>
      <c r="E4200" s="24">
        <f t="shared" si="209"/>
        <v>0</v>
      </c>
      <c r="F4200" s="24">
        <f t="shared" si="210"/>
        <v>46</v>
      </c>
      <c r="G4200" s="109"/>
      <c r="H4200" s="24"/>
      <c r="I4200" s="24">
        <f t="shared" si="211"/>
        <v>0</v>
      </c>
      <c r="J4200" s="119"/>
      <c r="K4200" s="30"/>
      <c r="L4200" s="111"/>
      <c r="M4200" s="111">
        <v>184</v>
      </c>
      <c r="N4200" s="111"/>
      <c r="O4200" s="111"/>
      <c r="P4200" s="111"/>
      <c r="Q4200" s="111"/>
      <c r="R4200" s="111"/>
      <c r="S4200" s="111"/>
      <c r="T4200" s="111"/>
    </row>
    <row r="4201" spans="1:20" x14ac:dyDescent="0.25">
      <c r="A4201" s="110" t="s">
        <v>9283</v>
      </c>
      <c r="B4201" s="107" t="s">
        <v>7179</v>
      </c>
      <c r="C4201" s="108">
        <v>11</v>
      </c>
      <c r="D4201" s="41" t="s">
        <v>9284</v>
      </c>
      <c r="E4201" s="24">
        <f t="shared" si="209"/>
        <v>0</v>
      </c>
      <c r="F4201" s="24">
        <f t="shared" si="210"/>
        <v>4.25</v>
      </c>
      <c r="G4201" s="109"/>
      <c r="H4201" s="24"/>
      <c r="I4201" s="24">
        <f t="shared" si="211"/>
        <v>0</v>
      </c>
      <c r="J4201" s="119"/>
      <c r="K4201" s="30"/>
      <c r="L4201" s="111">
        <v>2</v>
      </c>
      <c r="M4201" s="111">
        <v>15</v>
      </c>
      <c r="N4201" s="111"/>
      <c r="O4201" s="111"/>
      <c r="P4201" s="111"/>
      <c r="Q4201" s="111"/>
      <c r="R4201" s="111"/>
      <c r="S4201" s="111"/>
      <c r="T4201" s="111"/>
    </row>
    <row r="4202" spans="1:20" x14ac:dyDescent="0.25">
      <c r="A4202" s="110" t="s">
        <v>8186</v>
      </c>
      <c r="B4202" s="107" t="s">
        <v>7133</v>
      </c>
      <c r="C4202" s="108">
        <v>11</v>
      </c>
      <c r="D4202" s="41" t="s">
        <v>8187</v>
      </c>
      <c r="E4202" s="24">
        <f t="shared" si="209"/>
        <v>0</v>
      </c>
      <c r="F4202" s="24">
        <f t="shared" si="210"/>
        <v>0</v>
      </c>
      <c r="G4202" s="109"/>
      <c r="H4202" s="24"/>
      <c r="I4202" s="24">
        <f t="shared" si="211"/>
        <v>0</v>
      </c>
      <c r="J4202" s="119"/>
      <c r="K4202" s="30"/>
      <c r="L4202" s="111"/>
      <c r="M4202" s="111"/>
      <c r="N4202" s="111"/>
      <c r="O4202" s="111"/>
      <c r="P4202" s="111"/>
      <c r="Q4202" s="111"/>
      <c r="R4202" s="111">
        <v>0</v>
      </c>
      <c r="S4202" s="111"/>
      <c r="T4202" s="111"/>
    </row>
    <row r="4203" spans="1:20" x14ac:dyDescent="0.25">
      <c r="A4203" s="110" t="s">
        <v>9285</v>
      </c>
      <c r="B4203" s="107" t="s">
        <v>7133</v>
      </c>
      <c r="C4203" s="108">
        <v>11</v>
      </c>
      <c r="D4203" s="41" t="s">
        <v>9286</v>
      </c>
      <c r="E4203" s="24">
        <f t="shared" si="209"/>
        <v>0</v>
      </c>
      <c r="F4203" s="24">
        <f t="shared" si="210"/>
        <v>0.5</v>
      </c>
      <c r="G4203" s="109"/>
      <c r="H4203" s="24"/>
      <c r="I4203" s="24">
        <f t="shared" si="211"/>
        <v>0</v>
      </c>
      <c r="J4203" s="119"/>
      <c r="K4203" s="30"/>
      <c r="L4203" s="111"/>
      <c r="M4203" s="111"/>
      <c r="N4203" s="111">
        <v>2</v>
      </c>
      <c r="O4203" s="111"/>
      <c r="P4203" s="111"/>
      <c r="Q4203" s="111"/>
      <c r="R4203" s="111"/>
      <c r="S4203" s="111"/>
      <c r="T4203" s="111"/>
    </row>
    <row r="4204" spans="1:20" x14ac:dyDescent="0.25">
      <c r="A4204" s="110" t="s">
        <v>3056</v>
      </c>
      <c r="B4204" s="107" t="s">
        <v>7082</v>
      </c>
      <c r="C4204" s="108">
        <v>11</v>
      </c>
      <c r="D4204" s="41" t="s">
        <v>6869</v>
      </c>
      <c r="E4204" s="24">
        <f t="shared" si="209"/>
        <v>0</v>
      </c>
      <c r="F4204" s="24">
        <f t="shared" si="210"/>
        <v>0</v>
      </c>
      <c r="G4204" s="109"/>
      <c r="H4204" s="24"/>
      <c r="I4204" s="24">
        <f t="shared" si="211"/>
        <v>0</v>
      </c>
      <c r="J4204" s="119"/>
      <c r="K4204" s="30"/>
      <c r="L4204" s="111"/>
      <c r="M4204" s="111"/>
      <c r="N4204" s="111"/>
      <c r="O4204" s="111"/>
      <c r="P4204" s="111"/>
      <c r="Q4204" s="111"/>
      <c r="R4204" s="111"/>
      <c r="S4204" s="111"/>
      <c r="T4204" s="111"/>
    </row>
    <row r="4205" spans="1:20" x14ac:dyDescent="0.25">
      <c r="A4205" s="110" t="s">
        <v>3046</v>
      </c>
      <c r="B4205" s="107" t="s">
        <v>7193</v>
      </c>
      <c r="C4205" s="108">
        <v>13</v>
      </c>
      <c r="D4205" s="41" t="s">
        <v>5843</v>
      </c>
      <c r="E4205" s="24">
        <f t="shared" si="209"/>
        <v>0</v>
      </c>
      <c r="F4205" s="24">
        <f t="shared" si="210"/>
        <v>40.5</v>
      </c>
      <c r="G4205" s="109"/>
      <c r="H4205" s="24"/>
      <c r="I4205" s="24">
        <f t="shared" si="211"/>
        <v>0</v>
      </c>
      <c r="J4205" s="119"/>
      <c r="K4205" s="30"/>
      <c r="L4205" s="111">
        <v>49</v>
      </c>
      <c r="M4205" s="111">
        <v>97</v>
      </c>
      <c r="N4205" s="111">
        <v>16</v>
      </c>
      <c r="O4205" s="111"/>
      <c r="P4205" s="111"/>
      <c r="Q4205" s="111"/>
      <c r="R4205" s="111"/>
      <c r="S4205" s="111"/>
      <c r="T4205" s="111"/>
    </row>
    <row r="4206" spans="1:20" x14ac:dyDescent="0.25">
      <c r="A4206" s="110" t="s">
        <v>3047</v>
      </c>
      <c r="B4206" s="107" t="s">
        <v>7193</v>
      </c>
      <c r="C4206" s="108">
        <v>13</v>
      </c>
      <c r="D4206" s="41" t="s">
        <v>6880</v>
      </c>
      <c r="E4206" s="24">
        <f t="shared" si="209"/>
        <v>0</v>
      </c>
      <c r="F4206" s="24">
        <f t="shared" si="210"/>
        <v>39</v>
      </c>
      <c r="G4206" s="109"/>
      <c r="H4206" s="24"/>
      <c r="I4206" s="24">
        <f t="shared" si="211"/>
        <v>0</v>
      </c>
      <c r="J4206" s="119"/>
      <c r="K4206" s="30"/>
      <c r="L4206" s="111">
        <v>77</v>
      </c>
      <c r="M4206" s="111">
        <v>79</v>
      </c>
      <c r="N4206" s="111"/>
      <c r="O4206" s="111"/>
      <c r="P4206" s="111"/>
      <c r="Q4206" s="111"/>
      <c r="R4206" s="111"/>
      <c r="S4206" s="111"/>
      <c r="T4206" s="111"/>
    </row>
    <row r="4207" spans="1:20" x14ac:dyDescent="0.25">
      <c r="A4207" s="110" t="s">
        <v>9287</v>
      </c>
      <c r="B4207" s="107" t="s">
        <v>7193</v>
      </c>
      <c r="C4207" s="108">
        <v>13</v>
      </c>
      <c r="D4207" s="41" t="s">
        <v>9288</v>
      </c>
      <c r="E4207" s="24">
        <f t="shared" si="209"/>
        <v>0</v>
      </c>
      <c r="F4207" s="24">
        <f t="shared" si="210"/>
        <v>101.25</v>
      </c>
      <c r="G4207" s="109"/>
      <c r="H4207" s="24"/>
      <c r="I4207" s="24">
        <f t="shared" si="211"/>
        <v>0</v>
      </c>
      <c r="J4207" s="119"/>
      <c r="K4207" s="30"/>
      <c r="L4207" s="111">
        <v>192</v>
      </c>
      <c r="M4207" s="111">
        <v>213</v>
      </c>
      <c r="N4207" s="111"/>
      <c r="O4207" s="111"/>
      <c r="P4207" s="111"/>
      <c r="Q4207" s="111"/>
      <c r="R4207" s="111"/>
      <c r="S4207" s="111"/>
      <c r="T4207" s="111"/>
    </row>
    <row r="4208" spans="1:20" x14ac:dyDescent="0.25">
      <c r="A4208" s="110" t="s">
        <v>9289</v>
      </c>
      <c r="B4208" s="107" t="s">
        <v>7092</v>
      </c>
      <c r="C4208" s="108">
        <v>11</v>
      </c>
      <c r="D4208" s="41" t="s">
        <v>9290</v>
      </c>
      <c r="E4208" s="24">
        <f t="shared" si="209"/>
        <v>0</v>
      </c>
      <c r="F4208" s="24">
        <f t="shared" si="210"/>
        <v>0</v>
      </c>
      <c r="G4208" s="109"/>
      <c r="H4208" s="24"/>
      <c r="I4208" s="24">
        <f t="shared" si="211"/>
        <v>0</v>
      </c>
      <c r="J4208" s="119"/>
      <c r="K4208" s="30"/>
      <c r="L4208" s="111"/>
      <c r="M4208" s="111"/>
      <c r="N4208" s="111"/>
      <c r="O4208" s="111"/>
      <c r="P4208" s="111"/>
      <c r="Q4208" s="111"/>
      <c r="R4208" s="111"/>
      <c r="S4208" s="111"/>
      <c r="T4208" s="111"/>
    </row>
    <row r="4209" spans="1:20" x14ac:dyDescent="0.25">
      <c r="A4209" s="110" t="s">
        <v>9291</v>
      </c>
      <c r="B4209" s="107" t="s">
        <v>7241</v>
      </c>
      <c r="C4209" s="108">
        <v>12</v>
      </c>
      <c r="D4209" s="41" t="s">
        <v>9292</v>
      </c>
      <c r="E4209" s="24">
        <f t="shared" si="209"/>
        <v>0</v>
      </c>
      <c r="F4209" s="24">
        <f t="shared" si="210"/>
        <v>12</v>
      </c>
      <c r="G4209" s="109"/>
      <c r="H4209" s="24"/>
      <c r="I4209" s="24">
        <f t="shared" si="211"/>
        <v>0</v>
      </c>
      <c r="J4209" s="119"/>
      <c r="K4209" s="30"/>
      <c r="L4209" s="111">
        <v>5</v>
      </c>
      <c r="M4209" s="111">
        <v>43</v>
      </c>
      <c r="N4209" s="111"/>
      <c r="O4209" s="111"/>
      <c r="P4209" s="111"/>
      <c r="Q4209" s="111"/>
      <c r="R4209" s="111"/>
      <c r="S4209" s="111"/>
      <c r="T4209" s="111"/>
    </row>
    <row r="4210" spans="1:20" x14ac:dyDescent="0.25">
      <c r="A4210" s="110" t="s">
        <v>9293</v>
      </c>
      <c r="B4210" s="107" t="s">
        <v>7241</v>
      </c>
      <c r="C4210" s="108">
        <v>12</v>
      </c>
      <c r="D4210" s="41" t="s">
        <v>9294</v>
      </c>
      <c r="E4210" s="24">
        <f t="shared" si="209"/>
        <v>0</v>
      </c>
      <c r="F4210" s="24">
        <f t="shared" si="210"/>
        <v>2</v>
      </c>
      <c r="G4210" s="109"/>
      <c r="H4210" s="24"/>
      <c r="I4210" s="24">
        <f t="shared" si="211"/>
        <v>0</v>
      </c>
      <c r="J4210" s="119"/>
      <c r="K4210" s="30"/>
      <c r="L4210" s="111"/>
      <c r="M4210" s="111">
        <v>8</v>
      </c>
      <c r="N4210" s="111"/>
      <c r="O4210" s="111"/>
      <c r="P4210" s="111"/>
      <c r="Q4210" s="111"/>
      <c r="R4210" s="111"/>
      <c r="S4210" s="111"/>
      <c r="T4210" s="111"/>
    </row>
    <row r="4211" spans="1:20" x14ac:dyDescent="0.25">
      <c r="A4211" s="110" t="s">
        <v>5791</v>
      </c>
      <c r="B4211" s="107" t="s">
        <v>7161</v>
      </c>
      <c r="C4211" s="108">
        <v>15</v>
      </c>
      <c r="D4211" s="41" t="s">
        <v>5792</v>
      </c>
      <c r="E4211" s="24">
        <f t="shared" si="209"/>
        <v>0</v>
      </c>
      <c r="F4211" s="24">
        <f t="shared" si="210"/>
        <v>0.5</v>
      </c>
      <c r="G4211" s="109"/>
      <c r="H4211" s="24"/>
      <c r="I4211" s="24">
        <f t="shared" si="211"/>
        <v>502.4</v>
      </c>
      <c r="J4211" s="119"/>
      <c r="K4211" s="30"/>
      <c r="L4211" s="111"/>
      <c r="M4211" s="111"/>
      <c r="N4211" s="111">
        <v>2</v>
      </c>
      <c r="O4211" s="111"/>
      <c r="P4211" s="111">
        <v>2512</v>
      </c>
      <c r="Q4211" s="111"/>
      <c r="R4211" s="111"/>
      <c r="S4211" s="111"/>
      <c r="T4211" s="111"/>
    </row>
    <row r="4212" spans="1:20" x14ac:dyDescent="0.25">
      <c r="A4212" s="110" t="s">
        <v>8138</v>
      </c>
      <c r="B4212" s="107" t="s">
        <v>7096</v>
      </c>
      <c r="C4212" s="108">
        <v>15</v>
      </c>
      <c r="D4212" s="41" t="s">
        <v>8139</v>
      </c>
      <c r="E4212" s="24">
        <f t="shared" si="209"/>
        <v>0</v>
      </c>
      <c r="F4212" s="24">
        <f t="shared" si="210"/>
        <v>204.25</v>
      </c>
      <c r="G4212" s="109"/>
      <c r="H4212" s="24"/>
      <c r="I4212" s="24">
        <f t="shared" si="211"/>
        <v>0.2</v>
      </c>
      <c r="J4212" s="119"/>
      <c r="K4212" s="30"/>
      <c r="L4212" s="111">
        <v>45</v>
      </c>
      <c r="M4212" s="111">
        <v>29</v>
      </c>
      <c r="N4212" s="111">
        <v>229</v>
      </c>
      <c r="O4212" s="111">
        <v>514</v>
      </c>
      <c r="P4212" s="111"/>
      <c r="Q4212" s="111">
        <v>1</v>
      </c>
      <c r="R4212" s="111"/>
      <c r="S4212" s="111"/>
      <c r="T4212" s="111"/>
    </row>
    <row r="4213" spans="1:20" x14ac:dyDescent="0.25">
      <c r="A4213" s="110" t="s">
        <v>2465</v>
      </c>
      <c r="B4213" s="107" t="s">
        <v>7096</v>
      </c>
      <c r="C4213" s="108">
        <v>15</v>
      </c>
      <c r="D4213" s="41" t="s">
        <v>6169</v>
      </c>
      <c r="E4213" s="24">
        <f t="shared" si="209"/>
        <v>0</v>
      </c>
      <c r="F4213" s="24">
        <f t="shared" si="210"/>
        <v>0.75</v>
      </c>
      <c r="G4213" s="109"/>
      <c r="H4213" s="24"/>
      <c r="I4213" s="24">
        <f t="shared" si="211"/>
        <v>0.2</v>
      </c>
      <c r="J4213" s="119"/>
      <c r="K4213" s="30"/>
      <c r="L4213" s="111">
        <v>1</v>
      </c>
      <c r="M4213" s="111"/>
      <c r="N4213" s="111">
        <v>2</v>
      </c>
      <c r="O4213" s="111"/>
      <c r="P4213" s="111">
        <v>1</v>
      </c>
      <c r="Q4213" s="111"/>
      <c r="R4213" s="111"/>
      <c r="S4213" s="111"/>
      <c r="T4213" s="111"/>
    </row>
    <row r="4214" spans="1:20" x14ac:dyDescent="0.25">
      <c r="A4214" s="110" t="s">
        <v>9295</v>
      </c>
      <c r="B4214" s="107" t="s">
        <v>7707</v>
      </c>
      <c r="C4214" s="108">
        <v>15</v>
      </c>
      <c r="D4214" s="41" t="s">
        <v>9296</v>
      </c>
      <c r="E4214" s="24">
        <f t="shared" si="209"/>
        <v>0</v>
      </c>
      <c r="F4214" s="24">
        <f t="shared" si="210"/>
        <v>0</v>
      </c>
      <c r="G4214" s="109"/>
      <c r="H4214" s="24"/>
      <c r="I4214" s="24">
        <f t="shared" si="211"/>
        <v>0</v>
      </c>
      <c r="J4214" s="119"/>
      <c r="K4214" s="30"/>
      <c r="L4214" s="111"/>
      <c r="M4214" s="111"/>
      <c r="N4214" s="111"/>
      <c r="O4214" s="111"/>
      <c r="P4214" s="111"/>
      <c r="Q4214" s="111"/>
      <c r="R4214" s="111"/>
      <c r="S4214" s="111"/>
      <c r="T4214" s="111"/>
    </row>
    <row r="4215" spans="1:20" x14ac:dyDescent="0.25">
      <c r="A4215" s="110" t="s">
        <v>2546</v>
      </c>
      <c r="B4215" s="107" t="s">
        <v>7980</v>
      </c>
      <c r="C4215" s="108">
        <v>15</v>
      </c>
      <c r="D4215" s="41" t="s">
        <v>6168</v>
      </c>
      <c r="E4215" s="24">
        <f t="shared" si="209"/>
        <v>0</v>
      </c>
      <c r="F4215" s="24">
        <f t="shared" si="210"/>
        <v>1.25</v>
      </c>
      <c r="G4215" s="109"/>
      <c r="H4215" s="24"/>
      <c r="I4215" s="24">
        <f t="shared" si="211"/>
        <v>0</v>
      </c>
      <c r="J4215" s="119"/>
      <c r="K4215" s="30"/>
      <c r="L4215" s="111"/>
      <c r="M4215" s="111"/>
      <c r="N4215" s="111"/>
      <c r="O4215" s="111">
        <v>5</v>
      </c>
      <c r="P4215" s="111"/>
      <c r="Q4215" s="111"/>
      <c r="R4215" s="111"/>
      <c r="S4215" s="111"/>
      <c r="T4215" s="111"/>
    </row>
    <row r="4216" spans="1:20" x14ac:dyDescent="0.25">
      <c r="A4216" s="110" t="s">
        <v>2496</v>
      </c>
      <c r="B4216" s="107" t="s">
        <v>7101</v>
      </c>
      <c r="C4216" s="108">
        <v>16</v>
      </c>
      <c r="D4216" s="41" t="s">
        <v>3850</v>
      </c>
      <c r="E4216" s="24">
        <f t="shared" si="209"/>
        <v>0</v>
      </c>
      <c r="F4216" s="24">
        <f t="shared" si="210"/>
        <v>0</v>
      </c>
      <c r="G4216" s="109"/>
      <c r="H4216" s="24"/>
      <c r="I4216" s="24">
        <f t="shared" si="211"/>
        <v>0.2</v>
      </c>
      <c r="J4216" s="119"/>
      <c r="K4216" s="30"/>
      <c r="L4216" s="111"/>
      <c r="M4216" s="111"/>
      <c r="N4216" s="111"/>
      <c r="O4216" s="111"/>
      <c r="P4216" s="111"/>
      <c r="Q4216" s="111">
        <v>1</v>
      </c>
      <c r="R4216" s="111"/>
      <c r="S4216" s="111"/>
      <c r="T4216" s="111"/>
    </row>
    <row r="4217" spans="1:20" x14ac:dyDescent="0.25">
      <c r="A4217" s="110" t="s">
        <v>2413</v>
      </c>
      <c r="B4217" s="107" t="s">
        <v>7101</v>
      </c>
      <c r="C4217" s="108">
        <v>16</v>
      </c>
      <c r="D4217" s="41" t="s">
        <v>3817</v>
      </c>
      <c r="E4217" s="24">
        <f t="shared" si="209"/>
        <v>0</v>
      </c>
      <c r="F4217" s="24">
        <f t="shared" si="210"/>
        <v>12</v>
      </c>
      <c r="G4217" s="109"/>
      <c r="H4217" s="24"/>
      <c r="I4217" s="24">
        <f t="shared" si="211"/>
        <v>0.4</v>
      </c>
      <c r="J4217" s="119"/>
      <c r="K4217" s="30"/>
      <c r="L4217" s="111">
        <v>20</v>
      </c>
      <c r="M4217" s="111"/>
      <c r="N4217" s="111">
        <v>18</v>
      </c>
      <c r="O4217" s="111">
        <v>10</v>
      </c>
      <c r="P4217" s="111"/>
      <c r="Q4217" s="111">
        <v>2</v>
      </c>
      <c r="R4217" s="111"/>
      <c r="S4217" s="111"/>
      <c r="T4217" s="111"/>
    </row>
    <row r="4218" spans="1:20" x14ac:dyDescent="0.25">
      <c r="A4218" s="110" t="s">
        <v>9297</v>
      </c>
      <c r="B4218" s="107" t="s">
        <v>7101</v>
      </c>
      <c r="C4218" s="108">
        <v>16</v>
      </c>
      <c r="D4218" s="41" t="s">
        <v>9298</v>
      </c>
      <c r="E4218" s="24">
        <f t="shared" si="209"/>
        <v>0</v>
      </c>
      <c r="F4218" s="24">
        <f t="shared" si="210"/>
        <v>1</v>
      </c>
      <c r="G4218" s="109"/>
      <c r="H4218" s="24"/>
      <c r="I4218" s="24">
        <f t="shared" si="211"/>
        <v>0</v>
      </c>
      <c r="J4218" s="119"/>
      <c r="K4218" s="30"/>
      <c r="L4218" s="111"/>
      <c r="M4218" s="111"/>
      <c r="N4218" s="111"/>
      <c r="O4218" s="111">
        <v>4</v>
      </c>
      <c r="P4218" s="111"/>
      <c r="Q4218" s="111"/>
      <c r="R4218" s="111"/>
      <c r="S4218" s="111"/>
      <c r="T4218" s="111"/>
    </row>
    <row r="4219" spans="1:20" x14ac:dyDescent="0.25">
      <c r="A4219" s="110" t="s">
        <v>3048</v>
      </c>
      <c r="B4219" s="107" t="s">
        <v>7101</v>
      </c>
      <c r="C4219" s="108">
        <v>16</v>
      </c>
      <c r="D4219" s="41" t="s">
        <v>6073</v>
      </c>
      <c r="E4219" s="24">
        <f t="shared" si="209"/>
        <v>0</v>
      </c>
      <c r="F4219" s="24">
        <f t="shared" si="210"/>
        <v>73.75</v>
      </c>
      <c r="G4219" s="109"/>
      <c r="H4219" s="24"/>
      <c r="I4219" s="24">
        <f t="shared" si="211"/>
        <v>0</v>
      </c>
      <c r="J4219" s="119"/>
      <c r="K4219" s="30"/>
      <c r="L4219" s="111">
        <v>32</v>
      </c>
      <c r="M4219" s="111">
        <v>7</v>
      </c>
      <c r="N4219" s="111">
        <v>3</v>
      </c>
      <c r="O4219" s="111">
        <v>253</v>
      </c>
      <c r="P4219" s="111"/>
      <c r="Q4219" s="111"/>
      <c r="R4219" s="111"/>
      <c r="S4219" s="111"/>
      <c r="T4219" s="111"/>
    </row>
    <row r="4220" spans="1:20" x14ac:dyDescent="0.25">
      <c r="A4220" s="110" t="s">
        <v>820</v>
      </c>
      <c r="B4220" s="107" t="s">
        <v>7101</v>
      </c>
      <c r="C4220" s="108">
        <v>16</v>
      </c>
      <c r="D4220" s="41" t="s">
        <v>6097</v>
      </c>
      <c r="E4220" s="24">
        <f t="shared" si="209"/>
        <v>0</v>
      </c>
      <c r="F4220" s="24">
        <f t="shared" si="210"/>
        <v>479</v>
      </c>
      <c r="G4220" s="109"/>
      <c r="H4220" s="24"/>
      <c r="I4220" s="24">
        <f t="shared" si="211"/>
        <v>818.4</v>
      </c>
      <c r="J4220" s="119"/>
      <c r="K4220" s="30"/>
      <c r="L4220" s="111">
        <v>414</v>
      </c>
      <c r="M4220" s="111">
        <v>128</v>
      </c>
      <c r="N4220" s="111">
        <v>301</v>
      </c>
      <c r="O4220" s="111">
        <v>1073</v>
      </c>
      <c r="P4220" s="111">
        <v>3845</v>
      </c>
      <c r="Q4220" s="111">
        <v>247</v>
      </c>
      <c r="R4220" s="111"/>
      <c r="S4220" s="111"/>
      <c r="T4220" s="111"/>
    </row>
    <row r="4221" spans="1:20" x14ac:dyDescent="0.25">
      <c r="A4221" s="110" t="s">
        <v>938</v>
      </c>
      <c r="B4221" s="107" t="s">
        <v>7210</v>
      </c>
      <c r="C4221" s="108">
        <v>1</v>
      </c>
      <c r="D4221" s="41" t="s">
        <v>5544</v>
      </c>
      <c r="E4221" s="24">
        <f t="shared" si="209"/>
        <v>0</v>
      </c>
      <c r="F4221" s="24">
        <f t="shared" si="210"/>
        <v>0</v>
      </c>
      <c r="G4221" s="109"/>
      <c r="H4221" s="24"/>
      <c r="I4221" s="24">
        <f t="shared" si="211"/>
        <v>8.4</v>
      </c>
      <c r="J4221" s="119"/>
      <c r="K4221" s="30"/>
      <c r="L4221" s="111"/>
      <c r="M4221" s="111"/>
      <c r="N4221" s="111"/>
      <c r="O4221" s="111"/>
      <c r="P4221" s="111">
        <v>42</v>
      </c>
      <c r="Q4221" s="111"/>
      <c r="R4221" s="111"/>
      <c r="S4221" s="111"/>
      <c r="T4221" s="111"/>
    </row>
    <row r="4222" spans="1:20" x14ac:dyDescent="0.25">
      <c r="A4222" s="110" t="s">
        <v>3066</v>
      </c>
      <c r="B4222" s="107" t="s">
        <v>7094</v>
      </c>
      <c r="C4222" s="108">
        <v>1</v>
      </c>
      <c r="D4222" s="41" t="s">
        <v>5508</v>
      </c>
      <c r="E4222" s="24">
        <f t="shared" si="209"/>
        <v>0</v>
      </c>
      <c r="F4222" s="24">
        <f t="shared" si="210"/>
        <v>4</v>
      </c>
      <c r="G4222" s="109"/>
      <c r="H4222" s="24"/>
      <c r="I4222" s="24">
        <f t="shared" si="211"/>
        <v>0</v>
      </c>
      <c r="J4222" s="119"/>
      <c r="K4222" s="30"/>
      <c r="L4222" s="111"/>
      <c r="M4222" s="111">
        <v>16</v>
      </c>
      <c r="N4222" s="111"/>
      <c r="O4222" s="111"/>
      <c r="P4222" s="111"/>
      <c r="Q4222" s="111"/>
      <c r="R4222" s="111"/>
      <c r="S4222" s="111"/>
      <c r="T4222" s="111"/>
    </row>
    <row r="4223" spans="1:20" x14ac:dyDescent="0.25">
      <c r="A4223" s="110" t="s">
        <v>2263</v>
      </c>
      <c r="B4223" s="107" t="s">
        <v>7094</v>
      </c>
      <c r="C4223" s="108">
        <v>1</v>
      </c>
      <c r="D4223" s="41" t="s">
        <v>5494</v>
      </c>
      <c r="E4223" s="24">
        <f t="shared" si="209"/>
        <v>0</v>
      </c>
      <c r="F4223" s="24">
        <f t="shared" si="210"/>
        <v>14.25</v>
      </c>
      <c r="G4223" s="109"/>
      <c r="H4223" s="24"/>
      <c r="I4223" s="24">
        <f t="shared" si="211"/>
        <v>0</v>
      </c>
      <c r="J4223" s="119"/>
      <c r="K4223" s="30"/>
      <c r="L4223" s="111"/>
      <c r="M4223" s="111"/>
      <c r="N4223" s="111">
        <v>57</v>
      </c>
      <c r="O4223" s="111"/>
      <c r="P4223" s="111"/>
      <c r="Q4223" s="111"/>
      <c r="R4223" s="111"/>
      <c r="S4223" s="111"/>
      <c r="T4223" s="111"/>
    </row>
    <row r="4224" spans="1:20" x14ac:dyDescent="0.25">
      <c r="A4224" s="110" t="s">
        <v>3065</v>
      </c>
      <c r="B4224" s="107" t="s">
        <v>7094</v>
      </c>
      <c r="C4224" s="108">
        <v>1</v>
      </c>
      <c r="D4224" s="41" t="s">
        <v>5547</v>
      </c>
      <c r="E4224" s="24">
        <f t="shared" si="209"/>
        <v>0</v>
      </c>
      <c r="F4224" s="24">
        <f t="shared" si="210"/>
        <v>29.5</v>
      </c>
      <c r="G4224" s="109"/>
      <c r="H4224" s="24"/>
      <c r="I4224" s="24">
        <f t="shared" si="211"/>
        <v>0</v>
      </c>
      <c r="J4224" s="119"/>
      <c r="K4224" s="30"/>
      <c r="L4224" s="111">
        <v>117</v>
      </c>
      <c r="M4224" s="111">
        <v>1</v>
      </c>
      <c r="N4224" s="111"/>
      <c r="O4224" s="111"/>
      <c r="P4224" s="111"/>
      <c r="Q4224" s="111"/>
      <c r="R4224" s="111"/>
      <c r="S4224" s="111"/>
      <c r="T4224" s="111"/>
    </row>
    <row r="4225" spans="1:20" x14ac:dyDescent="0.25">
      <c r="A4225" s="110" t="s">
        <v>2066</v>
      </c>
      <c r="B4225" s="107" t="s">
        <v>7088</v>
      </c>
      <c r="C4225" s="108">
        <v>2</v>
      </c>
      <c r="D4225" s="41" t="s">
        <v>6874</v>
      </c>
      <c r="E4225" s="24">
        <f t="shared" si="209"/>
        <v>0</v>
      </c>
      <c r="F4225" s="24">
        <f t="shared" si="210"/>
        <v>46.5</v>
      </c>
      <c r="G4225" s="109"/>
      <c r="H4225" s="24"/>
      <c r="I4225" s="24">
        <f t="shared" si="211"/>
        <v>0</v>
      </c>
      <c r="J4225" s="119"/>
      <c r="K4225" s="30"/>
      <c r="L4225" s="111"/>
      <c r="M4225" s="111"/>
      <c r="N4225" s="111"/>
      <c r="O4225" s="111">
        <v>186</v>
      </c>
      <c r="P4225" s="111">
        <v>0</v>
      </c>
      <c r="Q4225" s="111"/>
      <c r="R4225" s="111"/>
      <c r="S4225" s="111"/>
      <c r="T4225" s="111"/>
    </row>
    <row r="4226" spans="1:20" x14ac:dyDescent="0.25">
      <c r="A4226" s="110" t="s">
        <v>9299</v>
      </c>
      <c r="B4226" s="107" t="s">
        <v>7090</v>
      </c>
      <c r="C4226" s="108">
        <v>2</v>
      </c>
      <c r="D4226" s="41" t="s">
        <v>9300</v>
      </c>
      <c r="E4226" s="24">
        <f t="shared" si="209"/>
        <v>0</v>
      </c>
      <c r="F4226" s="24">
        <f t="shared" si="210"/>
        <v>0</v>
      </c>
      <c r="G4226" s="109"/>
      <c r="H4226" s="24"/>
      <c r="I4226" s="24">
        <f t="shared" si="211"/>
        <v>0</v>
      </c>
      <c r="J4226" s="119"/>
      <c r="K4226" s="30"/>
      <c r="L4226" s="111"/>
      <c r="M4226" s="111"/>
      <c r="N4226" s="111"/>
      <c r="O4226" s="111"/>
      <c r="P4226" s="111"/>
      <c r="Q4226" s="111"/>
      <c r="R4226" s="111"/>
      <c r="S4226" s="111"/>
      <c r="T4226" s="111"/>
    </row>
    <row r="4227" spans="1:20" x14ac:dyDescent="0.25">
      <c r="A4227" s="110" t="s">
        <v>9301</v>
      </c>
      <c r="B4227" s="107" t="s">
        <v>7288</v>
      </c>
      <c r="C4227" s="108">
        <v>2</v>
      </c>
      <c r="D4227" s="41" t="s">
        <v>9302</v>
      </c>
      <c r="E4227" s="24">
        <f t="shared" si="209"/>
        <v>0</v>
      </c>
      <c r="F4227" s="24">
        <f t="shared" si="210"/>
        <v>1</v>
      </c>
      <c r="G4227" s="109"/>
      <c r="H4227" s="24"/>
      <c r="I4227" s="24">
        <f t="shared" si="211"/>
        <v>0</v>
      </c>
      <c r="J4227" s="119"/>
      <c r="K4227" s="30"/>
      <c r="L4227" s="111">
        <v>2</v>
      </c>
      <c r="M4227" s="111">
        <v>2</v>
      </c>
      <c r="N4227" s="111"/>
      <c r="O4227" s="111"/>
      <c r="P4227" s="111"/>
      <c r="Q4227" s="111"/>
      <c r="R4227" s="111"/>
      <c r="S4227" s="111"/>
      <c r="T4227" s="111"/>
    </row>
    <row r="4228" spans="1:20" x14ac:dyDescent="0.25">
      <c r="A4228" s="110" t="s">
        <v>9303</v>
      </c>
      <c r="B4228" s="107" t="s">
        <v>7244</v>
      </c>
      <c r="C4228" s="108">
        <v>3</v>
      </c>
      <c r="D4228" s="41" t="s">
        <v>9304</v>
      </c>
      <c r="E4228" s="24">
        <f t="shared" si="209"/>
        <v>0</v>
      </c>
      <c r="F4228" s="24">
        <f t="shared" si="210"/>
        <v>5</v>
      </c>
      <c r="G4228" s="109"/>
      <c r="H4228" s="24"/>
      <c r="I4228" s="24">
        <f t="shared" si="211"/>
        <v>0</v>
      </c>
      <c r="J4228" s="119"/>
      <c r="K4228" s="30"/>
      <c r="L4228" s="111"/>
      <c r="M4228" s="111">
        <v>20</v>
      </c>
      <c r="N4228" s="111"/>
      <c r="O4228" s="111"/>
      <c r="P4228" s="111"/>
      <c r="Q4228" s="111"/>
      <c r="R4228" s="111"/>
      <c r="S4228" s="111"/>
      <c r="T4228" s="111"/>
    </row>
    <row r="4229" spans="1:20" x14ac:dyDescent="0.25">
      <c r="A4229" s="110" t="s">
        <v>9305</v>
      </c>
      <c r="B4229" s="107" t="s">
        <v>7165</v>
      </c>
      <c r="C4229" s="108">
        <v>6</v>
      </c>
      <c r="D4229" s="41" t="s">
        <v>9306</v>
      </c>
      <c r="E4229" s="24">
        <f t="shared" si="209"/>
        <v>0</v>
      </c>
      <c r="F4229" s="24">
        <f t="shared" si="210"/>
        <v>0</v>
      </c>
      <c r="G4229" s="109"/>
      <c r="H4229" s="24"/>
      <c r="I4229" s="24">
        <f t="shared" si="211"/>
        <v>0</v>
      </c>
      <c r="J4229" s="119"/>
      <c r="K4229" s="30"/>
      <c r="L4229" s="111"/>
      <c r="M4229" s="111"/>
      <c r="N4229" s="111"/>
      <c r="O4229" s="111"/>
      <c r="P4229" s="111"/>
      <c r="Q4229" s="111"/>
      <c r="R4229" s="111"/>
      <c r="S4229" s="111"/>
      <c r="T4229" s="111"/>
    </row>
    <row r="4230" spans="1:20" x14ac:dyDescent="0.25">
      <c r="A4230" s="110" t="s">
        <v>1666</v>
      </c>
      <c r="B4230" s="107" t="s">
        <v>7169</v>
      </c>
      <c r="C4230" s="108">
        <v>5</v>
      </c>
      <c r="D4230" s="41" t="s">
        <v>5698</v>
      </c>
      <c r="E4230" s="24">
        <f t="shared" si="209"/>
        <v>0</v>
      </c>
      <c r="F4230" s="24">
        <f t="shared" si="210"/>
        <v>0</v>
      </c>
      <c r="G4230" s="109"/>
      <c r="H4230" s="24"/>
      <c r="I4230" s="24">
        <f t="shared" si="211"/>
        <v>115.6</v>
      </c>
      <c r="J4230" s="119"/>
      <c r="K4230" s="30"/>
      <c r="L4230" s="111"/>
      <c r="M4230" s="111"/>
      <c r="N4230" s="111"/>
      <c r="O4230" s="111"/>
      <c r="P4230" s="111">
        <v>406</v>
      </c>
      <c r="Q4230" s="111">
        <v>172</v>
      </c>
      <c r="R4230" s="111"/>
      <c r="S4230" s="111"/>
      <c r="T4230" s="111"/>
    </row>
    <row r="4231" spans="1:20" x14ac:dyDescent="0.25">
      <c r="A4231" s="110" t="s">
        <v>9307</v>
      </c>
      <c r="B4231" s="107" t="s">
        <v>7165</v>
      </c>
      <c r="C4231" s="108">
        <v>6</v>
      </c>
      <c r="D4231" s="41" t="s">
        <v>9308</v>
      </c>
      <c r="E4231" s="24">
        <f t="shared" si="209"/>
        <v>0</v>
      </c>
      <c r="F4231" s="24">
        <f t="shared" si="210"/>
        <v>2</v>
      </c>
      <c r="G4231" s="109"/>
      <c r="H4231" s="24"/>
      <c r="I4231" s="24">
        <f t="shared" si="211"/>
        <v>0</v>
      </c>
      <c r="J4231" s="119"/>
      <c r="K4231" s="30"/>
      <c r="L4231" s="111">
        <v>6</v>
      </c>
      <c r="M4231" s="111">
        <v>2</v>
      </c>
      <c r="N4231" s="111"/>
      <c r="O4231" s="111"/>
      <c r="P4231" s="111"/>
      <c r="Q4231" s="111"/>
      <c r="R4231" s="111"/>
      <c r="S4231" s="111"/>
      <c r="T4231" s="111"/>
    </row>
    <row r="4232" spans="1:20" x14ac:dyDescent="0.25">
      <c r="A4232" s="110" t="s">
        <v>2014</v>
      </c>
      <c r="B4232" s="107" t="s">
        <v>7165</v>
      </c>
      <c r="C4232" s="108">
        <v>6</v>
      </c>
      <c r="D4232" s="41" t="s">
        <v>6871</v>
      </c>
      <c r="E4232" s="24">
        <f t="shared" si="209"/>
        <v>0</v>
      </c>
      <c r="F4232" s="24">
        <f t="shared" si="210"/>
        <v>3.25</v>
      </c>
      <c r="G4232" s="109"/>
      <c r="H4232" s="24"/>
      <c r="I4232" s="24">
        <f t="shared" si="211"/>
        <v>0.2</v>
      </c>
      <c r="J4232" s="119"/>
      <c r="K4232" s="30"/>
      <c r="L4232" s="111">
        <v>6</v>
      </c>
      <c r="M4232" s="111">
        <v>1</v>
      </c>
      <c r="N4232" s="111"/>
      <c r="O4232" s="111">
        <v>6</v>
      </c>
      <c r="P4232" s="111">
        <v>1</v>
      </c>
      <c r="Q4232" s="111"/>
      <c r="R4232" s="111"/>
      <c r="S4232" s="111">
        <v>0</v>
      </c>
      <c r="T4232" s="111"/>
    </row>
    <row r="4233" spans="1:20" x14ac:dyDescent="0.25">
      <c r="A4233" s="110" t="s">
        <v>8174</v>
      </c>
      <c r="B4233" s="107" t="s">
        <v>7165</v>
      </c>
      <c r="C4233" s="108">
        <v>6</v>
      </c>
      <c r="D4233" s="41" t="s">
        <v>8175</v>
      </c>
      <c r="E4233" s="24">
        <f t="shared" si="209"/>
        <v>0</v>
      </c>
      <c r="F4233" s="24">
        <f t="shared" si="210"/>
        <v>1.25</v>
      </c>
      <c r="G4233" s="109"/>
      <c r="H4233" s="24"/>
      <c r="I4233" s="24">
        <f t="shared" si="211"/>
        <v>0</v>
      </c>
      <c r="J4233" s="119"/>
      <c r="K4233" s="30"/>
      <c r="L4233" s="111"/>
      <c r="M4233" s="111"/>
      <c r="N4233" s="111"/>
      <c r="O4233" s="111">
        <v>5</v>
      </c>
      <c r="P4233" s="111">
        <v>0</v>
      </c>
      <c r="Q4233" s="111">
        <v>0</v>
      </c>
      <c r="R4233" s="111"/>
      <c r="S4233" s="111"/>
      <c r="T4233" s="111"/>
    </row>
    <row r="4234" spans="1:20" x14ac:dyDescent="0.25">
      <c r="A4234" s="110" t="s">
        <v>8178</v>
      </c>
      <c r="B4234" s="107" t="s">
        <v>7169</v>
      </c>
      <c r="C4234" s="108">
        <v>5</v>
      </c>
      <c r="D4234" s="41" t="s">
        <v>8179</v>
      </c>
      <c r="E4234" s="24">
        <f t="shared" si="209"/>
        <v>0</v>
      </c>
      <c r="F4234" s="24">
        <f t="shared" si="210"/>
        <v>0</v>
      </c>
      <c r="G4234" s="109"/>
      <c r="H4234" s="24"/>
      <c r="I4234" s="24">
        <f t="shared" si="211"/>
        <v>0.2</v>
      </c>
      <c r="J4234" s="119"/>
      <c r="K4234" s="30"/>
      <c r="L4234" s="111"/>
      <c r="M4234" s="111"/>
      <c r="N4234" s="111"/>
      <c r="O4234" s="111"/>
      <c r="P4234" s="111"/>
      <c r="Q4234" s="111">
        <v>1</v>
      </c>
      <c r="R4234" s="111"/>
      <c r="S4234" s="111"/>
      <c r="T4234" s="111"/>
    </row>
    <row r="4235" spans="1:20" x14ac:dyDescent="0.25">
      <c r="A4235" s="110" t="s">
        <v>5702</v>
      </c>
      <c r="B4235" s="107" t="s">
        <v>7169</v>
      </c>
      <c r="C4235" s="108">
        <v>5</v>
      </c>
      <c r="D4235" s="41" t="s">
        <v>5703</v>
      </c>
      <c r="E4235" s="24">
        <f t="shared" si="209"/>
        <v>0</v>
      </c>
      <c r="F4235" s="24">
        <f t="shared" si="210"/>
        <v>212</v>
      </c>
      <c r="G4235" s="109"/>
      <c r="H4235" s="24"/>
      <c r="I4235" s="24">
        <f t="shared" si="211"/>
        <v>0</v>
      </c>
      <c r="J4235" s="119"/>
      <c r="K4235" s="30"/>
      <c r="L4235" s="111">
        <v>311</v>
      </c>
      <c r="M4235" s="111">
        <v>65</v>
      </c>
      <c r="N4235" s="111">
        <v>472</v>
      </c>
      <c r="O4235" s="111"/>
      <c r="P4235" s="111"/>
      <c r="Q4235" s="111"/>
      <c r="R4235" s="111"/>
      <c r="S4235" s="111"/>
      <c r="T4235" s="111"/>
    </row>
    <row r="4236" spans="1:20" x14ac:dyDescent="0.25">
      <c r="A4236" s="110" t="s">
        <v>2424</v>
      </c>
      <c r="B4236" s="107" t="s">
        <v>7104</v>
      </c>
      <c r="C4236" s="108">
        <v>4</v>
      </c>
      <c r="D4236" s="41" t="s">
        <v>5651</v>
      </c>
      <c r="E4236" s="24">
        <f t="shared" si="209"/>
        <v>0</v>
      </c>
      <c r="F4236" s="24">
        <f t="shared" si="210"/>
        <v>14.5</v>
      </c>
      <c r="G4236" s="109"/>
      <c r="H4236" s="24"/>
      <c r="I4236" s="24">
        <f t="shared" si="211"/>
        <v>18.2</v>
      </c>
      <c r="J4236" s="119"/>
      <c r="K4236" s="30"/>
      <c r="L4236" s="111">
        <v>29</v>
      </c>
      <c r="M4236" s="111">
        <v>29</v>
      </c>
      <c r="N4236" s="111"/>
      <c r="O4236" s="111"/>
      <c r="P4236" s="111">
        <v>44</v>
      </c>
      <c r="Q4236" s="111">
        <v>47</v>
      </c>
      <c r="R4236" s="111"/>
      <c r="S4236" s="111"/>
      <c r="T4236" s="111"/>
    </row>
    <row r="4237" spans="1:20" x14ac:dyDescent="0.25">
      <c r="A4237" s="110" t="s">
        <v>81</v>
      </c>
      <c r="B4237" s="107" t="s">
        <v>7218</v>
      </c>
      <c r="C4237" s="108">
        <v>4</v>
      </c>
      <c r="D4237" s="41" t="s">
        <v>6875</v>
      </c>
      <c r="E4237" s="24">
        <f t="shared" si="209"/>
        <v>0</v>
      </c>
      <c r="F4237" s="24">
        <f t="shared" si="210"/>
        <v>33.75</v>
      </c>
      <c r="G4237" s="109"/>
      <c r="H4237" s="24"/>
      <c r="I4237" s="24">
        <f t="shared" si="211"/>
        <v>0</v>
      </c>
      <c r="J4237" s="119"/>
      <c r="K4237" s="30"/>
      <c r="L4237" s="111"/>
      <c r="M4237" s="111"/>
      <c r="N4237" s="111">
        <v>135</v>
      </c>
      <c r="O4237" s="111"/>
      <c r="P4237" s="111"/>
      <c r="Q4237" s="111"/>
      <c r="R4237" s="111"/>
      <c r="S4237" s="111"/>
      <c r="T4237" s="111"/>
    </row>
    <row r="4238" spans="1:20" x14ac:dyDescent="0.25">
      <c r="A4238" s="110" t="s">
        <v>9309</v>
      </c>
      <c r="B4238" s="107" t="s">
        <v>7189</v>
      </c>
      <c r="C4238" s="108">
        <v>6</v>
      </c>
      <c r="D4238" s="41" t="s">
        <v>9310</v>
      </c>
      <c r="E4238" s="24">
        <f t="shared" si="209"/>
        <v>0</v>
      </c>
      <c r="F4238" s="24">
        <f t="shared" si="210"/>
        <v>0</v>
      </c>
      <c r="G4238" s="109"/>
      <c r="H4238" s="24"/>
      <c r="I4238" s="24">
        <f t="shared" si="211"/>
        <v>0</v>
      </c>
      <c r="J4238" s="119"/>
      <c r="K4238" s="30"/>
      <c r="L4238" s="111"/>
      <c r="M4238" s="111"/>
      <c r="N4238" s="111"/>
      <c r="O4238" s="111"/>
      <c r="P4238" s="111"/>
      <c r="Q4238" s="111"/>
      <c r="R4238" s="111"/>
      <c r="S4238" s="111"/>
      <c r="T4238" s="111"/>
    </row>
    <row r="4239" spans="1:20" x14ac:dyDescent="0.25">
      <c r="A4239" s="110" t="s">
        <v>8184</v>
      </c>
      <c r="B4239" s="107" t="s">
        <v>7125</v>
      </c>
      <c r="C4239" s="108">
        <v>7</v>
      </c>
      <c r="D4239" s="41" t="s">
        <v>8185</v>
      </c>
      <c r="E4239" s="24">
        <f t="shared" si="209"/>
        <v>0</v>
      </c>
      <c r="F4239" s="24">
        <f t="shared" si="210"/>
        <v>18.5</v>
      </c>
      <c r="G4239" s="109"/>
      <c r="H4239" s="24"/>
      <c r="I4239" s="24">
        <f t="shared" si="211"/>
        <v>0</v>
      </c>
      <c r="J4239" s="119"/>
      <c r="K4239" s="30"/>
      <c r="L4239" s="111"/>
      <c r="M4239" s="111"/>
      <c r="N4239" s="111">
        <v>74</v>
      </c>
      <c r="O4239" s="111"/>
      <c r="P4239" s="111"/>
      <c r="Q4239" s="111"/>
      <c r="R4239" s="111"/>
      <c r="S4239" s="111"/>
      <c r="T4239" s="111"/>
    </row>
    <row r="4240" spans="1:20" x14ac:dyDescent="0.25">
      <c r="A4240" s="110" t="s">
        <v>1870</v>
      </c>
      <c r="B4240" s="107" t="s">
        <v>7180</v>
      </c>
      <c r="C4240" s="108">
        <v>6</v>
      </c>
      <c r="D4240" s="41" t="s">
        <v>5219</v>
      </c>
      <c r="E4240" s="24">
        <f t="shared" si="209"/>
        <v>0</v>
      </c>
      <c r="F4240" s="24">
        <f t="shared" si="210"/>
        <v>3.5</v>
      </c>
      <c r="G4240" s="109"/>
      <c r="H4240" s="24"/>
      <c r="I4240" s="24">
        <f t="shared" si="211"/>
        <v>0</v>
      </c>
      <c r="J4240" s="119"/>
      <c r="K4240" s="30"/>
      <c r="L4240" s="111"/>
      <c r="M4240" s="111"/>
      <c r="N4240" s="111"/>
      <c r="O4240" s="111">
        <v>14</v>
      </c>
      <c r="P4240" s="111"/>
      <c r="Q4240" s="111"/>
      <c r="R4240" s="111"/>
      <c r="S4240" s="111"/>
      <c r="T4240" s="111"/>
    </row>
    <row r="4241" spans="1:20" x14ac:dyDescent="0.25">
      <c r="A4241" s="110" t="s">
        <v>9311</v>
      </c>
      <c r="B4241" s="107" t="s">
        <v>7327</v>
      </c>
      <c r="C4241" s="108">
        <v>6</v>
      </c>
      <c r="D4241" s="41" t="s">
        <v>9312</v>
      </c>
      <c r="E4241" s="24">
        <f t="shared" si="209"/>
        <v>0</v>
      </c>
      <c r="F4241" s="24">
        <f t="shared" si="210"/>
        <v>0</v>
      </c>
      <c r="G4241" s="109"/>
      <c r="H4241" s="24"/>
      <c r="I4241" s="24">
        <f t="shared" si="211"/>
        <v>0</v>
      </c>
      <c r="J4241" s="119"/>
      <c r="K4241" s="30"/>
      <c r="L4241" s="111"/>
      <c r="M4241" s="111"/>
      <c r="N4241" s="111"/>
      <c r="O4241" s="111"/>
      <c r="P4241" s="111"/>
      <c r="Q4241" s="111"/>
      <c r="R4241" s="111"/>
      <c r="S4241" s="111"/>
      <c r="T4241" s="111"/>
    </row>
    <row r="4242" spans="1:20" x14ac:dyDescent="0.25">
      <c r="A4242" s="110" t="s">
        <v>8180</v>
      </c>
      <c r="B4242" s="107" t="s">
        <v>7180</v>
      </c>
      <c r="C4242" s="108">
        <v>6</v>
      </c>
      <c r="D4242" s="41" t="s">
        <v>8181</v>
      </c>
      <c r="E4242" s="24">
        <f t="shared" si="209"/>
        <v>0</v>
      </c>
      <c r="F4242" s="24">
        <f t="shared" si="210"/>
        <v>3.25</v>
      </c>
      <c r="G4242" s="109"/>
      <c r="H4242" s="24"/>
      <c r="I4242" s="24">
        <f t="shared" si="211"/>
        <v>0.2</v>
      </c>
      <c r="J4242" s="119"/>
      <c r="K4242" s="30"/>
      <c r="L4242" s="111">
        <v>1</v>
      </c>
      <c r="M4242" s="111">
        <v>11</v>
      </c>
      <c r="N4242" s="111"/>
      <c r="O4242" s="111">
        <v>1</v>
      </c>
      <c r="P4242" s="111">
        <v>1</v>
      </c>
      <c r="Q4242" s="111"/>
      <c r="R4242" s="111"/>
      <c r="S4242" s="111"/>
      <c r="T4242" s="111"/>
    </row>
    <row r="4243" spans="1:20" x14ac:dyDescent="0.25">
      <c r="A4243" s="110" t="s">
        <v>2550</v>
      </c>
      <c r="B4243" s="107" t="s">
        <v>7240</v>
      </c>
      <c r="C4243" s="108">
        <v>6</v>
      </c>
      <c r="D4243" s="41" t="s">
        <v>6872</v>
      </c>
      <c r="E4243" s="24">
        <f t="shared" si="209"/>
        <v>0</v>
      </c>
      <c r="F4243" s="24">
        <f t="shared" si="210"/>
        <v>0</v>
      </c>
      <c r="G4243" s="109"/>
      <c r="H4243" s="24"/>
      <c r="I4243" s="24">
        <f t="shared" si="211"/>
        <v>0.2</v>
      </c>
      <c r="J4243" s="119"/>
      <c r="K4243" s="30"/>
      <c r="L4243" s="111"/>
      <c r="M4243" s="111"/>
      <c r="N4243" s="111"/>
      <c r="O4243" s="111"/>
      <c r="P4243" s="111">
        <v>1</v>
      </c>
      <c r="Q4243" s="111"/>
      <c r="R4243" s="111"/>
      <c r="S4243" s="111"/>
      <c r="T4243" s="111"/>
    </row>
    <row r="4244" spans="1:20" x14ac:dyDescent="0.25">
      <c r="A4244" s="110" t="s">
        <v>3064</v>
      </c>
      <c r="B4244" s="107" t="s">
        <v>7240</v>
      </c>
      <c r="C4244" s="108">
        <v>6</v>
      </c>
      <c r="D4244" s="41" t="s">
        <v>5268</v>
      </c>
      <c r="E4244" s="24">
        <f t="shared" si="209"/>
        <v>0</v>
      </c>
      <c r="F4244" s="24">
        <f t="shared" si="210"/>
        <v>0</v>
      </c>
      <c r="G4244" s="109"/>
      <c r="H4244" s="24"/>
      <c r="I4244" s="24">
        <f t="shared" si="211"/>
        <v>0</v>
      </c>
      <c r="J4244" s="119"/>
      <c r="K4244" s="30"/>
      <c r="L4244" s="111"/>
      <c r="M4244" s="111"/>
      <c r="N4244" s="111"/>
      <c r="O4244" s="111"/>
      <c r="P4244" s="111"/>
      <c r="Q4244" s="111"/>
      <c r="R4244" s="111"/>
      <c r="S4244" s="111"/>
      <c r="T4244" s="111"/>
    </row>
    <row r="4245" spans="1:20" x14ac:dyDescent="0.25">
      <c r="A4245" s="110" t="s">
        <v>2627</v>
      </c>
      <c r="B4245" s="107" t="s">
        <v>7240</v>
      </c>
      <c r="C4245" s="108">
        <v>6</v>
      </c>
      <c r="D4245" s="41" t="s">
        <v>5269</v>
      </c>
      <c r="E4245" s="24">
        <f t="shared" si="209"/>
        <v>0</v>
      </c>
      <c r="F4245" s="24">
        <f t="shared" si="210"/>
        <v>0</v>
      </c>
      <c r="G4245" s="109"/>
      <c r="H4245" s="24"/>
      <c r="I4245" s="24">
        <f t="shared" si="211"/>
        <v>0</v>
      </c>
      <c r="J4245" s="119"/>
      <c r="K4245" s="30"/>
      <c r="L4245" s="111"/>
      <c r="M4245" s="111"/>
      <c r="N4245" s="111"/>
      <c r="O4245" s="111"/>
      <c r="P4245" s="111"/>
      <c r="Q4245" s="111"/>
      <c r="R4245" s="111"/>
      <c r="S4245" s="111"/>
      <c r="T4245" s="111"/>
    </row>
    <row r="4246" spans="1:20" x14ac:dyDescent="0.25">
      <c r="A4246" s="110" t="s">
        <v>9313</v>
      </c>
      <c r="B4246" s="107" t="s">
        <v>7240</v>
      </c>
      <c r="C4246" s="108">
        <v>6</v>
      </c>
      <c r="D4246" s="41" t="s">
        <v>9314</v>
      </c>
      <c r="E4246" s="24">
        <f t="shared" si="209"/>
        <v>0</v>
      </c>
      <c r="F4246" s="24">
        <f t="shared" si="210"/>
        <v>29.25</v>
      </c>
      <c r="G4246" s="109"/>
      <c r="H4246" s="24"/>
      <c r="I4246" s="24">
        <f t="shared" si="211"/>
        <v>0</v>
      </c>
      <c r="J4246" s="119"/>
      <c r="K4246" s="30"/>
      <c r="L4246" s="111">
        <v>48</v>
      </c>
      <c r="M4246" s="111">
        <v>69</v>
      </c>
      <c r="N4246" s="111"/>
      <c r="O4246" s="111"/>
      <c r="P4246" s="111"/>
      <c r="Q4246" s="111"/>
      <c r="R4246" s="111"/>
      <c r="S4246" s="111"/>
      <c r="T4246" s="111"/>
    </row>
    <row r="4247" spans="1:20" x14ac:dyDescent="0.25">
      <c r="A4247" s="110" t="s">
        <v>9315</v>
      </c>
      <c r="B4247" s="107" t="s">
        <v>7155</v>
      </c>
      <c r="C4247" s="108">
        <v>10</v>
      </c>
      <c r="D4247" s="41" t="s">
        <v>9316</v>
      </c>
      <c r="E4247" s="24">
        <f t="shared" si="209"/>
        <v>0</v>
      </c>
      <c r="F4247" s="24">
        <f t="shared" si="210"/>
        <v>0</v>
      </c>
      <c r="G4247" s="109"/>
      <c r="H4247" s="24"/>
      <c r="I4247" s="24">
        <f t="shared" si="211"/>
        <v>0</v>
      </c>
      <c r="J4247" s="119"/>
      <c r="K4247" s="30"/>
      <c r="L4247" s="111"/>
      <c r="M4247" s="111"/>
      <c r="N4247" s="111"/>
      <c r="O4247" s="111"/>
      <c r="P4247" s="111"/>
      <c r="Q4247" s="111"/>
      <c r="R4247" s="111"/>
      <c r="S4247" s="111"/>
      <c r="T4247" s="111"/>
    </row>
    <row r="4248" spans="1:20" x14ac:dyDescent="0.25">
      <c r="A4248" s="110" t="s">
        <v>8192</v>
      </c>
      <c r="B4248" s="107" t="s">
        <v>7155</v>
      </c>
      <c r="C4248" s="108">
        <v>10</v>
      </c>
      <c r="D4248" s="41" t="s">
        <v>8193</v>
      </c>
      <c r="E4248" s="24">
        <f t="shared" si="209"/>
        <v>0</v>
      </c>
      <c r="F4248" s="24">
        <f t="shared" si="210"/>
        <v>0.75</v>
      </c>
      <c r="G4248" s="109"/>
      <c r="H4248" s="24"/>
      <c r="I4248" s="24">
        <f t="shared" si="211"/>
        <v>0</v>
      </c>
      <c r="J4248" s="119"/>
      <c r="K4248" s="30"/>
      <c r="L4248" s="111">
        <v>3</v>
      </c>
      <c r="M4248" s="111"/>
      <c r="N4248" s="111"/>
      <c r="O4248" s="111"/>
      <c r="P4248" s="111"/>
      <c r="Q4248" s="111"/>
      <c r="R4248" s="111">
        <v>0</v>
      </c>
      <c r="S4248" s="111"/>
      <c r="T4248" s="111"/>
    </row>
    <row r="4249" spans="1:20" x14ac:dyDescent="0.25">
      <c r="A4249" s="110" t="s">
        <v>2210</v>
      </c>
      <c r="B4249" s="107" t="s">
        <v>7155</v>
      </c>
      <c r="C4249" s="108">
        <v>10</v>
      </c>
      <c r="D4249" s="41" t="s">
        <v>5283</v>
      </c>
      <c r="E4249" s="24">
        <f t="shared" si="209"/>
        <v>0</v>
      </c>
      <c r="F4249" s="24">
        <f t="shared" si="210"/>
        <v>15.75</v>
      </c>
      <c r="G4249" s="109"/>
      <c r="H4249" s="24"/>
      <c r="I4249" s="24">
        <f t="shared" si="211"/>
        <v>4.4000000000000004</v>
      </c>
      <c r="J4249" s="119"/>
      <c r="K4249" s="30"/>
      <c r="L4249" s="111"/>
      <c r="M4249" s="111">
        <v>62</v>
      </c>
      <c r="N4249" s="111"/>
      <c r="O4249" s="111">
        <v>1</v>
      </c>
      <c r="P4249" s="111">
        <v>3</v>
      </c>
      <c r="Q4249" s="111">
        <v>19</v>
      </c>
      <c r="R4249" s="111"/>
      <c r="S4249" s="111"/>
      <c r="T4249" s="111"/>
    </row>
    <row r="4250" spans="1:20" x14ac:dyDescent="0.25">
      <c r="A4250" s="110" t="s">
        <v>497</v>
      </c>
      <c r="B4250" s="107" t="s">
        <v>7155</v>
      </c>
      <c r="C4250" s="108">
        <v>10</v>
      </c>
      <c r="D4250" s="41" t="s">
        <v>5286</v>
      </c>
      <c r="E4250" s="24">
        <f t="shared" si="209"/>
        <v>0</v>
      </c>
      <c r="F4250" s="24">
        <f t="shared" si="210"/>
        <v>7.5</v>
      </c>
      <c r="G4250" s="109"/>
      <c r="H4250" s="24"/>
      <c r="I4250" s="24">
        <f t="shared" si="211"/>
        <v>9.8000000000000007</v>
      </c>
      <c r="J4250" s="119"/>
      <c r="K4250" s="30"/>
      <c r="L4250" s="111">
        <v>26</v>
      </c>
      <c r="M4250" s="111">
        <v>4</v>
      </c>
      <c r="N4250" s="111"/>
      <c r="O4250" s="111"/>
      <c r="P4250" s="111">
        <v>32</v>
      </c>
      <c r="Q4250" s="111">
        <v>17</v>
      </c>
      <c r="R4250" s="111"/>
      <c r="S4250" s="111"/>
      <c r="T4250" s="111"/>
    </row>
    <row r="4251" spans="1:20" x14ac:dyDescent="0.25">
      <c r="A4251" s="110" t="s">
        <v>1898</v>
      </c>
      <c r="B4251" s="107" t="s">
        <v>7155</v>
      </c>
      <c r="C4251" s="108">
        <v>10</v>
      </c>
      <c r="D4251" s="41" t="s">
        <v>6860</v>
      </c>
      <c r="E4251" s="24">
        <f t="shared" si="209"/>
        <v>0</v>
      </c>
      <c r="F4251" s="24">
        <f t="shared" si="210"/>
        <v>70</v>
      </c>
      <c r="G4251" s="109"/>
      <c r="H4251" s="24"/>
      <c r="I4251" s="24">
        <f t="shared" si="211"/>
        <v>6.8</v>
      </c>
      <c r="J4251" s="119"/>
      <c r="K4251" s="30"/>
      <c r="L4251" s="111">
        <v>6</v>
      </c>
      <c r="M4251" s="111"/>
      <c r="N4251" s="111">
        <v>251</v>
      </c>
      <c r="O4251" s="111">
        <v>23</v>
      </c>
      <c r="P4251" s="111">
        <v>10</v>
      </c>
      <c r="Q4251" s="111">
        <v>24</v>
      </c>
      <c r="R4251" s="111"/>
      <c r="S4251" s="111"/>
      <c r="T4251" s="111"/>
    </row>
    <row r="4252" spans="1:20" x14ac:dyDescent="0.25">
      <c r="A4252" s="110" t="s">
        <v>3058</v>
      </c>
      <c r="B4252" s="107" t="s">
        <v>7279</v>
      </c>
      <c r="C4252" s="108">
        <v>9</v>
      </c>
      <c r="D4252" s="41" t="s">
        <v>6859</v>
      </c>
      <c r="E4252" s="24">
        <f t="shared" si="209"/>
        <v>0</v>
      </c>
      <c r="F4252" s="24">
        <f t="shared" si="210"/>
        <v>0</v>
      </c>
      <c r="G4252" s="109"/>
      <c r="H4252" s="24"/>
      <c r="I4252" s="24">
        <f t="shared" si="211"/>
        <v>0</v>
      </c>
      <c r="J4252" s="119"/>
      <c r="K4252" s="30"/>
      <c r="L4252" s="111"/>
      <c r="M4252" s="111"/>
      <c r="N4252" s="111"/>
      <c r="O4252" s="111"/>
      <c r="P4252" s="111"/>
      <c r="Q4252" s="111"/>
      <c r="R4252" s="111"/>
      <c r="S4252" s="111"/>
      <c r="T4252" s="111"/>
    </row>
    <row r="4253" spans="1:20" x14ac:dyDescent="0.25">
      <c r="A4253" s="110" t="s">
        <v>8194</v>
      </c>
      <c r="B4253" s="107" t="s">
        <v>7208</v>
      </c>
      <c r="C4253" s="108">
        <v>9</v>
      </c>
      <c r="D4253" s="41" t="s">
        <v>8195</v>
      </c>
      <c r="E4253" s="24">
        <f t="shared" si="209"/>
        <v>0</v>
      </c>
      <c r="F4253" s="24">
        <f t="shared" si="210"/>
        <v>322</v>
      </c>
      <c r="G4253" s="109"/>
      <c r="H4253" s="24"/>
      <c r="I4253" s="24">
        <f t="shared" si="211"/>
        <v>0</v>
      </c>
      <c r="J4253" s="119"/>
      <c r="K4253" s="30"/>
      <c r="L4253" s="111">
        <v>264</v>
      </c>
      <c r="M4253" s="111">
        <v>1024</v>
      </c>
      <c r="N4253" s="111"/>
      <c r="O4253" s="111"/>
      <c r="P4253" s="111"/>
      <c r="Q4253" s="111"/>
      <c r="R4253" s="111"/>
      <c r="S4253" s="111"/>
      <c r="T4253" s="111"/>
    </row>
    <row r="4254" spans="1:20" x14ac:dyDescent="0.25">
      <c r="A4254" s="110" t="s">
        <v>3470</v>
      </c>
      <c r="B4254" s="107" t="s">
        <v>7098</v>
      </c>
      <c r="C4254" s="108">
        <v>8</v>
      </c>
      <c r="D4254" s="41" t="s">
        <v>3471</v>
      </c>
      <c r="E4254" s="24">
        <f t="shared" si="209"/>
        <v>0</v>
      </c>
      <c r="F4254" s="24">
        <f t="shared" si="210"/>
        <v>0</v>
      </c>
      <c r="G4254" s="109"/>
      <c r="H4254" s="24"/>
      <c r="I4254" s="24">
        <f t="shared" si="211"/>
        <v>0</v>
      </c>
      <c r="J4254" s="119"/>
      <c r="K4254" s="30"/>
      <c r="L4254" s="111"/>
      <c r="M4254" s="111"/>
      <c r="N4254" s="111"/>
      <c r="O4254" s="111"/>
      <c r="P4254" s="111"/>
      <c r="Q4254" s="111"/>
      <c r="R4254" s="111"/>
      <c r="S4254" s="111">
        <v>0</v>
      </c>
      <c r="T4254" s="111"/>
    </row>
    <row r="4255" spans="1:20" x14ac:dyDescent="0.25">
      <c r="A4255" s="110" t="s">
        <v>3063</v>
      </c>
      <c r="B4255" s="107" t="s">
        <v>7098</v>
      </c>
      <c r="C4255" s="108">
        <v>8</v>
      </c>
      <c r="D4255" s="41" t="s">
        <v>3455</v>
      </c>
      <c r="E4255" s="24">
        <f t="shared" si="209"/>
        <v>0</v>
      </c>
      <c r="F4255" s="24">
        <f t="shared" si="210"/>
        <v>0</v>
      </c>
      <c r="G4255" s="109"/>
      <c r="H4255" s="24"/>
      <c r="I4255" s="24">
        <f t="shared" si="211"/>
        <v>0</v>
      </c>
      <c r="J4255" s="119"/>
      <c r="K4255" s="30"/>
      <c r="L4255" s="111"/>
      <c r="M4255" s="111"/>
      <c r="N4255" s="111"/>
      <c r="O4255" s="111"/>
      <c r="P4255" s="111">
        <v>0</v>
      </c>
      <c r="Q4255" s="111">
        <v>0</v>
      </c>
      <c r="R4255" s="111">
        <v>0</v>
      </c>
      <c r="S4255" s="111">
        <v>0</v>
      </c>
      <c r="T4255" s="111"/>
    </row>
    <row r="4256" spans="1:20" x14ac:dyDescent="0.25">
      <c r="A4256" s="110" t="s">
        <v>3059</v>
      </c>
      <c r="B4256" s="107" t="s">
        <v>7208</v>
      </c>
      <c r="C4256" s="108">
        <v>9</v>
      </c>
      <c r="D4256" s="41" t="s">
        <v>6854</v>
      </c>
      <c r="E4256" s="24">
        <f t="shared" ref="E4256:E4319" si="212">SUM(R4256:T4256)/3</f>
        <v>0</v>
      </c>
      <c r="F4256" s="24">
        <f t="shared" ref="F4256:F4319" si="213">SUM(L4256:O4256)/4</f>
        <v>1.25</v>
      </c>
      <c r="G4256" s="109"/>
      <c r="H4256" s="24"/>
      <c r="I4256" s="24">
        <f t="shared" ref="I4256:I4319" si="214">SUM(P4256:T4256)/5</f>
        <v>0</v>
      </c>
      <c r="J4256" s="119"/>
      <c r="K4256" s="30"/>
      <c r="L4256" s="111">
        <v>3</v>
      </c>
      <c r="M4256" s="111">
        <v>2</v>
      </c>
      <c r="N4256" s="111"/>
      <c r="O4256" s="111"/>
      <c r="P4256" s="111"/>
      <c r="Q4256" s="111"/>
      <c r="R4256" s="111"/>
      <c r="S4256" s="111"/>
      <c r="T4256" s="111"/>
    </row>
    <row r="4257" spans="1:20" x14ac:dyDescent="0.25">
      <c r="A4257" s="110" t="s">
        <v>9317</v>
      </c>
      <c r="B4257" s="107" t="s">
        <v>7208</v>
      </c>
      <c r="C4257" s="108">
        <v>9</v>
      </c>
      <c r="D4257" s="41" t="s">
        <v>8281</v>
      </c>
      <c r="E4257" s="24">
        <f t="shared" si="212"/>
        <v>0</v>
      </c>
      <c r="F4257" s="24">
        <f t="shared" si="213"/>
        <v>41.5</v>
      </c>
      <c r="G4257" s="109"/>
      <c r="H4257" s="24"/>
      <c r="I4257" s="24">
        <f t="shared" si="214"/>
        <v>0</v>
      </c>
      <c r="J4257" s="119"/>
      <c r="K4257" s="30"/>
      <c r="L4257" s="111">
        <v>96</v>
      </c>
      <c r="M4257" s="111">
        <v>70</v>
      </c>
      <c r="N4257" s="111"/>
      <c r="O4257" s="111"/>
      <c r="P4257" s="111"/>
      <c r="Q4257" s="111"/>
      <c r="R4257" s="111"/>
      <c r="S4257" s="111"/>
      <c r="T4257" s="111"/>
    </row>
    <row r="4258" spans="1:20" x14ac:dyDescent="0.25">
      <c r="A4258" s="110" t="s">
        <v>9318</v>
      </c>
      <c r="B4258" s="107" t="s">
        <v>7208</v>
      </c>
      <c r="C4258" s="108">
        <v>9</v>
      </c>
      <c r="D4258" s="41" t="s">
        <v>8281</v>
      </c>
      <c r="E4258" s="24">
        <f t="shared" si="212"/>
        <v>0</v>
      </c>
      <c r="F4258" s="24">
        <f t="shared" si="213"/>
        <v>41.5</v>
      </c>
      <c r="G4258" s="109"/>
      <c r="H4258" s="24"/>
      <c r="I4258" s="24">
        <f t="shared" si="214"/>
        <v>0</v>
      </c>
      <c r="J4258" s="119"/>
      <c r="K4258" s="30"/>
      <c r="L4258" s="111">
        <v>102</v>
      </c>
      <c r="M4258" s="111">
        <v>64</v>
      </c>
      <c r="N4258" s="111"/>
      <c r="O4258" s="111"/>
      <c r="P4258" s="111"/>
      <c r="Q4258" s="111"/>
      <c r="R4258" s="111"/>
      <c r="S4258" s="111"/>
      <c r="T4258" s="111"/>
    </row>
    <row r="4259" spans="1:20" x14ac:dyDescent="0.25">
      <c r="A4259" s="110" t="s">
        <v>3060</v>
      </c>
      <c r="B4259" s="107" t="s">
        <v>7208</v>
      </c>
      <c r="C4259" s="108">
        <v>9</v>
      </c>
      <c r="D4259" s="41" t="s">
        <v>6855</v>
      </c>
      <c r="E4259" s="24">
        <f t="shared" si="212"/>
        <v>0</v>
      </c>
      <c r="F4259" s="24">
        <f t="shared" si="213"/>
        <v>202</v>
      </c>
      <c r="G4259" s="109"/>
      <c r="H4259" s="24"/>
      <c r="I4259" s="24">
        <f t="shared" si="214"/>
        <v>0</v>
      </c>
      <c r="J4259" s="119"/>
      <c r="K4259" s="30"/>
      <c r="L4259" s="111">
        <v>285</v>
      </c>
      <c r="M4259" s="111">
        <v>523</v>
      </c>
      <c r="N4259" s="111"/>
      <c r="O4259" s="111"/>
      <c r="P4259" s="111"/>
      <c r="Q4259" s="111"/>
      <c r="R4259" s="111"/>
      <c r="S4259" s="111"/>
      <c r="T4259" s="111"/>
    </row>
    <row r="4260" spans="1:20" x14ac:dyDescent="0.25">
      <c r="A4260" s="110" t="s">
        <v>3061</v>
      </c>
      <c r="B4260" s="107" t="s">
        <v>7208</v>
      </c>
      <c r="C4260" s="108">
        <v>9</v>
      </c>
      <c r="D4260" s="41" t="s">
        <v>6856</v>
      </c>
      <c r="E4260" s="24">
        <f t="shared" si="212"/>
        <v>0</v>
      </c>
      <c r="F4260" s="24">
        <f t="shared" si="213"/>
        <v>115.25</v>
      </c>
      <c r="G4260" s="109"/>
      <c r="H4260" s="24"/>
      <c r="I4260" s="24">
        <f t="shared" si="214"/>
        <v>0</v>
      </c>
      <c r="J4260" s="119"/>
      <c r="K4260" s="30"/>
      <c r="L4260" s="111">
        <v>120</v>
      </c>
      <c r="M4260" s="111">
        <v>341</v>
      </c>
      <c r="N4260" s="111"/>
      <c r="O4260" s="111"/>
      <c r="P4260" s="111"/>
      <c r="Q4260" s="111"/>
      <c r="R4260" s="111"/>
      <c r="S4260" s="111"/>
      <c r="T4260" s="111"/>
    </row>
    <row r="4261" spans="1:20" x14ac:dyDescent="0.25">
      <c r="A4261" s="110" t="s">
        <v>3062</v>
      </c>
      <c r="B4261" s="107" t="s">
        <v>7208</v>
      </c>
      <c r="C4261" s="108">
        <v>9</v>
      </c>
      <c r="D4261" s="41" t="s">
        <v>6857</v>
      </c>
      <c r="E4261" s="24">
        <f t="shared" si="212"/>
        <v>0</v>
      </c>
      <c r="F4261" s="24">
        <f t="shared" si="213"/>
        <v>14.5</v>
      </c>
      <c r="G4261" s="109"/>
      <c r="H4261" s="24"/>
      <c r="I4261" s="24">
        <f t="shared" si="214"/>
        <v>0</v>
      </c>
      <c r="J4261" s="119"/>
      <c r="K4261" s="30"/>
      <c r="L4261" s="111">
        <v>14</v>
      </c>
      <c r="M4261" s="111">
        <v>44</v>
      </c>
      <c r="N4261" s="111"/>
      <c r="O4261" s="111"/>
      <c r="P4261" s="111"/>
      <c r="Q4261" s="111"/>
      <c r="R4261" s="111"/>
      <c r="S4261" s="111"/>
      <c r="T4261" s="111"/>
    </row>
    <row r="4262" spans="1:20" x14ac:dyDescent="0.25">
      <c r="A4262" s="110" t="s">
        <v>8204</v>
      </c>
      <c r="B4262" s="107" t="s">
        <v>7096</v>
      </c>
      <c r="C4262" s="108">
        <v>15</v>
      </c>
      <c r="D4262" s="41" t="s">
        <v>8205</v>
      </c>
      <c r="E4262" s="24">
        <f t="shared" si="212"/>
        <v>0</v>
      </c>
      <c r="F4262" s="24">
        <f t="shared" si="213"/>
        <v>0</v>
      </c>
      <c r="G4262" s="109"/>
      <c r="H4262" s="24"/>
      <c r="I4262" s="24">
        <f t="shared" si="214"/>
        <v>0</v>
      </c>
      <c r="J4262" s="119"/>
      <c r="K4262" s="30"/>
      <c r="L4262" s="111"/>
      <c r="M4262" s="111"/>
      <c r="N4262" s="111"/>
      <c r="O4262" s="111"/>
      <c r="P4262" s="111"/>
      <c r="Q4262" s="111"/>
      <c r="R4262" s="111">
        <v>0</v>
      </c>
      <c r="S4262" s="111"/>
      <c r="T4262" s="111"/>
    </row>
    <row r="4263" spans="1:20" x14ac:dyDescent="0.25">
      <c r="A4263" s="110" t="s">
        <v>8206</v>
      </c>
      <c r="B4263" s="107" t="s">
        <v>7136</v>
      </c>
      <c r="C4263" s="108">
        <v>15</v>
      </c>
      <c r="D4263" s="41" t="s">
        <v>8207</v>
      </c>
      <c r="E4263" s="24">
        <f t="shared" si="212"/>
        <v>0</v>
      </c>
      <c r="F4263" s="24">
        <f t="shared" si="213"/>
        <v>24.25</v>
      </c>
      <c r="G4263" s="109"/>
      <c r="H4263" s="24"/>
      <c r="I4263" s="24">
        <f t="shared" si="214"/>
        <v>1.8</v>
      </c>
      <c r="J4263" s="119"/>
      <c r="K4263" s="30"/>
      <c r="L4263" s="111"/>
      <c r="M4263" s="111"/>
      <c r="N4263" s="111">
        <v>91</v>
      </c>
      <c r="O4263" s="111">
        <v>6</v>
      </c>
      <c r="P4263" s="111"/>
      <c r="Q4263" s="111">
        <v>9</v>
      </c>
      <c r="R4263" s="111"/>
      <c r="S4263" s="111"/>
      <c r="T4263" s="111"/>
    </row>
    <row r="4264" spans="1:20" x14ac:dyDescent="0.25">
      <c r="A4264" s="110" t="s">
        <v>3035</v>
      </c>
      <c r="B4264" s="107" t="s">
        <v>7161</v>
      </c>
      <c r="C4264" s="108">
        <v>15</v>
      </c>
      <c r="D4264" s="41" t="s">
        <v>5782</v>
      </c>
      <c r="E4264" s="24">
        <f t="shared" si="212"/>
        <v>0</v>
      </c>
      <c r="F4264" s="24">
        <f t="shared" si="213"/>
        <v>39.25</v>
      </c>
      <c r="G4264" s="109"/>
      <c r="H4264" s="24"/>
      <c r="I4264" s="24">
        <f t="shared" si="214"/>
        <v>0</v>
      </c>
      <c r="J4264" s="119"/>
      <c r="K4264" s="30"/>
      <c r="L4264" s="111"/>
      <c r="M4264" s="111">
        <v>123</v>
      </c>
      <c r="N4264" s="111">
        <v>34</v>
      </c>
      <c r="O4264" s="111"/>
      <c r="P4264" s="111"/>
      <c r="Q4264" s="111"/>
      <c r="R4264" s="111"/>
      <c r="S4264" s="111"/>
      <c r="T4264" s="111"/>
    </row>
    <row r="4265" spans="1:20" x14ac:dyDescent="0.25">
      <c r="A4265" s="110" t="s">
        <v>393</v>
      </c>
      <c r="B4265" s="107" t="s">
        <v>7136</v>
      </c>
      <c r="C4265" s="108">
        <v>15</v>
      </c>
      <c r="D4265" s="41" t="s">
        <v>5776</v>
      </c>
      <c r="E4265" s="24">
        <f t="shared" si="212"/>
        <v>0</v>
      </c>
      <c r="F4265" s="24">
        <f t="shared" si="213"/>
        <v>7.5</v>
      </c>
      <c r="G4265" s="109"/>
      <c r="H4265" s="24"/>
      <c r="I4265" s="24">
        <f t="shared" si="214"/>
        <v>1.8</v>
      </c>
      <c r="J4265" s="119"/>
      <c r="K4265" s="30"/>
      <c r="L4265" s="111">
        <v>29</v>
      </c>
      <c r="M4265" s="111"/>
      <c r="N4265" s="111"/>
      <c r="O4265" s="111">
        <v>1</v>
      </c>
      <c r="P4265" s="111"/>
      <c r="Q4265" s="111">
        <v>9</v>
      </c>
      <c r="R4265" s="111"/>
      <c r="S4265" s="111"/>
      <c r="T4265" s="111"/>
    </row>
    <row r="4266" spans="1:20" x14ac:dyDescent="0.25">
      <c r="A4266" s="110" t="s">
        <v>2991</v>
      </c>
      <c r="B4266" s="107" t="s">
        <v>7136</v>
      </c>
      <c r="C4266" s="108">
        <v>15</v>
      </c>
      <c r="D4266" s="41" t="s">
        <v>5798</v>
      </c>
      <c r="E4266" s="24">
        <f t="shared" si="212"/>
        <v>0</v>
      </c>
      <c r="F4266" s="24">
        <f t="shared" si="213"/>
        <v>3.5</v>
      </c>
      <c r="G4266" s="109"/>
      <c r="H4266" s="24"/>
      <c r="I4266" s="24">
        <f t="shared" si="214"/>
        <v>0</v>
      </c>
      <c r="J4266" s="119"/>
      <c r="K4266" s="30"/>
      <c r="L4266" s="111"/>
      <c r="M4266" s="111">
        <v>14</v>
      </c>
      <c r="N4266" s="111"/>
      <c r="O4266" s="111"/>
      <c r="P4266" s="111"/>
      <c r="Q4266" s="111"/>
      <c r="R4266" s="111"/>
      <c r="S4266" s="111"/>
      <c r="T4266" s="111"/>
    </row>
    <row r="4267" spans="1:20" x14ac:dyDescent="0.25">
      <c r="A4267" s="110" t="s">
        <v>8200</v>
      </c>
      <c r="B4267" s="107" t="s">
        <v>7307</v>
      </c>
      <c r="C4267" s="108">
        <v>15</v>
      </c>
      <c r="D4267" s="41" t="s">
        <v>8201</v>
      </c>
      <c r="E4267" s="24">
        <f t="shared" si="212"/>
        <v>0</v>
      </c>
      <c r="F4267" s="24">
        <f t="shared" si="213"/>
        <v>0</v>
      </c>
      <c r="G4267" s="109"/>
      <c r="H4267" s="24"/>
      <c r="I4267" s="24">
        <f t="shared" si="214"/>
        <v>0</v>
      </c>
      <c r="J4267" s="119"/>
      <c r="K4267" s="30"/>
      <c r="L4267" s="111"/>
      <c r="M4267" s="111"/>
      <c r="N4267" s="111"/>
      <c r="O4267" s="111"/>
      <c r="P4267" s="111"/>
      <c r="Q4267" s="111">
        <v>0</v>
      </c>
      <c r="R4267" s="111"/>
      <c r="S4267" s="111"/>
      <c r="T4267" s="111"/>
    </row>
    <row r="4268" spans="1:20" x14ac:dyDescent="0.25">
      <c r="A4268" s="110" t="s">
        <v>9319</v>
      </c>
      <c r="B4268" s="107" t="s">
        <v>7307</v>
      </c>
      <c r="C4268" s="108">
        <v>15</v>
      </c>
      <c r="D4268" s="41" t="s">
        <v>9320</v>
      </c>
      <c r="E4268" s="24">
        <f t="shared" si="212"/>
        <v>0</v>
      </c>
      <c r="F4268" s="24">
        <f t="shared" si="213"/>
        <v>0.25</v>
      </c>
      <c r="G4268" s="109"/>
      <c r="H4268" s="24"/>
      <c r="I4268" s="24">
        <f t="shared" si="214"/>
        <v>0</v>
      </c>
      <c r="J4268" s="119"/>
      <c r="K4268" s="30"/>
      <c r="L4268" s="111">
        <v>1</v>
      </c>
      <c r="M4268" s="111"/>
      <c r="N4268" s="111"/>
      <c r="O4268" s="111"/>
      <c r="P4268" s="111"/>
      <c r="Q4268" s="111"/>
      <c r="R4268" s="111"/>
      <c r="S4268" s="111"/>
      <c r="T4268" s="111"/>
    </row>
    <row r="4269" spans="1:20" x14ac:dyDescent="0.25">
      <c r="A4269" s="110" t="s">
        <v>8210</v>
      </c>
      <c r="B4269" s="107" t="s">
        <v>7097</v>
      </c>
      <c r="C4269" s="108">
        <v>14</v>
      </c>
      <c r="D4269" s="41" t="s">
        <v>8211</v>
      </c>
      <c r="E4269" s="24">
        <f t="shared" si="212"/>
        <v>0</v>
      </c>
      <c r="F4269" s="24">
        <f t="shared" si="213"/>
        <v>0</v>
      </c>
      <c r="G4269" s="109"/>
      <c r="H4269" s="24"/>
      <c r="I4269" s="24">
        <f t="shared" si="214"/>
        <v>0</v>
      </c>
      <c r="J4269" s="119"/>
      <c r="K4269" s="30"/>
      <c r="L4269" s="111"/>
      <c r="M4269" s="111"/>
      <c r="N4269" s="111"/>
      <c r="O4269" s="111"/>
      <c r="P4269" s="111">
        <v>0</v>
      </c>
      <c r="Q4269" s="111">
        <v>0</v>
      </c>
      <c r="R4269" s="111">
        <v>0</v>
      </c>
      <c r="S4269" s="111"/>
      <c r="T4269" s="111"/>
    </row>
    <row r="4270" spans="1:20" x14ac:dyDescent="0.25">
      <c r="A4270" s="110" t="s">
        <v>3</v>
      </c>
      <c r="B4270" s="107" t="s">
        <v>7097</v>
      </c>
      <c r="C4270" s="108">
        <v>14</v>
      </c>
      <c r="D4270" s="41" t="s">
        <v>5751</v>
      </c>
      <c r="E4270" s="24">
        <f t="shared" si="212"/>
        <v>0</v>
      </c>
      <c r="F4270" s="24">
        <f t="shared" si="213"/>
        <v>0</v>
      </c>
      <c r="G4270" s="109"/>
      <c r="H4270" s="24"/>
      <c r="I4270" s="24">
        <f t="shared" si="214"/>
        <v>0</v>
      </c>
      <c r="J4270" s="119"/>
      <c r="K4270" s="30"/>
      <c r="L4270" s="111"/>
      <c r="M4270" s="111"/>
      <c r="N4270" s="111"/>
      <c r="O4270" s="111"/>
      <c r="P4270" s="111"/>
      <c r="Q4270" s="111"/>
      <c r="R4270" s="111">
        <v>0</v>
      </c>
      <c r="S4270" s="111"/>
      <c r="T4270" s="111"/>
    </row>
    <row r="4271" spans="1:20" x14ac:dyDescent="0.25">
      <c r="A4271" s="110" t="s">
        <v>1859</v>
      </c>
      <c r="B4271" s="107" t="s">
        <v>7166</v>
      </c>
      <c r="C4271" s="108">
        <v>13</v>
      </c>
      <c r="D4271" s="41" t="s">
        <v>5758</v>
      </c>
      <c r="E4271" s="24">
        <f t="shared" si="212"/>
        <v>0</v>
      </c>
      <c r="F4271" s="24">
        <f t="shared" si="213"/>
        <v>0</v>
      </c>
      <c r="G4271" s="109"/>
      <c r="H4271" s="24"/>
      <c r="I4271" s="24">
        <f t="shared" si="214"/>
        <v>0.2</v>
      </c>
      <c r="J4271" s="119"/>
      <c r="K4271" s="30"/>
      <c r="L4271" s="111"/>
      <c r="M4271" s="111"/>
      <c r="N4271" s="111"/>
      <c r="O4271" s="111"/>
      <c r="P4271" s="111"/>
      <c r="Q4271" s="111">
        <v>1</v>
      </c>
      <c r="R4271" s="111"/>
      <c r="S4271" s="111"/>
      <c r="T4271" s="111"/>
    </row>
    <row r="4272" spans="1:20" x14ac:dyDescent="0.25">
      <c r="A4272" s="110" t="s">
        <v>9321</v>
      </c>
      <c r="B4272" s="107" t="s">
        <v>7193</v>
      </c>
      <c r="C4272" s="108">
        <v>13</v>
      </c>
      <c r="D4272" s="41" t="s">
        <v>9322</v>
      </c>
      <c r="E4272" s="24">
        <f t="shared" si="212"/>
        <v>0</v>
      </c>
      <c r="F4272" s="24">
        <f t="shared" si="213"/>
        <v>0</v>
      </c>
      <c r="G4272" s="109"/>
      <c r="H4272" s="24"/>
      <c r="I4272" s="24">
        <f t="shared" si="214"/>
        <v>0</v>
      </c>
      <c r="J4272" s="119"/>
      <c r="K4272" s="30"/>
      <c r="L4272" s="111"/>
      <c r="M4272" s="111"/>
      <c r="N4272" s="111"/>
      <c r="O4272" s="111"/>
      <c r="P4272" s="111"/>
      <c r="Q4272" s="111"/>
      <c r="R4272" s="111"/>
      <c r="S4272" s="111"/>
      <c r="T4272" s="111"/>
    </row>
    <row r="4273" spans="1:20" x14ac:dyDescent="0.25">
      <c r="A4273" s="110" t="s">
        <v>8208</v>
      </c>
      <c r="B4273" s="107" t="s">
        <v>7193</v>
      </c>
      <c r="C4273" s="108">
        <v>13</v>
      </c>
      <c r="D4273" s="41" t="s">
        <v>8209</v>
      </c>
      <c r="E4273" s="24">
        <f t="shared" si="212"/>
        <v>0</v>
      </c>
      <c r="F4273" s="24">
        <f t="shared" si="213"/>
        <v>0</v>
      </c>
      <c r="G4273" s="109"/>
      <c r="H4273" s="24"/>
      <c r="I4273" s="24">
        <f t="shared" si="214"/>
        <v>2</v>
      </c>
      <c r="J4273" s="119"/>
      <c r="K4273" s="30"/>
      <c r="L4273" s="111"/>
      <c r="M4273" s="111"/>
      <c r="N4273" s="111"/>
      <c r="O4273" s="111"/>
      <c r="P4273" s="111">
        <v>10</v>
      </c>
      <c r="Q4273" s="111"/>
      <c r="R4273" s="111"/>
      <c r="S4273" s="111"/>
      <c r="T4273" s="111"/>
    </row>
    <row r="4274" spans="1:20" x14ac:dyDescent="0.25">
      <c r="A4274" s="110" t="s">
        <v>3039</v>
      </c>
      <c r="B4274" s="107" t="s">
        <v>7167</v>
      </c>
      <c r="C4274" s="108">
        <v>11</v>
      </c>
      <c r="D4274" s="41" t="s">
        <v>5832</v>
      </c>
      <c r="E4274" s="24">
        <f t="shared" si="212"/>
        <v>0</v>
      </c>
      <c r="F4274" s="24">
        <f t="shared" si="213"/>
        <v>0.25</v>
      </c>
      <c r="G4274" s="109"/>
      <c r="H4274" s="24"/>
      <c r="I4274" s="24">
        <f t="shared" si="214"/>
        <v>0</v>
      </c>
      <c r="J4274" s="119"/>
      <c r="K4274" s="30"/>
      <c r="L4274" s="111"/>
      <c r="M4274" s="111"/>
      <c r="N4274" s="111">
        <v>1</v>
      </c>
      <c r="O4274" s="111"/>
      <c r="P4274" s="111"/>
      <c r="Q4274" s="111"/>
      <c r="R4274" s="111"/>
      <c r="S4274" s="111"/>
      <c r="T4274" s="111"/>
    </row>
    <row r="4275" spans="1:20" x14ac:dyDescent="0.25">
      <c r="A4275" s="110" t="s">
        <v>3038</v>
      </c>
      <c r="B4275" s="107" t="s">
        <v>7092</v>
      </c>
      <c r="C4275" s="108">
        <v>11</v>
      </c>
      <c r="D4275" s="41" t="s">
        <v>6830</v>
      </c>
      <c r="E4275" s="24">
        <f t="shared" si="212"/>
        <v>0</v>
      </c>
      <c r="F4275" s="24">
        <f t="shared" si="213"/>
        <v>0</v>
      </c>
      <c r="G4275" s="109"/>
      <c r="H4275" s="24"/>
      <c r="I4275" s="24">
        <f t="shared" si="214"/>
        <v>0</v>
      </c>
      <c r="J4275" s="119"/>
      <c r="K4275" s="30"/>
      <c r="L4275" s="111"/>
      <c r="M4275" s="111"/>
      <c r="N4275" s="111"/>
      <c r="O4275" s="111"/>
      <c r="P4275" s="111"/>
      <c r="Q4275" s="111"/>
      <c r="R4275" s="111"/>
      <c r="S4275" s="111"/>
      <c r="T4275" s="111"/>
    </row>
    <row r="4276" spans="1:20" x14ac:dyDescent="0.25">
      <c r="A4276" s="110" t="s">
        <v>2634</v>
      </c>
      <c r="B4276" s="107" t="s">
        <v>7092</v>
      </c>
      <c r="C4276" s="108">
        <v>11</v>
      </c>
      <c r="D4276" s="41" t="s">
        <v>5876</v>
      </c>
      <c r="E4276" s="24">
        <f t="shared" si="212"/>
        <v>0</v>
      </c>
      <c r="F4276" s="24">
        <f t="shared" si="213"/>
        <v>2.75</v>
      </c>
      <c r="G4276" s="109"/>
      <c r="H4276" s="24"/>
      <c r="I4276" s="24">
        <f t="shared" si="214"/>
        <v>0</v>
      </c>
      <c r="J4276" s="119"/>
      <c r="K4276" s="30"/>
      <c r="L4276" s="111"/>
      <c r="M4276" s="111"/>
      <c r="N4276" s="111"/>
      <c r="O4276" s="111">
        <v>11</v>
      </c>
      <c r="P4276" s="111"/>
      <c r="Q4276" s="111"/>
      <c r="R4276" s="111"/>
      <c r="S4276" s="111"/>
      <c r="T4276" s="111"/>
    </row>
    <row r="4277" spans="1:20" x14ac:dyDescent="0.25">
      <c r="A4277" s="110" t="s">
        <v>3037</v>
      </c>
      <c r="B4277" s="107" t="s">
        <v>7157</v>
      </c>
      <c r="C4277" s="108">
        <v>11</v>
      </c>
      <c r="D4277" s="41" t="s">
        <v>5902</v>
      </c>
      <c r="E4277" s="24">
        <f t="shared" si="212"/>
        <v>0</v>
      </c>
      <c r="F4277" s="24">
        <f t="shared" si="213"/>
        <v>1301.5</v>
      </c>
      <c r="G4277" s="109"/>
      <c r="H4277" s="24"/>
      <c r="I4277" s="24">
        <f t="shared" si="214"/>
        <v>0</v>
      </c>
      <c r="J4277" s="119"/>
      <c r="K4277" s="30"/>
      <c r="L4277" s="111">
        <v>1755</v>
      </c>
      <c r="M4277" s="111">
        <v>3451</v>
      </c>
      <c r="N4277" s="111"/>
      <c r="O4277" s="111"/>
      <c r="P4277" s="111"/>
      <c r="Q4277" s="111"/>
      <c r="R4277" s="111"/>
      <c r="S4277" s="111"/>
      <c r="T4277" s="111"/>
    </row>
    <row r="4278" spans="1:20" x14ac:dyDescent="0.25">
      <c r="A4278" s="110" t="s">
        <v>804</v>
      </c>
      <c r="B4278" s="107" t="s">
        <v>7207</v>
      </c>
      <c r="C4278" s="108">
        <v>17</v>
      </c>
      <c r="D4278" s="41" t="s">
        <v>4982</v>
      </c>
      <c r="E4278" s="24">
        <f t="shared" si="212"/>
        <v>0</v>
      </c>
      <c r="F4278" s="24">
        <f t="shared" si="213"/>
        <v>6</v>
      </c>
      <c r="G4278" s="109"/>
      <c r="H4278" s="24"/>
      <c r="I4278" s="24">
        <f t="shared" si="214"/>
        <v>0</v>
      </c>
      <c r="J4278" s="119"/>
      <c r="K4278" s="30"/>
      <c r="L4278" s="111">
        <v>14</v>
      </c>
      <c r="M4278" s="111">
        <v>10</v>
      </c>
      <c r="N4278" s="111"/>
      <c r="O4278" s="111"/>
      <c r="P4278" s="111"/>
      <c r="Q4278" s="111"/>
      <c r="R4278" s="111"/>
      <c r="S4278" s="111">
        <v>0</v>
      </c>
      <c r="T4278" s="111"/>
    </row>
    <row r="4279" spans="1:20" x14ac:dyDescent="0.25">
      <c r="A4279" s="110" t="s">
        <v>2639</v>
      </c>
      <c r="B4279" s="107" t="s">
        <v>7156</v>
      </c>
      <c r="C4279" s="108">
        <v>18</v>
      </c>
      <c r="D4279" s="41" t="s">
        <v>6289</v>
      </c>
      <c r="E4279" s="24">
        <f t="shared" si="212"/>
        <v>0</v>
      </c>
      <c r="F4279" s="24">
        <f t="shared" si="213"/>
        <v>0</v>
      </c>
      <c r="G4279" s="109"/>
      <c r="H4279" s="24"/>
      <c r="I4279" s="24">
        <f t="shared" si="214"/>
        <v>0.2</v>
      </c>
      <c r="J4279" s="119"/>
      <c r="K4279" s="30"/>
      <c r="L4279" s="111"/>
      <c r="M4279" s="111"/>
      <c r="N4279" s="111"/>
      <c r="O4279" s="111"/>
      <c r="P4279" s="111"/>
      <c r="Q4279" s="111">
        <v>1</v>
      </c>
      <c r="R4279" s="111"/>
      <c r="S4279" s="111"/>
      <c r="T4279" s="111"/>
    </row>
    <row r="4280" spans="1:20" x14ac:dyDescent="0.25">
      <c r="A4280" s="110" t="s">
        <v>9323</v>
      </c>
      <c r="B4280" s="107" t="s">
        <v>7156</v>
      </c>
      <c r="C4280" s="108">
        <v>18</v>
      </c>
      <c r="D4280" s="41" t="s">
        <v>9324</v>
      </c>
      <c r="E4280" s="24">
        <f t="shared" si="212"/>
        <v>0</v>
      </c>
      <c r="F4280" s="24">
        <f t="shared" si="213"/>
        <v>0</v>
      </c>
      <c r="G4280" s="109"/>
      <c r="H4280" s="24"/>
      <c r="I4280" s="24">
        <f t="shared" si="214"/>
        <v>0</v>
      </c>
      <c r="J4280" s="119"/>
      <c r="K4280" s="30"/>
      <c r="L4280" s="111"/>
      <c r="M4280" s="111"/>
      <c r="N4280" s="111"/>
      <c r="O4280" s="111"/>
      <c r="P4280" s="111"/>
      <c r="Q4280" s="111"/>
      <c r="R4280" s="111"/>
      <c r="S4280" s="111"/>
      <c r="T4280" s="111"/>
    </row>
    <row r="4281" spans="1:20" x14ac:dyDescent="0.25">
      <c r="A4281" s="110" t="s">
        <v>3031</v>
      </c>
      <c r="B4281" s="107" t="s">
        <v>7154</v>
      </c>
      <c r="C4281" s="108">
        <v>16</v>
      </c>
      <c r="D4281" s="41" t="s">
        <v>6435</v>
      </c>
      <c r="E4281" s="24">
        <f t="shared" si="212"/>
        <v>0</v>
      </c>
      <c r="F4281" s="24">
        <f t="shared" si="213"/>
        <v>242.75</v>
      </c>
      <c r="G4281" s="109"/>
      <c r="H4281" s="24"/>
      <c r="I4281" s="24">
        <f t="shared" si="214"/>
        <v>1.8</v>
      </c>
      <c r="J4281" s="119"/>
      <c r="K4281" s="30"/>
      <c r="L4281" s="111">
        <v>392</v>
      </c>
      <c r="M4281" s="111">
        <v>566</v>
      </c>
      <c r="N4281" s="111">
        <v>13</v>
      </c>
      <c r="O4281" s="111"/>
      <c r="P4281" s="111">
        <v>8</v>
      </c>
      <c r="Q4281" s="111">
        <v>1</v>
      </c>
      <c r="R4281" s="111"/>
      <c r="S4281" s="111"/>
      <c r="T4281" s="111"/>
    </row>
    <row r="4282" spans="1:20" x14ac:dyDescent="0.25">
      <c r="A4282" s="110" t="s">
        <v>3033</v>
      </c>
      <c r="B4282" s="107" t="s">
        <v>7154</v>
      </c>
      <c r="C4282" s="108">
        <v>16</v>
      </c>
      <c r="D4282" s="41" t="s">
        <v>6387</v>
      </c>
      <c r="E4282" s="24">
        <f t="shared" si="212"/>
        <v>0</v>
      </c>
      <c r="F4282" s="24">
        <f t="shared" si="213"/>
        <v>112.75</v>
      </c>
      <c r="G4282" s="109"/>
      <c r="H4282" s="24"/>
      <c r="I4282" s="24">
        <f t="shared" si="214"/>
        <v>12</v>
      </c>
      <c r="J4282" s="119"/>
      <c r="K4282" s="30"/>
      <c r="L4282" s="111">
        <v>332</v>
      </c>
      <c r="M4282" s="111">
        <v>119</v>
      </c>
      <c r="N4282" s="111"/>
      <c r="O4282" s="111"/>
      <c r="P4282" s="111"/>
      <c r="Q4282" s="111">
        <v>60</v>
      </c>
      <c r="R4282" s="111"/>
      <c r="S4282" s="111"/>
      <c r="T4282" s="111"/>
    </row>
    <row r="4283" spans="1:20" x14ac:dyDescent="0.25">
      <c r="A4283" s="110" t="s">
        <v>3034</v>
      </c>
      <c r="B4283" s="107" t="s">
        <v>7154</v>
      </c>
      <c r="C4283" s="108">
        <v>16</v>
      </c>
      <c r="D4283" s="41" t="s">
        <v>6846</v>
      </c>
      <c r="E4283" s="24">
        <f t="shared" si="212"/>
        <v>0</v>
      </c>
      <c r="F4283" s="24">
        <f t="shared" si="213"/>
        <v>3.75</v>
      </c>
      <c r="G4283" s="109"/>
      <c r="H4283" s="24"/>
      <c r="I4283" s="24">
        <f t="shared" si="214"/>
        <v>0</v>
      </c>
      <c r="J4283" s="119"/>
      <c r="K4283" s="30"/>
      <c r="L4283" s="111">
        <v>9</v>
      </c>
      <c r="M4283" s="111">
        <v>6</v>
      </c>
      <c r="N4283" s="111"/>
      <c r="O4283" s="111"/>
      <c r="P4283" s="111"/>
      <c r="Q4283" s="111"/>
      <c r="R4283" s="111"/>
      <c r="S4283" s="111"/>
      <c r="T4283" s="111"/>
    </row>
    <row r="4284" spans="1:20" x14ac:dyDescent="0.25">
      <c r="A4284" s="110" t="s">
        <v>8198</v>
      </c>
      <c r="B4284" s="107" t="s">
        <v>7101</v>
      </c>
      <c r="C4284" s="108">
        <v>16</v>
      </c>
      <c r="D4284" s="41" t="s">
        <v>8199</v>
      </c>
      <c r="E4284" s="24">
        <f t="shared" si="212"/>
        <v>0</v>
      </c>
      <c r="F4284" s="24">
        <f t="shared" si="213"/>
        <v>1.75</v>
      </c>
      <c r="G4284" s="109"/>
      <c r="H4284" s="24"/>
      <c r="I4284" s="24">
        <f t="shared" si="214"/>
        <v>15.4</v>
      </c>
      <c r="J4284" s="119"/>
      <c r="K4284" s="30"/>
      <c r="L4284" s="111"/>
      <c r="M4284" s="111"/>
      <c r="N4284" s="111">
        <v>7</v>
      </c>
      <c r="O4284" s="111"/>
      <c r="P4284" s="111">
        <v>77</v>
      </c>
      <c r="Q4284" s="111"/>
      <c r="R4284" s="111"/>
      <c r="S4284" s="111"/>
      <c r="T4284" s="111"/>
    </row>
    <row r="4285" spans="1:20" x14ac:dyDescent="0.25">
      <c r="A4285" s="110" t="s">
        <v>2358</v>
      </c>
      <c r="B4285" s="107" t="s">
        <v>7101</v>
      </c>
      <c r="C4285" s="108">
        <v>16</v>
      </c>
      <c r="D4285" s="41" t="s">
        <v>3954</v>
      </c>
      <c r="E4285" s="24">
        <f t="shared" si="212"/>
        <v>0</v>
      </c>
      <c r="F4285" s="24">
        <f t="shared" si="213"/>
        <v>4.5</v>
      </c>
      <c r="G4285" s="109"/>
      <c r="H4285" s="24"/>
      <c r="I4285" s="24">
        <f t="shared" si="214"/>
        <v>9.1999999999999993</v>
      </c>
      <c r="J4285" s="119"/>
      <c r="K4285" s="30"/>
      <c r="L4285" s="111"/>
      <c r="M4285" s="111">
        <v>18</v>
      </c>
      <c r="N4285" s="111"/>
      <c r="O4285" s="111"/>
      <c r="P4285" s="111"/>
      <c r="Q4285" s="111">
        <v>46</v>
      </c>
      <c r="R4285" s="111"/>
      <c r="S4285" s="111"/>
      <c r="T4285" s="111"/>
    </row>
    <row r="4286" spans="1:20" x14ac:dyDescent="0.25">
      <c r="A4286" s="110" t="s">
        <v>3032</v>
      </c>
      <c r="B4286" s="107" t="s">
        <v>7101</v>
      </c>
      <c r="C4286" s="108">
        <v>16</v>
      </c>
      <c r="D4286" s="41" t="s">
        <v>6046</v>
      </c>
      <c r="E4286" s="24">
        <f t="shared" si="212"/>
        <v>0</v>
      </c>
      <c r="F4286" s="24">
        <f t="shared" si="213"/>
        <v>14.5</v>
      </c>
      <c r="G4286" s="109"/>
      <c r="H4286" s="24"/>
      <c r="I4286" s="24">
        <f t="shared" si="214"/>
        <v>0</v>
      </c>
      <c r="J4286" s="119"/>
      <c r="K4286" s="30"/>
      <c r="L4286" s="111">
        <v>29</v>
      </c>
      <c r="M4286" s="111">
        <v>29</v>
      </c>
      <c r="N4286" s="111"/>
      <c r="O4286" s="111"/>
      <c r="P4286" s="111"/>
      <c r="Q4286" s="111"/>
      <c r="R4286" s="111"/>
      <c r="S4286" s="111"/>
      <c r="T4286" s="111"/>
    </row>
    <row r="4287" spans="1:20" x14ac:dyDescent="0.25">
      <c r="A4287" s="110" t="s">
        <v>2016</v>
      </c>
      <c r="B4287" s="107" t="s">
        <v>7101</v>
      </c>
      <c r="C4287" s="108">
        <v>16</v>
      </c>
      <c r="D4287" s="41" t="s">
        <v>6853</v>
      </c>
      <c r="E4287" s="24">
        <f t="shared" si="212"/>
        <v>0</v>
      </c>
      <c r="F4287" s="24">
        <f t="shared" si="213"/>
        <v>0.75</v>
      </c>
      <c r="G4287" s="109"/>
      <c r="H4287" s="24"/>
      <c r="I4287" s="24">
        <f t="shared" si="214"/>
        <v>7.6</v>
      </c>
      <c r="J4287" s="119"/>
      <c r="K4287" s="30"/>
      <c r="L4287" s="111"/>
      <c r="M4287" s="111">
        <v>2</v>
      </c>
      <c r="N4287" s="111">
        <v>1</v>
      </c>
      <c r="O4287" s="111"/>
      <c r="P4287" s="111"/>
      <c r="Q4287" s="111">
        <v>38</v>
      </c>
      <c r="R4287" s="111"/>
      <c r="S4287" s="111"/>
      <c r="T4287" s="111"/>
    </row>
    <row r="4288" spans="1:20" x14ac:dyDescent="0.25">
      <c r="A4288" s="110" t="s">
        <v>6348</v>
      </c>
      <c r="B4288" s="107" t="s">
        <v>7101</v>
      </c>
      <c r="C4288" s="108">
        <v>16</v>
      </c>
      <c r="D4288" s="41" t="s">
        <v>6349</v>
      </c>
      <c r="E4288" s="24">
        <f t="shared" si="212"/>
        <v>0</v>
      </c>
      <c r="F4288" s="24">
        <f t="shared" si="213"/>
        <v>0</v>
      </c>
      <c r="G4288" s="109"/>
      <c r="H4288" s="24"/>
      <c r="I4288" s="24">
        <f t="shared" si="214"/>
        <v>1.4</v>
      </c>
      <c r="J4288" s="119"/>
      <c r="K4288" s="30"/>
      <c r="L4288" s="111"/>
      <c r="M4288" s="111"/>
      <c r="N4288" s="111"/>
      <c r="O4288" s="111"/>
      <c r="P4288" s="111"/>
      <c r="Q4288" s="111">
        <v>7</v>
      </c>
      <c r="R4288" s="111"/>
      <c r="S4288" s="111"/>
      <c r="T4288" s="111"/>
    </row>
    <row r="4289" spans="1:20" x14ac:dyDescent="0.25">
      <c r="A4289" s="110" t="s">
        <v>1737</v>
      </c>
      <c r="B4289" s="107" t="s">
        <v>7112</v>
      </c>
      <c r="C4289" s="108">
        <v>2</v>
      </c>
      <c r="D4289" s="41" t="s">
        <v>3450</v>
      </c>
      <c r="E4289" s="24">
        <f t="shared" si="212"/>
        <v>0</v>
      </c>
      <c r="F4289" s="24">
        <f t="shared" si="213"/>
        <v>2.75</v>
      </c>
      <c r="G4289" s="109"/>
      <c r="H4289" s="24"/>
      <c r="I4289" s="24">
        <f t="shared" si="214"/>
        <v>0</v>
      </c>
      <c r="J4289" s="119"/>
      <c r="K4289" s="30"/>
      <c r="L4289" s="111"/>
      <c r="M4289" s="111">
        <v>11</v>
      </c>
      <c r="N4289" s="111"/>
      <c r="O4289" s="111"/>
      <c r="P4289" s="111">
        <v>0</v>
      </c>
      <c r="Q4289" s="111">
        <v>0</v>
      </c>
      <c r="R4289" s="111">
        <v>0</v>
      </c>
      <c r="S4289" s="111">
        <v>0</v>
      </c>
      <c r="T4289" s="111"/>
    </row>
    <row r="4290" spans="1:20" x14ac:dyDescent="0.25">
      <c r="A4290" s="110" t="s">
        <v>9325</v>
      </c>
      <c r="B4290" s="107" t="s">
        <v>7244</v>
      </c>
      <c r="C4290" s="108">
        <v>3</v>
      </c>
      <c r="D4290" s="41" t="s">
        <v>9326</v>
      </c>
      <c r="E4290" s="24">
        <f t="shared" si="212"/>
        <v>0</v>
      </c>
      <c r="F4290" s="24">
        <f t="shared" si="213"/>
        <v>0.25</v>
      </c>
      <c r="G4290" s="109"/>
      <c r="H4290" s="24"/>
      <c r="I4290" s="24">
        <f t="shared" si="214"/>
        <v>0</v>
      </c>
      <c r="J4290" s="119"/>
      <c r="K4290" s="30"/>
      <c r="L4290" s="111">
        <v>1</v>
      </c>
      <c r="M4290" s="111"/>
      <c r="N4290" s="111"/>
      <c r="O4290" s="111"/>
      <c r="P4290" s="111"/>
      <c r="Q4290" s="111"/>
      <c r="R4290" s="111"/>
      <c r="S4290" s="111"/>
      <c r="T4290" s="111"/>
    </row>
    <row r="4291" spans="1:20" x14ac:dyDescent="0.25">
      <c r="A4291" s="110" t="s">
        <v>1630</v>
      </c>
      <c r="B4291" s="107" t="s">
        <v>7090</v>
      </c>
      <c r="C4291" s="108">
        <v>2</v>
      </c>
      <c r="D4291" s="41" t="s">
        <v>5478</v>
      </c>
      <c r="E4291" s="24">
        <f t="shared" si="212"/>
        <v>0</v>
      </c>
      <c r="F4291" s="24">
        <f t="shared" si="213"/>
        <v>5</v>
      </c>
      <c r="G4291" s="109"/>
      <c r="H4291" s="24"/>
      <c r="I4291" s="24">
        <f t="shared" si="214"/>
        <v>0.6</v>
      </c>
      <c r="J4291" s="119"/>
      <c r="K4291" s="30"/>
      <c r="L4291" s="111">
        <v>1</v>
      </c>
      <c r="M4291" s="111">
        <v>19</v>
      </c>
      <c r="N4291" s="111"/>
      <c r="O4291" s="111"/>
      <c r="P4291" s="111">
        <v>0</v>
      </c>
      <c r="Q4291" s="111">
        <v>3</v>
      </c>
      <c r="R4291" s="111"/>
      <c r="S4291" s="111"/>
      <c r="T4291" s="111"/>
    </row>
    <row r="4292" spans="1:20" x14ac:dyDescent="0.25">
      <c r="A4292" s="110" t="s">
        <v>104</v>
      </c>
      <c r="B4292" s="107" t="s">
        <v>7090</v>
      </c>
      <c r="C4292" s="108">
        <v>2</v>
      </c>
      <c r="D4292" s="41" t="s">
        <v>4532</v>
      </c>
      <c r="E4292" s="24">
        <f t="shared" si="212"/>
        <v>0</v>
      </c>
      <c r="F4292" s="24">
        <f t="shared" si="213"/>
        <v>0.25</v>
      </c>
      <c r="G4292" s="109"/>
      <c r="H4292" s="24"/>
      <c r="I4292" s="24">
        <f t="shared" si="214"/>
        <v>0</v>
      </c>
      <c r="J4292" s="119"/>
      <c r="K4292" s="30"/>
      <c r="L4292" s="111"/>
      <c r="M4292" s="111">
        <v>1</v>
      </c>
      <c r="N4292" s="111"/>
      <c r="O4292" s="111"/>
      <c r="P4292" s="111"/>
      <c r="Q4292" s="111"/>
      <c r="R4292" s="111"/>
      <c r="S4292" s="111"/>
      <c r="T4292" s="111"/>
    </row>
    <row r="4293" spans="1:20" x14ac:dyDescent="0.25">
      <c r="A4293" s="110" t="s">
        <v>3043</v>
      </c>
      <c r="B4293" s="107" t="s">
        <v>7094</v>
      </c>
      <c r="C4293" s="108">
        <v>1</v>
      </c>
      <c r="D4293" s="41" t="s">
        <v>5501</v>
      </c>
      <c r="E4293" s="24">
        <f t="shared" si="212"/>
        <v>0</v>
      </c>
      <c r="F4293" s="24">
        <f t="shared" si="213"/>
        <v>1.5</v>
      </c>
      <c r="G4293" s="109"/>
      <c r="H4293" s="24"/>
      <c r="I4293" s="24">
        <f t="shared" si="214"/>
        <v>0</v>
      </c>
      <c r="J4293" s="119"/>
      <c r="K4293" s="30"/>
      <c r="L4293" s="111"/>
      <c r="M4293" s="111"/>
      <c r="N4293" s="111">
        <v>6</v>
      </c>
      <c r="O4293" s="111"/>
      <c r="P4293" s="111"/>
      <c r="Q4293" s="111"/>
      <c r="R4293" s="111"/>
      <c r="S4293" s="111"/>
      <c r="T4293" s="111"/>
    </row>
    <row r="4294" spans="1:20" x14ac:dyDescent="0.25">
      <c r="A4294" s="110" t="s">
        <v>2839</v>
      </c>
      <c r="B4294" s="107" t="s">
        <v>7094</v>
      </c>
      <c r="C4294" s="108">
        <v>1</v>
      </c>
      <c r="D4294" s="41" t="s">
        <v>5493</v>
      </c>
      <c r="E4294" s="24">
        <f t="shared" si="212"/>
        <v>0</v>
      </c>
      <c r="F4294" s="24">
        <f t="shared" si="213"/>
        <v>0</v>
      </c>
      <c r="G4294" s="109"/>
      <c r="H4294" s="24"/>
      <c r="I4294" s="24">
        <f t="shared" si="214"/>
        <v>0</v>
      </c>
      <c r="J4294" s="119"/>
      <c r="K4294" s="30"/>
      <c r="L4294" s="111"/>
      <c r="M4294" s="111"/>
      <c r="N4294" s="111"/>
      <c r="O4294" s="111"/>
      <c r="P4294" s="111"/>
      <c r="Q4294" s="111"/>
      <c r="R4294" s="111">
        <v>0</v>
      </c>
      <c r="S4294" s="111"/>
      <c r="T4294" s="111"/>
    </row>
    <row r="4295" spans="1:20" x14ac:dyDescent="0.25">
      <c r="A4295" s="110" t="s">
        <v>3044</v>
      </c>
      <c r="B4295" s="107" t="s">
        <v>7094</v>
      </c>
      <c r="C4295" s="108">
        <v>1</v>
      </c>
      <c r="D4295" s="41" t="s">
        <v>5553</v>
      </c>
      <c r="E4295" s="24">
        <f t="shared" si="212"/>
        <v>0</v>
      </c>
      <c r="F4295" s="24">
        <f t="shared" si="213"/>
        <v>14.25</v>
      </c>
      <c r="G4295" s="109"/>
      <c r="H4295" s="24"/>
      <c r="I4295" s="24">
        <f t="shared" si="214"/>
        <v>16.8</v>
      </c>
      <c r="J4295" s="119"/>
      <c r="K4295" s="30"/>
      <c r="L4295" s="111">
        <v>6</v>
      </c>
      <c r="M4295" s="111">
        <v>13</v>
      </c>
      <c r="N4295" s="111"/>
      <c r="O4295" s="111">
        <v>38</v>
      </c>
      <c r="P4295" s="111">
        <v>84</v>
      </c>
      <c r="Q4295" s="111"/>
      <c r="R4295" s="111"/>
      <c r="S4295" s="111"/>
      <c r="T4295" s="111"/>
    </row>
    <row r="4296" spans="1:20" x14ac:dyDescent="0.25">
      <c r="A4296" s="110" t="s">
        <v>3045</v>
      </c>
      <c r="B4296" s="107" t="s">
        <v>7240</v>
      </c>
      <c r="C4296" s="108">
        <v>6</v>
      </c>
      <c r="D4296" s="41" t="s">
        <v>6824</v>
      </c>
      <c r="E4296" s="24">
        <f t="shared" si="212"/>
        <v>0</v>
      </c>
      <c r="F4296" s="24">
        <f t="shared" si="213"/>
        <v>0</v>
      </c>
      <c r="G4296" s="109"/>
      <c r="H4296" s="24"/>
      <c r="I4296" s="24">
        <f t="shared" si="214"/>
        <v>0</v>
      </c>
      <c r="J4296" s="119"/>
      <c r="K4296" s="30"/>
      <c r="L4296" s="111"/>
      <c r="M4296" s="111"/>
      <c r="N4296" s="111"/>
      <c r="O4296" s="111"/>
      <c r="P4296" s="111"/>
      <c r="Q4296" s="111"/>
      <c r="R4296" s="111"/>
      <c r="S4296" s="111"/>
      <c r="T4296" s="111"/>
    </row>
    <row r="4297" spans="1:20" x14ac:dyDescent="0.25">
      <c r="A4297" s="110" t="s">
        <v>9327</v>
      </c>
      <c r="B4297" s="107" t="s">
        <v>7240</v>
      </c>
      <c r="C4297" s="108">
        <v>6</v>
      </c>
      <c r="D4297" s="41" t="s">
        <v>9328</v>
      </c>
      <c r="E4297" s="24">
        <f t="shared" si="212"/>
        <v>0</v>
      </c>
      <c r="F4297" s="24">
        <f t="shared" si="213"/>
        <v>14</v>
      </c>
      <c r="G4297" s="109"/>
      <c r="H4297" s="24"/>
      <c r="I4297" s="24">
        <f t="shared" si="214"/>
        <v>0</v>
      </c>
      <c r="J4297" s="119"/>
      <c r="K4297" s="30"/>
      <c r="L4297" s="111">
        <v>56</v>
      </c>
      <c r="M4297" s="111"/>
      <c r="N4297" s="111"/>
      <c r="O4297" s="111"/>
      <c r="P4297" s="111"/>
      <c r="Q4297" s="111"/>
      <c r="R4297" s="111"/>
      <c r="S4297" s="111"/>
      <c r="T4297" s="111"/>
    </row>
    <row r="4298" spans="1:20" x14ac:dyDescent="0.25">
      <c r="A4298" s="110" t="s">
        <v>1366</v>
      </c>
      <c r="B4298" s="107" t="s">
        <v>7327</v>
      </c>
      <c r="C4298" s="108">
        <v>6</v>
      </c>
      <c r="D4298" s="41" t="s">
        <v>5213</v>
      </c>
      <c r="E4298" s="24">
        <f t="shared" si="212"/>
        <v>0</v>
      </c>
      <c r="F4298" s="24">
        <f t="shared" si="213"/>
        <v>0.25</v>
      </c>
      <c r="G4298" s="109"/>
      <c r="H4298" s="24"/>
      <c r="I4298" s="24">
        <f t="shared" si="214"/>
        <v>0</v>
      </c>
      <c r="J4298" s="119"/>
      <c r="K4298" s="30"/>
      <c r="L4298" s="111"/>
      <c r="M4298" s="111"/>
      <c r="N4298" s="111"/>
      <c r="O4298" s="111">
        <v>1</v>
      </c>
      <c r="P4298" s="111"/>
      <c r="Q4298" s="111"/>
      <c r="R4298" s="111"/>
      <c r="S4298" s="111"/>
      <c r="T4298" s="111"/>
    </row>
    <row r="4299" spans="1:20" x14ac:dyDescent="0.25">
      <c r="A4299" s="110" t="s">
        <v>9329</v>
      </c>
      <c r="B4299" s="107" t="s">
        <v>7240</v>
      </c>
      <c r="C4299" s="108">
        <v>6</v>
      </c>
      <c r="D4299" s="41" t="s">
        <v>9330</v>
      </c>
      <c r="E4299" s="24">
        <f t="shared" si="212"/>
        <v>0</v>
      </c>
      <c r="F4299" s="24">
        <f t="shared" si="213"/>
        <v>0</v>
      </c>
      <c r="G4299" s="109"/>
      <c r="H4299" s="24"/>
      <c r="I4299" s="24">
        <f t="shared" si="214"/>
        <v>0</v>
      </c>
      <c r="J4299" s="119"/>
      <c r="K4299" s="30"/>
      <c r="L4299" s="111"/>
      <c r="M4299" s="111"/>
      <c r="N4299" s="111"/>
      <c r="O4299" s="111"/>
      <c r="P4299" s="111"/>
      <c r="Q4299" s="111"/>
      <c r="R4299" s="111"/>
      <c r="S4299" s="111"/>
      <c r="T4299" s="111"/>
    </row>
    <row r="4300" spans="1:20" x14ac:dyDescent="0.25">
      <c r="A4300" s="110" t="s">
        <v>9331</v>
      </c>
      <c r="B4300" s="107" t="s">
        <v>7240</v>
      </c>
      <c r="C4300" s="108">
        <v>6</v>
      </c>
      <c r="D4300" s="41" t="s">
        <v>9332</v>
      </c>
      <c r="E4300" s="24">
        <f t="shared" si="212"/>
        <v>0</v>
      </c>
      <c r="F4300" s="24">
        <f t="shared" si="213"/>
        <v>0</v>
      </c>
      <c r="G4300" s="109"/>
      <c r="H4300" s="24"/>
      <c r="I4300" s="24">
        <f t="shared" si="214"/>
        <v>0</v>
      </c>
      <c r="J4300" s="119"/>
      <c r="K4300" s="30"/>
      <c r="L4300" s="111"/>
      <c r="M4300" s="111"/>
      <c r="N4300" s="111"/>
      <c r="O4300" s="111"/>
      <c r="P4300" s="111"/>
      <c r="Q4300" s="111"/>
      <c r="R4300" s="111"/>
      <c r="S4300" s="111"/>
      <c r="T4300" s="111"/>
    </row>
    <row r="4301" spans="1:20" x14ac:dyDescent="0.25">
      <c r="A4301" s="110" t="s">
        <v>9333</v>
      </c>
      <c r="B4301" s="107" t="s">
        <v>7240</v>
      </c>
      <c r="C4301" s="108">
        <v>6</v>
      </c>
      <c r="D4301" s="41" t="s">
        <v>9334</v>
      </c>
      <c r="E4301" s="24">
        <f t="shared" si="212"/>
        <v>0</v>
      </c>
      <c r="F4301" s="24">
        <f t="shared" si="213"/>
        <v>1.25</v>
      </c>
      <c r="G4301" s="109"/>
      <c r="H4301" s="24"/>
      <c r="I4301" s="24">
        <f t="shared" si="214"/>
        <v>0</v>
      </c>
      <c r="J4301" s="119"/>
      <c r="K4301" s="30"/>
      <c r="L4301" s="111"/>
      <c r="M4301" s="111"/>
      <c r="N4301" s="111"/>
      <c r="O4301" s="111">
        <v>5</v>
      </c>
      <c r="P4301" s="111"/>
      <c r="Q4301" s="111"/>
      <c r="R4301" s="111"/>
      <c r="S4301" s="111"/>
      <c r="T4301" s="111"/>
    </row>
    <row r="4302" spans="1:20" x14ac:dyDescent="0.25">
      <c r="A4302" s="110" t="s">
        <v>8230</v>
      </c>
      <c r="B4302" s="107" t="s">
        <v>7240</v>
      </c>
      <c r="C4302" s="108">
        <v>6</v>
      </c>
      <c r="D4302" s="41" t="s">
        <v>8231</v>
      </c>
      <c r="E4302" s="24">
        <f t="shared" si="212"/>
        <v>0</v>
      </c>
      <c r="F4302" s="24">
        <f t="shared" si="213"/>
        <v>0</v>
      </c>
      <c r="G4302" s="109"/>
      <c r="H4302" s="24"/>
      <c r="I4302" s="24">
        <f t="shared" si="214"/>
        <v>0.4</v>
      </c>
      <c r="J4302" s="119"/>
      <c r="K4302" s="30"/>
      <c r="L4302" s="111"/>
      <c r="M4302" s="111"/>
      <c r="N4302" s="111"/>
      <c r="O4302" s="111"/>
      <c r="P4302" s="111"/>
      <c r="Q4302" s="111">
        <v>2</v>
      </c>
      <c r="R4302" s="111"/>
      <c r="S4302" s="111"/>
      <c r="T4302" s="111"/>
    </row>
    <row r="4303" spans="1:20" x14ac:dyDescent="0.25">
      <c r="A4303" s="110" t="s">
        <v>1523</v>
      </c>
      <c r="B4303" s="107" t="s">
        <v>7165</v>
      </c>
      <c r="C4303" s="108">
        <v>6</v>
      </c>
      <c r="D4303" s="41" t="s">
        <v>4371</v>
      </c>
      <c r="E4303" s="24">
        <f t="shared" si="212"/>
        <v>0</v>
      </c>
      <c r="F4303" s="24">
        <f t="shared" si="213"/>
        <v>0.75</v>
      </c>
      <c r="G4303" s="109"/>
      <c r="H4303" s="24"/>
      <c r="I4303" s="24">
        <f t="shared" si="214"/>
        <v>1.8</v>
      </c>
      <c r="J4303" s="119"/>
      <c r="K4303" s="30"/>
      <c r="L4303" s="111"/>
      <c r="M4303" s="111">
        <v>3</v>
      </c>
      <c r="N4303" s="111"/>
      <c r="O4303" s="111"/>
      <c r="P4303" s="111">
        <v>9</v>
      </c>
      <c r="Q4303" s="111"/>
      <c r="R4303" s="111"/>
      <c r="S4303" s="111"/>
      <c r="T4303" s="111"/>
    </row>
    <row r="4304" spans="1:20" x14ac:dyDescent="0.25">
      <c r="A4304" s="110" t="s">
        <v>44</v>
      </c>
      <c r="B4304" s="107" t="s">
        <v>7165</v>
      </c>
      <c r="C4304" s="108">
        <v>6</v>
      </c>
      <c r="D4304" s="41" t="s">
        <v>5713</v>
      </c>
      <c r="E4304" s="24">
        <f t="shared" si="212"/>
        <v>0</v>
      </c>
      <c r="F4304" s="24">
        <f t="shared" si="213"/>
        <v>6.25</v>
      </c>
      <c r="G4304" s="109"/>
      <c r="H4304" s="24"/>
      <c r="I4304" s="24">
        <f t="shared" si="214"/>
        <v>3.2</v>
      </c>
      <c r="J4304" s="119"/>
      <c r="K4304" s="30"/>
      <c r="L4304" s="111">
        <v>25</v>
      </c>
      <c r="M4304" s="111"/>
      <c r="N4304" s="111"/>
      <c r="O4304" s="111"/>
      <c r="P4304" s="111">
        <v>16</v>
      </c>
      <c r="Q4304" s="111"/>
      <c r="R4304" s="111"/>
      <c r="S4304" s="111">
        <v>0</v>
      </c>
      <c r="T4304" s="111"/>
    </row>
    <row r="4305" spans="1:20" x14ac:dyDescent="0.25">
      <c r="A4305" s="110" t="s">
        <v>9335</v>
      </c>
      <c r="B4305" s="107" t="s">
        <v>7165</v>
      </c>
      <c r="C4305" s="108">
        <v>6</v>
      </c>
      <c r="D4305" s="41" t="s">
        <v>9336</v>
      </c>
      <c r="E4305" s="24">
        <f t="shared" si="212"/>
        <v>0</v>
      </c>
      <c r="F4305" s="24">
        <f t="shared" si="213"/>
        <v>2.25</v>
      </c>
      <c r="G4305" s="109"/>
      <c r="H4305" s="24"/>
      <c r="I4305" s="24">
        <f t="shared" si="214"/>
        <v>0</v>
      </c>
      <c r="J4305" s="119"/>
      <c r="K4305" s="30"/>
      <c r="L4305" s="111">
        <v>9</v>
      </c>
      <c r="M4305" s="111"/>
      <c r="N4305" s="111"/>
      <c r="O4305" s="111"/>
      <c r="P4305" s="111"/>
      <c r="Q4305" s="111"/>
      <c r="R4305" s="111"/>
      <c r="S4305" s="111"/>
      <c r="T4305" s="111"/>
    </row>
    <row r="4306" spans="1:20" x14ac:dyDescent="0.25">
      <c r="A4306" s="110" t="s">
        <v>8232</v>
      </c>
      <c r="B4306" s="107" t="s">
        <v>7165</v>
      </c>
      <c r="C4306" s="108">
        <v>6</v>
      </c>
      <c r="D4306" s="41" t="s">
        <v>8233</v>
      </c>
      <c r="E4306" s="24">
        <f t="shared" si="212"/>
        <v>0</v>
      </c>
      <c r="F4306" s="24">
        <f t="shared" si="213"/>
        <v>0</v>
      </c>
      <c r="G4306" s="109"/>
      <c r="H4306" s="24"/>
      <c r="I4306" s="24">
        <f t="shared" si="214"/>
        <v>0</v>
      </c>
      <c r="J4306" s="119"/>
      <c r="K4306" s="30"/>
      <c r="L4306" s="111"/>
      <c r="M4306" s="111"/>
      <c r="N4306" s="111"/>
      <c r="O4306" s="111"/>
      <c r="P4306" s="111"/>
      <c r="Q4306" s="111"/>
      <c r="R4306" s="111"/>
      <c r="S4306" s="111">
        <v>0</v>
      </c>
      <c r="T4306" s="111"/>
    </row>
    <row r="4307" spans="1:20" x14ac:dyDescent="0.25">
      <c r="A4307" s="110" t="s">
        <v>8240</v>
      </c>
      <c r="B4307" s="107" t="s">
        <v>7191</v>
      </c>
      <c r="C4307" s="108">
        <v>5</v>
      </c>
      <c r="D4307" s="41" t="s">
        <v>8241</v>
      </c>
      <c r="E4307" s="24">
        <f t="shared" si="212"/>
        <v>0</v>
      </c>
      <c r="F4307" s="24">
        <f t="shared" si="213"/>
        <v>8.75</v>
      </c>
      <c r="G4307" s="109"/>
      <c r="H4307" s="24"/>
      <c r="I4307" s="24">
        <f t="shared" si="214"/>
        <v>0</v>
      </c>
      <c r="J4307" s="119"/>
      <c r="K4307" s="30"/>
      <c r="L4307" s="111">
        <v>35</v>
      </c>
      <c r="M4307" s="111"/>
      <c r="N4307" s="111"/>
      <c r="O4307" s="111"/>
      <c r="P4307" s="111">
        <v>0</v>
      </c>
      <c r="Q4307" s="111"/>
      <c r="R4307" s="111">
        <v>0</v>
      </c>
      <c r="S4307" s="111">
        <v>0</v>
      </c>
      <c r="T4307" s="111"/>
    </row>
    <row r="4308" spans="1:20" x14ac:dyDescent="0.25">
      <c r="A4308" s="110" t="s">
        <v>9337</v>
      </c>
      <c r="B4308" s="107" t="s">
        <v>7084</v>
      </c>
      <c r="C4308" s="108">
        <v>5</v>
      </c>
      <c r="D4308" s="41" t="s">
        <v>9338</v>
      </c>
      <c r="E4308" s="24">
        <f t="shared" si="212"/>
        <v>0</v>
      </c>
      <c r="F4308" s="24">
        <f t="shared" si="213"/>
        <v>55.25</v>
      </c>
      <c r="G4308" s="109"/>
      <c r="H4308" s="24"/>
      <c r="I4308" s="24">
        <f t="shared" si="214"/>
        <v>0</v>
      </c>
      <c r="J4308" s="119"/>
      <c r="K4308" s="30"/>
      <c r="L4308" s="111">
        <v>221</v>
      </c>
      <c r="M4308" s="111"/>
      <c r="N4308" s="111"/>
      <c r="O4308" s="111"/>
      <c r="P4308" s="111"/>
      <c r="Q4308" s="111"/>
      <c r="R4308" s="111"/>
      <c r="S4308" s="111"/>
      <c r="T4308" s="111"/>
    </row>
    <row r="4309" spans="1:20" x14ac:dyDescent="0.25">
      <c r="A4309" s="110" t="s">
        <v>9339</v>
      </c>
      <c r="B4309" s="107" t="s">
        <v>7084</v>
      </c>
      <c r="C4309" s="108">
        <v>5</v>
      </c>
      <c r="D4309" s="41" t="s">
        <v>9340</v>
      </c>
      <c r="E4309" s="24">
        <f t="shared" si="212"/>
        <v>0</v>
      </c>
      <c r="F4309" s="24">
        <f t="shared" si="213"/>
        <v>147.25</v>
      </c>
      <c r="G4309" s="109"/>
      <c r="H4309" s="24"/>
      <c r="I4309" s="24">
        <f t="shared" si="214"/>
        <v>0</v>
      </c>
      <c r="J4309" s="119"/>
      <c r="K4309" s="30"/>
      <c r="L4309" s="111"/>
      <c r="M4309" s="111">
        <v>317</v>
      </c>
      <c r="N4309" s="111">
        <v>25</v>
      </c>
      <c r="O4309" s="111">
        <v>247</v>
      </c>
      <c r="P4309" s="111"/>
      <c r="Q4309" s="111"/>
      <c r="R4309" s="111"/>
      <c r="S4309" s="111"/>
      <c r="T4309" s="111"/>
    </row>
    <row r="4310" spans="1:20" x14ac:dyDescent="0.25">
      <c r="A4310" s="110" t="s">
        <v>5599</v>
      </c>
      <c r="B4310" s="107" t="s">
        <v>7263</v>
      </c>
      <c r="C4310" s="108">
        <v>4</v>
      </c>
      <c r="D4310" s="41" t="s">
        <v>5600</v>
      </c>
      <c r="E4310" s="24">
        <f t="shared" si="212"/>
        <v>0</v>
      </c>
      <c r="F4310" s="24">
        <f t="shared" si="213"/>
        <v>291.5</v>
      </c>
      <c r="G4310" s="109"/>
      <c r="H4310" s="24"/>
      <c r="I4310" s="24">
        <f t="shared" si="214"/>
        <v>0</v>
      </c>
      <c r="J4310" s="119"/>
      <c r="K4310" s="30"/>
      <c r="L4310" s="111">
        <v>75</v>
      </c>
      <c r="M4310" s="111">
        <v>133</v>
      </c>
      <c r="N4310" s="111">
        <v>958</v>
      </c>
      <c r="O4310" s="111"/>
      <c r="P4310" s="111"/>
      <c r="Q4310" s="111"/>
      <c r="R4310" s="111"/>
      <c r="S4310" s="111"/>
      <c r="T4310" s="111"/>
    </row>
    <row r="4311" spans="1:20" x14ac:dyDescent="0.25">
      <c r="A4311" s="110" t="s">
        <v>8222</v>
      </c>
      <c r="B4311" s="107" t="s">
        <v>7370</v>
      </c>
      <c r="C4311" s="108">
        <v>4</v>
      </c>
      <c r="D4311" s="41" t="s">
        <v>8223</v>
      </c>
      <c r="E4311" s="24">
        <f t="shared" si="212"/>
        <v>0</v>
      </c>
      <c r="F4311" s="24">
        <f t="shared" si="213"/>
        <v>54.5</v>
      </c>
      <c r="G4311" s="109"/>
      <c r="H4311" s="24"/>
      <c r="I4311" s="24">
        <f t="shared" si="214"/>
        <v>7</v>
      </c>
      <c r="J4311" s="119"/>
      <c r="K4311" s="30"/>
      <c r="L4311" s="111"/>
      <c r="M4311" s="111"/>
      <c r="N4311" s="111"/>
      <c r="O4311" s="111">
        <v>218</v>
      </c>
      <c r="P4311" s="111">
        <v>35</v>
      </c>
      <c r="Q4311" s="111"/>
      <c r="R4311" s="111"/>
      <c r="S4311" s="111"/>
      <c r="T4311" s="111"/>
    </row>
    <row r="4312" spans="1:20" x14ac:dyDescent="0.25">
      <c r="A4312" s="110" t="s">
        <v>2032</v>
      </c>
      <c r="B4312" s="107" t="s">
        <v>7082</v>
      </c>
      <c r="C4312" s="108">
        <v>11</v>
      </c>
      <c r="D4312" s="41" t="s">
        <v>6841</v>
      </c>
      <c r="E4312" s="24">
        <f t="shared" si="212"/>
        <v>0</v>
      </c>
      <c r="F4312" s="24">
        <f t="shared" si="213"/>
        <v>8.75</v>
      </c>
      <c r="G4312" s="109"/>
      <c r="H4312" s="24"/>
      <c r="I4312" s="24">
        <f t="shared" si="214"/>
        <v>911.6</v>
      </c>
      <c r="J4312" s="119"/>
      <c r="K4312" s="30"/>
      <c r="L4312" s="111">
        <v>23</v>
      </c>
      <c r="M4312" s="111">
        <v>9</v>
      </c>
      <c r="N4312" s="111"/>
      <c r="O4312" s="111">
        <v>3</v>
      </c>
      <c r="P4312" s="111">
        <v>4558</v>
      </c>
      <c r="Q4312" s="111"/>
      <c r="R4312" s="111"/>
      <c r="S4312" s="111"/>
      <c r="T4312" s="111"/>
    </row>
    <row r="4313" spans="1:20" x14ac:dyDescent="0.25">
      <c r="A4313" s="110" t="s">
        <v>8256</v>
      </c>
      <c r="B4313" s="107" t="s">
        <v>7133</v>
      </c>
      <c r="C4313" s="108">
        <v>11</v>
      </c>
      <c r="D4313" s="41" t="s">
        <v>8257</v>
      </c>
      <c r="E4313" s="24">
        <f t="shared" si="212"/>
        <v>0</v>
      </c>
      <c r="F4313" s="24">
        <f t="shared" si="213"/>
        <v>1</v>
      </c>
      <c r="G4313" s="109"/>
      <c r="H4313" s="24"/>
      <c r="I4313" s="24">
        <f t="shared" si="214"/>
        <v>0</v>
      </c>
      <c r="J4313" s="119"/>
      <c r="K4313" s="30"/>
      <c r="L4313" s="111"/>
      <c r="M4313" s="111"/>
      <c r="N4313" s="111">
        <v>4</v>
      </c>
      <c r="O4313" s="111"/>
      <c r="P4313" s="111"/>
      <c r="Q4313" s="111"/>
      <c r="R4313" s="111"/>
      <c r="S4313" s="111"/>
      <c r="T4313" s="111"/>
    </row>
    <row r="4314" spans="1:20" x14ac:dyDescent="0.25">
      <c r="A4314" s="110" t="s">
        <v>30</v>
      </c>
      <c r="B4314" s="107" t="s">
        <v>7133</v>
      </c>
      <c r="C4314" s="108">
        <v>11</v>
      </c>
      <c r="D4314" s="41" t="s">
        <v>5308</v>
      </c>
      <c r="E4314" s="24">
        <f t="shared" si="212"/>
        <v>0</v>
      </c>
      <c r="F4314" s="24">
        <f t="shared" si="213"/>
        <v>0</v>
      </c>
      <c r="G4314" s="109"/>
      <c r="H4314" s="24"/>
      <c r="I4314" s="24">
        <f t="shared" si="214"/>
        <v>0</v>
      </c>
      <c r="J4314" s="119"/>
      <c r="K4314" s="30"/>
      <c r="L4314" s="111"/>
      <c r="M4314" s="111"/>
      <c r="N4314" s="111"/>
      <c r="O4314" s="111"/>
      <c r="P4314" s="111">
        <v>0</v>
      </c>
      <c r="Q4314" s="111"/>
      <c r="R4314" s="111">
        <v>0</v>
      </c>
      <c r="S4314" s="111"/>
      <c r="T4314" s="111"/>
    </row>
    <row r="4315" spans="1:20" x14ac:dyDescent="0.25">
      <c r="A4315" s="110" t="s">
        <v>9341</v>
      </c>
      <c r="B4315" s="107" t="s">
        <v>7155</v>
      </c>
      <c r="C4315" s="108">
        <v>10</v>
      </c>
      <c r="D4315" s="41" t="s">
        <v>9342</v>
      </c>
      <c r="E4315" s="24">
        <f t="shared" si="212"/>
        <v>0</v>
      </c>
      <c r="F4315" s="24">
        <f t="shared" si="213"/>
        <v>0</v>
      </c>
      <c r="G4315" s="109"/>
      <c r="H4315" s="24"/>
      <c r="I4315" s="24">
        <f t="shared" si="214"/>
        <v>0</v>
      </c>
      <c r="J4315" s="119"/>
      <c r="K4315" s="30"/>
      <c r="L4315" s="111"/>
      <c r="M4315" s="111"/>
      <c r="N4315" s="111"/>
      <c r="O4315" s="111"/>
      <c r="P4315" s="111"/>
      <c r="Q4315" s="111"/>
      <c r="R4315" s="111"/>
      <c r="S4315" s="111"/>
      <c r="T4315" s="111"/>
    </row>
    <row r="4316" spans="1:20" x14ac:dyDescent="0.25">
      <c r="A4316" s="110" t="s">
        <v>9343</v>
      </c>
      <c r="B4316" s="107" t="s">
        <v>7179</v>
      </c>
      <c r="C4316" s="108">
        <v>11</v>
      </c>
      <c r="D4316" s="41" t="s">
        <v>9344</v>
      </c>
      <c r="E4316" s="24">
        <f t="shared" si="212"/>
        <v>0</v>
      </c>
      <c r="F4316" s="24">
        <f t="shared" si="213"/>
        <v>47</v>
      </c>
      <c r="G4316" s="109"/>
      <c r="H4316" s="24"/>
      <c r="I4316" s="24">
        <f t="shared" si="214"/>
        <v>0</v>
      </c>
      <c r="J4316" s="119"/>
      <c r="K4316" s="30"/>
      <c r="L4316" s="111">
        <v>73</v>
      </c>
      <c r="M4316" s="111">
        <v>114</v>
      </c>
      <c r="N4316" s="111"/>
      <c r="O4316" s="111">
        <v>1</v>
      </c>
      <c r="P4316" s="111"/>
      <c r="Q4316" s="111"/>
      <c r="R4316" s="111"/>
      <c r="S4316" s="111"/>
      <c r="T4316" s="111"/>
    </row>
    <row r="4317" spans="1:20" x14ac:dyDescent="0.25">
      <c r="A4317" s="110" t="s">
        <v>9345</v>
      </c>
      <c r="B4317" s="107" t="s">
        <v>7179</v>
      </c>
      <c r="C4317" s="108">
        <v>11</v>
      </c>
      <c r="D4317" s="41" t="s">
        <v>9346</v>
      </c>
      <c r="E4317" s="24">
        <f t="shared" si="212"/>
        <v>0</v>
      </c>
      <c r="F4317" s="24">
        <f t="shared" si="213"/>
        <v>0</v>
      </c>
      <c r="G4317" s="109"/>
      <c r="H4317" s="24"/>
      <c r="I4317" s="24">
        <f t="shared" si="214"/>
        <v>0</v>
      </c>
      <c r="J4317" s="119"/>
      <c r="K4317" s="30"/>
      <c r="L4317" s="111"/>
      <c r="M4317" s="111"/>
      <c r="N4317" s="111"/>
      <c r="O4317" s="111"/>
      <c r="P4317" s="111"/>
      <c r="Q4317" s="111"/>
      <c r="R4317" s="111"/>
      <c r="S4317" s="111"/>
      <c r="T4317" s="111"/>
    </row>
    <row r="4318" spans="1:20" x14ac:dyDescent="0.25">
      <c r="A4318" s="110" t="s">
        <v>8270</v>
      </c>
      <c r="B4318" s="107" t="s">
        <v>7179</v>
      </c>
      <c r="C4318" s="108">
        <v>11</v>
      </c>
      <c r="D4318" s="41" t="s">
        <v>8271</v>
      </c>
      <c r="E4318" s="24">
        <f t="shared" si="212"/>
        <v>0</v>
      </c>
      <c r="F4318" s="24">
        <f t="shared" si="213"/>
        <v>0</v>
      </c>
      <c r="G4318" s="109"/>
      <c r="H4318" s="24"/>
      <c r="I4318" s="24">
        <f t="shared" si="214"/>
        <v>29</v>
      </c>
      <c r="J4318" s="119"/>
      <c r="K4318" s="30"/>
      <c r="L4318" s="111"/>
      <c r="M4318" s="111"/>
      <c r="N4318" s="111"/>
      <c r="O4318" s="111"/>
      <c r="P4318" s="111">
        <v>145</v>
      </c>
      <c r="Q4318" s="111"/>
      <c r="R4318" s="111"/>
      <c r="S4318" s="111"/>
      <c r="T4318" s="111"/>
    </row>
    <row r="4319" spans="1:20" x14ac:dyDescent="0.25">
      <c r="A4319" s="110" t="s">
        <v>9347</v>
      </c>
      <c r="B4319" s="107" t="s">
        <v>7179</v>
      </c>
      <c r="C4319" s="108">
        <v>11</v>
      </c>
      <c r="D4319" s="41" t="s">
        <v>9348</v>
      </c>
      <c r="E4319" s="24">
        <f t="shared" si="212"/>
        <v>0</v>
      </c>
      <c r="F4319" s="24">
        <f t="shared" si="213"/>
        <v>0</v>
      </c>
      <c r="G4319" s="109"/>
      <c r="H4319" s="24"/>
      <c r="I4319" s="24">
        <f t="shared" si="214"/>
        <v>0</v>
      </c>
      <c r="J4319" s="119"/>
      <c r="K4319" s="30"/>
      <c r="L4319" s="111"/>
      <c r="M4319" s="111"/>
      <c r="N4319" s="111"/>
      <c r="O4319" s="111"/>
      <c r="P4319" s="111"/>
      <c r="Q4319" s="111"/>
      <c r="R4319" s="111"/>
      <c r="S4319" s="111"/>
      <c r="T4319" s="111"/>
    </row>
    <row r="4320" spans="1:20" x14ac:dyDescent="0.25">
      <c r="A4320" s="110" t="s">
        <v>2106</v>
      </c>
      <c r="B4320" s="107" t="s">
        <v>7179</v>
      </c>
      <c r="C4320" s="108">
        <v>11</v>
      </c>
      <c r="D4320" s="41" t="s">
        <v>6833</v>
      </c>
      <c r="E4320" s="24">
        <f t="shared" ref="E4320:E4383" si="215">SUM(R4320:T4320)/3</f>
        <v>0</v>
      </c>
      <c r="F4320" s="24">
        <f t="shared" ref="F4320:F4383" si="216">SUM(L4320:O4320)/4</f>
        <v>5458.5</v>
      </c>
      <c r="G4320" s="109"/>
      <c r="H4320" s="24"/>
      <c r="I4320" s="24">
        <f t="shared" ref="I4320:I4383" si="217">SUM(P4320:T4320)/5</f>
        <v>8.8000000000000007</v>
      </c>
      <c r="J4320" s="119"/>
      <c r="K4320" s="30"/>
      <c r="L4320" s="111">
        <v>2</v>
      </c>
      <c r="M4320" s="111"/>
      <c r="N4320" s="111">
        <v>110</v>
      </c>
      <c r="O4320" s="111">
        <v>21722</v>
      </c>
      <c r="P4320" s="111">
        <v>44</v>
      </c>
      <c r="Q4320" s="111"/>
      <c r="R4320" s="111"/>
      <c r="S4320" s="111"/>
      <c r="T4320" s="111"/>
    </row>
    <row r="4321" spans="1:20" x14ac:dyDescent="0.25">
      <c r="A4321" s="110" t="s">
        <v>8268</v>
      </c>
      <c r="B4321" s="107" t="s">
        <v>7364</v>
      </c>
      <c r="C4321" s="108">
        <v>11</v>
      </c>
      <c r="D4321" s="41" t="s">
        <v>8269</v>
      </c>
      <c r="E4321" s="24">
        <f t="shared" si="215"/>
        <v>0</v>
      </c>
      <c r="F4321" s="24">
        <f t="shared" si="216"/>
        <v>0</v>
      </c>
      <c r="G4321" s="109"/>
      <c r="H4321" s="24"/>
      <c r="I4321" s="24">
        <f t="shared" si="217"/>
        <v>2</v>
      </c>
      <c r="J4321" s="119"/>
      <c r="K4321" s="30"/>
      <c r="L4321" s="111"/>
      <c r="M4321" s="111"/>
      <c r="N4321" s="111"/>
      <c r="O4321" s="111"/>
      <c r="P4321" s="111"/>
      <c r="Q4321" s="111">
        <v>10</v>
      </c>
      <c r="R4321" s="111"/>
      <c r="S4321" s="111"/>
      <c r="T4321" s="111"/>
    </row>
    <row r="4322" spans="1:20" x14ac:dyDescent="0.25">
      <c r="A4322" s="110" t="s">
        <v>2780</v>
      </c>
      <c r="B4322" s="107" t="s">
        <v>7259</v>
      </c>
      <c r="C4322" s="108">
        <v>11</v>
      </c>
      <c r="D4322" s="41" t="s">
        <v>6834</v>
      </c>
      <c r="E4322" s="24">
        <f t="shared" si="215"/>
        <v>0</v>
      </c>
      <c r="F4322" s="24">
        <f t="shared" si="216"/>
        <v>0</v>
      </c>
      <c r="G4322" s="109"/>
      <c r="H4322" s="24"/>
      <c r="I4322" s="24">
        <f t="shared" si="217"/>
        <v>0</v>
      </c>
      <c r="J4322" s="119"/>
      <c r="K4322" s="30"/>
      <c r="L4322" s="111"/>
      <c r="M4322" s="111"/>
      <c r="N4322" s="111"/>
      <c r="O4322" s="111"/>
      <c r="P4322" s="111"/>
      <c r="Q4322" s="111"/>
      <c r="R4322" s="111"/>
      <c r="S4322" s="111"/>
      <c r="T4322" s="111"/>
    </row>
    <row r="4323" spans="1:20" x14ac:dyDescent="0.25">
      <c r="A4323" s="110" t="s">
        <v>1442</v>
      </c>
      <c r="B4323" s="107" t="s">
        <v>7157</v>
      </c>
      <c r="C4323" s="108">
        <v>11</v>
      </c>
      <c r="D4323" s="41" t="s">
        <v>6012</v>
      </c>
      <c r="E4323" s="24">
        <f t="shared" si="215"/>
        <v>0</v>
      </c>
      <c r="F4323" s="24">
        <f t="shared" si="216"/>
        <v>2.75</v>
      </c>
      <c r="G4323" s="109"/>
      <c r="H4323" s="24"/>
      <c r="I4323" s="24">
        <f t="shared" si="217"/>
        <v>0.4</v>
      </c>
      <c r="J4323" s="119"/>
      <c r="K4323" s="30"/>
      <c r="L4323" s="111">
        <v>4</v>
      </c>
      <c r="M4323" s="111">
        <v>3</v>
      </c>
      <c r="N4323" s="111">
        <v>3</v>
      </c>
      <c r="O4323" s="111">
        <v>1</v>
      </c>
      <c r="P4323" s="111"/>
      <c r="Q4323" s="111">
        <v>2</v>
      </c>
      <c r="R4323" s="111"/>
      <c r="S4323" s="111"/>
      <c r="T4323" s="111"/>
    </row>
    <row r="4324" spans="1:20" x14ac:dyDescent="0.25">
      <c r="A4324" s="110" t="s">
        <v>789</v>
      </c>
      <c r="B4324" s="107" t="s">
        <v>7110</v>
      </c>
      <c r="C4324" s="108">
        <v>7</v>
      </c>
      <c r="D4324" s="41" t="s">
        <v>6819</v>
      </c>
      <c r="E4324" s="24">
        <f t="shared" si="215"/>
        <v>0</v>
      </c>
      <c r="F4324" s="24">
        <f t="shared" si="216"/>
        <v>50</v>
      </c>
      <c r="G4324" s="109"/>
      <c r="H4324" s="24"/>
      <c r="I4324" s="24">
        <f t="shared" si="217"/>
        <v>0</v>
      </c>
      <c r="J4324" s="119"/>
      <c r="K4324" s="30"/>
      <c r="L4324" s="111">
        <v>43</v>
      </c>
      <c r="M4324" s="111">
        <v>55</v>
      </c>
      <c r="N4324" s="111">
        <v>59</v>
      </c>
      <c r="O4324" s="111">
        <v>43</v>
      </c>
      <c r="P4324" s="111"/>
      <c r="Q4324" s="111"/>
      <c r="R4324" s="111"/>
      <c r="S4324" s="111"/>
      <c r="T4324" s="111"/>
    </row>
    <row r="4325" spans="1:20" x14ac:dyDescent="0.25">
      <c r="A4325" s="110" t="s">
        <v>98</v>
      </c>
      <c r="B4325" s="107" t="s">
        <v>7189</v>
      </c>
      <c r="C4325" s="108">
        <v>6</v>
      </c>
      <c r="D4325" s="41" t="s">
        <v>5185</v>
      </c>
      <c r="E4325" s="24">
        <f t="shared" si="215"/>
        <v>0</v>
      </c>
      <c r="F4325" s="24">
        <f t="shared" si="216"/>
        <v>1.25</v>
      </c>
      <c r="G4325" s="109"/>
      <c r="H4325" s="24"/>
      <c r="I4325" s="24">
        <f t="shared" si="217"/>
        <v>0.6</v>
      </c>
      <c r="J4325" s="119"/>
      <c r="K4325" s="30"/>
      <c r="L4325" s="111"/>
      <c r="M4325" s="111">
        <v>1</v>
      </c>
      <c r="N4325" s="111">
        <v>3</v>
      </c>
      <c r="O4325" s="111">
        <v>1</v>
      </c>
      <c r="P4325" s="111">
        <v>2</v>
      </c>
      <c r="Q4325" s="111">
        <v>1</v>
      </c>
      <c r="R4325" s="111"/>
      <c r="S4325" s="111"/>
      <c r="T4325" s="111"/>
    </row>
    <row r="4326" spans="1:20" x14ac:dyDescent="0.25">
      <c r="A4326" s="110" t="s">
        <v>9349</v>
      </c>
      <c r="B4326" s="107" t="s">
        <v>7147</v>
      </c>
      <c r="C4326" s="108">
        <v>6</v>
      </c>
      <c r="D4326" s="41" t="s">
        <v>9350</v>
      </c>
      <c r="E4326" s="24">
        <f t="shared" si="215"/>
        <v>0</v>
      </c>
      <c r="F4326" s="24">
        <f t="shared" si="216"/>
        <v>0</v>
      </c>
      <c r="G4326" s="109"/>
      <c r="H4326" s="24"/>
      <c r="I4326" s="24">
        <f t="shared" si="217"/>
        <v>0</v>
      </c>
      <c r="J4326" s="119"/>
      <c r="K4326" s="30"/>
      <c r="L4326" s="111"/>
      <c r="M4326" s="111"/>
      <c r="N4326" s="111"/>
      <c r="O4326" s="111"/>
      <c r="P4326" s="111"/>
      <c r="Q4326" s="111"/>
      <c r="R4326" s="111"/>
      <c r="S4326" s="111"/>
      <c r="T4326" s="111"/>
    </row>
    <row r="4327" spans="1:20" x14ac:dyDescent="0.25">
      <c r="A4327" s="110" t="s">
        <v>9351</v>
      </c>
      <c r="B4327" s="107" t="s">
        <v>7361</v>
      </c>
      <c r="C4327" s="108">
        <v>10</v>
      </c>
      <c r="D4327" s="41" t="s">
        <v>9352</v>
      </c>
      <c r="E4327" s="24">
        <f t="shared" si="215"/>
        <v>0</v>
      </c>
      <c r="F4327" s="24">
        <f t="shared" si="216"/>
        <v>0.25</v>
      </c>
      <c r="G4327" s="109"/>
      <c r="H4327" s="24"/>
      <c r="I4327" s="24">
        <f t="shared" si="217"/>
        <v>0</v>
      </c>
      <c r="J4327" s="119"/>
      <c r="K4327" s="30"/>
      <c r="L4327" s="111"/>
      <c r="M4327" s="111">
        <v>1</v>
      </c>
      <c r="N4327" s="111"/>
      <c r="O4327" s="111"/>
      <c r="P4327" s="111"/>
      <c r="Q4327" s="111"/>
      <c r="R4327" s="111"/>
      <c r="S4327" s="111"/>
      <c r="T4327" s="111"/>
    </row>
    <row r="4328" spans="1:20" x14ac:dyDescent="0.25">
      <c r="A4328" s="110" t="s">
        <v>5325</v>
      </c>
      <c r="B4328" s="107" t="s">
        <v>7155</v>
      </c>
      <c r="C4328" s="108">
        <v>10</v>
      </c>
      <c r="D4328" s="41" t="s">
        <v>5326</v>
      </c>
      <c r="E4328" s="24">
        <f t="shared" si="215"/>
        <v>0</v>
      </c>
      <c r="F4328" s="24">
        <f t="shared" si="216"/>
        <v>0</v>
      </c>
      <c r="G4328" s="109"/>
      <c r="H4328" s="24"/>
      <c r="I4328" s="24">
        <f t="shared" si="217"/>
        <v>0</v>
      </c>
      <c r="J4328" s="119"/>
      <c r="K4328" s="30"/>
      <c r="L4328" s="111"/>
      <c r="M4328" s="111"/>
      <c r="N4328" s="111"/>
      <c r="O4328" s="111"/>
      <c r="P4328" s="111"/>
      <c r="Q4328" s="111"/>
      <c r="R4328" s="111"/>
      <c r="S4328" s="111"/>
      <c r="T4328" s="111"/>
    </row>
    <row r="4329" spans="1:20" x14ac:dyDescent="0.25">
      <c r="A4329" s="110" t="s">
        <v>9353</v>
      </c>
      <c r="B4329" s="107" t="s">
        <v>7155</v>
      </c>
      <c r="C4329" s="108">
        <v>10</v>
      </c>
      <c r="D4329" s="41" t="s">
        <v>9354</v>
      </c>
      <c r="E4329" s="24">
        <f t="shared" si="215"/>
        <v>0</v>
      </c>
      <c r="F4329" s="24">
        <f t="shared" si="216"/>
        <v>0</v>
      </c>
      <c r="G4329" s="109"/>
      <c r="H4329" s="24"/>
      <c r="I4329" s="24">
        <f t="shared" si="217"/>
        <v>0</v>
      </c>
      <c r="J4329" s="119"/>
      <c r="K4329" s="30"/>
      <c r="L4329" s="111"/>
      <c r="M4329" s="111"/>
      <c r="N4329" s="111"/>
      <c r="O4329" s="111"/>
      <c r="P4329" s="111"/>
      <c r="Q4329" s="111"/>
      <c r="R4329" s="111"/>
      <c r="S4329" s="111"/>
      <c r="T4329" s="111"/>
    </row>
    <row r="4330" spans="1:20" x14ac:dyDescent="0.25">
      <c r="A4330" s="110" t="s">
        <v>9355</v>
      </c>
      <c r="B4330" s="107" t="s">
        <v>7110</v>
      </c>
      <c r="C4330" s="108">
        <v>7</v>
      </c>
      <c r="D4330" s="41" t="s">
        <v>9356</v>
      </c>
      <c r="E4330" s="24">
        <f t="shared" si="215"/>
        <v>0</v>
      </c>
      <c r="F4330" s="24">
        <f t="shared" si="216"/>
        <v>0.25</v>
      </c>
      <c r="G4330" s="109"/>
      <c r="H4330" s="24"/>
      <c r="I4330" s="24">
        <f t="shared" si="217"/>
        <v>0</v>
      </c>
      <c r="J4330" s="119"/>
      <c r="K4330" s="30"/>
      <c r="L4330" s="111">
        <v>1</v>
      </c>
      <c r="M4330" s="111"/>
      <c r="N4330" s="111"/>
      <c r="O4330" s="111"/>
      <c r="P4330" s="111"/>
      <c r="Q4330" s="111"/>
      <c r="R4330" s="111"/>
      <c r="S4330" s="111"/>
      <c r="T4330" s="111"/>
    </row>
    <row r="4331" spans="1:20" x14ac:dyDescent="0.25">
      <c r="A4331" s="110" t="s">
        <v>2204</v>
      </c>
      <c r="B4331" s="107" t="s">
        <v>7125</v>
      </c>
      <c r="C4331" s="108">
        <v>7</v>
      </c>
      <c r="D4331" s="41" t="s">
        <v>5373</v>
      </c>
      <c r="E4331" s="24">
        <f t="shared" si="215"/>
        <v>0</v>
      </c>
      <c r="F4331" s="24">
        <f t="shared" si="216"/>
        <v>0.25</v>
      </c>
      <c r="G4331" s="109"/>
      <c r="H4331" s="24"/>
      <c r="I4331" s="24">
        <f t="shared" si="217"/>
        <v>0.4</v>
      </c>
      <c r="J4331" s="119"/>
      <c r="K4331" s="30"/>
      <c r="L4331" s="111"/>
      <c r="M4331" s="111">
        <v>1</v>
      </c>
      <c r="N4331" s="111"/>
      <c r="O4331" s="111"/>
      <c r="P4331" s="111"/>
      <c r="Q4331" s="111">
        <v>2</v>
      </c>
      <c r="R4331" s="111"/>
      <c r="S4331" s="111"/>
      <c r="T4331" s="111"/>
    </row>
    <row r="4332" spans="1:20" x14ac:dyDescent="0.25">
      <c r="A4332" s="110" t="s">
        <v>9357</v>
      </c>
      <c r="B4332" s="107" t="s">
        <v>7125</v>
      </c>
      <c r="C4332" s="108">
        <v>7</v>
      </c>
      <c r="D4332" s="41" t="s">
        <v>9358</v>
      </c>
      <c r="E4332" s="24">
        <f t="shared" si="215"/>
        <v>0</v>
      </c>
      <c r="F4332" s="24">
        <f t="shared" si="216"/>
        <v>11.5</v>
      </c>
      <c r="G4332" s="109"/>
      <c r="H4332" s="24"/>
      <c r="I4332" s="24">
        <f t="shared" si="217"/>
        <v>0</v>
      </c>
      <c r="J4332" s="119"/>
      <c r="K4332" s="30"/>
      <c r="L4332" s="111"/>
      <c r="M4332" s="111">
        <v>10</v>
      </c>
      <c r="N4332" s="111">
        <v>36</v>
      </c>
      <c r="O4332" s="111"/>
      <c r="P4332" s="111"/>
      <c r="Q4332" s="111"/>
      <c r="R4332" s="111"/>
      <c r="S4332" s="111"/>
      <c r="T4332" s="111"/>
    </row>
    <row r="4333" spans="1:20" x14ac:dyDescent="0.25">
      <c r="A4333" s="110" t="s">
        <v>775</v>
      </c>
      <c r="B4333" s="107" t="s">
        <v>7098</v>
      </c>
      <c r="C4333" s="108">
        <v>8</v>
      </c>
      <c r="D4333" s="41" t="s">
        <v>5393</v>
      </c>
      <c r="E4333" s="24">
        <f t="shared" si="215"/>
        <v>0</v>
      </c>
      <c r="F4333" s="24">
        <f t="shared" si="216"/>
        <v>0</v>
      </c>
      <c r="G4333" s="109"/>
      <c r="H4333" s="24"/>
      <c r="I4333" s="24">
        <f t="shared" si="217"/>
        <v>0</v>
      </c>
      <c r="J4333" s="119"/>
      <c r="K4333" s="30"/>
      <c r="L4333" s="111"/>
      <c r="M4333" s="111"/>
      <c r="N4333" s="111"/>
      <c r="O4333" s="111"/>
      <c r="P4333" s="111"/>
      <c r="Q4333" s="111">
        <v>0</v>
      </c>
      <c r="R4333" s="111"/>
      <c r="S4333" s="111"/>
      <c r="T4333" s="111"/>
    </row>
    <row r="4334" spans="1:20" x14ac:dyDescent="0.25">
      <c r="A4334" s="110" t="s">
        <v>8264</v>
      </c>
      <c r="B4334" s="107" t="s">
        <v>7098</v>
      </c>
      <c r="C4334" s="108">
        <v>8</v>
      </c>
      <c r="D4334" s="41" t="s">
        <v>8265</v>
      </c>
      <c r="E4334" s="24">
        <f t="shared" si="215"/>
        <v>0</v>
      </c>
      <c r="F4334" s="24">
        <f t="shared" si="216"/>
        <v>4.75</v>
      </c>
      <c r="G4334" s="109"/>
      <c r="H4334" s="24"/>
      <c r="I4334" s="24">
        <f t="shared" si="217"/>
        <v>0.4</v>
      </c>
      <c r="J4334" s="119"/>
      <c r="K4334" s="30"/>
      <c r="L4334" s="111"/>
      <c r="M4334" s="111">
        <v>8</v>
      </c>
      <c r="N4334" s="111">
        <v>4</v>
      </c>
      <c r="O4334" s="111">
        <v>7</v>
      </c>
      <c r="P4334" s="111">
        <v>2</v>
      </c>
      <c r="Q4334" s="111"/>
      <c r="R4334" s="111"/>
      <c r="S4334" s="111"/>
      <c r="T4334" s="111"/>
    </row>
    <row r="4335" spans="1:20" x14ac:dyDescent="0.25">
      <c r="A4335" s="110" t="s">
        <v>3041</v>
      </c>
      <c r="B4335" s="107" t="s">
        <v>7208</v>
      </c>
      <c r="C4335" s="108">
        <v>9</v>
      </c>
      <c r="D4335" s="41" t="s">
        <v>5380</v>
      </c>
      <c r="E4335" s="24">
        <f t="shared" si="215"/>
        <v>0</v>
      </c>
      <c r="F4335" s="24">
        <f t="shared" si="216"/>
        <v>0.5</v>
      </c>
      <c r="G4335" s="109"/>
      <c r="H4335" s="24"/>
      <c r="I4335" s="24">
        <f t="shared" si="217"/>
        <v>0</v>
      </c>
      <c r="J4335" s="119"/>
      <c r="K4335" s="30"/>
      <c r="L4335" s="111"/>
      <c r="M4335" s="111"/>
      <c r="N4335" s="111">
        <v>2</v>
      </c>
      <c r="O4335" s="111"/>
      <c r="P4335" s="111"/>
      <c r="Q4335" s="111"/>
      <c r="R4335" s="111"/>
      <c r="S4335" s="111"/>
      <c r="T4335" s="111"/>
    </row>
    <row r="4336" spans="1:20" x14ac:dyDescent="0.25">
      <c r="A4336" s="110" t="s">
        <v>8216</v>
      </c>
      <c r="B4336" s="107" t="s">
        <v>7192</v>
      </c>
      <c r="C4336" s="108">
        <v>20</v>
      </c>
      <c r="D4336" s="41" t="s">
        <v>8217</v>
      </c>
      <c r="E4336" s="24">
        <f t="shared" si="215"/>
        <v>0</v>
      </c>
      <c r="F4336" s="24">
        <f t="shared" si="216"/>
        <v>0.75</v>
      </c>
      <c r="G4336" s="109"/>
      <c r="H4336" s="24"/>
      <c r="I4336" s="24">
        <f t="shared" si="217"/>
        <v>0.4</v>
      </c>
      <c r="J4336" s="119"/>
      <c r="K4336" s="30"/>
      <c r="L4336" s="111">
        <v>3</v>
      </c>
      <c r="M4336" s="111"/>
      <c r="N4336" s="111"/>
      <c r="O4336" s="111"/>
      <c r="P4336" s="111"/>
      <c r="Q4336" s="111">
        <v>2</v>
      </c>
      <c r="R4336" s="111"/>
      <c r="S4336" s="111"/>
      <c r="T4336" s="111"/>
    </row>
    <row r="4337" spans="1:20" x14ac:dyDescent="0.25">
      <c r="A4337" s="110" t="s">
        <v>9359</v>
      </c>
      <c r="B4337" s="107" t="s">
        <v>7219</v>
      </c>
      <c r="C4337" s="108">
        <v>20</v>
      </c>
      <c r="D4337" s="41" t="s">
        <v>9360</v>
      </c>
      <c r="E4337" s="24">
        <f t="shared" si="215"/>
        <v>0</v>
      </c>
      <c r="F4337" s="24">
        <f t="shared" si="216"/>
        <v>14.25</v>
      </c>
      <c r="G4337" s="109"/>
      <c r="H4337" s="24"/>
      <c r="I4337" s="24">
        <f t="shared" si="217"/>
        <v>0</v>
      </c>
      <c r="J4337" s="119"/>
      <c r="K4337" s="30"/>
      <c r="L4337" s="111">
        <v>10</v>
      </c>
      <c r="M4337" s="111">
        <v>7</v>
      </c>
      <c r="N4337" s="111">
        <v>40</v>
      </c>
      <c r="O4337" s="111"/>
      <c r="P4337" s="111"/>
      <c r="Q4337" s="111"/>
      <c r="R4337" s="111"/>
      <c r="S4337" s="111"/>
      <c r="T4337" s="111"/>
    </row>
    <row r="4338" spans="1:20" x14ac:dyDescent="0.25">
      <c r="A4338" s="110" t="s">
        <v>1807</v>
      </c>
      <c r="B4338" s="107" t="s">
        <v>7219</v>
      </c>
      <c r="C4338" s="108">
        <v>20</v>
      </c>
      <c r="D4338" s="41" t="s">
        <v>6246</v>
      </c>
      <c r="E4338" s="24">
        <f t="shared" si="215"/>
        <v>0</v>
      </c>
      <c r="F4338" s="24">
        <f t="shared" si="216"/>
        <v>1.5</v>
      </c>
      <c r="G4338" s="109"/>
      <c r="H4338" s="24"/>
      <c r="I4338" s="24">
        <f t="shared" si="217"/>
        <v>0.6</v>
      </c>
      <c r="J4338" s="119"/>
      <c r="K4338" s="30"/>
      <c r="L4338" s="111">
        <v>2</v>
      </c>
      <c r="M4338" s="111">
        <v>3</v>
      </c>
      <c r="N4338" s="111">
        <v>1</v>
      </c>
      <c r="O4338" s="111"/>
      <c r="P4338" s="111">
        <v>3</v>
      </c>
      <c r="Q4338" s="111"/>
      <c r="R4338" s="111"/>
      <c r="S4338" s="111"/>
      <c r="T4338" s="111"/>
    </row>
    <row r="4339" spans="1:20" x14ac:dyDescent="0.25">
      <c r="A4339" s="110" t="s">
        <v>9361</v>
      </c>
      <c r="B4339" s="107" t="s">
        <v>7166</v>
      </c>
      <c r="C4339" s="108">
        <v>13</v>
      </c>
      <c r="D4339" s="41" t="s">
        <v>9362</v>
      </c>
      <c r="E4339" s="24">
        <f t="shared" si="215"/>
        <v>0</v>
      </c>
      <c r="F4339" s="24">
        <f t="shared" si="216"/>
        <v>17</v>
      </c>
      <c r="G4339" s="109"/>
      <c r="H4339" s="24"/>
      <c r="I4339" s="24">
        <f t="shared" si="217"/>
        <v>0</v>
      </c>
      <c r="J4339" s="119"/>
      <c r="K4339" s="30"/>
      <c r="L4339" s="111">
        <v>8</v>
      </c>
      <c r="M4339" s="111">
        <v>29</v>
      </c>
      <c r="N4339" s="111">
        <v>31</v>
      </c>
      <c r="O4339" s="111"/>
      <c r="P4339" s="111"/>
      <c r="Q4339" s="111"/>
      <c r="R4339" s="111"/>
      <c r="S4339" s="111"/>
      <c r="T4339" s="111"/>
    </row>
    <row r="4340" spans="1:20" x14ac:dyDescent="0.25">
      <c r="A4340" s="110" t="s">
        <v>2266</v>
      </c>
      <c r="B4340" s="107" t="s">
        <v>7160</v>
      </c>
      <c r="C4340" s="108">
        <v>12</v>
      </c>
      <c r="D4340" s="41" t="s">
        <v>6910</v>
      </c>
      <c r="E4340" s="24">
        <f t="shared" si="215"/>
        <v>0</v>
      </c>
      <c r="F4340" s="24">
        <f t="shared" si="216"/>
        <v>0</v>
      </c>
      <c r="G4340" s="109"/>
      <c r="H4340" s="24"/>
      <c r="I4340" s="24">
        <f t="shared" si="217"/>
        <v>0</v>
      </c>
      <c r="J4340" s="119"/>
      <c r="K4340" s="30"/>
      <c r="L4340" s="111"/>
      <c r="M4340" s="111"/>
      <c r="N4340" s="111"/>
      <c r="O4340" s="111"/>
      <c r="P4340" s="111"/>
      <c r="Q4340" s="111"/>
      <c r="R4340" s="111"/>
      <c r="S4340" s="111"/>
      <c r="T4340" s="111"/>
    </row>
    <row r="4341" spans="1:20" x14ac:dyDescent="0.25">
      <c r="A4341" s="110" t="s">
        <v>9363</v>
      </c>
      <c r="B4341" s="107" t="s">
        <v>7157</v>
      </c>
      <c r="C4341" s="108">
        <v>11</v>
      </c>
      <c r="D4341" s="41" t="s">
        <v>9364</v>
      </c>
      <c r="E4341" s="24">
        <f t="shared" si="215"/>
        <v>0</v>
      </c>
      <c r="F4341" s="24">
        <f t="shared" si="216"/>
        <v>0</v>
      </c>
      <c r="G4341" s="109"/>
      <c r="H4341" s="24"/>
      <c r="I4341" s="24">
        <f t="shared" si="217"/>
        <v>0</v>
      </c>
      <c r="J4341" s="119"/>
      <c r="K4341" s="30"/>
      <c r="L4341" s="111"/>
      <c r="M4341" s="111"/>
      <c r="N4341" s="111"/>
      <c r="O4341" s="111"/>
      <c r="P4341" s="111"/>
      <c r="Q4341" s="111"/>
      <c r="R4341" s="111"/>
      <c r="S4341" s="111"/>
      <c r="T4341" s="111"/>
    </row>
    <row r="4342" spans="1:20" x14ac:dyDescent="0.25">
      <c r="A4342" s="110" t="s">
        <v>2696</v>
      </c>
      <c r="B4342" s="107" t="s">
        <v>7092</v>
      </c>
      <c r="C4342" s="108">
        <v>11</v>
      </c>
      <c r="D4342" s="41" t="s">
        <v>5862</v>
      </c>
      <c r="E4342" s="24">
        <f t="shared" si="215"/>
        <v>0</v>
      </c>
      <c r="F4342" s="24">
        <f t="shared" si="216"/>
        <v>4.75</v>
      </c>
      <c r="G4342" s="109"/>
      <c r="H4342" s="24"/>
      <c r="I4342" s="24">
        <f t="shared" si="217"/>
        <v>0.4</v>
      </c>
      <c r="J4342" s="119"/>
      <c r="K4342" s="30"/>
      <c r="L4342" s="111">
        <v>5</v>
      </c>
      <c r="M4342" s="111">
        <v>3</v>
      </c>
      <c r="N4342" s="111">
        <v>11</v>
      </c>
      <c r="O4342" s="111"/>
      <c r="P4342" s="111">
        <v>0</v>
      </c>
      <c r="Q4342" s="111">
        <v>2</v>
      </c>
      <c r="R4342" s="111">
        <v>0</v>
      </c>
      <c r="S4342" s="111">
        <v>0</v>
      </c>
      <c r="T4342" s="111"/>
    </row>
    <row r="4343" spans="1:20" x14ac:dyDescent="0.25">
      <c r="A4343" s="110" t="s">
        <v>3078</v>
      </c>
      <c r="B4343" s="107" t="s">
        <v>7167</v>
      </c>
      <c r="C4343" s="108">
        <v>11</v>
      </c>
      <c r="D4343" s="41" t="s">
        <v>6909</v>
      </c>
      <c r="E4343" s="24">
        <f t="shared" si="215"/>
        <v>0</v>
      </c>
      <c r="F4343" s="24">
        <f t="shared" si="216"/>
        <v>0.5</v>
      </c>
      <c r="G4343" s="109"/>
      <c r="H4343" s="24"/>
      <c r="I4343" s="24">
        <f t="shared" si="217"/>
        <v>0</v>
      </c>
      <c r="J4343" s="119"/>
      <c r="K4343" s="30"/>
      <c r="L4343" s="111"/>
      <c r="M4343" s="111">
        <v>2</v>
      </c>
      <c r="N4343" s="111"/>
      <c r="O4343" s="111"/>
      <c r="P4343" s="111"/>
      <c r="Q4343" s="111"/>
      <c r="R4343" s="111"/>
      <c r="S4343" s="111"/>
      <c r="T4343" s="111"/>
    </row>
    <row r="4344" spans="1:20" x14ac:dyDescent="0.25">
      <c r="A4344" s="110" t="s">
        <v>8332</v>
      </c>
      <c r="B4344" s="107" t="s">
        <v>7136</v>
      </c>
      <c r="C4344" s="108">
        <v>15</v>
      </c>
      <c r="D4344" s="41" t="s">
        <v>8333</v>
      </c>
      <c r="E4344" s="24">
        <f t="shared" si="215"/>
        <v>0</v>
      </c>
      <c r="F4344" s="24">
        <f t="shared" si="216"/>
        <v>78</v>
      </c>
      <c r="G4344" s="109"/>
      <c r="H4344" s="24"/>
      <c r="I4344" s="24">
        <f t="shared" si="217"/>
        <v>34.200000000000003</v>
      </c>
      <c r="J4344" s="119"/>
      <c r="K4344" s="30"/>
      <c r="L4344" s="111"/>
      <c r="M4344" s="111">
        <v>39</v>
      </c>
      <c r="N4344" s="111">
        <v>110</v>
      </c>
      <c r="O4344" s="111">
        <v>163</v>
      </c>
      <c r="P4344" s="111">
        <v>27</v>
      </c>
      <c r="Q4344" s="111">
        <v>144</v>
      </c>
      <c r="R4344" s="111"/>
      <c r="S4344" s="111"/>
      <c r="T4344" s="111"/>
    </row>
    <row r="4345" spans="1:20" x14ac:dyDescent="0.25">
      <c r="A4345" s="110" t="s">
        <v>186</v>
      </c>
      <c r="B4345" s="107" t="s">
        <v>7136</v>
      </c>
      <c r="C4345" s="108">
        <v>15</v>
      </c>
      <c r="D4345" s="41" t="s">
        <v>5734</v>
      </c>
      <c r="E4345" s="24">
        <f t="shared" si="215"/>
        <v>0</v>
      </c>
      <c r="F4345" s="24">
        <f t="shared" si="216"/>
        <v>11.25</v>
      </c>
      <c r="G4345" s="109"/>
      <c r="H4345" s="24"/>
      <c r="I4345" s="24">
        <f t="shared" si="217"/>
        <v>0</v>
      </c>
      <c r="J4345" s="119"/>
      <c r="K4345" s="30"/>
      <c r="L4345" s="111">
        <v>15</v>
      </c>
      <c r="M4345" s="111">
        <v>30</v>
      </c>
      <c r="N4345" s="111"/>
      <c r="O4345" s="111"/>
      <c r="P4345" s="111"/>
      <c r="Q4345" s="111"/>
      <c r="R4345" s="111"/>
      <c r="S4345" s="111"/>
      <c r="T4345" s="111"/>
    </row>
    <row r="4346" spans="1:20" x14ac:dyDescent="0.25">
      <c r="A4346" s="110" t="s">
        <v>106</v>
      </c>
      <c r="B4346" s="107" t="s">
        <v>7136</v>
      </c>
      <c r="C4346" s="108">
        <v>15</v>
      </c>
      <c r="D4346" s="41" t="s">
        <v>5735</v>
      </c>
      <c r="E4346" s="24">
        <f t="shared" si="215"/>
        <v>0</v>
      </c>
      <c r="F4346" s="24">
        <f t="shared" si="216"/>
        <v>0</v>
      </c>
      <c r="G4346" s="109"/>
      <c r="H4346" s="24"/>
      <c r="I4346" s="24">
        <f t="shared" si="217"/>
        <v>0</v>
      </c>
      <c r="J4346" s="119"/>
      <c r="K4346" s="30"/>
      <c r="L4346" s="111"/>
      <c r="M4346" s="111"/>
      <c r="N4346" s="111"/>
      <c r="O4346" s="111"/>
      <c r="P4346" s="111"/>
      <c r="Q4346" s="111">
        <v>0</v>
      </c>
      <c r="R4346" s="111"/>
      <c r="S4346" s="111"/>
      <c r="T4346" s="111"/>
    </row>
    <row r="4347" spans="1:20" x14ac:dyDescent="0.25">
      <c r="A4347" s="110" t="s">
        <v>9365</v>
      </c>
      <c r="B4347" s="107" t="s">
        <v>7136</v>
      </c>
      <c r="C4347" s="108">
        <v>15</v>
      </c>
      <c r="D4347" s="41" t="s">
        <v>9366</v>
      </c>
      <c r="E4347" s="24">
        <f t="shared" si="215"/>
        <v>0</v>
      </c>
      <c r="F4347" s="24">
        <f t="shared" si="216"/>
        <v>0.25</v>
      </c>
      <c r="G4347" s="109"/>
      <c r="H4347" s="24"/>
      <c r="I4347" s="24">
        <f t="shared" si="217"/>
        <v>0</v>
      </c>
      <c r="J4347" s="119"/>
      <c r="K4347" s="30"/>
      <c r="L4347" s="111">
        <v>1</v>
      </c>
      <c r="M4347" s="111"/>
      <c r="N4347" s="111"/>
      <c r="O4347" s="111"/>
      <c r="P4347" s="111"/>
      <c r="Q4347" s="111"/>
      <c r="R4347" s="111"/>
      <c r="S4347" s="111"/>
      <c r="T4347" s="111"/>
    </row>
    <row r="4348" spans="1:20" x14ac:dyDescent="0.25">
      <c r="A4348" s="110" t="s">
        <v>8328</v>
      </c>
      <c r="B4348" s="107" t="s">
        <v>7136</v>
      </c>
      <c r="C4348" s="108">
        <v>15</v>
      </c>
      <c r="D4348" s="41" t="s">
        <v>8329</v>
      </c>
      <c r="E4348" s="24">
        <f t="shared" si="215"/>
        <v>0</v>
      </c>
      <c r="F4348" s="24">
        <f t="shared" si="216"/>
        <v>24.75</v>
      </c>
      <c r="G4348" s="109"/>
      <c r="H4348" s="24"/>
      <c r="I4348" s="24">
        <f t="shared" si="217"/>
        <v>0.8</v>
      </c>
      <c r="J4348" s="119"/>
      <c r="K4348" s="30"/>
      <c r="L4348" s="111">
        <v>32</v>
      </c>
      <c r="M4348" s="111"/>
      <c r="N4348" s="111"/>
      <c r="O4348" s="111">
        <v>67</v>
      </c>
      <c r="P4348" s="111">
        <v>4</v>
      </c>
      <c r="Q4348" s="111"/>
      <c r="R4348" s="111"/>
      <c r="S4348" s="111"/>
      <c r="T4348" s="111"/>
    </row>
    <row r="4349" spans="1:20" x14ac:dyDescent="0.25">
      <c r="A4349" s="110" t="s">
        <v>2832</v>
      </c>
      <c r="B4349" s="107" t="s">
        <v>7166</v>
      </c>
      <c r="C4349" s="108">
        <v>13</v>
      </c>
      <c r="D4349" s="41" t="s">
        <v>5754</v>
      </c>
      <c r="E4349" s="24">
        <f t="shared" si="215"/>
        <v>0</v>
      </c>
      <c r="F4349" s="24">
        <f t="shared" si="216"/>
        <v>0.25</v>
      </c>
      <c r="G4349" s="109"/>
      <c r="H4349" s="24"/>
      <c r="I4349" s="24">
        <f t="shared" si="217"/>
        <v>0</v>
      </c>
      <c r="J4349" s="119"/>
      <c r="K4349" s="30"/>
      <c r="L4349" s="111"/>
      <c r="M4349" s="111"/>
      <c r="N4349" s="111">
        <v>1</v>
      </c>
      <c r="O4349" s="111"/>
      <c r="P4349" s="111"/>
      <c r="Q4349" s="111"/>
      <c r="R4349" s="111"/>
      <c r="S4349" s="111"/>
      <c r="T4349" s="111"/>
    </row>
    <row r="4350" spans="1:20" x14ac:dyDescent="0.25">
      <c r="A4350" s="110" t="s">
        <v>2755</v>
      </c>
      <c r="B4350" s="107" t="s">
        <v>7307</v>
      </c>
      <c r="C4350" s="108">
        <v>15</v>
      </c>
      <c r="D4350" s="41" t="s">
        <v>6930</v>
      </c>
      <c r="E4350" s="24">
        <f t="shared" si="215"/>
        <v>0</v>
      </c>
      <c r="F4350" s="24">
        <f t="shared" si="216"/>
        <v>0</v>
      </c>
      <c r="G4350" s="109"/>
      <c r="H4350" s="24"/>
      <c r="I4350" s="24">
        <f t="shared" si="217"/>
        <v>0</v>
      </c>
      <c r="J4350" s="119"/>
      <c r="K4350" s="30"/>
      <c r="L4350" s="111"/>
      <c r="M4350" s="111"/>
      <c r="N4350" s="111"/>
      <c r="O4350" s="111"/>
      <c r="P4350" s="111"/>
      <c r="Q4350" s="111"/>
      <c r="R4350" s="111"/>
      <c r="S4350" s="111"/>
      <c r="T4350" s="111"/>
    </row>
    <row r="4351" spans="1:20" x14ac:dyDescent="0.25">
      <c r="A4351" s="110" t="s">
        <v>8324</v>
      </c>
      <c r="B4351" s="107" t="s">
        <v>7307</v>
      </c>
      <c r="C4351" s="108">
        <v>15</v>
      </c>
      <c r="D4351" s="41" t="s">
        <v>8325</v>
      </c>
      <c r="E4351" s="24">
        <f t="shared" si="215"/>
        <v>0</v>
      </c>
      <c r="F4351" s="24">
        <f t="shared" si="216"/>
        <v>0</v>
      </c>
      <c r="G4351" s="109"/>
      <c r="H4351" s="24"/>
      <c r="I4351" s="24">
        <f t="shared" si="217"/>
        <v>0</v>
      </c>
      <c r="J4351" s="119"/>
      <c r="K4351" s="30"/>
      <c r="L4351" s="111"/>
      <c r="M4351" s="111"/>
      <c r="N4351" s="111"/>
      <c r="O4351" s="111"/>
      <c r="P4351" s="111"/>
      <c r="Q4351" s="111"/>
      <c r="R4351" s="111"/>
      <c r="S4351" s="111">
        <v>0</v>
      </c>
      <c r="T4351" s="111"/>
    </row>
    <row r="4352" spans="1:20" x14ac:dyDescent="0.25">
      <c r="A4352" s="110" t="s">
        <v>9367</v>
      </c>
      <c r="B4352" s="107" t="s">
        <v>7096</v>
      </c>
      <c r="C4352" s="108">
        <v>15</v>
      </c>
      <c r="D4352" s="41" t="s">
        <v>9368</v>
      </c>
      <c r="E4352" s="24">
        <f t="shared" si="215"/>
        <v>0</v>
      </c>
      <c r="F4352" s="24">
        <f t="shared" si="216"/>
        <v>3.25</v>
      </c>
      <c r="G4352" s="109"/>
      <c r="H4352" s="24"/>
      <c r="I4352" s="24">
        <f t="shared" si="217"/>
        <v>0</v>
      </c>
      <c r="J4352" s="119"/>
      <c r="K4352" s="30"/>
      <c r="L4352" s="111">
        <v>13</v>
      </c>
      <c r="M4352" s="111"/>
      <c r="N4352" s="111"/>
      <c r="O4352" s="111"/>
      <c r="P4352" s="111"/>
      <c r="Q4352" s="111"/>
      <c r="R4352" s="111"/>
      <c r="S4352" s="111"/>
      <c r="T4352" s="111"/>
    </row>
    <row r="4353" spans="1:20" x14ac:dyDescent="0.25">
      <c r="A4353" s="110" t="s">
        <v>302</v>
      </c>
      <c r="B4353" s="107" t="s">
        <v>7096</v>
      </c>
      <c r="C4353" s="108">
        <v>15</v>
      </c>
      <c r="D4353" s="41" t="s">
        <v>6175</v>
      </c>
      <c r="E4353" s="24">
        <f t="shared" si="215"/>
        <v>0</v>
      </c>
      <c r="F4353" s="24">
        <f t="shared" si="216"/>
        <v>0</v>
      </c>
      <c r="G4353" s="109"/>
      <c r="H4353" s="24"/>
      <c r="I4353" s="24">
        <f t="shared" si="217"/>
        <v>0</v>
      </c>
      <c r="J4353" s="119"/>
      <c r="K4353" s="30"/>
      <c r="L4353" s="111"/>
      <c r="M4353" s="111"/>
      <c r="N4353" s="111"/>
      <c r="O4353" s="111"/>
      <c r="P4353" s="111">
        <v>0</v>
      </c>
      <c r="Q4353" s="111">
        <v>0</v>
      </c>
      <c r="R4353" s="111"/>
      <c r="S4353" s="111"/>
      <c r="T4353" s="111"/>
    </row>
    <row r="4354" spans="1:20" x14ac:dyDescent="0.25">
      <c r="A4354" s="110" t="s">
        <v>2508</v>
      </c>
      <c r="B4354" s="107" t="s">
        <v>7096</v>
      </c>
      <c r="C4354" s="108">
        <v>15</v>
      </c>
      <c r="D4354" s="41" t="s">
        <v>6902</v>
      </c>
      <c r="E4354" s="24">
        <f t="shared" si="215"/>
        <v>0</v>
      </c>
      <c r="F4354" s="24">
        <f t="shared" si="216"/>
        <v>2.5</v>
      </c>
      <c r="G4354" s="109"/>
      <c r="H4354" s="24"/>
      <c r="I4354" s="24">
        <f t="shared" si="217"/>
        <v>1.4</v>
      </c>
      <c r="J4354" s="119"/>
      <c r="K4354" s="30"/>
      <c r="L4354" s="111"/>
      <c r="M4354" s="111"/>
      <c r="N4354" s="111">
        <v>3</v>
      </c>
      <c r="O4354" s="111">
        <v>7</v>
      </c>
      <c r="P4354" s="111">
        <v>7</v>
      </c>
      <c r="Q4354" s="111"/>
      <c r="R4354" s="111"/>
      <c r="S4354" s="111"/>
      <c r="T4354" s="111"/>
    </row>
    <row r="4355" spans="1:20" x14ac:dyDescent="0.25">
      <c r="A4355" s="110" t="s">
        <v>8336</v>
      </c>
      <c r="B4355" s="107" t="s">
        <v>7096</v>
      </c>
      <c r="C4355" s="108">
        <v>15</v>
      </c>
      <c r="D4355" s="41" t="s">
        <v>8337</v>
      </c>
      <c r="E4355" s="24">
        <f t="shared" si="215"/>
        <v>0</v>
      </c>
      <c r="F4355" s="24">
        <f t="shared" si="216"/>
        <v>0</v>
      </c>
      <c r="G4355" s="109"/>
      <c r="H4355" s="24"/>
      <c r="I4355" s="24">
        <f t="shared" si="217"/>
        <v>0.2</v>
      </c>
      <c r="J4355" s="119"/>
      <c r="K4355" s="30"/>
      <c r="L4355" s="111"/>
      <c r="M4355" s="111"/>
      <c r="N4355" s="111"/>
      <c r="O4355" s="111"/>
      <c r="P4355" s="111">
        <v>1</v>
      </c>
      <c r="Q4355" s="111"/>
      <c r="R4355" s="111"/>
      <c r="S4355" s="111"/>
      <c r="T4355" s="111"/>
    </row>
    <row r="4356" spans="1:20" x14ac:dyDescent="0.25">
      <c r="A4356" s="110" t="s">
        <v>9369</v>
      </c>
      <c r="B4356" s="107" t="s">
        <v>7096</v>
      </c>
      <c r="C4356" s="108">
        <v>15</v>
      </c>
      <c r="D4356" s="41" t="s">
        <v>9370</v>
      </c>
      <c r="E4356" s="24">
        <f t="shared" si="215"/>
        <v>0</v>
      </c>
      <c r="F4356" s="24">
        <f t="shared" si="216"/>
        <v>21.25</v>
      </c>
      <c r="G4356" s="109"/>
      <c r="H4356" s="24"/>
      <c r="I4356" s="24">
        <f t="shared" si="217"/>
        <v>0</v>
      </c>
      <c r="J4356" s="119"/>
      <c r="K4356" s="30"/>
      <c r="L4356" s="111">
        <v>26</v>
      </c>
      <c r="M4356" s="111"/>
      <c r="N4356" s="111"/>
      <c r="O4356" s="111">
        <v>59</v>
      </c>
      <c r="P4356" s="111"/>
      <c r="Q4356" s="111"/>
      <c r="R4356" s="111"/>
      <c r="S4356" s="111"/>
      <c r="T4356" s="111"/>
    </row>
    <row r="4357" spans="1:20" x14ac:dyDescent="0.25">
      <c r="A4357" s="110" t="s">
        <v>2540</v>
      </c>
      <c r="B4357" s="107" t="s">
        <v>7154</v>
      </c>
      <c r="C4357" s="108">
        <v>16</v>
      </c>
      <c r="D4357" s="41" t="s">
        <v>6924</v>
      </c>
      <c r="E4357" s="24">
        <f t="shared" si="215"/>
        <v>0</v>
      </c>
      <c r="F4357" s="24">
        <f t="shared" si="216"/>
        <v>0</v>
      </c>
      <c r="G4357" s="109"/>
      <c r="H4357" s="24"/>
      <c r="I4357" s="24">
        <f t="shared" si="217"/>
        <v>0.2</v>
      </c>
      <c r="J4357" s="119"/>
      <c r="K4357" s="30"/>
      <c r="L4357" s="111"/>
      <c r="M4357" s="111"/>
      <c r="N4357" s="111"/>
      <c r="O4357" s="111"/>
      <c r="P4357" s="111"/>
      <c r="Q4357" s="111">
        <v>1</v>
      </c>
      <c r="R4357" s="111"/>
      <c r="S4357" s="111"/>
      <c r="T4357" s="111"/>
    </row>
    <row r="4358" spans="1:20" x14ac:dyDescent="0.25">
      <c r="A4358" s="110" t="s">
        <v>3075</v>
      </c>
      <c r="B4358" s="107" t="s">
        <v>7154</v>
      </c>
      <c r="C4358" s="108">
        <v>16</v>
      </c>
      <c r="D4358" s="41" t="s">
        <v>6427</v>
      </c>
      <c r="E4358" s="24">
        <f t="shared" si="215"/>
        <v>0</v>
      </c>
      <c r="F4358" s="24">
        <f t="shared" si="216"/>
        <v>7</v>
      </c>
      <c r="G4358" s="109"/>
      <c r="H4358" s="24"/>
      <c r="I4358" s="24">
        <f t="shared" si="217"/>
        <v>0</v>
      </c>
      <c r="J4358" s="119"/>
      <c r="K4358" s="30"/>
      <c r="L4358" s="111">
        <v>3</v>
      </c>
      <c r="M4358" s="111">
        <v>25</v>
      </c>
      <c r="N4358" s="111"/>
      <c r="O4358" s="111"/>
      <c r="P4358" s="111"/>
      <c r="Q4358" s="111"/>
      <c r="R4358" s="111"/>
      <c r="S4358" s="111"/>
      <c r="T4358" s="111"/>
    </row>
    <row r="4359" spans="1:20" x14ac:dyDescent="0.25">
      <c r="A4359" s="110" t="s">
        <v>8344</v>
      </c>
      <c r="B4359" s="107" t="s">
        <v>7154</v>
      </c>
      <c r="C4359" s="108">
        <v>16</v>
      </c>
      <c r="D4359" s="41" t="s">
        <v>8345</v>
      </c>
      <c r="E4359" s="24">
        <f t="shared" si="215"/>
        <v>0</v>
      </c>
      <c r="F4359" s="24">
        <f t="shared" si="216"/>
        <v>0.5</v>
      </c>
      <c r="G4359" s="109"/>
      <c r="H4359" s="24"/>
      <c r="I4359" s="24">
        <f t="shared" si="217"/>
        <v>0</v>
      </c>
      <c r="J4359" s="119"/>
      <c r="K4359" s="30"/>
      <c r="L4359" s="111">
        <v>2</v>
      </c>
      <c r="M4359" s="111"/>
      <c r="N4359" s="111"/>
      <c r="O4359" s="111"/>
      <c r="P4359" s="111"/>
      <c r="Q4359" s="111"/>
      <c r="R4359" s="111"/>
      <c r="S4359" s="111"/>
      <c r="T4359" s="111"/>
    </row>
    <row r="4360" spans="1:20" x14ac:dyDescent="0.25">
      <c r="A4360" s="110" t="s">
        <v>9371</v>
      </c>
      <c r="B4360" s="107" t="s">
        <v>7154</v>
      </c>
      <c r="C4360" s="108">
        <v>16</v>
      </c>
      <c r="D4360" s="41" t="s">
        <v>9372</v>
      </c>
      <c r="E4360" s="24">
        <f t="shared" si="215"/>
        <v>0</v>
      </c>
      <c r="F4360" s="24">
        <f t="shared" si="216"/>
        <v>0</v>
      </c>
      <c r="G4360" s="109"/>
      <c r="H4360" s="24"/>
      <c r="I4360" s="24">
        <f t="shared" si="217"/>
        <v>0</v>
      </c>
      <c r="J4360" s="119"/>
      <c r="K4360" s="30"/>
      <c r="L4360" s="111"/>
      <c r="M4360" s="111"/>
      <c r="N4360" s="111"/>
      <c r="O4360" s="111"/>
      <c r="P4360" s="111"/>
      <c r="Q4360" s="111"/>
      <c r="R4360" s="111"/>
      <c r="S4360" s="111"/>
      <c r="T4360" s="111"/>
    </row>
    <row r="4361" spans="1:20" x14ac:dyDescent="0.25">
      <c r="A4361" s="110" t="s">
        <v>1882</v>
      </c>
      <c r="B4361" s="107" t="s">
        <v>7131</v>
      </c>
      <c r="C4361" s="108">
        <v>15</v>
      </c>
      <c r="D4361" s="41" t="s">
        <v>6127</v>
      </c>
      <c r="E4361" s="24">
        <f t="shared" si="215"/>
        <v>0</v>
      </c>
      <c r="F4361" s="24">
        <f t="shared" si="216"/>
        <v>1</v>
      </c>
      <c r="G4361" s="109"/>
      <c r="H4361" s="24"/>
      <c r="I4361" s="24">
        <f t="shared" si="217"/>
        <v>0.2</v>
      </c>
      <c r="J4361" s="119"/>
      <c r="K4361" s="30"/>
      <c r="L4361" s="111"/>
      <c r="M4361" s="111"/>
      <c r="N4361" s="111">
        <v>4</v>
      </c>
      <c r="O4361" s="111"/>
      <c r="P4361" s="111">
        <v>1</v>
      </c>
      <c r="Q4361" s="111"/>
      <c r="R4361" s="111"/>
      <c r="S4361" s="111"/>
      <c r="T4361" s="111"/>
    </row>
    <row r="4362" spans="1:20" x14ac:dyDescent="0.25">
      <c r="A4362" s="110" t="s">
        <v>8326</v>
      </c>
      <c r="B4362" s="107" t="s">
        <v>7101</v>
      </c>
      <c r="C4362" s="108">
        <v>16</v>
      </c>
      <c r="D4362" s="41" t="s">
        <v>8327</v>
      </c>
      <c r="E4362" s="24">
        <f t="shared" si="215"/>
        <v>0</v>
      </c>
      <c r="F4362" s="24">
        <f t="shared" si="216"/>
        <v>0</v>
      </c>
      <c r="G4362" s="109"/>
      <c r="H4362" s="24"/>
      <c r="I4362" s="24">
        <f t="shared" si="217"/>
        <v>0</v>
      </c>
      <c r="J4362" s="119"/>
      <c r="K4362" s="30"/>
      <c r="L4362" s="111"/>
      <c r="M4362" s="111"/>
      <c r="N4362" s="111"/>
      <c r="O4362" s="111"/>
      <c r="P4362" s="111">
        <v>0</v>
      </c>
      <c r="Q4362" s="111"/>
      <c r="R4362" s="111"/>
      <c r="S4362" s="111"/>
      <c r="T4362" s="111"/>
    </row>
    <row r="4363" spans="1:20" x14ac:dyDescent="0.25">
      <c r="A4363" s="110" t="s">
        <v>2368</v>
      </c>
      <c r="B4363" s="107" t="s">
        <v>7101</v>
      </c>
      <c r="C4363" s="108">
        <v>16</v>
      </c>
      <c r="D4363" s="41" t="s">
        <v>6113</v>
      </c>
      <c r="E4363" s="24">
        <f t="shared" si="215"/>
        <v>0</v>
      </c>
      <c r="F4363" s="24">
        <f t="shared" si="216"/>
        <v>16.5</v>
      </c>
      <c r="G4363" s="109"/>
      <c r="H4363" s="24"/>
      <c r="I4363" s="24">
        <f t="shared" si="217"/>
        <v>0</v>
      </c>
      <c r="J4363" s="119"/>
      <c r="K4363" s="30"/>
      <c r="L4363" s="111"/>
      <c r="M4363" s="111">
        <v>59</v>
      </c>
      <c r="N4363" s="111"/>
      <c r="O4363" s="111">
        <v>7</v>
      </c>
      <c r="P4363" s="111"/>
      <c r="Q4363" s="111"/>
      <c r="R4363" s="111"/>
      <c r="S4363" s="111"/>
      <c r="T4363" s="111"/>
    </row>
    <row r="4364" spans="1:20" x14ac:dyDescent="0.25">
      <c r="A4364" s="110" t="s">
        <v>2208</v>
      </c>
      <c r="B4364" s="107" t="s">
        <v>7101</v>
      </c>
      <c r="C4364" s="108">
        <v>16</v>
      </c>
      <c r="D4364" s="41" t="s">
        <v>6928</v>
      </c>
      <c r="E4364" s="24">
        <f t="shared" si="215"/>
        <v>0</v>
      </c>
      <c r="F4364" s="24">
        <f t="shared" si="216"/>
        <v>0</v>
      </c>
      <c r="G4364" s="109"/>
      <c r="H4364" s="24"/>
      <c r="I4364" s="24">
        <f t="shared" si="217"/>
        <v>0</v>
      </c>
      <c r="J4364" s="119"/>
      <c r="K4364" s="30"/>
      <c r="L4364" s="111"/>
      <c r="M4364" s="111"/>
      <c r="N4364" s="111"/>
      <c r="O4364" s="111"/>
      <c r="P4364" s="111">
        <v>0</v>
      </c>
      <c r="Q4364" s="111"/>
      <c r="R4364" s="111"/>
      <c r="S4364" s="111"/>
      <c r="T4364" s="111"/>
    </row>
    <row r="4365" spans="1:20" x14ac:dyDescent="0.25">
      <c r="A4365" s="110" t="s">
        <v>2733</v>
      </c>
      <c r="B4365" s="107" t="s">
        <v>7101</v>
      </c>
      <c r="C4365" s="108">
        <v>16</v>
      </c>
      <c r="D4365" s="41" t="s">
        <v>4037</v>
      </c>
      <c r="E4365" s="24">
        <f t="shared" si="215"/>
        <v>0</v>
      </c>
      <c r="F4365" s="24">
        <f t="shared" si="216"/>
        <v>0.25</v>
      </c>
      <c r="G4365" s="109"/>
      <c r="H4365" s="24"/>
      <c r="I4365" s="24">
        <f t="shared" si="217"/>
        <v>1.2</v>
      </c>
      <c r="J4365" s="119"/>
      <c r="K4365" s="30"/>
      <c r="L4365" s="111"/>
      <c r="M4365" s="111"/>
      <c r="N4365" s="111"/>
      <c r="O4365" s="111">
        <v>1</v>
      </c>
      <c r="P4365" s="111"/>
      <c r="Q4365" s="111">
        <v>6</v>
      </c>
      <c r="R4365" s="111">
        <v>0</v>
      </c>
      <c r="S4365" s="111"/>
      <c r="T4365" s="111"/>
    </row>
    <row r="4366" spans="1:20" x14ac:dyDescent="0.25">
      <c r="A4366" s="110" t="s">
        <v>8312</v>
      </c>
      <c r="B4366" s="107" t="s">
        <v>7216</v>
      </c>
      <c r="C4366" s="108">
        <v>2</v>
      </c>
      <c r="D4366" s="41" t="s">
        <v>8313</v>
      </c>
      <c r="E4366" s="24">
        <f t="shared" si="215"/>
        <v>0</v>
      </c>
      <c r="F4366" s="24">
        <f t="shared" si="216"/>
        <v>0</v>
      </c>
      <c r="G4366" s="109"/>
      <c r="H4366" s="24"/>
      <c r="I4366" s="24">
        <f t="shared" si="217"/>
        <v>0</v>
      </c>
      <c r="J4366" s="119"/>
      <c r="K4366" s="30"/>
      <c r="L4366" s="111"/>
      <c r="M4366" s="111"/>
      <c r="N4366" s="111"/>
      <c r="O4366" s="111"/>
      <c r="P4366" s="111"/>
      <c r="Q4366" s="111"/>
      <c r="R4366" s="111"/>
      <c r="S4366" s="111">
        <v>0</v>
      </c>
      <c r="T4366" s="111"/>
    </row>
    <row r="4367" spans="1:20" x14ac:dyDescent="0.25">
      <c r="A4367" s="110" t="s">
        <v>2539</v>
      </c>
      <c r="B4367" s="107" t="s">
        <v>7090</v>
      </c>
      <c r="C4367" s="108">
        <v>2</v>
      </c>
      <c r="D4367" s="41" t="s">
        <v>5482</v>
      </c>
      <c r="E4367" s="24">
        <f t="shared" si="215"/>
        <v>0</v>
      </c>
      <c r="F4367" s="24">
        <f t="shared" si="216"/>
        <v>0</v>
      </c>
      <c r="G4367" s="109"/>
      <c r="H4367" s="24"/>
      <c r="I4367" s="24">
        <f t="shared" si="217"/>
        <v>0</v>
      </c>
      <c r="J4367" s="119"/>
      <c r="K4367" s="30"/>
      <c r="L4367" s="111"/>
      <c r="M4367" s="111"/>
      <c r="N4367" s="111"/>
      <c r="O4367" s="111"/>
      <c r="P4367" s="111"/>
      <c r="Q4367" s="111"/>
      <c r="R4367" s="111"/>
      <c r="S4367" s="111"/>
      <c r="T4367" s="111"/>
    </row>
    <row r="4368" spans="1:20" x14ac:dyDescent="0.25">
      <c r="A4368" s="110" t="s">
        <v>2951</v>
      </c>
      <c r="B4368" s="107" t="s">
        <v>7223</v>
      </c>
      <c r="C4368" s="108">
        <v>1</v>
      </c>
      <c r="D4368" s="41" t="s">
        <v>5532</v>
      </c>
      <c r="E4368" s="24">
        <f t="shared" si="215"/>
        <v>0</v>
      </c>
      <c r="F4368" s="24">
        <f t="shared" si="216"/>
        <v>0.75</v>
      </c>
      <c r="G4368" s="109"/>
      <c r="H4368" s="24"/>
      <c r="I4368" s="24">
        <f t="shared" si="217"/>
        <v>0</v>
      </c>
      <c r="J4368" s="119"/>
      <c r="K4368" s="30"/>
      <c r="L4368" s="111"/>
      <c r="M4368" s="111"/>
      <c r="N4368" s="111">
        <v>3</v>
      </c>
      <c r="O4368" s="111"/>
      <c r="P4368" s="111"/>
      <c r="Q4368" s="111"/>
      <c r="R4368" s="111"/>
      <c r="S4368" s="111"/>
      <c r="T4368" s="111"/>
    </row>
    <row r="4369" spans="1:20" x14ac:dyDescent="0.25">
      <c r="A4369" s="110" t="s">
        <v>3083</v>
      </c>
      <c r="B4369" s="107" t="s">
        <v>7201</v>
      </c>
      <c r="C4369" s="108">
        <v>1</v>
      </c>
      <c r="D4369" s="41" t="s">
        <v>5515</v>
      </c>
      <c r="E4369" s="24">
        <f t="shared" si="215"/>
        <v>0</v>
      </c>
      <c r="F4369" s="24">
        <f t="shared" si="216"/>
        <v>0</v>
      </c>
      <c r="G4369" s="109"/>
      <c r="H4369" s="24"/>
      <c r="I4369" s="24">
        <f t="shared" si="217"/>
        <v>0</v>
      </c>
      <c r="J4369" s="119"/>
      <c r="K4369" s="30"/>
      <c r="L4369" s="111"/>
      <c r="M4369" s="111"/>
      <c r="N4369" s="111"/>
      <c r="O4369" s="111"/>
      <c r="P4369" s="111"/>
      <c r="Q4369" s="111"/>
      <c r="R4369" s="111"/>
      <c r="S4369" s="111"/>
      <c r="T4369" s="111"/>
    </row>
    <row r="4370" spans="1:20" x14ac:dyDescent="0.25">
      <c r="A4370" s="110" t="s">
        <v>2686</v>
      </c>
      <c r="B4370" s="107" t="s">
        <v>7109</v>
      </c>
      <c r="C4370" s="108">
        <v>2</v>
      </c>
      <c r="D4370" s="41" t="s">
        <v>6896</v>
      </c>
      <c r="E4370" s="24">
        <f t="shared" si="215"/>
        <v>0</v>
      </c>
      <c r="F4370" s="24">
        <f t="shared" si="216"/>
        <v>0</v>
      </c>
      <c r="G4370" s="109"/>
      <c r="H4370" s="24"/>
      <c r="I4370" s="24">
        <f t="shared" si="217"/>
        <v>0</v>
      </c>
      <c r="J4370" s="119"/>
      <c r="K4370" s="30"/>
      <c r="L4370" s="111"/>
      <c r="M4370" s="111"/>
      <c r="N4370" s="111"/>
      <c r="O4370" s="111"/>
      <c r="P4370" s="111"/>
      <c r="Q4370" s="111"/>
      <c r="R4370" s="111"/>
      <c r="S4370" s="111"/>
      <c r="T4370" s="111"/>
    </row>
    <row r="4371" spans="1:20" x14ac:dyDescent="0.25">
      <c r="A4371" s="110" t="s">
        <v>3085</v>
      </c>
      <c r="B4371" s="107" t="s">
        <v>7216</v>
      </c>
      <c r="C4371" s="108">
        <v>2</v>
      </c>
      <c r="D4371" s="41" t="s">
        <v>4543</v>
      </c>
      <c r="E4371" s="24">
        <f t="shared" si="215"/>
        <v>0</v>
      </c>
      <c r="F4371" s="24">
        <f t="shared" si="216"/>
        <v>3.75</v>
      </c>
      <c r="G4371" s="109"/>
      <c r="H4371" s="24"/>
      <c r="I4371" s="24">
        <f t="shared" si="217"/>
        <v>0</v>
      </c>
      <c r="J4371" s="119"/>
      <c r="K4371" s="30"/>
      <c r="L4371" s="111">
        <v>15</v>
      </c>
      <c r="M4371" s="111"/>
      <c r="N4371" s="111"/>
      <c r="O4371" s="111"/>
      <c r="P4371" s="111"/>
      <c r="Q4371" s="111"/>
      <c r="R4371" s="111"/>
      <c r="S4371" s="111"/>
      <c r="T4371" s="111"/>
    </row>
    <row r="4372" spans="1:20" x14ac:dyDescent="0.25">
      <c r="A4372" s="110" t="s">
        <v>9373</v>
      </c>
      <c r="B4372" s="107" t="s">
        <v>7288</v>
      </c>
      <c r="C4372" s="108">
        <v>2</v>
      </c>
      <c r="D4372" s="41" t="s">
        <v>9374</v>
      </c>
      <c r="E4372" s="24">
        <f t="shared" si="215"/>
        <v>0</v>
      </c>
      <c r="F4372" s="24">
        <f t="shared" si="216"/>
        <v>1.25</v>
      </c>
      <c r="G4372" s="109"/>
      <c r="H4372" s="24"/>
      <c r="I4372" s="24">
        <f t="shared" si="217"/>
        <v>0</v>
      </c>
      <c r="J4372" s="119"/>
      <c r="K4372" s="30"/>
      <c r="L4372" s="111">
        <v>5</v>
      </c>
      <c r="M4372" s="111"/>
      <c r="N4372" s="111"/>
      <c r="O4372" s="111"/>
      <c r="P4372" s="111"/>
      <c r="Q4372" s="111"/>
      <c r="R4372" s="111"/>
      <c r="S4372" s="111"/>
      <c r="T4372" s="111"/>
    </row>
    <row r="4373" spans="1:20" x14ac:dyDescent="0.25">
      <c r="A4373" s="110" t="s">
        <v>9375</v>
      </c>
      <c r="B4373" s="107" t="s">
        <v>7124</v>
      </c>
      <c r="C4373" s="108">
        <v>4</v>
      </c>
      <c r="D4373" s="41" t="s">
        <v>9376</v>
      </c>
      <c r="E4373" s="24">
        <f t="shared" si="215"/>
        <v>0</v>
      </c>
      <c r="F4373" s="24">
        <f t="shared" si="216"/>
        <v>7</v>
      </c>
      <c r="G4373" s="109"/>
      <c r="H4373" s="24"/>
      <c r="I4373" s="24">
        <f t="shared" si="217"/>
        <v>0</v>
      </c>
      <c r="J4373" s="119"/>
      <c r="K4373" s="30"/>
      <c r="L4373" s="111"/>
      <c r="M4373" s="111"/>
      <c r="N4373" s="111">
        <v>25</v>
      </c>
      <c r="O4373" s="111">
        <v>3</v>
      </c>
      <c r="P4373" s="111"/>
      <c r="Q4373" s="111"/>
      <c r="R4373" s="111"/>
      <c r="S4373" s="111"/>
      <c r="T4373" s="111"/>
    </row>
    <row r="4374" spans="1:20" x14ac:dyDescent="0.25">
      <c r="A4374" s="110" t="s">
        <v>9377</v>
      </c>
      <c r="B4374" s="107" t="s">
        <v>7240</v>
      </c>
      <c r="C4374" s="108">
        <v>6</v>
      </c>
      <c r="D4374" s="41" t="s">
        <v>9378</v>
      </c>
      <c r="E4374" s="24">
        <f t="shared" si="215"/>
        <v>0</v>
      </c>
      <c r="F4374" s="24">
        <f t="shared" si="216"/>
        <v>0</v>
      </c>
      <c r="G4374" s="109"/>
      <c r="H4374" s="24"/>
      <c r="I4374" s="24">
        <f t="shared" si="217"/>
        <v>0</v>
      </c>
      <c r="J4374" s="119"/>
      <c r="K4374" s="30"/>
      <c r="L4374" s="111"/>
      <c r="M4374" s="111"/>
      <c r="N4374" s="111"/>
      <c r="O4374" s="111"/>
      <c r="P4374" s="111"/>
      <c r="Q4374" s="111"/>
      <c r="R4374" s="111"/>
      <c r="S4374" s="111"/>
      <c r="T4374" s="111"/>
    </row>
    <row r="4375" spans="1:20" x14ac:dyDescent="0.25">
      <c r="A4375" s="110" t="s">
        <v>9379</v>
      </c>
      <c r="B4375" s="107" t="s">
        <v>7240</v>
      </c>
      <c r="C4375" s="108">
        <v>6</v>
      </c>
      <c r="D4375" s="41" t="s">
        <v>9380</v>
      </c>
      <c r="E4375" s="24">
        <f t="shared" si="215"/>
        <v>0</v>
      </c>
      <c r="F4375" s="24">
        <f t="shared" si="216"/>
        <v>10</v>
      </c>
      <c r="G4375" s="109"/>
      <c r="H4375" s="24"/>
      <c r="I4375" s="24">
        <f t="shared" si="217"/>
        <v>0</v>
      </c>
      <c r="J4375" s="119"/>
      <c r="K4375" s="30"/>
      <c r="L4375" s="111">
        <v>40</v>
      </c>
      <c r="M4375" s="111"/>
      <c r="N4375" s="111"/>
      <c r="O4375" s="111"/>
      <c r="P4375" s="111"/>
      <c r="Q4375" s="111"/>
      <c r="R4375" s="111"/>
      <c r="S4375" s="111"/>
      <c r="T4375" s="111"/>
    </row>
    <row r="4376" spans="1:20" x14ac:dyDescent="0.25">
      <c r="A4376" s="110" t="s">
        <v>2039</v>
      </c>
      <c r="B4376" s="107" t="s">
        <v>7165</v>
      </c>
      <c r="C4376" s="108">
        <v>6</v>
      </c>
      <c r="D4376" s="41" t="s">
        <v>4368</v>
      </c>
      <c r="E4376" s="24">
        <f t="shared" si="215"/>
        <v>0</v>
      </c>
      <c r="F4376" s="24">
        <f t="shared" si="216"/>
        <v>8.5</v>
      </c>
      <c r="G4376" s="109"/>
      <c r="H4376" s="24"/>
      <c r="I4376" s="24">
        <f t="shared" si="217"/>
        <v>0</v>
      </c>
      <c r="J4376" s="119"/>
      <c r="K4376" s="30"/>
      <c r="L4376" s="111">
        <v>2</v>
      </c>
      <c r="M4376" s="111">
        <v>30</v>
      </c>
      <c r="N4376" s="111"/>
      <c r="O4376" s="111">
        <v>2</v>
      </c>
      <c r="P4376" s="111"/>
      <c r="Q4376" s="111"/>
      <c r="R4376" s="111"/>
      <c r="S4376" s="111"/>
      <c r="T4376" s="111"/>
    </row>
    <row r="4377" spans="1:20" x14ac:dyDescent="0.25">
      <c r="A4377" s="110" t="s">
        <v>1681</v>
      </c>
      <c r="B4377" s="107" t="s">
        <v>7165</v>
      </c>
      <c r="C4377" s="108">
        <v>6</v>
      </c>
      <c r="D4377" s="41" t="s">
        <v>5720</v>
      </c>
      <c r="E4377" s="24">
        <f t="shared" si="215"/>
        <v>0</v>
      </c>
      <c r="F4377" s="24">
        <f t="shared" si="216"/>
        <v>0</v>
      </c>
      <c r="G4377" s="109"/>
      <c r="H4377" s="24"/>
      <c r="I4377" s="24">
        <f t="shared" si="217"/>
        <v>1.8</v>
      </c>
      <c r="J4377" s="119"/>
      <c r="K4377" s="30"/>
      <c r="L4377" s="111"/>
      <c r="M4377" s="111"/>
      <c r="N4377" s="111"/>
      <c r="O4377" s="111"/>
      <c r="P4377" s="111">
        <v>4</v>
      </c>
      <c r="Q4377" s="111">
        <v>5</v>
      </c>
      <c r="R4377" s="111"/>
      <c r="S4377" s="111"/>
      <c r="T4377" s="111"/>
    </row>
    <row r="4378" spans="1:20" x14ac:dyDescent="0.25">
      <c r="A4378" s="110" t="s">
        <v>9381</v>
      </c>
      <c r="B4378" s="107" t="s">
        <v>7165</v>
      </c>
      <c r="C4378" s="108">
        <v>6</v>
      </c>
      <c r="D4378" s="41" t="s">
        <v>9382</v>
      </c>
      <c r="E4378" s="24">
        <f t="shared" si="215"/>
        <v>0</v>
      </c>
      <c r="F4378" s="24">
        <f t="shared" si="216"/>
        <v>0</v>
      </c>
      <c r="G4378" s="109"/>
      <c r="H4378" s="24"/>
      <c r="I4378" s="24">
        <f t="shared" si="217"/>
        <v>0</v>
      </c>
      <c r="J4378" s="119"/>
      <c r="K4378" s="30"/>
      <c r="L4378" s="111"/>
      <c r="M4378" s="111"/>
      <c r="N4378" s="111"/>
      <c r="O4378" s="111"/>
      <c r="P4378" s="111"/>
      <c r="Q4378" s="111"/>
      <c r="R4378" s="111"/>
      <c r="S4378" s="111"/>
      <c r="T4378" s="111"/>
    </row>
    <row r="4379" spans="1:20" x14ac:dyDescent="0.25">
      <c r="A4379" s="110" t="s">
        <v>9383</v>
      </c>
      <c r="B4379" s="107" t="s">
        <v>7240</v>
      </c>
      <c r="C4379" s="108">
        <v>6</v>
      </c>
      <c r="D4379" s="41" t="s">
        <v>9384</v>
      </c>
      <c r="E4379" s="24">
        <f t="shared" si="215"/>
        <v>0</v>
      </c>
      <c r="F4379" s="24">
        <f t="shared" si="216"/>
        <v>0</v>
      </c>
      <c r="G4379" s="109"/>
      <c r="H4379" s="24"/>
      <c r="I4379" s="24">
        <f t="shared" si="217"/>
        <v>0</v>
      </c>
      <c r="J4379" s="119"/>
      <c r="K4379" s="30"/>
      <c r="L4379" s="111"/>
      <c r="M4379" s="111"/>
      <c r="N4379" s="111"/>
      <c r="O4379" s="111"/>
      <c r="P4379" s="111"/>
      <c r="Q4379" s="111"/>
      <c r="R4379" s="111"/>
      <c r="S4379" s="111"/>
      <c r="T4379" s="111"/>
    </row>
    <row r="4380" spans="1:20" x14ac:dyDescent="0.25">
      <c r="A4380" s="110" t="s">
        <v>2856</v>
      </c>
      <c r="B4380" s="107" t="s">
        <v>7240</v>
      </c>
      <c r="C4380" s="108">
        <v>6</v>
      </c>
      <c r="D4380" s="41" t="s">
        <v>5237</v>
      </c>
      <c r="E4380" s="24">
        <f t="shared" si="215"/>
        <v>0</v>
      </c>
      <c r="F4380" s="24">
        <f t="shared" si="216"/>
        <v>0</v>
      </c>
      <c r="G4380" s="109"/>
      <c r="H4380" s="24"/>
      <c r="I4380" s="24">
        <f t="shared" si="217"/>
        <v>0</v>
      </c>
      <c r="J4380" s="119"/>
      <c r="K4380" s="30"/>
      <c r="L4380" s="111"/>
      <c r="M4380" s="111"/>
      <c r="N4380" s="111"/>
      <c r="O4380" s="111"/>
      <c r="P4380" s="111"/>
      <c r="Q4380" s="111"/>
      <c r="R4380" s="111"/>
      <c r="S4380" s="111"/>
      <c r="T4380" s="111"/>
    </row>
    <row r="4381" spans="1:20" x14ac:dyDescent="0.25">
      <c r="A4381" s="110" t="s">
        <v>9385</v>
      </c>
      <c r="B4381" s="107" t="s">
        <v>7082</v>
      </c>
      <c r="C4381" s="108">
        <v>11</v>
      </c>
      <c r="D4381" s="41" t="s">
        <v>9386</v>
      </c>
      <c r="E4381" s="24">
        <f t="shared" si="215"/>
        <v>0</v>
      </c>
      <c r="F4381" s="24">
        <f t="shared" si="216"/>
        <v>0</v>
      </c>
      <c r="G4381" s="109"/>
      <c r="H4381" s="24"/>
      <c r="I4381" s="24">
        <f t="shared" si="217"/>
        <v>0</v>
      </c>
      <c r="J4381" s="119"/>
      <c r="K4381" s="30"/>
      <c r="L4381" s="111"/>
      <c r="M4381" s="111"/>
      <c r="N4381" s="111"/>
      <c r="O4381" s="111"/>
      <c r="P4381" s="111"/>
      <c r="Q4381" s="111"/>
      <c r="R4381" s="111"/>
      <c r="S4381" s="111"/>
      <c r="T4381" s="111"/>
    </row>
    <row r="4382" spans="1:20" x14ac:dyDescent="0.25">
      <c r="A4382" s="110" t="s">
        <v>2952</v>
      </c>
      <c r="B4382" s="107" t="s">
        <v>7082</v>
      </c>
      <c r="C4382" s="108">
        <v>11</v>
      </c>
      <c r="D4382" s="41" t="s">
        <v>6916</v>
      </c>
      <c r="E4382" s="24">
        <f t="shared" si="215"/>
        <v>0</v>
      </c>
      <c r="F4382" s="24">
        <f t="shared" si="216"/>
        <v>0</v>
      </c>
      <c r="G4382" s="109"/>
      <c r="H4382" s="24"/>
      <c r="I4382" s="24">
        <f t="shared" si="217"/>
        <v>0</v>
      </c>
      <c r="J4382" s="119"/>
      <c r="K4382" s="30"/>
      <c r="L4382" s="111"/>
      <c r="M4382" s="111"/>
      <c r="N4382" s="111"/>
      <c r="O4382" s="111"/>
      <c r="P4382" s="111"/>
      <c r="Q4382" s="111">
        <v>0</v>
      </c>
      <c r="R4382" s="111"/>
      <c r="S4382" s="111"/>
      <c r="T4382" s="111"/>
    </row>
    <row r="4383" spans="1:20" x14ac:dyDescent="0.25">
      <c r="A4383" s="110" t="s">
        <v>9387</v>
      </c>
      <c r="B4383" s="107" t="s">
        <v>7179</v>
      </c>
      <c r="C4383" s="108">
        <v>11</v>
      </c>
      <c r="D4383" s="41" t="s">
        <v>9388</v>
      </c>
      <c r="E4383" s="24">
        <f t="shared" si="215"/>
        <v>0</v>
      </c>
      <c r="F4383" s="24">
        <f t="shared" si="216"/>
        <v>27.75</v>
      </c>
      <c r="G4383" s="109"/>
      <c r="H4383" s="24"/>
      <c r="I4383" s="24">
        <f t="shared" si="217"/>
        <v>0</v>
      </c>
      <c r="J4383" s="119"/>
      <c r="K4383" s="30"/>
      <c r="L4383" s="111"/>
      <c r="M4383" s="111">
        <v>62</v>
      </c>
      <c r="N4383" s="111">
        <v>49</v>
      </c>
      <c r="O4383" s="111"/>
      <c r="P4383" s="111"/>
      <c r="Q4383" s="111"/>
      <c r="R4383" s="111"/>
      <c r="S4383" s="111"/>
      <c r="T4383" s="111"/>
    </row>
    <row r="4384" spans="1:20" x14ac:dyDescent="0.25">
      <c r="A4384" s="110" t="s">
        <v>2899</v>
      </c>
      <c r="B4384" s="107" t="s">
        <v>7179</v>
      </c>
      <c r="C4384" s="108">
        <v>11</v>
      </c>
      <c r="D4384" s="41" t="s">
        <v>6917</v>
      </c>
      <c r="E4384" s="24">
        <f t="shared" ref="E4384:E4447" si="218">SUM(R4384:T4384)/3</f>
        <v>0</v>
      </c>
      <c r="F4384" s="24">
        <f t="shared" ref="F4384:F4447" si="219">SUM(L4384:O4384)/4</f>
        <v>0</v>
      </c>
      <c r="G4384" s="109"/>
      <c r="H4384" s="24"/>
      <c r="I4384" s="24">
        <f t="shared" ref="I4384:I4447" si="220">SUM(P4384:T4384)/5</f>
        <v>0</v>
      </c>
      <c r="J4384" s="119"/>
      <c r="K4384" s="30"/>
      <c r="L4384" s="111"/>
      <c r="M4384" s="111"/>
      <c r="N4384" s="111"/>
      <c r="O4384" s="111"/>
      <c r="P4384" s="111"/>
      <c r="Q4384" s="111"/>
      <c r="R4384" s="111"/>
      <c r="S4384" s="111"/>
      <c r="T4384" s="111"/>
    </row>
    <row r="4385" spans="1:20" x14ac:dyDescent="0.25">
      <c r="A4385" s="110" t="s">
        <v>2953</v>
      </c>
      <c r="B4385" s="107" t="s">
        <v>7179</v>
      </c>
      <c r="C4385" s="108">
        <v>11</v>
      </c>
      <c r="D4385" s="41" t="s">
        <v>5951</v>
      </c>
      <c r="E4385" s="24">
        <f t="shared" si="218"/>
        <v>0</v>
      </c>
      <c r="F4385" s="24">
        <f t="shared" si="219"/>
        <v>9.25</v>
      </c>
      <c r="G4385" s="109"/>
      <c r="H4385" s="24"/>
      <c r="I4385" s="24">
        <f t="shared" si="220"/>
        <v>0</v>
      </c>
      <c r="J4385" s="119"/>
      <c r="K4385" s="30"/>
      <c r="L4385" s="111">
        <v>9</v>
      </c>
      <c r="M4385" s="111">
        <v>28</v>
      </c>
      <c r="N4385" s="111"/>
      <c r="O4385" s="111"/>
      <c r="P4385" s="111"/>
      <c r="Q4385" s="111"/>
      <c r="R4385" s="111"/>
      <c r="S4385" s="111"/>
      <c r="T4385" s="111"/>
    </row>
    <row r="4386" spans="1:20" x14ac:dyDescent="0.25">
      <c r="A4386" s="110" t="s">
        <v>9389</v>
      </c>
      <c r="B4386" s="107" t="s">
        <v>7179</v>
      </c>
      <c r="C4386" s="108">
        <v>11</v>
      </c>
      <c r="D4386" s="41" t="s">
        <v>9390</v>
      </c>
      <c r="E4386" s="24">
        <f t="shared" si="218"/>
        <v>0</v>
      </c>
      <c r="F4386" s="24">
        <f t="shared" si="219"/>
        <v>0</v>
      </c>
      <c r="G4386" s="109"/>
      <c r="H4386" s="24"/>
      <c r="I4386" s="24">
        <f t="shared" si="220"/>
        <v>0</v>
      </c>
      <c r="J4386" s="119"/>
      <c r="K4386" s="30"/>
      <c r="L4386" s="111"/>
      <c r="M4386" s="111"/>
      <c r="N4386" s="111"/>
      <c r="O4386" s="111"/>
      <c r="P4386" s="111"/>
      <c r="Q4386" s="111"/>
      <c r="R4386" s="111"/>
      <c r="S4386" s="111"/>
      <c r="T4386" s="111"/>
    </row>
    <row r="4387" spans="1:20" x14ac:dyDescent="0.25">
      <c r="A4387" s="110" t="s">
        <v>3077</v>
      </c>
      <c r="B4387" s="107" t="s">
        <v>7266</v>
      </c>
      <c r="C4387" s="108">
        <v>11</v>
      </c>
      <c r="D4387" s="41" t="s">
        <v>4126</v>
      </c>
      <c r="E4387" s="24">
        <f t="shared" si="218"/>
        <v>0</v>
      </c>
      <c r="F4387" s="24">
        <f t="shared" si="219"/>
        <v>12</v>
      </c>
      <c r="G4387" s="109"/>
      <c r="H4387" s="24"/>
      <c r="I4387" s="24">
        <f t="shared" si="220"/>
        <v>18.399999999999999</v>
      </c>
      <c r="J4387" s="119"/>
      <c r="K4387" s="30"/>
      <c r="L4387" s="111">
        <v>2</v>
      </c>
      <c r="M4387" s="111">
        <v>30</v>
      </c>
      <c r="N4387" s="111">
        <v>2</v>
      </c>
      <c r="O4387" s="111">
        <v>14</v>
      </c>
      <c r="P4387" s="111">
        <v>36</v>
      </c>
      <c r="Q4387" s="111">
        <v>56</v>
      </c>
      <c r="R4387" s="111"/>
      <c r="S4387" s="111"/>
      <c r="T4387" s="111"/>
    </row>
    <row r="4388" spans="1:20" x14ac:dyDescent="0.25">
      <c r="A4388" s="110" t="s">
        <v>9391</v>
      </c>
      <c r="B4388" s="107" t="s">
        <v>7194</v>
      </c>
      <c r="C4388" s="108">
        <v>11</v>
      </c>
      <c r="D4388" s="41" t="s">
        <v>9392</v>
      </c>
      <c r="E4388" s="24">
        <f t="shared" si="218"/>
        <v>0</v>
      </c>
      <c r="F4388" s="24">
        <f t="shared" si="219"/>
        <v>0.5</v>
      </c>
      <c r="G4388" s="109"/>
      <c r="H4388" s="24"/>
      <c r="I4388" s="24">
        <f t="shared" si="220"/>
        <v>0</v>
      </c>
      <c r="J4388" s="119"/>
      <c r="K4388" s="30"/>
      <c r="L4388" s="111"/>
      <c r="M4388" s="111"/>
      <c r="N4388" s="111">
        <v>2</v>
      </c>
      <c r="O4388" s="111"/>
      <c r="P4388" s="111"/>
      <c r="Q4388" s="111"/>
      <c r="R4388" s="111"/>
      <c r="S4388" s="111"/>
      <c r="T4388" s="111"/>
    </row>
    <row r="4389" spans="1:20" x14ac:dyDescent="0.25">
      <c r="A4389" s="110" t="s">
        <v>9393</v>
      </c>
      <c r="B4389" s="107" t="s">
        <v>7179</v>
      </c>
      <c r="C4389" s="108">
        <v>11</v>
      </c>
      <c r="D4389" s="41" t="s">
        <v>9394</v>
      </c>
      <c r="E4389" s="24">
        <f t="shared" si="218"/>
        <v>0</v>
      </c>
      <c r="F4389" s="24">
        <f t="shared" si="219"/>
        <v>0</v>
      </c>
      <c r="G4389" s="109"/>
      <c r="H4389" s="24"/>
      <c r="I4389" s="24">
        <f t="shared" si="220"/>
        <v>0</v>
      </c>
      <c r="J4389" s="119"/>
      <c r="K4389" s="30"/>
      <c r="L4389" s="111"/>
      <c r="M4389" s="111"/>
      <c r="N4389" s="111"/>
      <c r="O4389" s="111"/>
      <c r="P4389" s="111"/>
      <c r="Q4389" s="111"/>
      <c r="R4389" s="111"/>
      <c r="S4389" s="111"/>
      <c r="T4389" s="111"/>
    </row>
    <row r="4390" spans="1:20" x14ac:dyDescent="0.25">
      <c r="A4390" s="110" t="s">
        <v>5310</v>
      </c>
      <c r="B4390" s="107" t="s">
        <v>7133</v>
      </c>
      <c r="C4390" s="108">
        <v>11</v>
      </c>
      <c r="D4390" s="41" t="s">
        <v>5311</v>
      </c>
      <c r="E4390" s="24">
        <f t="shared" si="218"/>
        <v>0</v>
      </c>
      <c r="F4390" s="24">
        <f t="shared" si="219"/>
        <v>0</v>
      </c>
      <c r="G4390" s="109"/>
      <c r="H4390" s="24"/>
      <c r="I4390" s="24">
        <f t="shared" si="220"/>
        <v>0</v>
      </c>
      <c r="J4390" s="119"/>
      <c r="K4390" s="30"/>
      <c r="L4390" s="111"/>
      <c r="M4390" s="111"/>
      <c r="N4390" s="111"/>
      <c r="O4390" s="111"/>
      <c r="P4390" s="111">
        <v>0</v>
      </c>
      <c r="Q4390" s="111">
        <v>0</v>
      </c>
      <c r="R4390" s="111"/>
      <c r="S4390" s="111"/>
      <c r="T4390" s="111"/>
    </row>
    <row r="4391" spans="1:20" x14ac:dyDescent="0.25">
      <c r="A4391" s="110" t="s">
        <v>9395</v>
      </c>
      <c r="B4391" s="107" t="s">
        <v>7155</v>
      </c>
      <c r="C4391" s="108">
        <v>10</v>
      </c>
      <c r="D4391" s="41" t="s">
        <v>9396</v>
      </c>
      <c r="E4391" s="24">
        <f t="shared" si="218"/>
        <v>0</v>
      </c>
      <c r="F4391" s="24">
        <f t="shared" si="219"/>
        <v>2</v>
      </c>
      <c r="G4391" s="109"/>
      <c r="H4391" s="24"/>
      <c r="I4391" s="24">
        <f t="shared" si="220"/>
        <v>0</v>
      </c>
      <c r="J4391" s="119"/>
      <c r="K4391" s="30"/>
      <c r="L4391" s="111">
        <v>8</v>
      </c>
      <c r="M4391" s="111"/>
      <c r="N4391" s="111"/>
      <c r="O4391" s="111"/>
      <c r="P4391" s="111"/>
      <c r="Q4391" s="111"/>
      <c r="R4391" s="111"/>
      <c r="S4391" s="111"/>
      <c r="T4391" s="111"/>
    </row>
    <row r="4392" spans="1:20" x14ac:dyDescent="0.25">
      <c r="A4392" s="110" t="s">
        <v>3081</v>
      </c>
      <c r="B4392" s="107" t="s">
        <v>7155</v>
      </c>
      <c r="C4392" s="108">
        <v>10</v>
      </c>
      <c r="D4392" s="41" t="s">
        <v>5324</v>
      </c>
      <c r="E4392" s="24">
        <f t="shared" si="218"/>
        <v>0</v>
      </c>
      <c r="F4392" s="24">
        <f t="shared" si="219"/>
        <v>12.5</v>
      </c>
      <c r="G4392" s="109"/>
      <c r="H4392" s="24"/>
      <c r="I4392" s="24">
        <f t="shared" si="220"/>
        <v>0</v>
      </c>
      <c r="J4392" s="119"/>
      <c r="K4392" s="30"/>
      <c r="L4392" s="111">
        <v>27</v>
      </c>
      <c r="M4392" s="111">
        <v>10</v>
      </c>
      <c r="N4392" s="111">
        <v>13</v>
      </c>
      <c r="O4392" s="111"/>
      <c r="P4392" s="111"/>
      <c r="Q4392" s="111"/>
      <c r="R4392" s="111"/>
      <c r="S4392" s="111"/>
      <c r="T4392" s="111"/>
    </row>
    <row r="4393" spans="1:20" x14ac:dyDescent="0.25">
      <c r="A4393" s="110" t="s">
        <v>8280</v>
      </c>
      <c r="B4393" s="107" t="s">
        <v>7208</v>
      </c>
      <c r="C4393" s="108">
        <v>9</v>
      </c>
      <c r="D4393" s="41" t="s">
        <v>8281</v>
      </c>
      <c r="E4393" s="24">
        <f t="shared" si="218"/>
        <v>0</v>
      </c>
      <c r="F4393" s="24">
        <f t="shared" si="219"/>
        <v>1281</v>
      </c>
      <c r="G4393" s="109"/>
      <c r="H4393" s="24"/>
      <c r="I4393" s="24">
        <f t="shared" si="220"/>
        <v>195.8</v>
      </c>
      <c r="J4393" s="119"/>
      <c r="K4393" s="30"/>
      <c r="L4393" s="111">
        <v>1882</v>
      </c>
      <c r="M4393" s="111">
        <v>2005</v>
      </c>
      <c r="N4393" s="111">
        <v>928</v>
      </c>
      <c r="O4393" s="111">
        <v>309</v>
      </c>
      <c r="P4393" s="111">
        <v>216</v>
      </c>
      <c r="Q4393" s="111">
        <v>763</v>
      </c>
      <c r="R4393" s="111"/>
      <c r="S4393" s="111"/>
      <c r="T4393" s="111"/>
    </row>
    <row r="4394" spans="1:20" x14ac:dyDescent="0.25">
      <c r="A4394" s="110" t="s">
        <v>3079</v>
      </c>
      <c r="B4394" s="107" t="s">
        <v>7208</v>
      </c>
      <c r="C4394" s="108">
        <v>9</v>
      </c>
      <c r="D4394" s="41" t="s">
        <v>6911</v>
      </c>
      <c r="E4394" s="24">
        <f t="shared" si="218"/>
        <v>0</v>
      </c>
      <c r="F4394" s="24">
        <f t="shared" si="219"/>
        <v>1039.75</v>
      </c>
      <c r="G4394" s="109"/>
      <c r="H4394" s="24"/>
      <c r="I4394" s="24">
        <f t="shared" si="220"/>
        <v>11</v>
      </c>
      <c r="J4394" s="119"/>
      <c r="K4394" s="30"/>
      <c r="L4394" s="111">
        <v>2207</v>
      </c>
      <c r="M4394" s="111">
        <v>1924</v>
      </c>
      <c r="N4394" s="111">
        <v>28</v>
      </c>
      <c r="O4394" s="111"/>
      <c r="P4394" s="111"/>
      <c r="Q4394" s="111">
        <v>55</v>
      </c>
      <c r="R4394" s="111"/>
      <c r="S4394" s="111"/>
      <c r="T4394" s="111"/>
    </row>
    <row r="4395" spans="1:20" x14ac:dyDescent="0.25">
      <c r="A4395" s="110" t="s">
        <v>3080</v>
      </c>
      <c r="B4395" s="107" t="s">
        <v>7208</v>
      </c>
      <c r="C4395" s="108">
        <v>9</v>
      </c>
      <c r="D4395" s="41" t="s">
        <v>6912</v>
      </c>
      <c r="E4395" s="24">
        <f t="shared" si="218"/>
        <v>0</v>
      </c>
      <c r="F4395" s="24">
        <f t="shared" si="219"/>
        <v>3.5</v>
      </c>
      <c r="G4395" s="109"/>
      <c r="H4395" s="24"/>
      <c r="I4395" s="24">
        <f t="shared" si="220"/>
        <v>0</v>
      </c>
      <c r="J4395" s="119"/>
      <c r="K4395" s="30"/>
      <c r="L4395" s="111"/>
      <c r="M4395" s="111">
        <v>14</v>
      </c>
      <c r="N4395" s="111"/>
      <c r="O4395" s="111"/>
      <c r="P4395" s="111"/>
      <c r="Q4395" s="111"/>
      <c r="R4395" s="111"/>
      <c r="S4395" s="111"/>
      <c r="T4395" s="111"/>
    </row>
    <row r="4396" spans="1:20" x14ac:dyDescent="0.25">
      <c r="A4396" s="110" t="s">
        <v>4612</v>
      </c>
      <c r="B4396" s="107" t="s">
        <v>7208</v>
      </c>
      <c r="C4396" s="108">
        <v>9</v>
      </c>
      <c r="D4396" s="41" t="s">
        <v>4613</v>
      </c>
      <c r="E4396" s="24">
        <f t="shared" si="218"/>
        <v>0</v>
      </c>
      <c r="F4396" s="24">
        <f t="shared" si="219"/>
        <v>0.75</v>
      </c>
      <c r="G4396" s="109"/>
      <c r="H4396" s="24"/>
      <c r="I4396" s="24">
        <f t="shared" si="220"/>
        <v>0</v>
      </c>
      <c r="J4396" s="119"/>
      <c r="K4396" s="30"/>
      <c r="L4396" s="111"/>
      <c r="M4396" s="111"/>
      <c r="N4396" s="111">
        <v>2</v>
      </c>
      <c r="O4396" s="111">
        <v>1</v>
      </c>
      <c r="P4396" s="111"/>
      <c r="Q4396" s="111"/>
      <c r="R4396" s="111"/>
      <c r="S4396" s="111"/>
      <c r="T4396" s="111"/>
    </row>
    <row r="4397" spans="1:20" x14ac:dyDescent="0.25">
      <c r="A4397" s="110" t="s">
        <v>9397</v>
      </c>
      <c r="B4397" s="107" t="s">
        <v>7195</v>
      </c>
      <c r="C4397" s="108">
        <v>6</v>
      </c>
      <c r="D4397" s="41" t="s">
        <v>9398</v>
      </c>
      <c r="E4397" s="24">
        <f t="shared" si="218"/>
        <v>0</v>
      </c>
      <c r="F4397" s="24">
        <f t="shared" si="219"/>
        <v>0</v>
      </c>
      <c r="G4397" s="109"/>
      <c r="H4397" s="24"/>
      <c r="I4397" s="24">
        <f t="shared" si="220"/>
        <v>0</v>
      </c>
      <c r="J4397" s="119"/>
      <c r="K4397" s="30"/>
      <c r="L4397" s="111"/>
      <c r="M4397" s="111"/>
      <c r="N4397" s="111"/>
      <c r="O4397" s="111"/>
      <c r="P4397" s="111"/>
      <c r="Q4397" s="111"/>
      <c r="R4397" s="111"/>
      <c r="S4397" s="111"/>
      <c r="T4397" s="111"/>
    </row>
    <row r="4398" spans="1:20" x14ac:dyDescent="0.25">
      <c r="A4398" s="110" t="s">
        <v>864</v>
      </c>
      <c r="B4398" s="107" t="s">
        <v>7189</v>
      </c>
      <c r="C4398" s="108">
        <v>6</v>
      </c>
      <c r="D4398" s="41" t="s">
        <v>5148</v>
      </c>
      <c r="E4398" s="24">
        <f t="shared" si="218"/>
        <v>0</v>
      </c>
      <c r="F4398" s="24">
        <f t="shared" si="219"/>
        <v>0</v>
      </c>
      <c r="G4398" s="109"/>
      <c r="H4398" s="24"/>
      <c r="I4398" s="24">
        <f t="shared" si="220"/>
        <v>0</v>
      </c>
      <c r="J4398" s="119"/>
      <c r="K4398" s="30"/>
      <c r="L4398" s="111"/>
      <c r="M4398" s="111"/>
      <c r="N4398" s="111"/>
      <c r="O4398" s="111"/>
      <c r="P4398" s="111"/>
      <c r="Q4398" s="111"/>
      <c r="R4398" s="111"/>
      <c r="S4398" s="111"/>
      <c r="T4398" s="111"/>
    </row>
    <row r="4399" spans="1:20" x14ac:dyDescent="0.25">
      <c r="A4399" s="110" t="s">
        <v>9399</v>
      </c>
      <c r="B4399" s="107" t="s">
        <v>7189</v>
      </c>
      <c r="C4399" s="108">
        <v>6</v>
      </c>
      <c r="D4399" s="41" t="s">
        <v>9400</v>
      </c>
      <c r="E4399" s="24">
        <f t="shared" si="218"/>
        <v>0</v>
      </c>
      <c r="F4399" s="24">
        <f t="shared" si="219"/>
        <v>1</v>
      </c>
      <c r="G4399" s="109"/>
      <c r="H4399" s="24"/>
      <c r="I4399" s="24">
        <f t="shared" si="220"/>
        <v>0</v>
      </c>
      <c r="J4399" s="119"/>
      <c r="K4399" s="30"/>
      <c r="L4399" s="111"/>
      <c r="M4399" s="111"/>
      <c r="N4399" s="111">
        <v>4</v>
      </c>
      <c r="O4399" s="111"/>
      <c r="P4399" s="111"/>
      <c r="Q4399" s="111"/>
      <c r="R4399" s="111"/>
      <c r="S4399" s="111"/>
      <c r="T4399" s="111"/>
    </row>
    <row r="4400" spans="1:20" x14ac:dyDescent="0.25">
      <c r="A4400" s="110" t="s">
        <v>8292</v>
      </c>
      <c r="B4400" s="107" t="s">
        <v>7189</v>
      </c>
      <c r="C4400" s="108">
        <v>6</v>
      </c>
      <c r="D4400" s="41" t="s">
        <v>8293</v>
      </c>
      <c r="E4400" s="24">
        <f t="shared" si="218"/>
        <v>0</v>
      </c>
      <c r="F4400" s="24">
        <f t="shared" si="219"/>
        <v>0</v>
      </c>
      <c r="G4400" s="109"/>
      <c r="H4400" s="24"/>
      <c r="I4400" s="24">
        <f t="shared" si="220"/>
        <v>0.2</v>
      </c>
      <c r="J4400" s="119"/>
      <c r="K4400" s="30"/>
      <c r="L4400" s="111"/>
      <c r="M4400" s="111"/>
      <c r="N4400" s="111"/>
      <c r="O4400" s="111"/>
      <c r="P4400" s="111"/>
      <c r="Q4400" s="111">
        <v>1</v>
      </c>
      <c r="R4400" s="111"/>
      <c r="S4400" s="111"/>
      <c r="T4400" s="111"/>
    </row>
    <row r="4401" spans="1:20" x14ac:dyDescent="0.25">
      <c r="A4401" s="110" t="s">
        <v>3082</v>
      </c>
      <c r="B4401" s="107" t="s">
        <v>7189</v>
      </c>
      <c r="C4401" s="108">
        <v>6</v>
      </c>
      <c r="D4401" s="41" t="s">
        <v>5150</v>
      </c>
      <c r="E4401" s="24">
        <f t="shared" si="218"/>
        <v>0</v>
      </c>
      <c r="F4401" s="24">
        <f t="shared" si="219"/>
        <v>467.75</v>
      </c>
      <c r="G4401" s="109"/>
      <c r="H4401" s="24"/>
      <c r="I4401" s="24">
        <f t="shared" si="220"/>
        <v>0.6</v>
      </c>
      <c r="J4401" s="119"/>
      <c r="K4401" s="30"/>
      <c r="L4401" s="111">
        <v>477</v>
      </c>
      <c r="M4401" s="111">
        <v>1103</v>
      </c>
      <c r="N4401" s="111">
        <v>262</v>
      </c>
      <c r="O4401" s="111">
        <v>29</v>
      </c>
      <c r="P4401" s="111"/>
      <c r="Q4401" s="111">
        <v>3</v>
      </c>
      <c r="R4401" s="111"/>
      <c r="S4401" s="111"/>
      <c r="T4401" s="111"/>
    </row>
    <row r="4402" spans="1:20" x14ac:dyDescent="0.25">
      <c r="A4402" s="110" t="s">
        <v>8342</v>
      </c>
      <c r="B4402" s="107" t="s">
        <v>7156</v>
      </c>
      <c r="C4402" s="108">
        <v>18</v>
      </c>
      <c r="D4402" s="41" t="s">
        <v>8343</v>
      </c>
      <c r="E4402" s="24">
        <f t="shared" si="218"/>
        <v>0</v>
      </c>
      <c r="F4402" s="24">
        <f t="shared" si="219"/>
        <v>0</v>
      </c>
      <c r="G4402" s="109"/>
      <c r="H4402" s="24"/>
      <c r="I4402" s="24">
        <f t="shared" si="220"/>
        <v>4</v>
      </c>
      <c r="J4402" s="119"/>
      <c r="K4402" s="30"/>
      <c r="L4402" s="111"/>
      <c r="M4402" s="111"/>
      <c r="N4402" s="111"/>
      <c r="O4402" s="111"/>
      <c r="P4402" s="111">
        <v>20</v>
      </c>
      <c r="Q4402" s="111"/>
      <c r="R4402" s="111"/>
      <c r="S4402" s="111"/>
      <c r="T4402" s="111"/>
    </row>
    <row r="4403" spans="1:20" x14ac:dyDescent="0.25">
      <c r="A4403" s="110" t="s">
        <v>3076</v>
      </c>
      <c r="B4403" s="107" t="s">
        <v>7156</v>
      </c>
      <c r="C4403" s="108">
        <v>18</v>
      </c>
      <c r="D4403" s="41" t="s">
        <v>6931</v>
      </c>
      <c r="E4403" s="24">
        <f t="shared" si="218"/>
        <v>0</v>
      </c>
      <c r="F4403" s="24">
        <f t="shared" si="219"/>
        <v>3</v>
      </c>
      <c r="G4403" s="109"/>
      <c r="H4403" s="24"/>
      <c r="I4403" s="24">
        <f t="shared" si="220"/>
        <v>0</v>
      </c>
      <c r="J4403" s="119"/>
      <c r="K4403" s="30"/>
      <c r="L4403" s="111">
        <v>12</v>
      </c>
      <c r="M4403" s="111"/>
      <c r="N4403" s="111"/>
      <c r="O4403" s="111"/>
      <c r="P4403" s="111"/>
      <c r="Q4403" s="111"/>
      <c r="R4403" s="111"/>
      <c r="S4403" s="111"/>
      <c r="T4403" s="111"/>
    </row>
    <row r="4404" spans="1:20" x14ac:dyDescent="0.25">
      <c r="A4404" s="110" t="s">
        <v>8340</v>
      </c>
      <c r="B4404" s="107" t="s">
        <v>7446</v>
      </c>
      <c r="C4404" s="108">
        <v>18</v>
      </c>
      <c r="D4404" s="41" t="s">
        <v>8341</v>
      </c>
      <c r="E4404" s="24">
        <f t="shared" si="218"/>
        <v>0</v>
      </c>
      <c r="F4404" s="24">
        <f t="shared" si="219"/>
        <v>0</v>
      </c>
      <c r="G4404" s="109"/>
      <c r="H4404" s="24"/>
      <c r="I4404" s="24">
        <f t="shared" si="220"/>
        <v>1</v>
      </c>
      <c r="J4404" s="119"/>
      <c r="K4404" s="30"/>
      <c r="L4404" s="111"/>
      <c r="M4404" s="111"/>
      <c r="N4404" s="111"/>
      <c r="O4404" s="111"/>
      <c r="P4404" s="111"/>
      <c r="Q4404" s="111">
        <v>5</v>
      </c>
      <c r="R4404" s="111"/>
      <c r="S4404" s="111"/>
      <c r="T4404" s="111"/>
    </row>
    <row r="4405" spans="1:20" x14ac:dyDescent="0.25">
      <c r="A4405" s="110" t="s">
        <v>3073</v>
      </c>
      <c r="B4405" s="107" t="s">
        <v>7192</v>
      </c>
      <c r="C4405" s="108">
        <v>20</v>
      </c>
      <c r="D4405" s="41" t="s">
        <v>6261</v>
      </c>
      <c r="E4405" s="24">
        <f t="shared" si="218"/>
        <v>0</v>
      </c>
      <c r="F4405" s="24">
        <f t="shared" si="219"/>
        <v>9.75</v>
      </c>
      <c r="G4405" s="109"/>
      <c r="H4405" s="24"/>
      <c r="I4405" s="24">
        <f t="shared" si="220"/>
        <v>0</v>
      </c>
      <c r="J4405" s="119"/>
      <c r="K4405" s="30"/>
      <c r="L4405" s="111">
        <v>20</v>
      </c>
      <c r="M4405" s="111">
        <v>8</v>
      </c>
      <c r="N4405" s="111">
        <v>11</v>
      </c>
      <c r="O4405" s="111"/>
      <c r="P4405" s="111"/>
      <c r="Q4405" s="111"/>
      <c r="R4405" s="111"/>
      <c r="S4405" s="111"/>
      <c r="T4405" s="111"/>
    </row>
    <row r="4406" spans="1:20" x14ac:dyDescent="0.25">
      <c r="A4406" s="110" t="s">
        <v>3074</v>
      </c>
      <c r="B4406" s="107" t="s">
        <v>7192</v>
      </c>
      <c r="C4406" s="108">
        <v>20</v>
      </c>
      <c r="D4406" s="41" t="s">
        <v>6262</v>
      </c>
      <c r="E4406" s="24">
        <f t="shared" si="218"/>
        <v>0</v>
      </c>
      <c r="F4406" s="24">
        <f t="shared" si="219"/>
        <v>0</v>
      </c>
      <c r="G4406" s="109"/>
      <c r="H4406" s="24"/>
      <c r="I4406" s="24">
        <f t="shared" si="220"/>
        <v>0</v>
      </c>
      <c r="J4406" s="119"/>
      <c r="K4406" s="30"/>
      <c r="L4406" s="111"/>
      <c r="M4406" s="111"/>
      <c r="N4406" s="111"/>
      <c r="O4406" s="111"/>
      <c r="P4406" s="111"/>
      <c r="Q4406" s="111"/>
      <c r="R4406" s="111"/>
      <c r="S4406" s="111"/>
      <c r="T4406" s="111"/>
    </row>
    <row r="4407" spans="1:20" x14ac:dyDescent="0.25">
      <c r="A4407" s="110" t="s">
        <v>9401</v>
      </c>
      <c r="B4407" s="107" t="s">
        <v>7192</v>
      </c>
      <c r="C4407" s="108">
        <v>20</v>
      </c>
      <c r="D4407" s="41" t="s">
        <v>9402</v>
      </c>
      <c r="E4407" s="24">
        <f t="shared" si="218"/>
        <v>0</v>
      </c>
      <c r="F4407" s="24">
        <f t="shared" si="219"/>
        <v>0</v>
      </c>
      <c r="G4407" s="109"/>
      <c r="H4407" s="24"/>
      <c r="I4407" s="24">
        <f t="shared" si="220"/>
        <v>0</v>
      </c>
      <c r="J4407" s="119"/>
      <c r="K4407" s="30"/>
      <c r="L4407" s="111"/>
      <c r="M4407" s="111"/>
      <c r="N4407" s="111"/>
      <c r="O4407" s="111"/>
      <c r="P4407" s="111"/>
      <c r="Q4407" s="111"/>
      <c r="R4407" s="111"/>
      <c r="S4407" s="111"/>
      <c r="T4407" s="111"/>
    </row>
    <row r="4408" spans="1:20" x14ac:dyDescent="0.25">
      <c r="A4408" s="110" t="s">
        <v>2876</v>
      </c>
      <c r="B4408" s="107" t="s">
        <v>7219</v>
      </c>
      <c r="C4408" s="108">
        <v>20</v>
      </c>
      <c r="D4408" s="41" t="s">
        <v>6933</v>
      </c>
      <c r="E4408" s="24">
        <f t="shared" si="218"/>
        <v>0</v>
      </c>
      <c r="F4408" s="24">
        <f t="shared" si="219"/>
        <v>2.25</v>
      </c>
      <c r="G4408" s="109"/>
      <c r="H4408" s="24"/>
      <c r="I4408" s="24">
        <f t="shared" si="220"/>
        <v>0</v>
      </c>
      <c r="J4408" s="119"/>
      <c r="K4408" s="30"/>
      <c r="L4408" s="111"/>
      <c r="M4408" s="111">
        <v>5</v>
      </c>
      <c r="N4408" s="111">
        <v>4</v>
      </c>
      <c r="O4408" s="111"/>
      <c r="P4408" s="111"/>
      <c r="Q4408" s="111"/>
      <c r="R4408" s="111"/>
      <c r="S4408" s="111"/>
      <c r="T4408" s="111"/>
    </row>
    <row r="4409" spans="1:20" x14ac:dyDescent="0.25">
      <c r="A4409" s="110" t="s">
        <v>8368</v>
      </c>
      <c r="B4409" s="107" t="s">
        <v>7364</v>
      </c>
      <c r="C4409" s="108">
        <v>11</v>
      </c>
      <c r="D4409" s="41" t="s">
        <v>8369</v>
      </c>
      <c r="E4409" s="24">
        <f t="shared" si="218"/>
        <v>0</v>
      </c>
      <c r="F4409" s="24">
        <f t="shared" si="219"/>
        <v>0.25</v>
      </c>
      <c r="G4409" s="109"/>
      <c r="H4409" s="24"/>
      <c r="I4409" s="24">
        <f t="shared" si="220"/>
        <v>0</v>
      </c>
      <c r="J4409" s="119"/>
      <c r="K4409" s="30"/>
      <c r="L4409" s="111">
        <v>1</v>
      </c>
      <c r="M4409" s="111"/>
      <c r="N4409" s="111"/>
      <c r="O4409" s="111"/>
      <c r="P4409" s="111"/>
      <c r="Q4409" s="111"/>
      <c r="R4409" s="111"/>
      <c r="S4409" s="111"/>
      <c r="T4409" s="111"/>
    </row>
    <row r="4410" spans="1:20" x14ac:dyDescent="0.25">
      <c r="A4410" s="110" t="s">
        <v>9403</v>
      </c>
      <c r="B4410" s="107" t="s">
        <v>7364</v>
      </c>
      <c r="C4410" s="108">
        <v>11</v>
      </c>
      <c r="D4410" s="41" t="s">
        <v>9404</v>
      </c>
      <c r="E4410" s="24">
        <f t="shared" si="218"/>
        <v>0</v>
      </c>
      <c r="F4410" s="24">
        <f t="shared" si="219"/>
        <v>0</v>
      </c>
      <c r="G4410" s="109"/>
      <c r="H4410" s="24"/>
      <c r="I4410" s="24">
        <f t="shared" si="220"/>
        <v>0</v>
      </c>
      <c r="J4410" s="119"/>
      <c r="K4410" s="30"/>
      <c r="L4410" s="111"/>
      <c r="M4410" s="111"/>
      <c r="N4410" s="111"/>
      <c r="O4410" s="111"/>
      <c r="P4410" s="111"/>
      <c r="Q4410" s="111"/>
      <c r="R4410" s="111"/>
      <c r="S4410" s="111"/>
      <c r="T4410" s="111"/>
    </row>
    <row r="4411" spans="1:20" x14ac:dyDescent="0.25">
      <c r="A4411" s="110" t="s">
        <v>9405</v>
      </c>
      <c r="B4411" s="107" t="s">
        <v>7364</v>
      </c>
      <c r="C4411" s="108">
        <v>11</v>
      </c>
      <c r="D4411" s="41" t="s">
        <v>9406</v>
      </c>
      <c r="E4411" s="24">
        <f t="shared" si="218"/>
        <v>0</v>
      </c>
      <c r="F4411" s="24">
        <f t="shared" si="219"/>
        <v>1.5</v>
      </c>
      <c r="G4411" s="109"/>
      <c r="H4411" s="24"/>
      <c r="I4411" s="24">
        <f t="shared" si="220"/>
        <v>0</v>
      </c>
      <c r="J4411" s="119"/>
      <c r="K4411" s="30"/>
      <c r="L4411" s="111"/>
      <c r="M4411" s="111">
        <v>3</v>
      </c>
      <c r="N4411" s="111">
        <v>3</v>
      </c>
      <c r="O4411" s="111"/>
      <c r="P4411" s="111"/>
      <c r="Q4411" s="111"/>
      <c r="R4411" s="111"/>
      <c r="S4411" s="111"/>
      <c r="T4411" s="111"/>
    </row>
    <row r="4412" spans="1:20" x14ac:dyDescent="0.25">
      <c r="A4412" s="110" t="s">
        <v>9407</v>
      </c>
      <c r="B4412" s="107" t="s">
        <v>7194</v>
      </c>
      <c r="C4412" s="108">
        <v>11</v>
      </c>
      <c r="D4412" s="41" t="s">
        <v>9408</v>
      </c>
      <c r="E4412" s="24">
        <f t="shared" si="218"/>
        <v>0</v>
      </c>
      <c r="F4412" s="24">
        <f t="shared" si="219"/>
        <v>56.75</v>
      </c>
      <c r="G4412" s="109"/>
      <c r="H4412" s="24"/>
      <c r="I4412" s="24">
        <f t="shared" si="220"/>
        <v>0</v>
      </c>
      <c r="J4412" s="119"/>
      <c r="K4412" s="30"/>
      <c r="L4412" s="111"/>
      <c r="M4412" s="111">
        <v>4</v>
      </c>
      <c r="N4412" s="111">
        <v>3</v>
      </c>
      <c r="O4412" s="111">
        <v>220</v>
      </c>
      <c r="P4412" s="111"/>
      <c r="Q4412" s="111"/>
      <c r="R4412" s="111"/>
      <c r="S4412" s="111"/>
      <c r="T4412" s="111"/>
    </row>
    <row r="4413" spans="1:20" x14ac:dyDescent="0.25">
      <c r="A4413" s="110" t="s">
        <v>2747</v>
      </c>
      <c r="B4413" s="107" t="s">
        <v>7360</v>
      </c>
      <c r="C4413" s="108">
        <v>9</v>
      </c>
      <c r="D4413" s="41" t="s">
        <v>5280</v>
      </c>
      <c r="E4413" s="24">
        <f t="shared" si="218"/>
        <v>0</v>
      </c>
      <c r="F4413" s="24">
        <f t="shared" si="219"/>
        <v>0</v>
      </c>
      <c r="G4413" s="109"/>
      <c r="H4413" s="24"/>
      <c r="I4413" s="24">
        <f t="shared" si="220"/>
        <v>0</v>
      </c>
      <c r="J4413" s="119"/>
      <c r="K4413" s="30"/>
      <c r="L4413" s="111"/>
      <c r="M4413" s="111"/>
      <c r="N4413" s="111"/>
      <c r="O4413" s="111"/>
      <c r="P4413" s="111"/>
      <c r="Q4413" s="111"/>
      <c r="R4413" s="111"/>
      <c r="S4413" s="111"/>
      <c r="T4413" s="111"/>
    </row>
    <row r="4414" spans="1:20" x14ac:dyDescent="0.25">
      <c r="A4414" s="110" t="s">
        <v>3102</v>
      </c>
      <c r="B4414" s="107" t="s">
        <v>7189</v>
      </c>
      <c r="C4414" s="108">
        <v>6</v>
      </c>
      <c r="D4414" s="41" t="s">
        <v>5151</v>
      </c>
      <c r="E4414" s="24">
        <f t="shared" si="218"/>
        <v>0</v>
      </c>
      <c r="F4414" s="24">
        <f t="shared" si="219"/>
        <v>20</v>
      </c>
      <c r="G4414" s="109"/>
      <c r="H4414" s="24"/>
      <c r="I4414" s="24">
        <f t="shared" si="220"/>
        <v>0</v>
      </c>
      <c r="J4414" s="119"/>
      <c r="K4414" s="30"/>
      <c r="L4414" s="111"/>
      <c r="M4414" s="111">
        <v>48</v>
      </c>
      <c r="N4414" s="111"/>
      <c r="O4414" s="111">
        <v>32</v>
      </c>
      <c r="P4414" s="111"/>
      <c r="Q4414" s="111"/>
      <c r="R4414" s="111"/>
      <c r="S4414" s="111"/>
      <c r="T4414" s="111"/>
    </row>
    <row r="4415" spans="1:20" x14ac:dyDescent="0.25">
      <c r="A4415" s="110" t="s">
        <v>9409</v>
      </c>
      <c r="B4415" s="107" t="s">
        <v>7147</v>
      </c>
      <c r="C4415" s="108">
        <v>6</v>
      </c>
      <c r="D4415" s="41" t="s">
        <v>9410</v>
      </c>
      <c r="E4415" s="24">
        <f t="shared" si="218"/>
        <v>0</v>
      </c>
      <c r="F4415" s="24">
        <f t="shared" si="219"/>
        <v>0.5</v>
      </c>
      <c r="G4415" s="109"/>
      <c r="H4415" s="24"/>
      <c r="I4415" s="24">
        <f t="shared" si="220"/>
        <v>0</v>
      </c>
      <c r="J4415" s="119"/>
      <c r="K4415" s="30"/>
      <c r="L4415" s="111"/>
      <c r="M4415" s="111"/>
      <c r="N4415" s="111"/>
      <c r="O4415" s="111">
        <v>2</v>
      </c>
      <c r="P4415" s="111"/>
      <c r="Q4415" s="111"/>
      <c r="R4415" s="111"/>
      <c r="S4415" s="111"/>
      <c r="T4415" s="111"/>
    </row>
    <row r="4416" spans="1:20" x14ac:dyDescent="0.25">
      <c r="A4416" s="110" t="s">
        <v>9411</v>
      </c>
      <c r="B4416" s="107" t="s">
        <v>7195</v>
      </c>
      <c r="C4416" s="108">
        <v>6</v>
      </c>
      <c r="D4416" s="41" t="s">
        <v>9412</v>
      </c>
      <c r="E4416" s="24">
        <f t="shared" si="218"/>
        <v>0</v>
      </c>
      <c r="F4416" s="24">
        <f t="shared" si="219"/>
        <v>0</v>
      </c>
      <c r="G4416" s="109"/>
      <c r="H4416" s="24"/>
      <c r="I4416" s="24">
        <f t="shared" si="220"/>
        <v>0</v>
      </c>
      <c r="J4416" s="119"/>
      <c r="K4416" s="30"/>
      <c r="L4416" s="111"/>
      <c r="M4416" s="111"/>
      <c r="N4416" s="111"/>
      <c r="O4416" s="111"/>
      <c r="P4416" s="111"/>
      <c r="Q4416" s="111"/>
      <c r="R4416" s="111"/>
      <c r="S4416" s="111"/>
      <c r="T4416" s="111"/>
    </row>
    <row r="4417" spans="1:20" x14ac:dyDescent="0.25">
      <c r="A4417" s="110" t="s">
        <v>9413</v>
      </c>
      <c r="B4417" s="107" t="s">
        <v>7195</v>
      </c>
      <c r="C4417" s="108">
        <v>6</v>
      </c>
      <c r="D4417" s="41" t="s">
        <v>9414</v>
      </c>
      <c r="E4417" s="24">
        <f t="shared" si="218"/>
        <v>0</v>
      </c>
      <c r="F4417" s="24">
        <f t="shared" si="219"/>
        <v>0</v>
      </c>
      <c r="G4417" s="109"/>
      <c r="H4417" s="24"/>
      <c r="I4417" s="24">
        <f t="shared" si="220"/>
        <v>0</v>
      </c>
      <c r="J4417" s="119"/>
      <c r="K4417" s="30"/>
      <c r="L4417" s="111"/>
      <c r="M4417" s="111"/>
      <c r="N4417" s="111"/>
      <c r="O4417" s="111"/>
      <c r="P4417" s="111"/>
      <c r="Q4417" s="111"/>
      <c r="R4417" s="111"/>
      <c r="S4417" s="111"/>
      <c r="T4417" s="111"/>
    </row>
    <row r="4418" spans="1:20" x14ac:dyDescent="0.25">
      <c r="A4418" s="110" t="s">
        <v>9415</v>
      </c>
      <c r="B4418" s="107" t="s">
        <v>7208</v>
      </c>
      <c r="C4418" s="108">
        <v>9</v>
      </c>
      <c r="D4418" s="41" t="s">
        <v>9416</v>
      </c>
      <c r="E4418" s="24">
        <f t="shared" si="218"/>
        <v>0</v>
      </c>
      <c r="F4418" s="24">
        <f t="shared" si="219"/>
        <v>0.75</v>
      </c>
      <c r="G4418" s="109"/>
      <c r="H4418" s="24"/>
      <c r="I4418" s="24">
        <f t="shared" si="220"/>
        <v>0</v>
      </c>
      <c r="J4418" s="119"/>
      <c r="K4418" s="30"/>
      <c r="L4418" s="111">
        <v>3</v>
      </c>
      <c r="M4418" s="111"/>
      <c r="N4418" s="111"/>
      <c r="O4418" s="111"/>
      <c r="P4418" s="111"/>
      <c r="Q4418" s="111"/>
      <c r="R4418" s="111"/>
      <c r="S4418" s="111"/>
      <c r="T4418" s="111"/>
    </row>
    <row r="4419" spans="1:20" x14ac:dyDescent="0.25">
      <c r="A4419" s="110" t="s">
        <v>3092</v>
      </c>
      <c r="B4419" s="107" t="s">
        <v>7208</v>
      </c>
      <c r="C4419" s="108">
        <v>9</v>
      </c>
      <c r="D4419" s="41" t="s">
        <v>6937</v>
      </c>
      <c r="E4419" s="24">
        <f t="shared" si="218"/>
        <v>0</v>
      </c>
      <c r="F4419" s="24">
        <f t="shared" si="219"/>
        <v>1</v>
      </c>
      <c r="G4419" s="109"/>
      <c r="H4419" s="24"/>
      <c r="I4419" s="24">
        <f t="shared" si="220"/>
        <v>0</v>
      </c>
      <c r="J4419" s="119"/>
      <c r="K4419" s="30"/>
      <c r="L4419" s="111">
        <v>3</v>
      </c>
      <c r="M4419" s="111">
        <v>1</v>
      </c>
      <c r="N4419" s="111"/>
      <c r="O4419" s="111"/>
      <c r="P4419" s="111"/>
      <c r="Q4419" s="111"/>
      <c r="R4419" s="111"/>
      <c r="S4419" s="111"/>
      <c r="T4419" s="111"/>
    </row>
    <row r="4420" spans="1:20" x14ac:dyDescent="0.25">
      <c r="A4420" s="110" t="s">
        <v>2555</v>
      </c>
      <c r="B4420" s="107" t="s">
        <v>7345</v>
      </c>
      <c r="C4420" s="108">
        <v>11</v>
      </c>
      <c r="D4420" s="41" t="s">
        <v>6022</v>
      </c>
      <c r="E4420" s="24">
        <f t="shared" si="218"/>
        <v>0</v>
      </c>
      <c r="F4420" s="24">
        <f t="shared" si="219"/>
        <v>0</v>
      </c>
      <c r="G4420" s="109"/>
      <c r="H4420" s="24"/>
      <c r="I4420" s="24">
        <f t="shared" si="220"/>
        <v>0</v>
      </c>
      <c r="J4420" s="119"/>
      <c r="K4420" s="30"/>
      <c r="L4420" s="111"/>
      <c r="M4420" s="111"/>
      <c r="N4420" s="111"/>
      <c r="O4420" s="111"/>
      <c r="P4420" s="111"/>
      <c r="Q4420" s="111"/>
      <c r="R4420" s="111"/>
      <c r="S4420" s="111"/>
      <c r="T4420" s="111"/>
    </row>
    <row r="4421" spans="1:20" x14ac:dyDescent="0.25">
      <c r="A4421" s="110" t="s">
        <v>3095</v>
      </c>
      <c r="B4421" s="107" t="s">
        <v>7092</v>
      </c>
      <c r="C4421" s="108">
        <v>11</v>
      </c>
      <c r="D4421" s="41" t="s">
        <v>6954</v>
      </c>
      <c r="E4421" s="24">
        <f t="shared" si="218"/>
        <v>0</v>
      </c>
      <c r="F4421" s="24">
        <f t="shared" si="219"/>
        <v>0.75</v>
      </c>
      <c r="G4421" s="109"/>
      <c r="H4421" s="24"/>
      <c r="I4421" s="24">
        <f t="shared" si="220"/>
        <v>0</v>
      </c>
      <c r="J4421" s="119"/>
      <c r="K4421" s="30"/>
      <c r="L4421" s="111">
        <v>3</v>
      </c>
      <c r="M4421" s="111"/>
      <c r="N4421" s="111"/>
      <c r="O4421" s="111"/>
      <c r="P4421" s="111"/>
      <c r="Q4421" s="111"/>
      <c r="R4421" s="111"/>
      <c r="S4421" s="111"/>
      <c r="T4421" s="111"/>
    </row>
    <row r="4422" spans="1:20" x14ac:dyDescent="0.25">
      <c r="A4422" s="110" t="s">
        <v>3090</v>
      </c>
      <c r="B4422" s="107" t="s">
        <v>7157</v>
      </c>
      <c r="C4422" s="108">
        <v>11</v>
      </c>
      <c r="D4422" s="41" t="s">
        <v>6955</v>
      </c>
      <c r="E4422" s="24">
        <f t="shared" si="218"/>
        <v>0</v>
      </c>
      <c r="F4422" s="24">
        <f t="shared" si="219"/>
        <v>79.75</v>
      </c>
      <c r="G4422" s="109"/>
      <c r="H4422" s="24"/>
      <c r="I4422" s="24">
        <f t="shared" si="220"/>
        <v>0</v>
      </c>
      <c r="J4422" s="119"/>
      <c r="K4422" s="30"/>
      <c r="L4422" s="111">
        <v>70</v>
      </c>
      <c r="M4422" s="111">
        <v>249</v>
      </c>
      <c r="N4422" s="111"/>
      <c r="O4422" s="111"/>
      <c r="P4422" s="111"/>
      <c r="Q4422" s="111"/>
      <c r="R4422" s="111"/>
      <c r="S4422" s="111"/>
      <c r="T4422" s="111"/>
    </row>
    <row r="4423" spans="1:20" x14ac:dyDescent="0.25">
      <c r="A4423" s="110" t="s">
        <v>3091</v>
      </c>
      <c r="B4423" s="107" t="s">
        <v>7157</v>
      </c>
      <c r="C4423" s="108">
        <v>11</v>
      </c>
      <c r="D4423" s="41" t="s">
        <v>6956</v>
      </c>
      <c r="E4423" s="24">
        <f t="shared" si="218"/>
        <v>0</v>
      </c>
      <c r="F4423" s="24">
        <f t="shared" si="219"/>
        <v>0</v>
      </c>
      <c r="G4423" s="109"/>
      <c r="H4423" s="24"/>
      <c r="I4423" s="24">
        <f t="shared" si="220"/>
        <v>0</v>
      </c>
      <c r="J4423" s="119"/>
      <c r="K4423" s="30"/>
      <c r="L4423" s="111"/>
      <c r="M4423" s="111"/>
      <c r="N4423" s="111"/>
      <c r="O4423" s="111"/>
      <c r="P4423" s="111"/>
      <c r="Q4423" s="111"/>
      <c r="R4423" s="111"/>
      <c r="S4423" s="111"/>
      <c r="T4423" s="111"/>
    </row>
    <row r="4424" spans="1:20" x14ac:dyDescent="0.25">
      <c r="A4424" s="110" t="s">
        <v>2762</v>
      </c>
      <c r="B4424" s="107" t="s">
        <v>7082</v>
      </c>
      <c r="C4424" s="108">
        <v>11</v>
      </c>
      <c r="D4424" s="41" t="s">
        <v>6965</v>
      </c>
      <c r="E4424" s="24">
        <f t="shared" si="218"/>
        <v>0</v>
      </c>
      <c r="F4424" s="24">
        <f t="shared" si="219"/>
        <v>0</v>
      </c>
      <c r="G4424" s="109"/>
      <c r="H4424" s="24"/>
      <c r="I4424" s="24">
        <f t="shared" si="220"/>
        <v>62.6</v>
      </c>
      <c r="J4424" s="119"/>
      <c r="K4424" s="30"/>
      <c r="L4424" s="111"/>
      <c r="M4424" s="111"/>
      <c r="N4424" s="111"/>
      <c r="O4424" s="111"/>
      <c r="P4424" s="111">
        <v>0</v>
      </c>
      <c r="Q4424" s="111">
        <v>313</v>
      </c>
      <c r="R4424" s="111"/>
      <c r="S4424" s="111"/>
      <c r="T4424" s="111"/>
    </row>
    <row r="4425" spans="1:20" x14ac:dyDescent="0.25">
      <c r="A4425" s="110" t="s">
        <v>9417</v>
      </c>
      <c r="B4425" s="107" t="s">
        <v>7194</v>
      </c>
      <c r="C4425" s="108">
        <v>11</v>
      </c>
      <c r="D4425" s="41" t="s">
        <v>9418</v>
      </c>
      <c r="E4425" s="24">
        <f t="shared" si="218"/>
        <v>0</v>
      </c>
      <c r="F4425" s="24">
        <f t="shared" si="219"/>
        <v>0</v>
      </c>
      <c r="G4425" s="109"/>
      <c r="H4425" s="24"/>
      <c r="I4425" s="24">
        <f t="shared" si="220"/>
        <v>0</v>
      </c>
      <c r="J4425" s="119"/>
      <c r="K4425" s="30"/>
      <c r="L4425" s="111"/>
      <c r="M4425" s="111"/>
      <c r="N4425" s="111"/>
      <c r="O4425" s="111"/>
      <c r="P4425" s="111"/>
      <c r="Q4425" s="111"/>
      <c r="R4425" s="111"/>
      <c r="S4425" s="111"/>
      <c r="T4425" s="111"/>
    </row>
    <row r="4426" spans="1:20" x14ac:dyDescent="0.25">
      <c r="A4426" s="110" t="s">
        <v>2869</v>
      </c>
      <c r="B4426" s="107" t="s">
        <v>7082</v>
      </c>
      <c r="C4426" s="108">
        <v>11</v>
      </c>
      <c r="D4426" s="41" t="s">
        <v>6964</v>
      </c>
      <c r="E4426" s="24">
        <f t="shared" si="218"/>
        <v>0</v>
      </c>
      <c r="F4426" s="24">
        <f t="shared" si="219"/>
        <v>0</v>
      </c>
      <c r="G4426" s="109"/>
      <c r="H4426" s="24"/>
      <c r="I4426" s="24">
        <f t="shared" si="220"/>
        <v>106.8</v>
      </c>
      <c r="J4426" s="119"/>
      <c r="K4426" s="30"/>
      <c r="L4426" s="111"/>
      <c r="M4426" s="111"/>
      <c r="N4426" s="111"/>
      <c r="O4426" s="111"/>
      <c r="P4426" s="111"/>
      <c r="Q4426" s="111">
        <v>534</v>
      </c>
      <c r="R4426" s="111"/>
      <c r="S4426" s="111"/>
      <c r="T4426" s="111"/>
    </row>
    <row r="4427" spans="1:20" x14ac:dyDescent="0.25">
      <c r="A4427" s="110" t="s">
        <v>9419</v>
      </c>
      <c r="B4427" s="107" t="s">
        <v>7179</v>
      </c>
      <c r="C4427" s="108">
        <v>11</v>
      </c>
      <c r="D4427" s="41" t="s">
        <v>9420</v>
      </c>
      <c r="E4427" s="24">
        <f t="shared" si="218"/>
        <v>0</v>
      </c>
      <c r="F4427" s="24">
        <f t="shared" si="219"/>
        <v>19.75</v>
      </c>
      <c r="G4427" s="109"/>
      <c r="H4427" s="24"/>
      <c r="I4427" s="24">
        <f t="shared" si="220"/>
        <v>0</v>
      </c>
      <c r="J4427" s="119"/>
      <c r="K4427" s="30"/>
      <c r="L4427" s="111">
        <v>41</v>
      </c>
      <c r="M4427" s="111">
        <v>38</v>
      </c>
      <c r="N4427" s="111"/>
      <c r="O4427" s="111"/>
      <c r="P4427" s="111"/>
      <c r="Q4427" s="111"/>
      <c r="R4427" s="111"/>
      <c r="S4427" s="111"/>
      <c r="T4427" s="111"/>
    </row>
    <row r="4428" spans="1:20" x14ac:dyDescent="0.25">
      <c r="A4428" s="110" t="s">
        <v>8356</v>
      </c>
      <c r="B4428" s="107" t="s">
        <v>7179</v>
      </c>
      <c r="C4428" s="108">
        <v>11</v>
      </c>
      <c r="D4428" s="41" t="s">
        <v>8357</v>
      </c>
      <c r="E4428" s="24">
        <f t="shared" si="218"/>
        <v>0</v>
      </c>
      <c r="F4428" s="24">
        <f t="shared" si="219"/>
        <v>0</v>
      </c>
      <c r="G4428" s="109"/>
      <c r="H4428" s="24"/>
      <c r="I4428" s="24">
        <f t="shared" si="220"/>
        <v>0.2</v>
      </c>
      <c r="J4428" s="119"/>
      <c r="K4428" s="30"/>
      <c r="L4428" s="111"/>
      <c r="M4428" s="111"/>
      <c r="N4428" s="111"/>
      <c r="O4428" s="111"/>
      <c r="P4428" s="111">
        <v>1</v>
      </c>
      <c r="Q4428" s="111"/>
      <c r="R4428" s="111"/>
      <c r="S4428" s="111"/>
      <c r="T4428" s="111"/>
    </row>
    <row r="4429" spans="1:20" x14ac:dyDescent="0.25">
      <c r="A4429" s="110" t="s">
        <v>2940</v>
      </c>
      <c r="B4429" s="107" t="s">
        <v>7179</v>
      </c>
      <c r="C4429" s="108">
        <v>11</v>
      </c>
      <c r="D4429" s="41" t="s">
        <v>6958</v>
      </c>
      <c r="E4429" s="24">
        <f t="shared" si="218"/>
        <v>0</v>
      </c>
      <c r="F4429" s="24">
        <f t="shared" si="219"/>
        <v>1.25</v>
      </c>
      <c r="G4429" s="109"/>
      <c r="H4429" s="24"/>
      <c r="I4429" s="24">
        <f t="shared" si="220"/>
        <v>0</v>
      </c>
      <c r="J4429" s="119"/>
      <c r="K4429" s="30"/>
      <c r="L4429" s="111"/>
      <c r="M4429" s="111">
        <v>5</v>
      </c>
      <c r="N4429" s="111"/>
      <c r="O4429" s="111"/>
      <c r="P4429" s="111"/>
      <c r="Q4429" s="111"/>
      <c r="R4429" s="111"/>
      <c r="S4429" s="111"/>
      <c r="T4429" s="111"/>
    </row>
    <row r="4430" spans="1:20" x14ac:dyDescent="0.25">
      <c r="A4430" s="110" t="s">
        <v>2982</v>
      </c>
      <c r="B4430" s="107" t="s">
        <v>7266</v>
      </c>
      <c r="C4430" s="108">
        <v>11</v>
      </c>
      <c r="D4430" s="41" t="s">
        <v>6959</v>
      </c>
      <c r="E4430" s="24">
        <f t="shared" si="218"/>
        <v>0</v>
      </c>
      <c r="F4430" s="24">
        <f t="shared" si="219"/>
        <v>2.25</v>
      </c>
      <c r="G4430" s="109"/>
      <c r="H4430" s="24"/>
      <c r="I4430" s="24">
        <f t="shared" si="220"/>
        <v>0</v>
      </c>
      <c r="J4430" s="119"/>
      <c r="K4430" s="30"/>
      <c r="L4430" s="111"/>
      <c r="M4430" s="111"/>
      <c r="N4430" s="111">
        <v>9</v>
      </c>
      <c r="O4430" s="111"/>
      <c r="P4430" s="111"/>
      <c r="Q4430" s="111"/>
      <c r="R4430" s="111"/>
      <c r="S4430" s="111">
        <v>0</v>
      </c>
      <c r="T4430" s="111"/>
    </row>
    <row r="4431" spans="1:20" x14ac:dyDescent="0.25">
      <c r="A4431" s="110" t="s">
        <v>9421</v>
      </c>
      <c r="B4431" s="107" t="s">
        <v>7140</v>
      </c>
      <c r="C4431" s="108">
        <v>11</v>
      </c>
      <c r="D4431" s="41" t="s">
        <v>9422</v>
      </c>
      <c r="E4431" s="24">
        <f t="shared" si="218"/>
        <v>0</v>
      </c>
      <c r="F4431" s="24">
        <f t="shared" si="219"/>
        <v>36.5</v>
      </c>
      <c r="G4431" s="109"/>
      <c r="H4431" s="24"/>
      <c r="I4431" s="24">
        <f t="shared" si="220"/>
        <v>0</v>
      </c>
      <c r="J4431" s="119"/>
      <c r="K4431" s="30"/>
      <c r="L4431" s="111">
        <v>49</v>
      </c>
      <c r="M4431" s="111">
        <v>97</v>
      </c>
      <c r="N4431" s="111"/>
      <c r="O4431" s="111"/>
      <c r="P4431" s="111"/>
      <c r="Q4431" s="111"/>
      <c r="R4431" s="111"/>
      <c r="S4431" s="111"/>
      <c r="T4431" s="111"/>
    </row>
    <row r="4432" spans="1:20" x14ac:dyDescent="0.25">
      <c r="A4432" s="110" t="s">
        <v>6942</v>
      </c>
      <c r="B4432" s="107" t="s">
        <v>7124</v>
      </c>
      <c r="C4432" s="108">
        <v>4</v>
      </c>
      <c r="D4432" s="41" t="s">
        <v>6943</v>
      </c>
      <c r="E4432" s="24">
        <f t="shared" si="218"/>
        <v>0</v>
      </c>
      <c r="F4432" s="24">
        <f t="shared" si="219"/>
        <v>0</v>
      </c>
      <c r="G4432" s="109"/>
      <c r="H4432" s="24"/>
      <c r="I4432" s="24">
        <f t="shared" si="220"/>
        <v>0</v>
      </c>
      <c r="J4432" s="119"/>
      <c r="K4432" s="30"/>
      <c r="L4432" s="111"/>
      <c r="M4432" s="111"/>
      <c r="N4432" s="111"/>
      <c r="O4432" s="111"/>
      <c r="P4432" s="111"/>
      <c r="Q4432" s="111"/>
      <c r="R4432" s="111"/>
      <c r="S4432" s="111"/>
      <c r="T4432" s="111"/>
    </row>
    <row r="4433" spans="1:20" x14ac:dyDescent="0.25">
      <c r="A4433" s="110" t="s">
        <v>5676</v>
      </c>
      <c r="B4433" s="107" t="s">
        <v>7124</v>
      </c>
      <c r="C4433" s="108">
        <v>4</v>
      </c>
      <c r="D4433" s="41" t="s">
        <v>5677</v>
      </c>
      <c r="E4433" s="24">
        <f t="shared" si="218"/>
        <v>0</v>
      </c>
      <c r="F4433" s="24">
        <f t="shared" si="219"/>
        <v>14.5</v>
      </c>
      <c r="G4433" s="109"/>
      <c r="H4433" s="24"/>
      <c r="I4433" s="24">
        <f t="shared" si="220"/>
        <v>0</v>
      </c>
      <c r="J4433" s="119"/>
      <c r="K4433" s="30"/>
      <c r="L4433" s="111">
        <v>24</v>
      </c>
      <c r="M4433" s="111">
        <v>28</v>
      </c>
      <c r="N4433" s="111">
        <v>6</v>
      </c>
      <c r="O4433" s="111"/>
      <c r="P4433" s="111"/>
      <c r="Q4433" s="111"/>
      <c r="R4433" s="111"/>
      <c r="S4433" s="111"/>
      <c r="T4433" s="111"/>
    </row>
    <row r="4434" spans="1:20" x14ac:dyDescent="0.25">
      <c r="A4434" s="110" t="s">
        <v>9423</v>
      </c>
      <c r="B4434" s="107" t="s">
        <v>7152</v>
      </c>
      <c r="C4434" s="108">
        <v>1</v>
      </c>
      <c r="D4434" s="41" t="s">
        <v>9424</v>
      </c>
      <c r="E4434" s="24">
        <f t="shared" si="218"/>
        <v>0</v>
      </c>
      <c r="F4434" s="24">
        <f t="shared" si="219"/>
        <v>0</v>
      </c>
      <c r="G4434" s="109"/>
      <c r="H4434" s="24"/>
      <c r="I4434" s="24">
        <f t="shared" si="220"/>
        <v>0</v>
      </c>
      <c r="J4434" s="119"/>
      <c r="K4434" s="30"/>
      <c r="L4434" s="111"/>
      <c r="M4434" s="111"/>
      <c r="N4434" s="111"/>
      <c r="O4434" s="111"/>
      <c r="P4434" s="111"/>
      <c r="Q4434" s="111"/>
      <c r="R4434" s="111"/>
      <c r="S4434" s="111"/>
      <c r="T4434" s="111"/>
    </row>
    <row r="4435" spans="1:20" x14ac:dyDescent="0.25">
      <c r="A4435" s="110" t="s">
        <v>2750</v>
      </c>
      <c r="B4435" s="107" t="s">
        <v>7201</v>
      </c>
      <c r="C4435" s="108">
        <v>1</v>
      </c>
      <c r="D4435" s="41" t="s">
        <v>5510</v>
      </c>
      <c r="E4435" s="24">
        <f t="shared" si="218"/>
        <v>0</v>
      </c>
      <c r="F4435" s="24">
        <f t="shared" si="219"/>
        <v>0</v>
      </c>
      <c r="G4435" s="109"/>
      <c r="H4435" s="24"/>
      <c r="I4435" s="24">
        <f t="shared" si="220"/>
        <v>0</v>
      </c>
      <c r="J4435" s="119"/>
      <c r="K4435" s="30"/>
      <c r="L4435" s="111"/>
      <c r="M4435" s="111"/>
      <c r="N4435" s="111"/>
      <c r="O4435" s="111"/>
      <c r="P4435" s="111">
        <v>0</v>
      </c>
      <c r="Q4435" s="111"/>
      <c r="R4435" s="111"/>
      <c r="S4435" s="111"/>
      <c r="T4435" s="111"/>
    </row>
    <row r="4436" spans="1:20" x14ac:dyDescent="0.25">
      <c r="A4436" s="110" t="s">
        <v>9425</v>
      </c>
      <c r="B4436" s="107" t="s">
        <v>7094</v>
      </c>
      <c r="C4436" s="108">
        <v>1</v>
      </c>
      <c r="D4436" s="41" t="s">
        <v>9426</v>
      </c>
      <c r="E4436" s="24">
        <f t="shared" si="218"/>
        <v>0</v>
      </c>
      <c r="F4436" s="24">
        <f t="shared" si="219"/>
        <v>0.25</v>
      </c>
      <c r="G4436" s="109"/>
      <c r="H4436" s="24"/>
      <c r="I4436" s="24">
        <f t="shared" si="220"/>
        <v>0</v>
      </c>
      <c r="J4436" s="119"/>
      <c r="K4436" s="30"/>
      <c r="L4436" s="111"/>
      <c r="M4436" s="111">
        <v>1</v>
      </c>
      <c r="N4436" s="111"/>
      <c r="O4436" s="111"/>
      <c r="P4436" s="111"/>
      <c r="Q4436" s="111"/>
      <c r="R4436" s="111"/>
      <c r="S4436" s="111"/>
      <c r="T4436" s="111"/>
    </row>
    <row r="4437" spans="1:20" x14ac:dyDescent="0.25">
      <c r="A4437" s="110" t="s">
        <v>2545</v>
      </c>
      <c r="B4437" s="107" t="s">
        <v>7094</v>
      </c>
      <c r="C4437" s="108">
        <v>1</v>
      </c>
      <c r="D4437" s="41" t="s">
        <v>5509</v>
      </c>
      <c r="E4437" s="24">
        <f t="shared" si="218"/>
        <v>0</v>
      </c>
      <c r="F4437" s="24">
        <f t="shared" si="219"/>
        <v>0</v>
      </c>
      <c r="G4437" s="109"/>
      <c r="H4437" s="24"/>
      <c r="I4437" s="24">
        <f t="shared" si="220"/>
        <v>0</v>
      </c>
      <c r="J4437" s="119"/>
      <c r="K4437" s="30"/>
      <c r="L4437" s="111"/>
      <c r="M4437" s="111"/>
      <c r="N4437" s="111"/>
      <c r="O4437" s="111"/>
      <c r="P4437" s="111"/>
      <c r="Q4437" s="111"/>
      <c r="R4437" s="111"/>
      <c r="S4437" s="111"/>
      <c r="T4437" s="111"/>
    </row>
    <row r="4438" spans="1:20" x14ac:dyDescent="0.25">
      <c r="A4438" s="110" t="s">
        <v>2988</v>
      </c>
      <c r="B4438" s="107" t="s">
        <v>7094</v>
      </c>
      <c r="C4438" s="108">
        <v>1</v>
      </c>
      <c r="D4438" s="41" t="s">
        <v>5565</v>
      </c>
      <c r="E4438" s="24">
        <f t="shared" si="218"/>
        <v>0</v>
      </c>
      <c r="F4438" s="24">
        <f t="shared" si="219"/>
        <v>0.5</v>
      </c>
      <c r="G4438" s="109"/>
      <c r="H4438" s="24"/>
      <c r="I4438" s="24">
        <f t="shared" si="220"/>
        <v>0.4</v>
      </c>
      <c r="J4438" s="119"/>
      <c r="K4438" s="30"/>
      <c r="L4438" s="111"/>
      <c r="M4438" s="111">
        <v>1</v>
      </c>
      <c r="N4438" s="111"/>
      <c r="O4438" s="111">
        <v>1</v>
      </c>
      <c r="P4438" s="111">
        <v>2</v>
      </c>
      <c r="Q4438" s="111"/>
      <c r="R4438" s="111"/>
      <c r="S4438" s="111"/>
      <c r="T4438" s="111"/>
    </row>
    <row r="4439" spans="1:20" x14ac:dyDescent="0.25">
      <c r="A4439" s="110" t="s">
        <v>8390</v>
      </c>
      <c r="B4439" s="107" t="s">
        <v>7090</v>
      </c>
      <c r="C4439" s="108">
        <v>2</v>
      </c>
      <c r="D4439" s="41" t="s">
        <v>8391</v>
      </c>
      <c r="E4439" s="24">
        <f t="shared" si="218"/>
        <v>0</v>
      </c>
      <c r="F4439" s="24">
        <f t="shared" si="219"/>
        <v>0</v>
      </c>
      <c r="G4439" s="109"/>
      <c r="H4439" s="24"/>
      <c r="I4439" s="24">
        <f t="shared" si="220"/>
        <v>3.4</v>
      </c>
      <c r="J4439" s="119"/>
      <c r="K4439" s="30"/>
      <c r="L4439" s="111"/>
      <c r="M4439" s="111"/>
      <c r="N4439" s="111"/>
      <c r="O4439" s="111"/>
      <c r="P4439" s="111">
        <v>0</v>
      </c>
      <c r="Q4439" s="111">
        <v>17</v>
      </c>
      <c r="R4439" s="111">
        <v>0</v>
      </c>
      <c r="S4439" s="111"/>
      <c r="T4439" s="111"/>
    </row>
    <row r="4440" spans="1:20" x14ac:dyDescent="0.25">
      <c r="A4440" s="110" t="s">
        <v>3101</v>
      </c>
      <c r="B4440" s="107" t="s">
        <v>7284</v>
      </c>
      <c r="C4440" s="108">
        <v>2</v>
      </c>
      <c r="D4440" s="41" t="s">
        <v>5457</v>
      </c>
      <c r="E4440" s="24">
        <f t="shared" si="218"/>
        <v>0</v>
      </c>
      <c r="F4440" s="24">
        <f t="shared" si="219"/>
        <v>2.75</v>
      </c>
      <c r="G4440" s="109"/>
      <c r="H4440" s="24"/>
      <c r="I4440" s="24">
        <f t="shared" si="220"/>
        <v>1.8</v>
      </c>
      <c r="J4440" s="119"/>
      <c r="K4440" s="30"/>
      <c r="L4440" s="111">
        <v>4</v>
      </c>
      <c r="M4440" s="111">
        <v>6</v>
      </c>
      <c r="N4440" s="111">
        <v>1</v>
      </c>
      <c r="O4440" s="111"/>
      <c r="P4440" s="111"/>
      <c r="Q4440" s="111">
        <v>9</v>
      </c>
      <c r="R4440" s="111"/>
      <c r="S4440" s="111"/>
      <c r="T4440" s="111"/>
    </row>
    <row r="4441" spans="1:20" x14ac:dyDescent="0.25">
      <c r="A4441" s="110" t="s">
        <v>8388</v>
      </c>
      <c r="B4441" s="107" t="s">
        <v>7284</v>
      </c>
      <c r="C4441" s="108">
        <v>2</v>
      </c>
      <c r="D4441" s="41" t="s">
        <v>8389</v>
      </c>
      <c r="E4441" s="24">
        <f t="shared" si="218"/>
        <v>0</v>
      </c>
      <c r="F4441" s="24">
        <f t="shared" si="219"/>
        <v>0</v>
      </c>
      <c r="G4441" s="109"/>
      <c r="H4441" s="24"/>
      <c r="I4441" s="24">
        <f t="shared" si="220"/>
        <v>0.2</v>
      </c>
      <c r="J4441" s="119"/>
      <c r="K4441" s="30"/>
      <c r="L4441" s="111"/>
      <c r="M4441" s="111"/>
      <c r="N4441" s="111"/>
      <c r="O4441" s="111"/>
      <c r="P4441" s="111"/>
      <c r="Q4441" s="111">
        <v>1</v>
      </c>
      <c r="R4441" s="111"/>
      <c r="S4441" s="111"/>
      <c r="T4441" s="111"/>
    </row>
    <row r="4442" spans="1:20" x14ac:dyDescent="0.25">
      <c r="A4442" s="110" t="s">
        <v>2936</v>
      </c>
      <c r="B4442" s="107" t="s">
        <v>7088</v>
      </c>
      <c r="C4442" s="108">
        <v>2</v>
      </c>
      <c r="D4442" s="41" t="s">
        <v>5476</v>
      </c>
      <c r="E4442" s="24">
        <f t="shared" si="218"/>
        <v>0</v>
      </c>
      <c r="F4442" s="24">
        <f t="shared" si="219"/>
        <v>0</v>
      </c>
      <c r="G4442" s="109"/>
      <c r="H4442" s="24"/>
      <c r="I4442" s="24">
        <f t="shared" si="220"/>
        <v>85</v>
      </c>
      <c r="J4442" s="119"/>
      <c r="K4442" s="30"/>
      <c r="L4442" s="111"/>
      <c r="M4442" s="111"/>
      <c r="N4442" s="111"/>
      <c r="O4442" s="111"/>
      <c r="P4442" s="111"/>
      <c r="Q4442" s="111">
        <v>425</v>
      </c>
      <c r="R4442" s="111"/>
      <c r="S4442" s="111"/>
      <c r="T4442" s="111"/>
    </row>
    <row r="4443" spans="1:20" x14ac:dyDescent="0.25">
      <c r="A4443" s="110" t="s">
        <v>9427</v>
      </c>
      <c r="B4443" s="107" t="s">
        <v>7240</v>
      </c>
      <c r="C4443" s="108">
        <v>6</v>
      </c>
      <c r="D4443" s="41" t="s">
        <v>9428</v>
      </c>
      <c r="E4443" s="24">
        <f t="shared" si="218"/>
        <v>0</v>
      </c>
      <c r="F4443" s="24">
        <f t="shared" si="219"/>
        <v>0.5</v>
      </c>
      <c r="G4443" s="109"/>
      <c r="H4443" s="24"/>
      <c r="I4443" s="24">
        <f t="shared" si="220"/>
        <v>0</v>
      </c>
      <c r="J4443" s="119"/>
      <c r="K4443" s="30"/>
      <c r="L4443" s="111">
        <v>2</v>
      </c>
      <c r="M4443" s="111"/>
      <c r="N4443" s="111"/>
      <c r="O4443" s="111"/>
      <c r="P4443" s="111"/>
      <c r="Q4443" s="111"/>
      <c r="R4443" s="111"/>
      <c r="S4443" s="111"/>
      <c r="T4443" s="111"/>
    </row>
    <row r="4444" spans="1:20" x14ac:dyDescent="0.25">
      <c r="A4444" s="110" t="s">
        <v>8384</v>
      </c>
      <c r="B4444" s="107" t="s">
        <v>7165</v>
      </c>
      <c r="C4444" s="108">
        <v>6</v>
      </c>
      <c r="D4444" s="41" t="s">
        <v>8385</v>
      </c>
      <c r="E4444" s="24">
        <f t="shared" si="218"/>
        <v>0</v>
      </c>
      <c r="F4444" s="24">
        <f t="shared" si="219"/>
        <v>91</v>
      </c>
      <c r="G4444" s="109"/>
      <c r="H4444" s="24"/>
      <c r="I4444" s="24">
        <f t="shared" si="220"/>
        <v>2</v>
      </c>
      <c r="J4444" s="119"/>
      <c r="K4444" s="30"/>
      <c r="L4444" s="111"/>
      <c r="M4444" s="111">
        <v>364</v>
      </c>
      <c r="N4444" s="111"/>
      <c r="O4444" s="111"/>
      <c r="P4444" s="111">
        <v>0</v>
      </c>
      <c r="Q4444" s="111">
        <v>10</v>
      </c>
      <c r="R4444" s="111"/>
      <c r="S4444" s="111"/>
      <c r="T4444" s="111"/>
    </row>
    <row r="4445" spans="1:20" x14ac:dyDescent="0.25">
      <c r="A4445" s="110" t="s">
        <v>3103</v>
      </c>
      <c r="B4445" s="107" t="s">
        <v>7165</v>
      </c>
      <c r="C4445" s="108">
        <v>6</v>
      </c>
      <c r="D4445" s="41" t="s">
        <v>6940</v>
      </c>
      <c r="E4445" s="24">
        <f t="shared" si="218"/>
        <v>0</v>
      </c>
      <c r="F4445" s="24">
        <f t="shared" si="219"/>
        <v>0</v>
      </c>
      <c r="G4445" s="109"/>
      <c r="H4445" s="24"/>
      <c r="I4445" s="24">
        <f t="shared" si="220"/>
        <v>0</v>
      </c>
      <c r="J4445" s="119"/>
      <c r="K4445" s="30"/>
      <c r="L4445" s="111"/>
      <c r="M4445" s="111"/>
      <c r="N4445" s="111"/>
      <c r="O4445" s="111"/>
      <c r="P4445" s="111"/>
      <c r="Q4445" s="111"/>
      <c r="R4445" s="111"/>
      <c r="S4445" s="111"/>
      <c r="T4445" s="111"/>
    </row>
    <row r="4446" spans="1:20" x14ac:dyDescent="0.25">
      <c r="A4446" s="110" t="s">
        <v>8380</v>
      </c>
      <c r="B4446" s="107" t="s">
        <v>7084</v>
      </c>
      <c r="C4446" s="108">
        <v>5</v>
      </c>
      <c r="D4446" s="41" t="s">
        <v>8381</v>
      </c>
      <c r="E4446" s="24">
        <f t="shared" si="218"/>
        <v>0</v>
      </c>
      <c r="F4446" s="24">
        <f t="shared" si="219"/>
        <v>0</v>
      </c>
      <c r="G4446" s="109"/>
      <c r="H4446" s="24"/>
      <c r="I4446" s="24">
        <f t="shared" si="220"/>
        <v>2</v>
      </c>
      <c r="J4446" s="119"/>
      <c r="K4446" s="30"/>
      <c r="L4446" s="111"/>
      <c r="M4446" s="111"/>
      <c r="N4446" s="111"/>
      <c r="O4446" s="111"/>
      <c r="P4446" s="111"/>
      <c r="Q4446" s="111">
        <v>10</v>
      </c>
      <c r="R4446" s="111"/>
      <c r="S4446" s="111"/>
      <c r="T4446" s="111"/>
    </row>
    <row r="4447" spans="1:20" x14ac:dyDescent="0.25">
      <c r="A4447" s="110" t="s">
        <v>9429</v>
      </c>
      <c r="B4447" s="107" t="s">
        <v>7165</v>
      </c>
      <c r="C4447" s="108">
        <v>6</v>
      </c>
      <c r="D4447" s="41" t="s">
        <v>9430</v>
      </c>
      <c r="E4447" s="24">
        <f t="shared" si="218"/>
        <v>0</v>
      </c>
      <c r="F4447" s="24">
        <f t="shared" si="219"/>
        <v>0</v>
      </c>
      <c r="G4447" s="109"/>
      <c r="H4447" s="24"/>
      <c r="I4447" s="24">
        <f t="shared" si="220"/>
        <v>0</v>
      </c>
      <c r="J4447" s="119"/>
      <c r="K4447" s="30"/>
      <c r="L4447" s="111"/>
      <c r="M4447" s="111"/>
      <c r="N4447" s="111"/>
      <c r="O4447" s="111"/>
      <c r="P4447" s="111"/>
      <c r="Q4447" s="111"/>
      <c r="R4447" s="111"/>
      <c r="S4447" s="111"/>
      <c r="T4447" s="111"/>
    </row>
    <row r="4448" spans="1:20" x14ac:dyDescent="0.25">
      <c r="A4448" s="110" t="s">
        <v>8376</v>
      </c>
      <c r="B4448" s="107" t="s">
        <v>7240</v>
      </c>
      <c r="C4448" s="108">
        <v>6</v>
      </c>
      <c r="D4448" s="41" t="s">
        <v>8377</v>
      </c>
      <c r="E4448" s="24">
        <f t="shared" ref="E4448:E4481" si="221">SUM(R4448:T4448)/3</f>
        <v>0</v>
      </c>
      <c r="F4448" s="24">
        <f t="shared" ref="F4448:F4481" si="222">SUM(L4448:O4448)/4</f>
        <v>0</v>
      </c>
      <c r="G4448" s="109"/>
      <c r="H4448" s="24"/>
      <c r="I4448" s="24">
        <f t="shared" ref="I4448:I4481" si="223">SUM(P4448:T4448)/5</f>
        <v>0</v>
      </c>
      <c r="J4448" s="119"/>
      <c r="K4448" s="30"/>
      <c r="L4448" s="111"/>
      <c r="M4448" s="111"/>
      <c r="N4448" s="111"/>
      <c r="O4448" s="111"/>
      <c r="P4448" s="111"/>
      <c r="Q4448" s="111"/>
      <c r="R4448" s="111">
        <v>0</v>
      </c>
      <c r="S4448" s="111"/>
      <c r="T4448" s="111"/>
    </row>
    <row r="4449" spans="1:20" x14ac:dyDescent="0.25">
      <c r="A4449" s="110" t="s">
        <v>9431</v>
      </c>
      <c r="B4449" s="107" t="s">
        <v>7165</v>
      </c>
      <c r="C4449" s="108">
        <v>6</v>
      </c>
      <c r="D4449" s="41" t="s">
        <v>9432</v>
      </c>
      <c r="E4449" s="24">
        <f t="shared" si="221"/>
        <v>0</v>
      </c>
      <c r="F4449" s="24">
        <f t="shared" si="222"/>
        <v>0</v>
      </c>
      <c r="G4449" s="109"/>
      <c r="H4449" s="24"/>
      <c r="I4449" s="24">
        <f t="shared" si="223"/>
        <v>0</v>
      </c>
      <c r="J4449" s="119"/>
      <c r="K4449" s="30"/>
      <c r="L4449" s="111"/>
      <c r="M4449" s="111"/>
      <c r="N4449" s="111"/>
      <c r="O4449" s="111"/>
      <c r="P4449" s="111"/>
      <c r="Q4449" s="111"/>
      <c r="R4449" s="111"/>
      <c r="S4449" s="111"/>
      <c r="T4449" s="111"/>
    </row>
    <row r="4450" spans="1:20" x14ac:dyDescent="0.25">
      <c r="A4450" s="110" t="s">
        <v>1420</v>
      </c>
      <c r="B4450" s="107" t="s">
        <v>7240</v>
      </c>
      <c r="C4450" s="108">
        <v>6</v>
      </c>
      <c r="D4450" s="41" t="s">
        <v>5246</v>
      </c>
      <c r="E4450" s="24">
        <f t="shared" si="221"/>
        <v>0</v>
      </c>
      <c r="F4450" s="24">
        <f t="shared" si="222"/>
        <v>0.75</v>
      </c>
      <c r="G4450" s="109"/>
      <c r="H4450" s="24"/>
      <c r="I4450" s="24">
        <f t="shared" si="223"/>
        <v>8.8000000000000007</v>
      </c>
      <c r="J4450" s="119"/>
      <c r="K4450" s="30"/>
      <c r="L4450" s="111"/>
      <c r="M4450" s="111">
        <v>3</v>
      </c>
      <c r="N4450" s="111"/>
      <c r="O4450" s="111"/>
      <c r="P4450" s="111"/>
      <c r="Q4450" s="111">
        <v>44</v>
      </c>
      <c r="R4450" s="111"/>
      <c r="S4450" s="111"/>
      <c r="T4450" s="111"/>
    </row>
    <row r="4451" spans="1:20" x14ac:dyDescent="0.25">
      <c r="A4451" s="110" t="s">
        <v>2981</v>
      </c>
      <c r="B4451" s="107" t="s">
        <v>7240</v>
      </c>
      <c r="C4451" s="108">
        <v>6</v>
      </c>
      <c r="D4451" s="41" t="s">
        <v>4673</v>
      </c>
      <c r="E4451" s="24">
        <f t="shared" si="221"/>
        <v>0</v>
      </c>
      <c r="F4451" s="24">
        <f t="shared" si="222"/>
        <v>0.25</v>
      </c>
      <c r="G4451" s="109"/>
      <c r="H4451" s="24"/>
      <c r="I4451" s="24">
        <f t="shared" si="223"/>
        <v>0</v>
      </c>
      <c r="J4451" s="119"/>
      <c r="K4451" s="30"/>
      <c r="L4451" s="111"/>
      <c r="M4451" s="111"/>
      <c r="N4451" s="111"/>
      <c r="O4451" s="111">
        <v>1</v>
      </c>
      <c r="P4451" s="111"/>
      <c r="Q4451" s="111"/>
      <c r="R4451" s="111"/>
      <c r="S4451" s="111"/>
      <c r="T4451" s="111"/>
    </row>
    <row r="4452" spans="1:20" x14ac:dyDescent="0.25">
      <c r="A4452" s="110" t="s">
        <v>1346</v>
      </c>
      <c r="B4452" s="107" t="s">
        <v>7101</v>
      </c>
      <c r="C4452" s="108">
        <v>16</v>
      </c>
      <c r="D4452" s="41" t="s">
        <v>3881</v>
      </c>
      <c r="E4452" s="24">
        <f t="shared" si="221"/>
        <v>0</v>
      </c>
      <c r="F4452" s="24">
        <f t="shared" si="222"/>
        <v>0.75</v>
      </c>
      <c r="G4452" s="109"/>
      <c r="H4452" s="24"/>
      <c r="I4452" s="24">
        <f t="shared" si="223"/>
        <v>0</v>
      </c>
      <c r="J4452" s="119"/>
      <c r="K4452" s="30"/>
      <c r="L4452" s="111"/>
      <c r="M4452" s="111">
        <v>3</v>
      </c>
      <c r="N4452" s="111"/>
      <c r="O4452" s="111"/>
      <c r="P4452" s="111"/>
      <c r="Q4452" s="111"/>
      <c r="R4452" s="111"/>
      <c r="S4452" s="111">
        <v>0</v>
      </c>
      <c r="T4452" s="111"/>
    </row>
    <row r="4453" spans="1:20" x14ac:dyDescent="0.25">
      <c r="A4453" s="110" t="s">
        <v>3097</v>
      </c>
      <c r="B4453" s="107" t="s">
        <v>7161</v>
      </c>
      <c r="C4453" s="108">
        <v>15</v>
      </c>
      <c r="D4453" s="41" t="s">
        <v>6194</v>
      </c>
      <c r="E4453" s="24">
        <f t="shared" si="221"/>
        <v>0</v>
      </c>
      <c r="F4453" s="24">
        <f t="shared" si="222"/>
        <v>7.25</v>
      </c>
      <c r="G4453" s="109"/>
      <c r="H4453" s="24"/>
      <c r="I4453" s="24">
        <f t="shared" si="223"/>
        <v>2.2000000000000002</v>
      </c>
      <c r="J4453" s="119"/>
      <c r="K4453" s="30"/>
      <c r="L4453" s="111">
        <v>5</v>
      </c>
      <c r="M4453" s="111"/>
      <c r="N4453" s="111">
        <v>24</v>
      </c>
      <c r="O4453" s="111"/>
      <c r="P4453" s="111">
        <v>5</v>
      </c>
      <c r="Q4453" s="111">
        <v>6</v>
      </c>
      <c r="R4453" s="111"/>
      <c r="S4453" s="111"/>
      <c r="T4453" s="111"/>
    </row>
    <row r="4454" spans="1:20" x14ac:dyDescent="0.25">
      <c r="A4454" s="110" t="s">
        <v>3098</v>
      </c>
      <c r="B4454" s="107" t="s">
        <v>7161</v>
      </c>
      <c r="C4454" s="108">
        <v>15</v>
      </c>
      <c r="D4454" s="41" t="s">
        <v>6197</v>
      </c>
      <c r="E4454" s="24">
        <f t="shared" si="221"/>
        <v>0</v>
      </c>
      <c r="F4454" s="24">
        <f t="shared" si="222"/>
        <v>15.5</v>
      </c>
      <c r="G4454" s="109"/>
      <c r="H4454" s="24"/>
      <c r="I4454" s="24">
        <f t="shared" si="223"/>
        <v>0</v>
      </c>
      <c r="J4454" s="119"/>
      <c r="K4454" s="30"/>
      <c r="L4454" s="111">
        <v>24</v>
      </c>
      <c r="M4454" s="111">
        <v>38</v>
      </c>
      <c r="N4454" s="111"/>
      <c r="O4454" s="111"/>
      <c r="P4454" s="111"/>
      <c r="Q4454" s="111"/>
      <c r="R4454" s="111"/>
      <c r="S4454" s="111"/>
      <c r="T4454" s="111"/>
    </row>
    <row r="4455" spans="1:20" x14ac:dyDescent="0.25">
      <c r="A4455" s="110" t="s">
        <v>5789</v>
      </c>
      <c r="B4455" s="107" t="s">
        <v>7161</v>
      </c>
      <c r="C4455" s="108">
        <v>15</v>
      </c>
      <c r="D4455" s="41" t="s">
        <v>5790</v>
      </c>
      <c r="E4455" s="24">
        <f t="shared" si="221"/>
        <v>0</v>
      </c>
      <c r="F4455" s="24">
        <f t="shared" si="222"/>
        <v>0</v>
      </c>
      <c r="G4455" s="109"/>
      <c r="H4455" s="24"/>
      <c r="I4455" s="24">
        <f t="shared" si="223"/>
        <v>0</v>
      </c>
      <c r="J4455" s="119"/>
      <c r="K4455" s="30"/>
      <c r="L4455" s="111"/>
      <c r="M4455" s="111"/>
      <c r="N4455" s="111"/>
      <c r="O4455" s="111"/>
      <c r="P4455" s="111">
        <v>0</v>
      </c>
      <c r="Q4455" s="111"/>
      <c r="R4455" s="111"/>
      <c r="S4455" s="111"/>
      <c r="T4455" s="111"/>
    </row>
    <row r="4456" spans="1:20" x14ac:dyDescent="0.25">
      <c r="A4456" s="110" t="s">
        <v>9433</v>
      </c>
      <c r="B4456" s="107" t="s">
        <v>7136</v>
      </c>
      <c r="C4456" s="108">
        <v>15</v>
      </c>
      <c r="D4456" s="41" t="s">
        <v>9434</v>
      </c>
      <c r="E4456" s="24">
        <f t="shared" si="221"/>
        <v>0</v>
      </c>
      <c r="F4456" s="24">
        <f t="shared" si="222"/>
        <v>46</v>
      </c>
      <c r="G4456" s="109"/>
      <c r="H4456" s="24"/>
      <c r="I4456" s="24">
        <f t="shared" si="223"/>
        <v>0</v>
      </c>
      <c r="J4456" s="119"/>
      <c r="K4456" s="30"/>
      <c r="L4456" s="111"/>
      <c r="M4456" s="111">
        <v>46</v>
      </c>
      <c r="N4456" s="111"/>
      <c r="O4456" s="111">
        <v>138</v>
      </c>
      <c r="P4456" s="111"/>
      <c r="Q4456" s="111"/>
      <c r="R4456" s="111"/>
      <c r="S4456" s="111"/>
      <c r="T4456" s="111"/>
    </row>
    <row r="4457" spans="1:20" x14ac:dyDescent="0.25">
      <c r="A4457" s="110" t="s">
        <v>3087</v>
      </c>
      <c r="B4457" s="107" t="s">
        <v>7101</v>
      </c>
      <c r="C4457" s="108">
        <v>16</v>
      </c>
      <c r="D4457" s="41" t="s">
        <v>6974</v>
      </c>
      <c r="E4457" s="24">
        <f t="shared" si="221"/>
        <v>0</v>
      </c>
      <c r="F4457" s="24">
        <f t="shared" si="222"/>
        <v>0.75</v>
      </c>
      <c r="G4457" s="109"/>
      <c r="H4457" s="24"/>
      <c r="I4457" s="24">
        <f t="shared" si="223"/>
        <v>0</v>
      </c>
      <c r="J4457" s="119"/>
      <c r="K4457" s="30"/>
      <c r="L4457" s="111">
        <v>2</v>
      </c>
      <c r="M4457" s="111">
        <v>1</v>
      </c>
      <c r="N4457" s="111"/>
      <c r="O4457" s="111"/>
      <c r="P4457" s="111"/>
      <c r="Q4457" s="111"/>
      <c r="R4457" s="111"/>
      <c r="S4457" s="111"/>
      <c r="T4457" s="111"/>
    </row>
    <row r="4458" spans="1:20" x14ac:dyDescent="0.25">
      <c r="A4458" s="110" t="s">
        <v>9435</v>
      </c>
      <c r="B4458" s="107" t="s">
        <v>7166</v>
      </c>
      <c r="C4458" s="108">
        <v>13</v>
      </c>
      <c r="D4458" s="41" t="s">
        <v>9436</v>
      </c>
      <c r="E4458" s="24">
        <f t="shared" si="221"/>
        <v>0</v>
      </c>
      <c r="F4458" s="24">
        <f t="shared" si="222"/>
        <v>0</v>
      </c>
      <c r="G4458" s="109"/>
      <c r="H4458" s="24"/>
      <c r="I4458" s="24">
        <f t="shared" si="223"/>
        <v>0</v>
      </c>
      <c r="J4458" s="119"/>
      <c r="K4458" s="30"/>
      <c r="L4458" s="111"/>
      <c r="M4458" s="111"/>
      <c r="N4458" s="111"/>
      <c r="O4458" s="111"/>
      <c r="P4458" s="111"/>
      <c r="Q4458" s="111"/>
      <c r="R4458" s="111"/>
      <c r="S4458" s="111"/>
      <c r="T4458" s="111"/>
    </row>
    <row r="4459" spans="1:20" x14ac:dyDescent="0.25">
      <c r="A4459" s="110" t="s">
        <v>8396</v>
      </c>
      <c r="B4459" s="107" t="s">
        <v>7136</v>
      </c>
      <c r="C4459" s="108">
        <v>15</v>
      </c>
      <c r="D4459" s="41" t="s">
        <v>8397</v>
      </c>
      <c r="E4459" s="24">
        <f t="shared" si="221"/>
        <v>0</v>
      </c>
      <c r="F4459" s="24">
        <f t="shared" si="222"/>
        <v>116</v>
      </c>
      <c r="G4459" s="109"/>
      <c r="H4459" s="24"/>
      <c r="I4459" s="24">
        <f t="shared" si="223"/>
        <v>3</v>
      </c>
      <c r="J4459" s="119"/>
      <c r="K4459" s="30"/>
      <c r="L4459" s="111">
        <v>135</v>
      </c>
      <c r="M4459" s="111">
        <v>310</v>
      </c>
      <c r="N4459" s="111">
        <v>19</v>
      </c>
      <c r="O4459" s="111"/>
      <c r="P4459" s="111">
        <v>15</v>
      </c>
      <c r="Q4459" s="111"/>
      <c r="R4459" s="111"/>
      <c r="S4459" s="111"/>
      <c r="T4459" s="111"/>
    </row>
    <row r="4460" spans="1:20" x14ac:dyDescent="0.25">
      <c r="A4460" s="110" t="s">
        <v>9437</v>
      </c>
      <c r="B4460" s="107" t="s">
        <v>7136</v>
      </c>
      <c r="C4460" s="108">
        <v>15</v>
      </c>
      <c r="D4460" s="41" t="s">
        <v>9438</v>
      </c>
      <c r="E4460" s="24">
        <f t="shared" si="221"/>
        <v>0</v>
      </c>
      <c r="F4460" s="24">
        <f t="shared" si="222"/>
        <v>0</v>
      </c>
      <c r="G4460" s="109"/>
      <c r="H4460" s="24"/>
      <c r="I4460" s="24">
        <f t="shared" si="223"/>
        <v>0</v>
      </c>
      <c r="J4460" s="119"/>
      <c r="K4460" s="30"/>
      <c r="L4460" s="111"/>
      <c r="M4460" s="111"/>
      <c r="N4460" s="111"/>
      <c r="O4460" s="111"/>
      <c r="P4460" s="111"/>
      <c r="Q4460" s="111"/>
      <c r="R4460" s="111"/>
      <c r="S4460" s="111"/>
      <c r="T4460" s="111"/>
    </row>
    <row r="4461" spans="1:20" x14ac:dyDescent="0.25">
      <c r="A4461" s="110" t="s">
        <v>82</v>
      </c>
      <c r="B4461" s="107" t="s">
        <v>7136</v>
      </c>
      <c r="C4461" s="108">
        <v>15</v>
      </c>
      <c r="D4461" s="41" t="s">
        <v>5772</v>
      </c>
      <c r="E4461" s="24">
        <f t="shared" si="221"/>
        <v>0</v>
      </c>
      <c r="F4461" s="24">
        <f t="shared" si="222"/>
        <v>0.25</v>
      </c>
      <c r="G4461" s="109"/>
      <c r="H4461" s="24"/>
      <c r="I4461" s="24">
        <f t="shared" si="223"/>
        <v>0</v>
      </c>
      <c r="J4461" s="119"/>
      <c r="K4461" s="30"/>
      <c r="L4461" s="111"/>
      <c r="M4461" s="111"/>
      <c r="N4461" s="111"/>
      <c r="O4461" s="111">
        <v>1</v>
      </c>
      <c r="P4461" s="111"/>
      <c r="Q4461" s="111"/>
      <c r="R4461" s="111"/>
      <c r="S4461" s="111"/>
      <c r="T4461" s="111"/>
    </row>
    <row r="4462" spans="1:20" x14ac:dyDescent="0.25">
      <c r="A4462" s="110" t="s">
        <v>78</v>
      </c>
      <c r="B4462" s="107" t="s">
        <v>7136</v>
      </c>
      <c r="C4462" s="108">
        <v>15</v>
      </c>
      <c r="D4462" s="41" t="s">
        <v>5773</v>
      </c>
      <c r="E4462" s="24">
        <f t="shared" si="221"/>
        <v>0</v>
      </c>
      <c r="F4462" s="24">
        <f t="shared" si="222"/>
        <v>1.25</v>
      </c>
      <c r="G4462" s="109"/>
      <c r="H4462" s="24"/>
      <c r="I4462" s="24">
        <f t="shared" si="223"/>
        <v>0.2</v>
      </c>
      <c r="J4462" s="119"/>
      <c r="K4462" s="30"/>
      <c r="L4462" s="111"/>
      <c r="M4462" s="111">
        <v>4</v>
      </c>
      <c r="N4462" s="111"/>
      <c r="O4462" s="111">
        <v>1</v>
      </c>
      <c r="P4462" s="111">
        <v>1</v>
      </c>
      <c r="Q4462" s="111"/>
      <c r="R4462" s="111"/>
      <c r="S4462" s="111"/>
      <c r="T4462" s="111"/>
    </row>
    <row r="4463" spans="1:20" x14ac:dyDescent="0.25">
      <c r="A4463" s="110" t="s">
        <v>689</v>
      </c>
      <c r="B4463" s="107" t="s">
        <v>7136</v>
      </c>
      <c r="C4463" s="108">
        <v>15</v>
      </c>
      <c r="D4463" s="41" t="s">
        <v>5778</v>
      </c>
      <c r="E4463" s="24">
        <f t="shared" si="221"/>
        <v>0</v>
      </c>
      <c r="F4463" s="24">
        <f t="shared" si="222"/>
        <v>0</v>
      </c>
      <c r="G4463" s="109"/>
      <c r="H4463" s="24"/>
      <c r="I4463" s="24">
        <f t="shared" si="223"/>
        <v>0.4</v>
      </c>
      <c r="J4463" s="119"/>
      <c r="K4463" s="30"/>
      <c r="L4463" s="111"/>
      <c r="M4463" s="111"/>
      <c r="N4463" s="111"/>
      <c r="O4463" s="111"/>
      <c r="P4463" s="111"/>
      <c r="Q4463" s="111">
        <v>2</v>
      </c>
      <c r="R4463" s="111"/>
      <c r="S4463" s="111"/>
      <c r="T4463" s="111"/>
    </row>
    <row r="4464" spans="1:20" x14ac:dyDescent="0.25">
      <c r="A4464" s="110" t="s">
        <v>9439</v>
      </c>
      <c r="B4464" s="107" t="s">
        <v>7193</v>
      </c>
      <c r="C4464" s="108">
        <v>13</v>
      </c>
      <c r="D4464" s="41" t="s">
        <v>9440</v>
      </c>
      <c r="E4464" s="24">
        <f t="shared" si="221"/>
        <v>0</v>
      </c>
      <c r="F4464" s="24">
        <f t="shared" si="222"/>
        <v>0</v>
      </c>
      <c r="G4464" s="109"/>
      <c r="H4464" s="24"/>
      <c r="I4464" s="24">
        <f t="shared" si="223"/>
        <v>0</v>
      </c>
      <c r="J4464" s="119"/>
      <c r="K4464" s="30"/>
      <c r="L4464" s="111"/>
      <c r="M4464" s="111"/>
      <c r="N4464" s="111"/>
      <c r="O4464" s="111"/>
      <c r="P4464" s="111"/>
      <c r="Q4464" s="111"/>
      <c r="R4464" s="111"/>
      <c r="S4464" s="111"/>
      <c r="T4464" s="111"/>
    </row>
    <row r="4465" spans="1:20" x14ac:dyDescent="0.25">
      <c r="A4465" s="110" t="s">
        <v>3093</v>
      </c>
      <c r="B4465" s="107" t="s">
        <v>7193</v>
      </c>
      <c r="C4465" s="108">
        <v>13</v>
      </c>
      <c r="D4465" s="41" t="s">
        <v>6948</v>
      </c>
      <c r="E4465" s="24">
        <f t="shared" si="221"/>
        <v>0</v>
      </c>
      <c r="F4465" s="24">
        <f t="shared" si="222"/>
        <v>9489.5</v>
      </c>
      <c r="G4465" s="109"/>
      <c r="H4465" s="24"/>
      <c r="I4465" s="24">
        <f t="shared" si="223"/>
        <v>0</v>
      </c>
      <c r="J4465" s="119"/>
      <c r="K4465" s="30"/>
      <c r="L4465" s="111">
        <v>10320</v>
      </c>
      <c r="M4465" s="111">
        <v>14988</v>
      </c>
      <c r="N4465" s="111">
        <v>11405</v>
      </c>
      <c r="O4465" s="111">
        <v>1245</v>
      </c>
      <c r="P4465" s="111"/>
      <c r="Q4465" s="111"/>
      <c r="R4465" s="111"/>
      <c r="S4465" s="111"/>
      <c r="T4465" s="111"/>
    </row>
    <row r="4466" spans="1:20" x14ac:dyDescent="0.25">
      <c r="A4466" s="110" t="s">
        <v>9441</v>
      </c>
      <c r="B4466" s="107" t="s">
        <v>7193</v>
      </c>
      <c r="C4466" s="108">
        <v>13</v>
      </c>
      <c r="D4466" s="41" t="s">
        <v>9442</v>
      </c>
      <c r="E4466" s="24">
        <f t="shared" si="221"/>
        <v>0</v>
      </c>
      <c r="F4466" s="24">
        <f t="shared" si="222"/>
        <v>33.75</v>
      </c>
      <c r="G4466" s="109"/>
      <c r="H4466" s="24"/>
      <c r="I4466" s="24">
        <f t="shared" si="223"/>
        <v>0</v>
      </c>
      <c r="J4466" s="119"/>
      <c r="K4466" s="30"/>
      <c r="L4466" s="111">
        <v>43</v>
      </c>
      <c r="M4466" s="111">
        <v>51</v>
      </c>
      <c r="N4466" s="111"/>
      <c r="O4466" s="111">
        <v>41</v>
      </c>
      <c r="P4466" s="111"/>
      <c r="Q4466" s="111"/>
      <c r="R4466" s="111"/>
      <c r="S4466" s="111"/>
      <c r="T4466" s="111"/>
    </row>
    <row r="4467" spans="1:20" x14ac:dyDescent="0.25">
      <c r="A4467" s="110" t="s">
        <v>3096</v>
      </c>
      <c r="B4467" s="107" t="s">
        <v>7092</v>
      </c>
      <c r="C4467" s="108">
        <v>11</v>
      </c>
      <c r="D4467" s="41" t="s">
        <v>6953</v>
      </c>
      <c r="E4467" s="24">
        <f t="shared" si="221"/>
        <v>0</v>
      </c>
      <c r="F4467" s="24">
        <f t="shared" si="222"/>
        <v>0</v>
      </c>
      <c r="G4467" s="109"/>
      <c r="H4467" s="24"/>
      <c r="I4467" s="24">
        <f t="shared" si="223"/>
        <v>0.4</v>
      </c>
      <c r="J4467" s="119"/>
      <c r="K4467" s="30"/>
      <c r="L4467" s="111"/>
      <c r="M4467" s="111"/>
      <c r="N4467" s="111"/>
      <c r="O4467" s="111"/>
      <c r="P4467" s="111">
        <v>2</v>
      </c>
      <c r="Q4467" s="111"/>
      <c r="R4467" s="111"/>
      <c r="S4467" s="111"/>
      <c r="T4467" s="111"/>
    </row>
    <row r="4468" spans="1:20" x14ac:dyDescent="0.25">
      <c r="A4468" s="110" t="s">
        <v>3094</v>
      </c>
      <c r="B4468" s="107" t="s">
        <v>7160</v>
      </c>
      <c r="C4468" s="108">
        <v>12</v>
      </c>
      <c r="D4468" s="41" t="s">
        <v>6951</v>
      </c>
      <c r="E4468" s="24">
        <f t="shared" si="221"/>
        <v>0</v>
      </c>
      <c r="F4468" s="24">
        <f t="shared" si="222"/>
        <v>74</v>
      </c>
      <c r="G4468" s="109"/>
      <c r="H4468" s="24"/>
      <c r="I4468" s="24">
        <f t="shared" si="223"/>
        <v>4.5999999999999996</v>
      </c>
      <c r="J4468" s="119"/>
      <c r="K4468" s="30"/>
      <c r="L4468" s="111">
        <v>38</v>
      </c>
      <c r="M4468" s="111">
        <v>258</v>
      </c>
      <c r="N4468" s="111"/>
      <c r="O4468" s="111"/>
      <c r="P4468" s="111"/>
      <c r="Q4468" s="111">
        <v>23</v>
      </c>
      <c r="R4468" s="111"/>
      <c r="S4468" s="111"/>
      <c r="T4468" s="111"/>
    </row>
    <row r="4469" spans="1:20" x14ac:dyDescent="0.25">
      <c r="A4469" s="110" t="s">
        <v>9443</v>
      </c>
      <c r="B4469" s="107" t="s">
        <v>7154</v>
      </c>
      <c r="C4469" s="108">
        <v>16</v>
      </c>
      <c r="D4469" s="41" t="s">
        <v>9444</v>
      </c>
      <c r="E4469" s="24">
        <f t="shared" si="221"/>
        <v>0</v>
      </c>
      <c r="F4469" s="24">
        <f t="shared" si="222"/>
        <v>0</v>
      </c>
      <c r="G4469" s="109"/>
      <c r="H4469" s="24"/>
      <c r="I4469" s="24">
        <f t="shared" si="223"/>
        <v>0</v>
      </c>
      <c r="J4469" s="119"/>
      <c r="K4469" s="30"/>
      <c r="L4469" s="111"/>
      <c r="M4469" s="111"/>
      <c r="N4469" s="111"/>
      <c r="O4469" s="111"/>
      <c r="P4469" s="111"/>
      <c r="Q4469" s="111"/>
      <c r="R4469" s="111"/>
      <c r="S4469" s="111"/>
      <c r="T4469" s="111"/>
    </row>
    <row r="4470" spans="1:20" x14ac:dyDescent="0.25">
      <c r="A4470" s="110" t="s">
        <v>3089</v>
      </c>
      <c r="B4470" s="107" t="s">
        <v>7154</v>
      </c>
      <c r="C4470" s="108">
        <v>16</v>
      </c>
      <c r="D4470" s="41" t="s">
        <v>6973</v>
      </c>
      <c r="E4470" s="24">
        <f t="shared" si="221"/>
        <v>0</v>
      </c>
      <c r="F4470" s="24">
        <f t="shared" si="222"/>
        <v>0</v>
      </c>
      <c r="G4470" s="109"/>
      <c r="H4470" s="24"/>
      <c r="I4470" s="24">
        <f t="shared" si="223"/>
        <v>0</v>
      </c>
      <c r="J4470" s="119"/>
      <c r="K4470" s="30"/>
      <c r="L4470" s="111"/>
      <c r="M4470" s="111"/>
      <c r="N4470" s="111"/>
      <c r="O4470" s="111"/>
      <c r="P4470" s="111"/>
      <c r="Q4470" s="111"/>
      <c r="R4470" s="111"/>
      <c r="S4470" s="111"/>
      <c r="T4470" s="111"/>
    </row>
    <row r="4471" spans="1:20" x14ac:dyDescent="0.25">
      <c r="A4471" s="110" t="s">
        <v>2807</v>
      </c>
      <c r="B4471" s="107" t="s">
        <v>7154</v>
      </c>
      <c r="C4471" s="108">
        <v>16</v>
      </c>
      <c r="D4471" s="41" t="s">
        <v>6418</v>
      </c>
      <c r="E4471" s="24">
        <f t="shared" si="221"/>
        <v>0</v>
      </c>
      <c r="F4471" s="24">
        <f t="shared" si="222"/>
        <v>1.75</v>
      </c>
      <c r="G4471" s="109"/>
      <c r="H4471" s="24"/>
      <c r="I4471" s="24">
        <f t="shared" si="223"/>
        <v>0.2</v>
      </c>
      <c r="J4471" s="119"/>
      <c r="K4471" s="30"/>
      <c r="L4471" s="111"/>
      <c r="M4471" s="111">
        <v>6</v>
      </c>
      <c r="N4471" s="111"/>
      <c r="O4471" s="111">
        <v>1</v>
      </c>
      <c r="P4471" s="111">
        <v>1</v>
      </c>
      <c r="Q4471" s="111"/>
      <c r="R4471" s="111"/>
      <c r="S4471" s="111"/>
      <c r="T4471" s="111"/>
    </row>
    <row r="4472" spans="1:20" x14ac:dyDescent="0.25">
      <c r="A4472" s="110" t="s">
        <v>3088</v>
      </c>
      <c r="B4472" s="107" t="s">
        <v>7154</v>
      </c>
      <c r="C4472" s="108">
        <v>16</v>
      </c>
      <c r="D4472" s="41" t="s">
        <v>6971</v>
      </c>
      <c r="E4472" s="24">
        <f t="shared" si="221"/>
        <v>0</v>
      </c>
      <c r="F4472" s="24">
        <f t="shared" si="222"/>
        <v>0</v>
      </c>
      <c r="G4472" s="109"/>
      <c r="H4472" s="24"/>
      <c r="I4472" s="24">
        <f t="shared" si="223"/>
        <v>0</v>
      </c>
      <c r="J4472" s="119"/>
      <c r="K4472" s="30"/>
      <c r="L4472" s="111"/>
      <c r="M4472" s="111"/>
      <c r="N4472" s="111"/>
      <c r="O4472" s="111"/>
      <c r="P4472" s="111"/>
      <c r="Q4472" s="111"/>
      <c r="R4472" s="111"/>
      <c r="S4472" s="111"/>
      <c r="T4472" s="111"/>
    </row>
    <row r="4473" spans="1:20" x14ac:dyDescent="0.25">
      <c r="A4473" s="110" t="s">
        <v>2743</v>
      </c>
      <c r="B4473" s="107" t="s">
        <v>7143</v>
      </c>
      <c r="C4473" s="108">
        <v>17</v>
      </c>
      <c r="D4473" s="41" t="s">
        <v>6312</v>
      </c>
      <c r="E4473" s="24">
        <f t="shared" si="221"/>
        <v>0</v>
      </c>
      <c r="F4473" s="24">
        <f t="shared" si="222"/>
        <v>2</v>
      </c>
      <c r="G4473" s="109"/>
      <c r="H4473" s="24"/>
      <c r="I4473" s="24">
        <f t="shared" si="223"/>
        <v>0</v>
      </c>
      <c r="J4473" s="119"/>
      <c r="K4473" s="30"/>
      <c r="L4473" s="111">
        <v>8</v>
      </c>
      <c r="M4473" s="111"/>
      <c r="N4473" s="111"/>
      <c r="O4473" s="111"/>
      <c r="P4473" s="111"/>
      <c r="Q4473" s="111"/>
      <c r="R4473" s="111"/>
      <c r="S4473" s="111"/>
      <c r="T4473" s="111"/>
    </row>
    <row r="4474" spans="1:20" x14ac:dyDescent="0.25">
      <c r="A4474" s="110" t="s">
        <v>8400</v>
      </c>
      <c r="B4474" s="107" t="s">
        <v>7156</v>
      </c>
      <c r="C4474" s="108">
        <v>18</v>
      </c>
      <c r="D4474" s="41" t="s">
        <v>8401</v>
      </c>
      <c r="E4474" s="24">
        <f t="shared" si="221"/>
        <v>0</v>
      </c>
      <c r="F4474" s="24">
        <f t="shared" si="222"/>
        <v>0</v>
      </c>
      <c r="G4474" s="109"/>
      <c r="H4474" s="24"/>
      <c r="I4474" s="24">
        <f t="shared" si="223"/>
        <v>0</v>
      </c>
      <c r="J4474" s="119"/>
      <c r="K4474" s="30"/>
      <c r="L4474" s="111"/>
      <c r="M4474" s="111"/>
      <c r="N4474" s="111"/>
      <c r="O4474" s="111"/>
      <c r="P4474" s="111"/>
      <c r="Q4474" s="111"/>
      <c r="R4474" s="111"/>
      <c r="S4474" s="111"/>
      <c r="T4474" s="111"/>
    </row>
    <row r="4475" spans="1:20" x14ac:dyDescent="0.25">
      <c r="A4475" s="110" t="s">
        <v>9445</v>
      </c>
      <c r="B4475" s="107" t="s">
        <v>7156</v>
      </c>
      <c r="C4475" s="108">
        <v>18</v>
      </c>
      <c r="D4475" s="41" t="s">
        <v>9446</v>
      </c>
      <c r="E4475" s="24">
        <f t="shared" si="221"/>
        <v>0</v>
      </c>
      <c r="F4475" s="24">
        <f t="shared" si="222"/>
        <v>0</v>
      </c>
      <c r="G4475" s="109"/>
      <c r="H4475" s="24"/>
      <c r="I4475" s="24">
        <f t="shared" si="223"/>
        <v>0</v>
      </c>
      <c r="J4475" s="119"/>
      <c r="K4475" s="30"/>
      <c r="L4475" s="111"/>
      <c r="M4475" s="111"/>
      <c r="N4475" s="111"/>
      <c r="O4475" s="111"/>
      <c r="P4475" s="111"/>
      <c r="Q4475" s="111"/>
      <c r="R4475" s="111"/>
      <c r="S4475" s="111"/>
      <c r="T4475" s="111"/>
    </row>
    <row r="4476" spans="1:20" x14ac:dyDescent="0.25">
      <c r="A4476" s="110" t="s">
        <v>8402</v>
      </c>
      <c r="B4476" s="107" t="s">
        <v>7207</v>
      </c>
      <c r="C4476" s="108">
        <v>17</v>
      </c>
      <c r="D4476" s="41" t="s">
        <v>8403</v>
      </c>
      <c r="E4476" s="24">
        <f t="shared" si="221"/>
        <v>0</v>
      </c>
      <c r="F4476" s="24">
        <f t="shared" si="222"/>
        <v>0</v>
      </c>
      <c r="G4476" s="109"/>
      <c r="H4476" s="24"/>
      <c r="I4476" s="24">
        <f t="shared" si="223"/>
        <v>44</v>
      </c>
      <c r="J4476" s="119"/>
      <c r="K4476" s="30"/>
      <c r="L4476" s="111"/>
      <c r="M4476" s="111"/>
      <c r="N4476" s="111"/>
      <c r="O4476" s="111"/>
      <c r="P4476" s="111">
        <v>220</v>
      </c>
      <c r="Q4476" s="111"/>
      <c r="R4476" s="111"/>
      <c r="S4476" s="111"/>
      <c r="T4476" s="111"/>
    </row>
    <row r="4477" spans="1:20" x14ac:dyDescent="0.25">
      <c r="A4477" s="110" t="s">
        <v>1896</v>
      </c>
      <c r="B4477" s="107" t="s">
        <v>7156</v>
      </c>
      <c r="C4477" s="108">
        <v>18</v>
      </c>
      <c r="D4477" s="41" t="s">
        <v>4993</v>
      </c>
      <c r="E4477" s="24">
        <f t="shared" si="221"/>
        <v>0</v>
      </c>
      <c r="F4477" s="24">
        <f t="shared" si="222"/>
        <v>0</v>
      </c>
      <c r="G4477" s="109"/>
      <c r="H4477" s="24"/>
      <c r="I4477" s="24">
        <f t="shared" si="223"/>
        <v>0</v>
      </c>
      <c r="J4477" s="119"/>
      <c r="K4477" s="30"/>
      <c r="L4477" s="111"/>
      <c r="M4477" s="111"/>
      <c r="N4477" s="111"/>
      <c r="O4477" s="111"/>
      <c r="P4477" s="111"/>
      <c r="Q4477" s="111">
        <v>0</v>
      </c>
      <c r="R4477" s="111"/>
      <c r="S4477" s="111"/>
      <c r="T4477" s="111"/>
    </row>
    <row r="4478" spans="1:20" x14ac:dyDescent="0.25">
      <c r="A4478" s="110" t="s">
        <v>2803</v>
      </c>
      <c r="B4478" s="107" t="s">
        <v>7209</v>
      </c>
      <c r="C4478" s="108">
        <v>21</v>
      </c>
      <c r="D4478" s="41" t="s">
        <v>6203</v>
      </c>
      <c r="E4478" s="24">
        <f t="shared" si="221"/>
        <v>0</v>
      </c>
      <c r="F4478" s="24">
        <f t="shared" si="222"/>
        <v>2.75</v>
      </c>
      <c r="G4478" s="109"/>
      <c r="H4478" s="24"/>
      <c r="I4478" s="24">
        <f t="shared" si="223"/>
        <v>0</v>
      </c>
      <c r="J4478" s="119"/>
      <c r="K4478" s="30"/>
      <c r="L4478" s="111"/>
      <c r="M4478" s="111">
        <v>6</v>
      </c>
      <c r="N4478" s="111"/>
      <c r="O4478" s="111">
        <v>5</v>
      </c>
      <c r="P4478" s="111"/>
      <c r="Q4478" s="111"/>
      <c r="R4478" s="111"/>
      <c r="S4478" s="111"/>
      <c r="T4478" s="111"/>
    </row>
    <row r="4479" spans="1:20" x14ac:dyDescent="0.25">
      <c r="A4479" s="110" t="s">
        <v>9447</v>
      </c>
      <c r="B4479" s="107" t="s">
        <v>7295</v>
      </c>
      <c r="C4479" s="108">
        <v>18</v>
      </c>
      <c r="D4479" s="41" t="s">
        <v>9448</v>
      </c>
      <c r="E4479" s="24">
        <f t="shared" si="221"/>
        <v>0</v>
      </c>
      <c r="F4479" s="24">
        <f t="shared" si="222"/>
        <v>1.25</v>
      </c>
      <c r="G4479" s="109"/>
      <c r="H4479" s="24"/>
      <c r="I4479" s="24">
        <f t="shared" si="223"/>
        <v>0</v>
      </c>
      <c r="J4479" s="119"/>
      <c r="K4479" s="30"/>
      <c r="L4479" s="111">
        <v>4</v>
      </c>
      <c r="M4479" s="111"/>
      <c r="N4479" s="111">
        <v>1</v>
      </c>
      <c r="O4479" s="111"/>
      <c r="P4479" s="111"/>
      <c r="Q4479" s="111"/>
      <c r="R4479" s="111"/>
      <c r="S4479" s="111"/>
      <c r="T4479" s="111"/>
    </row>
    <row r="4480" spans="1:20" x14ac:dyDescent="0.25">
      <c r="A4480" s="110" t="s">
        <v>2318</v>
      </c>
      <c r="B4480" s="107" t="s">
        <v>7192</v>
      </c>
      <c r="C4480" s="108">
        <v>20</v>
      </c>
      <c r="D4480" s="41" t="s">
        <v>6967</v>
      </c>
      <c r="E4480" s="24">
        <f t="shared" si="221"/>
        <v>0</v>
      </c>
      <c r="F4480" s="24">
        <f t="shared" si="222"/>
        <v>0</v>
      </c>
      <c r="G4480" s="109"/>
      <c r="H4480" s="24"/>
      <c r="I4480" s="24">
        <f t="shared" si="223"/>
        <v>0</v>
      </c>
      <c r="J4480" s="119"/>
      <c r="K4480" s="30"/>
      <c r="L4480" s="111"/>
      <c r="M4480" s="111"/>
      <c r="N4480" s="111"/>
      <c r="O4480" s="111"/>
      <c r="P4480" s="111"/>
      <c r="Q4480" s="111"/>
      <c r="R4480" s="111"/>
      <c r="S4480" s="111"/>
      <c r="T4480" s="111"/>
    </row>
    <row r="4481" spans="1:20" x14ac:dyDescent="0.25">
      <c r="A4481" s="110" t="s">
        <v>2900</v>
      </c>
      <c r="B4481" s="107" t="s">
        <v>7219</v>
      </c>
      <c r="C4481" s="108">
        <v>20</v>
      </c>
      <c r="D4481" s="41" t="s">
        <v>6968</v>
      </c>
      <c r="E4481" s="24">
        <f t="shared" si="221"/>
        <v>0</v>
      </c>
      <c r="F4481" s="24">
        <f t="shared" si="222"/>
        <v>4.25</v>
      </c>
      <c r="G4481" s="109"/>
      <c r="H4481" s="24"/>
      <c r="I4481" s="24">
        <f t="shared" si="223"/>
        <v>0</v>
      </c>
      <c r="J4481" s="119"/>
      <c r="K4481" s="30"/>
      <c r="L4481" s="111"/>
      <c r="M4481" s="111"/>
      <c r="N4481" s="111">
        <v>17</v>
      </c>
      <c r="O4481" s="111"/>
      <c r="P4481" s="111"/>
      <c r="Q4481" s="111"/>
      <c r="R4481" s="111"/>
      <c r="S4481" s="111"/>
      <c r="T4481" s="111"/>
    </row>
  </sheetData>
  <autoFilter ref="A31:V4481">
    <sortState ref="A31:T4480">
      <sortCondition descending="1" ref="E30:E4480"/>
    </sortState>
  </autoFilter>
  <sortState ref="A30:X5202">
    <sortCondition descending="1" ref="U30:U5202"/>
  </sortState>
  <mergeCells count="16">
    <mergeCell ref="B3:L3"/>
    <mergeCell ref="F4:H4"/>
    <mergeCell ref="A4:A5"/>
    <mergeCell ref="B4:B5"/>
    <mergeCell ref="C4:C5"/>
    <mergeCell ref="D4:D5"/>
    <mergeCell ref="I4:K4"/>
    <mergeCell ref="Q4:Q5"/>
    <mergeCell ref="R4:R5"/>
    <mergeCell ref="S4:S5"/>
    <mergeCell ref="T4:T5"/>
    <mergeCell ref="L4:L5"/>
    <mergeCell ref="M4:M5"/>
    <mergeCell ref="N4:N5"/>
    <mergeCell ref="O4:O5"/>
    <mergeCell ref="P4:P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13"/>
  <sheetViews>
    <sheetView showGridLines="0" workbookViewId="0">
      <selection activeCell="E1" sqref="E1"/>
    </sheetView>
  </sheetViews>
  <sheetFormatPr defaultColWidth="9.28515625" defaultRowHeight="12" x14ac:dyDescent="0.25"/>
  <cols>
    <col min="1" max="1" width="9.28515625" style="1"/>
    <col min="2" max="2" width="14" style="1" customWidth="1"/>
    <col min="3" max="3" width="7" style="1" customWidth="1"/>
    <col min="4" max="4" width="12.42578125" style="1" customWidth="1"/>
    <col min="5" max="5" width="12.85546875" style="12" customWidth="1"/>
    <col min="6" max="6" width="11.28515625" style="1" bestFit="1" customWidth="1"/>
    <col min="7" max="11" width="11.140625" style="1" bestFit="1" customWidth="1"/>
    <col min="12" max="12" width="12.42578125" style="1" bestFit="1" customWidth="1"/>
    <col min="13" max="14" width="11.140625" style="1" bestFit="1" customWidth="1"/>
    <col min="15" max="16384" width="9.28515625" style="1"/>
  </cols>
  <sheetData>
    <row r="1" spans="1:14" ht="15" x14ac:dyDescent="0.2">
      <c r="A1" s="29" t="s">
        <v>7080</v>
      </c>
      <c r="E1" s="141" t="s">
        <v>9512</v>
      </c>
      <c r="F1" s="141"/>
    </row>
    <row r="2" spans="1:14" s="45" customFormat="1" x14ac:dyDescent="0.2">
      <c r="A2" s="45" t="s">
        <v>3390</v>
      </c>
      <c r="B2" s="84" t="s">
        <v>8943</v>
      </c>
      <c r="E2" s="46"/>
    </row>
    <row r="3" spans="1:14" s="2" customFormat="1" ht="24" x14ac:dyDescent="0.2">
      <c r="A3" s="11" t="s">
        <v>3274</v>
      </c>
      <c r="B3" s="11" t="s">
        <v>3275</v>
      </c>
      <c r="C3" s="23"/>
      <c r="D3" s="11" t="s">
        <v>3276</v>
      </c>
      <c r="E3" s="70" t="s">
        <v>3403</v>
      </c>
      <c r="F3" s="11" t="s">
        <v>3277</v>
      </c>
      <c r="G3" s="11" t="s">
        <v>3278</v>
      </c>
      <c r="H3" s="11" t="s">
        <v>3279</v>
      </c>
      <c r="I3" s="11" t="s">
        <v>3280</v>
      </c>
      <c r="J3" s="11" t="s">
        <v>3281</v>
      </c>
      <c r="K3" s="11" t="s">
        <v>3282</v>
      </c>
      <c r="L3" s="11" t="s">
        <v>3283</v>
      </c>
      <c r="M3" s="11" t="s">
        <v>3284</v>
      </c>
      <c r="N3" s="11" t="s">
        <v>3285</v>
      </c>
    </row>
    <row r="4" spans="1:14" s="2" customFormat="1" x14ac:dyDescent="0.2">
      <c r="A4" s="4"/>
      <c r="B4" s="4"/>
      <c r="C4" s="4"/>
      <c r="D4" s="4"/>
      <c r="E4" s="13"/>
      <c r="F4" s="34">
        <f>(COUNTIF(F7:F8501,"&gt;0")-1)</f>
        <v>73</v>
      </c>
      <c r="G4" s="34">
        <f t="shared" ref="G4:N4" si="0">(COUNTIF(G7:G8501,"&gt;0")-1)</f>
        <v>75</v>
      </c>
      <c r="H4" s="34">
        <f t="shared" si="0"/>
        <v>76</v>
      </c>
      <c r="I4" s="34">
        <f t="shared" si="0"/>
        <v>72</v>
      </c>
      <c r="J4" s="34">
        <f t="shared" si="0"/>
        <v>70</v>
      </c>
      <c r="K4" s="34">
        <f t="shared" si="0"/>
        <v>73</v>
      </c>
      <c r="L4" s="34">
        <f t="shared" si="0"/>
        <v>76</v>
      </c>
      <c r="M4" s="34">
        <f t="shared" si="0"/>
        <v>74</v>
      </c>
      <c r="N4" s="34">
        <f t="shared" si="0"/>
        <v>75</v>
      </c>
    </row>
    <row r="5" spans="1:14" s="2" customFormat="1" x14ac:dyDescent="0.2">
      <c r="A5" s="4"/>
      <c r="B5" s="127" t="s">
        <v>7053</v>
      </c>
      <c r="C5" s="4"/>
      <c r="D5" s="4"/>
      <c r="E5" s="9">
        <f>SUBTOTAL(9,E7:E84)</f>
        <v>4025814.0000000014</v>
      </c>
      <c r="F5" s="122">
        <v>1050775</v>
      </c>
      <c r="G5" s="122">
        <v>1486200</v>
      </c>
      <c r="H5" s="122">
        <v>2054618</v>
      </c>
      <c r="I5" s="122">
        <v>3397736</v>
      </c>
      <c r="J5" s="122">
        <v>2567365</v>
      </c>
      <c r="K5" s="122">
        <v>3112435</v>
      </c>
      <c r="L5" s="122">
        <v>4075424</v>
      </c>
      <c r="M5" s="122">
        <v>3907257</v>
      </c>
      <c r="N5" s="122">
        <v>4094761</v>
      </c>
    </row>
    <row r="6" spans="1:14" s="2" customFormat="1" x14ac:dyDescent="0.2">
      <c r="A6" s="42"/>
      <c r="B6" s="42"/>
      <c r="C6" s="42"/>
      <c r="D6" s="42"/>
      <c r="E6" s="43"/>
      <c r="F6" s="42"/>
      <c r="G6" s="42"/>
      <c r="H6" s="42"/>
      <c r="I6" s="42"/>
      <c r="J6" s="42"/>
      <c r="K6" s="42"/>
      <c r="L6" s="42"/>
      <c r="M6" s="42"/>
      <c r="N6" s="42"/>
    </row>
    <row r="7" spans="1:14" s="12" customFormat="1" x14ac:dyDescent="0.2">
      <c r="A7" s="5" t="s">
        <v>3409</v>
      </c>
      <c r="B7" s="110" t="s">
        <v>3306</v>
      </c>
      <c r="C7" s="107"/>
      <c r="D7" s="96" t="s">
        <v>9460</v>
      </c>
      <c r="E7" s="30">
        <f t="shared" ref="E7:E38" si="1">SUM(L7:N7)/3</f>
        <v>1871337.3333333333</v>
      </c>
      <c r="F7" s="111">
        <v>143738</v>
      </c>
      <c r="G7" s="111">
        <v>305778</v>
      </c>
      <c r="H7" s="111">
        <v>513766</v>
      </c>
      <c r="I7" s="111">
        <v>1479683</v>
      </c>
      <c r="J7" s="111">
        <v>1217574</v>
      </c>
      <c r="K7" s="111">
        <v>1376501</v>
      </c>
      <c r="L7" s="111">
        <v>1996778</v>
      </c>
      <c r="M7" s="111">
        <v>1747870</v>
      </c>
      <c r="N7" s="111">
        <v>1869364</v>
      </c>
    </row>
    <row r="8" spans="1:14" x14ac:dyDescent="0.2">
      <c r="A8" s="5" t="s">
        <v>3409</v>
      </c>
      <c r="B8" s="110" t="s">
        <v>3372</v>
      </c>
      <c r="C8" s="107"/>
      <c r="D8" s="96" t="s">
        <v>9460</v>
      </c>
      <c r="E8" s="30">
        <f t="shared" si="1"/>
        <v>708191.33333333337</v>
      </c>
      <c r="F8" s="111">
        <v>239994</v>
      </c>
      <c r="G8" s="111">
        <v>377430</v>
      </c>
      <c r="H8" s="111">
        <v>606061</v>
      </c>
      <c r="I8" s="111">
        <v>793943</v>
      </c>
      <c r="J8" s="111">
        <v>572389</v>
      </c>
      <c r="K8" s="111">
        <v>672558</v>
      </c>
      <c r="L8" s="111">
        <v>721387</v>
      </c>
      <c r="M8" s="111">
        <v>678827</v>
      </c>
      <c r="N8" s="111">
        <v>724360</v>
      </c>
    </row>
    <row r="9" spans="1:14" x14ac:dyDescent="0.2">
      <c r="A9" s="5" t="s">
        <v>3409</v>
      </c>
      <c r="B9" s="128" t="s">
        <v>3338</v>
      </c>
      <c r="C9" s="129"/>
      <c r="D9" s="96" t="s">
        <v>9460</v>
      </c>
      <c r="E9" s="30">
        <f t="shared" si="1"/>
        <v>461573</v>
      </c>
      <c r="F9" s="111">
        <v>150609</v>
      </c>
      <c r="G9" s="111">
        <v>157351</v>
      </c>
      <c r="H9" s="111">
        <v>278466</v>
      </c>
      <c r="I9" s="111">
        <v>268510</v>
      </c>
      <c r="J9" s="111">
        <v>240347</v>
      </c>
      <c r="K9" s="111">
        <v>259737</v>
      </c>
      <c r="L9" s="111">
        <v>356778</v>
      </c>
      <c r="M9" s="111">
        <v>535327</v>
      </c>
      <c r="N9" s="111">
        <v>492614</v>
      </c>
    </row>
    <row r="10" spans="1:14" x14ac:dyDescent="0.2">
      <c r="A10" s="5" t="s">
        <v>3409</v>
      </c>
      <c r="B10" s="110" t="s">
        <v>3382</v>
      </c>
      <c r="C10" s="107"/>
      <c r="D10" s="96" t="s">
        <v>9460</v>
      </c>
      <c r="E10" s="30">
        <f t="shared" si="1"/>
        <v>230418</v>
      </c>
      <c r="F10" s="111">
        <v>46717</v>
      </c>
      <c r="G10" s="111">
        <v>71787</v>
      </c>
      <c r="H10" s="111">
        <v>118107</v>
      </c>
      <c r="I10" s="111">
        <v>176451</v>
      </c>
      <c r="J10" s="111">
        <v>126469</v>
      </c>
      <c r="K10" s="111">
        <v>144111</v>
      </c>
      <c r="L10" s="111">
        <v>172575</v>
      </c>
      <c r="M10" s="111">
        <v>235038</v>
      </c>
      <c r="N10" s="111">
        <v>283641</v>
      </c>
    </row>
    <row r="11" spans="1:14" x14ac:dyDescent="0.2">
      <c r="A11" s="16" t="s">
        <v>3409</v>
      </c>
      <c r="B11" s="130" t="s">
        <v>3399</v>
      </c>
      <c r="C11" s="125"/>
      <c r="D11" s="113" t="s">
        <v>9460</v>
      </c>
      <c r="E11" s="30">
        <f t="shared" si="1"/>
        <v>216744.66666666666</v>
      </c>
      <c r="F11" s="131">
        <v>108152</v>
      </c>
      <c r="G11" s="131">
        <v>151069</v>
      </c>
      <c r="H11" s="131">
        <v>146832</v>
      </c>
      <c r="I11" s="131">
        <v>203712</v>
      </c>
      <c r="J11" s="131">
        <v>138332</v>
      </c>
      <c r="K11" s="131">
        <v>187190</v>
      </c>
      <c r="L11" s="131">
        <v>186351</v>
      </c>
      <c r="M11" s="131">
        <v>209030</v>
      </c>
      <c r="N11" s="131">
        <v>254853</v>
      </c>
    </row>
    <row r="12" spans="1:14" x14ac:dyDescent="0.2">
      <c r="A12" s="5" t="s">
        <v>3409</v>
      </c>
      <c r="B12" s="110" t="s">
        <v>7055</v>
      </c>
      <c r="C12" s="107"/>
      <c r="D12" s="96" t="s">
        <v>9460</v>
      </c>
      <c r="E12" s="30">
        <f t="shared" si="1"/>
        <v>94748</v>
      </c>
      <c r="F12" s="111">
        <v>28787</v>
      </c>
      <c r="G12" s="111">
        <v>43090</v>
      </c>
      <c r="H12" s="111">
        <v>52686</v>
      </c>
      <c r="I12" s="111">
        <v>51428</v>
      </c>
      <c r="J12" s="111">
        <v>41199</v>
      </c>
      <c r="K12" s="111">
        <v>56826</v>
      </c>
      <c r="L12" s="111">
        <v>178246</v>
      </c>
      <c r="M12" s="111">
        <v>53394</v>
      </c>
      <c r="N12" s="111">
        <v>52604</v>
      </c>
    </row>
    <row r="13" spans="1:14" x14ac:dyDescent="0.2">
      <c r="A13" s="5" t="s">
        <v>3409</v>
      </c>
      <c r="B13" s="110" t="s">
        <v>3384</v>
      </c>
      <c r="C13" s="107"/>
      <c r="D13" s="96" t="s">
        <v>9460</v>
      </c>
      <c r="E13" s="30">
        <f t="shared" si="1"/>
        <v>74130.666666666672</v>
      </c>
      <c r="F13" s="111">
        <v>46871</v>
      </c>
      <c r="G13" s="111">
        <v>39793</v>
      </c>
      <c r="H13" s="111">
        <v>51175</v>
      </c>
      <c r="I13" s="111">
        <v>77664</v>
      </c>
      <c r="J13" s="111">
        <v>80383</v>
      </c>
      <c r="K13" s="111">
        <v>74742</v>
      </c>
      <c r="L13" s="111">
        <v>60247</v>
      </c>
      <c r="M13" s="111">
        <v>100811</v>
      </c>
      <c r="N13" s="111">
        <v>61334</v>
      </c>
    </row>
    <row r="14" spans="1:14" x14ac:dyDescent="0.2">
      <c r="A14" s="5" t="s">
        <v>3409</v>
      </c>
      <c r="B14" s="110" t="s">
        <v>3314</v>
      </c>
      <c r="C14" s="107"/>
      <c r="D14" s="96" t="s">
        <v>9460</v>
      </c>
      <c r="E14" s="30">
        <f t="shared" si="1"/>
        <v>70915</v>
      </c>
      <c r="F14" s="111">
        <v>7450</v>
      </c>
      <c r="G14" s="111">
        <v>0</v>
      </c>
      <c r="H14" s="111">
        <v>55770</v>
      </c>
      <c r="I14" s="111">
        <v>93197</v>
      </c>
      <c r="J14" s="111">
        <v>19</v>
      </c>
      <c r="K14" s="111">
        <v>179</v>
      </c>
      <c r="L14" s="111">
        <v>383</v>
      </c>
      <c r="M14" s="111">
        <v>98420</v>
      </c>
      <c r="N14" s="111">
        <v>113942</v>
      </c>
    </row>
    <row r="15" spans="1:14" x14ac:dyDescent="0.2">
      <c r="A15" s="5" t="s">
        <v>3409</v>
      </c>
      <c r="B15" s="110" t="s">
        <v>7070</v>
      </c>
      <c r="C15" s="107"/>
      <c r="D15" s="96" t="s">
        <v>9460</v>
      </c>
      <c r="E15" s="30">
        <f t="shared" si="1"/>
        <v>60095</v>
      </c>
      <c r="F15" s="111">
        <v>100325</v>
      </c>
      <c r="G15" s="111">
        <v>128486</v>
      </c>
      <c r="H15" s="111"/>
      <c r="I15" s="111"/>
      <c r="J15" s="111"/>
      <c r="K15" s="111">
        <v>181291</v>
      </c>
      <c r="L15" s="111">
        <v>180285</v>
      </c>
      <c r="M15" s="111"/>
      <c r="N15" s="111"/>
    </row>
    <row r="16" spans="1:14" x14ac:dyDescent="0.2">
      <c r="A16" s="5" t="s">
        <v>3409</v>
      </c>
      <c r="B16" s="110" t="s">
        <v>3299</v>
      </c>
      <c r="C16" s="107"/>
      <c r="D16" s="96" t="s">
        <v>9460</v>
      </c>
      <c r="E16" s="30">
        <f t="shared" si="1"/>
        <v>42682</v>
      </c>
      <c r="F16" s="111">
        <v>8629</v>
      </c>
      <c r="G16" s="111">
        <v>13562</v>
      </c>
      <c r="H16" s="111">
        <v>27719</v>
      </c>
      <c r="I16" s="111">
        <v>37400</v>
      </c>
      <c r="J16" s="111">
        <v>34564</v>
      </c>
      <c r="K16" s="111">
        <v>42127</v>
      </c>
      <c r="L16" s="111">
        <v>50116</v>
      </c>
      <c r="M16" s="111">
        <v>48197</v>
      </c>
      <c r="N16" s="111">
        <v>29733</v>
      </c>
    </row>
    <row r="17" spans="1:14" x14ac:dyDescent="0.2">
      <c r="A17" s="5" t="s">
        <v>3409</v>
      </c>
      <c r="B17" s="110" t="s">
        <v>7067</v>
      </c>
      <c r="C17" s="107"/>
      <c r="D17" s="96" t="s">
        <v>9460</v>
      </c>
      <c r="E17" s="30">
        <f t="shared" si="1"/>
        <v>42158.333333333336</v>
      </c>
      <c r="F17" s="111">
        <v>22904</v>
      </c>
      <c r="G17" s="111">
        <v>23934</v>
      </c>
      <c r="H17" s="111">
        <v>28130</v>
      </c>
      <c r="I17" s="111">
        <v>26983</v>
      </c>
      <c r="J17" s="111">
        <v>14799</v>
      </c>
      <c r="K17" s="111">
        <v>15402</v>
      </c>
      <c r="L17" s="111">
        <v>36261</v>
      </c>
      <c r="M17" s="111">
        <v>39678</v>
      </c>
      <c r="N17" s="111">
        <v>50536</v>
      </c>
    </row>
    <row r="18" spans="1:14" x14ac:dyDescent="0.2">
      <c r="A18" s="5" t="s">
        <v>3409</v>
      </c>
      <c r="B18" s="110" t="s">
        <v>7063</v>
      </c>
      <c r="C18" s="107"/>
      <c r="D18" s="96" t="s">
        <v>9460</v>
      </c>
      <c r="E18" s="30">
        <f t="shared" si="1"/>
        <v>39945.333333333336</v>
      </c>
      <c r="F18" s="111">
        <v>12740</v>
      </c>
      <c r="G18" s="111">
        <v>14492</v>
      </c>
      <c r="H18" s="111">
        <v>22566</v>
      </c>
      <c r="I18" s="111">
        <v>38932</v>
      </c>
      <c r="J18" s="111">
        <v>26611</v>
      </c>
      <c r="K18" s="111">
        <v>31745</v>
      </c>
      <c r="L18" s="111">
        <v>37429</v>
      </c>
      <c r="M18" s="111">
        <v>38108</v>
      </c>
      <c r="N18" s="111">
        <v>44299</v>
      </c>
    </row>
    <row r="19" spans="1:14" x14ac:dyDescent="0.2">
      <c r="A19" s="5" t="s">
        <v>3409</v>
      </c>
      <c r="B19" s="110" t="s">
        <v>3332</v>
      </c>
      <c r="C19" s="107"/>
      <c r="D19" s="96" t="s">
        <v>9460</v>
      </c>
      <c r="E19" s="30">
        <f t="shared" si="1"/>
        <v>32662.666666666668</v>
      </c>
      <c r="F19" s="111">
        <v>6602</v>
      </c>
      <c r="G19" s="111">
        <v>6865</v>
      </c>
      <c r="H19" s="111">
        <v>10548</v>
      </c>
      <c r="I19" s="111">
        <v>16715</v>
      </c>
      <c r="J19" s="111">
        <v>15770</v>
      </c>
      <c r="K19" s="111">
        <v>16353</v>
      </c>
      <c r="L19" s="111">
        <v>21288</v>
      </c>
      <c r="M19" s="111">
        <v>29046</v>
      </c>
      <c r="N19" s="111">
        <v>47654</v>
      </c>
    </row>
    <row r="20" spans="1:14" x14ac:dyDescent="0.2">
      <c r="A20" s="5" t="s">
        <v>3409</v>
      </c>
      <c r="B20" s="110" t="s">
        <v>3293</v>
      </c>
      <c r="C20" s="107"/>
      <c r="D20" s="96" t="s">
        <v>9460</v>
      </c>
      <c r="E20" s="30">
        <f t="shared" si="1"/>
        <v>23655</v>
      </c>
      <c r="F20" s="111">
        <v>78937</v>
      </c>
      <c r="G20" s="111">
        <v>130897</v>
      </c>
      <c r="H20" s="111">
        <v>51565</v>
      </c>
      <c r="I20" s="111">
        <v>45602</v>
      </c>
      <c r="J20" s="111">
        <v>8094</v>
      </c>
      <c r="K20" s="111">
        <v>8181</v>
      </c>
      <c r="L20" s="111">
        <v>13212</v>
      </c>
      <c r="M20" s="111">
        <v>43990</v>
      </c>
      <c r="N20" s="111">
        <v>13763</v>
      </c>
    </row>
    <row r="21" spans="1:14" x14ac:dyDescent="0.2">
      <c r="A21" s="5" t="s">
        <v>3409</v>
      </c>
      <c r="B21" s="110" t="s">
        <v>3300</v>
      </c>
      <c r="C21" s="107"/>
      <c r="D21" s="96" t="s">
        <v>9460</v>
      </c>
      <c r="E21" s="30">
        <f t="shared" si="1"/>
        <v>6497</v>
      </c>
      <c r="F21" s="111">
        <v>1178</v>
      </c>
      <c r="G21" s="111">
        <v>2571</v>
      </c>
      <c r="H21" s="111">
        <v>9105</v>
      </c>
      <c r="I21" s="111">
        <v>21408</v>
      </c>
      <c r="J21" s="111">
        <v>12125</v>
      </c>
      <c r="K21" s="111">
        <v>9855</v>
      </c>
      <c r="L21" s="111">
        <v>11754</v>
      </c>
      <c r="M21" s="111">
        <v>3223</v>
      </c>
      <c r="N21" s="111">
        <v>4514</v>
      </c>
    </row>
    <row r="22" spans="1:14" x14ac:dyDescent="0.2">
      <c r="A22" s="5" t="s">
        <v>3409</v>
      </c>
      <c r="B22" s="110" t="s">
        <v>3303</v>
      </c>
      <c r="C22" s="107"/>
      <c r="D22" s="96" t="s">
        <v>9460</v>
      </c>
      <c r="E22" s="30">
        <f t="shared" si="1"/>
        <v>5836.333333333333</v>
      </c>
      <c r="F22" s="111">
        <v>1323</v>
      </c>
      <c r="G22" s="111">
        <v>1566</v>
      </c>
      <c r="H22" s="111">
        <v>2069</v>
      </c>
      <c r="I22" s="111">
        <v>4333</v>
      </c>
      <c r="J22" s="111">
        <v>3145</v>
      </c>
      <c r="K22" s="111">
        <v>5261</v>
      </c>
      <c r="L22" s="111">
        <v>3675</v>
      </c>
      <c r="M22" s="111">
        <v>4018</v>
      </c>
      <c r="N22" s="111">
        <v>9816</v>
      </c>
    </row>
    <row r="23" spans="1:14" x14ac:dyDescent="0.2">
      <c r="A23" s="5" t="s">
        <v>3409</v>
      </c>
      <c r="B23" s="110" t="s">
        <v>3322</v>
      </c>
      <c r="C23" s="107"/>
      <c r="D23" s="96" t="s">
        <v>9460</v>
      </c>
      <c r="E23" s="30">
        <f t="shared" si="1"/>
        <v>5748.666666666667</v>
      </c>
      <c r="F23" s="111">
        <v>2670</v>
      </c>
      <c r="G23" s="111">
        <v>2586</v>
      </c>
      <c r="H23" s="111">
        <v>4264</v>
      </c>
      <c r="I23" s="111">
        <v>1817</v>
      </c>
      <c r="J23" s="111">
        <v>1331</v>
      </c>
      <c r="K23" s="111">
        <v>2516</v>
      </c>
      <c r="L23" s="111">
        <v>4467</v>
      </c>
      <c r="M23" s="111">
        <v>4846</v>
      </c>
      <c r="N23" s="111">
        <v>7933</v>
      </c>
    </row>
    <row r="24" spans="1:14" x14ac:dyDescent="0.2">
      <c r="A24" s="5" t="s">
        <v>3409</v>
      </c>
      <c r="B24" s="110" t="s">
        <v>3327</v>
      </c>
      <c r="C24" s="107"/>
      <c r="D24" s="96" t="s">
        <v>9460</v>
      </c>
      <c r="E24" s="30">
        <f t="shared" si="1"/>
        <v>5730.666666666667</v>
      </c>
      <c r="F24" s="111">
        <v>74</v>
      </c>
      <c r="G24" s="111">
        <v>1428</v>
      </c>
      <c r="H24" s="111">
        <v>6902</v>
      </c>
      <c r="I24" s="111">
        <v>1043</v>
      </c>
      <c r="J24" s="111">
        <v>3793</v>
      </c>
      <c r="K24" s="111">
        <v>1830</v>
      </c>
      <c r="L24" s="111">
        <v>9192</v>
      </c>
      <c r="M24" s="111">
        <v>8000</v>
      </c>
      <c r="N24" s="111"/>
    </row>
    <row r="25" spans="1:14" x14ac:dyDescent="0.2">
      <c r="A25" s="5" t="s">
        <v>3409</v>
      </c>
      <c r="B25" s="110" t="s">
        <v>3362</v>
      </c>
      <c r="C25" s="107"/>
      <c r="D25" s="96" t="s">
        <v>9460</v>
      </c>
      <c r="E25" s="30">
        <f t="shared" si="1"/>
        <v>4671.333333333333</v>
      </c>
      <c r="F25" s="111">
        <v>1519</v>
      </c>
      <c r="G25" s="111">
        <v>472</v>
      </c>
      <c r="H25" s="111">
        <v>240</v>
      </c>
      <c r="I25" s="111">
        <v>274</v>
      </c>
      <c r="J25" s="111">
        <v>975</v>
      </c>
      <c r="K25" s="111">
        <v>688</v>
      </c>
      <c r="L25" s="111">
        <v>623</v>
      </c>
      <c r="M25" s="111">
        <v>3104</v>
      </c>
      <c r="N25" s="111">
        <v>10287</v>
      </c>
    </row>
    <row r="26" spans="1:14" x14ac:dyDescent="0.2">
      <c r="A26" s="5" t="s">
        <v>3409</v>
      </c>
      <c r="B26" s="110" t="s">
        <v>3304</v>
      </c>
      <c r="C26" s="107"/>
      <c r="D26" s="96" t="s">
        <v>9460</v>
      </c>
      <c r="E26" s="30">
        <f t="shared" si="1"/>
        <v>3517</v>
      </c>
      <c r="F26" s="111">
        <v>1546</v>
      </c>
      <c r="G26" s="111">
        <v>1739</v>
      </c>
      <c r="H26" s="111">
        <v>5243</v>
      </c>
      <c r="I26" s="111">
        <v>2903</v>
      </c>
      <c r="J26" s="111">
        <v>2260</v>
      </c>
      <c r="K26" s="111">
        <v>3355</v>
      </c>
      <c r="L26" s="111">
        <v>4254</v>
      </c>
      <c r="M26" s="111">
        <v>2781</v>
      </c>
      <c r="N26" s="111">
        <v>3516</v>
      </c>
    </row>
    <row r="27" spans="1:14" x14ac:dyDescent="0.2">
      <c r="A27" s="5" t="s">
        <v>3409</v>
      </c>
      <c r="B27" s="110" t="s">
        <v>3353</v>
      </c>
      <c r="C27" s="107"/>
      <c r="D27" s="96" t="s">
        <v>9460</v>
      </c>
      <c r="E27" s="30">
        <f t="shared" si="1"/>
        <v>3268</v>
      </c>
      <c r="F27" s="111">
        <v>248</v>
      </c>
      <c r="G27" s="111">
        <v>106</v>
      </c>
      <c r="H27" s="111">
        <v>1010</v>
      </c>
      <c r="I27" s="111">
        <v>499</v>
      </c>
      <c r="J27" s="111">
        <v>1279</v>
      </c>
      <c r="K27" s="111">
        <v>970</v>
      </c>
      <c r="L27" s="111">
        <v>2319</v>
      </c>
      <c r="M27" s="111">
        <v>1980</v>
      </c>
      <c r="N27" s="111">
        <v>5505</v>
      </c>
    </row>
    <row r="28" spans="1:14" x14ac:dyDescent="0.2">
      <c r="A28" s="5" t="s">
        <v>3409</v>
      </c>
      <c r="B28" s="110" t="s">
        <v>3337</v>
      </c>
      <c r="C28" s="107"/>
      <c r="D28" s="96" t="s">
        <v>9460</v>
      </c>
      <c r="E28" s="30">
        <f t="shared" si="1"/>
        <v>3233</v>
      </c>
      <c r="F28" s="111">
        <v>1662</v>
      </c>
      <c r="G28" s="111">
        <v>547</v>
      </c>
      <c r="H28" s="111">
        <v>3316</v>
      </c>
      <c r="I28" s="111">
        <v>1751</v>
      </c>
      <c r="J28" s="111">
        <v>9308</v>
      </c>
      <c r="K28" s="111">
        <v>1400</v>
      </c>
      <c r="L28" s="111">
        <v>889</v>
      </c>
      <c r="M28" s="111">
        <v>7467</v>
      </c>
      <c r="N28" s="111">
        <v>1343</v>
      </c>
    </row>
    <row r="29" spans="1:14" x14ac:dyDescent="0.25">
      <c r="A29" s="5" t="s">
        <v>3409</v>
      </c>
      <c r="B29" s="110" t="s">
        <v>3361</v>
      </c>
      <c r="C29" s="107"/>
      <c r="D29" s="96" t="s">
        <v>9460</v>
      </c>
      <c r="E29" s="30">
        <f t="shared" si="1"/>
        <v>2029.6666666666667</v>
      </c>
      <c r="F29" s="111">
        <v>2062</v>
      </c>
      <c r="G29" s="111">
        <v>2945</v>
      </c>
      <c r="H29" s="111">
        <v>4338</v>
      </c>
      <c r="I29" s="111">
        <v>9791</v>
      </c>
      <c r="J29" s="111">
        <v>2586</v>
      </c>
      <c r="K29" s="111">
        <v>3057</v>
      </c>
      <c r="L29" s="111">
        <v>6008</v>
      </c>
      <c r="M29" s="111">
        <v>0</v>
      </c>
      <c r="N29" s="111">
        <v>81</v>
      </c>
    </row>
    <row r="30" spans="1:14" x14ac:dyDescent="0.25">
      <c r="A30" s="5" t="s">
        <v>3409</v>
      </c>
      <c r="B30" s="110" t="s">
        <v>9454</v>
      </c>
      <c r="C30" s="107"/>
      <c r="D30" s="96" t="s">
        <v>9460</v>
      </c>
      <c r="E30" s="30">
        <f t="shared" si="1"/>
        <v>1770.6666666666667</v>
      </c>
      <c r="F30" s="111"/>
      <c r="G30" s="111"/>
      <c r="H30" s="111"/>
      <c r="I30" s="111">
        <v>6313</v>
      </c>
      <c r="J30" s="111">
        <v>5894</v>
      </c>
      <c r="K30" s="111">
        <v>7244</v>
      </c>
      <c r="L30" s="111">
        <v>5312</v>
      </c>
      <c r="M30" s="111">
        <v>0</v>
      </c>
      <c r="N30" s="111"/>
    </row>
    <row r="31" spans="1:14" x14ac:dyDescent="0.25">
      <c r="A31" s="5" t="s">
        <v>3409</v>
      </c>
      <c r="B31" s="110" t="s">
        <v>3331</v>
      </c>
      <c r="C31" s="107"/>
      <c r="D31" s="96" t="s">
        <v>9460</v>
      </c>
      <c r="E31" s="30">
        <f t="shared" si="1"/>
        <v>1737</v>
      </c>
      <c r="F31" s="111">
        <v>88</v>
      </c>
      <c r="G31" s="111">
        <v>129</v>
      </c>
      <c r="H31" s="111">
        <v>486</v>
      </c>
      <c r="I31" s="111">
        <v>616</v>
      </c>
      <c r="J31" s="111">
        <v>394</v>
      </c>
      <c r="K31" s="111">
        <v>448</v>
      </c>
      <c r="L31" s="111">
        <v>2578</v>
      </c>
      <c r="M31" s="111">
        <v>1226</v>
      </c>
      <c r="N31" s="111">
        <v>1407</v>
      </c>
    </row>
    <row r="32" spans="1:14" x14ac:dyDescent="0.25">
      <c r="A32" s="5" t="s">
        <v>3409</v>
      </c>
      <c r="B32" s="110" t="s">
        <v>3379</v>
      </c>
      <c r="C32" s="107"/>
      <c r="D32" s="96" t="s">
        <v>9460</v>
      </c>
      <c r="E32" s="30">
        <f t="shared" si="1"/>
        <v>1673.6666666666667</v>
      </c>
      <c r="F32" s="111">
        <v>119</v>
      </c>
      <c r="G32" s="111">
        <v>181</v>
      </c>
      <c r="H32" s="111">
        <v>413</v>
      </c>
      <c r="I32" s="111">
        <v>1190</v>
      </c>
      <c r="J32" s="111">
        <v>648</v>
      </c>
      <c r="K32" s="111">
        <v>1422</v>
      </c>
      <c r="L32" s="111">
        <v>1566</v>
      </c>
      <c r="M32" s="111">
        <v>1530</v>
      </c>
      <c r="N32" s="111">
        <v>1925</v>
      </c>
    </row>
    <row r="33" spans="1:14" x14ac:dyDescent="0.25">
      <c r="A33" s="5" t="s">
        <v>3409</v>
      </c>
      <c r="B33" s="110" t="s">
        <v>3360</v>
      </c>
      <c r="C33" s="107"/>
      <c r="D33" s="96" t="s">
        <v>9460</v>
      </c>
      <c r="E33" s="30">
        <f t="shared" si="1"/>
        <v>1662.3333333333333</v>
      </c>
      <c r="F33" s="111">
        <v>246</v>
      </c>
      <c r="G33" s="111">
        <v>727</v>
      </c>
      <c r="H33" s="111">
        <v>1716</v>
      </c>
      <c r="I33" s="111">
        <v>4570</v>
      </c>
      <c r="J33" s="111">
        <v>1658</v>
      </c>
      <c r="K33" s="111">
        <v>2680</v>
      </c>
      <c r="L33" s="111">
        <v>4064</v>
      </c>
      <c r="M33" s="111">
        <v>219</v>
      </c>
      <c r="N33" s="111">
        <v>704</v>
      </c>
    </row>
    <row r="34" spans="1:14" x14ac:dyDescent="0.25">
      <c r="A34" s="5" t="s">
        <v>3409</v>
      </c>
      <c r="B34" s="110" t="s">
        <v>7068</v>
      </c>
      <c r="C34" s="107"/>
      <c r="D34" s="96" t="s">
        <v>9460</v>
      </c>
      <c r="E34" s="30">
        <f t="shared" si="1"/>
        <v>1353</v>
      </c>
      <c r="F34" s="111">
        <v>154</v>
      </c>
      <c r="G34" s="111">
        <v>225</v>
      </c>
      <c r="H34" s="111">
        <v>789</v>
      </c>
      <c r="I34" s="111">
        <v>220</v>
      </c>
      <c r="J34" s="111">
        <v>407</v>
      </c>
      <c r="K34" s="111">
        <v>744</v>
      </c>
      <c r="L34" s="111">
        <v>1185</v>
      </c>
      <c r="M34" s="111">
        <v>947</v>
      </c>
      <c r="N34" s="111">
        <v>1927</v>
      </c>
    </row>
    <row r="35" spans="1:14" x14ac:dyDescent="0.25">
      <c r="A35" s="5" t="s">
        <v>3409</v>
      </c>
      <c r="B35" s="110" t="s">
        <v>3291</v>
      </c>
      <c r="C35" s="107"/>
      <c r="D35" s="96" t="s">
        <v>9460</v>
      </c>
      <c r="E35" s="30">
        <f t="shared" si="1"/>
        <v>1175.3333333333333</v>
      </c>
      <c r="F35" s="111">
        <v>697</v>
      </c>
      <c r="G35" s="111">
        <v>255</v>
      </c>
      <c r="H35" s="111">
        <v>215</v>
      </c>
      <c r="I35" s="111">
        <v>269</v>
      </c>
      <c r="J35" s="111">
        <v>27</v>
      </c>
      <c r="K35" s="111">
        <v>96</v>
      </c>
      <c r="L35" s="111">
        <v>801</v>
      </c>
      <c r="M35" s="111">
        <v>2053</v>
      </c>
      <c r="N35" s="111">
        <v>672</v>
      </c>
    </row>
    <row r="36" spans="1:14" x14ac:dyDescent="0.25">
      <c r="A36" s="5" t="s">
        <v>3409</v>
      </c>
      <c r="B36" s="110" t="s">
        <v>7072</v>
      </c>
      <c r="C36" s="107"/>
      <c r="D36" s="96" t="s">
        <v>9460</v>
      </c>
      <c r="E36" s="30">
        <f t="shared" si="1"/>
        <v>1065.6666666666667</v>
      </c>
      <c r="F36" s="111">
        <v>196</v>
      </c>
      <c r="G36" s="111">
        <v>235</v>
      </c>
      <c r="H36" s="111">
        <v>336</v>
      </c>
      <c r="I36" s="111">
        <v>0</v>
      </c>
      <c r="J36" s="111">
        <v>0</v>
      </c>
      <c r="K36" s="111">
        <v>0</v>
      </c>
      <c r="L36" s="111">
        <v>1031</v>
      </c>
      <c r="M36" s="111">
        <v>2166</v>
      </c>
      <c r="N36" s="111"/>
    </row>
    <row r="37" spans="1:14" x14ac:dyDescent="0.25">
      <c r="A37" s="5" t="s">
        <v>3409</v>
      </c>
      <c r="B37" s="110" t="s">
        <v>7061</v>
      </c>
      <c r="C37" s="107"/>
      <c r="D37" s="96" t="s">
        <v>9460</v>
      </c>
      <c r="E37" s="30">
        <f t="shared" si="1"/>
        <v>901.66666666666663</v>
      </c>
      <c r="F37" s="111">
        <v>1</v>
      </c>
      <c r="G37" s="111">
        <v>61</v>
      </c>
      <c r="H37" s="111">
        <v>4057</v>
      </c>
      <c r="I37" s="111">
        <v>1063</v>
      </c>
      <c r="J37" s="111">
        <v>1</v>
      </c>
      <c r="K37" s="111">
        <v>1550</v>
      </c>
      <c r="L37" s="111">
        <v>829</v>
      </c>
      <c r="M37" s="111">
        <v>1357</v>
      </c>
      <c r="N37" s="111">
        <v>519</v>
      </c>
    </row>
    <row r="38" spans="1:14" x14ac:dyDescent="0.25">
      <c r="A38" s="5" t="s">
        <v>3409</v>
      </c>
      <c r="B38" s="110" t="s">
        <v>3290</v>
      </c>
      <c r="C38" s="107"/>
      <c r="D38" s="96" t="s">
        <v>9460</v>
      </c>
      <c r="E38" s="30">
        <f t="shared" si="1"/>
        <v>818</v>
      </c>
      <c r="F38" s="111">
        <v>5</v>
      </c>
      <c r="G38" s="111">
        <v>242</v>
      </c>
      <c r="H38" s="111">
        <v>60</v>
      </c>
      <c r="I38" s="111">
        <v>23</v>
      </c>
      <c r="J38" s="111">
        <v>253</v>
      </c>
      <c r="K38" s="111">
        <v>213</v>
      </c>
      <c r="L38" s="111">
        <v>624</v>
      </c>
      <c r="M38" s="111">
        <v>484</v>
      </c>
      <c r="N38" s="111">
        <v>1346</v>
      </c>
    </row>
    <row r="39" spans="1:14" x14ac:dyDescent="0.25">
      <c r="A39" s="5" t="s">
        <v>3409</v>
      </c>
      <c r="B39" s="110" t="s">
        <v>3334</v>
      </c>
      <c r="C39" s="107"/>
      <c r="D39" s="96" t="s">
        <v>9460</v>
      </c>
      <c r="E39" s="30">
        <f t="shared" ref="E39:E70" si="2">SUM(L39:N39)/3</f>
        <v>764.33333333333337</v>
      </c>
      <c r="F39" s="111">
        <v>408</v>
      </c>
      <c r="G39" s="111">
        <v>670</v>
      </c>
      <c r="H39" s="111">
        <v>636</v>
      </c>
      <c r="I39" s="111">
        <v>1366</v>
      </c>
      <c r="J39" s="111">
        <v>765</v>
      </c>
      <c r="K39" s="111">
        <v>233</v>
      </c>
      <c r="L39" s="111">
        <v>222</v>
      </c>
      <c r="M39" s="111">
        <v>874</v>
      </c>
      <c r="N39" s="111">
        <v>1197</v>
      </c>
    </row>
    <row r="40" spans="1:14" x14ac:dyDescent="0.25">
      <c r="A40" s="5" t="s">
        <v>3409</v>
      </c>
      <c r="B40" s="110" t="s">
        <v>7059</v>
      </c>
      <c r="C40" s="107"/>
      <c r="D40" s="96" t="s">
        <v>9460</v>
      </c>
      <c r="E40" s="30">
        <f t="shared" si="2"/>
        <v>631.66666666666663</v>
      </c>
      <c r="F40" s="111">
        <v>0</v>
      </c>
      <c r="G40" s="111">
        <v>48</v>
      </c>
      <c r="H40" s="111">
        <v>13</v>
      </c>
      <c r="I40" s="111">
        <v>363</v>
      </c>
      <c r="J40" s="111">
        <v>278</v>
      </c>
      <c r="K40" s="111">
        <v>108</v>
      </c>
      <c r="L40" s="111">
        <v>611</v>
      </c>
      <c r="M40" s="111">
        <v>446</v>
      </c>
      <c r="N40" s="111">
        <v>838</v>
      </c>
    </row>
    <row r="41" spans="1:14" x14ac:dyDescent="0.25">
      <c r="A41" s="5" t="s">
        <v>3409</v>
      </c>
      <c r="B41" s="110" t="s">
        <v>3374</v>
      </c>
      <c r="C41" s="107"/>
      <c r="D41" s="96" t="s">
        <v>9460</v>
      </c>
      <c r="E41" s="30">
        <f t="shared" si="2"/>
        <v>625.66666666666663</v>
      </c>
      <c r="F41" s="111">
        <v>0</v>
      </c>
      <c r="G41" s="111">
        <v>0</v>
      </c>
      <c r="H41" s="111">
        <v>0</v>
      </c>
      <c r="I41" s="111">
        <v>0</v>
      </c>
      <c r="J41" s="111">
        <v>0</v>
      </c>
      <c r="K41" s="111">
        <v>0</v>
      </c>
      <c r="L41" s="111">
        <v>0</v>
      </c>
      <c r="M41" s="111">
        <v>764</v>
      </c>
      <c r="N41" s="111">
        <v>1113</v>
      </c>
    </row>
    <row r="42" spans="1:14" x14ac:dyDescent="0.25">
      <c r="A42" s="5" t="s">
        <v>3409</v>
      </c>
      <c r="B42" s="110" t="s">
        <v>3343</v>
      </c>
      <c r="C42" s="107"/>
      <c r="D42" s="96" t="s">
        <v>9460</v>
      </c>
      <c r="E42" s="30">
        <f t="shared" si="2"/>
        <v>315.33333333333331</v>
      </c>
      <c r="F42" s="111">
        <v>84</v>
      </c>
      <c r="G42" s="111">
        <v>126</v>
      </c>
      <c r="H42" s="111">
        <v>157</v>
      </c>
      <c r="I42" s="111">
        <v>451</v>
      </c>
      <c r="J42" s="111">
        <v>460</v>
      </c>
      <c r="K42" s="111">
        <v>467</v>
      </c>
      <c r="L42" s="111">
        <v>410</v>
      </c>
      <c r="M42" s="111">
        <v>300</v>
      </c>
      <c r="N42" s="111">
        <v>236</v>
      </c>
    </row>
    <row r="43" spans="1:14" x14ac:dyDescent="0.25">
      <c r="A43" s="5" t="s">
        <v>3409</v>
      </c>
      <c r="B43" s="110" t="s">
        <v>7054</v>
      </c>
      <c r="C43" s="107"/>
      <c r="D43" s="96" t="s">
        <v>9460</v>
      </c>
      <c r="E43" s="30">
        <f t="shared" si="2"/>
        <v>265.33333333333331</v>
      </c>
      <c r="F43" s="111">
        <v>1802</v>
      </c>
      <c r="G43" s="111">
        <v>974</v>
      </c>
      <c r="H43" s="111">
        <v>1782</v>
      </c>
      <c r="I43" s="111">
        <v>173</v>
      </c>
      <c r="J43" s="111">
        <v>1372</v>
      </c>
      <c r="K43" s="111">
        <v>150</v>
      </c>
      <c r="L43" s="111">
        <v>128</v>
      </c>
      <c r="M43" s="111">
        <v>524</v>
      </c>
      <c r="N43" s="111">
        <v>144</v>
      </c>
    </row>
    <row r="44" spans="1:14" x14ac:dyDescent="0.25">
      <c r="A44" s="5" t="s">
        <v>3409</v>
      </c>
      <c r="B44" s="110" t="s">
        <v>3289</v>
      </c>
      <c r="C44" s="107"/>
      <c r="D44" s="96" t="s">
        <v>9460</v>
      </c>
      <c r="E44" s="30">
        <f t="shared" si="2"/>
        <v>174.33333333333334</v>
      </c>
      <c r="F44" s="111">
        <v>543</v>
      </c>
      <c r="G44" s="111">
        <v>0</v>
      </c>
      <c r="H44" s="111">
        <v>297</v>
      </c>
      <c r="I44" s="111">
        <v>222</v>
      </c>
      <c r="J44" s="111">
        <v>38</v>
      </c>
      <c r="K44" s="111">
        <v>70</v>
      </c>
      <c r="L44" s="111">
        <v>444</v>
      </c>
      <c r="M44" s="111">
        <v>37</v>
      </c>
      <c r="N44" s="111">
        <v>42</v>
      </c>
    </row>
    <row r="45" spans="1:14" x14ac:dyDescent="0.25">
      <c r="A45" s="5" t="s">
        <v>3409</v>
      </c>
      <c r="B45" s="110" t="s">
        <v>3391</v>
      </c>
      <c r="C45" s="107"/>
      <c r="D45" s="96" t="s">
        <v>9460</v>
      </c>
      <c r="E45" s="30">
        <f t="shared" si="2"/>
        <v>148.33333333333334</v>
      </c>
      <c r="F45" s="111">
        <v>128</v>
      </c>
      <c r="G45" s="111">
        <v>140</v>
      </c>
      <c r="H45" s="111">
        <v>65</v>
      </c>
      <c r="I45" s="111">
        <v>154</v>
      </c>
      <c r="J45" s="111">
        <v>92</v>
      </c>
      <c r="K45" s="111">
        <v>258</v>
      </c>
      <c r="L45" s="111">
        <v>310</v>
      </c>
      <c r="M45" s="111">
        <v>11</v>
      </c>
      <c r="N45" s="111">
        <v>124</v>
      </c>
    </row>
    <row r="46" spans="1:14" x14ac:dyDescent="0.25">
      <c r="A46" s="5" t="s">
        <v>3409</v>
      </c>
      <c r="B46" s="110" t="s">
        <v>3365</v>
      </c>
      <c r="C46" s="107"/>
      <c r="D46" s="96" t="s">
        <v>9460</v>
      </c>
      <c r="E46" s="30">
        <f t="shared" si="2"/>
        <v>145</v>
      </c>
      <c r="F46" s="111">
        <v>59</v>
      </c>
      <c r="G46" s="111">
        <v>96</v>
      </c>
      <c r="H46" s="111">
        <v>153</v>
      </c>
      <c r="I46" s="111">
        <v>12</v>
      </c>
      <c r="J46" s="111">
        <v>0</v>
      </c>
      <c r="K46" s="111">
        <v>94</v>
      </c>
      <c r="L46" s="111">
        <v>221</v>
      </c>
      <c r="M46" s="111">
        <v>212</v>
      </c>
      <c r="N46" s="111">
        <v>2</v>
      </c>
    </row>
    <row r="47" spans="1:14" x14ac:dyDescent="0.25">
      <c r="A47" s="5" t="s">
        <v>3409</v>
      </c>
      <c r="B47" s="110" t="s">
        <v>3315</v>
      </c>
      <c r="C47" s="107"/>
      <c r="D47" s="96" t="s">
        <v>9460</v>
      </c>
      <c r="E47" s="30">
        <f t="shared" si="2"/>
        <v>122</v>
      </c>
      <c r="F47" s="111">
        <v>0</v>
      </c>
      <c r="G47" s="111">
        <v>0</v>
      </c>
      <c r="H47" s="111">
        <v>1</v>
      </c>
      <c r="I47" s="111">
        <v>0</v>
      </c>
      <c r="J47" s="111">
        <v>148</v>
      </c>
      <c r="K47" s="111">
        <v>2</v>
      </c>
      <c r="L47" s="111">
        <v>0</v>
      </c>
      <c r="M47" s="111">
        <v>58</v>
      </c>
      <c r="N47" s="111">
        <v>308</v>
      </c>
    </row>
    <row r="48" spans="1:14" x14ac:dyDescent="0.25">
      <c r="A48" s="5" t="s">
        <v>3409</v>
      </c>
      <c r="B48" s="110" t="s">
        <v>9450</v>
      </c>
      <c r="C48" s="107"/>
      <c r="D48" s="96" t="s">
        <v>9460</v>
      </c>
      <c r="E48" s="30">
        <f t="shared" si="2"/>
        <v>118.33333333333333</v>
      </c>
      <c r="F48" s="111">
        <v>0</v>
      </c>
      <c r="G48" s="111">
        <v>0</v>
      </c>
      <c r="H48" s="111">
        <v>0</v>
      </c>
      <c r="I48" s="111">
        <v>0</v>
      </c>
      <c r="J48" s="111">
        <v>0</v>
      </c>
      <c r="K48" s="111">
        <v>0</v>
      </c>
      <c r="L48" s="111">
        <v>0</v>
      </c>
      <c r="M48" s="111">
        <v>249</v>
      </c>
      <c r="N48" s="111">
        <v>106</v>
      </c>
    </row>
    <row r="49" spans="1:14" x14ac:dyDescent="0.25">
      <c r="A49" s="5" t="s">
        <v>3409</v>
      </c>
      <c r="B49" s="110" t="s">
        <v>3342</v>
      </c>
      <c r="C49" s="107"/>
      <c r="D49" s="96" t="s">
        <v>9460</v>
      </c>
      <c r="E49" s="30">
        <f t="shared" si="2"/>
        <v>86.333333333333329</v>
      </c>
      <c r="F49" s="111">
        <v>3</v>
      </c>
      <c r="G49" s="111">
        <v>1</v>
      </c>
      <c r="H49" s="111">
        <v>139</v>
      </c>
      <c r="I49" s="111">
        <v>44</v>
      </c>
      <c r="J49" s="111">
        <v>0</v>
      </c>
      <c r="K49" s="111">
        <v>4</v>
      </c>
      <c r="L49" s="111">
        <v>0</v>
      </c>
      <c r="M49" s="111">
        <v>175</v>
      </c>
      <c r="N49" s="111">
        <v>84</v>
      </c>
    </row>
    <row r="50" spans="1:14" x14ac:dyDescent="0.25">
      <c r="A50" s="5" t="s">
        <v>3409</v>
      </c>
      <c r="B50" s="110" t="s">
        <v>3358</v>
      </c>
      <c r="C50" s="107"/>
      <c r="D50" s="96" t="s">
        <v>9460</v>
      </c>
      <c r="E50" s="30">
        <f t="shared" si="2"/>
        <v>73</v>
      </c>
      <c r="F50" s="111">
        <v>1043</v>
      </c>
      <c r="G50" s="111">
        <v>405</v>
      </c>
      <c r="H50" s="111">
        <v>432</v>
      </c>
      <c r="I50" s="111">
        <v>95</v>
      </c>
      <c r="J50" s="111">
        <v>118</v>
      </c>
      <c r="K50" s="111">
        <v>154</v>
      </c>
      <c r="L50" s="111">
        <v>52</v>
      </c>
      <c r="M50" s="111">
        <v>87</v>
      </c>
      <c r="N50" s="111">
        <v>80</v>
      </c>
    </row>
    <row r="51" spans="1:14" x14ac:dyDescent="0.25">
      <c r="A51" s="5" t="s">
        <v>3409</v>
      </c>
      <c r="B51" s="110" t="s">
        <v>3336</v>
      </c>
      <c r="C51" s="107"/>
      <c r="D51" s="96" t="s">
        <v>9460</v>
      </c>
      <c r="E51" s="30">
        <f t="shared" si="2"/>
        <v>68.333333333333329</v>
      </c>
      <c r="F51" s="111"/>
      <c r="G51" s="111">
        <v>47</v>
      </c>
      <c r="H51" s="111">
        <v>0</v>
      </c>
      <c r="I51" s="111">
        <v>23</v>
      </c>
      <c r="J51" s="111">
        <v>10</v>
      </c>
      <c r="K51" s="111">
        <v>21</v>
      </c>
      <c r="L51" s="111">
        <v>30</v>
      </c>
      <c r="M51" s="111">
        <v>101</v>
      </c>
      <c r="N51" s="111">
        <v>74</v>
      </c>
    </row>
    <row r="52" spans="1:14" x14ac:dyDescent="0.25">
      <c r="A52" s="5" t="s">
        <v>3409</v>
      </c>
      <c r="B52" s="110" t="s">
        <v>3296</v>
      </c>
      <c r="C52" s="107"/>
      <c r="D52" s="96" t="s">
        <v>9460</v>
      </c>
      <c r="E52" s="30">
        <f t="shared" si="2"/>
        <v>65</v>
      </c>
      <c r="F52" s="111">
        <v>0</v>
      </c>
      <c r="G52" s="111">
        <v>4</v>
      </c>
      <c r="H52" s="111">
        <v>29</v>
      </c>
      <c r="I52" s="111"/>
      <c r="J52" s="111">
        <v>29</v>
      </c>
      <c r="K52" s="111">
        <v>59</v>
      </c>
      <c r="L52" s="111">
        <v>195</v>
      </c>
      <c r="M52" s="111"/>
      <c r="N52" s="111"/>
    </row>
    <row r="53" spans="1:14" x14ac:dyDescent="0.25">
      <c r="A53" s="5" t="s">
        <v>3409</v>
      </c>
      <c r="B53" s="110" t="s">
        <v>3348</v>
      </c>
      <c r="C53" s="107"/>
      <c r="D53" s="96" t="s">
        <v>9460</v>
      </c>
      <c r="E53" s="30">
        <f t="shared" si="2"/>
        <v>50</v>
      </c>
      <c r="F53" s="111">
        <v>0</v>
      </c>
      <c r="G53" s="111">
        <v>336</v>
      </c>
      <c r="H53" s="111">
        <v>2</v>
      </c>
      <c r="I53" s="111">
        <v>0</v>
      </c>
      <c r="J53" s="111">
        <v>144</v>
      </c>
      <c r="K53" s="111">
        <v>0</v>
      </c>
      <c r="L53" s="111">
        <v>74</v>
      </c>
      <c r="M53" s="111">
        <v>76</v>
      </c>
      <c r="N53" s="111">
        <v>0</v>
      </c>
    </row>
    <row r="54" spans="1:14" x14ac:dyDescent="0.25">
      <c r="A54" s="5" t="s">
        <v>3409</v>
      </c>
      <c r="B54" s="110" t="s">
        <v>3305</v>
      </c>
      <c r="C54" s="107"/>
      <c r="D54" s="96" t="s">
        <v>9460</v>
      </c>
      <c r="E54" s="30">
        <f t="shared" si="2"/>
        <v>47.333333333333336</v>
      </c>
      <c r="F54" s="111">
        <v>20</v>
      </c>
      <c r="G54" s="111">
        <v>88</v>
      </c>
      <c r="H54" s="111">
        <v>0</v>
      </c>
      <c r="I54" s="111">
        <v>0</v>
      </c>
      <c r="J54" s="111">
        <v>0</v>
      </c>
      <c r="K54" s="111">
        <v>0</v>
      </c>
      <c r="L54" s="111">
        <v>0</v>
      </c>
      <c r="M54" s="111">
        <v>142</v>
      </c>
      <c r="N54" s="111">
        <v>0</v>
      </c>
    </row>
    <row r="55" spans="1:14" x14ac:dyDescent="0.25">
      <c r="A55" s="5" t="s">
        <v>3409</v>
      </c>
      <c r="B55" s="110" t="s">
        <v>3369</v>
      </c>
      <c r="C55" s="107"/>
      <c r="D55" s="96" t="s">
        <v>9460</v>
      </c>
      <c r="E55" s="30">
        <f t="shared" si="2"/>
        <v>41.333333333333336</v>
      </c>
      <c r="F55" s="111">
        <v>42</v>
      </c>
      <c r="G55" s="111">
        <v>0</v>
      </c>
      <c r="H55" s="111">
        <v>0</v>
      </c>
      <c r="I55" s="111">
        <v>0</v>
      </c>
      <c r="J55" s="111">
        <v>0</v>
      </c>
      <c r="K55" s="111">
        <v>2</v>
      </c>
      <c r="L55" s="111">
        <v>101</v>
      </c>
      <c r="M55" s="111">
        <v>8</v>
      </c>
      <c r="N55" s="111">
        <v>15</v>
      </c>
    </row>
    <row r="56" spans="1:14" x14ac:dyDescent="0.25">
      <c r="A56" s="5" t="s">
        <v>3409</v>
      </c>
      <c r="B56" s="110" t="s">
        <v>7071</v>
      </c>
      <c r="C56" s="107"/>
      <c r="D56" s="96" t="s">
        <v>9460</v>
      </c>
      <c r="E56" s="30">
        <f t="shared" si="2"/>
        <v>32.333333333333336</v>
      </c>
      <c r="F56" s="111">
        <v>0</v>
      </c>
      <c r="G56" s="111">
        <v>0</v>
      </c>
      <c r="H56" s="111"/>
      <c r="I56" s="111">
        <v>34</v>
      </c>
      <c r="J56" s="111">
        <v>0</v>
      </c>
      <c r="K56" s="111">
        <v>0</v>
      </c>
      <c r="L56" s="111">
        <v>97</v>
      </c>
      <c r="M56" s="111"/>
      <c r="N56" s="111"/>
    </row>
    <row r="57" spans="1:14" x14ac:dyDescent="0.25">
      <c r="A57" s="5" t="s">
        <v>3409</v>
      </c>
      <c r="B57" s="110" t="s">
        <v>7062</v>
      </c>
      <c r="C57" s="107"/>
      <c r="D57" s="96" t="s">
        <v>9460</v>
      </c>
      <c r="E57" s="30">
        <f t="shared" si="2"/>
        <v>27.333333333333332</v>
      </c>
      <c r="F57" s="111">
        <v>25</v>
      </c>
      <c r="G57" s="111">
        <v>0</v>
      </c>
      <c r="H57" s="111">
        <v>0</v>
      </c>
      <c r="I57" s="111"/>
      <c r="J57" s="111">
        <v>0</v>
      </c>
      <c r="K57" s="111">
        <v>0</v>
      </c>
      <c r="L57" s="111">
        <v>2</v>
      </c>
      <c r="M57" s="111">
        <v>0</v>
      </c>
      <c r="N57" s="111">
        <v>80</v>
      </c>
    </row>
    <row r="58" spans="1:14" x14ac:dyDescent="0.25">
      <c r="A58" s="5" t="s">
        <v>3409</v>
      </c>
      <c r="B58" s="110" t="s">
        <v>3370</v>
      </c>
      <c r="C58" s="107"/>
      <c r="D58" s="96" t="s">
        <v>9460</v>
      </c>
      <c r="E58" s="30">
        <f t="shared" si="2"/>
        <v>23</v>
      </c>
      <c r="F58" s="111">
        <v>0</v>
      </c>
      <c r="G58" s="111">
        <v>316</v>
      </c>
      <c r="H58" s="111">
        <v>204</v>
      </c>
      <c r="I58" s="111">
        <v>0</v>
      </c>
      <c r="J58" s="111">
        <v>0</v>
      </c>
      <c r="K58" s="111">
        <v>0</v>
      </c>
      <c r="L58" s="111">
        <v>0</v>
      </c>
      <c r="M58" s="111">
        <v>26</v>
      </c>
      <c r="N58" s="111">
        <v>43</v>
      </c>
    </row>
    <row r="59" spans="1:14" x14ac:dyDescent="0.25">
      <c r="A59" s="5" t="s">
        <v>3409</v>
      </c>
      <c r="B59" s="110" t="s">
        <v>3287</v>
      </c>
      <c r="C59" s="107"/>
      <c r="D59" s="96" t="s">
        <v>9460</v>
      </c>
      <c r="E59" s="30">
        <f t="shared" si="2"/>
        <v>12</v>
      </c>
      <c r="F59" s="111">
        <v>0</v>
      </c>
      <c r="G59" s="111">
        <v>78</v>
      </c>
      <c r="H59" s="111">
        <v>0</v>
      </c>
      <c r="I59" s="111">
        <v>12</v>
      </c>
      <c r="J59" s="111">
        <v>57</v>
      </c>
      <c r="K59" s="111">
        <v>0</v>
      </c>
      <c r="L59" s="111">
        <v>0</v>
      </c>
      <c r="M59" s="111">
        <v>4</v>
      </c>
      <c r="N59" s="111">
        <v>32</v>
      </c>
    </row>
    <row r="60" spans="1:14" x14ac:dyDescent="0.25">
      <c r="A60" s="5" t="s">
        <v>3409</v>
      </c>
      <c r="B60" s="110" t="s">
        <v>3359</v>
      </c>
      <c r="C60" s="107"/>
      <c r="D60" s="96" t="s">
        <v>9460</v>
      </c>
      <c r="E60" s="30">
        <f t="shared" si="2"/>
        <v>6.666666666666667</v>
      </c>
      <c r="F60" s="111"/>
      <c r="G60" s="111"/>
      <c r="H60" s="111"/>
      <c r="I60" s="111"/>
      <c r="J60" s="111">
        <v>0</v>
      </c>
      <c r="K60" s="111">
        <v>0</v>
      </c>
      <c r="L60" s="111">
        <v>0</v>
      </c>
      <c r="M60" s="111"/>
      <c r="N60" s="111">
        <v>20</v>
      </c>
    </row>
    <row r="61" spans="1:14" x14ac:dyDescent="0.25">
      <c r="A61" s="5" t="s">
        <v>3409</v>
      </c>
      <c r="B61" s="110" t="s">
        <v>7064</v>
      </c>
      <c r="C61" s="107"/>
      <c r="D61" s="96" t="s">
        <v>9460</v>
      </c>
      <c r="E61" s="30">
        <f t="shared" si="2"/>
        <v>6.333333333333333</v>
      </c>
      <c r="F61" s="111">
        <v>0</v>
      </c>
      <c r="G61" s="111">
        <v>7</v>
      </c>
      <c r="H61" s="111">
        <v>0</v>
      </c>
      <c r="I61" s="111">
        <v>3</v>
      </c>
      <c r="J61" s="111">
        <v>8</v>
      </c>
      <c r="K61" s="111">
        <v>2</v>
      </c>
      <c r="L61" s="111">
        <v>1</v>
      </c>
      <c r="M61" s="111">
        <v>0</v>
      </c>
      <c r="N61" s="111">
        <v>18</v>
      </c>
    </row>
    <row r="62" spans="1:14" x14ac:dyDescent="0.25">
      <c r="A62" s="5" t="s">
        <v>3409</v>
      </c>
      <c r="B62" s="110" t="s">
        <v>3387</v>
      </c>
      <c r="C62" s="107"/>
      <c r="D62" s="96" t="s">
        <v>9460</v>
      </c>
      <c r="E62" s="30">
        <f t="shared" si="2"/>
        <v>6.333333333333333</v>
      </c>
      <c r="F62" s="111">
        <v>0</v>
      </c>
      <c r="G62" s="111">
        <v>0</v>
      </c>
      <c r="H62" s="111">
        <v>4</v>
      </c>
      <c r="I62" s="111">
        <v>0</v>
      </c>
      <c r="J62" s="111">
        <v>0</v>
      </c>
      <c r="K62" s="111">
        <v>0</v>
      </c>
      <c r="L62" s="111">
        <v>0</v>
      </c>
      <c r="M62" s="111">
        <v>11</v>
      </c>
      <c r="N62" s="111">
        <v>8</v>
      </c>
    </row>
    <row r="63" spans="1:14" x14ac:dyDescent="0.25">
      <c r="A63" s="5" t="s">
        <v>3409</v>
      </c>
      <c r="B63" s="110" t="s">
        <v>7056</v>
      </c>
      <c r="C63" s="107"/>
      <c r="D63" s="96" t="s">
        <v>9460</v>
      </c>
      <c r="E63" s="30">
        <f t="shared" si="2"/>
        <v>4.333333333333333</v>
      </c>
      <c r="F63" s="111"/>
      <c r="G63" s="111"/>
      <c r="H63" s="111">
        <v>0</v>
      </c>
      <c r="I63" s="111">
        <v>0</v>
      </c>
      <c r="J63" s="111">
        <v>0</v>
      </c>
      <c r="K63" s="111">
        <v>0</v>
      </c>
      <c r="L63" s="111">
        <v>0</v>
      </c>
      <c r="M63" s="111">
        <v>13</v>
      </c>
      <c r="N63" s="111">
        <v>0</v>
      </c>
    </row>
    <row r="64" spans="1:14" x14ac:dyDescent="0.25">
      <c r="A64" s="5" t="s">
        <v>3409</v>
      </c>
      <c r="B64" s="110" t="s">
        <v>9456</v>
      </c>
      <c r="C64" s="107"/>
      <c r="D64" s="96" t="s">
        <v>9460</v>
      </c>
      <c r="E64" s="30">
        <f t="shared" si="2"/>
        <v>3.6666666666666665</v>
      </c>
      <c r="F64" s="111">
        <v>0</v>
      </c>
      <c r="G64" s="111">
        <v>0</v>
      </c>
      <c r="H64" s="111">
        <v>0</v>
      </c>
      <c r="I64" s="111">
        <v>0</v>
      </c>
      <c r="J64" s="111">
        <v>0</v>
      </c>
      <c r="K64" s="111">
        <v>0</v>
      </c>
      <c r="L64" s="111">
        <v>11</v>
      </c>
      <c r="M64" s="111">
        <v>0</v>
      </c>
      <c r="N64" s="111">
        <v>0</v>
      </c>
    </row>
    <row r="65" spans="1:14" x14ac:dyDescent="0.25">
      <c r="A65" s="5" t="s">
        <v>3409</v>
      </c>
      <c r="B65" s="110" t="s">
        <v>3307</v>
      </c>
      <c r="C65" s="107"/>
      <c r="D65" s="96" t="s">
        <v>9460</v>
      </c>
      <c r="E65" s="30">
        <f t="shared" si="2"/>
        <v>1.3333333333333333</v>
      </c>
      <c r="F65" s="111">
        <v>1</v>
      </c>
      <c r="G65" s="111">
        <v>0</v>
      </c>
      <c r="H65" s="111">
        <v>0</v>
      </c>
      <c r="I65" s="111">
        <v>0</v>
      </c>
      <c r="J65" s="111">
        <v>0</v>
      </c>
      <c r="K65" s="111">
        <v>0</v>
      </c>
      <c r="L65" s="111">
        <v>0</v>
      </c>
      <c r="M65" s="111">
        <v>1</v>
      </c>
      <c r="N65" s="111">
        <v>3</v>
      </c>
    </row>
    <row r="66" spans="1:14" x14ac:dyDescent="0.25">
      <c r="A66" s="5" t="s">
        <v>3409</v>
      </c>
      <c r="B66" s="110" t="s">
        <v>3347</v>
      </c>
      <c r="C66" s="107"/>
      <c r="D66" s="96" t="s">
        <v>9460</v>
      </c>
      <c r="E66" s="30">
        <f t="shared" si="2"/>
        <v>1.3333333333333333</v>
      </c>
      <c r="F66" s="111">
        <v>0</v>
      </c>
      <c r="G66" s="111">
        <v>0</v>
      </c>
      <c r="H66" s="111">
        <v>38</v>
      </c>
      <c r="I66" s="111">
        <v>0</v>
      </c>
      <c r="J66" s="111">
        <v>0</v>
      </c>
      <c r="K66" s="111">
        <v>8</v>
      </c>
      <c r="L66" s="111">
        <v>4</v>
      </c>
      <c r="M66" s="111">
        <v>0</v>
      </c>
      <c r="N66" s="111">
        <v>0</v>
      </c>
    </row>
    <row r="67" spans="1:14" x14ac:dyDescent="0.25">
      <c r="A67" s="5" t="s">
        <v>3409</v>
      </c>
      <c r="B67" s="110" t="s">
        <v>3352</v>
      </c>
      <c r="C67" s="107"/>
      <c r="D67" s="96" t="s">
        <v>9460</v>
      </c>
      <c r="E67" s="30">
        <f t="shared" si="2"/>
        <v>1</v>
      </c>
      <c r="F67" s="111">
        <v>17</v>
      </c>
      <c r="G67" s="111">
        <v>0</v>
      </c>
      <c r="H67" s="111">
        <v>0</v>
      </c>
      <c r="I67" s="111">
        <v>0</v>
      </c>
      <c r="J67" s="111">
        <v>0</v>
      </c>
      <c r="K67" s="111">
        <v>0</v>
      </c>
      <c r="L67" s="111">
        <v>3</v>
      </c>
      <c r="M67" s="111">
        <v>0</v>
      </c>
      <c r="N67" s="111">
        <v>0</v>
      </c>
    </row>
    <row r="68" spans="1:14" x14ac:dyDescent="0.25">
      <c r="A68" s="5" t="s">
        <v>3409</v>
      </c>
      <c r="B68" s="110" t="s">
        <v>3383</v>
      </c>
      <c r="C68" s="107"/>
      <c r="D68" s="96" t="s">
        <v>9460</v>
      </c>
      <c r="E68" s="30">
        <f t="shared" si="2"/>
        <v>0.66666666666666663</v>
      </c>
      <c r="F68" s="111">
        <v>0</v>
      </c>
      <c r="G68" s="111">
        <v>0</v>
      </c>
      <c r="H68" s="111">
        <v>0</v>
      </c>
      <c r="I68" s="111">
        <v>0</v>
      </c>
      <c r="J68" s="111">
        <v>0</v>
      </c>
      <c r="K68" s="111">
        <v>0</v>
      </c>
      <c r="L68" s="111">
        <v>0</v>
      </c>
      <c r="M68" s="111">
        <v>0</v>
      </c>
      <c r="N68" s="111">
        <v>2</v>
      </c>
    </row>
    <row r="69" spans="1:14" x14ac:dyDescent="0.25">
      <c r="A69" s="5" t="s">
        <v>3409</v>
      </c>
      <c r="B69" s="110" t="s">
        <v>3340</v>
      </c>
      <c r="C69" s="107"/>
      <c r="D69" s="96" t="s">
        <v>9460</v>
      </c>
      <c r="E69" s="30">
        <f t="shared" si="2"/>
        <v>0.33333333333333331</v>
      </c>
      <c r="F69" s="111">
        <v>0</v>
      </c>
      <c r="G69" s="111">
        <v>0</v>
      </c>
      <c r="H69" s="111">
        <v>0</v>
      </c>
      <c r="I69" s="111">
        <v>0</v>
      </c>
      <c r="J69" s="111">
        <v>0</v>
      </c>
      <c r="K69" s="111">
        <v>0</v>
      </c>
      <c r="L69" s="111">
        <v>1</v>
      </c>
      <c r="M69" s="111">
        <v>0</v>
      </c>
      <c r="N69" s="111">
        <v>0</v>
      </c>
    </row>
    <row r="70" spans="1:14" x14ac:dyDescent="0.25">
      <c r="A70" s="5" t="s">
        <v>3409</v>
      </c>
      <c r="B70" s="110" t="s">
        <v>3308</v>
      </c>
      <c r="C70" s="107"/>
      <c r="D70" s="96" t="s">
        <v>9460</v>
      </c>
      <c r="E70" s="30">
        <f t="shared" si="2"/>
        <v>0.33333333333333331</v>
      </c>
      <c r="F70" s="111">
        <v>0</v>
      </c>
      <c r="G70" s="111">
        <v>0</v>
      </c>
      <c r="H70" s="111">
        <v>0</v>
      </c>
      <c r="I70" s="111">
        <v>0</v>
      </c>
      <c r="J70" s="111">
        <v>0</v>
      </c>
      <c r="K70" s="111">
        <v>0</v>
      </c>
      <c r="L70" s="111">
        <v>0</v>
      </c>
      <c r="M70" s="111">
        <v>1</v>
      </c>
      <c r="N70" s="111">
        <v>0</v>
      </c>
    </row>
    <row r="71" spans="1:14" x14ac:dyDescent="0.25">
      <c r="A71" s="5" t="s">
        <v>3409</v>
      </c>
      <c r="B71" s="110" t="s">
        <v>9449</v>
      </c>
      <c r="C71" s="107"/>
      <c r="D71" s="96" t="s">
        <v>9460</v>
      </c>
      <c r="E71" s="30">
        <f t="shared" ref="E71:E84" si="3">SUM(L71:N71)/3</f>
        <v>0</v>
      </c>
      <c r="F71" s="111">
        <v>16</v>
      </c>
      <c r="G71" s="111">
        <v>42</v>
      </c>
      <c r="H71" s="111">
        <v>18</v>
      </c>
      <c r="I71" s="111"/>
      <c r="J71" s="111"/>
      <c r="K71" s="111"/>
      <c r="L71" s="111"/>
      <c r="M71" s="111"/>
      <c r="N71" s="111">
        <v>0</v>
      </c>
    </row>
    <row r="72" spans="1:14" x14ac:dyDescent="0.25">
      <c r="A72" s="5" t="s">
        <v>3409</v>
      </c>
      <c r="B72" s="110" t="s">
        <v>3325</v>
      </c>
      <c r="C72" s="107"/>
      <c r="D72" s="96" t="s">
        <v>9460</v>
      </c>
      <c r="E72" s="30">
        <f t="shared" si="3"/>
        <v>0</v>
      </c>
      <c r="F72" s="111">
        <v>0</v>
      </c>
      <c r="G72" s="111">
        <v>0</v>
      </c>
      <c r="H72" s="111">
        <v>276</v>
      </c>
      <c r="I72" s="111">
        <v>0</v>
      </c>
      <c r="J72" s="111">
        <v>0</v>
      </c>
      <c r="K72" s="111">
        <v>0</v>
      </c>
      <c r="L72" s="111">
        <v>0</v>
      </c>
      <c r="M72" s="111">
        <v>0</v>
      </c>
      <c r="N72" s="111">
        <v>0</v>
      </c>
    </row>
    <row r="73" spans="1:14" x14ac:dyDescent="0.25">
      <c r="A73" s="5" t="s">
        <v>3409</v>
      </c>
      <c r="B73" s="110" t="s">
        <v>3328</v>
      </c>
      <c r="C73" s="107"/>
      <c r="D73" s="96" t="s">
        <v>9460</v>
      </c>
      <c r="E73" s="30">
        <f t="shared" si="3"/>
        <v>0</v>
      </c>
      <c r="F73" s="111">
        <v>0</v>
      </c>
      <c r="G73" s="111">
        <v>93</v>
      </c>
      <c r="H73" s="111">
        <v>0</v>
      </c>
      <c r="I73" s="111">
        <v>0</v>
      </c>
      <c r="J73" s="111">
        <v>0</v>
      </c>
      <c r="K73" s="111">
        <v>0</v>
      </c>
      <c r="L73" s="111">
        <v>0</v>
      </c>
      <c r="M73" s="111">
        <v>0</v>
      </c>
      <c r="N73" s="111">
        <v>0</v>
      </c>
    </row>
    <row r="74" spans="1:14" x14ac:dyDescent="0.25">
      <c r="A74" s="5" t="s">
        <v>3409</v>
      </c>
      <c r="B74" s="110" t="s">
        <v>3373</v>
      </c>
      <c r="C74" s="107"/>
      <c r="D74" s="96" t="s">
        <v>9460</v>
      </c>
      <c r="E74" s="30">
        <f t="shared" si="3"/>
        <v>0</v>
      </c>
      <c r="F74" s="111">
        <v>2</v>
      </c>
      <c r="G74" s="111">
        <v>165</v>
      </c>
      <c r="H74" s="111">
        <v>204</v>
      </c>
      <c r="I74" s="111">
        <v>0</v>
      </c>
      <c r="J74" s="111">
        <v>0</v>
      </c>
      <c r="K74" s="111">
        <v>0</v>
      </c>
      <c r="L74" s="111">
        <v>0</v>
      </c>
      <c r="M74" s="111">
        <v>0</v>
      </c>
      <c r="N74" s="111">
        <v>0</v>
      </c>
    </row>
    <row r="75" spans="1:14" x14ac:dyDescent="0.25">
      <c r="A75" s="5" t="s">
        <v>3409</v>
      </c>
      <c r="B75" s="110" t="s">
        <v>3381</v>
      </c>
      <c r="C75" s="107"/>
      <c r="D75" s="96" t="s">
        <v>9460</v>
      </c>
      <c r="E75" s="30">
        <f t="shared" si="3"/>
        <v>0</v>
      </c>
      <c r="F75" s="111">
        <v>35</v>
      </c>
      <c r="G75" s="111">
        <v>0</v>
      </c>
      <c r="H75" s="111">
        <v>0</v>
      </c>
      <c r="I75" s="111">
        <v>0</v>
      </c>
      <c r="J75" s="111">
        <v>0</v>
      </c>
      <c r="K75" s="111">
        <v>76</v>
      </c>
      <c r="L75" s="111">
        <v>0</v>
      </c>
      <c r="M75" s="111">
        <v>0</v>
      </c>
      <c r="N75" s="111">
        <v>0</v>
      </c>
    </row>
    <row r="76" spans="1:14" x14ac:dyDescent="0.25">
      <c r="A76" s="5" t="s">
        <v>3409</v>
      </c>
      <c r="B76" s="110" t="s">
        <v>9457</v>
      </c>
      <c r="C76" s="107"/>
      <c r="D76" s="96" t="s">
        <v>9460</v>
      </c>
      <c r="E76" s="30">
        <f t="shared" si="3"/>
        <v>0</v>
      </c>
      <c r="F76" s="111">
        <v>23</v>
      </c>
      <c r="G76" s="111">
        <v>0</v>
      </c>
      <c r="H76" s="111">
        <v>0</v>
      </c>
      <c r="I76" s="111">
        <v>0</v>
      </c>
      <c r="J76" s="111">
        <v>0</v>
      </c>
      <c r="K76" s="111">
        <v>0</v>
      </c>
      <c r="L76" s="111">
        <v>0</v>
      </c>
      <c r="M76" s="111">
        <v>0</v>
      </c>
      <c r="N76" s="111">
        <v>0</v>
      </c>
    </row>
    <row r="77" spans="1:14" x14ac:dyDescent="0.25">
      <c r="A77" s="5" t="s">
        <v>3409</v>
      </c>
      <c r="B77" s="110" t="s">
        <v>3386</v>
      </c>
      <c r="C77" s="107"/>
      <c r="D77" s="96" t="s">
        <v>9460</v>
      </c>
      <c r="E77" s="30">
        <f t="shared" si="3"/>
        <v>0</v>
      </c>
      <c r="F77" s="111">
        <v>9</v>
      </c>
      <c r="G77" s="111">
        <v>0</v>
      </c>
      <c r="H77" s="111">
        <v>0</v>
      </c>
      <c r="I77" s="111">
        <v>0</v>
      </c>
      <c r="J77" s="111">
        <v>0</v>
      </c>
      <c r="K77" s="111">
        <v>0</v>
      </c>
      <c r="L77" s="111">
        <v>0</v>
      </c>
      <c r="M77" s="111">
        <v>0</v>
      </c>
      <c r="N77" s="111">
        <v>0</v>
      </c>
    </row>
    <row r="78" spans="1:14" x14ac:dyDescent="0.25">
      <c r="A78" s="5" t="s">
        <v>3409</v>
      </c>
      <c r="B78" s="110" t="s">
        <v>3288</v>
      </c>
      <c r="C78" s="107"/>
      <c r="D78" s="96" t="s">
        <v>9460</v>
      </c>
      <c r="E78" s="30">
        <f t="shared" si="3"/>
        <v>0</v>
      </c>
      <c r="F78" s="111">
        <v>29966</v>
      </c>
      <c r="G78" s="111"/>
      <c r="H78" s="111">
        <v>39549</v>
      </c>
      <c r="I78" s="111">
        <v>24792</v>
      </c>
      <c r="J78" s="111"/>
      <c r="K78" s="111"/>
      <c r="L78" s="111"/>
      <c r="M78" s="111"/>
      <c r="N78" s="111"/>
    </row>
    <row r="79" spans="1:14" x14ac:dyDescent="0.25">
      <c r="A79" s="5" t="s">
        <v>3409</v>
      </c>
      <c r="B79" s="110" t="s">
        <v>3341</v>
      </c>
      <c r="C79" s="107"/>
      <c r="D79" s="96" t="s">
        <v>9460</v>
      </c>
      <c r="E79" s="30">
        <f t="shared" si="3"/>
        <v>0</v>
      </c>
      <c r="F79" s="111"/>
      <c r="G79" s="111">
        <v>19</v>
      </c>
      <c r="H79" s="111">
        <v>0</v>
      </c>
      <c r="I79" s="111">
        <v>1469</v>
      </c>
      <c r="J79" s="111"/>
      <c r="K79" s="111"/>
      <c r="L79" s="111"/>
      <c r="M79" s="111"/>
      <c r="N79" s="111"/>
    </row>
    <row r="80" spans="1:14" x14ac:dyDescent="0.25">
      <c r="A80" s="5" t="s">
        <v>3409</v>
      </c>
      <c r="B80" s="110" t="s">
        <v>3298</v>
      </c>
      <c r="C80" s="107"/>
      <c r="D80" s="96" t="s">
        <v>9460</v>
      </c>
      <c r="E80" s="30">
        <f t="shared" si="3"/>
        <v>0</v>
      </c>
      <c r="F80" s="111">
        <v>0</v>
      </c>
      <c r="G80" s="111">
        <v>0</v>
      </c>
      <c r="H80" s="111">
        <v>100</v>
      </c>
      <c r="I80" s="111">
        <v>0</v>
      </c>
      <c r="J80" s="111">
        <v>0</v>
      </c>
      <c r="K80" s="111">
        <v>0</v>
      </c>
      <c r="L80" s="111">
        <v>0</v>
      </c>
      <c r="M80" s="111"/>
      <c r="N80" s="111"/>
    </row>
    <row r="81" spans="1:14" x14ac:dyDescent="0.25">
      <c r="A81" s="5" t="s">
        <v>3409</v>
      </c>
      <c r="B81" s="110" t="s">
        <v>3339</v>
      </c>
      <c r="C81" s="107"/>
      <c r="D81" s="96" t="s">
        <v>9460</v>
      </c>
      <c r="E81" s="30">
        <f t="shared" si="3"/>
        <v>0</v>
      </c>
      <c r="F81" s="111">
        <v>0</v>
      </c>
      <c r="G81" s="111">
        <v>5</v>
      </c>
      <c r="H81" s="111">
        <v>0</v>
      </c>
      <c r="I81" s="111">
        <v>0</v>
      </c>
      <c r="J81" s="111">
        <v>0</v>
      </c>
      <c r="K81" s="111">
        <v>0</v>
      </c>
      <c r="L81" s="111">
        <v>0</v>
      </c>
      <c r="M81" s="111"/>
      <c r="N81" s="111"/>
    </row>
    <row r="82" spans="1:14" x14ac:dyDescent="0.25">
      <c r="A82" s="5" t="s">
        <v>3409</v>
      </c>
      <c r="B82" s="110" t="s">
        <v>3377</v>
      </c>
      <c r="C82" s="107"/>
      <c r="D82" s="96" t="s">
        <v>9460</v>
      </c>
      <c r="E82" s="30">
        <f t="shared" si="3"/>
        <v>0</v>
      </c>
      <c r="F82" s="111">
        <v>303</v>
      </c>
      <c r="G82" s="111">
        <v>1991</v>
      </c>
      <c r="H82" s="111">
        <v>2569</v>
      </c>
      <c r="I82" s="111">
        <v>220</v>
      </c>
      <c r="J82" s="111">
        <v>1212</v>
      </c>
      <c r="K82" s="111">
        <v>455</v>
      </c>
      <c r="L82" s="111"/>
      <c r="M82" s="111"/>
      <c r="N82" s="111"/>
    </row>
    <row r="83" spans="1:14" x14ac:dyDescent="0.25">
      <c r="A83" s="5" t="s">
        <v>3409</v>
      </c>
      <c r="B83" s="110" t="s">
        <v>9458</v>
      </c>
      <c r="C83" s="107"/>
      <c r="D83" s="96" t="s">
        <v>9460</v>
      </c>
      <c r="E83" s="30">
        <f t="shared" si="3"/>
        <v>0</v>
      </c>
      <c r="F83" s="111">
        <v>0</v>
      </c>
      <c r="G83" s="111">
        <v>0</v>
      </c>
      <c r="H83" s="111"/>
      <c r="I83" s="111"/>
      <c r="J83" s="111"/>
      <c r="K83" s="111"/>
      <c r="L83" s="111"/>
      <c r="M83" s="111"/>
      <c r="N83" s="111"/>
    </row>
    <row r="84" spans="1:14" x14ac:dyDescent="0.25">
      <c r="A84" s="5" t="s">
        <v>3409</v>
      </c>
      <c r="B84" s="110" t="s">
        <v>9459</v>
      </c>
      <c r="C84" s="107"/>
      <c r="D84" s="96" t="s">
        <v>9460</v>
      </c>
      <c r="E84" s="30">
        <f t="shared" si="3"/>
        <v>0</v>
      </c>
      <c r="F84" s="111">
        <v>3</v>
      </c>
      <c r="G84" s="111"/>
      <c r="H84" s="111"/>
      <c r="I84" s="111"/>
      <c r="J84" s="111"/>
      <c r="K84" s="111"/>
      <c r="L84" s="111"/>
      <c r="M84" s="111"/>
      <c r="N84" s="111"/>
    </row>
    <row r="86" spans="1:14" x14ac:dyDescent="0.25">
      <c r="A86" s="5" t="s">
        <v>3409</v>
      </c>
      <c r="B86" s="110" t="s">
        <v>3344</v>
      </c>
      <c r="C86" s="107" t="s">
        <v>3399</v>
      </c>
      <c r="D86" s="96" t="s">
        <v>9460</v>
      </c>
      <c r="E86" s="30">
        <v>69588.333333333328</v>
      </c>
      <c r="F86" s="111">
        <v>20637</v>
      </c>
      <c r="G86" s="111">
        <v>18996</v>
      </c>
      <c r="H86" s="111">
        <v>34895</v>
      </c>
      <c r="I86" s="111">
        <v>50968</v>
      </c>
      <c r="J86" s="111">
        <v>29405</v>
      </c>
      <c r="K86" s="111">
        <v>33099</v>
      </c>
      <c r="L86" s="111">
        <v>53907</v>
      </c>
      <c r="M86" s="111">
        <v>66355</v>
      </c>
      <c r="N86" s="111">
        <v>88503</v>
      </c>
    </row>
    <row r="87" spans="1:14" x14ac:dyDescent="0.25">
      <c r="A87" s="5" t="s">
        <v>3409</v>
      </c>
      <c r="B87" s="110" t="s">
        <v>3311</v>
      </c>
      <c r="C87" s="107" t="s">
        <v>3399</v>
      </c>
      <c r="D87" s="96" t="s">
        <v>9460</v>
      </c>
      <c r="E87" s="30">
        <v>39942</v>
      </c>
      <c r="F87" s="111">
        <v>21265</v>
      </c>
      <c r="G87" s="111">
        <v>33681</v>
      </c>
      <c r="H87" s="111">
        <v>37490</v>
      </c>
      <c r="I87" s="111">
        <v>39326</v>
      </c>
      <c r="J87" s="111">
        <v>36186</v>
      </c>
      <c r="K87" s="111">
        <v>47485</v>
      </c>
      <c r="L87" s="111">
        <v>35443</v>
      </c>
      <c r="M87" s="111">
        <v>35737</v>
      </c>
      <c r="N87" s="111">
        <v>48646</v>
      </c>
    </row>
    <row r="88" spans="1:14" x14ac:dyDescent="0.25">
      <c r="A88" s="5" t="s">
        <v>3409</v>
      </c>
      <c r="B88" s="110" t="s">
        <v>3335</v>
      </c>
      <c r="C88" s="107" t="s">
        <v>3399</v>
      </c>
      <c r="D88" s="96" t="s">
        <v>9460</v>
      </c>
      <c r="E88" s="30">
        <v>20846.333333333332</v>
      </c>
      <c r="F88" s="111">
        <v>21563</v>
      </c>
      <c r="G88" s="111">
        <v>15897</v>
      </c>
      <c r="H88" s="111">
        <v>12718</v>
      </c>
      <c r="I88" s="111">
        <v>23286</v>
      </c>
      <c r="J88" s="111">
        <v>10589</v>
      </c>
      <c r="K88" s="111">
        <v>18124</v>
      </c>
      <c r="L88" s="111">
        <v>26736</v>
      </c>
      <c r="M88" s="111">
        <v>17039</v>
      </c>
      <c r="N88" s="111">
        <v>18764</v>
      </c>
    </row>
    <row r="89" spans="1:14" x14ac:dyDescent="0.25">
      <c r="A89" s="5" t="s">
        <v>3409</v>
      </c>
      <c r="B89" s="110" t="s">
        <v>3367</v>
      </c>
      <c r="C89" s="107" t="s">
        <v>3399</v>
      </c>
      <c r="D89" s="96" t="s">
        <v>9460</v>
      </c>
      <c r="E89" s="30">
        <v>14966</v>
      </c>
      <c r="F89" s="111">
        <v>8785</v>
      </c>
      <c r="G89" s="111">
        <v>18095</v>
      </c>
      <c r="H89" s="111">
        <v>16982</v>
      </c>
      <c r="I89" s="111">
        <v>15612</v>
      </c>
      <c r="J89" s="111">
        <v>6012</v>
      </c>
      <c r="K89" s="111">
        <v>28968</v>
      </c>
      <c r="L89" s="111">
        <v>8011</v>
      </c>
      <c r="M89" s="111">
        <v>21254</v>
      </c>
      <c r="N89" s="111">
        <v>15633</v>
      </c>
    </row>
    <row r="90" spans="1:14" x14ac:dyDescent="0.25">
      <c r="A90" s="5" t="s">
        <v>3409</v>
      </c>
      <c r="B90" s="110" t="s">
        <v>3320</v>
      </c>
      <c r="C90" s="107" t="s">
        <v>3399</v>
      </c>
      <c r="D90" s="96" t="s">
        <v>9460</v>
      </c>
      <c r="E90" s="30">
        <v>10885</v>
      </c>
      <c r="F90" s="111">
        <v>8619</v>
      </c>
      <c r="G90" s="111">
        <v>7159</v>
      </c>
      <c r="H90" s="111">
        <v>6035</v>
      </c>
      <c r="I90" s="111">
        <v>7997</v>
      </c>
      <c r="J90" s="111">
        <v>2627</v>
      </c>
      <c r="K90" s="111">
        <v>5817</v>
      </c>
      <c r="L90" s="111">
        <v>10600</v>
      </c>
      <c r="M90" s="111">
        <v>6635</v>
      </c>
      <c r="N90" s="111">
        <v>15420</v>
      </c>
    </row>
    <row r="91" spans="1:14" x14ac:dyDescent="0.25">
      <c r="A91" s="5" t="s">
        <v>3409</v>
      </c>
      <c r="B91" s="110" t="s">
        <v>3346</v>
      </c>
      <c r="C91" s="107" t="s">
        <v>3399</v>
      </c>
      <c r="D91" s="96" t="s">
        <v>9460</v>
      </c>
      <c r="E91" s="30">
        <v>10201.666666666666</v>
      </c>
      <c r="F91" s="111">
        <v>1420</v>
      </c>
      <c r="G91" s="111">
        <v>1432</v>
      </c>
      <c r="H91" s="111">
        <v>2524</v>
      </c>
      <c r="I91" s="111">
        <v>2870</v>
      </c>
      <c r="J91" s="111">
        <v>1822</v>
      </c>
      <c r="K91" s="111">
        <v>4449</v>
      </c>
      <c r="L91" s="111">
        <v>12048</v>
      </c>
      <c r="M91" s="111">
        <v>10652</v>
      </c>
      <c r="N91" s="111">
        <v>7905</v>
      </c>
    </row>
    <row r="92" spans="1:14" x14ac:dyDescent="0.25">
      <c r="A92" s="5" t="s">
        <v>3409</v>
      </c>
      <c r="B92" s="110" t="s">
        <v>3357</v>
      </c>
      <c r="C92" s="107" t="s">
        <v>3399</v>
      </c>
      <c r="D92" s="96" t="s">
        <v>9460</v>
      </c>
      <c r="E92" s="30">
        <v>8136.333333333333</v>
      </c>
      <c r="F92" s="111">
        <v>1953</v>
      </c>
      <c r="G92" s="111">
        <v>4718</v>
      </c>
      <c r="H92" s="111">
        <v>6609</v>
      </c>
      <c r="I92" s="111">
        <v>7604</v>
      </c>
      <c r="J92" s="111">
        <v>4385</v>
      </c>
      <c r="K92" s="111">
        <v>5578</v>
      </c>
      <c r="L92" s="111">
        <v>5535</v>
      </c>
      <c r="M92" s="111">
        <v>8875</v>
      </c>
      <c r="N92" s="111">
        <v>9999</v>
      </c>
    </row>
    <row r="93" spans="1:14" x14ac:dyDescent="0.25">
      <c r="A93" s="5" t="s">
        <v>3409</v>
      </c>
      <c r="B93" s="110" t="s">
        <v>3292</v>
      </c>
      <c r="C93" s="107" t="s">
        <v>3399</v>
      </c>
      <c r="D93" s="96" t="s">
        <v>9460</v>
      </c>
      <c r="E93" s="30">
        <v>7054.666666666667</v>
      </c>
      <c r="F93" s="111">
        <v>664</v>
      </c>
      <c r="G93" s="111">
        <v>1848</v>
      </c>
      <c r="H93" s="111">
        <v>3243</v>
      </c>
      <c r="I93" s="111">
        <v>8096</v>
      </c>
      <c r="J93" s="111">
        <v>3309</v>
      </c>
      <c r="K93" s="111">
        <v>3780</v>
      </c>
      <c r="L93" s="111">
        <v>6060</v>
      </c>
      <c r="M93" s="111">
        <v>8560</v>
      </c>
      <c r="N93" s="111">
        <v>6544</v>
      </c>
    </row>
    <row r="94" spans="1:14" x14ac:dyDescent="0.25">
      <c r="A94" s="5" t="s">
        <v>3409</v>
      </c>
      <c r="B94" s="110" t="s">
        <v>3375</v>
      </c>
      <c r="C94" s="107" t="s">
        <v>3399</v>
      </c>
      <c r="D94" s="96" t="s">
        <v>9460</v>
      </c>
      <c r="E94" s="30">
        <v>5461</v>
      </c>
      <c r="F94" s="111">
        <v>419</v>
      </c>
      <c r="G94" s="111">
        <v>941</v>
      </c>
      <c r="H94" s="111">
        <v>1729</v>
      </c>
      <c r="I94" s="111">
        <v>2757</v>
      </c>
      <c r="J94" s="111">
        <v>3549</v>
      </c>
      <c r="K94" s="111">
        <v>3984</v>
      </c>
      <c r="L94" s="111">
        <v>3911</v>
      </c>
      <c r="M94" s="111">
        <v>5183</v>
      </c>
      <c r="N94" s="111">
        <v>7289</v>
      </c>
    </row>
    <row r="95" spans="1:14" x14ac:dyDescent="0.25">
      <c r="A95" s="5" t="s">
        <v>3409</v>
      </c>
      <c r="B95" s="110" t="s">
        <v>3330</v>
      </c>
      <c r="C95" s="107" t="s">
        <v>3399</v>
      </c>
      <c r="D95" s="96" t="s">
        <v>9460</v>
      </c>
      <c r="E95" s="30">
        <v>5297.333333333333</v>
      </c>
      <c r="F95" s="111">
        <v>1371</v>
      </c>
      <c r="G95" s="111">
        <v>6704</v>
      </c>
      <c r="H95" s="111">
        <v>8943</v>
      </c>
      <c r="I95" s="111">
        <v>8871</v>
      </c>
      <c r="J95" s="111">
        <v>9721</v>
      </c>
      <c r="K95" s="111">
        <v>6102</v>
      </c>
      <c r="L95" s="111">
        <v>5846</v>
      </c>
      <c r="M95" s="111">
        <v>4600</v>
      </c>
      <c r="N95" s="111">
        <v>5446</v>
      </c>
    </row>
    <row r="96" spans="1:14" x14ac:dyDescent="0.25">
      <c r="A96" s="5" t="s">
        <v>3409</v>
      </c>
      <c r="B96" s="110" t="s">
        <v>3310</v>
      </c>
      <c r="C96" s="107" t="s">
        <v>3399</v>
      </c>
      <c r="D96" s="96" t="s">
        <v>9460</v>
      </c>
      <c r="E96" s="30">
        <v>5107.333333333333</v>
      </c>
      <c r="F96" s="111">
        <v>3403</v>
      </c>
      <c r="G96" s="111">
        <v>6122</v>
      </c>
      <c r="H96" s="111">
        <v>2485</v>
      </c>
      <c r="I96" s="111">
        <v>2775</v>
      </c>
      <c r="J96" s="111">
        <v>7574</v>
      </c>
      <c r="K96" s="111">
        <v>8101</v>
      </c>
      <c r="L96" s="111">
        <v>3950</v>
      </c>
      <c r="M96" s="111">
        <v>4879</v>
      </c>
      <c r="N96" s="111">
        <v>6493</v>
      </c>
    </row>
    <row r="97" spans="1:14" x14ac:dyDescent="0.25">
      <c r="A97" s="5" t="s">
        <v>3409</v>
      </c>
      <c r="B97" s="110" t="s">
        <v>3295</v>
      </c>
      <c r="C97" s="107" t="s">
        <v>3399</v>
      </c>
      <c r="D97" s="96" t="s">
        <v>9460</v>
      </c>
      <c r="E97" s="30">
        <v>4648</v>
      </c>
      <c r="F97" s="111">
        <v>987</v>
      </c>
      <c r="G97" s="111">
        <v>1780</v>
      </c>
      <c r="H97" s="111">
        <v>2805</v>
      </c>
      <c r="I97" s="111">
        <v>2656</v>
      </c>
      <c r="J97" s="111">
        <v>2086</v>
      </c>
      <c r="K97" s="111">
        <v>3903</v>
      </c>
      <c r="L97" s="111">
        <v>3079</v>
      </c>
      <c r="M97" s="111">
        <v>3985</v>
      </c>
      <c r="N97" s="111">
        <v>6880</v>
      </c>
    </row>
    <row r="98" spans="1:14" x14ac:dyDescent="0.25">
      <c r="A98" s="5" t="s">
        <v>3409</v>
      </c>
      <c r="B98" s="110" t="s">
        <v>3318</v>
      </c>
      <c r="C98" s="107" t="s">
        <v>3399</v>
      </c>
      <c r="D98" s="96" t="s">
        <v>9460</v>
      </c>
      <c r="E98" s="30">
        <v>3472.6666666666665</v>
      </c>
      <c r="F98" s="111">
        <v>454</v>
      </c>
      <c r="G98" s="111">
        <v>2205</v>
      </c>
      <c r="H98" s="111">
        <v>2284</v>
      </c>
      <c r="I98" s="111">
        <v>2195</v>
      </c>
      <c r="J98" s="111">
        <v>4194</v>
      </c>
      <c r="K98" s="111">
        <v>4620</v>
      </c>
      <c r="L98" s="111">
        <v>3452</v>
      </c>
      <c r="M98" s="111">
        <v>2915</v>
      </c>
      <c r="N98" s="111">
        <v>4051</v>
      </c>
    </row>
    <row r="99" spans="1:14" x14ac:dyDescent="0.25">
      <c r="A99" s="5" t="s">
        <v>3409</v>
      </c>
      <c r="B99" s="110" t="s">
        <v>3321</v>
      </c>
      <c r="C99" s="107" t="s">
        <v>3399</v>
      </c>
      <c r="D99" s="96" t="s">
        <v>9460</v>
      </c>
      <c r="E99" s="30">
        <v>3024.3333333333335</v>
      </c>
      <c r="F99" s="111">
        <v>8698</v>
      </c>
      <c r="G99" s="111">
        <v>10281</v>
      </c>
      <c r="H99" s="111">
        <v>2586</v>
      </c>
      <c r="I99" s="111">
        <v>12656</v>
      </c>
      <c r="J99" s="111">
        <v>7904</v>
      </c>
      <c r="K99" s="111">
        <v>1995</v>
      </c>
      <c r="L99" s="111">
        <v>1843</v>
      </c>
      <c r="M99" s="111">
        <v>3512</v>
      </c>
      <c r="N99" s="111">
        <v>3718</v>
      </c>
    </row>
    <row r="100" spans="1:14" x14ac:dyDescent="0.25">
      <c r="A100" s="5" t="s">
        <v>3409</v>
      </c>
      <c r="B100" s="110" t="s">
        <v>3317</v>
      </c>
      <c r="C100" s="107" t="s">
        <v>3399</v>
      </c>
      <c r="D100" s="96" t="s">
        <v>9460</v>
      </c>
      <c r="E100" s="30">
        <v>2280</v>
      </c>
      <c r="F100" s="111">
        <v>69</v>
      </c>
      <c r="G100" s="111">
        <v>786</v>
      </c>
      <c r="H100" s="111">
        <v>513</v>
      </c>
      <c r="I100" s="111">
        <v>1115</v>
      </c>
      <c r="J100" s="111">
        <v>1387</v>
      </c>
      <c r="K100" s="111">
        <v>699</v>
      </c>
      <c r="L100" s="111">
        <v>723</v>
      </c>
      <c r="M100" s="111">
        <v>3936</v>
      </c>
      <c r="N100" s="111">
        <v>2181</v>
      </c>
    </row>
    <row r="101" spans="1:14" x14ac:dyDescent="0.25">
      <c r="A101" s="5" t="s">
        <v>3409</v>
      </c>
      <c r="B101" s="110" t="s">
        <v>3316</v>
      </c>
      <c r="C101" s="107" t="s">
        <v>3399</v>
      </c>
      <c r="D101" s="96" t="s">
        <v>9460</v>
      </c>
      <c r="E101" s="30">
        <v>1504</v>
      </c>
      <c r="F101" s="111">
        <v>463</v>
      </c>
      <c r="G101" s="111">
        <v>397</v>
      </c>
      <c r="H101" s="111">
        <v>149</v>
      </c>
      <c r="I101" s="111">
        <v>867</v>
      </c>
      <c r="J101" s="111">
        <v>1235</v>
      </c>
      <c r="K101" s="111">
        <v>1319</v>
      </c>
      <c r="L101" s="111">
        <v>1910</v>
      </c>
      <c r="M101" s="111">
        <v>817</v>
      </c>
      <c r="N101" s="111">
        <v>1785</v>
      </c>
    </row>
    <row r="102" spans="1:14" x14ac:dyDescent="0.25">
      <c r="A102" s="5" t="s">
        <v>3409</v>
      </c>
      <c r="B102" s="110" t="s">
        <v>7057</v>
      </c>
      <c r="C102" s="107" t="s">
        <v>3399</v>
      </c>
      <c r="D102" s="96" t="s">
        <v>9460</v>
      </c>
      <c r="E102" s="30">
        <v>1000</v>
      </c>
      <c r="F102" s="111">
        <v>500</v>
      </c>
      <c r="G102" s="111">
        <v>6450</v>
      </c>
      <c r="H102" s="111">
        <v>674</v>
      </c>
      <c r="I102" s="111">
        <v>582</v>
      </c>
      <c r="J102" s="111">
        <v>781</v>
      </c>
      <c r="K102" s="111">
        <v>1416</v>
      </c>
      <c r="L102" s="111">
        <v>690</v>
      </c>
      <c r="M102" s="111">
        <v>674</v>
      </c>
      <c r="N102" s="111">
        <v>1636</v>
      </c>
    </row>
    <row r="103" spans="1:14" x14ac:dyDescent="0.25">
      <c r="A103" s="5" t="s">
        <v>3409</v>
      </c>
      <c r="B103" s="110" t="s">
        <v>3376</v>
      </c>
      <c r="C103" s="107" t="s">
        <v>3399</v>
      </c>
      <c r="D103" s="96" t="s">
        <v>9460</v>
      </c>
      <c r="E103" s="30">
        <v>863.66666666666663</v>
      </c>
      <c r="F103" s="111">
        <v>3658</v>
      </c>
      <c r="G103" s="111">
        <v>10352</v>
      </c>
      <c r="H103" s="111">
        <v>1983</v>
      </c>
      <c r="I103" s="111">
        <v>6874</v>
      </c>
      <c r="J103" s="111">
        <v>838</v>
      </c>
      <c r="K103" s="111">
        <v>1225</v>
      </c>
      <c r="L103" s="111">
        <v>1239</v>
      </c>
      <c r="M103" s="111">
        <v>505</v>
      </c>
      <c r="N103" s="111">
        <v>847</v>
      </c>
    </row>
    <row r="104" spans="1:14" x14ac:dyDescent="0.25">
      <c r="A104" s="5" t="s">
        <v>3409</v>
      </c>
      <c r="B104" s="110" t="s">
        <v>3312</v>
      </c>
      <c r="C104" s="107" t="s">
        <v>3399</v>
      </c>
      <c r="D104" s="96" t="s">
        <v>9460</v>
      </c>
      <c r="E104" s="30">
        <v>825</v>
      </c>
      <c r="F104" s="111">
        <v>2629</v>
      </c>
      <c r="G104" s="111">
        <v>862</v>
      </c>
      <c r="H104" s="111">
        <v>911</v>
      </c>
      <c r="I104" s="111">
        <v>3462</v>
      </c>
      <c r="J104" s="111">
        <v>486</v>
      </c>
      <c r="K104" s="111">
        <v>3977</v>
      </c>
      <c r="L104" s="111">
        <v>508</v>
      </c>
      <c r="M104" s="111">
        <v>789</v>
      </c>
      <c r="N104" s="111">
        <v>1178</v>
      </c>
    </row>
    <row r="105" spans="1:14" x14ac:dyDescent="0.25">
      <c r="A105" s="5" t="s">
        <v>3409</v>
      </c>
      <c r="B105" s="110" t="s">
        <v>3297</v>
      </c>
      <c r="C105" s="107" t="s">
        <v>3399</v>
      </c>
      <c r="D105" s="96" t="s">
        <v>9460</v>
      </c>
      <c r="E105" s="30">
        <v>742.66666666666663</v>
      </c>
      <c r="F105" s="111">
        <v>572</v>
      </c>
      <c r="G105" s="111">
        <v>1377</v>
      </c>
      <c r="H105" s="111">
        <v>762</v>
      </c>
      <c r="I105" s="111">
        <v>507</v>
      </c>
      <c r="J105" s="111">
        <v>1101</v>
      </c>
      <c r="K105" s="111">
        <v>818</v>
      </c>
      <c r="L105" s="111">
        <v>635</v>
      </c>
      <c r="M105" s="111">
        <v>920</v>
      </c>
      <c r="N105" s="111">
        <v>673</v>
      </c>
    </row>
    <row r="106" spans="1:14" x14ac:dyDescent="0.25">
      <c r="A106" s="5" t="s">
        <v>3409</v>
      </c>
      <c r="B106" s="110" t="s">
        <v>3345</v>
      </c>
      <c r="C106" s="107" t="s">
        <v>3399</v>
      </c>
      <c r="D106" s="96" t="s">
        <v>9460</v>
      </c>
      <c r="E106" s="30">
        <v>274.66666666666669</v>
      </c>
      <c r="F106" s="111">
        <v>0</v>
      </c>
      <c r="G106" s="111">
        <v>723</v>
      </c>
      <c r="H106" s="111">
        <v>10</v>
      </c>
      <c r="I106" s="111">
        <v>1732</v>
      </c>
      <c r="J106" s="111">
        <v>1847</v>
      </c>
      <c r="K106" s="111">
        <v>147</v>
      </c>
      <c r="L106" s="111">
        <v>31</v>
      </c>
      <c r="M106" s="111">
        <v>755</v>
      </c>
      <c r="N106" s="111">
        <v>38</v>
      </c>
    </row>
    <row r="107" spans="1:14" x14ac:dyDescent="0.25">
      <c r="A107" s="5" t="s">
        <v>3409</v>
      </c>
      <c r="B107" s="110" t="s">
        <v>3371</v>
      </c>
      <c r="C107" s="107" t="s">
        <v>3399</v>
      </c>
      <c r="D107" s="96" t="s">
        <v>9460</v>
      </c>
      <c r="E107" s="30">
        <v>235.66666666666666</v>
      </c>
      <c r="F107" s="111">
        <v>0</v>
      </c>
      <c r="G107" s="111">
        <v>0</v>
      </c>
      <c r="H107" s="111">
        <v>49</v>
      </c>
      <c r="I107" s="111">
        <v>164</v>
      </c>
      <c r="J107" s="111">
        <v>16</v>
      </c>
      <c r="K107" s="111">
        <v>2</v>
      </c>
      <c r="L107" s="111">
        <v>3</v>
      </c>
      <c r="M107" s="111">
        <v>290</v>
      </c>
      <c r="N107" s="111">
        <v>414</v>
      </c>
    </row>
    <row r="108" spans="1:14" x14ac:dyDescent="0.25">
      <c r="A108" s="5" t="s">
        <v>3409</v>
      </c>
      <c r="B108" s="110" t="s">
        <v>3329</v>
      </c>
      <c r="C108" s="107" t="s">
        <v>3399</v>
      </c>
      <c r="D108" s="96" t="s">
        <v>9460</v>
      </c>
      <c r="E108" s="30">
        <v>178.33333333333334</v>
      </c>
      <c r="F108" s="111">
        <v>0</v>
      </c>
      <c r="G108" s="111">
        <v>22</v>
      </c>
      <c r="H108" s="111">
        <v>113</v>
      </c>
      <c r="I108" s="111">
        <v>177</v>
      </c>
      <c r="J108" s="111">
        <v>117</v>
      </c>
      <c r="K108" s="111">
        <v>987</v>
      </c>
      <c r="L108" s="111">
        <v>183</v>
      </c>
      <c r="M108" s="111">
        <v>149</v>
      </c>
      <c r="N108" s="111">
        <v>203</v>
      </c>
    </row>
    <row r="109" spans="1:14" x14ac:dyDescent="0.25">
      <c r="A109" s="5" t="s">
        <v>3409</v>
      </c>
      <c r="B109" s="110" t="s">
        <v>3368</v>
      </c>
      <c r="C109" s="107" t="s">
        <v>3399</v>
      </c>
      <c r="D109" s="96" t="s">
        <v>9460</v>
      </c>
      <c r="E109" s="30">
        <v>134.33333333333334</v>
      </c>
      <c r="F109" s="111">
        <v>0</v>
      </c>
      <c r="G109" s="111">
        <v>0</v>
      </c>
      <c r="H109" s="111">
        <v>0</v>
      </c>
      <c r="I109" s="111">
        <v>39</v>
      </c>
      <c r="J109" s="111">
        <v>5</v>
      </c>
      <c r="K109" s="111">
        <v>0</v>
      </c>
      <c r="L109" s="111">
        <v>2</v>
      </c>
      <c r="M109" s="111">
        <v>0</v>
      </c>
      <c r="N109" s="111">
        <v>401</v>
      </c>
    </row>
    <row r="110" spans="1:14" x14ac:dyDescent="0.25">
      <c r="A110" s="5" t="s">
        <v>3409</v>
      </c>
      <c r="B110" s="110" t="s">
        <v>3324</v>
      </c>
      <c r="C110" s="107" t="s">
        <v>3399</v>
      </c>
      <c r="D110" s="96" t="s">
        <v>9460</v>
      </c>
      <c r="E110" s="30">
        <v>65.333333333333329</v>
      </c>
      <c r="F110" s="111">
        <v>18</v>
      </c>
      <c r="G110" s="111">
        <v>217</v>
      </c>
      <c r="H110" s="111">
        <v>217</v>
      </c>
      <c r="I110" s="111">
        <v>325</v>
      </c>
      <c r="J110" s="111">
        <v>1153</v>
      </c>
      <c r="K110" s="111">
        <v>463</v>
      </c>
      <c r="L110" s="111">
        <v>4</v>
      </c>
      <c r="M110" s="111">
        <v>14</v>
      </c>
      <c r="N110" s="111">
        <v>178</v>
      </c>
    </row>
    <row r="111" spans="1:14" x14ac:dyDescent="0.25">
      <c r="A111" s="5" t="s">
        <v>3409</v>
      </c>
      <c r="B111" s="110" t="s">
        <v>3333</v>
      </c>
      <c r="C111" s="107" t="s">
        <v>3399</v>
      </c>
      <c r="D111" s="96" t="s">
        <v>9460</v>
      </c>
      <c r="E111" s="30">
        <v>10</v>
      </c>
      <c r="F111" s="111">
        <v>5</v>
      </c>
      <c r="G111" s="111">
        <v>23</v>
      </c>
      <c r="H111" s="111">
        <v>122</v>
      </c>
      <c r="I111" s="111">
        <v>190</v>
      </c>
      <c r="J111" s="111">
        <v>2</v>
      </c>
      <c r="K111" s="111">
        <v>111</v>
      </c>
      <c r="L111" s="111">
        <v>2</v>
      </c>
      <c r="M111" s="111">
        <v>0</v>
      </c>
      <c r="N111" s="111">
        <v>28</v>
      </c>
    </row>
    <row r="112" spans="1:14" x14ac:dyDescent="0.25">
      <c r="A112" s="5" t="s">
        <v>3409</v>
      </c>
      <c r="B112" s="110" t="s">
        <v>3309</v>
      </c>
      <c r="C112" s="107" t="s">
        <v>3399</v>
      </c>
      <c r="D112" s="96" t="s">
        <v>9460</v>
      </c>
      <c r="E112" s="30">
        <v>0</v>
      </c>
      <c r="F112" s="111">
        <v>0</v>
      </c>
      <c r="G112" s="111">
        <v>0</v>
      </c>
      <c r="H112" s="111">
        <v>1</v>
      </c>
      <c r="I112" s="111">
        <v>9</v>
      </c>
      <c r="J112" s="111">
        <v>1</v>
      </c>
      <c r="K112" s="111">
        <v>21</v>
      </c>
      <c r="L112" s="111">
        <v>0</v>
      </c>
      <c r="M112" s="111">
        <v>0</v>
      </c>
      <c r="N112" s="111">
        <v>0</v>
      </c>
    </row>
    <row r="113" spans="1:14" x14ac:dyDescent="0.25">
      <c r="A113" s="5" t="s">
        <v>3409</v>
      </c>
      <c r="B113" s="110" t="s">
        <v>3349</v>
      </c>
      <c r="C113" s="107" t="s">
        <v>3399</v>
      </c>
      <c r="D113" s="96" t="s">
        <v>9460</v>
      </c>
      <c r="E113" s="30">
        <v>0</v>
      </c>
      <c r="F113" s="111">
        <v>0</v>
      </c>
      <c r="G113" s="111">
        <v>1</v>
      </c>
      <c r="H113" s="111">
        <v>0</v>
      </c>
      <c r="I113" s="111">
        <v>0</v>
      </c>
      <c r="J113" s="111">
        <v>0</v>
      </c>
      <c r="K113" s="111">
        <v>0</v>
      </c>
      <c r="L113" s="111">
        <v>0</v>
      </c>
      <c r="M113" s="111">
        <v>0</v>
      </c>
      <c r="N113" s="111">
        <v>0</v>
      </c>
    </row>
  </sheetData>
  <autoFilter ref="A6:N84">
    <sortState ref="A7:N84">
      <sortCondition descending="1" ref="E6:E84"/>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59"/>
  <sheetViews>
    <sheetView showGridLines="0" topLeftCell="A73" workbookViewId="0">
      <selection activeCell="A73" sqref="A73"/>
    </sheetView>
  </sheetViews>
  <sheetFormatPr defaultColWidth="9.28515625" defaultRowHeight="12" x14ac:dyDescent="0.25"/>
  <cols>
    <col min="1" max="1" width="9.28515625" style="1"/>
    <col min="2" max="2" width="15.140625" style="1" bestFit="1" customWidth="1"/>
    <col min="3" max="3" width="14.140625" style="1" customWidth="1"/>
    <col min="4" max="4" width="11" style="1" customWidth="1"/>
    <col min="5" max="16384" width="9.28515625" style="1"/>
  </cols>
  <sheetData>
    <row r="1" spans="1:7" ht="15" x14ac:dyDescent="0.2">
      <c r="A1" s="29" t="s">
        <v>3272</v>
      </c>
      <c r="D1" s="117"/>
      <c r="E1" s="141" t="s">
        <v>9512</v>
      </c>
      <c r="F1" s="141"/>
      <c r="G1" s="142"/>
    </row>
    <row r="3" spans="1:7" ht="11.1" customHeight="1" x14ac:dyDescent="0.25">
      <c r="A3" s="47">
        <v>1</v>
      </c>
      <c r="B3" s="48" t="s">
        <v>3236</v>
      </c>
    </row>
    <row r="4" spans="1:7" ht="11.1" customHeight="1" x14ac:dyDescent="0.2">
      <c r="A4" s="47">
        <f>A3+1</f>
        <v>2</v>
      </c>
      <c r="B4" s="48" t="s">
        <v>3237</v>
      </c>
    </row>
    <row r="5" spans="1:7" ht="11.1" customHeight="1" x14ac:dyDescent="0.2">
      <c r="A5" s="47">
        <f t="shared" ref="A5:A23" si="0">A4+1</f>
        <v>3</v>
      </c>
      <c r="B5" s="48" t="s">
        <v>3238</v>
      </c>
    </row>
    <row r="6" spans="1:7" ht="11.1" customHeight="1" x14ac:dyDescent="0.25">
      <c r="A6" s="47">
        <f t="shared" si="0"/>
        <v>4</v>
      </c>
      <c r="B6" s="48" t="s">
        <v>3239</v>
      </c>
    </row>
    <row r="7" spans="1:7" ht="11.1" customHeight="1" x14ac:dyDescent="0.25">
      <c r="A7" s="47">
        <f t="shared" si="0"/>
        <v>5</v>
      </c>
      <c r="B7" s="48" t="s">
        <v>3240</v>
      </c>
    </row>
    <row r="8" spans="1:7" ht="11.1" customHeight="1" x14ac:dyDescent="0.25">
      <c r="A8" s="47">
        <f t="shared" si="0"/>
        <v>6</v>
      </c>
      <c r="B8" s="48" t="s">
        <v>3241</v>
      </c>
    </row>
    <row r="9" spans="1:7" ht="11.1" customHeight="1" x14ac:dyDescent="0.25">
      <c r="A9" s="47">
        <f t="shared" si="0"/>
        <v>7</v>
      </c>
      <c r="B9" s="48" t="s">
        <v>3242</v>
      </c>
    </row>
    <row r="10" spans="1:7" ht="11.1" customHeight="1" x14ac:dyDescent="0.25">
      <c r="A10" s="47">
        <f t="shared" si="0"/>
        <v>8</v>
      </c>
      <c r="B10" s="48" t="s">
        <v>3243</v>
      </c>
    </row>
    <row r="11" spans="1:7" ht="11.1" customHeight="1" x14ac:dyDescent="0.2">
      <c r="A11" s="47">
        <f t="shared" si="0"/>
        <v>9</v>
      </c>
      <c r="B11" s="48" t="s">
        <v>3244</v>
      </c>
    </row>
    <row r="12" spans="1:7" ht="11.1" customHeight="1" x14ac:dyDescent="0.25">
      <c r="A12" s="47">
        <f t="shared" si="0"/>
        <v>10</v>
      </c>
      <c r="B12" s="48" t="s">
        <v>3245</v>
      </c>
    </row>
    <row r="13" spans="1:7" ht="11.1" customHeight="1" x14ac:dyDescent="0.25">
      <c r="A13" s="47">
        <f t="shared" si="0"/>
        <v>11</v>
      </c>
      <c r="B13" s="48" t="s">
        <v>3246</v>
      </c>
    </row>
    <row r="14" spans="1:7" ht="11.1" customHeight="1" x14ac:dyDescent="0.25">
      <c r="A14" s="47">
        <f t="shared" si="0"/>
        <v>12</v>
      </c>
      <c r="B14" s="48" t="s">
        <v>3247</v>
      </c>
    </row>
    <row r="15" spans="1:7" ht="11.1" customHeight="1" x14ac:dyDescent="0.25">
      <c r="A15" s="47">
        <f t="shared" si="0"/>
        <v>13</v>
      </c>
      <c r="B15" s="48" t="s">
        <v>3248</v>
      </c>
    </row>
    <row r="16" spans="1:7" ht="11.1" customHeight="1" x14ac:dyDescent="0.25">
      <c r="A16" s="47">
        <f t="shared" si="0"/>
        <v>14</v>
      </c>
      <c r="B16" s="48" t="s">
        <v>3249</v>
      </c>
    </row>
    <row r="17" spans="1:5" ht="11.1" customHeight="1" x14ac:dyDescent="0.25">
      <c r="A17" s="47">
        <f t="shared" si="0"/>
        <v>15</v>
      </c>
      <c r="B17" s="48" t="s">
        <v>3250</v>
      </c>
    </row>
    <row r="18" spans="1:5" ht="11.1" customHeight="1" x14ac:dyDescent="0.25">
      <c r="A18" s="47">
        <f t="shared" si="0"/>
        <v>16</v>
      </c>
      <c r="B18" s="48" t="s">
        <v>3251</v>
      </c>
    </row>
    <row r="19" spans="1:5" ht="11.1" customHeight="1" x14ac:dyDescent="0.25">
      <c r="A19" s="47">
        <f t="shared" si="0"/>
        <v>17</v>
      </c>
      <c r="B19" s="48" t="s">
        <v>3252</v>
      </c>
    </row>
    <row r="20" spans="1:5" ht="11.1" customHeight="1" x14ac:dyDescent="0.25">
      <c r="A20" s="47">
        <f t="shared" si="0"/>
        <v>18</v>
      </c>
      <c r="B20" s="48" t="s">
        <v>3253</v>
      </c>
    </row>
    <row r="21" spans="1:5" ht="11.1" customHeight="1" x14ac:dyDescent="0.25">
      <c r="A21" s="47">
        <f t="shared" si="0"/>
        <v>19</v>
      </c>
      <c r="B21" s="48" t="s">
        <v>3254</v>
      </c>
    </row>
    <row r="22" spans="1:5" ht="11.1" customHeight="1" x14ac:dyDescent="0.25">
      <c r="A22" s="47">
        <f t="shared" si="0"/>
        <v>20</v>
      </c>
      <c r="B22" s="48" t="s">
        <v>3255</v>
      </c>
    </row>
    <row r="23" spans="1:5" ht="11.1" customHeight="1" x14ac:dyDescent="0.25">
      <c r="A23" s="47">
        <f t="shared" si="0"/>
        <v>21</v>
      </c>
      <c r="B23" s="48" t="s">
        <v>3256</v>
      </c>
    </row>
    <row r="26" spans="1:5" x14ac:dyDescent="0.2">
      <c r="A26" s="256" t="s">
        <v>3268</v>
      </c>
      <c r="B26" s="256"/>
      <c r="C26" s="256"/>
      <c r="E26" s="40" t="s">
        <v>3273</v>
      </c>
    </row>
    <row r="27" spans="1:5" ht="24" x14ac:dyDescent="0.2">
      <c r="A27" s="38" t="s">
        <v>3259</v>
      </c>
      <c r="B27" s="38" t="s">
        <v>3264</v>
      </c>
      <c r="C27" s="38" t="s">
        <v>3267</v>
      </c>
    </row>
    <row r="28" spans="1:5" x14ac:dyDescent="0.2">
      <c r="A28" s="35">
        <v>1</v>
      </c>
      <c r="B28" s="132">
        <v>1.3615700123363512E-2</v>
      </c>
      <c r="C28" s="133">
        <v>79</v>
      </c>
    </row>
    <row r="29" spans="1:5" x14ac:dyDescent="0.2">
      <c r="A29" s="35">
        <f>A28+1</f>
        <v>2</v>
      </c>
      <c r="B29" s="132">
        <v>7.2474945816973294E-2</v>
      </c>
      <c r="C29" s="133">
        <v>131</v>
      </c>
    </row>
    <row r="30" spans="1:5" x14ac:dyDescent="0.2">
      <c r="A30" s="35">
        <f t="shared" ref="A30:A48" si="1">A29+1</f>
        <v>3</v>
      </c>
      <c r="B30" s="132">
        <v>9.2334287662869906E-3</v>
      </c>
      <c r="C30" s="133">
        <v>26</v>
      </c>
    </row>
    <row r="31" spans="1:5" x14ac:dyDescent="0.2">
      <c r="A31" s="35">
        <f t="shared" si="1"/>
        <v>4</v>
      </c>
      <c r="B31" s="132">
        <v>5.8229339676404777E-2</v>
      </c>
      <c r="C31" s="133">
        <v>156</v>
      </c>
    </row>
    <row r="32" spans="1:5" x14ac:dyDescent="0.2">
      <c r="A32" s="35">
        <f t="shared" si="1"/>
        <v>5</v>
      </c>
      <c r="B32" s="132">
        <v>0.13386888326844223</v>
      </c>
      <c r="C32" s="133">
        <v>82</v>
      </c>
    </row>
    <row r="33" spans="1:3" x14ac:dyDescent="0.2">
      <c r="A33" s="35">
        <f t="shared" si="1"/>
        <v>6</v>
      </c>
      <c r="B33" s="132">
        <v>0.11400877526886567</v>
      </c>
      <c r="C33" s="133">
        <v>353</v>
      </c>
    </row>
    <row r="34" spans="1:3" x14ac:dyDescent="0.2">
      <c r="A34" s="35">
        <f t="shared" si="1"/>
        <v>7</v>
      </c>
      <c r="B34" s="132">
        <v>3.0297674966196661E-2</v>
      </c>
      <c r="C34" s="133">
        <v>167</v>
      </c>
    </row>
    <row r="35" spans="1:3" x14ac:dyDescent="0.2">
      <c r="A35" s="35">
        <f t="shared" si="1"/>
        <v>8</v>
      </c>
      <c r="B35" s="132">
        <v>5.9141956401514073E-3</v>
      </c>
      <c r="C35" s="133">
        <v>26</v>
      </c>
    </row>
    <row r="36" spans="1:3" x14ac:dyDescent="0.2">
      <c r="A36" s="35">
        <f t="shared" si="1"/>
        <v>9</v>
      </c>
      <c r="B36" s="132">
        <v>3.7580859540152008E-2</v>
      </c>
      <c r="C36" s="133">
        <v>76</v>
      </c>
    </row>
    <row r="37" spans="1:3" x14ac:dyDescent="0.2">
      <c r="A37" s="35">
        <f t="shared" si="1"/>
        <v>10</v>
      </c>
      <c r="B37" s="132">
        <v>1.3091651006272628E-2</v>
      </c>
      <c r="C37" s="133">
        <v>120</v>
      </c>
    </row>
    <row r="38" spans="1:3" x14ac:dyDescent="0.2">
      <c r="A38" s="35">
        <f t="shared" si="1"/>
        <v>11</v>
      </c>
      <c r="B38" s="132">
        <v>0.14945372604157636</v>
      </c>
      <c r="C38" s="133">
        <v>499</v>
      </c>
    </row>
    <row r="39" spans="1:3" x14ac:dyDescent="0.2">
      <c r="A39" s="35">
        <f t="shared" si="1"/>
        <v>12</v>
      </c>
      <c r="B39" s="132">
        <v>3.3355905072026744E-2</v>
      </c>
      <c r="C39" s="133">
        <v>38</v>
      </c>
    </row>
    <row r="40" spans="1:3" x14ac:dyDescent="0.2">
      <c r="A40" s="35">
        <f t="shared" si="1"/>
        <v>13</v>
      </c>
      <c r="B40" s="132">
        <v>3.6959125828866554E-2</v>
      </c>
      <c r="C40" s="133">
        <v>144</v>
      </c>
    </row>
    <row r="41" spans="1:3" x14ac:dyDescent="0.2">
      <c r="A41" s="35">
        <f t="shared" si="1"/>
        <v>14</v>
      </c>
      <c r="B41" s="132">
        <v>3.5895576828805643E-3</v>
      </c>
      <c r="C41" s="133">
        <v>11</v>
      </c>
    </row>
    <row r="42" spans="1:3" x14ac:dyDescent="0.2">
      <c r="A42" s="35">
        <f t="shared" si="1"/>
        <v>15</v>
      </c>
      <c r="B42" s="132">
        <v>6.0473148420440111E-2</v>
      </c>
      <c r="C42" s="133">
        <v>424</v>
      </c>
    </row>
    <row r="43" spans="1:3" x14ac:dyDescent="0.2">
      <c r="A43" s="35">
        <f t="shared" si="1"/>
        <v>16</v>
      </c>
      <c r="B43" s="132">
        <v>0.13657161806677209</v>
      </c>
      <c r="C43" s="133">
        <v>719</v>
      </c>
    </row>
    <row r="44" spans="1:3" x14ac:dyDescent="0.2">
      <c r="A44" s="35">
        <f t="shared" si="1"/>
        <v>17</v>
      </c>
      <c r="B44" s="132">
        <v>6.5410625810925785E-2</v>
      </c>
      <c r="C44" s="133">
        <v>100</v>
      </c>
    </row>
    <row r="45" spans="1:3" x14ac:dyDescent="0.2">
      <c r="A45" s="35">
        <f t="shared" si="1"/>
        <v>18</v>
      </c>
      <c r="B45" s="132">
        <v>7.5480183626606325E-3</v>
      </c>
      <c r="C45" s="133">
        <v>150</v>
      </c>
    </row>
    <row r="46" spans="1:3" x14ac:dyDescent="0.2">
      <c r="A46" s="35">
        <f t="shared" si="1"/>
        <v>19</v>
      </c>
      <c r="B46" s="132">
        <v>1.6983073239056421E-5</v>
      </c>
      <c r="C46" s="133">
        <v>9</v>
      </c>
    </row>
    <row r="47" spans="1:3" x14ac:dyDescent="0.2">
      <c r="A47" s="35">
        <f t="shared" si="1"/>
        <v>20</v>
      </c>
      <c r="B47" s="132">
        <v>1.8027085320278417E-2</v>
      </c>
      <c r="C47" s="133">
        <v>106</v>
      </c>
    </row>
    <row r="48" spans="1:3" x14ac:dyDescent="0.2">
      <c r="A48" s="35">
        <f t="shared" si="1"/>
        <v>21</v>
      </c>
      <c r="B48" s="132">
        <v>2.7875224722451251E-4</v>
      </c>
      <c r="C48" s="133">
        <v>5</v>
      </c>
    </row>
    <row r="50" spans="1:3" x14ac:dyDescent="0.2">
      <c r="A50" s="255" t="s">
        <v>3261</v>
      </c>
      <c r="B50" s="256"/>
      <c r="C50" s="256"/>
    </row>
    <row r="51" spans="1:3" ht="24" x14ac:dyDescent="0.2">
      <c r="A51" s="38" t="s">
        <v>3259</v>
      </c>
      <c r="B51" s="38" t="s">
        <v>3264</v>
      </c>
      <c r="C51" s="38" t="s">
        <v>3267</v>
      </c>
    </row>
    <row r="52" spans="1:3" x14ac:dyDescent="0.2">
      <c r="A52" s="35">
        <v>1</v>
      </c>
      <c r="B52" s="37">
        <v>1.3160813856735065E-2</v>
      </c>
      <c r="C52" s="36">
        <v>115</v>
      </c>
    </row>
    <row r="53" spans="1:3" x14ac:dyDescent="0.2">
      <c r="A53" s="35">
        <f>A52+1</f>
        <v>2</v>
      </c>
      <c r="B53" s="37">
        <v>6.9617575455196798E-2</v>
      </c>
      <c r="C53" s="36">
        <v>174</v>
      </c>
    </row>
    <row r="54" spans="1:3" x14ac:dyDescent="0.2">
      <c r="A54" s="35">
        <f t="shared" ref="A54:A72" si="2">A53+1</f>
        <v>3</v>
      </c>
      <c r="B54" s="37">
        <v>1.0534259182699113E-2</v>
      </c>
      <c r="C54" s="36">
        <v>30</v>
      </c>
    </row>
    <row r="55" spans="1:3" x14ac:dyDescent="0.2">
      <c r="A55" s="35">
        <f t="shared" si="2"/>
        <v>4</v>
      </c>
      <c r="B55" s="37">
        <v>5.2200123803344954E-2</v>
      </c>
      <c r="C55" s="36">
        <v>164</v>
      </c>
    </row>
    <row r="56" spans="1:3" x14ac:dyDescent="0.2">
      <c r="A56" s="35">
        <f t="shared" si="2"/>
        <v>5</v>
      </c>
      <c r="B56" s="37">
        <v>0.1259374098416477</v>
      </c>
      <c r="C56" s="36">
        <v>87</v>
      </c>
    </row>
    <row r="57" spans="1:3" x14ac:dyDescent="0.2">
      <c r="A57" s="35">
        <f t="shared" si="2"/>
        <v>6</v>
      </c>
      <c r="B57" s="37">
        <v>5.303633937883543E-2</v>
      </c>
      <c r="C57" s="36">
        <v>402</v>
      </c>
    </row>
    <row r="58" spans="1:3" x14ac:dyDescent="0.2">
      <c r="A58" s="35">
        <f t="shared" si="2"/>
        <v>7</v>
      </c>
      <c r="B58" s="37">
        <v>3.2515874621561171E-2</v>
      </c>
      <c r="C58" s="36">
        <v>179</v>
      </c>
    </row>
    <row r="59" spans="1:3" x14ac:dyDescent="0.2">
      <c r="A59" s="35">
        <f t="shared" si="2"/>
        <v>8</v>
      </c>
      <c r="B59" s="37">
        <v>9.3040402950985424E-3</v>
      </c>
      <c r="C59" s="36">
        <v>30</v>
      </c>
    </row>
    <row r="60" spans="1:3" x14ac:dyDescent="0.2">
      <c r="A60" s="35">
        <f t="shared" si="2"/>
        <v>9</v>
      </c>
      <c r="B60" s="37">
        <v>3.33835208243995E-2</v>
      </c>
      <c r="C60" s="36">
        <v>60</v>
      </c>
    </row>
    <row r="61" spans="1:3" x14ac:dyDescent="0.2">
      <c r="A61" s="35">
        <f t="shared" si="2"/>
        <v>10</v>
      </c>
      <c r="B61" s="37">
        <v>1.3803733947036925E-2</v>
      </c>
      <c r="C61" s="36">
        <v>116</v>
      </c>
    </row>
    <row r="62" spans="1:3" x14ac:dyDescent="0.2">
      <c r="A62" s="35">
        <f t="shared" si="2"/>
        <v>11</v>
      </c>
      <c r="B62" s="37">
        <v>0.22524825167853632</v>
      </c>
      <c r="C62" s="36">
        <v>549</v>
      </c>
    </row>
    <row r="63" spans="1:3" x14ac:dyDescent="0.2">
      <c r="A63" s="35">
        <f t="shared" si="2"/>
        <v>12</v>
      </c>
      <c r="B63" s="37">
        <v>5.2964974042151641E-2</v>
      </c>
      <c r="C63" s="36">
        <v>41</v>
      </c>
    </row>
    <row r="64" spans="1:3" x14ac:dyDescent="0.2">
      <c r="A64" s="35">
        <f t="shared" si="2"/>
        <v>13</v>
      </c>
      <c r="B64" s="37">
        <v>3.9973609765030498E-2</v>
      </c>
      <c r="C64" s="36">
        <v>135</v>
      </c>
    </row>
    <row r="65" spans="1:13" x14ac:dyDescent="0.2">
      <c r="A65" s="35">
        <f t="shared" si="2"/>
        <v>14</v>
      </c>
      <c r="B65" s="37">
        <v>4.439992697981494E-3</v>
      </c>
      <c r="C65" s="36">
        <v>12</v>
      </c>
    </row>
    <row r="66" spans="1:13" x14ac:dyDescent="0.2">
      <c r="A66" s="35">
        <f t="shared" si="2"/>
        <v>15</v>
      </c>
      <c r="B66" s="37">
        <v>7.7135873452824522E-2</v>
      </c>
      <c r="C66" s="36">
        <v>431</v>
      </c>
    </row>
    <row r="67" spans="1:13" x14ac:dyDescent="0.2">
      <c r="A67" s="35">
        <f t="shared" si="2"/>
        <v>16</v>
      </c>
      <c r="B67" s="37">
        <v>9.4875043719887739E-2</v>
      </c>
      <c r="C67" s="36">
        <v>711</v>
      </c>
    </row>
    <row r="68" spans="1:13" x14ac:dyDescent="0.2">
      <c r="A68" s="35">
        <f t="shared" si="2"/>
        <v>17</v>
      </c>
      <c r="B68" s="37">
        <v>5.9685267373221815E-2</v>
      </c>
      <c r="C68" s="36">
        <v>104</v>
      </c>
    </row>
    <row r="69" spans="1:13" x14ac:dyDescent="0.2">
      <c r="A69" s="35">
        <f t="shared" si="2"/>
        <v>18</v>
      </c>
      <c r="B69" s="37">
        <v>7.7416450698417861E-3</v>
      </c>
      <c r="C69" s="36">
        <v>160</v>
      </c>
    </row>
    <row r="70" spans="1:13" x14ac:dyDescent="0.2">
      <c r="A70" s="35">
        <f t="shared" si="2"/>
        <v>19</v>
      </c>
      <c r="B70" s="37">
        <v>1.266418696063363E-4</v>
      </c>
      <c r="C70" s="36">
        <v>12</v>
      </c>
    </row>
    <row r="71" spans="1:13" x14ac:dyDescent="0.2">
      <c r="A71" s="35">
        <f t="shared" si="2"/>
        <v>20</v>
      </c>
      <c r="B71" s="37">
        <v>2.4312768183838949E-2</v>
      </c>
      <c r="C71" s="36">
        <v>107</v>
      </c>
    </row>
    <row r="72" spans="1:13" x14ac:dyDescent="0.2">
      <c r="A72" s="35">
        <f t="shared" si="2"/>
        <v>21</v>
      </c>
      <c r="B72" s="37">
        <v>2.2409405238870762E-6</v>
      </c>
      <c r="C72" s="36">
        <v>4</v>
      </c>
    </row>
    <row r="74" spans="1:13" x14ac:dyDescent="0.25">
      <c r="E74" s="240">
        <v>2005</v>
      </c>
      <c r="F74" s="240">
        <v>2006</v>
      </c>
      <c r="G74" s="240">
        <v>2007</v>
      </c>
      <c r="H74" s="240">
        <v>2008</v>
      </c>
      <c r="I74" s="240">
        <v>2009</v>
      </c>
      <c r="J74" s="240">
        <v>2010</v>
      </c>
      <c r="K74" s="240">
        <v>2011</v>
      </c>
      <c r="L74" s="240">
        <v>2012</v>
      </c>
      <c r="M74" s="240">
        <v>2013</v>
      </c>
    </row>
    <row r="75" spans="1:13" x14ac:dyDescent="0.25">
      <c r="E75" s="241"/>
      <c r="F75" s="241"/>
      <c r="G75" s="241"/>
      <c r="H75" s="241"/>
      <c r="I75" s="241"/>
      <c r="J75" s="241"/>
      <c r="K75" s="241"/>
      <c r="L75" s="241"/>
      <c r="M75" s="241"/>
    </row>
    <row r="76" spans="1:13" x14ac:dyDescent="0.2">
      <c r="D76" s="39" t="s">
        <v>3392</v>
      </c>
      <c r="E76" s="44">
        <v>2342</v>
      </c>
      <c r="F76" s="44">
        <v>2397</v>
      </c>
      <c r="G76" s="44">
        <v>2440</v>
      </c>
      <c r="H76" s="44">
        <v>2496</v>
      </c>
      <c r="I76" s="44">
        <v>2466</v>
      </c>
      <c r="J76" s="44">
        <v>2632</v>
      </c>
      <c r="K76" s="44">
        <v>2667</v>
      </c>
      <c r="L76" s="44">
        <v>2709</v>
      </c>
      <c r="M76" s="44">
        <v>2680</v>
      </c>
    </row>
    <row r="77" spans="1:13" x14ac:dyDescent="0.2">
      <c r="D77" s="39" t="s">
        <v>3393</v>
      </c>
      <c r="E77" s="36">
        <v>73</v>
      </c>
      <c r="F77" s="36">
        <v>75</v>
      </c>
      <c r="G77" s="36">
        <v>76</v>
      </c>
      <c r="H77" s="36">
        <v>72</v>
      </c>
      <c r="I77" s="36">
        <v>70</v>
      </c>
      <c r="J77" s="36">
        <v>73</v>
      </c>
      <c r="K77" s="36">
        <v>76</v>
      </c>
      <c r="L77" s="36">
        <v>74</v>
      </c>
      <c r="M77" s="36">
        <v>75</v>
      </c>
    </row>
    <row r="98" spans="1:5" x14ac:dyDescent="0.2">
      <c r="E98" s="45" t="s">
        <v>3389</v>
      </c>
    </row>
    <row r="100" spans="1:5" x14ac:dyDescent="0.2">
      <c r="A100" s="255" t="s">
        <v>3397</v>
      </c>
      <c r="B100" s="255"/>
      <c r="C100" s="255"/>
      <c r="D100" s="255"/>
    </row>
    <row r="101" spans="1:5" ht="24" x14ac:dyDescent="0.2">
      <c r="A101" s="38" t="s">
        <v>3259</v>
      </c>
      <c r="B101" s="60" t="s">
        <v>3394</v>
      </c>
      <c r="C101" s="60" t="s">
        <v>3395</v>
      </c>
      <c r="D101" s="60" t="s">
        <v>3401</v>
      </c>
    </row>
    <row r="102" spans="1:5" x14ac:dyDescent="0.25">
      <c r="A102" s="35">
        <v>1</v>
      </c>
      <c r="B102" s="61">
        <f t="shared" ref="B102:B122" si="3">+B28</f>
        <v>1.3615700123363512E-2</v>
      </c>
      <c r="C102" s="61">
        <f t="shared" ref="C102:C122" si="4">+B52</f>
        <v>1.3160813856735065E-2</v>
      </c>
      <c r="D102" s="98">
        <f>(+C102-B102)*100</f>
        <v>-4.5488626662844658E-2</v>
      </c>
    </row>
    <row r="103" spans="1:5" x14ac:dyDescent="0.25">
      <c r="A103" s="35">
        <f>A102+1</f>
        <v>2</v>
      </c>
      <c r="B103" s="61">
        <f t="shared" si="3"/>
        <v>7.2474945816973294E-2</v>
      </c>
      <c r="C103" s="61">
        <f t="shared" si="4"/>
        <v>6.9617575455196798E-2</v>
      </c>
      <c r="D103" s="98">
        <f t="shared" ref="D103:D122" si="5">(+C103-B103)*100</f>
        <v>-0.28573703617764956</v>
      </c>
    </row>
    <row r="104" spans="1:5" x14ac:dyDescent="0.25">
      <c r="A104" s="35">
        <f t="shared" ref="A104:A122" si="6">A103+1</f>
        <v>3</v>
      </c>
      <c r="B104" s="61">
        <f t="shared" si="3"/>
        <v>9.2334287662869906E-3</v>
      </c>
      <c r="C104" s="61">
        <f t="shared" si="4"/>
        <v>1.0534259182699113E-2</v>
      </c>
      <c r="D104" s="98">
        <f t="shared" si="5"/>
        <v>0.13008304164121229</v>
      </c>
    </row>
    <row r="105" spans="1:5" x14ac:dyDescent="0.25">
      <c r="A105" s="35">
        <f t="shared" si="6"/>
        <v>4</v>
      </c>
      <c r="B105" s="61">
        <f t="shared" si="3"/>
        <v>5.8229339676404777E-2</v>
      </c>
      <c r="C105" s="61">
        <f t="shared" si="4"/>
        <v>5.2200123803344954E-2</v>
      </c>
      <c r="D105" s="98">
        <f t="shared" si="5"/>
        <v>-0.60292158730598233</v>
      </c>
    </row>
    <row r="106" spans="1:5" x14ac:dyDescent="0.25">
      <c r="A106" s="35">
        <f t="shared" si="6"/>
        <v>5</v>
      </c>
      <c r="B106" s="61">
        <f t="shared" si="3"/>
        <v>0.13386888326844223</v>
      </c>
      <c r="C106" s="61">
        <f t="shared" si="4"/>
        <v>0.1259374098416477</v>
      </c>
      <c r="D106" s="98">
        <f t="shared" si="5"/>
        <v>-0.79314734267945386</v>
      </c>
    </row>
    <row r="107" spans="1:5" x14ac:dyDescent="0.25">
      <c r="A107" s="35">
        <f t="shared" si="6"/>
        <v>6</v>
      </c>
      <c r="B107" s="61">
        <f t="shared" si="3"/>
        <v>0.11400877526886567</v>
      </c>
      <c r="C107" s="61">
        <f t="shared" si="4"/>
        <v>5.303633937883543E-2</v>
      </c>
      <c r="D107" s="98">
        <f t="shared" si="5"/>
        <v>-6.0972435890030239</v>
      </c>
    </row>
    <row r="108" spans="1:5" x14ac:dyDescent="0.25">
      <c r="A108" s="35">
        <f t="shared" si="6"/>
        <v>7</v>
      </c>
      <c r="B108" s="61">
        <f t="shared" si="3"/>
        <v>3.0297674966196661E-2</v>
      </c>
      <c r="C108" s="61">
        <f t="shared" si="4"/>
        <v>3.2515874621561171E-2</v>
      </c>
      <c r="D108" s="98">
        <f t="shared" si="5"/>
        <v>0.22181996553645097</v>
      </c>
    </row>
    <row r="109" spans="1:5" x14ac:dyDescent="0.25">
      <c r="A109" s="35">
        <f t="shared" si="6"/>
        <v>8</v>
      </c>
      <c r="B109" s="61">
        <f t="shared" si="3"/>
        <v>5.9141956401514073E-3</v>
      </c>
      <c r="C109" s="61">
        <f t="shared" si="4"/>
        <v>9.3040402950985424E-3</v>
      </c>
      <c r="D109" s="98">
        <f t="shared" si="5"/>
        <v>0.3389844654947135</v>
      </c>
    </row>
    <row r="110" spans="1:5" x14ac:dyDescent="0.25">
      <c r="A110" s="35">
        <f t="shared" si="6"/>
        <v>9</v>
      </c>
      <c r="B110" s="61">
        <f t="shared" si="3"/>
        <v>3.7580859540152008E-2</v>
      </c>
      <c r="C110" s="61">
        <f t="shared" si="4"/>
        <v>3.33835208243995E-2</v>
      </c>
      <c r="D110" s="98">
        <f t="shared" si="5"/>
        <v>-0.41973387157525077</v>
      </c>
    </row>
    <row r="111" spans="1:5" x14ac:dyDescent="0.25">
      <c r="A111" s="35">
        <f t="shared" si="6"/>
        <v>10</v>
      </c>
      <c r="B111" s="61">
        <f t="shared" si="3"/>
        <v>1.3091651006272628E-2</v>
      </c>
      <c r="C111" s="61">
        <f t="shared" si="4"/>
        <v>1.3803733947036925E-2</v>
      </c>
      <c r="D111" s="98">
        <f t="shared" si="5"/>
        <v>7.1208294076429729E-2</v>
      </c>
    </row>
    <row r="112" spans="1:5" x14ac:dyDescent="0.25">
      <c r="A112" s="35">
        <f t="shared" si="6"/>
        <v>11</v>
      </c>
      <c r="B112" s="61">
        <f t="shared" si="3"/>
        <v>0.14945372604157636</v>
      </c>
      <c r="C112" s="61">
        <f t="shared" si="4"/>
        <v>0.22524825167853632</v>
      </c>
      <c r="D112" s="98">
        <f t="shared" si="5"/>
        <v>7.5794525636959955</v>
      </c>
    </row>
    <row r="113" spans="1:4" x14ac:dyDescent="0.25">
      <c r="A113" s="35">
        <f t="shared" si="6"/>
        <v>12</v>
      </c>
      <c r="B113" s="61">
        <f t="shared" si="3"/>
        <v>3.3355905072026744E-2</v>
      </c>
      <c r="C113" s="61">
        <f t="shared" si="4"/>
        <v>5.2964974042151641E-2</v>
      </c>
      <c r="D113" s="98">
        <f t="shared" si="5"/>
        <v>1.9609068970124897</v>
      </c>
    </row>
    <row r="114" spans="1:4" x14ac:dyDescent="0.25">
      <c r="A114" s="35">
        <f t="shared" si="6"/>
        <v>13</v>
      </c>
      <c r="B114" s="61">
        <f t="shared" si="3"/>
        <v>3.6959125828866554E-2</v>
      </c>
      <c r="C114" s="61">
        <f t="shared" si="4"/>
        <v>3.9973609765030498E-2</v>
      </c>
      <c r="D114" s="98">
        <f t="shared" si="5"/>
        <v>0.30144839361639431</v>
      </c>
    </row>
    <row r="115" spans="1:4" x14ac:dyDescent="0.25">
      <c r="A115" s="35">
        <f t="shared" si="6"/>
        <v>14</v>
      </c>
      <c r="B115" s="61">
        <f t="shared" si="3"/>
        <v>3.5895576828805643E-3</v>
      </c>
      <c r="C115" s="61">
        <f t="shared" si="4"/>
        <v>4.439992697981494E-3</v>
      </c>
      <c r="D115" s="98">
        <f t="shared" si="5"/>
        <v>8.5043501510092975E-2</v>
      </c>
    </row>
    <row r="116" spans="1:4" x14ac:dyDescent="0.25">
      <c r="A116" s="35">
        <f t="shared" si="6"/>
        <v>15</v>
      </c>
      <c r="B116" s="61">
        <f t="shared" si="3"/>
        <v>6.0473148420440111E-2</v>
      </c>
      <c r="C116" s="61">
        <f t="shared" si="4"/>
        <v>7.7135873452824522E-2</v>
      </c>
      <c r="D116" s="98">
        <f t="shared" si="5"/>
        <v>1.6662725032384411</v>
      </c>
    </row>
    <row r="117" spans="1:4" x14ac:dyDescent="0.25">
      <c r="A117" s="35">
        <f t="shared" si="6"/>
        <v>16</v>
      </c>
      <c r="B117" s="61">
        <f t="shared" si="3"/>
        <v>0.13657161806677209</v>
      </c>
      <c r="C117" s="61">
        <f t="shared" si="4"/>
        <v>9.4875043719887739E-2</v>
      </c>
      <c r="D117" s="98">
        <f t="shared" si="5"/>
        <v>-4.1696574346884354</v>
      </c>
    </row>
    <row r="118" spans="1:4" x14ac:dyDescent="0.25">
      <c r="A118" s="35">
        <f t="shared" si="6"/>
        <v>17</v>
      </c>
      <c r="B118" s="61">
        <f t="shared" si="3"/>
        <v>6.5410625810925785E-2</v>
      </c>
      <c r="C118" s="61">
        <f t="shared" si="4"/>
        <v>5.9685267373221815E-2</v>
      </c>
      <c r="D118" s="98">
        <f t="shared" si="5"/>
        <v>-0.57253584377039701</v>
      </c>
    </row>
    <row r="119" spans="1:4" x14ac:dyDescent="0.25">
      <c r="A119" s="35">
        <f t="shared" si="6"/>
        <v>18</v>
      </c>
      <c r="B119" s="61">
        <f t="shared" si="3"/>
        <v>7.5480183626606325E-3</v>
      </c>
      <c r="C119" s="61">
        <f t="shared" si="4"/>
        <v>7.7416450698417861E-3</v>
      </c>
      <c r="D119" s="98">
        <f t="shared" si="5"/>
        <v>1.9362670718115361E-2</v>
      </c>
    </row>
    <row r="120" spans="1:4" x14ac:dyDescent="0.25">
      <c r="A120" s="35">
        <f t="shared" si="6"/>
        <v>19</v>
      </c>
      <c r="B120" s="61">
        <f t="shared" si="3"/>
        <v>1.6983073239056421E-5</v>
      </c>
      <c r="C120" s="61">
        <f t="shared" si="4"/>
        <v>1.266418696063363E-4</v>
      </c>
      <c r="D120" s="98">
        <f t="shared" si="5"/>
        <v>1.0965879636727989E-2</v>
      </c>
    </row>
    <row r="121" spans="1:4" x14ac:dyDescent="0.25">
      <c r="A121" s="35">
        <f t="shared" si="6"/>
        <v>20</v>
      </c>
      <c r="B121" s="61">
        <f t="shared" si="3"/>
        <v>1.8027085320278417E-2</v>
      </c>
      <c r="C121" s="61">
        <f t="shared" si="4"/>
        <v>2.4312768183838949E-2</v>
      </c>
      <c r="D121" s="98">
        <f t="shared" si="5"/>
        <v>0.62856828635605333</v>
      </c>
    </row>
    <row r="122" spans="1:4" x14ac:dyDescent="0.25">
      <c r="A122" s="35">
        <f t="shared" si="6"/>
        <v>21</v>
      </c>
      <c r="B122" s="61">
        <f t="shared" si="3"/>
        <v>2.7875224722451251E-4</v>
      </c>
      <c r="C122" s="61">
        <f t="shared" si="4"/>
        <v>2.2409405238870762E-6</v>
      </c>
      <c r="D122" s="98">
        <f t="shared" si="5"/>
        <v>-2.765113067006254E-2</v>
      </c>
    </row>
    <row r="126" spans="1:4" ht="14.4" x14ac:dyDescent="0.3">
      <c r="A126" s="78" t="s">
        <v>9469</v>
      </c>
    </row>
    <row r="128" spans="1:4" x14ac:dyDescent="0.25">
      <c r="A128" s="110" t="s">
        <v>46</v>
      </c>
      <c r="B128" s="96" t="s">
        <v>9465</v>
      </c>
      <c r="C128" s="71">
        <v>175306.33333333334</v>
      </c>
      <c r="D128" s="41" t="s">
        <v>4387</v>
      </c>
    </row>
    <row r="129" spans="1:4" x14ac:dyDescent="0.25">
      <c r="A129" s="110" t="s">
        <v>277</v>
      </c>
      <c r="B129" s="5" t="s">
        <v>9474</v>
      </c>
      <c r="C129" s="71">
        <v>158136.66666666666</v>
      </c>
      <c r="D129" s="41" t="s">
        <v>4261</v>
      </c>
    </row>
    <row r="130" spans="1:4" x14ac:dyDescent="0.25">
      <c r="A130" s="110" t="s">
        <v>5415</v>
      </c>
      <c r="B130" s="5" t="s">
        <v>9475</v>
      </c>
      <c r="C130" s="71">
        <v>103199.66666666667</v>
      </c>
      <c r="D130" s="41" t="s">
        <v>5416</v>
      </c>
    </row>
    <row r="131" spans="1:4" x14ac:dyDescent="0.25">
      <c r="A131" s="110" t="s">
        <v>7858</v>
      </c>
      <c r="B131" s="5" t="s">
        <v>9476</v>
      </c>
      <c r="C131" s="71">
        <v>100410</v>
      </c>
      <c r="D131" s="41" t="s">
        <v>7859</v>
      </c>
    </row>
    <row r="132" spans="1:4" x14ac:dyDescent="0.25">
      <c r="A132" s="110" t="s">
        <v>107</v>
      </c>
      <c r="B132" s="5" t="s">
        <v>7076</v>
      </c>
      <c r="C132" s="71">
        <v>92932.333333333328</v>
      </c>
      <c r="D132" s="41" t="s">
        <v>4538</v>
      </c>
    </row>
    <row r="133" spans="1:4" x14ac:dyDescent="0.25">
      <c r="A133" s="110" t="s">
        <v>306</v>
      </c>
      <c r="B133" s="96" t="s">
        <v>9477</v>
      </c>
      <c r="C133" s="71">
        <v>92828.666666666672</v>
      </c>
      <c r="D133" s="41" t="s">
        <v>4602</v>
      </c>
    </row>
    <row r="134" spans="1:4" x14ac:dyDescent="0.25">
      <c r="A134" s="110" t="s">
        <v>2072</v>
      </c>
      <c r="B134" s="5" t="s">
        <v>9478</v>
      </c>
      <c r="C134" s="71">
        <v>71129</v>
      </c>
      <c r="D134" s="41" t="s">
        <v>5701</v>
      </c>
    </row>
    <row r="135" spans="1:4" x14ac:dyDescent="0.25">
      <c r="A135" s="110" t="s">
        <v>7</v>
      </c>
      <c r="B135" s="58" t="s">
        <v>9479</v>
      </c>
      <c r="C135" s="71">
        <v>61418.333333333336</v>
      </c>
      <c r="D135" s="41" t="s">
        <v>3611</v>
      </c>
    </row>
    <row r="136" spans="1:4" x14ac:dyDescent="0.25">
      <c r="A136" s="110" t="s">
        <v>2669</v>
      </c>
      <c r="B136" s="96" t="s">
        <v>9480</v>
      </c>
      <c r="C136" s="71">
        <v>60955.666666666664</v>
      </c>
      <c r="D136" s="41" t="s">
        <v>5933</v>
      </c>
    </row>
    <row r="137" spans="1:4" x14ac:dyDescent="0.25">
      <c r="A137" s="5"/>
      <c r="B137" s="64" t="s">
        <v>3398</v>
      </c>
      <c r="C137" s="71">
        <f>SUM('M by product'!E41:E4481)</f>
        <v>3023468.3333333349</v>
      </c>
    </row>
    <row r="138" spans="1:4" x14ac:dyDescent="0.25">
      <c r="A138" s="72" t="s">
        <v>3402</v>
      </c>
      <c r="B138" s="72"/>
      <c r="C138" s="73">
        <f>SUM(C128:C137)</f>
        <v>3939785.0000000019</v>
      </c>
    </row>
    <row r="149" spans="1:4" x14ac:dyDescent="0.25">
      <c r="A149" s="110" t="s">
        <v>3306</v>
      </c>
      <c r="B149" s="71">
        <v>1871337.3333333333</v>
      </c>
      <c r="C149" s="75"/>
      <c r="D149" s="76"/>
    </row>
    <row r="150" spans="1:4" x14ac:dyDescent="0.25">
      <c r="A150" s="135" t="s">
        <v>9470</v>
      </c>
      <c r="B150" s="71">
        <v>708191.33333333337</v>
      </c>
      <c r="C150" s="77"/>
      <c r="D150" s="76"/>
    </row>
    <row r="151" spans="1:4" x14ac:dyDescent="0.25">
      <c r="A151" s="128" t="s">
        <v>3338</v>
      </c>
      <c r="B151" s="71">
        <v>461573</v>
      </c>
      <c r="C151" s="77"/>
      <c r="D151" s="76"/>
    </row>
    <row r="152" spans="1:4" x14ac:dyDescent="0.25">
      <c r="A152" s="110" t="s">
        <v>3382</v>
      </c>
      <c r="B152" s="71">
        <v>230418</v>
      </c>
      <c r="C152" s="77"/>
      <c r="D152" s="76"/>
    </row>
    <row r="153" spans="1:4" x14ac:dyDescent="0.25">
      <c r="A153" s="143" t="s">
        <v>3399</v>
      </c>
      <c r="B153" s="71">
        <v>216744.66666666666</v>
      </c>
      <c r="C153" s="77"/>
      <c r="D153" s="76"/>
    </row>
    <row r="154" spans="1:4" x14ac:dyDescent="0.25">
      <c r="A154" s="110" t="s">
        <v>9472</v>
      </c>
      <c r="B154" s="71">
        <v>94748</v>
      </c>
      <c r="C154" s="77"/>
      <c r="D154" s="76"/>
    </row>
    <row r="155" spans="1:4" x14ac:dyDescent="0.25">
      <c r="A155" s="110" t="s">
        <v>3384</v>
      </c>
      <c r="B155" s="71">
        <v>74130.666666666672</v>
      </c>
      <c r="C155" s="77"/>
      <c r="D155" s="76"/>
    </row>
    <row r="156" spans="1:4" x14ac:dyDescent="0.25">
      <c r="A156" s="110" t="s">
        <v>3314</v>
      </c>
      <c r="B156" s="71">
        <v>70915</v>
      </c>
      <c r="C156" s="77"/>
      <c r="D156" s="76"/>
    </row>
    <row r="157" spans="1:4" x14ac:dyDescent="0.25">
      <c r="A157" s="110" t="s">
        <v>9473</v>
      </c>
      <c r="B157" s="71">
        <v>60095</v>
      </c>
      <c r="C157" s="77"/>
      <c r="D157" s="76"/>
    </row>
    <row r="158" spans="1:4" x14ac:dyDescent="0.25">
      <c r="A158" s="41" t="s">
        <v>3400</v>
      </c>
      <c r="B158" s="71">
        <f>SUM('M by supplier'!E16:E84)</f>
        <v>237661.00000000012</v>
      </c>
      <c r="D158" s="54"/>
    </row>
    <row r="159" spans="1:4" x14ac:dyDescent="0.25">
      <c r="A159" s="72" t="s">
        <v>3402</v>
      </c>
      <c r="B159" s="74">
        <f>SUM(B149:B158)</f>
        <v>4025813.9999999995</v>
      </c>
      <c r="D159" s="53"/>
    </row>
  </sheetData>
  <mergeCells count="12">
    <mergeCell ref="A100:D100"/>
    <mergeCell ref="H74:H75"/>
    <mergeCell ref="A26:C26"/>
    <mergeCell ref="A50:C50"/>
    <mergeCell ref="E74:E75"/>
    <mergeCell ref="F74:F75"/>
    <mergeCell ref="G74:G75"/>
    <mergeCell ref="I74:I75"/>
    <mergeCell ref="J74:J75"/>
    <mergeCell ref="K74:K75"/>
    <mergeCell ref="L74:L75"/>
    <mergeCell ref="M74:M7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A18"/>
  <sheetViews>
    <sheetView topLeftCell="A22" workbookViewId="0">
      <selection activeCell="G1" sqref="G1"/>
    </sheetView>
  </sheetViews>
  <sheetFormatPr defaultColWidth="9.140625" defaultRowHeight="12" x14ac:dyDescent="0.25"/>
  <cols>
    <col min="1" max="1" width="10.140625" style="1" customWidth="1"/>
    <col min="2" max="2" width="5.85546875" style="1" customWidth="1"/>
    <col min="3" max="5" width="5" style="1" customWidth="1"/>
    <col min="6" max="6" width="18.7109375" style="1" customWidth="1"/>
    <col min="7" max="10" width="9.140625" style="1"/>
    <col min="11" max="12" width="7.7109375" style="100" customWidth="1"/>
    <col min="13" max="13" width="2.42578125" style="100" customWidth="1"/>
    <col min="14" max="14" width="9.140625" style="100"/>
    <col min="15" max="16" width="6.28515625" style="100" customWidth="1"/>
    <col min="17" max="17" width="12.42578125" style="100" customWidth="1"/>
    <col min="18" max="19" width="6.140625" style="100" customWidth="1"/>
    <col min="20" max="20" width="9.140625" style="104"/>
    <col min="21" max="21" width="36" style="100" bestFit="1" customWidth="1"/>
    <col min="22" max="22" width="9.140625" style="100"/>
    <col min="23" max="16384" width="9.140625" style="1"/>
  </cols>
  <sheetData>
    <row r="1" spans="1:27" ht="15" x14ac:dyDescent="0.2">
      <c r="A1" s="29" t="s">
        <v>3414</v>
      </c>
      <c r="B1" s="12"/>
      <c r="G1" s="99"/>
      <c r="N1" s="29" t="s">
        <v>3415</v>
      </c>
      <c r="O1" s="1"/>
      <c r="P1" s="1"/>
      <c r="Q1" s="1"/>
      <c r="R1" s="1"/>
      <c r="S1" s="1"/>
      <c r="T1" s="79"/>
      <c r="U1" s="1"/>
      <c r="V1" s="1"/>
    </row>
    <row r="2" spans="1:27" s="45" customFormat="1" x14ac:dyDescent="0.2">
      <c r="A2" s="45" t="s">
        <v>3390</v>
      </c>
      <c r="B2" s="148" t="s">
        <v>3416</v>
      </c>
      <c r="K2" s="149"/>
      <c r="L2" s="149"/>
      <c r="M2" s="149"/>
      <c r="N2" s="45" t="s">
        <v>3390</v>
      </c>
      <c r="O2" s="148" t="s">
        <v>3416</v>
      </c>
      <c r="T2" s="150"/>
    </row>
    <row r="3" spans="1:27" s="45" customFormat="1" x14ac:dyDescent="0.2">
      <c r="B3" s="45" t="s">
        <v>3417</v>
      </c>
      <c r="K3" s="149"/>
      <c r="L3" s="149"/>
      <c r="M3" s="149"/>
      <c r="O3" s="45" t="s">
        <v>3418</v>
      </c>
      <c r="T3" s="150"/>
    </row>
    <row r="4" spans="1:27" s="45" customFormat="1" x14ac:dyDescent="0.2">
      <c r="A4" s="40" t="s">
        <v>9516</v>
      </c>
      <c r="B4" s="12"/>
      <c r="C4" s="1"/>
      <c r="D4" s="1"/>
      <c r="E4" s="1"/>
      <c r="F4" s="1"/>
      <c r="G4" s="1"/>
      <c r="H4" s="1"/>
      <c r="I4" s="1"/>
      <c r="J4" s="1"/>
      <c r="K4" s="100"/>
      <c r="L4" s="100"/>
      <c r="M4" s="100"/>
      <c r="N4" s="40" t="s">
        <v>9517</v>
      </c>
      <c r="T4" s="150"/>
    </row>
    <row r="5" spans="1:27" x14ac:dyDescent="0.2">
      <c r="A5" s="101" t="s">
        <v>3419</v>
      </c>
      <c r="B5" s="12"/>
      <c r="N5" s="1"/>
      <c r="O5" s="1"/>
      <c r="P5" s="1"/>
      <c r="Q5" s="1"/>
      <c r="R5" s="1"/>
      <c r="S5" s="1"/>
      <c r="T5" s="79"/>
      <c r="U5" s="1"/>
      <c r="V5" s="1"/>
    </row>
    <row r="6" spans="1:27" ht="61.95" customHeight="1" x14ac:dyDescent="0.2">
      <c r="A6" s="259" t="s">
        <v>3420</v>
      </c>
      <c r="B6" s="259"/>
      <c r="C6" s="259"/>
      <c r="D6" s="259"/>
      <c r="E6" s="259"/>
      <c r="F6" s="259"/>
      <c r="G6" s="259"/>
      <c r="H6" s="259"/>
      <c r="I6" s="259"/>
      <c r="J6" s="259"/>
      <c r="N6" s="1"/>
      <c r="O6" s="1"/>
      <c r="P6" s="1"/>
      <c r="Q6" s="1"/>
      <c r="R6" s="1"/>
      <c r="S6" s="1"/>
      <c r="T6" s="79"/>
      <c r="U6" s="1"/>
      <c r="V6" s="1"/>
    </row>
    <row r="7" spans="1:27" ht="72" x14ac:dyDescent="0.2">
      <c r="A7" s="97" t="s">
        <v>3421</v>
      </c>
      <c r="B7" s="97" t="s">
        <v>3422</v>
      </c>
      <c r="C7" s="97" t="s">
        <v>3423</v>
      </c>
      <c r="D7" s="97" t="s">
        <v>3424</v>
      </c>
      <c r="E7" s="97" t="s">
        <v>3425</v>
      </c>
      <c r="F7" s="97" t="s">
        <v>3426</v>
      </c>
      <c r="G7" s="97">
        <v>1992</v>
      </c>
      <c r="H7" s="97">
        <v>2000</v>
      </c>
      <c r="I7" s="97">
        <v>2005</v>
      </c>
      <c r="J7" s="97">
        <v>2010</v>
      </c>
      <c r="K7" s="97"/>
      <c r="L7" s="97"/>
      <c r="M7" s="102"/>
      <c r="N7" s="97" t="s">
        <v>3421</v>
      </c>
      <c r="O7" s="97" t="s">
        <v>3422</v>
      </c>
      <c r="P7" s="97" t="s">
        <v>3423</v>
      </c>
      <c r="Q7" s="97" t="s">
        <v>3426</v>
      </c>
      <c r="R7" s="97" t="s">
        <v>3424</v>
      </c>
      <c r="S7" s="97" t="s">
        <v>3425</v>
      </c>
      <c r="T7" s="97" t="s">
        <v>3427</v>
      </c>
      <c r="U7" s="97" t="s">
        <v>3428</v>
      </c>
      <c r="V7" s="97">
        <v>1993</v>
      </c>
      <c r="W7" s="97">
        <v>2000</v>
      </c>
      <c r="X7" s="97">
        <v>2005</v>
      </c>
      <c r="Y7" s="97">
        <v>2010</v>
      </c>
      <c r="Z7" s="97"/>
      <c r="AA7" s="97"/>
    </row>
    <row r="8" spans="1:27" x14ac:dyDescent="0.2">
      <c r="A8" s="5" t="s">
        <v>9481</v>
      </c>
      <c r="B8" s="5" t="s">
        <v>9482</v>
      </c>
      <c r="C8" s="5">
        <v>923</v>
      </c>
      <c r="D8" s="5" t="s">
        <v>3429</v>
      </c>
      <c r="E8" s="5" t="s">
        <v>3430</v>
      </c>
      <c r="F8" s="5" t="s">
        <v>3431</v>
      </c>
      <c r="G8" s="5">
        <v>5.0743600000000004</v>
      </c>
      <c r="H8" s="5">
        <v>3.9692400000000001</v>
      </c>
      <c r="I8" s="5">
        <v>4.5122</v>
      </c>
      <c r="J8" s="5">
        <v>4.2130299999999998</v>
      </c>
      <c r="K8" s="5"/>
      <c r="L8" s="5"/>
      <c r="N8" s="5" t="s">
        <v>9481</v>
      </c>
      <c r="O8" s="5" t="s">
        <v>9482</v>
      </c>
      <c r="P8" s="5">
        <v>923</v>
      </c>
      <c r="Q8" s="5" t="s">
        <v>3432</v>
      </c>
      <c r="R8" s="5" t="s">
        <v>3429</v>
      </c>
      <c r="S8" s="5" t="s">
        <v>3430</v>
      </c>
      <c r="T8" s="103" t="s">
        <v>1</v>
      </c>
      <c r="U8" s="5" t="s">
        <v>3433</v>
      </c>
      <c r="V8" s="5">
        <v>0.91238249999999999</v>
      </c>
      <c r="W8" s="5">
        <v>0.61508099999999999</v>
      </c>
      <c r="X8" s="5">
        <v>0.58702520000000002</v>
      </c>
      <c r="Y8" s="5">
        <v>0.58069740000000003</v>
      </c>
      <c r="Z8" s="5"/>
      <c r="AA8" s="5"/>
    </row>
    <row r="9" spans="1:27" x14ac:dyDescent="0.2">
      <c r="A9" s="5" t="s">
        <v>9481</v>
      </c>
      <c r="B9" s="5" t="s">
        <v>9482</v>
      </c>
      <c r="C9" s="5">
        <v>923</v>
      </c>
      <c r="D9" s="5" t="s">
        <v>3429</v>
      </c>
      <c r="E9" s="5" t="s">
        <v>3430</v>
      </c>
      <c r="F9" s="5" t="s">
        <v>3434</v>
      </c>
      <c r="G9" s="5">
        <v>2.8381699999999999</v>
      </c>
      <c r="H9" s="5">
        <v>2.3951E-2</v>
      </c>
      <c r="I9" s="5">
        <v>1.5953999999999999E-2</v>
      </c>
      <c r="J9" s="5"/>
      <c r="K9" s="5"/>
      <c r="L9" s="5"/>
      <c r="N9" s="5" t="s">
        <v>9481</v>
      </c>
      <c r="O9" s="5" t="s">
        <v>9482</v>
      </c>
      <c r="P9" s="5">
        <v>923</v>
      </c>
      <c r="Q9" s="5" t="s">
        <v>3432</v>
      </c>
      <c r="R9" s="5" t="s">
        <v>3429</v>
      </c>
      <c r="S9" s="5" t="s">
        <v>3430</v>
      </c>
      <c r="T9" s="103">
        <v>0</v>
      </c>
      <c r="U9" s="96" t="s">
        <v>3435</v>
      </c>
      <c r="V9" s="5"/>
      <c r="W9" s="5">
        <v>0.77349310000000004</v>
      </c>
      <c r="X9" s="5">
        <v>0.64079439999999999</v>
      </c>
      <c r="Y9" s="5">
        <v>0.67308749999999995</v>
      </c>
      <c r="Z9" s="5"/>
      <c r="AA9" s="5"/>
    </row>
    <row r="10" spans="1:27" x14ac:dyDescent="0.2">
      <c r="A10" s="5" t="s">
        <v>9481</v>
      </c>
      <c r="B10" s="5" t="s">
        <v>9482</v>
      </c>
      <c r="C10" s="5">
        <v>923</v>
      </c>
      <c r="D10" s="5" t="s">
        <v>3429</v>
      </c>
      <c r="E10" s="5" t="s">
        <v>3430</v>
      </c>
      <c r="F10" s="5" t="s">
        <v>3436</v>
      </c>
      <c r="G10" s="5">
        <v>2.2362000000000002</v>
      </c>
      <c r="H10" s="5">
        <v>3.94529</v>
      </c>
      <c r="I10" s="5">
        <v>4.4962400000000002</v>
      </c>
      <c r="J10" s="5">
        <v>4.2130299999999998</v>
      </c>
      <c r="K10" s="5"/>
      <c r="L10" s="5"/>
      <c r="N10" s="5" t="s">
        <v>9481</v>
      </c>
      <c r="O10" s="5" t="s">
        <v>9482</v>
      </c>
      <c r="P10" s="5">
        <v>923</v>
      </c>
      <c r="Q10" s="5" t="s">
        <v>3432</v>
      </c>
      <c r="R10" s="5" t="s">
        <v>3429</v>
      </c>
      <c r="S10" s="5" t="s">
        <v>3430</v>
      </c>
      <c r="T10" s="103">
        <v>1</v>
      </c>
      <c r="U10" s="96" t="s">
        <v>3437</v>
      </c>
      <c r="V10" s="5"/>
      <c r="W10" s="5">
        <v>0.58353500000000003</v>
      </c>
      <c r="X10" s="5"/>
      <c r="Y10" s="5">
        <v>0.6850271</v>
      </c>
      <c r="Z10" s="5"/>
      <c r="AA10" s="5"/>
    </row>
    <row r="11" spans="1:27" x14ac:dyDescent="0.2">
      <c r="N11" s="5" t="s">
        <v>9481</v>
      </c>
      <c r="O11" s="5" t="s">
        <v>9482</v>
      </c>
      <c r="P11" s="5">
        <v>923</v>
      </c>
      <c r="Q11" s="5" t="s">
        <v>3432</v>
      </c>
      <c r="R11" s="5" t="s">
        <v>3429</v>
      </c>
      <c r="S11" s="5" t="s">
        <v>3430</v>
      </c>
      <c r="T11" s="103">
        <v>2</v>
      </c>
      <c r="U11" s="96" t="s">
        <v>3438</v>
      </c>
      <c r="V11" s="5">
        <v>0.92500850000000001</v>
      </c>
      <c r="W11" s="5">
        <v>0.88071089999999996</v>
      </c>
      <c r="X11" s="5">
        <v>0.84612019999999999</v>
      </c>
      <c r="Y11" s="5">
        <v>0.83782959999999995</v>
      </c>
      <c r="Z11" s="5"/>
      <c r="AA11" s="5"/>
    </row>
    <row r="12" spans="1:27" x14ac:dyDescent="0.2">
      <c r="N12" s="5" t="s">
        <v>9481</v>
      </c>
      <c r="O12" s="5" t="s">
        <v>9482</v>
      </c>
      <c r="P12" s="5">
        <v>923</v>
      </c>
      <c r="Q12" s="5" t="s">
        <v>3432</v>
      </c>
      <c r="R12" s="5" t="s">
        <v>3429</v>
      </c>
      <c r="S12" s="5" t="s">
        <v>3430</v>
      </c>
      <c r="T12" s="103">
        <v>3</v>
      </c>
      <c r="U12" s="96" t="s">
        <v>3439</v>
      </c>
      <c r="V12" s="5"/>
      <c r="W12" s="5"/>
      <c r="X12" s="5">
        <v>0.89394810000000002</v>
      </c>
      <c r="Y12" s="5">
        <v>0.59181050000000002</v>
      </c>
      <c r="Z12" s="5"/>
      <c r="AA12" s="5"/>
    </row>
    <row r="13" spans="1:27" x14ac:dyDescent="0.2">
      <c r="N13" s="5" t="s">
        <v>9481</v>
      </c>
      <c r="O13" s="5" t="s">
        <v>9482</v>
      </c>
      <c r="P13" s="5">
        <v>923</v>
      </c>
      <c r="Q13" s="5" t="s">
        <v>3432</v>
      </c>
      <c r="R13" s="5" t="s">
        <v>3429</v>
      </c>
      <c r="S13" s="5" t="s">
        <v>3430</v>
      </c>
      <c r="T13" s="103">
        <v>4</v>
      </c>
      <c r="U13" s="96" t="s">
        <v>3440</v>
      </c>
      <c r="V13" s="5"/>
      <c r="W13" s="5"/>
      <c r="X13" s="5"/>
      <c r="Y13" s="5"/>
      <c r="Z13" s="5"/>
      <c r="AA13" s="5"/>
    </row>
    <row r="14" spans="1:27" x14ac:dyDescent="0.2">
      <c r="N14" s="5" t="s">
        <v>9481</v>
      </c>
      <c r="O14" s="5" t="s">
        <v>9482</v>
      </c>
      <c r="P14" s="5">
        <v>923</v>
      </c>
      <c r="Q14" s="5" t="s">
        <v>3432</v>
      </c>
      <c r="R14" s="5" t="s">
        <v>3429</v>
      </c>
      <c r="S14" s="5" t="s">
        <v>3430</v>
      </c>
      <c r="T14" s="103">
        <v>5</v>
      </c>
      <c r="U14" s="5" t="s">
        <v>3441</v>
      </c>
      <c r="V14" s="5">
        <v>0.59812569999999998</v>
      </c>
      <c r="W14" s="5">
        <v>0.67588320000000002</v>
      </c>
      <c r="X14" s="5">
        <v>0.78477090000000005</v>
      </c>
      <c r="Y14" s="5">
        <v>0.77310350000000005</v>
      </c>
      <c r="Z14" s="5"/>
      <c r="AA14" s="5"/>
    </row>
    <row r="15" spans="1:27" x14ac:dyDescent="0.2">
      <c r="N15" s="5" t="s">
        <v>9481</v>
      </c>
      <c r="O15" s="5" t="s">
        <v>9482</v>
      </c>
      <c r="P15" s="5">
        <v>923</v>
      </c>
      <c r="Q15" s="5" t="s">
        <v>3432</v>
      </c>
      <c r="R15" s="5" t="s">
        <v>3429</v>
      </c>
      <c r="S15" s="5" t="s">
        <v>3430</v>
      </c>
      <c r="T15" s="103">
        <v>6</v>
      </c>
      <c r="U15" s="96" t="s">
        <v>3442</v>
      </c>
      <c r="V15" s="5">
        <v>0.44895200000000002</v>
      </c>
      <c r="W15" s="5">
        <v>0.48210710000000001</v>
      </c>
      <c r="X15" s="5">
        <v>0.4269443</v>
      </c>
      <c r="Y15" s="5">
        <v>0.43963940000000001</v>
      </c>
      <c r="Z15" s="5"/>
      <c r="AA15" s="5"/>
    </row>
    <row r="16" spans="1:27" x14ac:dyDescent="0.2">
      <c r="N16" s="5" t="s">
        <v>9481</v>
      </c>
      <c r="O16" s="5" t="s">
        <v>9482</v>
      </c>
      <c r="P16" s="5">
        <v>923</v>
      </c>
      <c r="Q16" s="5" t="s">
        <v>3432</v>
      </c>
      <c r="R16" s="5" t="s">
        <v>3429</v>
      </c>
      <c r="S16" s="5" t="s">
        <v>3430</v>
      </c>
      <c r="T16" s="103">
        <v>7</v>
      </c>
      <c r="U16" s="96" t="s">
        <v>3443</v>
      </c>
      <c r="V16" s="5">
        <v>0.8513058</v>
      </c>
      <c r="W16" s="5">
        <v>0.73840989999999995</v>
      </c>
      <c r="X16" s="5">
        <v>0.74851179999999995</v>
      </c>
      <c r="Y16" s="5">
        <v>0.77264659999999996</v>
      </c>
      <c r="Z16" s="5"/>
      <c r="AA16" s="5"/>
    </row>
    <row r="17" spans="14:27" x14ac:dyDescent="0.2">
      <c r="N17" s="5" t="s">
        <v>9481</v>
      </c>
      <c r="O17" s="5" t="s">
        <v>9482</v>
      </c>
      <c r="P17" s="5">
        <v>923</v>
      </c>
      <c r="Q17" s="5" t="s">
        <v>3432</v>
      </c>
      <c r="R17" s="5" t="s">
        <v>3429</v>
      </c>
      <c r="S17" s="5" t="s">
        <v>3430</v>
      </c>
      <c r="T17" s="103">
        <v>8</v>
      </c>
      <c r="U17" s="5" t="s">
        <v>3444</v>
      </c>
      <c r="V17" s="5">
        <v>0.71982179999999996</v>
      </c>
      <c r="W17" s="5">
        <v>0.74036389999999996</v>
      </c>
      <c r="X17" s="5">
        <v>0.75148389999999998</v>
      </c>
      <c r="Y17" s="5">
        <v>0.78048459999999997</v>
      </c>
      <c r="Z17" s="5"/>
      <c r="AA17" s="5"/>
    </row>
    <row r="18" spans="14:27" x14ac:dyDescent="0.2">
      <c r="N18" s="5" t="s">
        <v>9481</v>
      </c>
      <c r="O18" s="5" t="s">
        <v>9482</v>
      </c>
      <c r="P18" s="5">
        <v>923</v>
      </c>
      <c r="Q18" s="5" t="s">
        <v>3432</v>
      </c>
      <c r="R18" s="5" t="s">
        <v>3429</v>
      </c>
      <c r="S18" s="5" t="s">
        <v>3430</v>
      </c>
      <c r="T18" s="103">
        <v>9</v>
      </c>
      <c r="U18" s="96" t="s">
        <v>3445</v>
      </c>
      <c r="V18" s="5"/>
      <c r="W18" s="5"/>
      <c r="X18" s="5">
        <v>0.54020919999999994</v>
      </c>
      <c r="Y18" s="5">
        <v>0.55199620000000005</v>
      </c>
      <c r="Z18" s="5"/>
      <c r="AA18" s="5"/>
    </row>
  </sheetData>
  <mergeCells count="1">
    <mergeCell ref="A6:J6"/>
  </mergeCells>
  <hyperlinks>
    <hyperlink ref="B2" r:id="rId1"/>
    <hyperlink ref="O2" r:id="rId2"/>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7020"/>
  <sheetViews>
    <sheetView showGridLines="0" workbookViewId="0">
      <selection activeCell="B1" sqref="B1"/>
    </sheetView>
  </sheetViews>
  <sheetFormatPr defaultColWidth="9.140625" defaultRowHeight="12" x14ac:dyDescent="0.25"/>
  <cols>
    <col min="1" max="1" width="9.140625" style="152"/>
    <col min="2" max="2" width="45.42578125" style="152" customWidth="1"/>
    <col min="3" max="11" width="10.28515625" style="153" customWidth="1"/>
    <col min="12" max="16" width="10.28515625" style="152" customWidth="1"/>
    <col min="17" max="16384" width="9.140625" style="152"/>
  </cols>
  <sheetData>
    <row r="1" spans="1:11" ht="15" customHeight="1" x14ac:dyDescent="0.3">
      <c r="A1" s="151" t="s">
        <v>9518</v>
      </c>
      <c r="C1" s="219" t="s">
        <v>9572</v>
      </c>
      <c r="D1" s="166"/>
      <c r="E1" s="166"/>
      <c r="F1" s="166"/>
      <c r="G1" s="166"/>
    </row>
    <row r="2" spans="1:11" x14ac:dyDescent="0.25">
      <c r="A2" s="45" t="s">
        <v>3390</v>
      </c>
      <c r="B2" s="84" t="s">
        <v>8943</v>
      </c>
    </row>
    <row r="3" spans="1:11" x14ac:dyDescent="0.2">
      <c r="A3" s="154" t="s">
        <v>9519</v>
      </c>
    </row>
    <row r="4" spans="1:11" ht="25.2" customHeight="1" x14ac:dyDescent="0.2">
      <c r="A4" s="147" t="s">
        <v>3259</v>
      </c>
      <c r="B4" s="147" t="s">
        <v>0</v>
      </c>
      <c r="C4" s="155" t="s">
        <v>9520</v>
      </c>
      <c r="D4" s="156">
        <v>2006</v>
      </c>
      <c r="E4" s="156">
        <v>2007</v>
      </c>
      <c r="F4" s="156">
        <v>2008</v>
      </c>
      <c r="G4" s="156">
        <v>2009</v>
      </c>
      <c r="H4" s="156">
        <v>2010</v>
      </c>
      <c r="I4" s="156">
        <v>2011</v>
      </c>
      <c r="J4" s="156">
        <v>2012</v>
      </c>
      <c r="K4" s="156">
        <v>2013</v>
      </c>
    </row>
    <row r="5" spans="1:11" x14ac:dyDescent="0.2">
      <c r="A5" s="80"/>
      <c r="B5" s="6" t="s">
        <v>3265</v>
      </c>
      <c r="C5" s="157">
        <f>(C32/C$32)/(C58/C$58)</f>
        <v>1</v>
      </c>
      <c r="D5" s="157">
        <f>(D32/D$32)/(D58/D$58)</f>
        <v>1</v>
      </c>
      <c r="E5" s="157">
        <f t="shared" ref="E5:K5" si="0">(E32/E$32)/(E58/E$58)</f>
        <v>1</v>
      </c>
      <c r="F5" s="157">
        <f t="shared" si="0"/>
        <v>1</v>
      </c>
      <c r="G5" s="157">
        <f t="shared" si="0"/>
        <v>1</v>
      </c>
      <c r="H5" s="157">
        <f t="shared" si="0"/>
        <v>1</v>
      </c>
      <c r="I5" s="157">
        <f t="shared" si="0"/>
        <v>1</v>
      </c>
      <c r="J5" s="157">
        <f t="shared" si="0"/>
        <v>1</v>
      </c>
      <c r="K5" s="157">
        <f t="shared" si="0"/>
        <v>1</v>
      </c>
    </row>
    <row r="6" spans="1:11" x14ac:dyDescent="0.25">
      <c r="A6" s="158">
        <v>1</v>
      </c>
      <c r="B6" s="10" t="s">
        <v>3236</v>
      </c>
      <c r="C6" s="159">
        <f t="shared" ref="C6:K21" si="1">(C33/C$32)/(C59/C$58)</f>
        <v>6.5579235506953978E-2</v>
      </c>
      <c r="D6" s="159">
        <f t="shared" si="1"/>
        <v>0.32082824233799073</v>
      </c>
      <c r="E6" s="159">
        <f t="shared" si="1"/>
        <v>0.32334226492892704</v>
      </c>
      <c r="F6" s="159">
        <f t="shared" si="1"/>
        <v>0.34747594292394124</v>
      </c>
      <c r="G6" s="159">
        <f t="shared" si="1"/>
        <v>0.62285955197324117</v>
      </c>
      <c r="H6" s="159">
        <f t="shared" si="1"/>
        <v>1.0601569096213193</v>
      </c>
      <c r="I6" s="159">
        <f t="shared" si="1"/>
        <v>0.45448474128020688</v>
      </c>
      <c r="J6" s="159">
        <f t="shared" si="1"/>
        <v>0.16660661337855237</v>
      </c>
      <c r="K6" s="159">
        <f t="shared" si="1"/>
        <v>0.74079673828205028</v>
      </c>
    </row>
    <row r="7" spans="1:11" x14ac:dyDescent="0.2">
      <c r="A7" s="158">
        <v>2</v>
      </c>
      <c r="B7" s="10" t="s">
        <v>3237</v>
      </c>
      <c r="C7" s="159">
        <f t="shared" si="1"/>
        <v>2.7553957230505923</v>
      </c>
      <c r="D7" s="159">
        <f t="shared" si="1"/>
        <v>3.7318840682483971</v>
      </c>
      <c r="E7" s="159">
        <f t="shared" si="1"/>
        <v>4.3178747936981106</v>
      </c>
      <c r="F7" s="159">
        <f t="shared" si="1"/>
        <v>8.0580246857817226</v>
      </c>
      <c r="G7" s="159">
        <f t="shared" si="1"/>
        <v>7.812753255039631</v>
      </c>
      <c r="H7" s="159">
        <f t="shared" si="1"/>
        <v>5.9011278562547114</v>
      </c>
      <c r="I7" s="159">
        <f t="shared" si="1"/>
        <v>2.7702227237550785</v>
      </c>
      <c r="J7" s="159">
        <f t="shared" si="1"/>
        <v>2.0432278113566595</v>
      </c>
      <c r="K7" s="159">
        <f t="shared" si="1"/>
        <v>2.980586949093444</v>
      </c>
    </row>
    <row r="8" spans="1:11" x14ac:dyDescent="0.2">
      <c r="A8" s="158">
        <v>3</v>
      </c>
      <c r="B8" s="10" t="s">
        <v>3238</v>
      </c>
      <c r="C8" s="159">
        <f t="shared" si="1"/>
        <v>3.6410788489472574E-3</v>
      </c>
      <c r="D8" s="159">
        <f t="shared" si="1"/>
        <v>3.7765379943464467E-3</v>
      </c>
      <c r="E8" s="159">
        <f t="shared" si="1"/>
        <v>1.2191445281387722E-3</v>
      </c>
      <c r="F8" s="159">
        <f t="shared" si="1"/>
        <v>2.2223355087848323E-2</v>
      </c>
      <c r="G8" s="159">
        <f t="shared" si="1"/>
        <v>4.9260605413125519E-2</v>
      </c>
      <c r="H8" s="159">
        <f t="shared" si="1"/>
        <v>2.1753681358981378E-3</v>
      </c>
      <c r="I8" s="159">
        <f t="shared" si="1"/>
        <v>5.0669265995535225E-3</v>
      </c>
      <c r="J8" s="159">
        <f t="shared" si="1"/>
        <v>8.3429452505997821E-4</v>
      </c>
      <c r="K8" s="159">
        <f t="shared" si="1"/>
        <v>4.0567662715260168E-3</v>
      </c>
    </row>
    <row r="9" spans="1:11" x14ac:dyDescent="0.25">
      <c r="A9" s="158">
        <v>4</v>
      </c>
      <c r="B9" s="10" t="s">
        <v>3239</v>
      </c>
      <c r="C9" s="159">
        <f t="shared" si="1"/>
        <v>0.32351545426964251</v>
      </c>
      <c r="D9" s="159">
        <f t="shared" si="1"/>
        <v>0.29377606603833917</v>
      </c>
      <c r="E9" s="159">
        <f t="shared" si="1"/>
        <v>0.22861671175342618</v>
      </c>
      <c r="F9" s="159">
        <f t="shared" si="1"/>
        <v>0.26666337582096838</v>
      </c>
      <c r="G9" s="159">
        <f t="shared" si="1"/>
        <v>0.21435925731144992</v>
      </c>
      <c r="H9" s="159">
        <f t="shared" si="1"/>
        <v>0.14323540599436757</v>
      </c>
      <c r="I9" s="159">
        <f t="shared" si="1"/>
        <v>0.14803924785150765</v>
      </c>
      <c r="J9" s="159">
        <f t="shared" si="1"/>
        <v>0.11235466201560179</v>
      </c>
      <c r="K9" s="159">
        <f t="shared" si="1"/>
        <v>0.13907643015897181</v>
      </c>
    </row>
    <row r="10" spans="1:11" x14ac:dyDescent="0.25">
      <c r="A10" s="158">
        <v>5</v>
      </c>
      <c r="B10" s="10" t="s">
        <v>3240</v>
      </c>
      <c r="C10" s="159">
        <f t="shared" si="1"/>
        <v>6.1031883487913961E-2</v>
      </c>
      <c r="D10" s="159">
        <f t="shared" si="1"/>
        <v>5.6805433488078212E-2</v>
      </c>
      <c r="E10" s="159">
        <f t="shared" si="1"/>
        <v>7.3878662758426583E-2</v>
      </c>
      <c r="F10" s="159">
        <f t="shared" si="1"/>
        <v>5.9413783208459942E-2</v>
      </c>
      <c r="G10" s="159">
        <f t="shared" si="1"/>
        <v>0.2087430037348938</v>
      </c>
      <c r="H10" s="159">
        <f t="shared" si="1"/>
        <v>0.23614427776693386</v>
      </c>
      <c r="I10" s="159">
        <f t="shared" si="1"/>
        <v>0.66831460204177096</v>
      </c>
      <c r="J10" s="159">
        <f t="shared" si="1"/>
        <v>0.66042409579291372</v>
      </c>
      <c r="K10" s="159">
        <f t="shared" si="1"/>
        <v>0.61601015412392135</v>
      </c>
    </row>
    <row r="11" spans="1:11" x14ac:dyDescent="0.25">
      <c r="A11" s="158">
        <v>6</v>
      </c>
      <c r="B11" s="10" t="s">
        <v>3241</v>
      </c>
      <c r="C11" s="159">
        <f t="shared" si="1"/>
        <v>5.5621685955356943E-2</v>
      </c>
      <c r="D11" s="159">
        <f t="shared" si="1"/>
        <v>1.4921678885855771E-2</v>
      </c>
      <c r="E11" s="159">
        <f t="shared" si="1"/>
        <v>1.2418753030385461E-2</v>
      </c>
      <c r="F11" s="159">
        <f t="shared" si="1"/>
        <v>5.443634525137022E-2</v>
      </c>
      <c r="G11" s="159">
        <f t="shared" si="1"/>
        <v>3.6363699230064203E-2</v>
      </c>
      <c r="H11" s="159">
        <f t="shared" si="1"/>
        <v>4.5854278550868072E-2</v>
      </c>
      <c r="I11" s="159">
        <f t="shared" si="1"/>
        <v>5.5802916213470818E-2</v>
      </c>
      <c r="J11" s="159">
        <f t="shared" si="1"/>
        <v>2.4500622574854171E-2</v>
      </c>
      <c r="K11" s="159">
        <f t="shared" si="1"/>
        <v>2.0894059670680025E-2</v>
      </c>
    </row>
    <row r="12" spans="1:11" x14ac:dyDescent="0.25">
      <c r="A12" s="158">
        <v>7</v>
      </c>
      <c r="B12" s="10" t="s">
        <v>3242</v>
      </c>
      <c r="C12" s="159">
        <f t="shared" si="1"/>
        <v>0.29311154165111802</v>
      </c>
      <c r="D12" s="159">
        <f t="shared" si="1"/>
        <v>0.10408008044489775</v>
      </c>
      <c r="E12" s="159">
        <f t="shared" si="1"/>
        <v>0.17269194489564427</v>
      </c>
      <c r="F12" s="159">
        <f t="shared" si="1"/>
        <v>0.23896802221850155</v>
      </c>
      <c r="G12" s="159">
        <f t="shared" si="1"/>
        <v>0.21065205095238593</v>
      </c>
      <c r="H12" s="159">
        <f t="shared" si="1"/>
        <v>8.6685185143184296E-2</v>
      </c>
      <c r="I12" s="159">
        <f t="shared" si="1"/>
        <v>0.1915649572842176</v>
      </c>
      <c r="J12" s="159">
        <f t="shared" si="1"/>
        <v>8.8684315718745826E-2</v>
      </c>
      <c r="K12" s="159">
        <f t="shared" si="1"/>
        <v>9.2049353027753411E-2</v>
      </c>
    </row>
    <row r="13" spans="1:11" x14ac:dyDescent="0.25">
      <c r="A13" s="158">
        <v>8</v>
      </c>
      <c r="B13" s="10" t="s">
        <v>3243</v>
      </c>
      <c r="C13" s="159">
        <f t="shared" si="1"/>
        <v>0.27524437702144711</v>
      </c>
      <c r="D13" s="159">
        <f t="shared" si="1"/>
        <v>0.36659654864782382</v>
      </c>
      <c r="E13" s="159">
        <f t="shared" si="1"/>
        <v>0.54345071465929118</v>
      </c>
      <c r="F13" s="159">
        <f t="shared" si="1"/>
        <v>1.0052021124652994</v>
      </c>
      <c r="G13" s="159">
        <f t="shared" si="1"/>
        <v>1.0631415039357717</v>
      </c>
      <c r="H13" s="159">
        <f t="shared" si="1"/>
        <v>1.1458189664260319</v>
      </c>
      <c r="I13" s="159">
        <f t="shared" si="1"/>
        <v>1.577312260119915</v>
      </c>
      <c r="J13" s="159">
        <f t="shared" si="1"/>
        <v>1.0788625680690709</v>
      </c>
      <c r="K13" s="159">
        <f t="shared" si="1"/>
        <v>1.421049045421644</v>
      </c>
    </row>
    <row r="14" spans="1:11" x14ac:dyDescent="0.2">
      <c r="A14" s="158">
        <v>9</v>
      </c>
      <c r="B14" s="10" t="s">
        <v>3244</v>
      </c>
      <c r="C14" s="159">
        <f t="shared" si="1"/>
        <v>9.7423182892149556E-3</v>
      </c>
      <c r="D14" s="159">
        <f t="shared" si="1"/>
        <v>1.9865065307256135E-3</v>
      </c>
      <c r="E14" s="159">
        <f t="shared" si="1"/>
        <v>4.2553947283070475E-3</v>
      </c>
      <c r="F14" s="159">
        <f t="shared" si="1"/>
        <v>2.1536103335371239E-2</v>
      </c>
      <c r="G14" s="159">
        <f t="shared" si="1"/>
        <v>1.5684822970219604E-2</v>
      </c>
      <c r="H14" s="159">
        <f t="shared" si="1"/>
        <v>8.1908989830557621E-3</v>
      </c>
      <c r="I14" s="159">
        <f t="shared" si="1"/>
        <v>4.3721826962872931E-3</v>
      </c>
      <c r="J14" s="159">
        <f t="shared" si="1"/>
        <v>1.6294405802717352E-3</v>
      </c>
      <c r="K14" s="159">
        <f t="shared" si="1"/>
        <v>6.4794953801055079E-3</v>
      </c>
    </row>
    <row r="15" spans="1:11" x14ac:dyDescent="0.25">
      <c r="A15" s="158">
        <v>10</v>
      </c>
      <c r="B15" s="10" t="s">
        <v>3245</v>
      </c>
      <c r="C15" s="159">
        <f t="shared" si="1"/>
        <v>6.9385688577811933E-3</v>
      </c>
      <c r="D15" s="159">
        <f t="shared" si="1"/>
        <v>5.4020886482805406E-3</v>
      </c>
      <c r="E15" s="159">
        <f t="shared" si="1"/>
        <v>6.8843481667146501E-3</v>
      </c>
      <c r="F15" s="159">
        <f t="shared" si="1"/>
        <v>2.7113772014034358E-2</v>
      </c>
      <c r="G15" s="159">
        <f t="shared" si="1"/>
        <v>1.0214662232873381E-2</v>
      </c>
      <c r="H15" s="159">
        <f t="shared" si="1"/>
        <v>5.8581072744999839E-3</v>
      </c>
      <c r="I15" s="159">
        <f t="shared" si="1"/>
        <v>3.2053119806283566E-2</v>
      </c>
      <c r="J15" s="159">
        <f t="shared" si="1"/>
        <v>2.3955872631493114E-2</v>
      </c>
      <c r="K15" s="159">
        <f t="shared" si="1"/>
        <v>5.2970553529976358E-2</v>
      </c>
    </row>
    <row r="16" spans="1:11" x14ac:dyDescent="0.25">
      <c r="A16" s="158">
        <v>11</v>
      </c>
      <c r="B16" s="10" t="s">
        <v>3246</v>
      </c>
      <c r="C16" s="159">
        <f t="shared" si="1"/>
        <v>4.9814691013624373</v>
      </c>
      <c r="D16" s="159">
        <f t="shared" si="1"/>
        <v>4.7125321496387471</v>
      </c>
      <c r="E16" s="159">
        <f t="shared" si="1"/>
        <v>3.5187138720387234</v>
      </c>
      <c r="F16" s="159">
        <f t="shared" si="1"/>
        <v>3.6970115553318381</v>
      </c>
      <c r="G16" s="159">
        <f t="shared" si="1"/>
        <v>2.6378532341859504</v>
      </c>
      <c r="H16" s="159">
        <f t="shared" si="1"/>
        <v>3.6873265856669128</v>
      </c>
      <c r="I16" s="159">
        <f t="shared" si="1"/>
        <v>4.0793920258207663</v>
      </c>
      <c r="J16" s="159">
        <f t="shared" si="1"/>
        <v>3.672828024006598</v>
      </c>
      <c r="K16" s="159">
        <f t="shared" si="1"/>
        <v>3.7983814227444981</v>
      </c>
    </row>
    <row r="17" spans="1:11" x14ac:dyDescent="0.25">
      <c r="A17" s="158">
        <v>12</v>
      </c>
      <c r="B17" s="10" t="s">
        <v>3247</v>
      </c>
      <c r="C17" s="159">
        <f t="shared" si="1"/>
        <v>9.4572846197364738E-2</v>
      </c>
      <c r="D17" s="159">
        <f t="shared" si="1"/>
        <v>8.0703025399288444E-3</v>
      </c>
      <c r="E17" s="159">
        <f t="shared" si="1"/>
        <v>4.5920582747457405E-3</v>
      </c>
      <c r="F17" s="159">
        <f t="shared" si="1"/>
        <v>2.226554890477269E-2</v>
      </c>
      <c r="G17" s="159">
        <f t="shared" si="1"/>
        <v>2.3918337218764116E-2</v>
      </c>
      <c r="H17" s="159">
        <f t="shared" si="1"/>
        <v>0.17331318050744685</v>
      </c>
      <c r="I17" s="159">
        <f t="shared" si="1"/>
        <v>0.43009233743165343</v>
      </c>
      <c r="J17" s="159">
        <f t="shared" si="1"/>
        <v>5.24937509450044E-2</v>
      </c>
      <c r="K17" s="159">
        <f t="shared" si="1"/>
        <v>9.175188298347664E-2</v>
      </c>
    </row>
    <row r="18" spans="1:11" x14ac:dyDescent="0.25">
      <c r="A18" s="158">
        <v>13</v>
      </c>
      <c r="B18" s="10" t="s">
        <v>3248</v>
      </c>
      <c r="C18" s="159">
        <f t="shared" si="1"/>
        <v>5.0690391880545617E-2</v>
      </c>
      <c r="D18" s="159">
        <f t="shared" si="1"/>
        <v>4.709544474082912E-2</v>
      </c>
      <c r="E18" s="159">
        <f t="shared" si="1"/>
        <v>6.0058749085400875E-2</v>
      </c>
      <c r="F18" s="159">
        <f t="shared" si="1"/>
        <v>8.8256858888054651E-2</v>
      </c>
      <c r="G18" s="159">
        <f t="shared" si="1"/>
        <v>0.1781439423760022</v>
      </c>
      <c r="H18" s="159">
        <f t="shared" si="1"/>
        <v>6.0824686848540616E-2</v>
      </c>
      <c r="I18" s="159">
        <f t="shared" si="1"/>
        <v>0.22335036842022371</v>
      </c>
      <c r="J18" s="159">
        <f t="shared" si="1"/>
        <v>5.9465258309204572E-2</v>
      </c>
      <c r="K18" s="159">
        <f t="shared" si="1"/>
        <v>5.8768376543519053E-2</v>
      </c>
    </row>
    <row r="19" spans="1:11" x14ac:dyDescent="0.25">
      <c r="A19" s="158">
        <v>14</v>
      </c>
      <c r="B19" s="10" t="s">
        <v>3249</v>
      </c>
      <c r="C19" s="159">
        <f t="shared" si="1"/>
        <v>6.6994467964506629E-2</v>
      </c>
      <c r="D19" s="159">
        <f t="shared" si="1"/>
        <v>1.4854951205492876E-2</v>
      </c>
      <c r="E19" s="159">
        <f t="shared" si="1"/>
        <v>7.8882201435789018E-3</v>
      </c>
      <c r="F19" s="159">
        <f t="shared" si="1"/>
        <v>1.0554910350550133E-2</v>
      </c>
      <c r="G19" s="159">
        <f t="shared" si="1"/>
        <v>1.2365365131680668E-2</v>
      </c>
      <c r="H19" s="159">
        <f t="shared" si="1"/>
        <v>4.6207396400957029E-2</v>
      </c>
      <c r="I19" s="159">
        <f t="shared" si="1"/>
        <v>4.4227349374702268E-2</v>
      </c>
      <c r="J19" s="159">
        <f t="shared" si="1"/>
        <v>0.10882725516411816</v>
      </c>
      <c r="K19" s="159">
        <f t="shared" si="1"/>
        <v>0.27743416100812085</v>
      </c>
    </row>
    <row r="20" spans="1:11" x14ac:dyDescent="0.25">
      <c r="A20" s="158">
        <v>15</v>
      </c>
      <c r="B20" s="10" t="s">
        <v>3250</v>
      </c>
      <c r="C20" s="159">
        <f t="shared" si="1"/>
        <v>7.9272625581356735</v>
      </c>
      <c r="D20" s="159">
        <f t="shared" si="1"/>
        <v>7.6451621455912724</v>
      </c>
      <c r="E20" s="159">
        <f t="shared" si="1"/>
        <v>7.618779931653366</v>
      </c>
      <c r="F20" s="159">
        <f t="shared" si="1"/>
        <v>6.5187433215679409</v>
      </c>
      <c r="G20" s="159">
        <f t="shared" si="1"/>
        <v>7.7438572481319694</v>
      </c>
      <c r="H20" s="159">
        <f t="shared" si="1"/>
        <v>7.4487103223408617</v>
      </c>
      <c r="I20" s="159">
        <f t="shared" si="1"/>
        <v>7.0698341356055474</v>
      </c>
      <c r="J20" s="159">
        <f t="shared" si="1"/>
        <v>8.4672522254646019</v>
      </c>
      <c r="K20" s="159">
        <f t="shared" si="1"/>
        <v>8.0234308182698122</v>
      </c>
    </row>
    <row r="21" spans="1:11" x14ac:dyDescent="0.25">
      <c r="A21" s="158">
        <v>16</v>
      </c>
      <c r="B21" s="10" t="s">
        <v>3251</v>
      </c>
      <c r="C21" s="159">
        <f t="shared" si="1"/>
        <v>3.953391480787885E-2</v>
      </c>
      <c r="D21" s="159">
        <f t="shared" si="1"/>
        <v>3.6279956226286533E-2</v>
      </c>
      <c r="E21" s="159">
        <f t="shared" si="1"/>
        <v>1.8513471889829086E-2</v>
      </c>
      <c r="F21" s="159">
        <f t="shared" si="1"/>
        <v>2.50140310122999E-2</v>
      </c>
      <c r="G21" s="159">
        <f t="shared" si="1"/>
        <v>1.4945320649355578E-2</v>
      </c>
      <c r="H21" s="159">
        <f t="shared" si="1"/>
        <v>6.5476254042204585E-2</v>
      </c>
      <c r="I21" s="159">
        <f t="shared" si="1"/>
        <v>3.8884188518100521E-2</v>
      </c>
      <c r="J21" s="159">
        <f t="shared" si="1"/>
        <v>2.186213148209501E-2</v>
      </c>
      <c r="K21" s="159">
        <f t="shared" si="1"/>
        <v>5.0970196978746732E-2</v>
      </c>
    </row>
    <row r="22" spans="1:11" x14ac:dyDescent="0.25">
      <c r="A22" s="158">
        <v>17</v>
      </c>
      <c r="B22" s="10" t="s">
        <v>3252</v>
      </c>
      <c r="C22" s="159">
        <f t="shared" ref="C22:K26" si="2">(C49/C$32)/(C75/C$58)</f>
        <v>0.12464554967130041</v>
      </c>
      <c r="D22" s="159">
        <f t="shared" si="2"/>
        <v>9.5016594851309658E-2</v>
      </c>
      <c r="E22" s="159">
        <f t="shared" si="2"/>
        <v>1.7616336316487225E-2</v>
      </c>
      <c r="F22" s="159">
        <f t="shared" si="2"/>
        <v>4.9081930592552232E-2</v>
      </c>
      <c r="G22" s="159">
        <f t="shared" si="2"/>
        <v>4.3034594297193834E-2</v>
      </c>
      <c r="H22" s="159">
        <f t="shared" si="2"/>
        <v>2.4328199020430884E-2</v>
      </c>
      <c r="I22" s="159">
        <f t="shared" si="2"/>
        <v>1.5856469375458596E-2</v>
      </c>
      <c r="J22" s="159">
        <f t="shared" si="2"/>
        <v>1.6538247685145092E-2</v>
      </c>
      <c r="K22" s="159">
        <f t="shared" si="2"/>
        <v>1.9740868749118637E-2</v>
      </c>
    </row>
    <row r="23" spans="1:11" x14ac:dyDescent="0.25">
      <c r="A23" s="158">
        <v>18</v>
      </c>
      <c r="B23" s="10" t="s">
        <v>3253</v>
      </c>
      <c r="C23" s="159">
        <f t="shared" si="2"/>
        <v>1.9408684780049419E-3</v>
      </c>
      <c r="D23" s="159">
        <f t="shared" si="2"/>
        <v>1.0495132503861604E-2</v>
      </c>
      <c r="E23" s="159">
        <f t="shared" si="2"/>
        <v>1.497645362373367E-2</v>
      </c>
      <c r="F23" s="159">
        <f t="shared" si="2"/>
        <v>4.4817110984257851E-3</v>
      </c>
      <c r="G23" s="159">
        <f t="shared" si="2"/>
        <v>1.0286729335006751E-2</v>
      </c>
      <c r="H23" s="159">
        <f t="shared" si="2"/>
        <v>5.3224523860121997E-2</v>
      </c>
      <c r="I23" s="159">
        <f t="shared" si="2"/>
        <v>0.19666777091425913</v>
      </c>
      <c r="J23" s="159">
        <f t="shared" si="2"/>
        <v>1.5631434364616517E-2</v>
      </c>
      <c r="K23" s="159">
        <f t="shared" si="2"/>
        <v>1.4061540490480745E-2</v>
      </c>
    </row>
    <row r="24" spans="1:11" x14ac:dyDescent="0.25">
      <c r="A24" s="158">
        <v>19</v>
      </c>
      <c r="B24" s="10" t="s">
        <v>3254</v>
      </c>
      <c r="C24" s="159">
        <f t="shared" si="2"/>
        <v>0</v>
      </c>
      <c r="D24" s="159">
        <f t="shared" si="2"/>
        <v>0</v>
      </c>
      <c r="E24" s="159">
        <f t="shared" si="2"/>
        <v>0</v>
      </c>
      <c r="F24" s="159">
        <f t="shared" si="2"/>
        <v>0</v>
      </c>
      <c r="G24" s="159">
        <f t="shared" si="2"/>
        <v>0</v>
      </c>
      <c r="H24" s="159">
        <f t="shared" si="2"/>
        <v>0</v>
      </c>
      <c r="I24" s="159">
        <f t="shared" si="2"/>
        <v>0</v>
      </c>
      <c r="J24" s="159">
        <f t="shared" si="2"/>
        <v>3.4348917059541767E-2</v>
      </c>
      <c r="K24" s="159">
        <f t="shared" si="2"/>
        <v>0</v>
      </c>
    </row>
    <row r="25" spans="1:11" x14ac:dyDescent="0.25">
      <c r="A25" s="158">
        <v>20</v>
      </c>
      <c r="B25" s="10" t="s">
        <v>3255</v>
      </c>
      <c r="C25" s="159">
        <f t="shared" si="2"/>
        <v>4.6683263631140504E-2</v>
      </c>
      <c r="D25" s="159">
        <f t="shared" si="2"/>
        <v>6.2648366541404973E-2</v>
      </c>
      <c r="E25" s="159">
        <f t="shared" si="2"/>
        <v>5.9852228072360729E-2</v>
      </c>
      <c r="F25" s="159">
        <f t="shared" si="2"/>
        <v>9.9990583448870449E-2</v>
      </c>
      <c r="G25" s="159">
        <f t="shared" si="2"/>
        <v>9.4774599566232035E-2</v>
      </c>
      <c r="H25" s="159">
        <f t="shared" si="2"/>
        <v>3.4890756082023737E-2</v>
      </c>
      <c r="I25" s="159">
        <f t="shared" si="2"/>
        <v>1.1551994742402257E-2</v>
      </c>
      <c r="J25" s="159">
        <f t="shared" si="2"/>
        <v>1.1626262027911611E-2</v>
      </c>
      <c r="K25" s="159">
        <f t="shared" si="2"/>
        <v>2.7483766239832612E-2</v>
      </c>
    </row>
    <row r="26" spans="1:11" x14ac:dyDescent="0.25">
      <c r="A26" s="158">
        <v>21</v>
      </c>
      <c r="B26" s="10" t="s">
        <v>3256</v>
      </c>
      <c r="C26" s="159">
        <f t="shared" si="2"/>
        <v>4.3371240655340619</v>
      </c>
      <c r="D26" s="159">
        <f t="shared" si="2"/>
        <v>1.0428929679349934E-2</v>
      </c>
      <c r="E26" s="159">
        <f t="shared" si="2"/>
        <v>7.154453110560724E-2</v>
      </c>
      <c r="F26" s="159">
        <f t="shared" si="2"/>
        <v>8.2497507190561254</v>
      </c>
      <c r="G26" s="159">
        <f t="shared" si="2"/>
        <v>4.0442671118924932E-2</v>
      </c>
      <c r="H26" s="159">
        <f t="shared" si="2"/>
        <v>4.1971566009436738E-2</v>
      </c>
      <c r="I26" s="159">
        <f t="shared" si="2"/>
        <v>1.1186290591012666</v>
      </c>
      <c r="J26" s="159">
        <f t="shared" si="2"/>
        <v>0.33316828580645391</v>
      </c>
      <c r="K26" s="159">
        <f t="shared" si="2"/>
        <v>5.4824486459249137E-2</v>
      </c>
    </row>
    <row r="27" spans="1:11" x14ac:dyDescent="0.25">
      <c r="A27" s="160"/>
      <c r="B27" s="161"/>
      <c r="C27" s="162"/>
      <c r="D27" s="163"/>
      <c r="E27" s="163"/>
      <c r="F27" s="163"/>
      <c r="G27" s="163"/>
      <c r="H27" s="163"/>
      <c r="I27" s="163"/>
      <c r="J27" s="163"/>
      <c r="K27" s="163"/>
    </row>
    <row r="28" spans="1:11" x14ac:dyDescent="0.25">
      <c r="A28" s="220" t="s">
        <v>9573</v>
      </c>
      <c r="B28" s="161"/>
      <c r="C28" s="162"/>
      <c r="D28" s="163"/>
      <c r="E28" s="163"/>
      <c r="F28" s="163"/>
      <c r="G28" s="163"/>
      <c r="H28" s="163"/>
      <c r="I28" s="163"/>
      <c r="J28" s="163"/>
      <c r="K28" s="163"/>
    </row>
    <row r="29" spans="1:11" hidden="1" x14ac:dyDescent="0.25">
      <c r="A29" s="164" t="s">
        <v>9523</v>
      </c>
      <c r="C29" s="165" t="s">
        <v>9521</v>
      </c>
      <c r="D29" s="166"/>
    </row>
    <row r="30" spans="1:11" ht="12" hidden="1" customHeight="1" x14ac:dyDescent="0.25">
      <c r="A30" s="240" t="s">
        <v>3259</v>
      </c>
      <c r="B30" s="240" t="s">
        <v>0</v>
      </c>
      <c r="C30" s="262" t="s">
        <v>3277</v>
      </c>
      <c r="D30" s="260" t="s">
        <v>3278</v>
      </c>
      <c r="E30" s="260" t="s">
        <v>3279</v>
      </c>
      <c r="F30" s="260" t="s">
        <v>3280</v>
      </c>
      <c r="G30" s="260" t="s">
        <v>3281</v>
      </c>
      <c r="H30" s="260" t="s">
        <v>3282</v>
      </c>
      <c r="I30" s="260" t="s">
        <v>3283</v>
      </c>
      <c r="J30" s="260" t="s">
        <v>3284</v>
      </c>
      <c r="K30" s="260" t="s">
        <v>3285</v>
      </c>
    </row>
    <row r="31" spans="1:11" hidden="1" x14ac:dyDescent="0.25">
      <c r="A31" s="241"/>
      <c r="B31" s="241"/>
      <c r="C31" s="261"/>
      <c r="D31" s="261"/>
      <c r="E31" s="261"/>
      <c r="F31" s="261"/>
      <c r="G31" s="261"/>
      <c r="H31" s="261"/>
      <c r="I31" s="261"/>
      <c r="J31" s="261"/>
      <c r="K31" s="261"/>
    </row>
    <row r="32" spans="1:11" hidden="1" x14ac:dyDescent="0.25">
      <c r="A32" s="80"/>
      <c r="B32" s="6" t="s">
        <v>3265</v>
      </c>
      <c r="C32" s="118">
        <v>790781</v>
      </c>
      <c r="D32" s="167">
        <v>901061</v>
      </c>
      <c r="E32" s="167">
        <v>1093275</v>
      </c>
      <c r="F32" s="167">
        <v>1045285</v>
      </c>
      <c r="G32" s="167">
        <v>890787</v>
      </c>
      <c r="H32" s="167">
        <v>1168243</v>
      </c>
      <c r="I32" s="167">
        <v>1058432</v>
      </c>
      <c r="J32" s="167">
        <v>1014802</v>
      </c>
      <c r="K32" s="167">
        <v>805246</v>
      </c>
    </row>
    <row r="33" spans="1:11" hidden="1" x14ac:dyDescent="0.25">
      <c r="A33" s="158">
        <v>1</v>
      </c>
      <c r="B33" s="10" t="s">
        <v>3236</v>
      </c>
      <c r="C33" s="168">
        <v>1000</v>
      </c>
      <c r="D33" s="169">
        <v>5099</v>
      </c>
      <c r="E33" s="169">
        <v>6369</v>
      </c>
      <c r="F33" s="169">
        <v>6561</v>
      </c>
      <c r="G33" s="169">
        <v>11719</v>
      </c>
      <c r="H33" s="169">
        <v>24244</v>
      </c>
      <c r="I33" s="169">
        <v>9402</v>
      </c>
      <c r="J33" s="169">
        <v>3310</v>
      </c>
      <c r="K33" s="169">
        <v>12422</v>
      </c>
    </row>
    <row r="34" spans="1:11" hidden="1" x14ac:dyDescent="0.25">
      <c r="A34" s="158">
        <v>2</v>
      </c>
      <c r="B34" s="10" t="s">
        <v>3237</v>
      </c>
      <c r="C34" s="168">
        <v>45671</v>
      </c>
      <c r="D34" s="169">
        <v>66784</v>
      </c>
      <c r="E34" s="169">
        <v>103540</v>
      </c>
      <c r="F34" s="169">
        <v>204308</v>
      </c>
      <c r="G34" s="169">
        <v>194360</v>
      </c>
      <c r="H34" s="169">
        <v>176840</v>
      </c>
      <c r="I34" s="169">
        <v>77911</v>
      </c>
      <c r="J34" s="169">
        <v>57036</v>
      </c>
      <c r="K34" s="169">
        <v>68048</v>
      </c>
    </row>
    <row r="35" spans="1:11" hidden="1" x14ac:dyDescent="0.25">
      <c r="A35" s="158">
        <v>3</v>
      </c>
      <c r="B35" s="10" t="s">
        <v>3238</v>
      </c>
      <c r="C35" s="168">
        <v>12</v>
      </c>
      <c r="D35" s="169">
        <v>14</v>
      </c>
      <c r="E35" s="169">
        <v>7</v>
      </c>
      <c r="F35" s="169">
        <v>153</v>
      </c>
      <c r="G35" s="169">
        <v>275</v>
      </c>
      <c r="H35" s="169">
        <v>16</v>
      </c>
      <c r="I35" s="169">
        <v>39</v>
      </c>
      <c r="J35" s="169">
        <v>6</v>
      </c>
      <c r="K35" s="169">
        <v>21</v>
      </c>
    </row>
    <row r="36" spans="1:11" hidden="1" x14ac:dyDescent="0.25">
      <c r="A36" s="158">
        <v>4</v>
      </c>
      <c r="B36" s="10" t="s">
        <v>3239</v>
      </c>
      <c r="C36" s="168">
        <v>7384</v>
      </c>
      <c r="D36" s="169">
        <v>7350</v>
      </c>
      <c r="E36" s="169">
        <v>7132</v>
      </c>
      <c r="F36" s="169">
        <v>7990</v>
      </c>
      <c r="G36" s="169">
        <v>6748</v>
      </c>
      <c r="H36" s="169">
        <v>5268</v>
      </c>
      <c r="I36" s="169">
        <v>4873</v>
      </c>
      <c r="J36" s="169">
        <v>3664</v>
      </c>
      <c r="K36" s="169">
        <v>3705</v>
      </c>
    </row>
    <row r="37" spans="1:11" hidden="1" x14ac:dyDescent="0.25">
      <c r="A37" s="158">
        <v>5</v>
      </c>
      <c r="B37" s="10" t="s">
        <v>3240</v>
      </c>
      <c r="C37" s="168">
        <v>6810</v>
      </c>
      <c r="D37" s="169">
        <v>8077</v>
      </c>
      <c r="E37" s="169">
        <v>11883</v>
      </c>
      <c r="F37" s="169">
        <v>11609</v>
      </c>
      <c r="G37" s="169">
        <v>28641</v>
      </c>
      <c r="H37" s="169">
        <v>47634</v>
      </c>
      <c r="I37" s="169">
        <v>134859</v>
      </c>
      <c r="J37" s="169">
        <v>128207</v>
      </c>
      <c r="K37" s="169">
        <v>95145</v>
      </c>
    </row>
    <row r="38" spans="1:11" hidden="1" x14ac:dyDescent="0.25">
      <c r="A38" s="158">
        <v>6</v>
      </c>
      <c r="B38" s="10" t="s">
        <v>3241</v>
      </c>
      <c r="C38" s="168">
        <v>4031</v>
      </c>
      <c r="D38" s="169">
        <v>1181</v>
      </c>
      <c r="E38" s="169">
        <v>1220</v>
      </c>
      <c r="F38" s="169">
        <v>5099</v>
      </c>
      <c r="G38" s="169">
        <v>3297</v>
      </c>
      <c r="H38" s="169">
        <v>5103</v>
      </c>
      <c r="I38" s="169">
        <v>5453</v>
      </c>
      <c r="J38" s="169">
        <v>2275</v>
      </c>
      <c r="K38" s="169">
        <v>1528</v>
      </c>
    </row>
    <row r="39" spans="1:11" hidden="1" x14ac:dyDescent="0.25">
      <c r="A39" s="158">
        <v>7</v>
      </c>
      <c r="B39" s="10" t="s">
        <v>3242</v>
      </c>
      <c r="C39" s="168">
        <v>10352</v>
      </c>
      <c r="D39" s="169">
        <v>4115</v>
      </c>
      <c r="E39" s="169">
        <v>8496</v>
      </c>
      <c r="F39" s="169">
        <v>10535</v>
      </c>
      <c r="G39" s="169">
        <v>8305</v>
      </c>
      <c r="H39" s="169">
        <v>4624</v>
      </c>
      <c r="I39" s="169">
        <v>9499</v>
      </c>
      <c r="J39" s="169">
        <v>4143</v>
      </c>
      <c r="K39" s="169">
        <v>3436</v>
      </c>
    </row>
    <row r="40" spans="1:11" hidden="1" x14ac:dyDescent="0.25">
      <c r="A40" s="158">
        <v>8</v>
      </c>
      <c r="B40" s="10" t="s">
        <v>3243</v>
      </c>
      <c r="C40" s="168">
        <v>1359</v>
      </c>
      <c r="D40" s="169">
        <v>1910</v>
      </c>
      <c r="E40" s="169">
        <v>3352</v>
      </c>
      <c r="F40" s="169">
        <v>5380</v>
      </c>
      <c r="G40" s="169">
        <v>5103</v>
      </c>
      <c r="H40" s="169">
        <v>7757</v>
      </c>
      <c r="I40" s="169">
        <v>9847</v>
      </c>
      <c r="J40" s="169">
        <v>6708</v>
      </c>
      <c r="K40" s="169">
        <v>7703</v>
      </c>
    </row>
    <row r="41" spans="1:11" hidden="1" x14ac:dyDescent="0.25">
      <c r="A41" s="158">
        <v>9</v>
      </c>
      <c r="B41" s="10" t="s">
        <v>3244</v>
      </c>
      <c r="C41" s="168">
        <v>83</v>
      </c>
      <c r="D41" s="169">
        <v>18</v>
      </c>
      <c r="E41" s="169">
        <v>46</v>
      </c>
      <c r="F41" s="169">
        <v>183</v>
      </c>
      <c r="G41" s="169">
        <v>114</v>
      </c>
      <c r="H41" s="169">
        <v>74</v>
      </c>
      <c r="I41" s="169">
        <v>34</v>
      </c>
      <c r="J41" s="169">
        <v>12</v>
      </c>
      <c r="K41" s="169">
        <v>41</v>
      </c>
    </row>
    <row r="42" spans="1:11" hidden="1" x14ac:dyDescent="0.25">
      <c r="A42" s="158">
        <v>10</v>
      </c>
      <c r="B42" s="10" t="s">
        <v>3245</v>
      </c>
      <c r="C42" s="168">
        <v>113</v>
      </c>
      <c r="D42" s="169">
        <v>93</v>
      </c>
      <c r="E42" s="169">
        <v>145</v>
      </c>
      <c r="F42" s="169">
        <v>510</v>
      </c>
      <c r="G42" s="169">
        <v>181</v>
      </c>
      <c r="H42" s="169">
        <v>126</v>
      </c>
      <c r="I42" s="169">
        <v>586</v>
      </c>
      <c r="J42" s="169">
        <v>392</v>
      </c>
      <c r="K42" s="169">
        <v>695</v>
      </c>
    </row>
    <row r="43" spans="1:11" hidden="1" x14ac:dyDescent="0.25">
      <c r="A43" s="158">
        <v>11</v>
      </c>
      <c r="B43" s="10" t="s">
        <v>3246</v>
      </c>
      <c r="C43" s="168">
        <v>195101</v>
      </c>
      <c r="D43" s="169">
        <v>197525</v>
      </c>
      <c r="E43" s="169">
        <v>175302</v>
      </c>
      <c r="F43" s="169">
        <v>159021</v>
      </c>
      <c r="G43" s="169">
        <v>108519</v>
      </c>
      <c r="H43" s="169">
        <v>187323</v>
      </c>
      <c r="I43" s="169">
        <v>186797</v>
      </c>
      <c r="J43" s="169">
        <v>153598</v>
      </c>
      <c r="K43" s="169">
        <v>133905</v>
      </c>
    </row>
    <row r="44" spans="1:11" hidden="1" x14ac:dyDescent="0.25">
      <c r="A44" s="158">
        <v>12</v>
      </c>
      <c r="B44" s="10" t="s">
        <v>3247</v>
      </c>
      <c r="C44" s="168">
        <v>528</v>
      </c>
      <c r="D44" s="169">
        <v>49</v>
      </c>
      <c r="E44" s="169">
        <v>34</v>
      </c>
      <c r="F44" s="169">
        <v>152</v>
      </c>
      <c r="G44" s="169">
        <v>165</v>
      </c>
      <c r="H44" s="169">
        <v>1508</v>
      </c>
      <c r="I44" s="169">
        <v>3431</v>
      </c>
      <c r="J44" s="169">
        <v>415</v>
      </c>
      <c r="K44" s="169">
        <v>626</v>
      </c>
    </row>
    <row r="45" spans="1:11" hidden="1" x14ac:dyDescent="0.25">
      <c r="A45" s="158">
        <v>13</v>
      </c>
      <c r="B45" s="10" t="s">
        <v>3248</v>
      </c>
      <c r="C45" s="168">
        <v>437</v>
      </c>
      <c r="D45" s="169">
        <v>449</v>
      </c>
      <c r="E45" s="169">
        <v>700</v>
      </c>
      <c r="F45" s="169">
        <v>929</v>
      </c>
      <c r="G45" s="169">
        <v>1665</v>
      </c>
      <c r="H45" s="169">
        <v>704</v>
      </c>
      <c r="I45" s="169">
        <v>2253</v>
      </c>
      <c r="J45" s="169">
        <v>585</v>
      </c>
      <c r="K45" s="169">
        <v>479</v>
      </c>
    </row>
    <row r="46" spans="1:11" hidden="1" x14ac:dyDescent="0.25">
      <c r="A46" s="158">
        <v>14</v>
      </c>
      <c r="B46" s="10" t="s">
        <v>3249</v>
      </c>
      <c r="C46" s="168">
        <v>951</v>
      </c>
      <c r="D46" s="169">
        <v>256</v>
      </c>
      <c r="E46" s="169">
        <v>173</v>
      </c>
      <c r="F46" s="169">
        <v>226</v>
      </c>
      <c r="G46" s="169">
        <v>276</v>
      </c>
      <c r="H46" s="169">
        <v>1428</v>
      </c>
      <c r="I46" s="169">
        <v>1462</v>
      </c>
      <c r="J46" s="169">
        <v>3525</v>
      </c>
      <c r="K46" s="169">
        <v>6172</v>
      </c>
    </row>
    <row r="47" spans="1:11" hidden="1" x14ac:dyDescent="0.25">
      <c r="A47" s="158">
        <v>15</v>
      </c>
      <c r="B47" s="10" t="s">
        <v>3250</v>
      </c>
      <c r="C47" s="168">
        <v>491770</v>
      </c>
      <c r="D47" s="169">
        <v>588166</v>
      </c>
      <c r="E47" s="169">
        <v>765363</v>
      </c>
      <c r="F47" s="169">
        <v>607856</v>
      </c>
      <c r="G47" s="169">
        <v>512091</v>
      </c>
      <c r="H47" s="169">
        <v>680705</v>
      </c>
      <c r="I47" s="169">
        <v>592484</v>
      </c>
      <c r="J47" s="169">
        <v>642931</v>
      </c>
      <c r="K47" s="169">
        <v>459281</v>
      </c>
    </row>
    <row r="48" spans="1:11" hidden="1" x14ac:dyDescent="0.25">
      <c r="A48" s="158">
        <v>16</v>
      </c>
      <c r="B48" s="10" t="s">
        <v>3251</v>
      </c>
      <c r="C48" s="168">
        <v>8534</v>
      </c>
      <c r="D48" s="169">
        <v>8772</v>
      </c>
      <c r="E48" s="169">
        <v>5318</v>
      </c>
      <c r="F48" s="169">
        <v>6377</v>
      </c>
      <c r="G48" s="169">
        <v>3370</v>
      </c>
      <c r="H48" s="169">
        <v>18984</v>
      </c>
      <c r="I48" s="169">
        <v>9561</v>
      </c>
      <c r="J48" s="169">
        <v>5149</v>
      </c>
      <c r="K48" s="169">
        <v>9566</v>
      </c>
    </row>
    <row r="49" spans="1:11" hidden="1" x14ac:dyDescent="0.25">
      <c r="A49" s="158">
        <v>17</v>
      </c>
      <c r="B49" s="10" t="s">
        <v>3252</v>
      </c>
      <c r="C49" s="168">
        <v>11628</v>
      </c>
      <c r="D49" s="169">
        <v>9798</v>
      </c>
      <c r="E49" s="169">
        <v>2268</v>
      </c>
      <c r="F49" s="169">
        <v>5611</v>
      </c>
      <c r="G49" s="169">
        <v>3860</v>
      </c>
      <c r="H49" s="169">
        <v>2904</v>
      </c>
      <c r="I49" s="169">
        <v>1671</v>
      </c>
      <c r="J49" s="169">
        <v>1692</v>
      </c>
      <c r="K49" s="169">
        <v>1592</v>
      </c>
    </row>
    <row r="50" spans="1:11" hidden="1" x14ac:dyDescent="0.25">
      <c r="A50" s="158">
        <v>18</v>
      </c>
      <c r="B50" s="10" t="s">
        <v>3253</v>
      </c>
      <c r="C50" s="168">
        <v>54</v>
      </c>
      <c r="D50" s="169">
        <v>324</v>
      </c>
      <c r="E50" s="169">
        <v>530</v>
      </c>
      <c r="F50" s="169">
        <v>145</v>
      </c>
      <c r="G50" s="169">
        <v>329</v>
      </c>
      <c r="H50" s="169">
        <v>2187</v>
      </c>
      <c r="I50" s="169">
        <v>6918</v>
      </c>
      <c r="J50" s="169">
        <v>579</v>
      </c>
      <c r="K50" s="169">
        <v>406</v>
      </c>
    </row>
    <row r="51" spans="1:11" hidden="1" x14ac:dyDescent="0.25">
      <c r="A51" s="158">
        <v>19</v>
      </c>
      <c r="B51" s="10" t="s">
        <v>3254</v>
      </c>
      <c r="C51" s="168">
        <v>0</v>
      </c>
      <c r="D51" s="169">
        <v>0</v>
      </c>
      <c r="E51" s="169">
        <v>0</v>
      </c>
      <c r="F51" s="169">
        <v>0</v>
      </c>
      <c r="G51" s="169">
        <v>0</v>
      </c>
      <c r="H51" s="169">
        <v>0</v>
      </c>
      <c r="I51" s="169">
        <v>0</v>
      </c>
      <c r="J51" s="169">
        <v>19</v>
      </c>
      <c r="K51" s="169">
        <v>0</v>
      </c>
    </row>
    <row r="52" spans="1:11" hidden="1" x14ac:dyDescent="0.25">
      <c r="A52" s="158">
        <v>20</v>
      </c>
      <c r="B52" s="10" t="s">
        <v>3255</v>
      </c>
      <c r="C52" s="168">
        <v>733</v>
      </c>
      <c r="D52" s="169">
        <v>1069</v>
      </c>
      <c r="E52" s="169">
        <v>1289</v>
      </c>
      <c r="F52" s="169">
        <v>1988</v>
      </c>
      <c r="G52" s="169">
        <v>1727</v>
      </c>
      <c r="H52" s="169">
        <v>765</v>
      </c>
      <c r="I52" s="169">
        <v>218</v>
      </c>
      <c r="J52" s="169">
        <v>224</v>
      </c>
      <c r="K52" s="169">
        <v>439</v>
      </c>
    </row>
    <row r="53" spans="1:11" hidden="1" x14ac:dyDescent="0.25">
      <c r="A53" s="158">
        <v>21</v>
      </c>
      <c r="B53" s="10" t="s">
        <v>3256</v>
      </c>
      <c r="C53" s="168">
        <v>4230</v>
      </c>
      <c r="D53" s="169">
        <v>12</v>
      </c>
      <c r="E53" s="169">
        <v>108</v>
      </c>
      <c r="F53" s="169">
        <v>10652</v>
      </c>
      <c r="G53" s="169">
        <v>42</v>
      </c>
      <c r="H53" s="169">
        <v>49</v>
      </c>
      <c r="I53" s="169">
        <v>1134</v>
      </c>
      <c r="J53" s="169">
        <v>332</v>
      </c>
      <c r="K53" s="169">
        <v>36</v>
      </c>
    </row>
    <row r="54" spans="1:11" s="174" customFormat="1" hidden="1" x14ac:dyDescent="0.25">
      <c r="A54" s="170"/>
      <c r="B54" s="171"/>
      <c r="C54" s="172"/>
      <c r="D54" s="173"/>
      <c r="E54" s="173"/>
      <c r="F54" s="173"/>
      <c r="G54" s="173"/>
      <c r="H54" s="173"/>
      <c r="I54" s="173"/>
      <c r="J54" s="173"/>
      <c r="K54" s="173"/>
    </row>
    <row r="55" spans="1:11" s="174" customFormat="1" hidden="1" x14ac:dyDescent="0.25">
      <c r="A55" s="164" t="s">
        <v>9522</v>
      </c>
      <c r="B55" s="175"/>
      <c r="C55" s="176"/>
      <c r="D55" s="177"/>
      <c r="E55" s="177"/>
      <c r="F55" s="177"/>
      <c r="G55" s="177"/>
      <c r="H55" s="177"/>
      <c r="I55" s="177"/>
      <c r="J55" s="177"/>
      <c r="K55" s="177"/>
    </row>
    <row r="56" spans="1:11" ht="12" hidden="1" customHeight="1" x14ac:dyDescent="0.25">
      <c r="A56" s="240" t="s">
        <v>3259</v>
      </c>
      <c r="B56" s="240" t="s">
        <v>0</v>
      </c>
      <c r="C56" s="262" t="s">
        <v>3277</v>
      </c>
      <c r="D56" s="260" t="s">
        <v>3278</v>
      </c>
      <c r="E56" s="260" t="s">
        <v>3279</v>
      </c>
      <c r="F56" s="260" t="s">
        <v>3280</v>
      </c>
      <c r="G56" s="260" t="s">
        <v>3281</v>
      </c>
      <c r="H56" s="260" t="s">
        <v>3282</v>
      </c>
      <c r="I56" s="260" t="s">
        <v>3283</v>
      </c>
      <c r="J56" s="260" t="s">
        <v>3284</v>
      </c>
      <c r="K56" s="260" t="s">
        <v>3285</v>
      </c>
    </row>
    <row r="57" spans="1:11" hidden="1" x14ac:dyDescent="0.25">
      <c r="A57" s="241"/>
      <c r="B57" s="241"/>
      <c r="C57" s="261"/>
      <c r="D57" s="261"/>
      <c r="E57" s="261"/>
      <c r="F57" s="261"/>
      <c r="G57" s="261"/>
      <c r="H57" s="261"/>
      <c r="I57" s="261"/>
      <c r="J57" s="261"/>
      <c r="K57" s="261"/>
    </row>
    <row r="58" spans="1:11" hidden="1" x14ac:dyDescent="0.25">
      <c r="A58" s="80"/>
      <c r="B58" s="6" t="s">
        <v>3265</v>
      </c>
      <c r="C58" s="178">
        <v>9412840342.1350021</v>
      </c>
      <c r="D58" s="178">
        <v>11019803775.631004</v>
      </c>
      <c r="E58" s="178">
        <v>12479230188.27</v>
      </c>
      <c r="F58" s="178">
        <v>14437814652.302998</v>
      </c>
      <c r="G58" s="178">
        <v>11063021854.221001</v>
      </c>
      <c r="H58" s="178">
        <v>13627093006.315002</v>
      </c>
      <c r="I58" s="178">
        <v>16290917898.791</v>
      </c>
      <c r="J58" s="178">
        <v>16115280115.407001</v>
      </c>
      <c r="K58" s="178">
        <v>16371670753.959997</v>
      </c>
    </row>
    <row r="59" spans="1:11" hidden="1" x14ac:dyDescent="0.25">
      <c r="A59" s="158">
        <v>1</v>
      </c>
      <c r="B59" s="10" t="s">
        <v>3236</v>
      </c>
      <c r="C59" s="179">
        <v>181508980.22800002</v>
      </c>
      <c r="D59" s="179">
        <v>194371277.22299999</v>
      </c>
      <c r="E59" s="179">
        <v>224836673.53000003</v>
      </c>
      <c r="F59" s="179">
        <v>260802673.81800002</v>
      </c>
      <c r="G59" s="179">
        <v>233668583.10999998</v>
      </c>
      <c r="H59" s="179">
        <v>266749835.14200002</v>
      </c>
      <c r="I59" s="179">
        <v>318407679.20899999</v>
      </c>
      <c r="J59" s="179">
        <v>315494869.73299998</v>
      </c>
      <c r="K59" s="179">
        <v>340923461.51799995</v>
      </c>
    </row>
    <row r="60" spans="1:11" hidden="1" x14ac:dyDescent="0.25">
      <c r="A60" s="158">
        <v>2</v>
      </c>
      <c r="B60" s="10" t="s">
        <v>3237</v>
      </c>
      <c r="C60" s="179">
        <v>197297238.80499998</v>
      </c>
      <c r="D60" s="179">
        <v>218858768.942</v>
      </c>
      <c r="E60" s="179">
        <v>273713674.08700001</v>
      </c>
      <c r="F60" s="179">
        <v>350205951.93300003</v>
      </c>
      <c r="G60" s="179">
        <v>308960302.62300003</v>
      </c>
      <c r="H60" s="179">
        <v>349554996.66500002</v>
      </c>
      <c r="I60" s="179">
        <v>432879166.41299999</v>
      </c>
      <c r="J60" s="179">
        <v>443290897.20299995</v>
      </c>
      <c r="K60" s="179">
        <v>464170991.68600011</v>
      </c>
    </row>
    <row r="61" spans="1:11" hidden="1" x14ac:dyDescent="0.25">
      <c r="A61" s="158">
        <v>3</v>
      </c>
      <c r="B61" s="10" t="s">
        <v>3238</v>
      </c>
      <c r="C61" s="179">
        <v>39229757.953000002</v>
      </c>
      <c r="D61" s="179">
        <v>45337111.369999997</v>
      </c>
      <c r="E61" s="179">
        <v>65539213.406999998</v>
      </c>
      <c r="F61" s="179">
        <v>95093000.099999994</v>
      </c>
      <c r="G61" s="179">
        <v>69331859.577000007</v>
      </c>
      <c r="H61" s="179">
        <v>85794066.348000005</v>
      </c>
      <c r="I61" s="179">
        <v>118468417.545</v>
      </c>
      <c r="J61" s="179">
        <v>114205863.31999999</v>
      </c>
      <c r="K61" s="179">
        <v>105245548.02500001</v>
      </c>
    </row>
    <row r="62" spans="1:11" hidden="1" x14ac:dyDescent="0.25">
      <c r="A62" s="158">
        <v>4</v>
      </c>
      <c r="B62" s="10" t="s">
        <v>3239</v>
      </c>
      <c r="C62" s="179">
        <v>271682160.80199999</v>
      </c>
      <c r="D62" s="179">
        <v>305978278.36900002</v>
      </c>
      <c r="E62" s="179">
        <v>356091608.24199992</v>
      </c>
      <c r="F62" s="179">
        <v>413856852.50800002</v>
      </c>
      <c r="G62" s="179">
        <v>390960363.81800002</v>
      </c>
      <c r="H62" s="179">
        <v>429008024.34300005</v>
      </c>
      <c r="I62" s="179">
        <v>506643102.96100003</v>
      </c>
      <c r="J62" s="179">
        <v>517870188.95399994</v>
      </c>
      <c r="K62" s="179">
        <v>541625500.83899999</v>
      </c>
    </row>
    <row r="63" spans="1:11" hidden="1" x14ac:dyDescent="0.25">
      <c r="A63" s="158">
        <v>5</v>
      </c>
      <c r="B63" s="10" t="s">
        <v>3240</v>
      </c>
      <c r="C63" s="179">
        <v>1328173483.4949999</v>
      </c>
      <c r="D63" s="179">
        <v>1738921083.2049999</v>
      </c>
      <c r="E63" s="179">
        <v>1835969447.1700001</v>
      </c>
      <c r="F63" s="179">
        <v>2698822659.8249998</v>
      </c>
      <c r="G63" s="179">
        <v>1704025732.2360001</v>
      </c>
      <c r="H63" s="179">
        <v>2352933530.355</v>
      </c>
      <c r="I63" s="179">
        <v>3105857873.8500004</v>
      </c>
      <c r="J63" s="179">
        <v>3082800154.2490001</v>
      </c>
      <c r="K63" s="179">
        <v>3140237715.691</v>
      </c>
    </row>
    <row r="64" spans="1:11" hidden="1" x14ac:dyDescent="0.25">
      <c r="A64" s="158">
        <v>6</v>
      </c>
      <c r="B64" s="10" t="s">
        <v>3241</v>
      </c>
      <c r="C64" s="179">
        <v>862646999.00500011</v>
      </c>
      <c r="D64" s="179">
        <v>967947664.64499998</v>
      </c>
      <c r="E64" s="179">
        <v>1121347498.9220002</v>
      </c>
      <c r="F64" s="179">
        <v>1293787038.8659997</v>
      </c>
      <c r="G64" s="179">
        <v>1126032148.9419999</v>
      </c>
      <c r="H64" s="179">
        <v>1298122675.0590003</v>
      </c>
      <c r="I64" s="179">
        <v>1504046265.6039999</v>
      </c>
      <c r="J64" s="179">
        <v>1474554487.4749999</v>
      </c>
      <c r="K64" s="179">
        <v>1486842441.7809999</v>
      </c>
    </row>
    <row r="65" spans="1:11" hidden="1" x14ac:dyDescent="0.25">
      <c r="A65" s="158">
        <v>7</v>
      </c>
      <c r="B65" s="10" t="s">
        <v>3242</v>
      </c>
      <c r="C65" s="179">
        <v>420393323.34899998</v>
      </c>
      <c r="D65" s="179">
        <v>483528290.20700002</v>
      </c>
      <c r="E65" s="179">
        <v>561565994.82700002</v>
      </c>
      <c r="F65" s="179">
        <v>608921760.97099996</v>
      </c>
      <c r="G65" s="179">
        <v>489636567.62200004</v>
      </c>
      <c r="H65" s="179">
        <v>622218582.16799998</v>
      </c>
      <c r="I65" s="179">
        <v>763210635.91500008</v>
      </c>
      <c r="J65" s="179">
        <v>741864617.36100006</v>
      </c>
      <c r="K65" s="179">
        <v>758921472.48900008</v>
      </c>
    </row>
    <row r="66" spans="1:11" hidden="1" x14ac:dyDescent="0.25">
      <c r="A66" s="158">
        <v>8</v>
      </c>
      <c r="B66" s="10" t="s">
        <v>3243</v>
      </c>
      <c r="C66" s="179">
        <v>58771323.046999998</v>
      </c>
      <c r="D66" s="179">
        <v>63718370.930000007</v>
      </c>
      <c r="E66" s="179">
        <v>70404792.723999992</v>
      </c>
      <c r="F66" s="179">
        <v>73925730.888999999</v>
      </c>
      <c r="G66" s="179">
        <v>59612096.439000003</v>
      </c>
      <c r="H66" s="179">
        <v>78967396.032999992</v>
      </c>
      <c r="I66" s="179">
        <v>96087933.258000001</v>
      </c>
      <c r="J66" s="179">
        <v>98737806.072000012</v>
      </c>
      <c r="K66" s="179">
        <v>110208541.90099999</v>
      </c>
    </row>
    <row r="67" spans="1:11" hidden="1" x14ac:dyDescent="0.25">
      <c r="A67" s="158">
        <v>9</v>
      </c>
      <c r="B67" s="10" t="s">
        <v>3244</v>
      </c>
      <c r="C67" s="179">
        <v>101409874.32700001</v>
      </c>
      <c r="D67" s="179">
        <v>110815925.12499999</v>
      </c>
      <c r="E67" s="179">
        <v>123388975.683</v>
      </c>
      <c r="F67" s="179">
        <v>117368271.112</v>
      </c>
      <c r="G67" s="179">
        <v>90266193.745000005</v>
      </c>
      <c r="H67" s="179">
        <v>105382908.93100001</v>
      </c>
      <c r="I67" s="179">
        <v>119691472.34100001</v>
      </c>
      <c r="J67" s="179">
        <v>116949740.483</v>
      </c>
      <c r="K67" s="179">
        <v>128649202.42200001</v>
      </c>
    </row>
    <row r="68" spans="1:11" hidden="1" x14ac:dyDescent="0.25">
      <c r="A68" s="158">
        <v>10</v>
      </c>
      <c r="B68" s="10" t="s">
        <v>3245</v>
      </c>
      <c r="C68" s="179">
        <v>193853214.65599999</v>
      </c>
      <c r="D68" s="179">
        <v>210543050.178</v>
      </c>
      <c r="E68" s="179">
        <v>240416103.78800002</v>
      </c>
      <c r="F68" s="179">
        <v>259804686.03400001</v>
      </c>
      <c r="G68" s="179">
        <v>220066767.546</v>
      </c>
      <c r="H68" s="179">
        <v>250889945.64600003</v>
      </c>
      <c r="I68" s="179">
        <v>281390805.44599998</v>
      </c>
      <c r="J68" s="179">
        <v>259854723.736</v>
      </c>
      <c r="K68" s="179">
        <v>266756321.06400001</v>
      </c>
    </row>
    <row r="69" spans="1:11" hidden="1" x14ac:dyDescent="0.25">
      <c r="A69" s="158">
        <v>11</v>
      </c>
      <c r="B69" s="10" t="s">
        <v>3246</v>
      </c>
      <c r="C69" s="179">
        <v>466193829.44599998</v>
      </c>
      <c r="D69" s="179">
        <v>512610399.83599997</v>
      </c>
      <c r="E69" s="179">
        <v>568671281.22800004</v>
      </c>
      <c r="F69" s="179">
        <v>594114861.41899991</v>
      </c>
      <c r="G69" s="179">
        <v>510922530.59700006</v>
      </c>
      <c r="H69" s="179">
        <v>592583469.45200002</v>
      </c>
      <c r="I69" s="179">
        <v>704785641.80600011</v>
      </c>
      <c r="J69" s="179">
        <v>664112281.31400001</v>
      </c>
      <c r="K69" s="179">
        <v>716741657.24000013</v>
      </c>
    </row>
    <row r="70" spans="1:11" hidden="1" x14ac:dyDescent="0.25">
      <c r="A70" s="158">
        <v>12</v>
      </c>
      <c r="B70" s="10" t="s">
        <v>3247</v>
      </c>
      <c r="C70" s="179">
        <v>66455652.946000002</v>
      </c>
      <c r="D70" s="179">
        <v>74255039.359999999</v>
      </c>
      <c r="E70" s="179">
        <v>84514242.795000002</v>
      </c>
      <c r="F70" s="179">
        <v>94292451.221000001</v>
      </c>
      <c r="G70" s="179">
        <v>85674752.703999996</v>
      </c>
      <c r="H70" s="179">
        <v>101493862.82800001</v>
      </c>
      <c r="I70" s="179">
        <v>122783951.58299999</v>
      </c>
      <c r="J70" s="179">
        <v>125544310.14699998</v>
      </c>
      <c r="K70" s="179">
        <v>138715110.85299999</v>
      </c>
    </row>
    <row r="71" spans="1:11" hidden="1" x14ac:dyDescent="0.25">
      <c r="A71" s="158">
        <v>13</v>
      </c>
      <c r="B71" s="10" t="s">
        <v>3248</v>
      </c>
      <c r="C71" s="179">
        <v>102617222.266</v>
      </c>
      <c r="D71" s="179">
        <v>116596927.699</v>
      </c>
      <c r="E71" s="179">
        <v>133039356.66399999</v>
      </c>
      <c r="F71" s="179">
        <v>145389817.47800002</v>
      </c>
      <c r="G71" s="179">
        <v>116076172.339</v>
      </c>
      <c r="H71" s="179">
        <v>135009027.83899999</v>
      </c>
      <c r="I71" s="179">
        <v>155259117.01800001</v>
      </c>
      <c r="J71" s="179">
        <v>156224484.64300001</v>
      </c>
      <c r="K71" s="179">
        <v>165712872.56200001</v>
      </c>
    </row>
    <row r="72" spans="1:11" hidden="1" x14ac:dyDescent="0.25">
      <c r="A72" s="158">
        <v>14</v>
      </c>
      <c r="B72" s="10" t="s">
        <v>3249</v>
      </c>
      <c r="C72" s="179">
        <v>168968613.634</v>
      </c>
      <c r="D72" s="179">
        <v>210760103.99399999</v>
      </c>
      <c r="E72" s="179">
        <v>250337239.711</v>
      </c>
      <c r="F72" s="179">
        <v>295747194.92500001</v>
      </c>
      <c r="G72" s="179">
        <v>277205623.95300001</v>
      </c>
      <c r="H72" s="179">
        <v>360484620.97399998</v>
      </c>
      <c r="I72" s="179">
        <v>508790570.57300001</v>
      </c>
      <c r="J72" s="179">
        <v>514372794.13999999</v>
      </c>
      <c r="K72" s="179">
        <v>452303978.39899999</v>
      </c>
    </row>
    <row r="73" spans="1:11" hidden="1" x14ac:dyDescent="0.25">
      <c r="A73" s="158">
        <v>15</v>
      </c>
      <c r="B73" s="10" t="s">
        <v>3250</v>
      </c>
      <c r="C73" s="179">
        <v>738419667.02199996</v>
      </c>
      <c r="D73" s="179">
        <v>940877067.65099978</v>
      </c>
      <c r="E73" s="179">
        <v>1146675180.9560001</v>
      </c>
      <c r="F73" s="179">
        <v>1287963545.6229999</v>
      </c>
      <c r="G73" s="179">
        <v>821277083.38199997</v>
      </c>
      <c r="H73" s="179">
        <v>1065977132.362</v>
      </c>
      <c r="I73" s="179">
        <v>1289882038.0850005</v>
      </c>
      <c r="J73" s="179">
        <v>1205808702.6589999</v>
      </c>
      <c r="K73" s="179">
        <v>1163811898.7789998</v>
      </c>
    </row>
    <row r="74" spans="1:11" hidden="1" x14ac:dyDescent="0.25">
      <c r="A74" s="158">
        <v>16</v>
      </c>
      <c r="B74" s="10" t="s">
        <v>3251</v>
      </c>
      <c r="C74" s="179">
        <v>2569492076.5530005</v>
      </c>
      <c r="D74" s="179">
        <v>2957001447.3520002</v>
      </c>
      <c r="E74" s="179">
        <v>3278829550.1730003</v>
      </c>
      <c r="F74" s="179">
        <v>3521271218.5469999</v>
      </c>
      <c r="G74" s="179">
        <v>2800428982.2119999</v>
      </c>
      <c r="H74" s="179">
        <v>3382002565.7069998</v>
      </c>
      <c r="I74" s="179">
        <v>3784538011.3249998</v>
      </c>
      <c r="J74" s="179">
        <v>3740132037.1260004</v>
      </c>
      <c r="K74" s="179">
        <v>3815737502.671</v>
      </c>
    </row>
    <row r="75" spans="1:11" hidden="1" x14ac:dyDescent="0.25">
      <c r="A75" s="158">
        <v>17</v>
      </c>
      <c r="B75" s="10" t="s">
        <v>3252</v>
      </c>
      <c r="C75" s="179">
        <v>1110433901.5479999</v>
      </c>
      <c r="D75" s="179">
        <v>1261123566.0440001</v>
      </c>
      <c r="E75" s="179">
        <v>1469554969.756</v>
      </c>
      <c r="F75" s="179">
        <v>1579011800.6010001</v>
      </c>
      <c r="G75" s="179">
        <v>1113959730.7460001</v>
      </c>
      <c r="H75" s="179">
        <v>1392376499.4560001</v>
      </c>
      <c r="I75" s="179">
        <v>1622006350.3210001</v>
      </c>
      <c r="J75" s="179">
        <v>1624678417.1980002</v>
      </c>
      <c r="K75" s="179">
        <v>1639612528.98</v>
      </c>
    </row>
    <row r="76" spans="1:11" hidden="1" x14ac:dyDescent="0.25">
      <c r="A76" s="158">
        <v>18</v>
      </c>
      <c r="B76" s="10" t="s">
        <v>3253</v>
      </c>
      <c r="C76" s="179">
        <v>331178488.38199997</v>
      </c>
      <c r="D76" s="179">
        <v>377551980.40500003</v>
      </c>
      <c r="E76" s="179">
        <v>403947813.852</v>
      </c>
      <c r="F76" s="179">
        <v>446879969.49700004</v>
      </c>
      <c r="G76" s="179">
        <v>397208455.671</v>
      </c>
      <c r="H76" s="179">
        <v>479299560.361</v>
      </c>
      <c r="I76" s="179">
        <v>541414590.93199992</v>
      </c>
      <c r="J76" s="179">
        <v>588215245.80199993</v>
      </c>
      <c r="K76" s="179">
        <v>587026298.32099998</v>
      </c>
    </row>
    <row r="77" spans="1:11" hidden="1" x14ac:dyDescent="0.25">
      <c r="A77" s="158">
        <v>19</v>
      </c>
      <c r="B77" s="10" t="s">
        <v>3254</v>
      </c>
      <c r="C77" s="179">
        <v>5606207.0889999997</v>
      </c>
      <c r="D77" s="179">
        <v>6251985.3480000002</v>
      </c>
      <c r="E77" s="179">
        <v>7327972.6169999996</v>
      </c>
      <c r="F77" s="179">
        <v>8105973.54</v>
      </c>
      <c r="G77" s="179">
        <v>8502099.2019999996</v>
      </c>
      <c r="H77" s="179">
        <v>8873175.3159999996</v>
      </c>
      <c r="I77" s="179">
        <v>8714050.8870000001</v>
      </c>
      <c r="J77" s="179">
        <v>8784096.4550000001</v>
      </c>
      <c r="K77" s="179">
        <v>10324720.499</v>
      </c>
    </row>
    <row r="78" spans="1:11" hidden="1" x14ac:dyDescent="0.25">
      <c r="A78" s="158">
        <v>20</v>
      </c>
      <c r="B78" s="10" t="s">
        <v>3255</v>
      </c>
      <c r="C78" s="179">
        <v>186899109.00300002</v>
      </c>
      <c r="D78" s="179">
        <v>208683264.42899999</v>
      </c>
      <c r="E78" s="179">
        <v>245827788.19099998</v>
      </c>
      <c r="F78" s="179">
        <v>274614851.99900001</v>
      </c>
      <c r="G78" s="179">
        <v>226308194.25099999</v>
      </c>
      <c r="H78" s="179">
        <v>255753206.29699999</v>
      </c>
      <c r="I78" s="179">
        <v>290457171.89499998</v>
      </c>
      <c r="J78" s="179">
        <v>305959861.73699999</v>
      </c>
      <c r="K78" s="179">
        <v>324752647.37599993</v>
      </c>
    </row>
    <row r="79" spans="1:11" hidden="1" x14ac:dyDescent="0.25">
      <c r="A79" s="158">
        <v>21</v>
      </c>
      <c r="B79" s="10" t="s">
        <v>3256</v>
      </c>
      <c r="C79" s="179">
        <v>11609218.579</v>
      </c>
      <c r="D79" s="179">
        <v>14072173.319</v>
      </c>
      <c r="E79" s="179">
        <v>17230809.947000001</v>
      </c>
      <c r="F79" s="179">
        <v>17834341.397</v>
      </c>
      <c r="G79" s="179">
        <v>12897613.505999999</v>
      </c>
      <c r="H79" s="179">
        <v>13617925.033</v>
      </c>
      <c r="I79" s="179">
        <v>15603051.823999999</v>
      </c>
      <c r="J79" s="179">
        <v>15824535.6</v>
      </c>
      <c r="K79" s="179">
        <v>13350340.864</v>
      </c>
    </row>
    <row r="81" spans="1:16" ht="14.4" x14ac:dyDescent="0.25">
      <c r="A81" s="221" t="s">
        <v>9574</v>
      </c>
      <c r="B81" s="221"/>
    </row>
    <row r="82" spans="1:16" x14ac:dyDescent="0.25">
      <c r="A82" s="222" t="s">
        <v>3390</v>
      </c>
      <c r="B82" s="223" t="s">
        <v>9575</v>
      </c>
    </row>
    <row r="83" spans="1:16" x14ac:dyDescent="0.25">
      <c r="A83" s="224" t="s">
        <v>9576</v>
      </c>
      <c r="B83" s="224"/>
    </row>
    <row r="84" spans="1:16" ht="12" customHeight="1" x14ac:dyDescent="0.25">
      <c r="A84" s="225" t="s">
        <v>3257</v>
      </c>
      <c r="B84" s="226" t="s">
        <v>0</v>
      </c>
      <c r="C84" s="226">
        <v>2001</v>
      </c>
      <c r="D84" s="226">
        <v>2002</v>
      </c>
      <c r="E84" s="226">
        <v>2003</v>
      </c>
      <c r="F84" s="226">
        <v>2004</v>
      </c>
      <c r="G84" s="226">
        <v>2005</v>
      </c>
      <c r="H84" s="226">
        <v>2006</v>
      </c>
      <c r="I84" s="226">
        <v>2007</v>
      </c>
      <c r="J84" s="226">
        <v>2008</v>
      </c>
      <c r="K84" s="226">
        <v>2009</v>
      </c>
      <c r="L84" s="226">
        <v>2010</v>
      </c>
      <c r="M84" s="226">
        <v>2011</v>
      </c>
      <c r="N84" s="226">
        <v>2012</v>
      </c>
      <c r="O84" s="226">
        <v>2013</v>
      </c>
      <c r="P84" s="227">
        <v>2014</v>
      </c>
    </row>
    <row r="85" spans="1:16" x14ac:dyDescent="0.25">
      <c r="A85" s="228" t="s">
        <v>3265</v>
      </c>
      <c r="B85" s="229"/>
      <c r="C85" s="238">
        <f>(C2398/C$2398)/(C4711/C$4711)</f>
        <v>1</v>
      </c>
      <c r="D85" s="238">
        <f t="shared" ref="D85:P85" si="3">(D2398/D$2398)/(D4711/D$4711)</f>
        <v>1</v>
      </c>
      <c r="E85" s="238">
        <f t="shared" si="3"/>
        <v>1</v>
      </c>
      <c r="F85" s="238">
        <f t="shared" si="3"/>
        <v>1</v>
      </c>
      <c r="G85" s="238">
        <f t="shared" si="3"/>
        <v>1</v>
      </c>
      <c r="H85" s="238">
        <f t="shared" si="3"/>
        <v>1</v>
      </c>
      <c r="I85" s="238">
        <f t="shared" si="3"/>
        <v>1</v>
      </c>
      <c r="J85" s="238">
        <f t="shared" si="3"/>
        <v>1</v>
      </c>
      <c r="K85" s="238">
        <f t="shared" si="3"/>
        <v>1</v>
      </c>
      <c r="L85" s="238">
        <f t="shared" si="3"/>
        <v>1</v>
      </c>
      <c r="M85" s="238">
        <f t="shared" si="3"/>
        <v>1</v>
      </c>
      <c r="N85" s="238">
        <f t="shared" si="3"/>
        <v>1</v>
      </c>
      <c r="O85" s="238">
        <f t="shared" si="3"/>
        <v>1</v>
      </c>
      <c r="P85" s="238">
        <f t="shared" si="3"/>
        <v>1</v>
      </c>
    </row>
    <row r="86" spans="1:16" x14ac:dyDescent="0.25">
      <c r="A86" s="231" t="s">
        <v>5512</v>
      </c>
      <c r="B86" s="232" t="s">
        <v>5513</v>
      </c>
      <c r="C86" s="239">
        <v>4.9514579158297485</v>
      </c>
      <c r="D86" s="239">
        <v>0</v>
      </c>
      <c r="E86" s="239">
        <v>0</v>
      </c>
      <c r="F86" s="239">
        <v>0</v>
      </c>
      <c r="G86" s="239">
        <v>0</v>
      </c>
      <c r="H86" s="239">
        <v>13.502284576373135</v>
      </c>
      <c r="I86" s="239">
        <v>7.5126758674785972</v>
      </c>
      <c r="J86" s="239">
        <v>0</v>
      </c>
      <c r="K86" s="239">
        <v>0</v>
      </c>
      <c r="L86" s="239">
        <v>0</v>
      </c>
      <c r="M86" s="239">
        <v>0</v>
      </c>
      <c r="N86" s="239">
        <v>0</v>
      </c>
      <c r="O86" s="239">
        <v>0</v>
      </c>
      <c r="P86" s="239">
        <v>0</v>
      </c>
    </row>
    <row r="87" spans="1:16" x14ac:dyDescent="0.25">
      <c r="A87" s="231" t="s">
        <v>1335</v>
      </c>
      <c r="B87" s="232" t="s">
        <v>9591</v>
      </c>
      <c r="C87" s="239">
        <v>0</v>
      </c>
      <c r="D87" s="239">
        <v>0</v>
      </c>
      <c r="E87" s="239">
        <v>0</v>
      </c>
      <c r="F87" s="239">
        <v>0</v>
      </c>
      <c r="G87" s="239">
        <v>0</v>
      </c>
      <c r="H87" s="239">
        <v>0</v>
      </c>
      <c r="I87" s="239">
        <v>0</v>
      </c>
      <c r="J87" s="239">
        <v>0.1489427602531882</v>
      </c>
      <c r="K87" s="239">
        <v>0</v>
      </c>
      <c r="L87" s="239">
        <v>0</v>
      </c>
      <c r="M87" s="239">
        <v>0</v>
      </c>
      <c r="N87" s="239">
        <v>0</v>
      </c>
      <c r="O87" s="239">
        <v>0.15232654851497246</v>
      </c>
      <c r="P87" s="239">
        <v>0</v>
      </c>
    </row>
    <row r="88" spans="1:16" x14ac:dyDescent="0.25">
      <c r="A88" s="231" t="s">
        <v>2750</v>
      </c>
      <c r="B88" s="232" t="s">
        <v>9592</v>
      </c>
      <c r="C88" s="239">
        <v>0</v>
      </c>
      <c r="D88" s="239">
        <v>16.190176240626723</v>
      </c>
      <c r="E88" s="239">
        <v>10.269237484729187</v>
      </c>
      <c r="F88" s="239">
        <v>0</v>
      </c>
      <c r="G88" s="239">
        <v>1.8582950977773129</v>
      </c>
      <c r="H88" s="239">
        <v>0</v>
      </c>
      <c r="I88" s="239">
        <v>0</v>
      </c>
      <c r="J88" s="239">
        <v>17.647664290852994</v>
      </c>
      <c r="K88" s="239">
        <v>4.4656225056717203</v>
      </c>
      <c r="L88" s="239">
        <v>0</v>
      </c>
      <c r="M88" s="239">
        <v>0</v>
      </c>
      <c r="N88" s="239">
        <v>0</v>
      </c>
      <c r="O88" s="239">
        <v>0</v>
      </c>
      <c r="P88" s="239">
        <v>0</v>
      </c>
    </row>
    <row r="89" spans="1:16" x14ac:dyDescent="0.25">
      <c r="A89" s="231" t="s">
        <v>8777</v>
      </c>
      <c r="B89" s="232" t="s">
        <v>9593</v>
      </c>
      <c r="C89" s="239">
        <v>0</v>
      </c>
      <c r="D89" s="239">
        <v>0</v>
      </c>
      <c r="E89" s="239">
        <v>4.1069037134567292</v>
      </c>
      <c r="F89" s="239">
        <v>0</v>
      </c>
      <c r="G89" s="239">
        <v>1.6364887509958537</v>
      </c>
      <c r="H89" s="239">
        <v>0</v>
      </c>
      <c r="I89" s="239">
        <v>0</v>
      </c>
      <c r="J89" s="239">
        <v>0</v>
      </c>
      <c r="K89" s="239">
        <v>0</v>
      </c>
      <c r="L89" s="239">
        <v>0</v>
      </c>
      <c r="M89" s="239">
        <v>0</v>
      </c>
      <c r="N89" s="239">
        <v>0</v>
      </c>
      <c r="O89" s="239">
        <v>0</v>
      </c>
      <c r="P89" s="239">
        <v>0</v>
      </c>
    </row>
    <row r="90" spans="1:16" x14ac:dyDescent="0.25">
      <c r="A90" s="231" t="s">
        <v>7200</v>
      </c>
      <c r="B90" s="232" t="s">
        <v>7202</v>
      </c>
      <c r="C90" s="239">
        <v>0</v>
      </c>
      <c r="D90" s="239">
        <v>0</v>
      </c>
      <c r="E90" s="239">
        <v>0</v>
      </c>
      <c r="F90" s="239">
        <v>0</v>
      </c>
      <c r="G90" s="239">
        <v>0</v>
      </c>
      <c r="H90" s="239">
        <v>0</v>
      </c>
      <c r="I90" s="239">
        <v>0</v>
      </c>
      <c r="J90" s="239">
        <v>0</v>
      </c>
      <c r="K90" s="239">
        <v>0</v>
      </c>
      <c r="L90" s="239">
        <v>0</v>
      </c>
      <c r="M90" s="239">
        <v>0</v>
      </c>
      <c r="N90" s="239">
        <v>84.845799095771511</v>
      </c>
      <c r="O90" s="239">
        <v>25.069161471791293</v>
      </c>
      <c r="P90" s="239">
        <v>0</v>
      </c>
    </row>
    <row r="91" spans="1:16" x14ac:dyDescent="0.25">
      <c r="A91" s="231" t="s">
        <v>998</v>
      </c>
      <c r="B91" s="232" t="s">
        <v>3477</v>
      </c>
      <c r="C91" s="239">
        <v>0</v>
      </c>
      <c r="D91" s="239">
        <v>0.39790981666036962</v>
      </c>
      <c r="E91" s="239">
        <v>0.81194743751119947</v>
      </c>
      <c r="F91" s="239">
        <v>0.98175471934591385</v>
      </c>
      <c r="G91" s="239">
        <v>1.1141849775654784</v>
      </c>
      <c r="H91" s="239">
        <v>1.1892001874915661</v>
      </c>
      <c r="I91" s="239">
        <v>0.73427430118336878</v>
      </c>
      <c r="J91" s="239">
        <v>0.31112239711400785</v>
      </c>
      <c r="K91" s="239">
        <v>1.2466795570885931</v>
      </c>
      <c r="L91" s="239">
        <v>2.0581680671860254</v>
      </c>
      <c r="M91" s="239">
        <v>10.547652805037721</v>
      </c>
      <c r="N91" s="239">
        <v>0</v>
      </c>
      <c r="O91" s="239">
        <v>0</v>
      </c>
      <c r="P91" s="239">
        <v>0</v>
      </c>
    </row>
    <row r="92" spans="1:16" x14ac:dyDescent="0.25">
      <c r="A92" s="231" t="s">
        <v>892</v>
      </c>
      <c r="B92" s="232" t="s">
        <v>5524</v>
      </c>
      <c r="C92" s="239">
        <v>0</v>
      </c>
      <c r="D92" s="239">
        <v>0</v>
      </c>
      <c r="E92" s="239">
        <v>0</v>
      </c>
      <c r="F92" s="239">
        <v>0</v>
      </c>
      <c r="G92" s="239">
        <v>0</v>
      </c>
      <c r="H92" s="239">
        <v>0</v>
      </c>
      <c r="I92" s="239">
        <v>0</v>
      </c>
      <c r="J92" s="239">
        <v>0</v>
      </c>
      <c r="K92" s="239">
        <v>0</v>
      </c>
      <c r="L92" s="239">
        <v>0</v>
      </c>
      <c r="M92" s="239">
        <v>0</v>
      </c>
      <c r="N92" s="239">
        <v>0</v>
      </c>
      <c r="O92" s="239">
        <v>5.8816776800592468E-2</v>
      </c>
      <c r="P92" s="239">
        <v>0</v>
      </c>
    </row>
    <row r="93" spans="1:16" x14ac:dyDescent="0.25">
      <c r="A93" s="231" t="s">
        <v>1794</v>
      </c>
      <c r="B93" s="232" t="s">
        <v>5526</v>
      </c>
      <c r="C93" s="239">
        <v>2.3192807355970424</v>
      </c>
      <c r="D93" s="239">
        <v>0</v>
      </c>
      <c r="E93" s="239">
        <v>0</v>
      </c>
      <c r="F93" s="239">
        <v>0</v>
      </c>
      <c r="G93" s="239">
        <v>0</v>
      </c>
      <c r="H93" s="239">
        <v>0</v>
      </c>
      <c r="I93" s="239">
        <v>0</v>
      </c>
      <c r="J93" s="239">
        <v>0</v>
      </c>
      <c r="K93" s="239">
        <v>0</v>
      </c>
      <c r="L93" s="239">
        <v>0</v>
      </c>
      <c r="M93" s="239">
        <v>0</v>
      </c>
      <c r="N93" s="239">
        <v>0</v>
      </c>
      <c r="O93" s="239">
        <v>0</v>
      </c>
      <c r="P93" s="239">
        <v>0</v>
      </c>
    </row>
    <row r="94" spans="1:16" x14ac:dyDescent="0.25">
      <c r="A94" s="231" t="s">
        <v>442</v>
      </c>
      <c r="B94" s="232" t="s">
        <v>4478</v>
      </c>
      <c r="C94" s="239">
        <v>0</v>
      </c>
      <c r="D94" s="239">
        <v>0</v>
      </c>
      <c r="E94" s="239">
        <v>0</v>
      </c>
      <c r="F94" s="239">
        <v>0</v>
      </c>
      <c r="G94" s="239">
        <v>0</v>
      </c>
      <c r="H94" s="239">
        <v>0</v>
      </c>
      <c r="I94" s="239">
        <v>0</v>
      </c>
      <c r="J94" s="239">
        <v>0</v>
      </c>
      <c r="K94" s="239">
        <v>0</v>
      </c>
      <c r="L94" s="239">
        <v>0</v>
      </c>
      <c r="M94" s="239">
        <v>0</v>
      </c>
      <c r="N94" s="239">
        <v>0</v>
      </c>
      <c r="O94" s="239">
        <v>2.209435945241795E-3</v>
      </c>
      <c r="P94" s="239">
        <v>0</v>
      </c>
    </row>
    <row r="95" spans="1:16" x14ac:dyDescent="0.25">
      <c r="A95" s="231" t="s">
        <v>5519</v>
      </c>
      <c r="B95" s="232" t="s">
        <v>5520</v>
      </c>
      <c r="C95" s="239">
        <v>0.78826432241875655</v>
      </c>
      <c r="D95" s="239">
        <v>0</v>
      </c>
      <c r="E95" s="239">
        <v>0</v>
      </c>
      <c r="F95" s="239">
        <v>0</v>
      </c>
      <c r="G95" s="239">
        <v>0</v>
      </c>
      <c r="H95" s="239">
        <v>0</v>
      </c>
      <c r="I95" s="239">
        <v>0</v>
      </c>
      <c r="J95" s="239">
        <v>0</v>
      </c>
      <c r="K95" s="239">
        <v>0</v>
      </c>
      <c r="L95" s="239">
        <v>0</v>
      </c>
      <c r="M95" s="239">
        <v>0</v>
      </c>
      <c r="N95" s="239">
        <v>0</v>
      </c>
      <c r="O95" s="239">
        <v>0</v>
      </c>
      <c r="P95" s="239">
        <v>0</v>
      </c>
    </row>
    <row r="96" spans="1:16" x14ac:dyDescent="0.25">
      <c r="A96" s="231" t="s">
        <v>494</v>
      </c>
      <c r="B96" s="232" t="s">
        <v>4504</v>
      </c>
      <c r="C96" s="239">
        <v>0</v>
      </c>
      <c r="D96" s="239">
        <v>0</v>
      </c>
      <c r="E96" s="239">
        <v>0</v>
      </c>
      <c r="F96" s="239">
        <v>0</v>
      </c>
      <c r="G96" s="239">
        <v>0</v>
      </c>
      <c r="H96" s="239">
        <v>0</v>
      </c>
      <c r="I96" s="239">
        <v>0</v>
      </c>
      <c r="J96" s="239">
        <v>0</v>
      </c>
      <c r="K96" s="239">
        <v>0</v>
      </c>
      <c r="L96" s="239">
        <v>0</v>
      </c>
      <c r="M96" s="239">
        <v>0</v>
      </c>
      <c r="N96" s="239">
        <v>0.1546341076558061</v>
      </c>
      <c r="O96" s="239">
        <v>0</v>
      </c>
      <c r="P96" s="239">
        <v>0</v>
      </c>
    </row>
    <row r="97" spans="1:16" x14ac:dyDescent="0.25">
      <c r="A97" s="231" t="s">
        <v>157</v>
      </c>
      <c r="B97" s="232" t="s">
        <v>9594</v>
      </c>
      <c r="C97" s="239">
        <v>0</v>
      </c>
      <c r="D97" s="239">
        <v>0</v>
      </c>
      <c r="E97" s="239">
        <v>0.10127123050164488</v>
      </c>
      <c r="F97" s="239">
        <v>0</v>
      </c>
      <c r="G97" s="239">
        <v>0</v>
      </c>
      <c r="H97" s="239">
        <v>0</v>
      </c>
      <c r="I97" s="239">
        <v>0</v>
      </c>
      <c r="J97" s="239">
        <v>0</v>
      </c>
      <c r="K97" s="239">
        <v>0</v>
      </c>
      <c r="L97" s="239">
        <v>0</v>
      </c>
      <c r="M97" s="239">
        <v>0</v>
      </c>
      <c r="N97" s="239">
        <v>0</v>
      </c>
      <c r="O97" s="239">
        <v>5.7706868174623831E-2</v>
      </c>
      <c r="P97" s="239">
        <v>0</v>
      </c>
    </row>
    <row r="98" spans="1:16" x14ac:dyDescent="0.25">
      <c r="A98" s="231" t="s">
        <v>1147</v>
      </c>
      <c r="B98" s="232" t="s">
        <v>9595</v>
      </c>
      <c r="C98" s="239">
        <v>0</v>
      </c>
      <c r="D98" s="239">
        <v>0.17195725251586</v>
      </c>
      <c r="E98" s="239">
        <v>0</v>
      </c>
      <c r="F98" s="239">
        <v>0</v>
      </c>
      <c r="G98" s="239">
        <v>0</v>
      </c>
      <c r="H98" s="239">
        <v>0</v>
      </c>
      <c r="I98" s="239">
        <v>0</v>
      </c>
      <c r="J98" s="239">
        <v>0</v>
      </c>
      <c r="K98" s="239">
        <v>0</v>
      </c>
      <c r="L98" s="239">
        <v>0</v>
      </c>
      <c r="M98" s="239">
        <v>0</v>
      </c>
      <c r="N98" s="239">
        <v>0</v>
      </c>
      <c r="O98" s="239">
        <v>0</v>
      </c>
      <c r="P98" s="239">
        <v>0</v>
      </c>
    </row>
    <row r="99" spans="1:16" x14ac:dyDescent="0.25">
      <c r="A99" s="231" t="s">
        <v>3120</v>
      </c>
      <c r="B99" s="232" t="s">
        <v>5500</v>
      </c>
      <c r="C99" s="239">
        <v>0</v>
      </c>
      <c r="D99" s="239">
        <v>0</v>
      </c>
      <c r="E99" s="239">
        <v>0</v>
      </c>
      <c r="F99" s="239">
        <v>0.15130603066166604</v>
      </c>
      <c r="G99" s="239">
        <v>0</v>
      </c>
      <c r="H99" s="239">
        <v>0</v>
      </c>
      <c r="I99" s="239">
        <v>0</v>
      </c>
      <c r="J99" s="239">
        <v>0</v>
      </c>
      <c r="K99" s="239">
        <v>0</v>
      </c>
      <c r="L99" s="239">
        <v>0</v>
      </c>
      <c r="M99" s="239">
        <v>0</v>
      </c>
      <c r="N99" s="239">
        <v>0</v>
      </c>
      <c r="O99" s="239">
        <v>0</v>
      </c>
      <c r="P99" s="239">
        <v>0</v>
      </c>
    </row>
    <row r="100" spans="1:16" x14ac:dyDescent="0.25">
      <c r="A100" s="231" t="s">
        <v>8166</v>
      </c>
      <c r="B100" s="232" t="s">
        <v>8167</v>
      </c>
      <c r="C100" s="239">
        <v>1.2045002077703026</v>
      </c>
      <c r="D100" s="239">
        <v>0</v>
      </c>
      <c r="E100" s="239">
        <v>0</v>
      </c>
      <c r="F100" s="239">
        <v>0</v>
      </c>
      <c r="G100" s="239">
        <v>0</v>
      </c>
      <c r="H100" s="239">
        <v>0</v>
      </c>
      <c r="I100" s="239">
        <v>0</v>
      </c>
      <c r="J100" s="239">
        <v>0</v>
      </c>
      <c r="K100" s="239">
        <v>0</v>
      </c>
      <c r="L100" s="239">
        <v>0</v>
      </c>
      <c r="M100" s="239">
        <v>0</v>
      </c>
      <c r="N100" s="239">
        <v>0</v>
      </c>
      <c r="O100" s="239">
        <v>0</v>
      </c>
      <c r="P100" s="239">
        <v>0</v>
      </c>
    </row>
    <row r="101" spans="1:16" x14ac:dyDescent="0.25">
      <c r="A101" s="231" t="s">
        <v>2225</v>
      </c>
      <c r="B101" s="232" t="s">
        <v>5490</v>
      </c>
      <c r="C101" s="239">
        <v>0</v>
      </c>
      <c r="D101" s="239">
        <v>0</v>
      </c>
      <c r="E101" s="239">
        <v>0</v>
      </c>
      <c r="F101" s="239">
        <v>0</v>
      </c>
      <c r="G101" s="239">
        <v>0</v>
      </c>
      <c r="H101" s="239">
        <v>0</v>
      </c>
      <c r="I101" s="239">
        <v>0</v>
      </c>
      <c r="J101" s="239">
        <v>0</v>
      </c>
      <c r="K101" s="239">
        <v>19.895518043247638</v>
      </c>
      <c r="L101" s="239">
        <v>0</v>
      </c>
      <c r="M101" s="239">
        <v>0</v>
      </c>
      <c r="N101" s="239">
        <v>0</v>
      </c>
      <c r="O101" s="239">
        <v>0</v>
      </c>
      <c r="P101" s="239">
        <v>0</v>
      </c>
    </row>
    <row r="102" spans="1:16" x14ac:dyDescent="0.25">
      <c r="A102" s="231" t="s">
        <v>771</v>
      </c>
      <c r="B102" s="232" t="s">
        <v>9596</v>
      </c>
      <c r="C102" s="239">
        <v>0</v>
      </c>
      <c r="D102" s="239">
        <v>0</v>
      </c>
      <c r="E102" s="239">
        <v>5.152363133543254</v>
      </c>
      <c r="F102" s="239">
        <v>0</v>
      </c>
      <c r="G102" s="239">
        <v>0</v>
      </c>
      <c r="H102" s="239">
        <v>55.30422116854664</v>
      </c>
      <c r="I102" s="239">
        <v>0</v>
      </c>
      <c r="J102" s="239">
        <v>2.7064106148138838</v>
      </c>
      <c r="K102" s="239">
        <v>0</v>
      </c>
      <c r="L102" s="239">
        <v>0</v>
      </c>
      <c r="M102" s="239">
        <v>0</v>
      </c>
      <c r="N102" s="239">
        <v>0</v>
      </c>
      <c r="O102" s="239">
        <v>0</v>
      </c>
      <c r="P102" s="239">
        <v>0</v>
      </c>
    </row>
    <row r="103" spans="1:16" x14ac:dyDescent="0.25">
      <c r="A103" s="231" t="s">
        <v>2839</v>
      </c>
      <c r="B103" s="232" t="s">
        <v>5493</v>
      </c>
      <c r="C103" s="239">
        <v>0</v>
      </c>
      <c r="D103" s="239">
        <v>0</v>
      </c>
      <c r="E103" s="239">
        <v>0</v>
      </c>
      <c r="F103" s="239">
        <v>0</v>
      </c>
      <c r="G103" s="239">
        <v>0</v>
      </c>
      <c r="H103" s="239">
        <v>0</v>
      </c>
      <c r="I103" s="239">
        <v>0</v>
      </c>
      <c r="J103" s="239">
        <v>0</v>
      </c>
      <c r="K103" s="239">
        <v>0</v>
      </c>
      <c r="L103" s="239">
        <v>0</v>
      </c>
      <c r="M103" s="239">
        <v>0.52577972618636437</v>
      </c>
      <c r="N103" s="239">
        <v>0</v>
      </c>
      <c r="O103" s="239">
        <v>0</v>
      </c>
      <c r="P103" s="239">
        <v>0</v>
      </c>
    </row>
    <row r="104" spans="1:16" x14ac:dyDescent="0.25">
      <c r="A104" s="231" t="s">
        <v>5498</v>
      </c>
      <c r="B104" s="232" t="s">
        <v>5499</v>
      </c>
      <c r="C104" s="239">
        <v>0</v>
      </c>
      <c r="D104" s="239">
        <v>0</v>
      </c>
      <c r="E104" s="239">
        <v>0</v>
      </c>
      <c r="F104" s="239">
        <v>0</v>
      </c>
      <c r="G104" s="239">
        <v>0</v>
      </c>
      <c r="H104" s="239">
        <v>0</v>
      </c>
      <c r="I104" s="239">
        <v>0</v>
      </c>
      <c r="J104" s="239">
        <v>0</v>
      </c>
      <c r="K104" s="239">
        <v>0</v>
      </c>
      <c r="L104" s="239">
        <v>0</v>
      </c>
      <c r="M104" s="239">
        <v>0</v>
      </c>
      <c r="N104" s="239">
        <v>0</v>
      </c>
      <c r="O104" s="239">
        <v>50.965945246130751</v>
      </c>
      <c r="P104" s="239">
        <v>0</v>
      </c>
    </row>
    <row r="105" spans="1:16" x14ac:dyDescent="0.25">
      <c r="A105" s="231" t="s">
        <v>3204</v>
      </c>
      <c r="B105" s="232" t="s">
        <v>5555</v>
      </c>
      <c r="C105" s="239">
        <v>0</v>
      </c>
      <c r="D105" s="239">
        <v>0</v>
      </c>
      <c r="E105" s="239">
        <v>0</v>
      </c>
      <c r="F105" s="239">
        <v>0</v>
      </c>
      <c r="G105" s="239">
        <v>0</v>
      </c>
      <c r="H105" s="239">
        <v>0</v>
      </c>
      <c r="I105" s="239">
        <v>0</v>
      </c>
      <c r="J105" s="239">
        <v>0</v>
      </c>
      <c r="K105" s="239">
        <v>0</v>
      </c>
      <c r="L105" s="239">
        <v>0</v>
      </c>
      <c r="M105" s="239">
        <v>6.5698718897770316</v>
      </c>
      <c r="N105" s="239">
        <v>0</v>
      </c>
      <c r="O105" s="239">
        <v>0</v>
      </c>
      <c r="P105" s="239">
        <v>0</v>
      </c>
    </row>
    <row r="106" spans="1:16" x14ac:dyDescent="0.25">
      <c r="A106" s="231" t="s">
        <v>3100</v>
      </c>
      <c r="B106" s="232" t="s">
        <v>5557</v>
      </c>
      <c r="C106" s="239">
        <v>0</v>
      </c>
      <c r="D106" s="239">
        <v>0</v>
      </c>
      <c r="E106" s="239">
        <v>0</v>
      </c>
      <c r="F106" s="239">
        <v>0</v>
      </c>
      <c r="G106" s="239">
        <v>0</v>
      </c>
      <c r="H106" s="239">
        <v>0</v>
      </c>
      <c r="I106" s="239">
        <v>0</v>
      </c>
      <c r="J106" s="239">
        <v>0</v>
      </c>
      <c r="K106" s="239">
        <v>0</v>
      </c>
      <c r="L106" s="239">
        <v>3.9793271570437799E-2</v>
      </c>
      <c r="M106" s="239">
        <v>0</v>
      </c>
      <c r="N106" s="239">
        <v>0</v>
      </c>
      <c r="O106" s="239">
        <v>0</v>
      </c>
      <c r="P106" s="239">
        <v>0</v>
      </c>
    </row>
    <row r="107" spans="1:16" x14ac:dyDescent="0.25">
      <c r="A107" s="231" t="s">
        <v>3205</v>
      </c>
      <c r="B107" s="232" t="s">
        <v>5546</v>
      </c>
      <c r="C107" s="239">
        <v>0</v>
      </c>
      <c r="D107" s="239">
        <v>0</v>
      </c>
      <c r="E107" s="239">
        <v>0</v>
      </c>
      <c r="F107" s="239">
        <v>3.5536246622136107E-2</v>
      </c>
      <c r="G107" s="239">
        <v>0</v>
      </c>
      <c r="H107" s="239">
        <v>0</v>
      </c>
      <c r="I107" s="239">
        <v>0</v>
      </c>
      <c r="J107" s="239">
        <v>0</v>
      </c>
      <c r="K107" s="239">
        <v>0</v>
      </c>
      <c r="L107" s="239">
        <v>0</v>
      </c>
      <c r="M107" s="239">
        <v>0</v>
      </c>
      <c r="N107" s="239">
        <v>0</v>
      </c>
      <c r="O107" s="239">
        <v>0</v>
      </c>
      <c r="P107" s="239">
        <v>0</v>
      </c>
    </row>
    <row r="108" spans="1:16" x14ac:dyDescent="0.25">
      <c r="A108" s="231" t="s">
        <v>8023</v>
      </c>
      <c r="B108" s="232" t="s">
        <v>8024</v>
      </c>
      <c r="C108" s="239">
        <v>0</v>
      </c>
      <c r="D108" s="239">
        <v>0</v>
      </c>
      <c r="E108" s="239">
        <v>0</v>
      </c>
      <c r="F108" s="239">
        <v>0</v>
      </c>
      <c r="G108" s="239">
        <v>0</v>
      </c>
      <c r="H108" s="239">
        <v>0</v>
      </c>
      <c r="I108" s="239">
        <v>0</v>
      </c>
      <c r="J108" s="239">
        <v>0</v>
      </c>
      <c r="K108" s="239">
        <v>0</v>
      </c>
      <c r="L108" s="239">
        <v>1.0925009489385273E-2</v>
      </c>
      <c r="M108" s="239">
        <v>0</v>
      </c>
      <c r="N108" s="239">
        <v>0</v>
      </c>
      <c r="O108" s="239">
        <v>0</v>
      </c>
      <c r="P108" s="239">
        <v>0</v>
      </c>
    </row>
    <row r="109" spans="1:16" x14ac:dyDescent="0.25">
      <c r="A109" s="231" t="s">
        <v>3065</v>
      </c>
      <c r="B109" s="232" t="s">
        <v>5547</v>
      </c>
      <c r="C109" s="239">
        <v>0</v>
      </c>
      <c r="D109" s="239">
        <v>0</v>
      </c>
      <c r="E109" s="239">
        <v>0</v>
      </c>
      <c r="F109" s="239">
        <v>0</v>
      </c>
      <c r="G109" s="239">
        <v>1.6187091885387981</v>
      </c>
      <c r="H109" s="239">
        <v>5.7901330371357629</v>
      </c>
      <c r="I109" s="239">
        <v>0</v>
      </c>
      <c r="J109" s="239">
        <v>0</v>
      </c>
      <c r="K109" s="239">
        <v>0</v>
      </c>
      <c r="L109" s="239">
        <v>0</v>
      </c>
      <c r="M109" s="239">
        <v>0</v>
      </c>
      <c r="N109" s="239">
        <v>0</v>
      </c>
      <c r="O109" s="239">
        <v>0</v>
      </c>
      <c r="P109" s="239">
        <v>0</v>
      </c>
    </row>
    <row r="110" spans="1:16" x14ac:dyDescent="0.25">
      <c r="A110" s="231" t="s">
        <v>8168</v>
      </c>
      <c r="B110" s="232" t="s">
        <v>8169</v>
      </c>
      <c r="C110" s="239">
        <v>0</v>
      </c>
      <c r="D110" s="239">
        <v>0</v>
      </c>
      <c r="E110" s="239">
        <v>0</v>
      </c>
      <c r="F110" s="239">
        <v>0</v>
      </c>
      <c r="G110" s="239">
        <v>0</v>
      </c>
      <c r="H110" s="239">
        <v>0</v>
      </c>
      <c r="I110" s="239">
        <v>93.72524722140777</v>
      </c>
      <c r="J110" s="239">
        <v>0</v>
      </c>
      <c r="K110" s="239">
        <v>0</v>
      </c>
      <c r="L110" s="239">
        <v>0</v>
      </c>
      <c r="M110" s="239">
        <v>0</v>
      </c>
      <c r="N110" s="239">
        <v>0</v>
      </c>
      <c r="O110" s="239">
        <v>0</v>
      </c>
      <c r="P110" s="239">
        <v>0</v>
      </c>
    </row>
    <row r="111" spans="1:16" x14ac:dyDescent="0.25">
      <c r="A111" s="231" t="s">
        <v>5548</v>
      </c>
      <c r="B111" s="232" t="s">
        <v>5549</v>
      </c>
      <c r="C111" s="239">
        <v>0</v>
      </c>
      <c r="D111" s="239">
        <v>0</v>
      </c>
      <c r="E111" s="239">
        <v>0</v>
      </c>
      <c r="F111" s="239">
        <v>0</v>
      </c>
      <c r="G111" s="239">
        <v>0</v>
      </c>
      <c r="H111" s="239">
        <v>0</v>
      </c>
      <c r="I111" s="239">
        <v>8.9672799860199071</v>
      </c>
      <c r="J111" s="239">
        <v>9.3525710723284021</v>
      </c>
      <c r="K111" s="239">
        <v>13.509890310832825</v>
      </c>
      <c r="L111" s="239">
        <v>24.730750011164961</v>
      </c>
      <c r="M111" s="239">
        <v>8.8953524473294738</v>
      </c>
      <c r="N111" s="239">
        <v>0</v>
      </c>
      <c r="O111" s="239">
        <v>0</v>
      </c>
      <c r="P111" s="239">
        <v>0</v>
      </c>
    </row>
    <row r="112" spans="1:16" x14ac:dyDescent="0.25">
      <c r="A112" s="231" t="s">
        <v>7093</v>
      </c>
      <c r="B112" s="232" t="s">
        <v>7095</v>
      </c>
      <c r="C112" s="239">
        <v>0</v>
      </c>
      <c r="D112" s="239">
        <v>0</v>
      </c>
      <c r="E112" s="239">
        <v>0</v>
      </c>
      <c r="F112" s="239">
        <v>0</v>
      </c>
      <c r="G112" s="239">
        <v>0</v>
      </c>
      <c r="H112" s="239">
        <v>0</v>
      </c>
      <c r="I112" s="239">
        <v>0</v>
      </c>
      <c r="J112" s="239">
        <v>0</v>
      </c>
      <c r="K112" s="239">
        <v>0</v>
      </c>
      <c r="L112" s="239">
        <v>0</v>
      </c>
      <c r="M112" s="239">
        <v>0</v>
      </c>
      <c r="N112" s="239">
        <v>460.38694183923246</v>
      </c>
      <c r="O112" s="239">
        <v>4478.2195786825841</v>
      </c>
      <c r="P112" s="239">
        <v>1435.7073823216301</v>
      </c>
    </row>
    <row r="113" spans="1:16" x14ac:dyDescent="0.25">
      <c r="A113" s="231" t="s">
        <v>8071</v>
      </c>
      <c r="B113" s="232" t="s">
        <v>8072</v>
      </c>
      <c r="C113" s="239">
        <v>0</v>
      </c>
      <c r="D113" s="239">
        <v>0</v>
      </c>
      <c r="E113" s="239">
        <v>0</v>
      </c>
      <c r="F113" s="239">
        <v>0</v>
      </c>
      <c r="G113" s="239">
        <v>0</v>
      </c>
      <c r="H113" s="239">
        <v>0</v>
      </c>
      <c r="I113" s="239">
        <v>0</v>
      </c>
      <c r="J113" s="239">
        <v>0</v>
      </c>
      <c r="K113" s="239">
        <v>0</v>
      </c>
      <c r="L113" s="239">
        <v>0</v>
      </c>
      <c r="M113" s="239">
        <v>0</v>
      </c>
      <c r="N113" s="239">
        <v>3.3477727678453792E-2</v>
      </c>
      <c r="O113" s="239">
        <v>0</v>
      </c>
      <c r="P113" s="239">
        <v>281.22340616860311</v>
      </c>
    </row>
    <row r="114" spans="1:16" x14ac:dyDescent="0.25">
      <c r="A114" s="231" t="s">
        <v>5558</v>
      </c>
      <c r="B114" s="232" t="s">
        <v>5559</v>
      </c>
      <c r="C114" s="239">
        <v>0</v>
      </c>
      <c r="D114" s="239">
        <v>0</v>
      </c>
      <c r="E114" s="239">
        <v>0</v>
      </c>
      <c r="F114" s="239">
        <v>0</v>
      </c>
      <c r="G114" s="239">
        <v>0</v>
      </c>
      <c r="H114" s="239">
        <v>0</v>
      </c>
      <c r="I114" s="239">
        <v>0</v>
      </c>
      <c r="J114" s="239">
        <v>0</v>
      </c>
      <c r="K114" s="239">
        <v>0</v>
      </c>
      <c r="L114" s="239">
        <v>0</v>
      </c>
      <c r="M114" s="239">
        <v>0</v>
      </c>
      <c r="N114" s="239">
        <v>0</v>
      </c>
      <c r="O114" s="239">
        <v>1.1176230720725211</v>
      </c>
      <c r="P114" s="239">
        <v>126.52034155661161</v>
      </c>
    </row>
    <row r="115" spans="1:16" x14ac:dyDescent="0.25">
      <c r="A115" s="231" t="s">
        <v>8029</v>
      </c>
      <c r="B115" s="232" t="s">
        <v>8030</v>
      </c>
      <c r="C115" s="239">
        <v>0</v>
      </c>
      <c r="D115" s="239">
        <v>0</v>
      </c>
      <c r="E115" s="239">
        <v>0</v>
      </c>
      <c r="F115" s="239">
        <v>0</v>
      </c>
      <c r="G115" s="239">
        <v>0</v>
      </c>
      <c r="H115" s="239">
        <v>0</v>
      </c>
      <c r="I115" s="239">
        <v>2.504121027884981</v>
      </c>
      <c r="J115" s="239">
        <v>0.12675032011234977</v>
      </c>
      <c r="K115" s="239">
        <v>0</v>
      </c>
      <c r="L115" s="239">
        <v>0</v>
      </c>
      <c r="M115" s="239">
        <v>1.1276584217777612</v>
      </c>
      <c r="N115" s="239">
        <v>5.0991476516233156</v>
      </c>
      <c r="O115" s="239">
        <v>0</v>
      </c>
      <c r="P115" s="239">
        <v>0</v>
      </c>
    </row>
    <row r="116" spans="1:16" x14ac:dyDescent="0.25">
      <c r="A116" s="231" t="s">
        <v>3164</v>
      </c>
      <c r="B116" s="232" t="s">
        <v>5543</v>
      </c>
      <c r="C116" s="239">
        <v>0</v>
      </c>
      <c r="D116" s="239">
        <v>0</v>
      </c>
      <c r="E116" s="239">
        <v>0</v>
      </c>
      <c r="F116" s="239">
        <v>0</v>
      </c>
      <c r="G116" s="239">
        <v>0</v>
      </c>
      <c r="H116" s="239">
        <v>0</v>
      </c>
      <c r="I116" s="239">
        <v>0.12408193922976098</v>
      </c>
      <c r="J116" s="239">
        <v>0</v>
      </c>
      <c r="K116" s="239">
        <v>6.6014080535840014E-3</v>
      </c>
      <c r="L116" s="239">
        <v>0</v>
      </c>
      <c r="M116" s="239">
        <v>0</v>
      </c>
      <c r="N116" s="239">
        <v>0</v>
      </c>
      <c r="O116" s="239">
        <v>0</v>
      </c>
      <c r="P116" s="239">
        <v>0</v>
      </c>
    </row>
    <row r="117" spans="1:16" x14ac:dyDescent="0.25">
      <c r="A117" s="231" t="s">
        <v>3516</v>
      </c>
      <c r="B117" s="232" t="s">
        <v>3517</v>
      </c>
      <c r="C117" s="239">
        <v>0</v>
      </c>
      <c r="D117" s="239">
        <v>0</v>
      </c>
      <c r="E117" s="239">
        <v>0</v>
      </c>
      <c r="F117" s="239">
        <v>0</v>
      </c>
      <c r="G117" s="239">
        <v>0</v>
      </c>
      <c r="H117" s="239">
        <v>0</v>
      </c>
      <c r="I117" s="239">
        <v>0</v>
      </c>
      <c r="J117" s="239">
        <v>0</v>
      </c>
      <c r="K117" s="239">
        <v>0</v>
      </c>
      <c r="L117" s="239">
        <v>0</v>
      </c>
      <c r="M117" s="239">
        <v>0</v>
      </c>
      <c r="N117" s="239">
        <v>0.25238936237307474</v>
      </c>
      <c r="O117" s="239">
        <v>0</v>
      </c>
      <c r="P117" s="239">
        <v>0</v>
      </c>
    </row>
    <row r="118" spans="1:16" x14ac:dyDescent="0.25">
      <c r="A118" s="231" t="s">
        <v>261</v>
      </c>
      <c r="B118" s="232" t="s">
        <v>3550</v>
      </c>
      <c r="C118" s="239">
        <v>0</v>
      </c>
      <c r="D118" s="239">
        <v>0</v>
      </c>
      <c r="E118" s="239">
        <v>0</v>
      </c>
      <c r="F118" s="239">
        <v>0</v>
      </c>
      <c r="G118" s="239">
        <v>0</v>
      </c>
      <c r="H118" s="239">
        <v>0</v>
      </c>
      <c r="I118" s="239">
        <v>0</v>
      </c>
      <c r="J118" s="239">
        <v>0</v>
      </c>
      <c r="K118" s="239">
        <v>5.626707776493804E-3</v>
      </c>
      <c r="L118" s="239">
        <v>0</v>
      </c>
      <c r="M118" s="239">
        <v>0</v>
      </c>
      <c r="N118" s="239">
        <v>0</v>
      </c>
      <c r="O118" s="239">
        <v>0</v>
      </c>
      <c r="P118" s="239">
        <v>0</v>
      </c>
    </row>
    <row r="119" spans="1:16" x14ac:dyDescent="0.25">
      <c r="A119" s="231" t="s">
        <v>2828</v>
      </c>
      <c r="B119" s="232" t="s">
        <v>9597</v>
      </c>
      <c r="C119" s="239">
        <v>0</v>
      </c>
      <c r="D119" s="239">
        <v>0</v>
      </c>
      <c r="E119" s="239">
        <v>0</v>
      </c>
      <c r="F119" s="239">
        <v>0</v>
      </c>
      <c r="G119" s="239">
        <v>0</v>
      </c>
      <c r="H119" s="239">
        <v>2.8089753707258185E-2</v>
      </c>
      <c r="I119" s="239">
        <v>0</v>
      </c>
      <c r="J119" s="239">
        <v>0</v>
      </c>
      <c r="K119" s="239">
        <v>0</v>
      </c>
      <c r="L119" s="239">
        <v>0</v>
      </c>
      <c r="M119" s="239">
        <v>0</v>
      </c>
      <c r="N119" s="239">
        <v>0</v>
      </c>
      <c r="O119" s="239">
        <v>0</v>
      </c>
      <c r="P119" s="239">
        <v>0</v>
      </c>
    </row>
    <row r="120" spans="1:16" x14ac:dyDescent="0.25">
      <c r="A120" s="231" t="s">
        <v>280</v>
      </c>
      <c r="B120" s="232" t="s">
        <v>4482</v>
      </c>
      <c r="C120" s="239">
        <v>0</v>
      </c>
      <c r="D120" s="239">
        <v>0</v>
      </c>
      <c r="E120" s="239">
        <v>0</v>
      </c>
      <c r="F120" s="239">
        <v>0</v>
      </c>
      <c r="G120" s="239">
        <v>0</v>
      </c>
      <c r="H120" s="239">
        <v>0</v>
      </c>
      <c r="I120" s="239">
        <v>0</v>
      </c>
      <c r="J120" s="239">
        <v>7.4268301069763702E-3</v>
      </c>
      <c r="K120" s="239">
        <v>0.42582017715308268</v>
      </c>
      <c r="L120" s="239">
        <v>0.17784460753804829</v>
      </c>
      <c r="M120" s="239">
        <v>0</v>
      </c>
      <c r="N120" s="239">
        <v>0</v>
      </c>
      <c r="O120" s="239">
        <v>0</v>
      </c>
      <c r="P120" s="239">
        <v>0</v>
      </c>
    </row>
    <row r="121" spans="1:16" x14ac:dyDescent="0.25">
      <c r="A121" s="231" t="s">
        <v>575</v>
      </c>
      <c r="B121" s="232" t="s">
        <v>4484</v>
      </c>
      <c r="C121" s="239">
        <v>0</v>
      </c>
      <c r="D121" s="239">
        <v>0</v>
      </c>
      <c r="E121" s="239">
        <v>0</v>
      </c>
      <c r="F121" s="239">
        <v>0</v>
      </c>
      <c r="G121" s="239">
        <v>0</v>
      </c>
      <c r="H121" s="239">
        <v>0</v>
      </c>
      <c r="I121" s="239">
        <v>0</v>
      </c>
      <c r="J121" s="239">
        <v>0</v>
      </c>
      <c r="K121" s="239">
        <v>0</v>
      </c>
      <c r="L121" s="239">
        <v>0.65390777323244909</v>
      </c>
      <c r="M121" s="239">
        <v>0</v>
      </c>
      <c r="N121" s="239">
        <v>0</v>
      </c>
      <c r="O121" s="239">
        <v>0</v>
      </c>
      <c r="P121" s="239">
        <v>0</v>
      </c>
    </row>
    <row r="122" spans="1:16" x14ac:dyDescent="0.25">
      <c r="A122" s="231" t="s">
        <v>7251</v>
      </c>
      <c r="B122" s="232" t="s">
        <v>7252</v>
      </c>
      <c r="C122" s="239">
        <v>0</v>
      </c>
      <c r="D122" s="239">
        <v>0</v>
      </c>
      <c r="E122" s="239">
        <v>0</v>
      </c>
      <c r="F122" s="239">
        <v>0</v>
      </c>
      <c r="G122" s="239">
        <v>0</v>
      </c>
      <c r="H122" s="239">
        <v>0</v>
      </c>
      <c r="I122" s="239">
        <v>0</v>
      </c>
      <c r="J122" s="239">
        <v>0</v>
      </c>
      <c r="K122" s="239">
        <v>0</v>
      </c>
      <c r="L122" s="239">
        <v>0</v>
      </c>
      <c r="M122" s="239">
        <v>0</v>
      </c>
      <c r="N122" s="239">
        <v>0</v>
      </c>
      <c r="O122" s="239">
        <v>1.4181480118826488E-2</v>
      </c>
      <c r="P122" s="239">
        <v>3.1359108963775265E-2</v>
      </c>
    </row>
    <row r="123" spans="1:16" x14ac:dyDescent="0.25">
      <c r="A123" s="231" t="s">
        <v>318</v>
      </c>
      <c r="B123" s="232" t="s">
        <v>4500</v>
      </c>
      <c r="C123" s="239">
        <v>0</v>
      </c>
      <c r="D123" s="239">
        <v>0</v>
      </c>
      <c r="E123" s="239">
        <v>0</v>
      </c>
      <c r="F123" s="239">
        <v>0</v>
      </c>
      <c r="G123" s="239">
        <v>0</v>
      </c>
      <c r="H123" s="239">
        <v>0</v>
      </c>
      <c r="I123" s="239">
        <v>0</v>
      </c>
      <c r="J123" s="239">
        <v>0</v>
      </c>
      <c r="K123" s="239">
        <v>3.5697302484136884E-2</v>
      </c>
      <c r="L123" s="239">
        <v>1.0920070537556564E-2</v>
      </c>
      <c r="M123" s="239">
        <v>0</v>
      </c>
      <c r="N123" s="239">
        <v>0</v>
      </c>
      <c r="O123" s="239">
        <v>0</v>
      </c>
      <c r="P123" s="239">
        <v>0</v>
      </c>
    </row>
    <row r="124" spans="1:16" x14ac:dyDescent="0.25">
      <c r="A124" s="231" t="s">
        <v>3099</v>
      </c>
      <c r="B124" s="232" t="s">
        <v>5529</v>
      </c>
      <c r="C124" s="239">
        <v>0</v>
      </c>
      <c r="D124" s="239">
        <v>0</v>
      </c>
      <c r="E124" s="239">
        <v>0</v>
      </c>
      <c r="F124" s="239">
        <v>0</v>
      </c>
      <c r="G124" s="239">
        <v>0</v>
      </c>
      <c r="H124" s="239">
        <v>0</v>
      </c>
      <c r="I124" s="239">
        <v>0</v>
      </c>
      <c r="J124" s="239">
        <v>0</v>
      </c>
      <c r="K124" s="239">
        <v>0</v>
      </c>
      <c r="L124" s="239">
        <v>0</v>
      </c>
      <c r="M124" s="239">
        <v>0</v>
      </c>
      <c r="N124" s="239">
        <v>0</v>
      </c>
      <c r="O124" s="239">
        <v>6.8026037005233011</v>
      </c>
      <c r="P124" s="239">
        <v>0</v>
      </c>
    </row>
    <row r="125" spans="1:16" x14ac:dyDescent="0.25">
      <c r="A125" s="231" t="s">
        <v>2085</v>
      </c>
      <c r="B125" s="232" t="s">
        <v>4501</v>
      </c>
      <c r="C125" s="239">
        <v>0.25541897803943953</v>
      </c>
      <c r="D125" s="239">
        <v>0.84501896441113844</v>
      </c>
      <c r="E125" s="239">
        <v>3.6883276598400965</v>
      </c>
      <c r="F125" s="239">
        <v>0.85644292883433004</v>
      </c>
      <c r="G125" s="239">
        <v>0.40979761534421294</v>
      </c>
      <c r="H125" s="239">
        <v>0.57333884238807586</v>
      </c>
      <c r="I125" s="239">
        <v>0.3392849848904117</v>
      </c>
      <c r="J125" s="239">
        <v>1.4655873695259021</v>
      </c>
      <c r="K125" s="239">
        <v>1.1588925777343542</v>
      </c>
      <c r="L125" s="239">
        <v>1.2796693171984246</v>
      </c>
      <c r="M125" s="239">
        <v>0.80669666075192725</v>
      </c>
      <c r="N125" s="239">
        <v>0.25141024651884286</v>
      </c>
      <c r="O125" s="239">
        <v>5.4213919100750942E-2</v>
      </c>
      <c r="P125" s="239">
        <v>0</v>
      </c>
    </row>
    <row r="126" spans="1:16" x14ac:dyDescent="0.25">
      <c r="A126" s="231" t="s">
        <v>2835</v>
      </c>
      <c r="B126" s="232" t="s">
        <v>5528</v>
      </c>
      <c r="C126" s="239">
        <v>0</v>
      </c>
      <c r="D126" s="239">
        <v>0</v>
      </c>
      <c r="E126" s="239">
        <v>0</v>
      </c>
      <c r="F126" s="239">
        <v>0</v>
      </c>
      <c r="G126" s="239">
        <v>0</v>
      </c>
      <c r="H126" s="239">
        <v>0</v>
      </c>
      <c r="I126" s="239">
        <v>0</v>
      </c>
      <c r="J126" s="239">
        <v>0</v>
      </c>
      <c r="K126" s="239">
        <v>0</v>
      </c>
      <c r="L126" s="239">
        <v>0</v>
      </c>
      <c r="M126" s="239">
        <v>0</v>
      </c>
      <c r="N126" s="239">
        <v>0</v>
      </c>
      <c r="O126" s="239">
        <v>0.22447031312720997</v>
      </c>
      <c r="P126" s="239">
        <v>0.42292303999723652</v>
      </c>
    </row>
    <row r="127" spans="1:16" x14ac:dyDescent="0.25">
      <c r="A127" s="231" t="s">
        <v>8308</v>
      </c>
      <c r="B127" s="232" t="s">
        <v>8309</v>
      </c>
      <c r="C127" s="239">
        <v>0</v>
      </c>
      <c r="D127" s="239">
        <v>0</v>
      </c>
      <c r="E127" s="239">
        <v>0</v>
      </c>
      <c r="F127" s="239">
        <v>0</v>
      </c>
      <c r="G127" s="239">
        <v>0</v>
      </c>
      <c r="H127" s="239">
        <v>0</v>
      </c>
      <c r="I127" s="239">
        <v>0</v>
      </c>
      <c r="J127" s="239">
        <v>0</v>
      </c>
      <c r="K127" s="239">
        <v>0</v>
      </c>
      <c r="L127" s="239">
        <v>0</v>
      </c>
      <c r="M127" s="239">
        <v>0</v>
      </c>
      <c r="N127" s="239">
        <v>0</v>
      </c>
      <c r="O127" s="239">
        <v>0.62440508292736452</v>
      </c>
      <c r="P127" s="239">
        <v>0</v>
      </c>
    </row>
    <row r="128" spans="1:16" x14ac:dyDescent="0.25">
      <c r="A128" s="231" t="s">
        <v>654</v>
      </c>
      <c r="B128" s="232" t="s">
        <v>3489</v>
      </c>
      <c r="C128" s="239">
        <v>0</v>
      </c>
      <c r="D128" s="239">
        <v>0</v>
      </c>
      <c r="E128" s="239">
        <v>0.14470227020762561</v>
      </c>
      <c r="F128" s="239">
        <v>8.6621206672010689E-2</v>
      </c>
      <c r="G128" s="239">
        <v>0</v>
      </c>
      <c r="H128" s="239">
        <v>4.8725724061312158E-3</v>
      </c>
      <c r="I128" s="239">
        <v>0</v>
      </c>
      <c r="J128" s="239">
        <v>0</v>
      </c>
      <c r="K128" s="239">
        <v>1.560647568455843</v>
      </c>
      <c r="L128" s="239">
        <v>0.77067199506436923</v>
      </c>
      <c r="M128" s="239">
        <v>0.38415311672318692</v>
      </c>
      <c r="N128" s="239">
        <v>0.41120997666550863</v>
      </c>
      <c r="O128" s="239">
        <v>1.0650510812466472</v>
      </c>
      <c r="P128" s="239">
        <v>0.61233566526298555</v>
      </c>
    </row>
    <row r="129" spans="1:16" x14ac:dyDescent="0.25">
      <c r="A129" s="231" t="s">
        <v>8500</v>
      </c>
      <c r="B129" s="232" t="s">
        <v>9598</v>
      </c>
      <c r="C129" s="239">
        <v>0</v>
      </c>
      <c r="D129" s="239">
        <v>0</v>
      </c>
      <c r="E129" s="239">
        <v>0</v>
      </c>
      <c r="F129" s="239">
        <v>0</v>
      </c>
      <c r="G129" s="239">
        <v>0</v>
      </c>
      <c r="H129" s="239">
        <v>0</v>
      </c>
      <c r="I129" s="239">
        <v>0</v>
      </c>
      <c r="J129" s="239">
        <v>0</v>
      </c>
      <c r="K129" s="239">
        <v>2.0360394489400688</v>
      </c>
      <c r="L129" s="239">
        <v>0</v>
      </c>
      <c r="M129" s="239">
        <v>0</v>
      </c>
      <c r="N129" s="239">
        <v>0</v>
      </c>
      <c r="O129" s="239">
        <v>0</v>
      </c>
      <c r="P129" s="239">
        <v>0</v>
      </c>
    </row>
    <row r="130" spans="1:16" x14ac:dyDescent="0.25">
      <c r="A130" s="231" t="s">
        <v>9599</v>
      </c>
      <c r="B130" s="232" t="s">
        <v>9600</v>
      </c>
      <c r="C130" s="239">
        <v>0</v>
      </c>
      <c r="D130" s="239">
        <v>0</v>
      </c>
      <c r="E130" s="239">
        <v>0</v>
      </c>
      <c r="F130" s="239">
        <v>0</v>
      </c>
      <c r="G130" s="239">
        <v>0</v>
      </c>
      <c r="H130" s="239">
        <v>0</v>
      </c>
      <c r="I130" s="239">
        <v>0</v>
      </c>
      <c r="J130" s="239">
        <v>0</v>
      </c>
      <c r="K130" s="239">
        <v>0</v>
      </c>
      <c r="L130" s="239">
        <v>0</v>
      </c>
      <c r="M130" s="239">
        <v>0</v>
      </c>
      <c r="N130" s="239">
        <v>0</v>
      </c>
      <c r="O130" s="239">
        <v>0</v>
      </c>
      <c r="P130" s="239">
        <v>0.49017855418206469</v>
      </c>
    </row>
    <row r="131" spans="1:16" x14ac:dyDescent="0.25">
      <c r="A131" s="231" t="s">
        <v>2543</v>
      </c>
      <c r="B131" s="232" t="s">
        <v>9601</v>
      </c>
      <c r="C131" s="239">
        <v>0</v>
      </c>
      <c r="D131" s="239">
        <v>1.7317953474482348</v>
      </c>
      <c r="E131" s="239">
        <v>0</v>
      </c>
      <c r="F131" s="239">
        <v>0</v>
      </c>
      <c r="G131" s="239">
        <v>0.42320795397317978</v>
      </c>
      <c r="H131" s="239">
        <v>0.85226557545579673</v>
      </c>
      <c r="I131" s="239">
        <v>3.2760426123205257</v>
      </c>
      <c r="J131" s="239">
        <v>4.5893839300900732</v>
      </c>
      <c r="K131" s="239">
        <v>2.2564403620817881</v>
      </c>
      <c r="L131" s="239">
        <v>0</v>
      </c>
      <c r="M131" s="239">
        <v>0.97326386674157472</v>
      </c>
      <c r="N131" s="239">
        <v>1.202852235751307</v>
      </c>
      <c r="O131" s="239">
        <v>0.71667644653764573</v>
      </c>
      <c r="P131" s="239">
        <v>0.54294272764957741</v>
      </c>
    </row>
    <row r="132" spans="1:16" x14ac:dyDescent="0.25">
      <c r="A132" s="231" t="s">
        <v>7332</v>
      </c>
      <c r="B132" s="232" t="s">
        <v>9602</v>
      </c>
      <c r="C132" s="239">
        <v>0</v>
      </c>
      <c r="D132" s="239">
        <v>0</v>
      </c>
      <c r="E132" s="239">
        <v>0</v>
      </c>
      <c r="F132" s="239">
        <v>0</v>
      </c>
      <c r="G132" s="239">
        <v>0</v>
      </c>
      <c r="H132" s="239">
        <v>0</v>
      </c>
      <c r="I132" s="239">
        <v>0</v>
      </c>
      <c r="J132" s="239">
        <v>0</v>
      </c>
      <c r="K132" s="239">
        <v>0</v>
      </c>
      <c r="L132" s="239">
        <v>0</v>
      </c>
      <c r="M132" s="239">
        <v>0</v>
      </c>
      <c r="N132" s="239">
        <v>0.25260733601198437</v>
      </c>
      <c r="O132" s="239">
        <v>0</v>
      </c>
      <c r="P132" s="239">
        <v>2.6367363195955326E-2</v>
      </c>
    </row>
    <row r="133" spans="1:16" x14ac:dyDescent="0.25">
      <c r="A133" s="231" t="s">
        <v>7825</v>
      </c>
      <c r="B133" s="232" t="s">
        <v>7826</v>
      </c>
      <c r="C133" s="239">
        <v>0</v>
      </c>
      <c r="D133" s="239">
        <v>0</v>
      </c>
      <c r="E133" s="239">
        <v>0</v>
      </c>
      <c r="F133" s="239">
        <v>0</v>
      </c>
      <c r="G133" s="239">
        <v>0</v>
      </c>
      <c r="H133" s="239">
        <v>0.16241727528015112</v>
      </c>
      <c r="I133" s="239">
        <v>0</v>
      </c>
      <c r="J133" s="239">
        <v>0</v>
      </c>
      <c r="K133" s="239">
        <v>0</v>
      </c>
      <c r="L133" s="239">
        <v>0</v>
      </c>
      <c r="M133" s="239">
        <v>0</v>
      </c>
      <c r="N133" s="239">
        <v>0</v>
      </c>
      <c r="O133" s="239">
        <v>0</v>
      </c>
      <c r="P133" s="239">
        <v>0</v>
      </c>
    </row>
    <row r="134" spans="1:16" x14ac:dyDescent="0.25">
      <c r="A134" s="231" t="s">
        <v>769</v>
      </c>
      <c r="B134" s="232" t="s">
        <v>3511</v>
      </c>
      <c r="C134" s="239">
        <v>0</v>
      </c>
      <c r="D134" s="239">
        <v>0</v>
      </c>
      <c r="E134" s="239">
        <v>0</v>
      </c>
      <c r="F134" s="239">
        <v>0</v>
      </c>
      <c r="G134" s="239">
        <v>0</v>
      </c>
      <c r="H134" s="239">
        <v>0</v>
      </c>
      <c r="I134" s="239">
        <v>1.4016288191702978E-2</v>
      </c>
      <c r="J134" s="239">
        <v>0</v>
      </c>
      <c r="K134" s="239">
        <v>0</v>
      </c>
      <c r="L134" s="239">
        <v>0</v>
      </c>
      <c r="M134" s="239">
        <v>0</v>
      </c>
      <c r="N134" s="239">
        <v>0</v>
      </c>
      <c r="O134" s="239">
        <v>0</v>
      </c>
      <c r="P134" s="239">
        <v>0</v>
      </c>
    </row>
    <row r="135" spans="1:16" x14ac:dyDescent="0.25">
      <c r="A135" s="231" t="s">
        <v>3101</v>
      </c>
      <c r="B135" s="232" t="s">
        <v>9603</v>
      </c>
      <c r="C135" s="239">
        <v>0.14267147069965994</v>
      </c>
      <c r="D135" s="239">
        <v>3.3706447342165091E-3</v>
      </c>
      <c r="E135" s="239">
        <v>2.1042527051053805E-2</v>
      </c>
      <c r="F135" s="239">
        <v>1.3448830251999163E-2</v>
      </c>
      <c r="G135" s="239">
        <v>0</v>
      </c>
      <c r="H135" s="239">
        <v>0</v>
      </c>
      <c r="I135" s="239">
        <v>0</v>
      </c>
      <c r="J135" s="239">
        <v>0</v>
      </c>
      <c r="K135" s="239">
        <v>0</v>
      </c>
      <c r="L135" s="239">
        <v>0</v>
      </c>
      <c r="M135" s="239">
        <v>0</v>
      </c>
      <c r="N135" s="239">
        <v>0</v>
      </c>
      <c r="O135" s="239">
        <v>0</v>
      </c>
      <c r="P135" s="239">
        <v>0</v>
      </c>
    </row>
    <row r="136" spans="1:16" x14ac:dyDescent="0.25">
      <c r="A136" s="231" t="s">
        <v>1050</v>
      </c>
      <c r="B136" s="232" t="s">
        <v>9604</v>
      </c>
      <c r="C136" s="239">
        <v>0</v>
      </c>
      <c r="D136" s="239">
        <v>0</v>
      </c>
      <c r="E136" s="239">
        <v>0</v>
      </c>
      <c r="F136" s="239">
        <v>0</v>
      </c>
      <c r="G136" s="239">
        <v>0</v>
      </c>
      <c r="H136" s="239">
        <v>0.16683148663566638</v>
      </c>
      <c r="I136" s="239">
        <v>0</v>
      </c>
      <c r="J136" s="239">
        <v>0</v>
      </c>
      <c r="K136" s="239">
        <v>0</v>
      </c>
      <c r="L136" s="239">
        <v>0</v>
      </c>
      <c r="M136" s="239">
        <v>0</v>
      </c>
      <c r="N136" s="239">
        <v>0</v>
      </c>
      <c r="O136" s="239">
        <v>0</v>
      </c>
      <c r="P136" s="239">
        <v>0</v>
      </c>
    </row>
    <row r="137" spans="1:16" x14ac:dyDescent="0.25">
      <c r="A137" s="231" t="s">
        <v>7283</v>
      </c>
      <c r="B137" s="232" t="s">
        <v>7285</v>
      </c>
      <c r="C137" s="239">
        <v>0</v>
      </c>
      <c r="D137" s="239">
        <v>0</v>
      </c>
      <c r="E137" s="239">
        <v>0</v>
      </c>
      <c r="F137" s="239">
        <v>0</v>
      </c>
      <c r="G137" s="239">
        <v>0</v>
      </c>
      <c r="H137" s="239">
        <v>0</v>
      </c>
      <c r="I137" s="239">
        <v>0</v>
      </c>
      <c r="J137" s="239">
        <v>0</v>
      </c>
      <c r="K137" s="239">
        <v>0</v>
      </c>
      <c r="L137" s="239">
        <v>0</v>
      </c>
      <c r="M137" s="239">
        <v>0</v>
      </c>
      <c r="N137" s="239">
        <v>0</v>
      </c>
      <c r="O137" s="239">
        <v>7.0172850406835935E-2</v>
      </c>
      <c r="P137" s="239">
        <v>0</v>
      </c>
    </row>
    <row r="138" spans="1:16" x14ac:dyDescent="0.25">
      <c r="A138" s="231" t="s">
        <v>3137</v>
      </c>
      <c r="B138" s="232" t="s">
        <v>9605</v>
      </c>
      <c r="C138" s="239">
        <v>0</v>
      </c>
      <c r="D138" s="239">
        <v>0</v>
      </c>
      <c r="E138" s="239">
        <v>0</v>
      </c>
      <c r="F138" s="239">
        <v>0</v>
      </c>
      <c r="G138" s="239">
        <v>0</v>
      </c>
      <c r="H138" s="239">
        <v>0</v>
      </c>
      <c r="I138" s="239">
        <v>0.20889762545326684</v>
      </c>
      <c r="J138" s="239">
        <v>0</v>
      </c>
      <c r="K138" s="239">
        <v>0</v>
      </c>
      <c r="L138" s="239">
        <v>0</v>
      </c>
      <c r="M138" s="239">
        <v>0</v>
      </c>
      <c r="N138" s="239">
        <v>0</v>
      </c>
      <c r="O138" s="239">
        <v>0</v>
      </c>
      <c r="P138" s="239">
        <v>0</v>
      </c>
    </row>
    <row r="139" spans="1:16" x14ac:dyDescent="0.25">
      <c r="A139" s="231" t="s">
        <v>207</v>
      </c>
      <c r="B139" s="232" t="s">
        <v>3533</v>
      </c>
      <c r="C139" s="239">
        <v>4.3484091227422778E-2</v>
      </c>
      <c r="D139" s="239">
        <v>0</v>
      </c>
      <c r="E139" s="239">
        <v>0.47909105653525541</v>
      </c>
      <c r="F139" s="239">
        <v>9.1569444038977987E-2</v>
      </c>
      <c r="G139" s="239">
        <v>0</v>
      </c>
      <c r="H139" s="239">
        <v>0</v>
      </c>
      <c r="I139" s="239">
        <v>0.76307977008923034</v>
      </c>
      <c r="J139" s="239">
        <v>0</v>
      </c>
      <c r="K139" s="239">
        <v>0.30299995878038666</v>
      </c>
      <c r="L139" s="239">
        <v>0.12978531210828104</v>
      </c>
      <c r="M139" s="239">
        <v>0.12140731878901447</v>
      </c>
      <c r="N139" s="239">
        <v>6.5071232162506071E-2</v>
      </c>
      <c r="O139" s="239">
        <v>0</v>
      </c>
      <c r="P139" s="239">
        <v>0</v>
      </c>
    </row>
    <row r="140" spans="1:16" x14ac:dyDescent="0.25">
      <c r="A140" s="231" t="s">
        <v>663</v>
      </c>
      <c r="B140" s="232" t="s">
        <v>3563</v>
      </c>
      <c r="C140" s="239">
        <v>2.1940923123687428</v>
      </c>
      <c r="D140" s="239">
        <v>1.8443076516667543</v>
      </c>
      <c r="E140" s="239">
        <v>0.73486186701165879</v>
      </c>
      <c r="F140" s="239">
        <v>0.35851690619446325</v>
      </c>
      <c r="G140" s="239">
        <v>0.30517454706446684</v>
      </c>
      <c r="H140" s="239">
        <v>0.79585448489460087</v>
      </c>
      <c r="I140" s="239">
        <v>2.3459416586035231</v>
      </c>
      <c r="J140" s="239">
        <v>0.99467949643084275</v>
      </c>
      <c r="K140" s="239">
        <v>0.2176000402579735</v>
      </c>
      <c r="L140" s="239">
        <v>0.31401028297426808</v>
      </c>
      <c r="M140" s="239">
        <v>0.15330712657920964</v>
      </c>
      <c r="N140" s="239">
        <v>0.42188951164682797</v>
      </c>
      <c r="O140" s="239">
        <v>0.25320307380570373</v>
      </c>
      <c r="P140" s="239">
        <v>1.0172512260321717E-2</v>
      </c>
    </row>
    <row r="141" spans="1:16" x14ac:dyDescent="0.25">
      <c r="A141" s="231" t="s">
        <v>294</v>
      </c>
      <c r="B141" s="232" t="s">
        <v>4518</v>
      </c>
      <c r="C141" s="239">
        <v>23.770604096829221</v>
      </c>
      <c r="D141" s="239">
        <v>52.422017412677228</v>
      </c>
      <c r="E141" s="239">
        <v>54.331050415170608</v>
      </c>
      <c r="F141" s="239">
        <v>58.198588797395573</v>
      </c>
      <c r="G141" s="239">
        <v>58.185534348835574</v>
      </c>
      <c r="H141" s="239">
        <v>63.657165033668861</v>
      </c>
      <c r="I141" s="239">
        <v>167.80897699916102</v>
      </c>
      <c r="J141" s="239">
        <v>134.63880657088316</v>
      </c>
      <c r="K141" s="239">
        <v>93.56670546477271</v>
      </c>
      <c r="L141" s="239">
        <v>165.26850923660783</v>
      </c>
      <c r="M141" s="239">
        <v>105.67332986324638</v>
      </c>
      <c r="N141" s="239">
        <v>90.5959114523138</v>
      </c>
      <c r="O141" s="239">
        <v>123.1588351316685</v>
      </c>
      <c r="P141" s="239">
        <v>121.87463859348401</v>
      </c>
    </row>
    <row r="142" spans="1:16" x14ac:dyDescent="0.25">
      <c r="A142" s="231" t="s">
        <v>1728</v>
      </c>
      <c r="B142" s="232" t="s">
        <v>3545</v>
      </c>
      <c r="C142" s="239">
        <v>0.19375956822400831</v>
      </c>
      <c r="D142" s="239">
        <v>2.0674766949915942E-2</v>
      </c>
      <c r="E142" s="239">
        <v>0.28059993468339456</v>
      </c>
      <c r="F142" s="239">
        <v>0.13276868728136015</v>
      </c>
      <c r="G142" s="239">
        <v>0.35699481282741408</v>
      </c>
      <c r="H142" s="239">
        <v>0.20387975603507866</v>
      </c>
      <c r="I142" s="239">
        <v>0.12758909808536023</v>
      </c>
      <c r="J142" s="239">
        <v>1.1518439729104144</v>
      </c>
      <c r="K142" s="239">
        <v>0.96023468635034492</v>
      </c>
      <c r="L142" s="239">
        <v>0.66380567188140849</v>
      </c>
      <c r="M142" s="239">
        <v>0.15690201137769916</v>
      </c>
      <c r="N142" s="239">
        <v>0.82938393654171694</v>
      </c>
      <c r="O142" s="239">
        <v>0.46717036741382295</v>
      </c>
      <c r="P142" s="239">
        <v>8.7658419561460102E-2</v>
      </c>
    </row>
    <row r="143" spans="1:16" x14ac:dyDescent="0.25">
      <c r="A143" s="231" t="s">
        <v>1537</v>
      </c>
      <c r="B143" s="232" t="s">
        <v>5455</v>
      </c>
      <c r="C143" s="239">
        <v>0</v>
      </c>
      <c r="D143" s="239">
        <v>0</v>
      </c>
      <c r="E143" s="239">
        <v>0</v>
      </c>
      <c r="F143" s="239">
        <v>0</v>
      </c>
      <c r="G143" s="239">
        <v>0</v>
      </c>
      <c r="H143" s="239">
        <v>0</v>
      </c>
      <c r="I143" s="239">
        <v>0</v>
      </c>
      <c r="J143" s="239">
        <v>0</v>
      </c>
      <c r="K143" s="239">
        <v>0</v>
      </c>
      <c r="L143" s="239">
        <v>0</v>
      </c>
      <c r="M143" s="239">
        <v>0</v>
      </c>
      <c r="N143" s="239">
        <v>0</v>
      </c>
      <c r="O143" s="239">
        <v>0.10748658347742818</v>
      </c>
      <c r="P143" s="239">
        <v>0</v>
      </c>
    </row>
    <row r="144" spans="1:16" x14ac:dyDescent="0.25">
      <c r="A144" s="231" t="s">
        <v>1278</v>
      </c>
      <c r="B144" s="232" t="s">
        <v>5456</v>
      </c>
      <c r="C144" s="239">
        <v>0</v>
      </c>
      <c r="D144" s="239">
        <v>0</v>
      </c>
      <c r="E144" s="239">
        <v>0</v>
      </c>
      <c r="F144" s="239">
        <v>0</v>
      </c>
      <c r="G144" s="239">
        <v>0</v>
      </c>
      <c r="H144" s="239">
        <v>0</v>
      </c>
      <c r="I144" s="239">
        <v>1.9328923962235047</v>
      </c>
      <c r="J144" s="239">
        <v>35.737988537271825</v>
      </c>
      <c r="K144" s="239">
        <v>0.3987603547658789</v>
      </c>
      <c r="L144" s="239">
        <v>4.1297948664937776</v>
      </c>
      <c r="M144" s="239">
        <v>9.5486372952613987</v>
      </c>
      <c r="N144" s="239">
        <v>0</v>
      </c>
      <c r="O144" s="239">
        <v>2.5010863280202411</v>
      </c>
      <c r="P144" s="239">
        <v>1.3302468614988583</v>
      </c>
    </row>
    <row r="145" spans="1:16" x14ac:dyDescent="0.25">
      <c r="A145" s="231" t="s">
        <v>1850</v>
      </c>
      <c r="B145" s="232" t="s">
        <v>4512</v>
      </c>
      <c r="C145" s="239">
        <v>0</v>
      </c>
      <c r="D145" s="239">
        <v>0</v>
      </c>
      <c r="E145" s="239">
        <v>0</v>
      </c>
      <c r="F145" s="239">
        <v>0</v>
      </c>
      <c r="G145" s="239">
        <v>0</v>
      </c>
      <c r="H145" s="239">
        <v>0</v>
      </c>
      <c r="I145" s="239">
        <v>0</v>
      </c>
      <c r="J145" s="239">
        <v>0</v>
      </c>
      <c r="K145" s="239">
        <v>0</v>
      </c>
      <c r="L145" s="239">
        <v>0</v>
      </c>
      <c r="M145" s="239">
        <v>2.00545520383229E-2</v>
      </c>
      <c r="N145" s="239">
        <v>0</v>
      </c>
      <c r="O145" s="239">
        <v>0</v>
      </c>
      <c r="P145" s="239">
        <v>0</v>
      </c>
    </row>
    <row r="146" spans="1:16" x14ac:dyDescent="0.25">
      <c r="A146" s="231" t="s">
        <v>781</v>
      </c>
      <c r="B146" s="232" t="s">
        <v>4513</v>
      </c>
      <c r="C146" s="239">
        <v>0.56512351586273024</v>
      </c>
      <c r="D146" s="239">
        <v>4.9185945453792446</v>
      </c>
      <c r="E146" s="239">
        <v>1.1624022173834843</v>
      </c>
      <c r="F146" s="239">
        <v>0.46869082145863727</v>
      </c>
      <c r="G146" s="239">
        <v>2.309332312417546</v>
      </c>
      <c r="H146" s="239">
        <v>1.6703057415164406</v>
      </c>
      <c r="I146" s="239">
        <v>1.2666812767824436</v>
      </c>
      <c r="J146" s="239">
        <v>4.786825369066162</v>
      </c>
      <c r="K146" s="239">
        <v>0.29657245701019003</v>
      </c>
      <c r="L146" s="239">
        <v>36.232411333670861</v>
      </c>
      <c r="M146" s="239">
        <v>10.566507212915818</v>
      </c>
      <c r="N146" s="239">
        <v>0.39688985264960674</v>
      </c>
      <c r="O146" s="239">
        <v>16.837082914622428</v>
      </c>
      <c r="P146" s="239">
        <v>1.5789199084878134</v>
      </c>
    </row>
    <row r="147" spans="1:16" x14ac:dyDescent="0.25">
      <c r="A147" s="231" t="s">
        <v>1467</v>
      </c>
      <c r="B147" s="232" t="s">
        <v>9606</v>
      </c>
      <c r="C147" s="239">
        <v>1.1521231084004322</v>
      </c>
      <c r="D147" s="239">
        <v>1.814660619074504</v>
      </c>
      <c r="E147" s="239">
        <v>0.78990716030408403</v>
      </c>
      <c r="F147" s="239">
        <v>1.1493649485682162</v>
      </c>
      <c r="G147" s="239">
        <v>4.1768267219122244</v>
      </c>
      <c r="H147" s="239">
        <v>4.4675157314837817</v>
      </c>
      <c r="I147" s="239">
        <v>5.087613851763507</v>
      </c>
      <c r="J147" s="239">
        <v>12.738777132574928</v>
      </c>
      <c r="K147" s="239">
        <v>16.088141199783525</v>
      </c>
      <c r="L147" s="239">
        <v>24.141544526207966</v>
      </c>
      <c r="M147" s="239">
        <v>10.283474049406534</v>
      </c>
      <c r="N147" s="239">
        <v>21.263980483048268</v>
      </c>
      <c r="O147" s="239">
        <v>10.607157423335211</v>
      </c>
      <c r="P147" s="239">
        <v>12.720079171535943</v>
      </c>
    </row>
    <row r="148" spans="1:16" x14ac:dyDescent="0.25">
      <c r="A148" s="231" t="s">
        <v>1710</v>
      </c>
      <c r="B148" s="232" t="s">
        <v>3664</v>
      </c>
      <c r="C148" s="239">
        <v>0</v>
      </c>
      <c r="D148" s="239">
        <v>0</v>
      </c>
      <c r="E148" s="239">
        <v>1.0067305971113612E-2</v>
      </c>
      <c r="F148" s="239">
        <v>0</v>
      </c>
      <c r="G148" s="239">
        <v>0</v>
      </c>
      <c r="H148" s="239">
        <v>0</v>
      </c>
      <c r="I148" s="239">
        <v>0</v>
      </c>
      <c r="J148" s="239">
        <v>0</v>
      </c>
      <c r="K148" s="239">
        <v>0.24239126011439563</v>
      </c>
      <c r="L148" s="239">
        <v>0.4999759863403187</v>
      </c>
      <c r="M148" s="239">
        <v>0.33318164840348879</v>
      </c>
      <c r="N148" s="239">
        <v>2.3996305182195855E-2</v>
      </c>
      <c r="O148" s="239">
        <v>5.5957597975094232E-2</v>
      </c>
      <c r="P148" s="239">
        <v>0</v>
      </c>
    </row>
    <row r="149" spans="1:16" x14ac:dyDescent="0.25">
      <c r="A149" s="231" t="s">
        <v>2333</v>
      </c>
      <c r="B149" s="232" t="s">
        <v>6818</v>
      </c>
      <c r="C149" s="239">
        <v>0</v>
      </c>
      <c r="D149" s="239">
        <v>0</v>
      </c>
      <c r="E149" s="239">
        <v>0</v>
      </c>
      <c r="F149" s="239">
        <v>0</v>
      </c>
      <c r="G149" s="239">
        <v>0</v>
      </c>
      <c r="H149" s="239">
        <v>0</v>
      </c>
      <c r="I149" s="239">
        <v>0</v>
      </c>
      <c r="J149" s="239">
        <v>0.12528595176016138</v>
      </c>
      <c r="K149" s="239">
        <v>0</v>
      </c>
      <c r="L149" s="239">
        <v>0</v>
      </c>
      <c r="M149" s="239">
        <v>0</v>
      </c>
      <c r="N149" s="239">
        <v>0</v>
      </c>
      <c r="O149" s="239">
        <v>0</v>
      </c>
      <c r="P149" s="239">
        <v>0</v>
      </c>
    </row>
    <row r="150" spans="1:16" x14ac:dyDescent="0.25">
      <c r="A150" s="231" t="s">
        <v>977</v>
      </c>
      <c r="B150" s="232" t="s">
        <v>5467</v>
      </c>
      <c r="C150" s="239">
        <v>14.100912449157521</v>
      </c>
      <c r="D150" s="239">
        <v>0.67706942204145992</v>
      </c>
      <c r="E150" s="239">
        <v>0.44003048375205306</v>
      </c>
      <c r="F150" s="239">
        <v>0.92042383240067305</v>
      </c>
      <c r="G150" s="239">
        <v>0.32490525457429925</v>
      </c>
      <c r="H150" s="239">
        <v>0</v>
      </c>
      <c r="I150" s="239">
        <v>6.6191308125917198E-2</v>
      </c>
      <c r="J150" s="239">
        <v>5.0483449633511271E-2</v>
      </c>
      <c r="K150" s="239">
        <v>0.15763793099086656</v>
      </c>
      <c r="L150" s="239">
        <v>5.9839532557950915E-2</v>
      </c>
      <c r="M150" s="239">
        <v>0.18865300910817021</v>
      </c>
      <c r="N150" s="239">
        <v>0</v>
      </c>
      <c r="O150" s="239">
        <v>8.5368019649895086E-2</v>
      </c>
      <c r="P150" s="239">
        <v>0</v>
      </c>
    </row>
    <row r="151" spans="1:16" x14ac:dyDescent="0.25">
      <c r="A151" s="231" t="s">
        <v>2066</v>
      </c>
      <c r="B151" s="232" t="s">
        <v>6874</v>
      </c>
      <c r="C151" s="239">
        <v>0.28608805330506043</v>
      </c>
      <c r="D151" s="239">
        <v>0.73859969981935425</v>
      </c>
      <c r="E151" s="239">
        <v>0</v>
      </c>
      <c r="F151" s="239">
        <v>0.26056164201914495</v>
      </c>
      <c r="G151" s="239">
        <v>0</v>
      </c>
      <c r="H151" s="239">
        <v>0</v>
      </c>
      <c r="I151" s="239">
        <v>0</v>
      </c>
      <c r="J151" s="239">
        <v>0</v>
      </c>
      <c r="K151" s="239">
        <v>0.15302211529468676</v>
      </c>
      <c r="L151" s="239">
        <v>0</v>
      </c>
      <c r="M151" s="239">
        <v>0</v>
      </c>
      <c r="N151" s="239">
        <v>0</v>
      </c>
      <c r="O151" s="239">
        <v>0</v>
      </c>
      <c r="P151" s="239">
        <v>0</v>
      </c>
    </row>
    <row r="152" spans="1:16" x14ac:dyDescent="0.25">
      <c r="A152" s="231" t="s">
        <v>8889</v>
      </c>
      <c r="B152" s="232" t="s">
        <v>8890</v>
      </c>
      <c r="C152" s="239">
        <v>0</v>
      </c>
      <c r="D152" s="239">
        <v>0</v>
      </c>
      <c r="E152" s="239">
        <v>0</v>
      </c>
      <c r="F152" s="239">
        <v>0</v>
      </c>
      <c r="G152" s="239">
        <v>2.0966732749634197E-2</v>
      </c>
      <c r="H152" s="239">
        <v>0</v>
      </c>
      <c r="I152" s="239">
        <v>0</v>
      </c>
      <c r="J152" s="239">
        <v>0</v>
      </c>
      <c r="K152" s="239">
        <v>0</v>
      </c>
      <c r="L152" s="239">
        <v>0</v>
      </c>
      <c r="M152" s="239">
        <v>0</v>
      </c>
      <c r="N152" s="239">
        <v>0</v>
      </c>
      <c r="O152" s="239">
        <v>0</v>
      </c>
      <c r="P152" s="239">
        <v>0</v>
      </c>
    </row>
    <row r="153" spans="1:16" x14ac:dyDescent="0.25">
      <c r="A153" s="231" t="s">
        <v>2777</v>
      </c>
      <c r="B153" s="232" t="s">
        <v>5468</v>
      </c>
      <c r="C153" s="239">
        <v>0</v>
      </c>
      <c r="D153" s="239">
        <v>0</v>
      </c>
      <c r="E153" s="239">
        <v>0</v>
      </c>
      <c r="F153" s="239">
        <v>0</v>
      </c>
      <c r="G153" s="239">
        <v>0</v>
      </c>
      <c r="H153" s="239">
        <v>0.40071263264731838</v>
      </c>
      <c r="I153" s="239">
        <v>0.64108677653730828</v>
      </c>
      <c r="J153" s="239">
        <v>0</v>
      </c>
      <c r="K153" s="239">
        <v>0.70658508244876228</v>
      </c>
      <c r="L153" s="239">
        <v>0</v>
      </c>
      <c r="M153" s="239">
        <v>6.9972739298580222E-2</v>
      </c>
      <c r="N153" s="239">
        <v>0</v>
      </c>
      <c r="O153" s="239">
        <v>4.5663710130411157E-2</v>
      </c>
      <c r="P153" s="239">
        <v>0</v>
      </c>
    </row>
    <row r="154" spans="1:16" x14ac:dyDescent="0.25">
      <c r="A154" s="231" t="s">
        <v>1181</v>
      </c>
      <c r="B154" s="232" t="s">
        <v>9607</v>
      </c>
      <c r="C154" s="239">
        <v>0</v>
      </c>
      <c r="D154" s="239">
        <v>0</v>
      </c>
      <c r="E154" s="239">
        <v>0</v>
      </c>
      <c r="F154" s="239">
        <v>0</v>
      </c>
      <c r="G154" s="239">
        <v>0</v>
      </c>
      <c r="H154" s="239">
        <v>0</v>
      </c>
      <c r="I154" s="239">
        <v>2.3598091611154792E-2</v>
      </c>
      <c r="J154" s="239">
        <v>0</v>
      </c>
      <c r="K154" s="239">
        <v>0</v>
      </c>
      <c r="L154" s="239">
        <v>0</v>
      </c>
      <c r="M154" s="239">
        <v>0</v>
      </c>
      <c r="N154" s="239">
        <v>0</v>
      </c>
      <c r="O154" s="239">
        <v>0</v>
      </c>
      <c r="P154" s="239">
        <v>0</v>
      </c>
    </row>
    <row r="155" spans="1:16" x14ac:dyDescent="0.25">
      <c r="A155" s="231" t="s">
        <v>1688</v>
      </c>
      <c r="B155" s="232" t="s">
        <v>5470</v>
      </c>
      <c r="C155" s="239">
        <v>0</v>
      </c>
      <c r="D155" s="239">
        <v>0</v>
      </c>
      <c r="E155" s="239">
        <v>1.0774799410230011E-2</v>
      </c>
      <c r="F155" s="239">
        <v>0</v>
      </c>
      <c r="G155" s="239">
        <v>1.8801936640185847E-2</v>
      </c>
      <c r="H155" s="239">
        <v>9.9306592078350381E-2</v>
      </c>
      <c r="I155" s="239">
        <v>0.30336003260598232</v>
      </c>
      <c r="J155" s="239">
        <v>0</v>
      </c>
      <c r="K155" s="239">
        <v>2.3010373377574504E-2</v>
      </c>
      <c r="L155" s="239">
        <v>9.0536652760490124E-3</v>
      </c>
      <c r="M155" s="239">
        <v>0</v>
      </c>
      <c r="N155" s="239">
        <v>0</v>
      </c>
      <c r="O155" s="239">
        <v>9.317342722311172E-3</v>
      </c>
      <c r="P155" s="239">
        <v>0</v>
      </c>
    </row>
    <row r="156" spans="1:16" x14ac:dyDescent="0.25">
      <c r="A156" s="231" t="s">
        <v>2488</v>
      </c>
      <c r="B156" s="232" t="s">
        <v>9608</v>
      </c>
      <c r="C156" s="239">
        <v>0</v>
      </c>
      <c r="D156" s="239">
        <v>0</v>
      </c>
      <c r="E156" s="239">
        <v>0</v>
      </c>
      <c r="F156" s="239">
        <v>0</v>
      </c>
      <c r="G156" s="239">
        <v>0</v>
      </c>
      <c r="H156" s="239">
        <v>0</v>
      </c>
      <c r="I156" s="239">
        <v>0</v>
      </c>
      <c r="J156" s="239">
        <v>0</v>
      </c>
      <c r="K156" s="239">
        <v>0</v>
      </c>
      <c r="L156" s="239">
        <v>0</v>
      </c>
      <c r="M156" s="239">
        <v>9.6959668224923384E-2</v>
      </c>
      <c r="N156" s="239">
        <v>0</v>
      </c>
      <c r="O156" s="239">
        <v>0</v>
      </c>
      <c r="P156" s="239">
        <v>0</v>
      </c>
    </row>
    <row r="157" spans="1:16" x14ac:dyDescent="0.25">
      <c r="A157" s="231" t="s">
        <v>3003</v>
      </c>
      <c r="B157" s="232" t="s">
        <v>4515</v>
      </c>
      <c r="C157" s="239">
        <v>1.8294594051344111</v>
      </c>
      <c r="D157" s="239">
        <v>0.30667881212726678</v>
      </c>
      <c r="E157" s="239">
        <v>0.80102633132433121</v>
      </c>
      <c r="F157" s="239">
        <v>7.7920617731991283E-3</v>
      </c>
      <c r="G157" s="239">
        <v>5.8525226675299625E-3</v>
      </c>
      <c r="H157" s="239">
        <v>2.9078627165976111E-2</v>
      </c>
      <c r="I157" s="239">
        <v>0.16534071686244195</v>
      </c>
      <c r="J157" s="239">
        <v>9.9352267669749784E-3</v>
      </c>
      <c r="K157" s="239">
        <v>7.5499906012620336E-3</v>
      </c>
      <c r="L157" s="239">
        <v>0</v>
      </c>
      <c r="M157" s="239">
        <v>0.24816550338329316</v>
      </c>
      <c r="N157" s="239">
        <v>0</v>
      </c>
      <c r="O157" s="239">
        <v>0</v>
      </c>
      <c r="P157" s="239">
        <v>0</v>
      </c>
    </row>
    <row r="158" spans="1:16" x14ac:dyDescent="0.25">
      <c r="A158" s="231" t="s">
        <v>7228</v>
      </c>
      <c r="B158" s="232" t="s">
        <v>7229</v>
      </c>
      <c r="C158" s="239">
        <v>0</v>
      </c>
      <c r="D158" s="239">
        <v>0</v>
      </c>
      <c r="E158" s="239">
        <v>0</v>
      </c>
      <c r="F158" s="239">
        <v>0</v>
      </c>
      <c r="G158" s="239">
        <v>0</v>
      </c>
      <c r="H158" s="239">
        <v>0</v>
      </c>
      <c r="I158" s="239">
        <v>0</v>
      </c>
      <c r="J158" s="239">
        <v>0</v>
      </c>
      <c r="K158" s="239">
        <v>0</v>
      </c>
      <c r="L158" s="239">
        <v>0</v>
      </c>
      <c r="M158" s="239">
        <v>0</v>
      </c>
      <c r="N158" s="239">
        <v>0</v>
      </c>
      <c r="O158" s="239">
        <v>0.44416598206429342</v>
      </c>
      <c r="P158" s="239">
        <v>0</v>
      </c>
    </row>
    <row r="159" spans="1:16" x14ac:dyDescent="0.25">
      <c r="A159" s="231" t="s">
        <v>4516</v>
      </c>
      <c r="B159" s="232" t="s">
        <v>4517</v>
      </c>
      <c r="C159" s="239">
        <v>0</v>
      </c>
      <c r="D159" s="239">
        <v>0</v>
      </c>
      <c r="E159" s="239">
        <v>0</v>
      </c>
      <c r="F159" s="239">
        <v>0</v>
      </c>
      <c r="G159" s="239">
        <v>0</v>
      </c>
      <c r="H159" s="239">
        <v>0</v>
      </c>
      <c r="I159" s="239">
        <v>0</v>
      </c>
      <c r="J159" s="239">
        <v>0</v>
      </c>
      <c r="K159" s="239">
        <v>0</v>
      </c>
      <c r="L159" s="239">
        <v>0</v>
      </c>
      <c r="M159" s="239">
        <v>0</v>
      </c>
      <c r="N159" s="239">
        <v>0.33530700902677185</v>
      </c>
      <c r="O159" s="239">
        <v>6.7612163151736862E-2</v>
      </c>
      <c r="P159" s="239">
        <v>7.8023948415240851E-2</v>
      </c>
    </row>
    <row r="160" spans="1:16" x14ac:dyDescent="0.25">
      <c r="A160" s="231" t="s">
        <v>527</v>
      </c>
      <c r="B160" s="232" t="s">
        <v>5465</v>
      </c>
      <c r="C160" s="239">
        <v>0</v>
      </c>
      <c r="D160" s="239">
        <v>0</v>
      </c>
      <c r="E160" s="239">
        <v>0</v>
      </c>
      <c r="F160" s="239">
        <v>0</v>
      </c>
      <c r="G160" s="239">
        <v>0</v>
      </c>
      <c r="H160" s="239">
        <v>0</v>
      </c>
      <c r="I160" s="239">
        <v>0</v>
      </c>
      <c r="J160" s="239">
        <v>0</v>
      </c>
      <c r="K160" s="239">
        <v>0</v>
      </c>
      <c r="L160" s="239">
        <v>0.4287054873174212</v>
      </c>
      <c r="M160" s="239">
        <v>0</v>
      </c>
      <c r="N160" s="239">
        <v>0</v>
      </c>
      <c r="O160" s="239">
        <v>0</v>
      </c>
      <c r="P160" s="239">
        <v>0</v>
      </c>
    </row>
    <row r="161" spans="1:16" x14ac:dyDescent="0.25">
      <c r="A161" s="231" t="s">
        <v>1025</v>
      </c>
      <c r="B161" s="232" t="s">
        <v>3521</v>
      </c>
      <c r="C161" s="239">
        <v>0</v>
      </c>
      <c r="D161" s="239">
        <v>0</v>
      </c>
      <c r="E161" s="239">
        <v>0</v>
      </c>
      <c r="F161" s="239">
        <v>0.55203506905868593</v>
      </c>
      <c r="G161" s="239">
        <v>0.29887912272464795</v>
      </c>
      <c r="H161" s="239">
        <v>0.39521446220377404</v>
      </c>
      <c r="I161" s="239">
        <v>0.27851212702350064</v>
      </c>
      <c r="J161" s="239">
        <v>0</v>
      </c>
      <c r="K161" s="239">
        <v>0</v>
      </c>
      <c r="L161" s="239">
        <v>0</v>
      </c>
      <c r="M161" s="239">
        <v>0</v>
      </c>
      <c r="N161" s="239">
        <v>0</v>
      </c>
      <c r="O161" s="239">
        <v>0</v>
      </c>
      <c r="P161" s="239">
        <v>0</v>
      </c>
    </row>
    <row r="162" spans="1:16" x14ac:dyDescent="0.25">
      <c r="A162" s="231" t="s">
        <v>1832</v>
      </c>
      <c r="B162" s="232" t="s">
        <v>9609</v>
      </c>
      <c r="C162" s="239">
        <v>0</v>
      </c>
      <c r="D162" s="239">
        <v>0</v>
      </c>
      <c r="E162" s="239">
        <v>0</v>
      </c>
      <c r="F162" s="239">
        <v>0.90497965566703331</v>
      </c>
      <c r="G162" s="239">
        <v>0</v>
      </c>
      <c r="H162" s="239">
        <v>0</v>
      </c>
      <c r="I162" s="239">
        <v>0.30331251093915373</v>
      </c>
      <c r="J162" s="239">
        <v>4.0750640578568671</v>
      </c>
      <c r="K162" s="239">
        <v>0</v>
      </c>
      <c r="L162" s="239">
        <v>0</v>
      </c>
      <c r="M162" s="239">
        <v>0</v>
      </c>
      <c r="N162" s="239">
        <v>0</v>
      </c>
      <c r="O162" s="239">
        <v>0</v>
      </c>
      <c r="P162" s="239">
        <v>0</v>
      </c>
    </row>
    <row r="163" spans="1:16" x14ac:dyDescent="0.25">
      <c r="A163" s="231" t="s">
        <v>2138</v>
      </c>
      <c r="B163" s="232" t="s">
        <v>5475</v>
      </c>
      <c r="C163" s="239">
        <v>41.313925148531162</v>
      </c>
      <c r="D163" s="239">
        <v>31.900868131738878</v>
      </c>
      <c r="E163" s="239">
        <v>27.016287894703503</v>
      </c>
      <c r="F163" s="239">
        <v>51.941445246304518</v>
      </c>
      <c r="G163" s="239">
        <v>57.67665136853077</v>
      </c>
      <c r="H163" s="239">
        <v>31.492187973435129</v>
      </c>
      <c r="I163" s="239">
        <v>10.454538893008277</v>
      </c>
      <c r="J163" s="239">
        <v>8.0452927413656514</v>
      </c>
      <c r="K163" s="239">
        <v>3.7731213077390273</v>
      </c>
      <c r="L163" s="239">
        <v>2.2114987631425369</v>
      </c>
      <c r="M163" s="239">
        <v>1.4288014892792715</v>
      </c>
      <c r="N163" s="239">
        <v>0.9021684451902382</v>
      </c>
      <c r="O163" s="239">
        <v>2.3803443509106819</v>
      </c>
      <c r="P163" s="239">
        <v>2.1206133495711659</v>
      </c>
    </row>
    <row r="164" spans="1:16" x14ac:dyDescent="0.25">
      <c r="A164" s="231" t="s">
        <v>1679</v>
      </c>
      <c r="B164" s="232" t="s">
        <v>5477</v>
      </c>
      <c r="C164" s="239">
        <v>1.1308558108095816</v>
      </c>
      <c r="D164" s="239">
        <v>0.99761668054186614</v>
      </c>
      <c r="E164" s="239">
        <v>1.8368916956818917</v>
      </c>
      <c r="F164" s="239">
        <v>3.3263789288155832</v>
      </c>
      <c r="G164" s="239">
        <v>0.92962015182945756</v>
      </c>
      <c r="H164" s="239">
        <v>0.58857171749026771</v>
      </c>
      <c r="I164" s="239">
        <v>5.9378923502456472E-2</v>
      </c>
      <c r="J164" s="239">
        <v>0.48432183126608858</v>
      </c>
      <c r="K164" s="239">
        <v>0.26570158086851697</v>
      </c>
      <c r="L164" s="239">
        <v>0.1592278529996029</v>
      </c>
      <c r="M164" s="239">
        <v>0.21830086949751337</v>
      </c>
      <c r="N164" s="239">
        <v>0.17666445684981533</v>
      </c>
      <c r="O164" s="239">
        <v>3.204200301590325E-2</v>
      </c>
      <c r="P164" s="239">
        <v>8.9870575298324526E-2</v>
      </c>
    </row>
    <row r="165" spans="1:16" x14ac:dyDescent="0.25">
      <c r="A165" s="231" t="s">
        <v>939</v>
      </c>
      <c r="B165" s="232" t="s">
        <v>4510</v>
      </c>
      <c r="C165" s="239">
        <v>0.10201979586631897</v>
      </c>
      <c r="D165" s="239">
        <v>2.2761669329208718E-2</v>
      </c>
      <c r="E165" s="239">
        <v>0.2622279819369952</v>
      </c>
      <c r="F165" s="239">
        <v>0.477207581832582</v>
      </c>
      <c r="G165" s="239">
        <v>0.58898653134225121</v>
      </c>
      <c r="H165" s="239">
        <v>0.43903832076694249</v>
      </c>
      <c r="I165" s="239">
        <v>0.31856155439471862</v>
      </c>
      <c r="J165" s="239">
        <v>0.33213215124099998</v>
      </c>
      <c r="K165" s="239">
        <v>0.56585440819923016</v>
      </c>
      <c r="L165" s="239">
        <v>0.32417721796099946</v>
      </c>
      <c r="M165" s="239">
        <v>9.1676432374649217E-2</v>
      </c>
      <c r="N165" s="239">
        <v>0.12341727467856757</v>
      </c>
      <c r="O165" s="239">
        <v>0.14694125742638689</v>
      </c>
      <c r="P165" s="239">
        <v>0.11486306059133702</v>
      </c>
    </row>
    <row r="166" spans="1:16" x14ac:dyDescent="0.25">
      <c r="A166" s="231" t="s">
        <v>2628</v>
      </c>
      <c r="B166" s="232" t="s">
        <v>4511</v>
      </c>
      <c r="C166" s="239">
        <v>0</v>
      </c>
      <c r="D166" s="239">
        <v>7.3792856222494194E-2</v>
      </c>
      <c r="E166" s="239">
        <v>0.28016762094648012</v>
      </c>
      <c r="F166" s="239">
        <v>4.8571896479129135</v>
      </c>
      <c r="G166" s="239">
        <v>2.530902677033259</v>
      </c>
      <c r="H166" s="239">
        <v>1.891798945682905</v>
      </c>
      <c r="I166" s="239">
        <v>3.5569117001039436</v>
      </c>
      <c r="J166" s="239">
        <v>4.6532474344188319</v>
      </c>
      <c r="K166" s="239">
        <v>5.1374206048372191</v>
      </c>
      <c r="L166" s="239">
        <v>3.7628540918687396</v>
      </c>
      <c r="M166" s="239">
        <v>1.1271136278227438</v>
      </c>
      <c r="N166" s="239">
        <v>6.5717251333020921E-2</v>
      </c>
      <c r="O166" s="239">
        <v>9.670685331669987E-2</v>
      </c>
      <c r="P166" s="239">
        <v>0.26613262331533249</v>
      </c>
    </row>
    <row r="167" spans="1:16" x14ac:dyDescent="0.25">
      <c r="A167" s="231" t="s">
        <v>2270</v>
      </c>
      <c r="B167" s="232" t="s">
        <v>3474</v>
      </c>
      <c r="C167" s="239">
        <v>0.70376269828484905</v>
      </c>
      <c r="D167" s="239">
        <v>1.3921551120320415</v>
      </c>
      <c r="E167" s="239">
        <v>1.6666191292282786</v>
      </c>
      <c r="F167" s="239">
        <v>2.0207923125655638</v>
      </c>
      <c r="G167" s="239">
        <v>2.8026557483886121</v>
      </c>
      <c r="H167" s="239">
        <v>1.8575054604213017</v>
      </c>
      <c r="I167" s="239">
        <v>1.2801194487424377</v>
      </c>
      <c r="J167" s="239">
        <v>62.366194050375249</v>
      </c>
      <c r="K167" s="239">
        <v>21.774038902943616</v>
      </c>
      <c r="L167" s="239">
        <v>7.236253895819587</v>
      </c>
      <c r="M167" s="239">
        <v>3.9198360994741122</v>
      </c>
      <c r="N167" s="239">
        <v>0.72281988243084716</v>
      </c>
      <c r="O167" s="239">
        <v>0.20026901532819488</v>
      </c>
      <c r="P167" s="239">
        <v>0.37210689602074992</v>
      </c>
    </row>
    <row r="168" spans="1:16" x14ac:dyDescent="0.25">
      <c r="A168" s="231" t="s">
        <v>1676</v>
      </c>
      <c r="B168" s="232" t="s">
        <v>3481</v>
      </c>
      <c r="C168" s="239">
        <v>0</v>
      </c>
      <c r="D168" s="239">
        <v>0</v>
      </c>
      <c r="E168" s="239">
        <v>0.20882217627785113</v>
      </c>
      <c r="F168" s="239">
        <v>1.0939265310441173</v>
      </c>
      <c r="G168" s="239">
        <v>0</v>
      </c>
      <c r="H168" s="239">
        <v>0.43254602563363864</v>
      </c>
      <c r="I168" s="239">
        <v>1.0811472208032193</v>
      </c>
      <c r="J168" s="239">
        <v>0.14115761382492048</v>
      </c>
      <c r="K168" s="239">
        <v>4.3323602400864774</v>
      </c>
      <c r="L168" s="239">
        <v>9.5707290922141546</v>
      </c>
      <c r="M168" s="239">
        <v>0.46041838752922004</v>
      </c>
      <c r="N168" s="239">
        <v>0.34018628196120826</v>
      </c>
      <c r="O168" s="239">
        <v>0</v>
      </c>
      <c r="P168" s="239">
        <v>0.2155544795267092</v>
      </c>
    </row>
    <row r="169" spans="1:16" x14ac:dyDescent="0.25">
      <c r="A169" s="231" t="s">
        <v>1132</v>
      </c>
      <c r="B169" s="232" t="s">
        <v>9610</v>
      </c>
      <c r="C169" s="239">
        <v>16.578086457552526</v>
      </c>
      <c r="D169" s="239">
        <v>22.699908674073612</v>
      </c>
      <c r="E169" s="239">
        <v>37.651737540347881</v>
      </c>
      <c r="F169" s="239">
        <v>22.355720159064155</v>
      </c>
      <c r="G169" s="239">
        <v>16.829769223036173</v>
      </c>
      <c r="H169" s="239">
        <v>14.614476684798943</v>
      </c>
      <c r="I169" s="239">
        <v>9.5335331163298491</v>
      </c>
      <c r="J169" s="239">
        <v>21.831203750510991</v>
      </c>
      <c r="K169" s="239">
        <v>51.162132401509652</v>
      </c>
      <c r="L169" s="239">
        <v>21.050327097493625</v>
      </c>
      <c r="M169" s="239">
        <v>4.0979551932360598</v>
      </c>
      <c r="N169" s="239">
        <v>3.0665728363678548</v>
      </c>
      <c r="O169" s="239">
        <v>3.800688032297022</v>
      </c>
      <c r="P169" s="239">
        <v>2.3372040952655309</v>
      </c>
    </row>
    <row r="170" spans="1:16" x14ac:dyDescent="0.25">
      <c r="A170" s="231" t="s">
        <v>8831</v>
      </c>
      <c r="B170" s="232" t="s">
        <v>8832</v>
      </c>
      <c r="C170" s="239">
        <v>0</v>
      </c>
      <c r="D170" s="239">
        <v>0</v>
      </c>
      <c r="E170" s="239">
        <v>0</v>
      </c>
      <c r="F170" s="239">
        <v>0</v>
      </c>
      <c r="G170" s="239">
        <v>0</v>
      </c>
      <c r="H170" s="239">
        <v>0</v>
      </c>
      <c r="I170" s="239">
        <v>0</v>
      </c>
      <c r="J170" s="239">
        <v>0</v>
      </c>
      <c r="K170" s="239">
        <v>0</v>
      </c>
      <c r="L170" s="239">
        <v>0</v>
      </c>
      <c r="M170" s="239">
        <v>0</v>
      </c>
      <c r="N170" s="239">
        <v>553.60554878881635</v>
      </c>
      <c r="O170" s="239">
        <v>0</v>
      </c>
      <c r="P170" s="239">
        <v>0</v>
      </c>
    </row>
    <row r="171" spans="1:16" x14ac:dyDescent="0.25">
      <c r="A171" s="231" t="s">
        <v>1247</v>
      </c>
      <c r="B171" s="232" t="s">
        <v>3512</v>
      </c>
      <c r="C171" s="239">
        <v>5.926270035670397</v>
      </c>
      <c r="D171" s="239">
        <v>6.6045672196358955</v>
      </c>
      <c r="E171" s="239">
        <v>4.9506505017807152</v>
      </c>
      <c r="F171" s="239">
        <v>8.2255217731210237</v>
      </c>
      <c r="G171" s="239">
        <v>3.8999599598271244</v>
      </c>
      <c r="H171" s="239">
        <v>2.8115361545066224</v>
      </c>
      <c r="I171" s="239">
        <v>1.0284218426411316</v>
      </c>
      <c r="J171" s="239">
        <v>12.124912203326964</v>
      </c>
      <c r="K171" s="239">
        <v>9.9336663803433982</v>
      </c>
      <c r="L171" s="239">
        <v>2.5881923150609323</v>
      </c>
      <c r="M171" s="239">
        <v>2.1374076122780821</v>
      </c>
      <c r="N171" s="239">
        <v>0.11660705149793948</v>
      </c>
      <c r="O171" s="239">
        <v>4.4706981549709255</v>
      </c>
      <c r="P171" s="239">
        <v>1.5505688405638971</v>
      </c>
    </row>
    <row r="172" spans="1:16" x14ac:dyDescent="0.25">
      <c r="A172" s="231" t="s">
        <v>2481</v>
      </c>
      <c r="B172" s="232" t="s">
        <v>3497</v>
      </c>
      <c r="C172" s="239">
        <v>0</v>
      </c>
      <c r="D172" s="239">
        <v>0</v>
      </c>
      <c r="E172" s="239">
        <v>2.8934188358184676E-2</v>
      </c>
      <c r="F172" s="239">
        <v>2.7919231902548896E-2</v>
      </c>
      <c r="G172" s="239">
        <v>1.9527628048430699E-2</v>
      </c>
      <c r="H172" s="239">
        <v>1.8346056782098084E-2</v>
      </c>
      <c r="I172" s="239">
        <v>0</v>
      </c>
      <c r="J172" s="239">
        <v>0</v>
      </c>
      <c r="K172" s="239">
        <v>0</v>
      </c>
      <c r="L172" s="239">
        <v>0.37378604453856146</v>
      </c>
      <c r="M172" s="239">
        <v>0.24513940591312744</v>
      </c>
      <c r="N172" s="239">
        <v>3.6861526425621224E-2</v>
      </c>
      <c r="O172" s="239">
        <v>6.1662798935126356E-2</v>
      </c>
      <c r="P172" s="239">
        <v>0.10506507916380188</v>
      </c>
    </row>
    <row r="173" spans="1:16" x14ac:dyDescent="0.25">
      <c r="A173" s="231" t="s">
        <v>8779</v>
      </c>
      <c r="B173" s="232" t="s">
        <v>8780</v>
      </c>
      <c r="C173" s="239">
        <v>0</v>
      </c>
      <c r="D173" s="239">
        <v>0</v>
      </c>
      <c r="E173" s="239">
        <v>0</v>
      </c>
      <c r="F173" s="239">
        <v>0</v>
      </c>
      <c r="G173" s="239">
        <v>0</v>
      </c>
      <c r="H173" s="239">
        <v>0</v>
      </c>
      <c r="I173" s="239">
        <v>0</v>
      </c>
      <c r="J173" s="239">
        <v>0</v>
      </c>
      <c r="K173" s="239">
        <v>0</v>
      </c>
      <c r="L173" s="239">
        <v>0</v>
      </c>
      <c r="M173" s="239">
        <v>0</v>
      </c>
      <c r="N173" s="239">
        <v>97.304268344903477</v>
      </c>
      <c r="O173" s="239">
        <v>0</v>
      </c>
      <c r="P173" s="239">
        <v>0</v>
      </c>
    </row>
    <row r="174" spans="1:16" x14ac:dyDescent="0.25">
      <c r="A174" s="231" t="s">
        <v>2037</v>
      </c>
      <c r="B174" s="232" t="s">
        <v>3482</v>
      </c>
      <c r="C174" s="239">
        <v>14.094137524663957</v>
      </c>
      <c r="D174" s="239">
        <v>0.145171383900499</v>
      </c>
      <c r="E174" s="239">
        <v>0.10921723224260645</v>
      </c>
      <c r="F174" s="239">
        <v>2.0671559875241026</v>
      </c>
      <c r="G174" s="239">
        <v>1.053246675379341</v>
      </c>
      <c r="H174" s="239">
        <v>1.608922827650985</v>
      </c>
      <c r="I174" s="239">
        <v>1.4210449049850784</v>
      </c>
      <c r="J174" s="239">
        <v>2.8118518116957492</v>
      </c>
      <c r="K174" s="239">
        <v>1.8078908477354145</v>
      </c>
      <c r="L174" s="239">
        <v>0.82986550985360841</v>
      </c>
      <c r="M174" s="239">
        <v>1.1267094491710357</v>
      </c>
      <c r="N174" s="239">
        <v>7.920879943856389E-2</v>
      </c>
      <c r="O174" s="239">
        <v>0.73011003385633788</v>
      </c>
      <c r="P174" s="239">
        <v>0.8408158750568453</v>
      </c>
    </row>
    <row r="175" spans="1:16" x14ac:dyDescent="0.25">
      <c r="A175" s="231" t="s">
        <v>2222</v>
      </c>
      <c r="B175" s="232" t="s">
        <v>3665</v>
      </c>
      <c r="C175" s="239">
        <v>0</v>
      </c>
      <c r="D175" s="239">
        <v>0</v>
      </c>
      <c r="E175" s="239">
        <v>0</v>
      </c>
      <c r="F175" s="239">
        <v>0</v>
      </c>
      <c r="G175" s="239">
        <v>0</v>
      </c>
      <c r="H175" s="239">
        <v>0</v>
      </c>
      <c r="I175" s="239">
        <v>0</v>
      </c>
      <c r="J175" s="239">
        <v>0</v>
      </c>
      <c r="K175" s="239">
        <v>0</v>
      </c>
      <c r="L175" s="239">
        <v>0</v>
      </c>
      <c r="M175" s="239">
        <v>0</v>
      </c>
      <c r="N175" s="239">
        <v>0</v>
      </c>
      <c r="O175" s="239">
        <v>0</v>
      </c>
      <c r="P175" s="239">
        <v>2.680656791971805</v>
      </c>
    </row>
    <row r="176" spans="1:16" x14ac:dyDescent="0.25">
      <c r="A176" s="231" t="s">
        <v>2450</v>
      </c>
      <c r="B176" s="232" t="s">
        <v>5483</v>
      </c>
      <c r="C176" s="239">
        <v>0</v>
      </c>
      <c r="D176" s="239">
        <v>0</v>
      </c>
      <c r="E176" s="239">
        <v>0</v>
      </c>
      <c r="F176" s="239">
        <v>0</v>
      </c>
      <c r="G176" s="239">
        <v>0</v>
      </c>
      <c r="H176" s="239">
        <v>0</v>
      </c>
      <c r="I176" s="239">
        <v>0</v>
      </c>
      <c r="J176" s="239">
        <v>2.076413834724378E-2</v>
      </c>
      <c r="K176" s="239">
        <v>0</v>
      </c>
      <c r="L176" s="239">
        <v>0</v>
      </c>
      <c r="M176" s="239">
        <v>0</v>
      </c>
      <c r="N176" s="239">
        <v>0</v>
      </c>
      <c r="O176" s="239">
        <v>0</v>
      </c>
      <c r="P176" s="239">
        <v>0</v>
      </c>
    </row>
    <row r="177" spans="1:16" x14ac:dyDescent="0.25">
      <c r="A177" s="231" t="s">
        <v>2680</v>
      </c>
      <c r="B177" s="232" t="s">
        <v>5484</v>
      </c>
      <c r="C177" s="239">
        <v>0.12573661465092864</v>
      </c>
      <c r="D177" s="239">
        <v>0.47452448184864371</v>
      </c>
      <c r="E177" s="239">
        <v>0.75923568580954848</v>
      </c>
      <c r="F177" s="239">
        <v>1.436034593948474</v>
      </c>
      <c r="G177" s="239">
        <v>0.35026902209692579</v>
      </c>
      <c r="H177" s="239">
        <v>1.1170199713372475</v>
      </c>
      <c r="I177" s="239">
        <v>0.55177400982205138</v>
      </c>
      <c r="J177" s="239">
        <v>0.45628470627495188</v>
      </c>
      <c r="K177" s="239">
        <v>0.47192995256514575</v>
      </c>
      <c r="L177" s="239">
        <v>0.84062590744836052</v>
      </c>
      <c r="M177" s="239">
        <v>0.22930001505474965</v>
      </c>
      <c r="N177" s="239">
        <v>0.14814077920448651</v>
      </c>
      <c r="O177" s="239">
        <v>0.18124056157050378</v>
      </c>
      <c r="P177" s="239">
        <v>0.55632536049226</v>
      </c>
    </row>
    <row r="178" spans="1:16" x14ac:dyDescent="0.25">
      <c r="A178" s="231" t="s">
        <v>7238</v>
      </c>
      <c r="B178" s="232" t="s">
        <v>7239</v>
      </c>
      <c r="C178" s="239">
        <v>6.3519197813154502E-2</v>
      </c>
      <c r="D178" s="239">
        <v>2.6461921251115357E-2</v>
      </c>
      <c r="E178" s="239">
        <v>2.0605922423058694E-2</v>
      </c>
      <c r="F178" s="239">
        <v>3.4058508831048426E-2</v>
      </c>
      <c r="G178" s="239">
        <v>0</v>
      </c>
      <c r="H178" s="239">
        <v>0.71116146028297955</v>
      </c>
      <c r="I178" s="239">
        <v>4.1731125126481312E-2</v>
      </c>
      <c r="J178" s="239">
        <v>1.312660007431588E-2</v>
      </c>
      <c r="K178" s="239">
        <v>1.2370262429111663E-2</v>
      </c>
      <c r="L178" s="239">
        <v>8.9726849979212903E-2</v>
      </c>
      <c r="M178" s="239">
        <v>1.0715413173216249E-2</v>
      </c>
      <c r="N178" s="239">
        <v>4.7765048336913009E-3</v>
      </c>
      <c r="O178" s="239">
        <v>4.7720087119566906E-2</v>
      </c>
      <c r="P178" s="239">
        <v>0.13180226800058878</v>
      </c>
    </row>
    <row r="179" spans="1:16" x14ac:dyDescent="0.25">
      <c r="A179" s="231" t="s">
        <v>7289</v>
      </c>
      <c r="B179" s="232" t="s">
        <v>7290</v>
      </c>
      <c r="C179" s="239">
        <v>0</v>
      </c>
      <c r="D179" s="239">
        <v>0</v>
      </c>
      <c r="E179" s="239">
        <v>0</v>
      </c>
      <c r="F179" s="239">
        <v>0</v>
      </c>
      <c r="G179" s="239">
        <v>0</v>
      </c>
      <c r="H179" s="239">
        <v>0</v>
      </c>
      <c r="I179" s="239">
        <v>0</v>
      </c>
      <c r="J179" s="239">
        <v>0</v>
      </c>
      <c r="K179" s="239">
        <v>0</v>
      </c>
      <c r="L179" s="239">
        <v>0</v>
      </c>
      <c r="M179" s="239">
        <v>0</v>
      </c>
      <c r="N179" s="239">
        <v>0</v>
      </c>
      <c r="O179" s="239">
        <v>0.11495281870376614</v>
      </c>
      <c r="P179" s="239">
        <v>0</v>
      </c>
    </row>
    <row r="180" spans="1:16" x14ac:dyDescent="0.25">
      <c r="A180" s="231" t="s">
        <v>2921</v>
      </c>
      <c r="B180" s="232" t="s">
        <v>5485</v>
      </c>
      <c r="C180" s="239">
        <v>0</v>
      </c>
      <c r="D180" s="239">
        <v>0</v>
      </c>
      <c r="E180" s="239">
        <v>0</v>
      </c>
      <c r="F180" s="239">
        <v>0</v>
      </c>
      <c r="G180" s="239">
        <v>0</v>
      </c>
      <c r="H180" s="239">
        <v>0</v>
      </c>
      <c r="I180" s="239">
        <v>0</v>
      </c>
      <c r="J180" s="239">
        <v>1.3952674162959488E-2</v>
      </c>
      <c r="K180" s="239">
        <v>0</v>
      </c>
      <c r="L180" s="239">
        <v>0</v>
      </c>
      <c r="M180" s="239">
        <v>0</v>
      </c>
      <c r="N180" s="239">
        <v>0</v>
      </c>
      <c r="O180" s="239">
        <v>0</v>
      </c>
      <c r="P180" s="239">
        <v>0</v>
      </c>
    </row>
    <row r="181" spans="1:16" x14ac:dyDescent="0.25">
      <c r="A181" s="231" t="s">
        <v>7158</v>
      </c>
      <c r="B181" s="232" t="s">
        <v>7159</v>
      </c>
      <c r="C181" s="239">
        <v>61.497978210251262</v>
      </c>
      <c r="D181" s="239">
        <v>46.032216687995543</v>
      </c>
      <c r="E181" s="239">
        <v>24.253912534255953</v>
      </c>
      <c r="F181" s="239">
        <v>17.16319647799012</v>
      </c>
      <c r="G181" s="239">
        <v>19.310656010156116</v>
      </c>
      <c r="H181" s="239">
        <v>12.493544038165899</v>
      </c>
      <c r="I181" s="239">
        <v>18.601537234843327</v>
      </c>
      <c r="J181" s="239">
        <v>31.216053172661908</v>
      </c>
      <c r="K181" s="239">
        <v>23.500600557928824</v>
      </c>
      <c r="L181" s="239">
        <v>8.8140436558139523</v>
      </c>
      <c r="M181" s="239">
        <v>2.1954803164048662</v>
      </c>
      <c r="N181" s="239">
        <v>2.4409420702998927</v>
      </c>
      <c r="O181" s="239">
        <v>3.4299356509475634</v>
      </c>
      <c r="P181" s="239">
        <v>18.591563782654227</v>
      </c>
    </row>
    <row r="182" spans="1:16" x14ac:dyDescent="0.25">
      <c r="A182" s="231" t="s">
        <v>2785</v>
      </c>
      <c r="B182" s="232" t="s">
        <v>5486</v>
      </c>
      <c r="C182" s="239">
        <v>36.702888434102334</v>
      </c>
      <c r="D182" s="239">
        <v>42.996322469935926</v>
      </c>
      <c r="E182" s="239">
        <v>43.707740071033854</v>
      </c>
      <c r="F182" s="239">
        <v>54.593069107266587</v>
      </c>
      <c r="G182" s="239">
        <v>42.530063274289795</v>
      </c>
      <c r="H182" s="239">
        <v>62.515913164963813</v>
      </c>
      <c r="I182" s="239">
        <v>114.40091073932733</v>
      </c>
      <c r="J182" s="239">
        <v>173.47121787792452</v>
      </c>
      <c r="K182" s="239">
        <v>171.32027530280953</v>
      </c>
      <c r="L182" s="239">
        <v>79.029429846833651</v>
      </c>
      <c r="M182" s="239">
        <v>18.808559042603243</v>
      </c>
      <c r="N182" s="239">
        <v>15.226177447402296</v>
      </c>
      <c r="O182" s="239">
        <v>32.418909571197602</v>
      </c>
      <c r="P182" s="239">
        <v>31.865505749229573</v>
      </c>
    </row>
    <row r="183" spans="1:16" x14ac:dyDescent="0.25">
      <c r="A183" s="231" t="s">
        <v>8885</v>
      </c>
      <c r="B183" s="232" t="s">
        <v>8886</v>
      </c>
      <c r="C183" s="239">
        <v>0.23715637476220444</v>
      </c>
      <c r="D183" s="239">
        <v>0</v>
      </c>
      <c r="E183" s="239">
        <v>0</v>
      </c>
      <c r="F183" s="239">
        <v>0</v>
      </c>
      <c r="G183" s="239">
        <v>0</v>
      </c>
      <c r="H183" s="239">
        <v>0</v>
      </c>
      <c r="I183" s="239">
        <v>0</v>
      </c>
      <c r="J183" s="239">
        <v>0</v>
      </c>
      <c r="K183" s="239">
        <v>0</v>
      </c>
      <c r="L183" s="239">
        <v>0</v>
      </c>
      <c r="M183" s="239">
        <v>0</v>
      </c>
      <c r="N183" s="239">
        <v>0</v>
      </c>
      <c r="O183" s="239">
        <v>0</v>
      </c>
      <c r="P183" s="239">
        <v>0</v>
      </c>
    </row>
    <row r="184" spans="1:16" x14ac:dyDescent="0.25">
      <c r="A184" s="231" t="s">
        <v>3165</v>
      </c>
      <c r="B184" s="232" t="s">
        <v>6685</v>
      </c>
      <c r="C184" s="239">
        <v>0</v>
      </c>
      <c r="D184" s="239">
        <v>0.17735392054126697</v>
      </c>
      <c r="E184" s="239">
        <v>0</v>
      </c>
      <c r="F184" s="239">
        <v>0</v>
      </c>
      <c r="G184" s="239">
        <v>5.4930596703262655E-2</v>
      </c>
      <c r="H184" s="239">
        <v>3.0581210735914185E-2</v>
      </c>
      <c r="I184" s="239">
        <v>0.26326518741869159</v>
      </c>
      <c r="J184" s="239">
        <v>5.4588418283851983</v>
      </c>
      <c r="K184" s="239">
        <v>2.7369173861688032</v>
      </c>
      <c r="L184" s="239">
        <v>1.9810614217609328</v>
      </c>
      <c r="M184" s="239">
        <v>0.88831514643927023</v>
      </c>
      <c r="N184" s="239">
        <v>0.27087742784648466</v>
      </c>
      <c r="O184" s="239">
        <v>40.512733905124335</v>
      </c>
      <c r="P184" s="239">
        <v>0</v>
      </c>
    </row>
    <row r="185" spans="1:16" x14ac:dyDescent="0.25">
      <c r="A185" s="231" t="s">
        <v>7184</v>
      </c>
      <c r="B185" s="232" t="s">
        <v>7185</v>
      </c>
      <c r="C185" s="239">
        <v>0</v>
      </c>
      <c r="D185" s="239">
        <v>0</v>
      </c>
      <c r="E185" s="239">
        <v>0</v>
      </c>
      <c r="F185" s="239">
        <v>0</v>
      </c>
      <c r="G185" s="239">
        <v>0</v>
      </c>
      <c r="H185" s="239">
        <v>0</v>
      </c>
      <c r="I185" s="239">
        <v>0</v>
      </c>
      <c r="J185" s="239">
        <v>0</v>
      </c>
      <c r="K185" s="239">
        <v>0</v>
      </c>
      <c r="L185" s="239">
        <v>0</v>
      </c>
      <c r="M185" s="239">
        <v>0</v>
      </c>
      <c r="N185" s="239">
        <v>0.35708804499778668</v>
      </c>
      <c r="O185" s="239">
        <v>0.72475639225369304</v>
      </c>
      <c r="P185" s="239">
        <v>9.128687581712482</v>
      </c>
    </row>
    <row r="186" spans="1:16" x14ac:dyDescent="0.25">
      <c r="A186" s="231" t="s">
        <v>7257</v>
      </c>
      <c r="B186" s="232" t="s">
        <v>7258</v>
      </c>
      <c r="C186" s="239">
        <v>0</v>
      </c>
      <c r="D186" s="239">
        <v>0</v>
      </c>
      <c r="E186" s="239">
        <v>0</v>
      </c>
      <c r="F186" s="239">
        <v>0</v>
      </c>
      <c r="G186" s="239">
        <v>0</v>
      </c>
      <c r="H186" s="239">
        <v>0</v>
      </c>
      <c r="I186" s="239">
        <v>0</v>
      </c>
      <c r="J186" s="239">
        <v>0</v>
      </c>
      <c r="K186" s="239">
        <v>0</v>
      </c>
      <c r="L186" s="239">
        <v>0</v>
      </c>
      <c r="M186" s="239">
        <v>0</v>
      </c>
      <c r="N186" s="239">
        <v>1.3449642681269707</v>
      </c>
      <c r="O186" s="239">
        <v>0.3164665785636796</v>
      </c>
      <c r="P186" s="239">
        <v>11.830722967681499</v>
      </c>
    </row>
    <row r="187" spans="1:16" x14ac:dyDescent="0.25">
      <c r="A187" s="231" t="s">
        <v>196</v>
      </c>
      <c r="B187" s="232" t="s">
        <v>5487</v>
      </c>
      <c r="C187" s="239">
        <v>0.1411177600437262</v>
      </c>
      <c r="D187" s="239">
        <v>3.5038671991368037E-2</v>
      </c>
      <c r="E187" s="239">
        <v>0</v>
      </c>
      <c r="F187" s="239">
        <v>0.10033477832576662</v>
      </c>
      <c r="G187" s="239">
        <v>0</v>
      </c>
      <c r="H187" s="239">
        <v>0.1826123473270953</v>
      </c>
      <c r="I187" s="239">
        <v>1.5529733613021514E-2</v>
      </c>
      <c r="J187" s="239">
        <v>0</v>
      </c>
      <c r="K187" s="239">
        <v>0</v>
      </c>
      <c r="L187" s="239">
        <v>1.1249489533910945E-2</v>
      </c>
      <c r="M187" s="239">
        <v>0.65427189958691445</v>
      </c>
      <c r="N187" s="239">
        <v>0.11224056188990265</v>
      </c>
      <c r="O187" s="239">
        <v>0</v>
      </c>
      <c r="P187" s="239">
        <v>4.0718497663671673E-2</v>
      </c>
    </row>
    <row r="188" spans="1:16" x14ac:dyDescent="0.25">
      <c r="A188" s="231" t="s">
        <v>3072</v>
      </c>
      <c r="B188" s="232" t="s">
        <v>4506</v>
      </c>
      <c r="C188" s="239">
        <v>0</v>
      </c>
      <c r="D188" s="239">
        <v>0</v>
      </c>
      <c r="E188" s="239">
        <v>2.3513722416719864E-2</v>
      </c>
      <c r="F188" s="239">
        <v>0</v>
      </c>
      <c r="G188" s="239">
        <v>0</v>
      </c>
      <c r="H188" s="239">
        <v>0</v>
      </c>
      <c r="I188" s="239">
        <v>0</v>
      </c>
      <c r="J188" s="239">
        <v>0</v>
      </c>
      <c r="K188" s="239">
        <v>0</v>
      </c>
      <c r="L188" s="239">
        <v>0</v>
      </c>
      <c r="M188" s="239">
        <v>0</v>
      </c>
      <c r="N188" s="239">
        <v>0</v>
      </c>
      <c r="O188" s="239">
        <v>0</v>
      </c>
      <c r="P188" s="239">
        <v>0</v>
      </c>
    </row>
    <row r="189" spans="1:16" x14ac:dyDescent="0.25">
      <c r="A189" s="231" t="s">
        <v>1041</v>
      </c>
      <c r="B189" s="232" t="s">
        <v>4507</v>
      </c>
      <c r="C189" s="239">
        <v>0</v>
      </c>
      <c r="D189" s="239">
        <v>0</v>
      </c>
      <c r="E189" s="239">
        <v>0</v>
      </c>
      <c r="F189" s="239">
        <v>4.9183583765049124E-2</v>
      </c>
      <c r="G189" s="239">
        <v>0</v>
      </c>
      <c r="H189" s="239">
        <v>0.14557256364023013</v>
      </c>
      <c r="I189" s="239">
        <v>0</v>
      </c>
      <c r="J189" s="239">
        <v>0.25477916854953941</v>
      </c>
      <c r="K189" s="239">
        <v>0</v>
      </c>
      <c r="L189" s="239">
        <v>0.4062208836536389</v>
      </c>
      <c r="M189" s="239">
        <v>0</v>
      </c>
      <c r="N189" s="239">
        <v>0</v>
      </c>
      <c r="O189" s="239">
        <v>0</v>
      </c>
      <c r="P189" s="239">
        <v>0</v>
      </c>
    </row>
    <row r="190" spans="1:16" x14ac:dyDescent="0.25">
      <c r="A190" s="231" t="s">
        <v>1630</v>
      </c>
      <c r="B190" s="232" t="s">
        <v>5478</v>
      </c>
      <c r="C190" s="239">
        <v>0.37238302001254059</v>
      </c>
      <c r="D190" s="239">
        <v>0.28580302652012618</v>
      </c>
      <c r="E190" s="239">
        <v>0.84346620676975348</v>
      </c>
      <c r="F190" s="239">
        <v>1.8116282718945711</v>
      </c>
      <c r="G190" s="239">
        <v>2.5617328393195535</v>
      </c>
      <c r="H190" s="239">
        <v>3.3589159398889472</v>
      </c>
      <c r="I190" s="239">
        <v>2.4674274486367844</v>
      </c>
      <c r="J190" s="239">
        <v>1.780807611866265</v>
      </c>
      <c r="K190" s="239">
        <v>0.12394792776880717</v>
      </c>
      <c r="L190" s="239">
        <v>7.0211754296669746E-2</v>
      </c>
      <c r="M190" s="239">
        <v>0</v>
      </c>
      <c r="N190" s="239">
        <v>0</v>
      </c>
      <c r="O190" s="239">
        <v>0</v>
      </c>
      <c r="P190" s="239">
        <v>0</v>
      </c>
    </row>
    <row r="191" spans="1:16" x14ac:dyDescent="0.25">
      <c r="A191" s="231" t="s">
        <v>1035</v>
      </c>
      <c r="B191" s="232" t="s">
        <v>5479</v>
      </c>
      <c r="C191" s="239">
        <v>0</v>
      </c>
      <c r="D191" s="239">
        <v>0</v>
      </c>
      <c r="E191" s="239">
        <v>0</v>
      </c>
      <c r="F191" s="239">
        <v>0</v>
      </c>
      <c r="G191" s="239">
        <v>0</v>
      </c>
      <c r="H191" s="239">
        <v>6.7954681114244853E-2</v>
      </c>
      <c r="I191" s="239">
        <v>0</v>
      </c>
      <c r="J191" s="239">
        <v>0</v>
      </c>
      <c r="K191" s="239">
        <v>0.51866645494531105</v>
      </c>
      <c r="L191" s="239">
        <v>0.15323758566511592</v>
      </c>
      <c r="M191" s="239">
        <v>0.91701806880162062</v>
      </c>
      <c r="N191" s="239">
        <v>0</v>
      </c>
      <c r="O191" s="239">
        <v>0</v>
      </c>
      <c r="P191" s="239">
        <v>0</v>
      </c>
    </row>
    <row r="192" spans="1:16" x14ac:dyDescent="0.25">
      <c r="A192" s="231" t="s">
        <v>15</v>
      </c>
      <c r="B192" s="232" t="s">
        <v>5441</v>
      </c>
      <c r="C192" s="239">
        <v>5.9069937865342093E-2</v>
      </c>
      <c r="D192" s="239">
        <v>0</v>
      </c>
      <c r="E192" s="239">
        <v>0</v>
      </c>
      <c r="F192" s="239">
        <v>0</v>
      </c>
      <c r="G192" s="239">
        <v>0</v>
      </c>
      <c r="H192" s="239">
        <v>0</v>
      </c>
      <c r="I192" s="239">
        <v>0</v>
      </c>
      <c r="J192" s="239">
        <v>0</v>
      </c>
      <c r="K192" s="239">
        <v>0</v>
      </c>
      <c r="L192" s="239">
        <v>0</v>
      </c>
      <c r="M192" s="239">
        <v>0</v>
      </c>
      <c r="N192" s="239">
        <v>0</v>
      </c>
      <c r="O192" s="239">
        <v>0</v>
      </c>
      <c r="P192" s="239">
        <v>0</v>
      </c>
    </row>
    <row r="193" spans="1:16" x14ac:dyDescent="0.25">
      <c r="A193" s="231" t="s">
        <v>58</v>
      </c>
      <c r="B193" s="232" t="s">
        <v>9611</v>
      </c>
      <c r="C193" s="239">
        <v>0</v>
      </c>
      <c r="D193" s="239">
        <v>0</v>
      </c>
      <c r="E193" s="239">
        <v>0</v>
      </c>
      <c r="F193" s="239">
        <v>0</v>
      </c>
      <c r="G193" s="239">
        <v>0</v>
      </c>
      <c r="H193" s="239">
        <v>0.21095376342470851</v>
      </c>
      <c r="I193" s="239">
        <v>0.11740512366356366</v>
      </c>
      <c r="J193" s="239">
        <v>0</v>
      </c>
      <c r="K193" s="239">
        <v>0</v>
      </c>
      <c r="L193" s="239">
        <v>6.4837864463129849E-3</v>
      </c>
      <c r="M193" s="239">
        <v>6.6275498548936995E-2</v>
      </c>
      <c r="N193" s="239">
        <v>8.7988212501528676E-2</v>
      </c>
      <c r="O193" s="239">
        <v>0.24927924726090209</v>
      </c>
      <c r="P193" s="239">
        <v>0.29061381892911531</v>
      </c>
    </row>
    <row r="194" spans="1:16" x14ac:dyDescent="0.25">
      <c r="A194" s="231" t="s">
        <v>5443</v>
      </c>
      <c r="B194" s="232" t="s">
        <v>5444</v>
      </c>
      <c r="C194" s="239">
        <v>2.0708353947545075</v>
      </c>
      <c r="D194" s="239">
        <v>121.30891265075037</v>
      </c>
      <c r="E194" s="239">
        <v>19.411598431481899</v>
      </c>
      <c r="F194" s="239">
        <v>0</v>
      </c>
      <c r="G194" s="239">
        <v>0</v>
      </c>
      <c r="H194" s="239">
        <v>0</v>
      </c>
      <c r="I194" s="239">
        <v>0</v>
      </c>
      <c r="J194" s="239">
        <v>0</v>
      </c>
      <c r="K194" s="239">
        <v>0</v>
      </c>
      <c r="L194" s="239">
        <v>0</v>
      </c>
      <c r="M194" s="239">
        <v>0</v>
      </c>
      <c r="N194" s="239">
        <v>0</v>
      </c>
      <c r="O194" s="239">
        <v>0</v>
      </c>
      <c r="P194" s="239">
        <v>0</v>
      </c>
    </row>
    <row r="195" spans="1:16" x14ac:dyDescent="0.25">
      <c r="A195" s="231" t="s">
        <v>59</v>
      </c>
      <c r="B195" s="232" t="s">
        <v>5445</v>
      </c>
      <c r="C195" s="239">
        <v>7.9681872093762346E-2</v>
      </c>
      <c r="D195" s="239">
        <v>0</v>
      </c>
      <c r="E195" s="239">
        <v>0</v>
      </c>
      <c r="F195" s="239">
        <v>0</v>
      </c>
      <c r="G195" s="239">
        <v>0</v>
      </c>
      <c r="H195" s="239">
        <v>0</v>
      </c>
      <c r="I195" s="239">
        <v>0</v>
      </c>
      <c r="J195" s="239">
        <v>0</v>
      </c>
      <c r="K195" s="239">
        <v>0</v>
      </c>
      <c r="L195" s="239">
        <v>0</v>
      </c>
      <c r="M195" s="239">
        <v>0</v>
      </c>
      <c r="N195" s="239">
        <v>0</v>
      </c>
      <c r="O195" s="239">
        <v>0</v>
      </c>
      <c r="P195" s="239">
        <v>0</v>
      </c>
    </row>
    <row r="196" spans="1:16" x14ac:dyDescent="0.25">
      <c r="A196" s="231" t="s">
        <v>54</v>
      </c>
      <c r="B196" s="232" t="s">
        <v>9612</v>
      </c>
      <c r="C196" s="239">
        <v>0</v>
      </c>
      <c r="D196" s="239">
        <v>7.0040190708043126E-2</v>
      </c>
      <c r="E196" s="239">
        <v>0.52772556378693236</v>
      </c>
      <c r="F196" s="239">
        <v>0.44257451587480928</v>
      </c>
      <c r="G196" s="239">
        <v>0.23180407292101662</v>
      </c>
      <c r="H196" s="239">
        <v>0.26459848796166346</v>
      </c>
      <c r="I196" s="239">
        <v>0.45078113801231956</v>
      </c>
      <c r="J196" s="239">
        <v>0.23987949418253143</v>
      </c>
      <c r="K196" s="239">
        <v>0.40917146726306114</v>
      </c>
      <c r="L196" s="239">
        <v>0.39469969327705245</v>
      </c>
      <c r="M196" s="239">
        <v>1.5910830941611141E-2</v>
      </c>
      <c r="N196" s="239">
        <v>4.8876499628346226E-2</v>
      </c>
      <c r="O196" s="239">
        <v>0.3882195600407703</v>
      </c>
      <c r="P196" s="239">
        <v>0.64974130403075869</v>
      </c>
    </row>
    <row r="197" spans="1:16" x14ac:dyDescent="0.25">
      <c r="A197" s="231" t="s">
        <v>1540</v>
      </c>
      <c r="B197" s="232" t="s">
        <v>3629</v>
      </c>
      <c r="C197" s="239">
        <v>0.17915367235143953</v>
      </c>
      <c r="D197" s="239">
        <v>0</v>
      </c>
      <c r="E197" s="239">
        <v>0</v>
      </c>
      <c r="F197" s="239">
        <v>7.1509381228013984</v>
      </c>
      <c r="G197" s="239">
        <v>2.030295467804597</v>
      </c>
      <c r="H197" s="239">
        <v>0</v>
      </c>
      <c r="I197" s="239">
        <v>0</v>
      </c>
      <c r="J197" s="239">
        <v>0</v>
      </c>
      <c r="K197" s="239">
        <v>0</v>
      </c>
      <c r="L197" s="239">
        <v>0</v>
      </c>
      <c r="M197" s="239">
        <v>0</v>
      </c>
      <c r="N197" s="239">
        <v>0</v>
      </c>
      <c r="O197" s="239">
        <v>0</v>
      </c>
      <c r="P197" s="239">
        <v>0</v>
      </c>
    </row>
    <row r="198" spans="1:16" x14ac:dyDescent="0.25">
      <c r="A198" s="231" t="s">
        <v>21</v>
      </c>
      <c r="B198" s="232" t="s">
        <v>3663</v>
      </c>
      <c r="C198" s="239">
        <v>9.1009867250727972</v>
      </c>
      <c r="D198" s="239">
        <v>15.161512914501083</v>
      </c>
      <c r="E198" s="239">
        <v>3.4607374676160592</v>
      </c>
      <c r="F198" s="239">
        <v>12.122847592376994</v>
      </c>
      <c r="G198" s="239">
        <v>10.349532893538125</v>
      </c>
      <c r="H198" s="239">
        <v>30.386225035982584</v>
      </c>
      <c r="I198" s="239">
        <v>16.811186673547894</v>
      </c>
      <c r="J198" s="239">
        <v>11.427319592350711</v>
      </c>
      <c r="K198" s="239">
        <v>8.596359264331058</v>
      </c>
      <c r="L198" s="239">
        <v>1.8412158660367677</v>
      </c>
      <c r="M198" s="239">
        <v>4.1080032992421298</v>
      </c>
      <c r="N198" s="239">
        <v>2.2783373223143708</v>
      </c>
      <c r="O198" s="239">
        <v>2.4199873356713426</v>
      </c>
      <c r="P198" s="239">
        <v>3.12434924395586</v>
      </c>
    </row>
    <row r="199" spans="1:16" x14ac:dyDescent="0.25">
      <c r="A199" s="231" t="s">
        <v>101</v>
      </c>
      <c r="B199" s="232" t="s">
        <v>4531</v>
      </c>
      <c r="C199" s="239">
        <v>60.303750294351644</v>
      </c>
      <c r="D199" s="239">
        <v>26.31201484522251</v>
      </c>
      <c r="E199" s="239">
        <v>23.921098255598746</v>
      </c>
      <c r="F199" s="239">
        <v>30.816007838554111</v>
      </c>
      <c r="G199" s="239">
        <v>30.218459548360677</v>
      </c>
      <c r="H199" s="239">
        <v>26.701775635163788</v>
      </c>
      <c r="I199" s="239">
        <v>39.721264801216442</v>
      </c>
      <c r="J199" s="239">
        <v>56.502028194903282</v>
      </c>
      <c r="K199" s="239">
        <v>66.936560800660203</v>
      </c>
      <c r="L199" s="239">
        <v>30.442209890002296</v>
      </c>
      <c r="M199" s="239">
        <v>4.9154692370221973</v>
      </c>
      <c r="N199" s="239">
        <v>5.2472929888870672</v>
      </c>
      <c r="O199" s="239">
        <v>5.2653036398542659</v>
      </c>
      <c r="P199" s="239">
        <v>5.6236103519426592</v>
      </c>
    </row>
    <row r="200" spans="1:16" x14ac:dyDescent="0.25">
      <c r="A200" s="231" t="s">
        <v>1396</v>
      </c>
      <c r="B200" s="232" t="s">
        <v>5446</v>
      </c>
      <c r="C200" s="239">
        <v>0.44189383646046315</v>
      </c>
      <c r="D200" s="239">
        <v>0</v>
      </c>
      <c r="E200" s="239">
        <v>0.83262917057283503</v>
      </c>
      <c r="F200" s="239">
        <v>0</v>
      </c>
      <c r="G200" s="239">
        <v>0.67876995281773833</v>
      </c>
      <c r="H200" s="239">
        <v>4.3393639394583197</v>
      </c>
      <c r="I200" s="239">
        <v>2.2089057856456322</v>
      </c>
      <c r="J200" s="239">
        <v>1.0659965683000292</v>
      </c>
      <c r="K200" s="239">
        <v>2.0562289424462419</v>
      </c>
      <c r="L200" s="239">
        <v>0</v>
      </c>
      <c r="M200" s="239">
        <v>0.12928148056088998</v>
      </c>
      <c r="N200" s="239">
        <v>0</v>
      </c>
      <c r="O200" s="239">
        <v>0.21871588453242302</v>
      </c>
      <c r="P200" s="239">
        <v>0</v>
      </c>
    </row>
    <row r="201" spans="1:16" x14ac:dyDescent="0.25">
      <c r="A201" s="231" t="s">
        <v>1487</v>
      </c>
      <c r="B201" s="232" t="s">
        <v>5447</v>
      </c>
      <c r="C201" s="239">
        <v>0.15307496968660875</v>
      </c>
      <c r="D201" s="239">
        <v>0</v>
      </c>
      <c r="E201" s="239">
        <v>0.23849581444386575</v>
      </c>
      <c r="F201" s="239">
        <v>0</v>
      </c>
      <c r="G201" s="239">
        <v>0.38225507890356147</v>
      </c>
      <c r="H201" s="239">
        <v>0.97379463166302016</v>
      </c>
      <c r="I201" s="239">
        <v>8.1990342436879242</v>
      </c>
      <c r="J201" s="239">
        <v>1.0497196655345762</v>
      </c>
      <c r="K201" s="239">
        <v>20.468911237882292</v>
      </c>
      <c r="L201" s="239">
        <v>9.5631271445685881E-2</v>
      </c>
      <c r="M201" s="239">
        <v>0.40384149007333214</v>
      </c>
      <c r="N201" s="239">
        <v>0.46156332907020287</v>
      </c>
      <c r="O201" s="239">
        <v>1.0651785584066908</v>
      </c>
      <c r="P201" s="239">
        <v>0.49352599291478361</v>
      </c>
    </row>
    <row r="202" spans="1:16" x14ac:dyDescent="0.25">
      <c r="A202" s="231" t="s">
        <v>20</v>
      </c>
      <c r="B202" s="232" t="s">
        <v>4533</v>
      </c>
      <c r="C202" s="239">
        <v>11.112218335694667</v>
      </c>
      <c r="D202" s="239">
        <v>5.2348458134717077</v>
      </c>
      <c r="E202" s="239">
        <v>0.43831648538271095</v>
      </c>
      <c r="F202" s="239">
        <v>0.52022244348573043</v>
      </c>
      <c r="G202" s="239">
        <v>0.57510305297155317</v>
      </c>
      <c r="H202" s="239">
        <v>2.4123473483108899</v>
      </c>
      <c r="I202" s="239">
        <v>0.77982563203545097</v>
      </c>
      <c r="J202" s="239">
        <v>1.5999286435035591</v>
      </c>
      <c r="K202" s="239">
        <v>8.8640736090233277E-2</v>
      </c>
      <c r="L202" s="239">
        <v>8.0524724014730847E-2</v>
      </c>
      <c r="M202" s="239">
        <v>0.4669921484453563</v>
      </c>
      <c r="N202" s="239">
        <v>0.18739180568560121</v>
      </c>
      <c r="O202" s="239">
        <v>0.11900232210760842</v>
      </c>
      <c r="P202" s="239">
        <v>0.11240489023232814</v>
      </c>
    </row>
    <row r="203" spans="1:16" x14ac:dyDescent="0.25">
      <c r="A203" s="231" t="s">
        <v>3069</v>
      </c>
      <c r="B203" s="232" t="s">
        <v>5437</v>
      </c>
      <c r="C203" s="239">
        <v>7.1694742181887356</v>
      </c>
      <c r="D203" s="239">
        <v>7.2312442157925672</v>
      </c>
      <c r="E203" s="239">
        <v>0.71161596509341296</v>
      </c>
      <c r="F203" s="239">
        <v>0.94399737709755593</v>
      </c>
      <c r="G203" s="239">
        <v>0.12736681374317127</v>
      </c>
      <c r="H203" s="239">
        <v>2.5671366827032758</v>
      </c>
      <c r="I203" s="239">
        <v>0.95048886360950002</v>
      </c>
      <c r="J203" s="239">
        <v>0.46869331639369588</v>
      </c>
      <c r="K203" s="239">
        <v>0.10307506354053368</v>
      </c>
      <c r="L203" s="239">
        <v>0.23468161219110298</v>
      </c>
      <c r="M203" s="239">
        <v>0.2136932467945106</v>
      </c>
      <c r="N203" s="239">
        <v>0</v>
      </c>
      <c r="O203" s="239">
        <v>0</v>
      </c>
      <c r="P203" s="239">
        <v>0</v>
      </c>
    </row>
    <row r="204" spans="1:16" x14ac:dyDescent="0.25">
      <c r="A204" s="231" t="s">
        <v>7236</v>
      </c>
      <c r="B204" s="232" t="s">
        <v>7237</v>
      </c>
      <c r="C204" s="239">
        <v>0</v>
      </c>
      <c r="D204" s="239">
        <v>0</v>
      </c>
      <c r="E204" s="239">
        <v>0</v>
      </c>
      <c r="F204" s="239">
        <v>0</v>
      </c>
      <c r="G204" s="239">
        <v>0</v>
      </c>
      <c r="H204" s="239">
        <v>0</v>
      </c>
      <c r="I204" s="239">
        <v>0</v>
      </c>
      <c r="J204" s="239">
        <v>0</v>
      </c>
      <c r="K204" s="239">
        <v>0</v>
      </c>
      <c r="L204" s="239">
        <v>0</v>
      </c>
      <c r="M204" s="239">
        <v>0</v>
      </c>
      <c r="N204" s="239">
        <v>6.7186024053695129E-3</v>
      </c>
      <c r="O204" s="239">
        <v>7.9691364590814995E-2</v>
      </c>
      <c r="P204" s="239">
        <v>2.25926615677709E-2</v>
      </c>
    </row>
    <row r="205" spans="1:16" x14ac:dyDescent="0.25">
      <c r="A205" s="231" t="s">
        <v>7107</v>
      </c>
      <c r="B205" s="232" t="s">
        <v>7108</v>
      </c>
      <c r="C205" s="239">
        <v>0</v>
      </c>
      <c r="D205" s="239">
        <v>5.1077739382827705</v>
      </c>
      <c r="E205" s="239">
        <v>15.424574372537663</v>
      </c>
      <c r="F205" s="239">
        <v>26.607287538279138</v>
      </c>
      <c r="G205" s="239">
        <v>31.254899632284854</v>
      </c>
      <c r="H205" s="239">
        <v>47.772132262296928</v>
      </c>
      <c r="I205" s="239">
        <v>8.6905587897974925</v>
      </c>
      <c r="J205" s="239">
        <v>62.710476481186035</v>
      </c>
      <c r="K205" s="239">
        <v>44.717775428523723</v>
      </c>
      <c r="L205" s="239">
        <v>35.385402150286708</v>
      </c>
      <c r="M205" s="239">
        <v>23.469086415678397</v>
      </c>
      <c r="N205" s="239">
        <v>39.733020097744934</v>
      </c>
      <c r="O205" s="239">
        <v>55.034028683567243</v>
      </c>
      <c r="P205" s="239">
        <v>55.452626662681794</v>
      </c>
    </row>
    <row r="206" spans="1:16" x14ac:dyDescent="0.25">
      <c r="A206" s="231" t="s">
        <v>8390</v>
      </c>
      <c r="B206" s="232" t="s">
        <v>8391</v>
      </c>
      <c r="C206" s="239">
        <v>0.70313292862802823</v>
      </c>
      <c r="D206" s="239">
        <v>0.23887858256050812</v>
      </c>
      <c r="E206" s="239">
        <v>0.12211236809593694</v>
      </c>
      <c r="F206" s="239">
        <v>0.51435871157392887</v>
      </c>
      <c r="G206" s="239">
        <v>0</v>
      </c>
      <c r="H206" s="239">
        <v>2.743456128438583</v>
      </c>
      <c r="I206" s="239">
        <v>4.9236104326036427</v>
      </c>
      <c r="J206" s="239">
        <v>12.866232028727097</v>
      </c>
      <c r="K206" s="239">
        <v>8.7550468498737217</v>
      </c>
      <c r="L206" s="239">
        <v>7.3297532596778936</v>
      </c>
      <c r="M206" s="239">
        <v>5.8708370836335355</v>
      </c>
      <c r="N206" s="239">
        <v>0</v>
      </c>
      <c r="O206" s="239">
        <v>0</v>
      </c>
      <c r="P206" s="239">
        <v>0</v>
      </c>
    </row>
    <row r="207" spans="1:16" x14ac:dyDescent="0.25">
      <c r="A207" s="231" t="s">
        <v>7122</v>
      </c>
      <c r="B207" s="232" t="s">
        <v>7123</v>
      </c>
      <c r="C207" s="239">
        <v>0</v>
      </c>
      <c r="D207" s="239">
        <v>0</v>
      </c>
      <c r="E207" s="239">
        <v>0</v>
      </c>
      <c r="F207" s="239">
        <v>0</v>
      </c>
      <c r="G207" s="239">
        <v>0</v>
      </c>
      <c r="H207" s="239">
        <v>0</v>
      </c>
      <c r="I207" s="239">
        <v>0</v>
      </c>
      <c r="J207" s="239">
        <v>0</v>
      </c>
      <c r="K207" s="239">
        <v>0</v>
      </c>
      <c r="L207" s="239">
        <v>0</v>
      </c>
      <c r="M207" s="239">
        <v>0</v>
      </c>
      <c r="N207" s="239">
        <v>4.3100242599575234</v>
      </c>
      <c r="O207" s="239">
        <v>10.254972236048506</v>
      </c>
      <c r="P207" s="239">
        <v>9.5271055579677064</v>
      </c>
    </row>
    <row r="208" spans="1:16" x14ac:dyDescent="0.25">
      <c r="A208" s="231" t="s">
        <v>276</v>
      </c>
      <c r="B208" s="232" t="s">
        <v>5438</v>
      </c>
      <c r="C208" s="239">
        <v>5.1902658056115249E-2</v>
      </c>
      <c r="D208" s="239">
        <v>0.19127653723671792</v>
      </c>
      <c r="E208" s="239">
        <v>0.34169444793598786</v>
      </c>
      <c r="F208" s="239">
        <v>0</v>
      </c>
      <c r="G208" s="239">
        <v>0</v>
      </c>
      <c r="H208" s="239">
        <v>0.11835358946837528</v>
      </c>
      <c r="I208" s="239">
        <v>8.2758002199583874E-2</v>
      </c>
      <c r="J208" s="239">
        <v>0.38361337497979042</v>
      </c>
      <c r="K208" s="239">
        <v>0.13896911757511221</v>
      </c>
      <c r="L208" s="239">
        <v>0.13663984826590228</v>
      </c>
      <c r="M208" s="239">
        <v>0.13363702080156006</v>
      </c>
      <c r="N208" s="239">
        <v>0.13320227969646381</v>
      </c>
      <c r="O208" s="239">
        <v>0.17963506140565591</v>
      </c>
      <c r="P208" s="239">
        <v>5.3503232165256341E-2</v>
      </c>
    </row>
    <row r="209" spans="1:16" x14ac:dyDescent="0.25">
      <c r="A209" s="231" t="s">
        <v>7163</v>
      </c>
      <c r="B209" s="232" t="s">
        <v>7164</v>
      </c>
      <c r="C209" s="239">
        <v>5.9671342712084341</v>
      </c>
      <c r="D209" s="239">
        <v>5.53510857861622</v>
      </c>
      <c r="E209" s="239">
        <v>5.691752993622754</v>
      </c>
      <c r="F209" s="239">
        <v>13.689563538368711</v>
      </c>
      <c r="G209" s="239">
        <v>1.6374694204621822</v>
      </c>
      <c r="H209" s="239">
        <v>13.21427610898982</v>
      </c>
      <c r="I209" s="239">
        <v>11.803962062986464</v>
      </c>
      <c r="J209" s="239">
        <v>19.880913646511761</v>
      </c>
      <c r="K209" s="239">
        <v>17.616988465192112</v>
      </c>
      <c r="L209" s="239">
        <v>25.608983786478404</v>
      </c>
      <c r="M209" s="239">
        <v>12.642068807544852</v>
      </c>
      <c r="N209" s="239">
        <v>4.9664066063236412</v>
      </c>
      <c r="O209" s="239">
        <v>3.8402348164333944</v>
      </c>
      <c r="P209" s="239">
        <v>5.6761514098599903</v>
      </c>
    </row>
    <row r="210" spans="1:16" x14ac:dyDescent="0.25">
      <c r="A210" s="231" t="s">
        <v>8432</v>
      </c>
      <c r="B210" s="232" t="s">
        <v>8433</v>
      </c>
      <c r="C210" s="239">
        <v>0</v>
      </c>
      <c r="D210" s="239">
        <v>0</v>
      </c>
      <c r="E210" s="239">
        <v>0</v>
      </c>
      <c r="F210" s="239">
        <v>0</v>
      </c>
      <c r="G210" s="239">
        <v>0</v>
      </c>
      <c r="H210" s="239">
        <v>0</v>
      </c>
      <c r="I210" s="239">
        <v>6.3053121489221639E-2</v>
      </c>
      <c r="J210" s="239">
        <v>0</v>
      </c>
      <c r="K210" s="239">
        <v>0</v>
      </c>
      <c r="L210" s="239">
        <v>0</v>
      </c>
      <c r="M210" s="239">
        <v>0</v>
      </c>
      <c r="N210" s="239">
        <v>0</v>
      </c>
      <c r="O210" s="239">
        <v>0</v>
      </c>
      <c r="P210" s="239">
        <v>0</v>
      </c>
    </row>
    <row r="211" spans="1:16" x14ac:dyDescent="0.25">
      <c r="A211" s="231" t="s">
        <v>481</v>
      </c>
      <c r="B211" s="232" t="s">
        <v>5439</v>
      </c>
      <c r="C211" s="239">
        <v>0</v>
      </c>
      <c r="D211" s="239">
        <v>0</v>
      </c>
      <c r="E211" s="239">
        <v>0</v>
      </c>
      <c r="F211" s="239">
        <v>0</v>
      </c>
      <c r="G211" s="239">
        <v>0</v>
      </c>
      <c r="H211" s="239">
        <v>0</v>
      </c>
      <c r="I211" s="239">
        <v>0.29870112858858816</v>
      </c>
      <c r="J211" s="239">
        <v>0</v>
      </c>
      <c r="K211" s="239">
        <v>0</v>
      </c>
      <c r="L211" s="239">
        <v>0</v>
      </c>
      <c r="M211" s="239">
        <v>0</v>
      </c>
      <c r="N211" s="239">
        <v>0</v>
      </c>
      <c r="O211" s="239">
        <v>0</v>
      </c>
      <c r="P211" s="239">
        <v>0</v>
      </c>
    </row>
    <row r="212" spans="1:16" x14ac:dyDescent="0.25">
      <c r="A212" s="231" t="s">
        <v>7114</v>
      </c>
      <c r="B212" s="232" t="s">
        <v>7115</v>
      </c>
      <c r="C212" s="239">
        <v>0</v>
      </c>
      <c r="D212" s="239">
        <v>0</v>
      </c>
      <c r="E212" s="239">
        <v>0</v>
      </c>
      <c r="F212" s="239">
        <v>0</v>
      </c>
      <c r="G212" s="239">
        <v>0</v>
      </c>
      <c r="H212" s="239">
        <v>0</v>
      </c>
      <c r="I212" s="239">
        <v>0</v>
      </c>
      <c r="J212" s="239">
        <v>0</v>
      </c>
      <c r="K212" s="239">
        <v>0</v>
      </c>
      <c r="L212" s="239">
        <v>0</v>
      </c>
      <c r="M212" s="239">
        <v>0</v>
      </c>
      <c r="N212" s="239">
        <v>33.40286303685636</v>
      </c>
      <c r="O212" s="239">
        <v>26.001738459688131</v>
      </c>
      <c r="P212" s="239">
        <v>70.06825212368669</v>
      </c>
    </row>
    <row r="213" spans="1:16" x14ac:dyDescent="0.25">
      <c r="A213" s="231" t="s">
        <v>281</v>
      </c>
      <c r="B213" s="232" t="s">
        <v>4534</v>
      </c>
      <c r="C213" s="239">
        <v>15.725880409254726</v>
      </c>
      <c r="D213" s="239">
        <v>29.253548268551889</v>
      </c>
      <c r="E213" s="239">
        <v>21.838510682314702</v>
      </c>
      <c r="F213" s="239">
        <v>35.141965617305921</v>
      </c>
      <c r="G213" s="239">
        <v>48.515644858122535</v>
      </c>
      <c r="H213" s="239">
        <v>54.240393649173704</v>
      </c>
      <c r="I213" s="239">
        <v>82.44283244469446</v>
      </c>
      <c r="J213" s="239">
        <v>40.980434199031656</v>
      </c>
      <c r="K213" s="239">
        <v>30.442927120494339</v>
      </c>
      <c r="L213" s="239">
        <v>23.901886547989445</v>
      </c>
      <c r="M213" s="239">
        <v>12.81385147949787</v>
      </c>
      <c r="N213" s="239">
        <v>0.39578050079844457</v>
      </c>
      <c r="O213" s="239">
        <v>2.0250172917811482</v>
      </c>
      <c r="P213" s="239">
        <v>0.5720486571533312</v>
      </c>
    </row>
    <row r="214" spans="1:16" x14ac:dyDescent="0.25">
      <c r="A214" s="231" t="s">
        <v>748</v>
      </c>
      <c r="B214" s="232" t="s">
        <v>9613</v>
      </c>
      <c r="C214" s="239">
        <v>0</v>
      </c>
      <c r="D214" s="239">
        <v>0</v>
      </c>
      <c r="E214" s="239">
        <v>0</v>
      </c>
      <c r="F214" s="239">
        <v>0</v>
      </c>
      <c r="G214" s="239">
        <v>7.3440429763941717E-2</v>
      </c>
      <c r="H214" s="239">
        <v>0</v>
      </c>
      <c r="I214" s="239">
        <v>0</v>
      </c>
      <c r="J214" s="239">
        <v>0</v>
      </c>
      <c r="K214" s="239">
        <v>0</v>
      </c>
      <c r="L214" s="239">
        <v>1.6030979579835875E-2</v>
      </c>
      <c r="M214" s="239">
        <v>2.3613078451640901E-2</v>
      </c>
      <c r="N214" s="239">
        <v>0.20029942232510597</v>
      </c>
      <c r="O214" s="239">
        <v>9.0761634053073068E-2</v>
      </c>
      <c r="P214" s="239">
        <v>0</v>
      </c>
    </row>
    <row r="215" spans="1:16" x14ac:dyDescent="0.25">
      <c r="A215" s="231" t="s">
        <v>8663</v>
      </c>
      <c r="B215" s="232" t="s">
        <v>8664</v>
      </c>
      <c r="C215" s="239">
        <v>4.1567446375807462</v>
      </c>
      <c r="D215" s="239">
        <v>0</v>
      </c>
      <c r="E215" s="239">
        <v>0</v>
      </c>
      <c r="F215" s="239">
        <v>0</v>
      </c>
      <c r="G215" s="239">
        <v>0</v>
      </c>
      <c r="H215" s="239">
        <v>0</v>
      </c>
      <c r="I215" s="239">
        <v>0</v>
      </c>
      <c r="J215" s="239">
        <v>0</v>
      </c>
      <c r="K215" s="239">
        <v>0</v>
      </c>
      <c r="L215" s="239">
        <v>0</v>
      </c>
      <c r="M215" s="239">
        <v>4.1184137624598254</v>
      </c>
      <c r="N215" s="239">
        <v>10.45362539784105</v>
      </c>
      <c r="O215" s="239">
        <v>0</v>
      </c>
      <c r="P215" s="239">
        <v>0</v>
      </c>
    </row>
    <row r="216" spans="1:16" x14ac:dyDescent="0.25">
      <c r="A216" s="231" t="s">
        <v>1654</v>
      </c>
      <c r="B216" s="232" t="s">
        <v>9614</v>
      </c>
      <c r="C216" s="239">
        <v>0</v>
      </c>
      <c r="D216" s="239">
        <v>0.48035630956787262</v>
      </c>
      <c r="E216" s="239">
        <v>0.11509566089463256</v>
      </c>
      <c r="F216" s="239">
        <v>0</v>
      </c>
      <c r="G216" s="239">
        <v>0</v>
      </c>
      <c r="H216" s="239">
        <v>0</v>
      </c>
      <c r="I216" s="239">
        <v>0</v>
      </c>
      <c r="J216" s="239">
        <v>0</v>
      </c>
      <c r="K216" s="239">
        <v>0</v>
      </c>
      <c r="L216" s="239">
        <v>0</v>
      </c>
      <c r="M216" s="239">
        <v>7.548255835676092</v>
      </c>
      <c r="N216" s="239">
        <v>0.16506231482583356</v>
      </c>
      <c r="O216" s="239">
        <v>0</v>
      </c>
      <c r="P216" s="239">
        <v>0</v>
      </c>
    </row>
    <row r="217" spans="1:16" x14ac:dyDescent="0.25">
      <c r="A217" s="231" t="s">
        <v>7089</v>
      </c>
      <c r="B217" s="232" t="s">
        <v>7091</v>
      </c>
      <c r="C217" s="239">
        <v>903.68921317650631</v>
      </c>
      <c r="D217" s="239">
        <v>471.08929239311635</v>
      </c>
      <c r="E217" s="239">
        <v>299.23721722674139</v>
      </c>
      <c r="F217" s="239">
        <v>298.2221845378715</v>
      </c>
      <c r="G217" s="239">
        <v>333.85993122609568</v>
      </c>
      <c r="H217" s="239">
        <v>468.24774079221794</v>
      </c>
      <c r="I217" s="239">
        <v>478.72928399064347</v>
      </c>
      <c r="J217" s="239">
        <v>885.35415581165273</v>
      </c>
      <c r="K217" s="239">
        <v>1421.2412625690558</v>
      </c>
      <c r="L217" s="239">
        <v>1092.2273022696411</v>
      </c>
      <c r="M217" s="239">
        <v>718.84727013893905</v>
      </c>
      <c r="N217" s="239">
        <v>675.22063450330677</v>
      </c>
      <c r="O217" s="239">
        <v>896.62265741001545</v>
      </c>
      <c r="P217" s="239">
        <v>1102.6071768380357</v>
      </c>
    </row>
    <row r="218" spans="1:16" x14ac:dyDescent="0.25">
      <c r="A218" s="231" t="s">
        <v>7102</v>
      </c>
      <c r="B218" s="232" t="s">
        <v>7103</v>
      </c>
      <c r="C218" s="239">
        <v>32.740950472699758</v>
      </c>
      <c r="D218" s="239">
        <v>29.03940469275302</v>
      </c>
      <c r="E218" s="239">
        <v>36.142208243799764</v>
      </c>
      <c r="F218" s="239">
        <v>48.333152298130301</v>
      </c>
      <c r="G218" s="239">
        <v>71.978518239907245</v>
      </c>
      <c r="H218" s="239">
        <v>53.956670388855642</v>
      </c>
      <c r="I218" s="239">
        <v>87.298717577357991</v>
      </c>
      <c r="J218" s="239">
        <v>198.36966033113913</v>
      </c>
      <c r="K218" s="239">
        <v>213.16117825692459</v>
      </c>
      <c r="L218" s="239">
        <v>114.87516711398389</v>
      </c>
      <c r="M218" s="239">
        <v>65.704628686809571</v>
      </c>
      <c r="N218" s="239">
        <v>72.309042900242801</v>
      </c>
      <c r="O218" s="239">
        <v>62.608909432421925</v>
      </c>
      <c r="P218" s="239">
        <v>95.073164441357832</v>
      </c>
    </row>
    <row r="219" spans="1:16" x14ac:dyDescent="0.25">
      <c r="A219" s="231" t="s">
        <v>7116</v>
      </c>
      <c r="B219" s="232" t="s">
        <v>7117</v>
      </c>
      <c r="C219" s="239">
        <v>8.1318178935704033</v>
      </c>
      <c r="D219" s="239">
        <v>10.995099824105928</v>
      </c>
      <c r="E219" s="239">
        <v>2.7675777653109761</v>
      </c>
      <c r="F219" s="239">
        <v>7.4720620533908289</v>
      </c>
      <c r="G219" s="239">
        <v>10.566426688280083</v>
      </c>
      <c r="H219" s="239">
        <v>16.33344884032071</v>
      </c>
      <c r="I219" s="239">
        <v>45.02441937156371</v>
      </c>
      <c r="J219" s="239">
        <v>70.190339518837661</v>
      </c>
      <c r="K219" s="239">
        <v>200.08611968349345</v>
      </c>
      <c r="L219" s="239">
        <v>170.99668498751529</v>
      </c>
      <c r="M219" s="239">
        <v>145.7868371821711</v>
      </c>
      <c r="N219" s="239">
        <v>90.959822243514381</v>
      </c>
      <c r="O219" s="239">
        <v>162.85738895547374</v>
      </c>
      <c r="P219" s="239">
        <v>149.67530073979572</v>
      </c>
    </row>
    <row r="220" spans="1:16" x14ac:dyDescent="0.25">
      <c r="A220" s="231" t="s">
        <v>482</v>
      </c>
      <c r="B220" s="232" t="s">
        <v>4535</v>
      </c>
      <c r="C220" s="239">
        <v>12.173374981610829</v>
      </c>
      <c r="D220" s="239">
        <v>13.939058535410984</v>
      </c>
      <c r="E220" s="239">
        <v>16.383032225986916</v>
      </c>
      <c r="F220" s="239">
        <v>39.063883535343656</v>
      </c>
      <c r="G220" s="239">
        <v>30.434655539114704</v>
      </c>
      <c r="H220" s="239">
        <v>43.337242699640427</v>
      </c>
      <c r="I220" s="239">
        <v>47.701771696119145</v>
      </c>
      <c r="J220" s="239">
        <v>83.513216199862612</v>
      </c>
      <c r="K220" s="239">
        <v>126.71269032020263</v>
      </c>
      <c r="L220" s="239">
        <v>133.19986843170477</v>
      </c>
      <c r="M220" s="239">
        <v>36.642237411318405</v>
      </c>
      <c r="N220" s="239">
        <v>23.025647738855291</v>
      </c>
      <c r="O220" s="239">
        <v>40.359120034808875</v>
      </c>
      <c r="P220" s="239">
        <v>47.115959152462793</v>
      </c>
    </row>
    <row r="221" spans="1:16" x14ac:dyDescent="0.25">
      <c r="A221" s="231" t="s">
        <v>1265</v>
      </c>
      <c r="B221" s="232" t="s">
        <v>5433</v>
      </c>
      <c r="C221" s="239">
        <v>1364.5866305934201</v>
      </c>
      <c r="D221" s="239">
        <v>1159.6728724686295</v>
      </c>
      <c r="E221" s="239">
        <v>631.13233703359117</v>
      </c>
      <c r="F221" s="239">
        <v>513.47634833233417</v>
      </c>
      <c r="G221" s="239">
        <v>599.30944253182463</v>
      </c>
      <c r="H221" s="239">
        <v>698.11487211002782</v>
      </c>
      <c r="I221" s="239">
        <v>746.70446134408598</v>
      </c>
      <c r="J221" s="239">
        <v>1232.2781218576579</v>
      </c>
      <c r="K221" s="239">
        <v>1930.744119981382</v>
      </c>
      <c r="L221" s="239">
        <v>1473.8929968251655</v>
      </c>
      <c r="M221" s="239">
        <v>772.37893567013259</v>
      </c>
      <c r="N221" s="239">
        <v>700.16614301729328</v>
      </c>
      <c r="O221" s="239">
        <v>763.36837239976137</v>
      </c>
      <c r="P221" s="239">
        <v>783.69648833393569</v>
      </c>
    </row>
    <row r="222" spans="1:16" x14ac:dyDescent="0.25">
      <c r="A222" s="231" t="s">
        <v>8781</v>
      </c>
      <c r="B222" s="232" t="s">
        <v>8782</v>
      </c>
      <c r="C222" s="239">
        <v>0</v>
      </c>
      <c r="D222" s="239">
        <v>0</v>
      </c>
      <c r="E222" s="239">
        <v>0</v>
      </c>
      <c r="F222" s="239">
        <v>0</v>
      </c>
      <c r="G222" s="239">
        <v>0.31897393657851303</v>
      </c>
      <c r="H222" s="239">
        <v>0</v>
      </c>
      <c r="I222" s="239">
        <v>0</v>
      </c>
      <c r="J222" s="239">
        <v>0</v>
      </c>
      <c r="K222" s="239">
        <v>0</v>
      </c>
      <c r="L222" s="239">
        <v>0</v>
      </c>
      <c r="M222" s="239">
        <v>0</v>
      </c>
      <c r="N222" s="239">
        <v>0</v>
      </c>
      <c r="O222" s="239">
        <v>0</v>
      </c>
      <c r="P222" s="239">
        <v>0.26711965203114685</v>
      </c>
    </row>
    <row r="223" spans="1:16" x14ac:dyDescent="0.25">
      <c r="A223" s="231" t="s">
        <v>878</v>
      </c>
      <c r="B223" s="232" t="s">
        <v>5434</v>
      </c>
      <c r="C223" s="239">
        <v>0</v>
      </c>
      <c r="D223" s="239">
        <v>5.397450642417171E-2</v>
      </c>
      <c r="E223" s="239">
        <v>0</v>
      </c>
      <c r="F223" s="239">
        <v>4.0342341815291184E-3</v>
      </c>
      <c r="G223" s="239">
        <v>0</v>
      </c>
      <c r="H223" s="239">
        <v>0</v>
      </c>
      <c r="I223" s="239">
        <v>0</v>
      </c>
      <c r="J223" s="239">
        <v>0</v>
      </c>
      <c r="K223" s="239">
        <v>0</v>
      </c>
      <c r="L223" s="239">
        <v>0</v>
      </c>
      <c r="M223" s="239">
        <v>0</v>
      </c>
      <c r="N223" s="239">
        <v>0</v>
      </c>
      <c r="O223" s="239">
        <v>0</v>
      </c>
      <c r="P223" s="239">
        <v>0</v>
      </c>
    </row>
    <row r="224" spans="1:16" x14ac:dyDescent="0.25">
      <c r="A224" s="231" t="s">
        <v>1890</v>
      </c>
      <c r="B224" s="232" t="s">
        <v>5453</v>
      </c>
      <c r="C224" s="239">
        <v>0.42477613844742768</v>
      </c>
      <c r="D224" s="239">
        <v>0</v>
      </c>
      <c r="E224" s="239">
        <v>0</v>
      </c>
      <c r="F224" s="239">
        <v>0</v>
      </c>
      <c r="G224" s="239">
        <v>0</v>
      </c>
      <c r="H224" s="239">
        <v>0</v>
      </c>
      <c r="I224" s="239">
        <v>0</v>
      </c>
      <c r="J224" s="239">
        <v>0</v>
      </c>
      <c r="K224" s="239">
        <v>0</v>
      </c>
      <c r="L224" s="239">
        <v>1.6475286535878042E-2</v>
      </c>
      <c r="M224" s="239">
        <v>0</v>
      </c>
      <c r="N224" s="239">
        <v>0</v>
      </c>
      <c r="O224" s="239">
        <v>0</v>
      </c>
      <c r="P224" s="239">
        <v>0</v>
      </c>
    </row>
    <row r="225" spans="1:16" x14ac:dyDescent="0.25">
      <c r="A225" s="231" t="s">
        <v>1872</v>
      </c>
      <c r="B225" s="232" t="s">
        <v>4523</v>
      </c>
      <c r="C225" s="239">
        <v>0</v>
      </c>
      <c r="D225" s="239">
        <v>0</v>
      </c>
      <c r="E225" s="239">
        <v>0</v>
      </c>
      <c r="F225" s="239">
        <v>0</v>
      </c>
      <c r="G225" s="239">
        <v>0</v>
      </c>
      <c r="H225" s="239">
        <v>0</v>
      </c>
      <c r="I225" s="239">
        <v>7.3454847140097354E-2</v>
      </c>
      <c r="J225" s="239">
        <v>0</v>
      </c>
      <c r="K225" s="239">
        <v>0</v>
      </c>
      <c r="L225" s="239">
        <v>0</v>
      </c>
      <c r="M225" s="239">
        <v>0</v>
      </c>
      <c r="N225" s="239">
        <v>0</v>
      </c>
      <c r="O225" s="239">
        <v>0</v>
      </c>
      <c r="P225" s="239">
        <v>0</v>
      </c>
    </row>
    <row r="226" spans="1:16" x14ac:dyDescent="0.25">
      <c r="A226" s="231" t="s">
        <v>574</v>
      </c>
      <c r="B226" s="232" t="s">
        <v>9615</v>
      </c>
      <c r="C226" s="239">
        <v>0</v>
      </c>
      <c r="D226" s="239">
        <v>0</v>
      </c>
      <c r="E226" s="239">
        <v>0</v>
      </c>
      <c r="F226" s="239">
        <v>0</v>
      </c>
      <c r="G226" s="239">
        <v>0</v>
      </c>
      <c r="H226" s="239">
        <v>0</v>
      </c>
      <c r="I226" s="239">
        <v>9.3140908950465652E-3</v>
      </c>
      <c r="J226" s="239">
        <v>0</v>
      </c>
      <c r="K226" s="239">
        <v>0.12477646944767011</v>
      </c>
      <c r="L226" s="239">
        <v>0</v>
      </c>
      <c r="M226" s="239">
        <v>1.6626729870832257E-2</v>
      </c>
      <c r="N226" s="239">
        <v>0</v>
      </c>
      <c r="O226" s="239">
        <v>0</v>
      </c>
      <c r="P226" s="239">
        <v>0</v>
      </c>
    </row>
    <row r="227" spans="1:16" x14ac:dyDescent="0.25">
      <c r="A227" s="231" t="s">
        <v>375</v>
      </c>
      <c r="B227" s="232" t="s">
        <v>9616</v>
      </c>
      <c r="C227" s="239">
        <v>0</v>
      </c>
      <c r="D227" s="239">
        <v>0</v>
      </c>
      <c r="E227" s="239">
        <v>0.10242863317798397</v>
      </c>
      <c r="F227" s="239">
        <v>0</v>
      </c>
      <c r="G227" s="239">
        <v>1.9777173643568322E-2</v>
      </c>
      <c r="H227" s="239">
        <v>0</v>
      </c>
      <c r="I227" s="239">
        <v>0</v>
      </c>
      <c r="J227" s="239">
        <v>0</v>
      </c>
      <c r="K227" s="239">
        <v>0</v>
      </c>
      <c r="L227" s="239">
        <v>3.5715920271190797E-3</v>
      </c>
      <c r="M227" s="239">
        <v>0</v>
      </c>
      <c r="N227" s="239">
        <v>0</v>
      </c>
      <c r="O227" s="239">
        <v>0</v>
      </c>
      <c r="P227" s="239">
        <v>0</v>
      </c>
    </row>
    <row r="228" spans="1:16" x14ac:dyDescent="0.25">
      <c r="A228" s="231" t="s">
        <v>596</v>
      </c>
      <c r="B228" s="232" t="s">
        <v>5450</v>
      </c>
      <c r="C228" s="239">
        <v>0</v>
      </c>
      <c r="D228" s="239">
        <v>0</v>
      </c>
      <c r="E228" s="239">
        <v>0</v>
      </c>
      <c r="F228" s="239">
        <v>0</v>
      </c>
      <c r="G228" s="239">
        <v>0</v>
      </c>
      <c r="H228" s="239">
        <v>0</v>
      </c>
      <c r="I228" s="239">
        <v>1.3926716367081402E-2</v>
      </c>
      <c r="J228" s="239">
        <v>1.5251141438566774E-2</v>
      </c>
      <c r="K228" s="239">
        <v>3.2841700565249043E-2</v>
      </c>
      <c r="L228" s="239">
        <v>0</v>
      </c>
      <c r="M228" s="239">
        <v>0</v>
      </c>
      <c r="N228" s="239">
        <v>0</v>
      </c>
      <c r="O228" s="239">
        <v>0</v>
      </c>
      <c r="P228" s="239">
        <v>0</v>
      </c>
    </row>
    <row r="229" spans="1:16" x14ac:dyDescent="0.25">
      <c r="A229" s="231" t="s">
        <v>1703</v>
      </c>
      <c r="B229" s="232" t="s">
        <v>3564</v>
      </c>
      <c r="C229" s="239">
        <v>0.49775348658708157</v>
      </c>
      <c r="D229" s="239">
        <v>0.59066014357347085</v>
      </c>
      <c r="E229" s="239">
        <v>0.94688663334893308</v>
      </c>
      <c r="F229" s="239">
        <v>0.42919135269697972</v>
      </c>
      <c r="G229" s="239">
        <v>0.60051516963440854</v>
      </c>
      <c r="H229" s="239">
        <v>0.34499530044983756</v>
      </c>
      <c r="I229" s="239">
        <v>6.2970537419488604E-2</v>
      </c>
      <c r="J229" s="239">
        <v>3.2799224613772986</v>
      </c>
      <c r="K229" s="239">
        <v>0.45005784903347201</v>
      </c>
      <c r="L229" s="239">
        <v>2.259617048824607</v>
      </c>
      <c r="M229" s="239">
        <v>0.13842443041946764</v>
      </c>
      <c r="N229" s="239">
        <v>1.13361905399384</v>
      </c>
      <c r="O229" s="239">
        <v>5.1278692325086403E-2</v>
      </c>
      <c r="P229" s="239">
        <v>5.8157674236349051E-2</v>
      </c>
    </row>
    <row r="230" spans="1:16" x14ac:dyDescent="0.25">
      <c r="A230" s="231" t="s">
        <v>3086</v>
      </c>
      <c r="B230" s="232" t="s">
        <v>5449</v>
      </c>
      <c r="C230" s="239">
        <v>0.29336077583399989</v>
      </c>
      <c r="D230" s="239">
        <v>0.42969513571422269</v>
      </c>
      <c r="E230" s="239">
        <v>0.51075615183755885</v>
      </c>
      <c r="F230" s="239">
        <v>0.77556771886994802</v>
      </c>
      <c r="G230" s="239">
        <v>0.78870980907327426</v>
      </c>
      <c r="H230" s="239">
        <v>1.2154894735591899</v>
      </c>
      <c r="I230" s="239">
        <v>1.3436367050803801</v>
      </c>
      <c r="J230" s="239">
        <v>3.4190867560497056</v>
      </c>
      <c r="K230" s="239">
        <v>3.017042291712563</v>
      </c>
      <c r="L230" s="239">
        <v>3.7303063965754082</v>
      </c>
      <c r="M230" s="239">
        <v>0.79077041806467896</v>
      </c>
      <c r="N230" s="239">
        <v>0</v>
      </c>
      <c r="O230" s="239">
        <v>0</v>
      </c>
      <c r="P230" s="239">
        <v>0</v>
      </c>
    </row>
    <row r="231" spans="1:16" x14ac:dyDescent="0.25">
      <c r="A231" s="231" t="s">
        <v>8312</v>
      </c>
      <c r="B231" s="232" t="s">
        <v>8313</v>
      </c>
      <c r="C231" s="239">
        <v>0</v>
      </c>
      <c r="D231" s="239">
        <v>0</v>
      </c>
      <c r="E231" s="239">
        <v>0</v>
      </c>
      <c r="F231" s="239">
        <v>0</v>
      </c>
      <c r="G231" s="239">
        <v>0</v>
      </c>
      <c r="H231" s="239">
        <v>0</v>
      </c>
      <c r="I231" s="239">
        <v>0</v>
      </c>
      <c r="J231" s="239">
        <v>0</v>
      </c>
      <c r="K231" s="239">
        <v>0</v>
      </c>
      <c r="L231" s="239">
        <v>0</v>
      </c>
      <c r="M231" s="239">
        <v>0</v>
      </c>
      <c r="N231" s="239">
        <v>5.0803436332229834E-2</v>
      </c>
      <c r="O231" s="239">
        <v>0</v>
      </c>
      <c r="P231" s="239">
        <v>0</v>
      </c>
    </row>
    <row r="232" spans="1:16" x14ac:dyDescent="0.25">
      <c r="A232" s="231" t="s">
        <v>4526</v>
      </c>
      <c r="B232" s="232" t="s">
        <v>4527</v>
      </c>
      <c r="C232" s="239">
        <v>0</v>
      </c>
      <c r="D232" s="239">
        <v>0</v>
      </c>
      <c r="E232" s="239">
        <v>0</v>
      </c>
      <c r="F232" s="239">
        <v>0</v>
      </c>
      <c r="G232" s="239">
        <v>0</v>
      </c>
      <c r="H232" s="239">
        <v>0</v>
      </c>
      <c r="I232" s="239">
        <v>0</v>
      </c>
      <c r="J232" s="239">
        <v>0</v>
      </c>
      <c r="K232" s="239">
        <v>0</v>
      </c>
      <c r="L232" s="239">
        <v>0</v>
      </c>
      <c r="M232" s="239">
        <v>0</v>
      </c>
      <c r="N232" s="239">
        <v>1.1251403941966363</v>
      </c>
      <c r="O232" s="239">
        <v>0.20591594944652838</v>
      </c>
      <c r="P232" s="239">
        <v>0.51885246013855646</v>
      </c>
    </row>
    <row r="233" spans="1:16" x14ac:dyDescent="0.25">
      <c r="A233" s="231" t="s">
        <v>3136</v>
      </c>
      <c r="B233" s="232" t="s">
        <v>6599</v>
      </c>
      <c r="C233" s="239">
        <v>0.1694300563584123</v>
      </c>
      <c r="D233" s="239">
        <v>0.12563013811216525</v>
      </c>
      <c r="E233" s="239">
        <v>0</v>
      </c>
      <c r="F233" s="239">
        <v>0</v>
      </c>
      <c r="G233" s="239">
        <v>0</v>
      </c>
      <c r="H233" s="239">
        <v>8.9109563922592228E-2</v>
      </c>
      <c r="I233" s="239">
        <v>0</v>
      </c>
      <c r="J233" s="239">
        <v>0</v>
      </c>
      <c r="K233" s="239">
        <v>0</v>
      </c>
      <c r="L233" s="239">
        <v>0</v>
      </c>
      <c r="M233" s="239">
        <v>0</v>
      </c>
      <c r="N233" s="239">
        <v>0</v>
      </c>
      <c r="O233" s="239">
        <v>0</v>
      </c>
      <c r="P233" s="239">
        <v>0</v>
      </c>
    </row>
    <row r="234" spans="1:16" x14ac:dyDescent="0.25">
      <c r="A234" s="231" t="s">
        <v>8073</v>
      </c>
      <c r="B234" s="232" t="s">
        <v>8074</v>
      </c>
      <c r="C234" s="239">
        <v>0</v>
      </c>
      <c r="D234" s="239">
        <v>0</v>
      </c>
      <c r="E234" s="239">
        <v>0</v>
      </c>
      <c r="F234" s="239">
        <v>0</v>
      </c>
      <c r="G234" s="239">
        <v>0</v>
      </c>
      <c r="H234" s="239">
        <v>0</v>
      </c>
      <c r="I234" s="239">
        <v>1.3587829292878282</v>
      </c>
      <c r="J234" s="239">
        <v>0</v>
      </c>
      <c r="K234" s="239">
        <v>0</v>
      </c>
      <c r="L234" s="239">
        <v>0</v>
      </c>
      <c r="M234" s="239">
        <v>0</v>
      </c>
      <c r="N234" s="239">
        <v>0</v>
      </c>
      <c r="O234" s="239">
        <v>0</v>
      </c>
      <c r="P234" s="239">
        <v>0</v>
      </c>
    </row>
    <row r="235" spans="1:16" x14ac:dyDescent="0.25">
      <c r="A235" s="231" t="s">
        <v>4528</v>
      </c>
      <c r="B235" s="232" t="s">
        <v>4529</v>
      </c>
      <c r="C235" s="239">
        <v>0</v>
      </c>
      <c r="D235" s="239">
        <v>0</v>
      </c>
      <c r="E235" s="239">
        <v>0</v>
      </c>
      <c r="F235" s="239">
        <v>0</v>
      </c>
      <c r="G235" s="239">
        <v>0</v>
      </c>
      <c r="H235" s="239">
        <v>0</v>
      </c>
      <c r="I235" s="239">
        <v>0</v>
      </c>
      <c r="J235" s="239">
        <v>0.90856592238199263</v>
      </c>
      <c r="K235" s="239">
        <v>0</v>
      </c>
      <c r="L235" s="239">
        <v>0</v>
      </c>
      <c r="M235" s="239">
        <v>0</v>
      </c>
      <c r="N235" s="239">
        <v>0</v>
      </c>
      <c r="O235" s="239">
        <v>0</v>
      </c>
      <c r="P235" s="239">
        <v>0</v>
      </c>
    </row>
    <row r="236" spans="1:16" x14ac:dyDescent="0.25">
      <c r="A236" s="231" t="s">
        <v>2735</v>
      </c>
      <c r="B236" s="232" t="s">
        <v>4530</v>
      </c>
      <c r="C236" s="239">
        <v>8.1786668901174444</v>
      </c>
      <c r="D236" s="239">
        <v>2.0153679537629587</v>
      </c>
      <c r="E236" s="239">
        <v>0</v>
      </c>
      <c r="F236" s="239">
        <v>0</v>
      </c>
      <c r="G236" s="239">
        <v>1.4703798258874976</v>
      </c>
      <c r="H236" s="239">
        <v>1.572699902079167</v>
      </c>
      <c r="I236" s="239">
        <v>0</v>
      </c>
      <c r="J236" s="239">
        <v>0</v>
      </c>
      <c r="K236" s="239">
        <v>0</v>
      </c>
      <c r="L236" s="239">
        <v>0</v>
      </c>
      <c r="M236" s="239">
        <v>0</v>
      </c>
      <c r="N236" s="239">
        <v>0</v>
      </c>
      <c r="O236" s="239">
        <v>0</v>
      </c>
      <c r="P236" s="239">
        <v>0</v>
      </c>
    </row>
    <row r="237" spans="1:16" x14ac:dyDescent="0.25">
      <c r="A237" s="231" t="s">
        <v>7245</v>
      </c>
      <c r="B237" s="232" t="s">
        <v>7246</v>
      </c>
      <c r="C237" s="239">
        <v>0</v>
      </c>
      <c r="D237" s="239">
        <v>0</v>
      </c>
      <c r="E237" s="239">
        <v>0</v>
      </c>
      <c r="F237" s="239">
        <v>0</v>
      </c>
      <c r="G237" s="239">
        <v>0</v>
      </c>
      <c r="H237" s="239">
        <v>0</v>
      </c>
      <c r="I237" s="239">
        <v>0</v>
      </c>
      <c r="J237" s="239">
        <v>0</v>
      </c>
      <c r="K237" s="239">
        <v>0</v>
      </c>
      <c r="L237" s="239">
        <v>0</v>
      </c>
      <c r="M237" s="239">
        <v>0</v>
      </c>
      <c r="N237" s="239">
        <v>0</v>
      </c>
      <c r="O237" s="239">
        <v>0.492766769872373</v>
      </c>
      <c r="P237" s="239">
        <v>0.1713953858984493</v>
      </c>
    </row>
    <row r="238" spans="1:16" x14ac:dyDescent="0.25">
      <c r="A238" s="231" t="s">
        <v>7281</v>
      </c>
      <c r="B238" s="232" t="s">
        <v>7282</v>
      </c>
      <c r="C238" s="239">
        <v>0</v>
      </c>
      <c r="D238" s="239">
        <v>0</v>
      </c>
      <c r="E238" s="239">
        <v>0</v>
      </c>
      <c r="F238" s="239">
        <v>0</v>
      </c>
      <c r="G238" s="239">
        <v>0</v>
      </c>
      <c r="H238" s="239">
        <v>0</v>
      </c>
      <c r="I238" s="239">
        <v>0</v>
      </c>
      <c r="J238" s="239">
        <v>0</v>
      </c>
      <c r="K238" s="239">
        <v>0</v>
      </c>
      <c r="L238" s="239">
        <v>0</v>
      </c>
      <c r="M238" s="239">
        <v>0</v>
      </c>
      <c r="N238" s="239">
        <v>0</v>
      </c>
      <c r="O238" s="239">
        <v>0.74133674330568766</v>
      </c>
      <c r="P238" s="239">
        <v>2.8502826579559999</v>
      </c>
    </row>
    <row r="239" spans="1:16" x14ac:dyDescent="0.25">
      <c r="A239" s="231" t="s">
        <v>3116</v>
      </c>
      <c r="B239" s="232" t="s">
        <v>5419</v>
      </c>
      <c r="C239" s="239">
        <v>0</v>
      </c>
      <c r="D239" s="239">
        <v>0</v>
      </c>
      <c r="E239" s="239">
        <v>0</v>
      </c>
      <c r="F239" s="239">
        <v>0</v>
      </c>
      <c r="G239" s="239">
        <v>0</v>
      </c>
      <c r="H239" s="239">
        <v>0</v>
      </c>
      <c r="I239" s="239">
        <v>0</v>
      </c>
      <c r="J239" s="239">
        <v>0</v>
      </c>
      <c r="K239" s="239">
        <v>0</v>
      </c>
      <c r="L239" s="239">
        <v>0.37823144334665504</v>
      </c>
      <c r="M239" s="239">
        <v>3.3267677532962368</v>
      </c>
      <c r="N239" s="239">
        <v>0</v>
      </c>
      <c r="O239" s="239">
        <v>54.570503565459866</v>
      </c>
      <c r="P239" s="239">
        <v>0</v>
      </c>
    </row>
    <row r="240" spans="1:16" x14ac:dyDescent="0.25">
      <c r="A240" s="231" t="s">
        <v>7215</v>
      </c>
      <c r="B240" s="232" t="s">
        <v>7217</v>
      </c>
      <c r="C240" s="239">
        <v>0</v>
      </c>
      <c r="D240" s="239">
        <v>0</v>
      </c>
      <c r="E240" s="239">
        <v>0</v>
      </c>
      <c r="F240" s="239">
        <v>0</v>
      </c>
      <c r="G240" s="239">
        <v>0</v>
      </c>
      <c r="H240" s="239">
        <v>0</v>
      </c>
      <c r="I240" s="239">
        <v>0</v>
      </c>
      <c r="J240" s="239">
        <v>0</v>
      </c>
      <c r="K240" s="239">
        <v>0</v>
      </c>
      <c r="L240" s="239">
        <v>0</v>
      </c>
      <c r="M240" s="239">
        <v>0</v>
      </c>
      <c r="N240" s="239">
        <v>0</v>
      </c>
      <c r="O240" s="239">
        <v>5.7827588738263795</v>
      </c>
      <c r="P240" s="239">
        <v>1.2054341359659733</v>
      </c>
    </row>
    <row r="241" spans="1:16" x14ac:dyDescent="0.25">
      <c r="A241" s="231" t="s">
        <v>3630</v>
      </c>
      <c r="B241" s="232" t="s">
        <v>3631</v>
      </c>
      <c r="C241" s="239">
        <v>0</v>
      </c>
      <c r="D241" s="239">
        <v>0</v>
      </c>
      <c r="E241" s="239">
        <v>0</v>
      </c>
      <c r="F241" s="239">
        <v>0</v>
      </c>
      <c r="G241" s="239">
        <v>0</v>
      </c>
      <c r="H241" s="239">
        <v>0</v>
      </c>
      <c r="I241" s="239">
        <v>0</v>
      </c>
      <c r="J241" s="239">
        <v>0</v>
      </c>
      <c r="K241" s="239">
        <v>0</v>
      </c>
      <c r="L241" s="239">
        <v>0</v>
      </c>
      <c r="M241" s="239">
        <v>0</v>
      </c>
      <c r="N241" s="239">
        <v>0.80644910003555514</v>
      </c>
      <c r="O241" s="239">
        <v>0</v>
      </c>
      <c r="P241" s="239">
        <v>0</v>
      </c>
    </row>
    <row r="242" spans="1:16" x14ac:dyDescent="0.25">
      <c r="A242" s="231" t="s">
        <v>3084</v>
      </c>
      <c r="B242" s="232" t="s">
        <v>4542</v>
      </c>
      <c r="C242" s="239">
        <v>0</v>
      </c>
      <c r="D242" s="239">
        <v>0</v>
      </c>
      <c r="E242" s="239">
        <v>0</v>
      </c>
      <c r="F242" s="239">
        <v>0</v>
      </c>
      <c r="G242" s="239">
        <v>7.8064300523580252E-2</v>
      </c>
      <c r="H242" s="239">
        <v>1.1932563769399644</v>
      </c>
      <c r="I242" s="239">
        <v>0</v>
      </c>
      <c r="J242" s="239">
        <v>0</v>
      </c>
      <c r="K242" s="239">
        <v>0</v>
      </c>
      <c r="L242" s="239">
        <v>0</v>
      </c>
      <c r="M242" s="239">
        <v>0</v>
      </c>
      <c r="N242" s="239">
        <v>0</v>
      </c>
      <c r="O242" s="239">
        <v>0</v>
      </c>
      <c r="P242" s="239">
        <v>0</v>
      </c>
    </row>
    <row r="243" spans="1:16" x14ac:dyDescent="0.25">
      <c r="A243" s="231" t="s">
        <v>2525</v>
      </c>
      <c r="B243" s="232" t="s">
        <v>6559</v>
      </c>
      <c r="C243" s="239">
        <v>0</v>
      </c>
      <c r="D243" s="239">
        <v>0</v>
      </c>
      <c r="E243" s="239">
        <v>0</v>
      </c>
      <c r="F243" s="239">
        <v>0</v>
      </c>
      <c r="G243" s="239">
        <v>0</v>
      </c>
      <c r="H243" s="239">
        <v>0</v>
      </c>
      <c r="I243" s="239">
        <v>0</v>
      </c>
      <c r="J243" s="239">
        <v>0</v>
      </c>
      <c r="K243" s="239">
        <v>0</v>
      </c>
      <c r="L243" s="239">
        <v>9.0872769691796973E-2</v>
      </c>
      <c r="M243" s="239">
        <v>0</v>
      </c>
      <c r="N243" s="239">
        <v>0</v>
      </c>
      <c r="O243" s="239">
        <v>0</v>
      </c>
      <c r="P243" s="239">
        <v>0</v>
      </c>
    </row>
    <row r="244" spans="1:16" x14ac:dyDescent="0.25">
      <c r="A244" s="231" t="s">
        <v>8438</v>
      </c>
      <c r="B244" s="232" t="s">
        <v>8439</v>
      </c>
      <c r="C244" s="239">
        <v>2.043666102620127</v>
      </c>
      <c r="D244" s="239">
        <v>0</v>
      </c>
      <c r="E244" s="239">
        <v>0</v>
      </c>
      <c r="F244" s="239">
        <v>0</v>
      </c>
      <c r="G244" s="239">
        <v>0</v>
      </c>
      <c r="H244" s="239">
        <v>0</v>
      </c>
      <c r="I244" s="239">
        <v>0</v>
      </c>
      <c r="J244" s="239">
        <v>0</v>
      </c>
      <c r="K244" s="239">
        <v>0</v>
      </c>
      <c r="L244" s="239">
        <v>0</v>
      </c>
      <c r="M244" s="239">
        <v>0</v>
      </c>
      <c r="N244" s="239">
        <v>0</v>
      </c>
      <c r="O244" s="239">
        <v>0</v>
      </c>
      <c r="P244" s="239">
        <v>0</v>
      </c>
    </row>
    <row r="245" spans="1:16" x14ac:dyDescent="0.25">
      <c r="A245" s="231" t="s">
        <v>584</v>
      </c>
      <c r="B245" s="232" t="s">
        <v>5420</v>
      </c>
      <c r="C245" s="239">
        <v>0</v>
      </c>
      <c r="D245" s="239">
        <v>0</v>
      </c>
      <c r="E245" s="239">
        <v>0</v>
      </c>
      <c r="F245" s="239">
        <v>0</v>
      </c>
      <c r="G245" s="239">
        <v>0</v>
      </c>
      <c r="H245" s="239">
        <v>0</v>
      </c>
      <c r="I245" s="239">
        <v>0</v>
      </c>
      <c r="J245" s="239">
        <v>0</v>
      </c>
      <c r="K245" s="239">
        <v>0</v>
      </c>
      <c r="L245" s="239">
        <v>0</v>
      </c>
      <c r="M245" s="239">
        <v>0</v>
      </c>
      <c r="N245" s="239">
        <v>0</v>
      </c>
      <c r="O245" s="239">
        <v>0.24359809845729555</v>
      </c>
      <c r="P245" s="239">
        <v>7.8681361217637594E-2</v>
      </c>
    </row>
    <row r="246" spans="1:16" x14ac:dyDescent="0.25">
      <c r="A246" s="231" t="s">
        <v>187</v>
      </c>
      <c r="B246" s="232" t="s">
        <v>4544</v>
      </c>
      <c r="C246" s="239">
        <v>0</v>
      </c>
      <c r="D246" s="239">
        <v>0</v>
      </c>
      <c r="E246" s="239">
        <v>5.6715555809421461E-2</v>
      </c>
      <c r="F246" s="239">
        <v>0</v>
      </c>
      <c r="G246" s="239">
        <v>0.59007666000060088</v>
      </c>
      <c r="H246" s="239">
        <v>0.54771061373424434</v>
      </c>
      <c r="I246" s="239">
        <v>5.7805936256335781E-2</v>
      </c>
      <c r="J246" s="239">
        <v>0</v>
      </c>
      <c r="K246" s="239">
        <v>9.2881153520722723E-2</v>
      </c>
      <c r="L246" s="239">
        <v>1.1946284440421597</v>
      </c>
      <c r="M246" s="239">
        <v>0.39680202758967592</v>
      </c>
      <c r="N246" s="239">
        <v>0.20656300074086306</v>
      </c>
      <c r="O246" s="239">
        <v>0.24352032481236183</v>
      </c>
      <c r="P246" s="239">
        <v>0.43554701314811822</v>
      </c>
    </row>
    <row r="247" spans="1:16" x14ac:dyDescent="0.25">
      <c r="A247" s="231" t="s">
        <v>3070</v>
      </c>
      <c r="B247" s="232" t="s">
        <v>5413</v>
      </c>
      <c r="C247" s="239">
        <v>0</v>
      </c>
      <c r="D247" s="239">
        <v>0</v>
      </c>
      <c r="E247" s="239">
        <v>0</v>
      </c>
      <c r="F247" s="239">
        <v>0</v>
      </c>
      <c r="G247" s="239">
        <v>0</v>
      </c>
      <c r="H247" s="239">
        <v>0</v>
      </c>
      <c r="I247" s="239">
        <v>0</v>
      </c>
      <c r="J247" s="239">
        <v>59.523786386205167</v>
      </c>
      <c r="K247" s="239">
        <v>0</v>
      </c>
      <c r="L247" s="239">
        <v>0</v>
      </c>
      <c r="M247" s="239">
        <v>0</v>
      </c>
      <c r="N247" s="239">
        <v>0</v>
      </c>
      <c r="O247" s="239">
        <v>0</v>
      </c>
      <c r="P247" s="239">
        <v>0</v>
      </c>
    </row>
    <row r="248" spans="1:16" x14ac:dyDescent="0.25">
      <c r="A248" s="231" t="s">
        <v>3071</v>
      </c>
      <c r="B248" s="232" t="s">
        <v>5414</v>
      </c>
      <c r="C248" s="239">
        <v>0.13451227172720476</v>
      </c>
      <c r="D248" s="239">
        <v>0</v>
      </c>
      <c r="E248" s="239">
        <v>0</v>
      </c>
      <c r="F248" s="239">
        <v>0</v>
      </c>
      <c r="G248" s="239">
        <v>0</v>
      </c>
      <c r="H248" s="239">
        <v>0</v>
      </c>
      <c r="I248" s="239">
        <v>0</v>
      </c>
      <c r="J248" s="239">
        <v>4.5786480884570082</v>
      </c>
      <c r="K248" s="239">
        <v>0</v>
      </c>
      <c r="L248" s="239">
        <v>0</v>
      </c>
      <c r="M248" s="239">
        <v>0</v>
      </c>
      <c r="N248" s="239">
        <v>0</v>
      </c>
      <c r="O248" s="239">
        <v>0</v>
      </c>
      <c r="P248" s="239">
        <v>0</v>
      </c>
    </row>
    <row r="249" spans="1:16" x14ac:dyDescent="0.25">
      <c r="A249" s="231" t="s">
        <v>3117</v>
      </c>
      <c r="B249" s="232" t="s">
        <v>5417</v>
      </c>
      <c r="C249" s="239">
        <v>0</v>
      </c>
      <c r="D249" s="239">
        <v>0</v>
      </c>
      <c r="E249" s="239">
        <v>0</v>
      </c>
      <c r="F249" s="239">
        <v>0</v>
      </c>
      <c r="G249" s="239">
        <v>0</v>
      </c>
      <c r="H249" s="239">
        <v>0</v>
      </c>
      <c r="I249" s="239">
        <v>0</v>
      </c>
      <c r="J249" s="239">
        <v>67.855763688287325</v>
      </c>
      <c r="K249" s="239">
        <v>0</v>
      </c>
      <c r="L249" s="239">
        <v>0</v>
      </c>
      <c r="M249" s="239">
        <v>0</v>
      </c>
      <c r="N249" s="239">
        <v>0</v>
      </c>
      <c r="O249" s="239">
        <v>0</v>
      </c>
      <c r="P249" s="239">
        <v>0</v>
      </c>
    </row>
    <row r="250" spans="1:16" x14ac:dyDescent="0.25">
      <c r="A250" s="231" t="s">
        <v>509</v>
      </c>
      <c r="B250" s="232" t="s">
        <v>4547</v>
      </c>
      <c r="C250" s="239">
        <v>0</v>
      </c>
      <c r="D250" s="239">
        <v>0</v>
      </c>
      <c r="E250" s="239">
        <v>0</v>
      </c>
      <c r="F250" s="239">
        <v>0</v>
      </c>
      <c r="G250" s="239">
        <v>0.41823851401614154</v>
      </c>
      <c r="H250" s="239">
        <v>0.61448444357724263</v>
      </c>
      <c r="I250" s="239">
        <v>0</v>
      </c>
      <c r="J250" s="239">
        <v>0</v>
      </c>
      <c r="K250" s="239">
        <v>1.4389525800291054</v>
      </c>
      <c r="L250" s="239">
        <v>0.31070245265442875</v>
      </c>
      <c r="M250" s="239">
        <v>0</v>
      </c>
      <c r="N250" s="239">
        <v>0</v>
      </c>
      <c r="O250" s="239">
        <v>0</v>
      </c>
      <c r="P250" s="239">
        <v>3.0167103199479798E-2</v>
      </c>
    </row>
    <row r="251" spans="1:16" x14ac:dyDescent="0.25">
      <c r="A251" s="231" t="s">
        <v>1669</v>
      </c>
      <c r="B251" s="232" t="s">
        <v>5412</v>
      </c>
      <c r="C251" s="239">
        <v>0</v>
      </c>
      <c r="D251" s="239">
        <v>9.8480800157370894</v>
      </c>
      <c r="E251" s="239">
        <v>0</v>
      </c>
      <c r="F251" s="239">
        <v>0.10046195936194699</v>
      </c>
      <c r="G251" s="239">
        <v>5.572863417554727E-2</v>
      </c>
      <c r="H251" s="239">
        <v>17.907777354236263</v>
      </c>
      <c r="I251" s="239">
        <v>0</v>
      </c>
      <c r="J251" s="239">
        <v>0.43178374592270552</v>
      </c>
      <c r="K251" s="239">
        <v>3.654245818046447</v>
      </c>
      <c r="L251" s="239">
        <v>0.40808508112834019</v>
      </c>
      <c r="M251" s="239">
        <v>2.5870742186849576E-2</v>
      </c>
      <c r="N251" s="239">
        <v>2.951605713137722</v>
      </c>
      <c r="O251" s="239">
        <v>7.2623144544269227</v>
      </c>
      <c r="P251" s="239">
        <v>15.042212680252279</v>
      </c>
    </row>
    <row r="252" spans="1:16" x14ac:dyDescent="0.25">
      <c r="A252" s="231" t="s">
        <v>194</v>
      </c>
      <c r="B252" s="232" t="s">
        <v>4536</v>
      </c>
      <c r="C252" s="239">
        <v>1.6480833858558586</v>
      </c>
      <c r="D252" s="239">
        <v>10.254566553287807</v>
      </c>
      <c r="E252" s="239">
        <v>0.70191815557306925</v>
      </c>
      <c r="F252" s="239">
        <v>2.4311871630493154</v>
      </c>
      <c r="G252" s="239">
        <v>2.1403717544996681</v>
      </c>
      <c r="H252" s="239">
        <v>0.7736325838362994</v>
      </c>
      <c r="I252" s="239">
        <v>1.3008001266947458</v>
      </c>
      <c r="J252" s="239">
        <v>3.3448898205328894</v>
      </c>
      <c r="K252" s="239">
        <v>1.9976210768019176</v>
      </c>
      <c r="L252" s="239">
        <v>1.5720756126818829</v>
      </c>
      <c r="M252" s="239">
        <v>1.7315924639676492</v>
      </c>
      <c r="N252" s="239">
        <v>8.2975788791296509E-2</v>
      </c>
      <c r="O252" s="239">
        <v>0.56273128862290445</v>
      </c>
      <c r="P252" s="239">
        <v>4.9640921092088348</v>
      </c>
    </row>
    <row r="253" spans="1:16" x14ac:dyDescent="0.25">
      <c r="A253" s="231" t="s">
        <v>360</v>
      </c>
      <c r="B253" s="232" t="s">
        <v>4537</v>
      </c>
      <c r="C253" s="239">
        <v>0</v>
      </c>
      <c r="D253" s="239">
        <v>0</v>
      </c>
      <c r="E253" s="239">
        <v>0</v>
      </c>
      <c r="F253" s="239">
        <v>21.732977664229931</v>
      </c>
      <c r="G253" s="239">
        <v>13.077844864368856</v>
      </c>
      <c r="H253" s="239">
        <v>0</v>
      </c>
      <c r="I253" s="239">
        <v>2.4038501400717842</v>
      </c>
      <c r="J253" s="239">
        <v>0.89144384244844765</v>
      </c>
      <c r="K253" s="239">
        <v>0</v>
      </c>
      <c r="L253" s="239">
        <v>0</v>
      </c>
      <c r="M253" s="239">
        <v>0</v>
      </c>
      <c r="N253" s="239">
        <v>0</v>
      </c>
      <c r="O253" s="239">
        <v>0</v>
      </c>
      <c r="P253" s="239">
        <v>0</v>
      </c>
    </row>
    <row r="254" spans="1:16" x14ac:dyDescent="0.25">
      <c r="A254" s="231" t="s">
        <v>3004</v>
      </c>
      <c r="B254" s="232" t="s">
        <v>5423</v>
      </c>
      <c r="C254" s="239">
        <v>0.72254295288949844</v>
      </c>
      <c r="D254" s="239">
        <v>0</v>
      </c>
      <c r="E254" s="239">
        <v>0</v>
      </c>
      <c r="F254" s="239">
        <v>0</v>
      </c>
      <c r="G254" s="239">
        <v>0</v>
      </c>
      <c r="H254" s="239">
        <v>0</v>
      </c>
      <c r="I254" s="239">
        <v>0</v>
      </c>
      <c r="J254" s="239">
        <v>0</v>
      </c>
      <c r="K254" s="239">
        <v>0</v>
      </c>
      <c r="L254" s="239">
        <v>0</v>
      </c>
      <c r="M254" s="239">
        <v>0</v>
      </c>
      <c r="N254" s="239">
        <v>0</v>
      </c>
      <c r="O254" s="239">
        <v>0</v>
      </c>
      <c r="P254" s="239">
        <v>0</v>
      </c>
    </row>
    <row r="255" spans="1:16" x14ac:dyDescent="0.25">
      <c r="A255" s="231" t="s">
        <v>107</v>
      </c>
      <c r="B255" s="232" t="s">
        <v>4538</v>
      </c>
      <c r="C255" s="239">
        <v>0</v>
      </c>
      <c r="D255" s="239">
        <v>0</v>
      </c>
      <c r="E255" s="239">
        <v>0</v>
      </c>
      <c r="F255" s="239">
        <v>0</v>
      </c>
      <c r="G255" s="239">
        <v>0</v>
      </c>
      <c r="H255" s="239">
        <v>0</v>
      </c>
      <c r="I255" s="239">
        <v>0</v>
      </c>
      <c r="J255" s="239">
        <v>15.788517849924881</v>
      </c>
      <c r="K255" s="239">
        <v>106.76416166526192</v>
      </c>
      <c r="L255" s="239">
        <v>31.483693109416151</v>
      </c>
      <c r="M255" s="239">
        <v>3.4772668106506286</v>
      </c>
      <c r="N255" s="239">
        <v>0</v>
      </c>
      <c r="O255" s="239">
        <v>0</v>
      </c>
      <c r="P255" s="239">
        <v>0</v>
      </c>
    </row>
    <row r="256" spans="1:16" x14ac:dyDescent="0.25">
      <c r="A256" s="231" t="s">
        <v>384</v>
      </c>
      <c r="B256" s="232" t="s">
        <v>4539</v>
      </c>
      <c r="C256" s="239">
        <v>0</v>
      </c>
      <c r="D256" s="239">
        <v>0</v>
      </c>
      <c r="E256" s="239">
        <v>0</v>
      </c>
      <c r="F256" s="239">
        <v>0</v>
      </c>
      <c r="G256" s="239">
        <v>0</v>
      </c>
      <c r="H256" s="239">
        <v>0</v>
      </c>
      <c r="I256" s="239">
        <v>0</v>
      </c>
      <c r="J256" s="239">
        <v>0</v>
      </c>
      <c r="K256" s="239">
        <v>0</v>
      </c>
      <c r="L256" s="239">
        <v>1.5724992855891002</v>
      </c>
      <c r="M256" s="239">
        <v>0</v>
      </c>
      <c r="N256" s="239">
        <v>0</v>
      </c>
      <c r="O256" s="239">
        <v>0</v>
      </c>
      <c r="P256" s="239">
        <v>0</v>
      </c>
    </row>
    <row r="257" spans="1:16" x14ac:dyDescent="0.25">
      <c r="A257" s="231" t="s">
        <v>1968</v>
      </c>
      <c r="B257" s="232" t="s">
        <v>4541</v>
      </c>
      <c r="C257" s="239">
        <v>0</v>
      </c>
      <c r="D257" s="239">
        <v>0</v>
      </c>
      <c r="E257" s="239">
        <v>0</v>
      </c>
      <c r="F257" s="239">
        <v>0</v>
      </c>
      <c r="G257" s="239">
        <v>0</v>
      </c>
      <c r="H257" s="239">
        <v>0</v>
      </c>
      <c r="I257" s="239">
        <v>0</v>
      </c>
      <c r="J257" s="239">
        <v>0</v>
      </c>
      <c r="K257" s="239">
        <v>0</v>
      </c>
      <c r="L257" s="239">
        <v>0.13430838601905284</v>
      </c>
      <c r="M257" s="239">
        <v>0</v>
      </c>
      <c r="N257" s="239">
        <v>0</v>
      </c>
      <c r="O257" s="239">
        <v>0</v>
      </c>
      <c r="P257" s="239">
        <v>0</v>
      </c>
    </row>
    <row r="258" spans="1:16" x14ac:dyDescent="0.25">
      <c r="A258" s="231" t="s">
        <v>1105</v>
      </c>
      <c r="B258" s="232" t="s">
        <v>5422</v>
      </c>
      <c r="C258" s="239">
        <v>0</v>
      </c>
      <c r="D258" s="239">
        <v>0</v>
      </c>
      <c r="E258" s="239">
        <v>0</v>
      </c>
      <c r="F258" s="239">
        <v>0.20710780183672656</v>
      </c>
      <c r="G258" s="239">
        <v>0</v>
      </c>
      <c r="H258" s="239">
        <v>0.15558816170525774</v>
      </c>
      <c r="I258" s="239">
        <v>0</v>
      </c>
      <c r="J258" s="239">
        <v>0</v>
      </c>
      <c r="K258" s="239">
        <v>0</v>
      </c>
      <c r="L258" s="239">
        <v>0</v>
      </c>
      <c r="M258" s="239">
        <v>0</v>
      </c>
      <c r="N258" s="239">
        <v>0.24452303980702936</v>
      </c>
      <c r="O258" s="239">
        <v>0</v>
      </c>
      <c r="P258" s="239">
        <v>0</v>
      </c>
    </row>
    <row r="259" spans="1:16" x14ac:dyDescent="0.25">
      <c r="A259" s="231" t="s">
        <v>2419</v>
      </c>
      <c r="B259" s="232" t="s">
        <v>9617</v>
      </c>
      <c r="C259" s="239">
        <v>0</v>
      </c>
      <c r="D259" s="239">
        <v>0</v>
      </c>
      <c r="E259" s="239">
        <v>0.22113601468244187</v>
      </c>
      <c r="F259" s="239">
        <v>0</v>
      </c>
      <c r="G259" s="239">
        <v>0</v>
      </c>
      <c r="H259" s="239">
        <v>0</v>
      </c>
      <c r="I259" s="239">
        <v>0</v>
      </c>
      <c r="J259" s="239">
        <v>0</v>
      </c>
      <c r="K259" s="239">
        <v>0</v>
      </c>
      <c r="L259" s="239">
        <v>0</v>
      </c>
      <c r="M259" s="239">
        <v>0</v>
      </c>
      <c r="N259" s="239">
        <v>0</v>
      </c>
      <c r="O259" s="239">
        <v>7.9489647087241502E-2</v>
      </c>
      <c r="P259" s="239">
        <v>0</v>
      </c>
    </row>
    <row r="260" spans="1:16" x14ac:dyDescent="0.25">
      <c r="A260" s="231" t="s">
        <v>7375</v>
      </c>
      <c r="B260" s="232" t="s">
        <v>7376</v>
      </c>
      <c r="C260" s="239">
        <v>0</v>
      </c>
      <c r="D260" s="239">
        <v>0</v>
      </c>
      <c r="E260" s="239">
        <v>0</v>
      </c>
      <c r="F260" s="239">
        <v>0</v>
      </c>
      <c r="G260" s="239">
        <v>0</v>
      </c>
      <c r="H260" s="239">
        <v>0</v>
      </c>
      <c r="I260" s="239">
        <v>0</v>
      </c>
      <c r="J260" s="239">
        <v>0</v>
      </c>
      <c r="K260" s="239">
        <v>0</v>
      </c>
      <c r="L260" s="239">
        <v>0</v>
      </c>
      <c r="M260" s="239">
        <v>0.61128234220735</v>
      </c>
      <c r="N260" s="239">
        <v>0</v>
      </c>
      <c r="O260" s="239">
        <v>0</v>
      </c>
      <c r="P260" s="239">
        <v>0</v>
      </c>
    </row>
    <row r="261" spans="1:16" x14ac:dyDescent="0.25">
      <c r="A261" s="231" t="s">
        <v>8773</v>
      </c>
      <c r="B261" s="232" t="s">
        <v>8774</v>
      </c>
      <c r="C261" s="239">
        <v>0</v>
      </c>
      <c r="D261" s="239">
        <v>0</v>
      </c>
      <c r="E261" s="239">
        <v>0</v>
      </c>
      <c r="F261" s="239">
        <v>0</v>
      </c>
      <c r="G261" s="239">
        <v>0</v>
      </c>
      <c r="H261" s="239">
        <v>0</v>
      </c>
      <c r="I261" s="239">
        <v>0</v>
      </c>
      <c r="J261" s="239">
        <v>0</v>
      </c>
      <c r="K261" s="239">
        <v>0.11935383958277418</v>
      </c>
      <c r="L261" s="239">
        <v>0</v>
      </c>
      <c r="M261" s="239">
        <v>0</v>
      </c>
      <c r="N261" s="239">
        <v>0</v>
      </c>
      <c r="O261" s="239">
        <v>0</v>
      </c>
      <c r="P261" s="239">
        <v>0</v>
      </c>
    </row>
    <row r="262" spans="1:16" x14ac:dyDescent="0.25">
      <c r="A262" s="231" t="s">
        <v>3227</v>
      </c>
      <c r="B262" s="232" t="s">
        <v>5428</v>
      </c>
      <c r="C262" s="239">
        <v>0</v>
      </c>
      <c r="D262" s="239">
        <v>0</v>
      </c>
      <c r="E262" s="239">
        <v>0</v>
      </c>
      <c r="F262" s="239">
        <v>0</v>
      </c>
      <c r="G262" s="239">
        <v>0</v>
      </c>
      <c r="H262" s="239">
        <v>0</v>
      </c>
      <c r="I262" s="239">
        <v>0</v>
      </c>
      <c r="J262" s="239">
        <v>1.2514409211314029E-3</v>
      </c>
      <c r="K262" s="239">
        <v>1.5973570733409897E-3</v>
      </c>
      <c r="L262" s="239">
        <v>0</v>
      </c>
      <c r="M262" s="239">
        <v>0</v>
      </c>
      <c r="N262" s="239">
        <v>0</v>
      </c>
      <c r="O262" s="239">
        <v>0</v>
      </c>
      <c r="P262" s="239">
        <v>0</v>
      </c>
    </row>
    <row r="263" spans="1:16" x14ac:dyDescent="0.25">
      <c r="A263" s="231" t="s">
        <v>3042</v>
      </c>
      <c r="B263" s="232" t="s">
        <v>5429</v>
      </c>
      <c r="C263" s="239">
        <v>7.9065291685309944</v>
      </c>
      <c r="D263" s="239">
        <v>2.0558974542149233</v>
      </c>
      <c r="E263" s="239">
        <v>13.403253411311098</v>
      </c>
      <c r="F263" s="239">
        <v>9.0319897201391175</v>
      </c>
      <c r="G263" s="239">
        <v>27.744386345334277</v>
      </c>
      <c r="H263" s="239">
        <v>32.068830746470383</v>
      </c>
      <c r="I263" s="239">
        <v>27.94636313071539</v>
      </c>
      <c r="J263" s="239">
        <v>54.664602162548682</v>
      </c>
      <c r="K263" s="239">
        <v>53.317093632340892</v>
      </c>
      <c r="L263" s="239">
        <v>60.30922856982761</v>
      </c>
      <c r="M263" s="239">
        <v>35.329325961577872</v>
      </c>
      <c r="N263" s="239">
        <v>0</v>
      </c>
      <c r="O263" s="239">
        <v>7.6971191993804524</v>
      </c>
      <c r="P263" s="239">
        <v>0</v>
      </c>
    </row>
    <row r="264" spans="1:16" x14ac:dyDescent="0.25">
      <c r="A264" s="231" t="s">
        <v>3028</v>
      </c>
      <c r="B264" s="232" t="s">
        <v>5430</v>
      </c>
      <c r="C264" s="239">
        <v>39.893030299672702</v>
      </c>
      <c r="D264" s="239">
        <v>10.989250982939385</v>
      </c>
      <c r="E264" s="239">
        <v>29.19003219228944</v>
      </c>
      <c r="F264" s="239">
        <v>52.304676284017177</v>
      </c>
      <c r="G264" s="239">
        <v>31.711910663618923</v>
      </c>
      <c r="H264" s="239">
        <v>54.77520149235179</v>
      </c>
      <c r="I264" s="239">
        <v>29.359915797505614</v>
      </c>
      <c r="J264" s="239">
        <v>41.776097156870897</v>
      </c>
      <c r="K264" s="239">
        <v>98.586035124826594</v>
      </c>
      <c r="L264" s="239">
        <v>34.988563372661808</v>
      </c>
      <c r="M264" s="239">
        <v>5.2567570035448528</v>
      </c>
      <c r="N264" s="239">
        <v>0</v>
      </c>
      <c r="O264" s="239">
        <v>0</v>
      </c>
      <c r="P264" s="239">
        <v>0</v>
      </c>
    </row>
    <row r="265" spans="1:16" x14ac:dyDescent="0.25">
      <c r="A265" s="231" t="s">
        <v>8775</v>
      </c>
      <c r="B265" s="232" t="s">
        <v>8776</v>
      </c>
      <c r="C265" s="239">
        <v>0</v>
      </c>
      <c r="D265" s="239">
        <v>0</v>
      </c>
      <c r="E265" s="239">
        <v>0</v>
      </c>
      <c r="F265" s="239">
        <v>0</v>
      </c>
      <c r="G265" s="239">
        <v>0</v>
      </c>
      <c r="H265" s="239">
        <v>0</v>
      </c>
      <c r="I265" s="239">
        <v>0</v>
      </c>
      <c r="J265" s="239">
        <v>0</v>
      </c>
      <c r="K265" s="239">
        <v>0</v>
      </c>
      <c r="L265" s="239">
        <v>0</v>
      </c>
      <c r="M265" s="239">
        <v>0</v>
      </c>
      <c r="N265" s="239">
        <v>40.735160171857657</v>
      </c>
      <c r="O265" s="239">
        <v>0</v>
      </c>
      <c r="P265" s="239">
        <v>0</v>
      </c>
    </row>
    <row r="266" spans="1:16" x14ac:dyDescent="0.25">
      <c r="A266" s="231" t="s">
        <v>7118</v>
      </c>
      <c r="B266" s="232" t="s">
        <v>7119</v>
      </c>
      <c r="C266" s="239">
        <v>0</v>
      </c>
      <c r="D266" s="239">
        <v>0</v>
      </c>
      <c r="E266" s="239">
        <v>0</v>
      </c>
      <c r="F266" s="239">
        <v>0</v>
      </c>
      <c r="G266" s="239">
        <v>0</v>
      </c>
      <c r="H266" s="239">
        <v>0</v>
      </c>
      <c r="I266" s="239">
        <v>0</v>
      </c>
      <c r="J266" s="239">
        <v>0</v>
      </c>
      <c r="K266" s="239">
        <v>0</v>
      </c>
      <c r="L266" s="239">
        <v>0</v>
      </c>
      <c r="M266" s="239">
        <v>0</v>
      </c>
      <c r="N266" s="239">
        <v>40.521746186916296</v>
      </c>
      <c r="O266" s="239">
        <v>75.294478040571676</v>
      </c>
      <c r="P266" s="239">
        <v>80.477854019183795</v>
      </c>
    </row>
    <row r="267" spans="1:16" x14ac:dyDescent="0.25">
      <c r="A267" s="231" t="s">
        <v>7120</v>
      </c>
      <c r="B267" s="232" t="s">
        <v>7121</v>
      </c>
      <c r="C267" s="239">
        <v>0</v>
      </c>
      <c r="D267" s="239">
        <v>0</v>
      </c>
      <c r="E267" s="239">
        <v>0</v>
      </c>
      <c r="F267" s="239">
        <v>0</v>
      </c>
      <c r="G267" s="239">
        <v>0</v>
      </c>
      <c r="H267" s="239">
        <v>0</v>
      </c>
      <c r="I267" s="239">
        <v>0</v>
      </c>
      <c r="J267" s="239">
        <v>0</v>
      </c>
      <c r="K267" s="239">
        <v>0</v>
      </c>
      <c r="L267" s="239">
        <v>0</v>
      </c>
      <c r="M267" s="239">
        <v>0</v>
      </c>
      <c r="N267" s="239">
        <v>10.842486629502059</v>
      </c>
      <c r="O267" s="239">
        <v>8.4466480177849004</v>
      </c>
      <c r="P267" s="239">
        <v>3.1679729586650733</v>
      </c>
    </row>
    <row r="268" spans="1:16" x14ac:dyDescent="0.25">
      <c r="A268" s="231" t="s">
        <v>2928</v>
      </c>
      <c r="B268" s="232" t="s">
        <v>5431</v>
      </c>
      <c r="C268" s="239">
        <v>0</v>
      </c>
      <c r="D268" s="239">
        <v>0</v>
      </c>
      <c r="E268" s="239">
        <v>0</v>
      </c>
      <c r="F268" s="239">
        <v>0</v>
      </c>
      <c r="G268" s="239">
        <v>0</v>
      </c>
      <c r="H268" s="239">
        <v>0</v>
      </c>
      <c r="I268" s="239">
        <v>0</v>
      </c>
      <c r="J268" s="239">
        <v>0</v>
      </c>
      <c r="K268" s="239">
        <v>0</v>
      </c>
      <c r="L268" s="239">
        <v>0.33993005707355395</v>
      </c>
      <c r="M268" s="239">
        <v>0</v>
      </c>
      <c r="N268" s="239">
        <v>0</v>
      </c>
      <c r="O268" s="239">
        <v>0</v>
      </c>
      <c r="P268" s="239">
        <v>0</v>
      </c>
    </row>
    <row r="269" spans="1:16" x14ac:dyDescent="0.25">
      <c r="A269" s="231" t="s">
        <v>7213</v>
      </c>
      <c r="B269" s="232" t="s">
        <v>7214</v>
      </c>
      <c r="C269" s="239">
        <v>0</v>
      </c>
      <c r="D269" s="239">
        <v>3.5582961145609368E-2</v>
      </c>
      <c r="E269" s="239">
        <v>0</v>
      </c>
      <c r="F269" s="239">
        <v>2.3088561923454789E-2</v>
      </c>
      <c r="G269" s="239">
        <v>9.8870675107412993E-3</v>
      </c>
      <c r="H269" s="239">
        <v>0</v>
      </c>
      <c r="I269" s="239">
        <v>0</v>
      </c>
      <c r="J269" s="239">
        <v>0.97718841060293959</v>
      </c>
      <c r="K269" s="239">
        <v>0.58504141078381633</v>
      </c>
      <c r="L269" s="239">
        <v>0.47969564637778711</v>
      </c>
      <c r="M269" s="239">
        <v>0.1168016656402468</v>
      </c>
      <c r="N269" s="239">
        <v>0.11926270968057653</v>
      </c>
      <c r="O269" s="239">
        <v>0.17602236459994844</v>
      </c>
      <c r="P269" s="239">
        <v>0.33128646065535039</v>
      </c>
    </row>
    <row r="270" spans="1:16" x14ac:dyDescent="0.25">
      <c r="A270" s="231" t="s">
        <v>3067</v>
      </c>
      <c r="B270" s="232" t="s">
        <v>6873</v>
      </c>
      <c r="C270" s="239">
        <v>0</v>
      </c>
      <c r="D270" s="239">
        <v>0</v>
      </c>
      <c r="E270" s="239">
        <v>0</v>
      </c>
      <c r="F270" s="239">
        <v>0</v>
      </c>
      <c r="G270" s="239">
        <v>0</v>
      </c>
      <c r="H270" s="239">
        <v>5.3210183189926145E-2</v>
      </c>
      <c r="I270" s="239">
        <v>0</v>
      </c>
      <c r="J270" s="239">
        <v>0</v>
      </c>
      <c r="K270" s="239">
        <v>0</v>
      </c>
      <c r="L270" s="239">
        <v>0</v>
      </c>
      <c r="M270" s="239">
        <v>0</v>
      </c>
      <c r="N270" s="239">
        <v>0</v>
      </c>
      <c r="O270" s="239">
        <v>0</v>
      </c>
      <c r="P270" s="239">
        <v>0</v>
      </c>
    </row>
    <row r="271" spans="1:16" x14ac:dyDescent="0.25">
      <c r="A271" s="231" t="s">
        <v>2610</v>
      </c>
      <c r="B271" s="232" t="s">
        <v>3448</v>
      </c>
      <c r="C271" s="239">
        <v>0.14058686262383219</v>
      </c>
      <c r="D271" s="239">
        <v>3.553166944639273E-2</v>
      </c>
      <c r="E271" s="239">
        <v>2.4418902072148928E-2</v>
      </c>
      <c r="F271" s="239">
        <v>0.17025912006366109</v>
      </c>
      <c r="G271" s="239">
        <v>0.10595688695681708</v>
      </c>
      <c r="H271" s="239">
        <v>0.16178342735024467</v>
      </c>
      <c r="I271" s="239">
        <v>0.17030220901205878</v>
      </c>
      <c r="J271" s="239">
        <v>1.2332714292873639</v>
      </c>
      <c r="K271" s="239">
        <v>0.32185830310518021</v>
      </c>
      <c r="L271" s="239">
        <v>1.0559825850279598</v>
      </c>
      <c r="M271" s="239">
        <v>0.91760885732570741</v>
      </c>
      <c r="N271" s="239">
        <v>4.5670655994617448E-2</v>
      </c>
      <c r="O271" s="239">
        <v>0.1778529655803637</v>
      </c>
      <c r="P271" s="239">
        <v>9.2643587682061851E-2</v>
      </c>
    </row>
    <row r="272" spans="1:16" x14ac:dyDescent="0.25">
      <c r="A272" s="231" t="s">
        <v>4440</v>
      </c>
      <c r="B272" s="232" t="s">
        <v>4441</v>
      </c>
      <c r="C272" s="239">
        <v>0</v>
      </c>
      <c r="D272" s="239">
        <v>0</v>
      </c>
      <c r="E272" s="239">
        <v>0</v>
      </c>
      <c r="F272" s="239">
        <v>0</v>
      </c>
      <c r="G272" s="239">
        <v>0</v>
      </c>
      <c r="H272" s="239">
        <v>0</v>
      </c>
      <c r="I272" s="239">
        <v>0</v>
      </c>
      <c r="J272" s="239">
        <v>0</v>
      </c>
      <c r="K272" s="239">
        <v>0</v>
      </c>
      <c r="L272" s="239">
        <v>0</v>
      </c>
      <c r="M272" s="239">
        <v>0</v>
      </c>
      <c r="N272" s="239">
        <v>0</v>
      </c>
      <c r="O272" s="239">
        <v>0</v>
      </c>
      <c r="P272" s="239">
        <v>5.4415938359341167</v>
      </c>
    </row>
    <row r="273" spans="1:16" x14ac:dyDescent="0.25">
      <c r="A273" s="231" t="s">
        <v>2536</v>
      </c>
      <c r="B273" s="232" t="s">
        <v>5604</v>
      </c>
      <c r="C273" s="239">
        <v>0</v>
      </c>
      <c r="D273" s="239">
        <v>0</v>
      </c>
      <c r="E273" s="239">
        <v>0</v>
      </c>
      <c r="F273" s="239">
        <v>0.42622023813997989</v>
      </c>
      <c r="G273" s="239">
        <v>0</v>
      </c>
      <c r="H273" s="239">
        <v>0</v>
      </c>
      <c r="I273" s="239">
        <v>0.18798350121546703</v>
      </c>
      <c r="J273" s="239">
        <v>0</v>
      </c>
      <c r="K273" s="239">
        <v>0</v>
      </c>
      <c r="L273" s="239">
        <v>0.91036375352869336</v>
      </c>
      <c r="M273" s="239">
        <v>0</v>
      </c>
      <c r="N273" s="239">
        <v>0</v>
      </c>
      <c r="O273" s="239">
        <v>0</v>
      </c>
      <c r="P273" s="239">
        <v>0</v>
      </c>
    </row>
    <row r="274" spans="1:16" x14ac:dyDescent="0.25">
      <c r="A274" s="231" t="s">
        <v>346</v>
      </c>
      <c r="B274" s="232" t="s">
        <v>4443</v>
      </c>
      <c r="C274" s="239">
        <v>2.0354779706251489</v>
      </c>
      <c r="D274" s="239">
        <v>0.88412333304212354</v>
      </c>
      <c r="E274" s="239">
        <v>0.50508493562911694</v>
      </c>
      <c r="F274" s="239">
        <v>0.75750714273002584</v>
      </c>
      <c r="G274" s="239">
        <v>0.42507148968649366</v>
      </c>
      <c r="H274" s="239">
        <v>0.1608583315334301</v>
      </c>
      <c r="I274" s="239">
        <v>0.17098736561980277</v>
      </c>
      <c r="J274" s="239">
        <v>0.11406500722946845</v>
      </c>
      <c r="K274" s="239">
        <v>0</v>
      </c>
      <c r="L274" s="239">
        <v>0</v>
      </c>
      <c r="M274" s="239">
        <v>0.8117052291412814</v>
      </c>
      <c r="N274" s="239">
        <v>0.73150250575745934</v>
      </c>
      <c r="O274" s="239">
        <v>2.1319594401547657</v>
      </c>
      <c r="P274" s="239">
        <v>2.7526806716563823</v>
      </c>
    </row>
    <row r="275" spans="1:16" x14ac:dyDescent="0.25">
      <c r="A275" s="231" t="s">
        <v>462</v>
      </c>
      <c r="B275" s="232" t="s">
        <v>4444</v>
      </c>
      <c r="C275" s="239">
        <v>0.18463801896081963</v>
      </c>
      <c r="D275" s="239">
        <v>0</v>
      </c>
      <c r="E275" s="239">
        <v>0</v>
      </c>
      <c r="F275" s="239">
        <v>0</v>
      </c>
      <c r="G275" s="239">
        <v>0</v>
      </c>
      <c r="H275" s="239">
        <v>0</v>
      </c>
      <c r="I275" s="239">
        <v>0</v>
      </c>
      <c r="J275" s="239">
        <v>0</v>
      </c>
      <c r="K275" s="239">
        <v>0</v>
      </c>
      <c r="L275" s="239">
        <v>0</v>
      </c>
      <c r="M275" s="239">
        <v>1.971720787664766</v>
      </c>
      <c r="N275" s="239">
        <v>0</v>
      </c>
      <c r="O275" s="239">
        <v>53.614214929803232</v>
      </c>
      <c r="P275" s="239">
        <v>22.178901437549161</v>
      </c>
    </row>
    <row r="276" spans="1:16" x14ac:dyDescent="0.25">
      <c r="A276" s="231" t="s">
        <v>8077</v>
      </c>
      <c r="B276" s="232" t="s">
        <v>8078</v>
      </c>
      <c r="C276" s="239">
        <v>65.019303477388462</v>
      </c>
      <c r="D276" s="239">
        <v>0</v>
      </c>
      <c r="E276" s="239">
        <v>0</v>
      </c>
      <c r="F276" s="239">
        <v>0</v>
      </c>
      <c r="G276" s="239">
        <v>4.1270378878282852</v>
      </c>
      <c r="H276" s="239">
        <v>0</v>
      </c>
      <c r="I276" s="239">
        <v>0</v>
      </c>
      <c r="J276" s="239">
        <v>0</v>
      </c>
      <c r="K276" s="239">
        <v>0</v>
      </c>
      <c r="L276" s="239">
        <v>0</v>
      </c>
      <c r="M276" s="239">
        <v>0</v>
      </c>
      <c r="N276" s="239">
        <v>0</v>
      </c>
      <c r="O276" s="239">
        <v>0</v>
      </c>
      <c r="P276" s="239">
        <v>0</v>
      </c>
    </row>
    <row r="277" spans="1:16" x14ac:dyDescent="0.25">
      <c r="A277" s="231" t="s">
        <v>950</v>
      </c>
      <c r="B277" s="232" t="s">
        <v>9618</v>
      </c>
      <c r="C277" s="239">
        <v>0.23287981544047379</v>
      </c>
      <c r="D277" s="239">
        <v>0.25374195476106465</v>
      </c>
      <c r="E277" s="239">
        <v>0.33226173496866629</v>
      </c>
      <c r="F277" s="239">
        <v>0.24862845160506536</v>
      </c>
      <c r="G277" s="239">
        <v>4.6880030923532233E-2</v>
      </c>
      <c r="H277" s="239">
        <v>0.48308151547893341</v>
      </c>
      <c r="I277" s="239">
        <v>0.40499542064323957</v>
      </c>
      <c r="J277" s="239">
        <v>0.42624182455455834</v>
      </c>
      <c r="K277" s="239">
        <v>0.40012045896033666</v>
      </c>
      <c r="L277" s="239">
        <v>4.7357190055649427</v>
      </c>
      <c r="M277" s="239">
        <v>1.9650197898194848</v>
      </c>
      <c r="N277" s="239">
        <v>0.6569024865684483</v>
      </c>
      <c r="O277" s="239">
        <v>9.4823482401729482</v>
      </c>
      <c r="P277" s="239">
        <v>6.2474444283485573</v>
      </c>
    </row>
    <row r="278" spans="1:16" x14ac:dyDescent="0.25">
      <c r="A278" s="231" t="s">
        <v>8436</v>
      </c>
      <c r="B278" s="232" t="s">
        <v>8437</v>
      </c>
      <c r="C278" s="239">
        <v>0</v>
      </c>
      <c r="D278" s="239">
        <v>0</v>
      </c>
      <c r="E278" s="239">
        <v>0</v>
      </c>
      <c r="F278" s="239">
        <v>0</v>
      </c>
      <c r="G278" s="239">
        <v>0</v>
      </c>
      <c r="H278" s="239">
        <v>0</v>
      </c>
      <c r="I278" s="239">
        <v>0.10412357794794308</v>
      </c>
      <c r="J278" s="239">
        <v>0</v>
      </c>
      <c r="K278" s="239">
        <v>0</v>
      </c>
      <c r="L278" s="239">
        <v>0</v>
      </c>
      <c r="M278" s="239">
        <v>0</v>
      </c>
      <c r="N278" s="239">
        <v>0</v>
      </c>
      <c r="O278" s="239">
        <v>0</v>
      </c>
      <c r="P278" s="239">
        <v>0</v>
      </c>
    </row>
    <row r="279" spans="1:16" x14ac:dyDescent="0.25">
      <c r="A279" s="231" t="s">
        <v>3118</v>
      </c>
      <c r="B279" s="232" t="s">
        <v>9619</v>
      </c>
      <c r="C279" s="239">
        <v>179.40215362780401</v>
      </c>
      <c r="D279" s="239">
        <v>143.12564367245261</v>
      </c>
      <c r="E279" s="239">
        <v>101.77924613143549</v>
      </c>
      <c r="F279" s="239">
        <v>112.04445990974659</v>
      </c>
      <c r="G279" s="239">
        <v>75.864311687925039</v>
      </c>
      <c r="H279" s="239">
        <v>173.44531474464708</v>
      </c>
      <c r="I279" s="239">
        <v>0</v>
      </c>
      <c r="J279" s="239">
        <v>583.97416279999402</v>
      </c>
      <c r="K279" s="239">
        <v>0</v>
      </c>
      <c r="L279" s="239">
        <v>0</v>
      </c>
      <c r="M279" s="239">
        <v>0</v>
      </c>
      <c r="N279" s="239">
        <v>0</v>
      </c>
      <c r="O279" s="239">
        <v>0</v>
      </c>
      <c r="P279" s="239">
        <v>0</v>
      </c>
    </row>
    <row r="280" spans="1:16" x14ac:dyDescent="0.25">
      <c r="A280" s="231" t="s">
        <v>237</v>
      </c>
      <c r="B280" s="232" t="s">
        <v>5615</v>
      </c>
      <c r="C280" s="239">
        <v>0.23144540557238677</v>
      </c>
      <c r="D280" s="239">
        <v>0</v>
      </c>
      <c r="E280" s="239">
        <v>0</v>
      </c>
      <c r="F280" s="239">
        <v>0</v>
      </c>
      <c r="G280" s="239">
        <v>0</v>
      </c>
      <c r="H280" s="239">
        <v>0</v>
      </c>
      <c r="I280" s="239">
        <v>9.0867881565605479</v>
      </c>
      <c r="J280" s="239">
        <v>15.01430773630438</v>
      </c>
      <c r="K280" s="239">
        <v>18.355034401332347</v>
      </c>
      <c r="L280" s="239">
        <v>19.745977002323045</v>
      </c>
      <c r="M280" s="239">
        <v>14.819729233183077</v>
      </c>
      <c r="N280" s="239">
        <v>9.6343398491808578</v>
      </c>
      <c r="O280" s="239">
        <v>15.202027199229748</v>
      </c>
      <c r="P280" s="239">
        <v>153.80300088849864</v>
      </c>
    </row>
    <row r="281" spans="1:16" x14ac:dyDescent="0.25">
      <c r="A281" s="231" t="s">
        <v>1737</v>
      </c>
      <c r="B281" s="232" t="s">
        <v>3450</v>
      </c>
      <c r="C281" s="239">
        <v>0</v>
      </c>
      <c r="D281" s="239">
        <v>0</v>
      </c>
      <c r="E281" s="239">
        <v>0</v>
      </c>
      <c r="F281" s="239">
        <v>2.3921630579551092</v>
      </c>
      <c r="G281" s="239">
        <v>0</v>
      </c>
      <c r="H281" s="239">
        <v>0</v>
      </c>
      <c r="I281" s="239">
        <v>0</v>
      </c>
      <c r="J281" s="239">
        <v>0</v>
      </c>
      <c r="K281" s="239">
        <v>6.0227255193953486E-2</v>
      </c>
      <c r="L281" s="239">
        <v>9.6307947859801306</v>
      </c>
      <c r="M281" s="239">
        <v>52.234266780588619</v>
      </c>
      <c r="N281" s="239">
        <v>2.2736700076372762</v>
      </c>
      <c r="O281" s="239">
        <v>0</v>
      </c>
      <c r="P281" s="239">
        <v>0</v>
      </c>
    </row>
    <row r="282" spans="1:16" x14ac:dyDescent="0.25">
      <c r="A282" s="231" t="s">
        <v>7111</v>
      </c>
      <c r="B282" s="232" t="s">
        <v>7113</v>
      </c>
      <c r="C282" s="239">
        <v>0</v>
      </c>
      <c r="D282" s="239">
        <v>0</v>
      </c>
      <c r="E282" s="239">
        <v>0</v>
      </c>
      <c r="F282" s="239">
        <v>0</v>
      </c>
      <c r="G282" s="239">
        <v>0</v>
      </c>
      <c r="H282" s="239">
        <v>0</v>
      </c>
      <c r="I282" s="239">
        <v>0</v>
      </c>
      <c r="J282" s="239">
        <v>0</v>
      </c>
      <c r="K282" s="239">
        <v>0</v>
      </c>
      <c r="L282" s="239">
        <v>0</v>
      </c>
      <c r="M282" s="239">
        <v>0</v>
      </c>
      <c r="N282" s="239">
        <v>65.503369328381837</v>
      </c>
      <c r="O282" s="239">
        <v>107.26962460208134</v>
      </c>
      <c r="P282" s="239">
        <v>227.030116107927</v>
      </c>
    </row>
    <row r="283" spans="1:16" x14ac:dyDescent="0.25">
      <c r="A283" s="231" t="s">
        <v>1220</v>
      </c>
      <c r="B283" s="232" t="s">
        <v>5618</v>
      </c>
      <c r="C283" s="239">
        <v>0</v>
      </c>
      <c r="D283" s="239">
        <v>0</v>
      </c>
      <c r="E283" s="239">
        <v>0</v>
      </c>
      <c r="F283" s="239">
        <v>0</v>
      </c>
      <c r="G283" s="239">
        <v>0</v>
      </c>
      <c r="H283" s="239">
        <v>0</v>
      </c>
      <c r="I283" s="239">
        <v>0</v>
      </c>
      <c r="J283" s="239">
        <v>0</v>
      </c>
      <c r="K283" s="239">
        <v>0</v>
      </c>
      <c r="L283" s="239">
        <v>0</v>
      </c>
      <c r="M283" s="239">
        <v>0</v>
      </c>
      <c r="N283" s="239">
        <v>0.20386606820121927</v>
      </c>
      <c r="O283" s="239">
        <v>0</v>
      </c>
      <c r="P283" s="239">
        <v>0</v>
      </c>
    </row>
    <row r="284" spans="1:16" x14ac:dyDescent="0.25">
      <c r="A284" s="231" t="s">
        <v>3192</v>
      </c>
      <c r="B284" s="232" t="s">
        <v>6727</v>
      </c>
      <c r="C284" s="239">
        <v>0</v>
      </c>
      <c r="D284" s="239">
        <v>47.247302238881538</v>
      </c>
      <c r="E284" s="239">
        <v>81.952421534267302</v>
      </c>
      <c r="F284" s="239">
        <v>0</v>
      </c>
      <c r="G284" s="239">
        <v>0</v>
      </c>
      <c r="H284" s="239">
        <v>0</v>
      </c>
      <c r="I284" s="239">
        <v>0</v>
      </c>
      <c r="J284" s="239">
        <v>0</v>
      </c>
      <c r="K284" s="239">
        <v>0</v>
      </c>
      <c r="L284" s="239">
        <v>0</v>
      </c>
      <c r="M284" s="239">
        <v>0</v>
      </c>
      <c r="N284" s="239">
        <v>0</v>
      </c>
      <c r="O284" s="239">
        <v>0</v>
      </c>
      <c r="P284" s="239">
        <v>0</v>
      </c>
    </row>
    <row r="285" spans="1:16" x14ac:dyDescent="0.25">
      <c r="A285" s="231" t="s">
        <v>8392</v>
      </c>
      <c r="B285" s="232" t="s">
        <v>8393</v>
      </c>
      <c r="C285" s="239">
        <v>0</v>
      </c>
      <c r="D285" s="239">
        <v>4.2296222868477917</v>
      </c>
      <c r="E285" s="239">
        <v>1.1636635160773272</v>
      </c>
      <c r="F285" s="239">
        <v>1.6404839277678076</v>
      </c>
      <c r="G285" s="239">
        <v>0</v>
      </c>
      <c r="H285" s="239">
        <v>0.55728323580759254</v>
      </c>
      <c r="I285" s="239">
        <v>0</v>
      </c>
      <c r="J285" s="239">
        <v>0</v>
      </c>
      <c r="K285" s="239">
        <v>0</v>
      </c>
      <c r="L285" s="239">
        <v>0</v>
      </c>
      <c r="M285" s="239">
        <v>0</v>
      </c>
      <c r="N285" s="239">
        <v>0</v>
      </c>
      <c r="O285" s="239">
        <v>0</v>
      </c>
      <c r="P285" s="239">
        <v>0</v>
      </c>
    </row>
    <row r="286" spans="1:16" x14ac:dyDescent="0.25">
      <c r="A286" s="231" t="s">
        <v>8835</v>
      </c>
      <c r="B286" s="232" t="s">
        <v>8836</v>
      </c>
      <c r="C286" s="239">
        <v>24.403373639701783</v>
      </c>
      <c r="D286" s="239">
        <v>199.57392728758037</v>
      </c>
      <c r="E286" s="239">
        <v>0</v>
      </c>
      <c r="F286" s="239">
        <v>0</v>
      </c>
      <c r="G286" s="239">
        <v>0</v>
      </c>
      <c r="H286" s="239">
        <v>0</v>
      </c>
      <c r="I286" s="239">
        <v>0</v>
      </c>
      <c r="J286" s="239">
        <v>0</v>
      </c>
      <c r="K286" s="239">
        <v>0</v>
      </c>
      <c r="L286" s="239">
        <v>0</v>
      </c>
      <c r="M286" s="239">
        <v>0</v>
      </c>
      <c r="N286" s="239">
        <v>0</v>
      </c>
      <c r="O286" s="239">
        <v>0</v>
      </c>
      <c r="P286" s="239">
        <v>0</v>
      </c>
    </row>
    <row r="287" spans="1:16" x14ac:dyDescent="0.25">
      <c r="A287" s="231" t="s">
        <v>8079</v>
      </c>
      <c r="B287" s="232" t="s">
        <v>8080</v>
      </c>
      <c r="C287" s="239">
        <v>0.54125167702598243</v>
      </c>
      <c r="D287" s="239">
        <v>0</v>
      </c>
      <c r="E287" s="239">
        <v>0</v>
      </c>
      <c r="F287" s="239">
        <v>0</v>
      </c>
      <c r="G287" s="239">
        <v>0</v>
      </c>
      <c r="H287" s="239">
        <v>0</v>
      </c>
      <c r="I287" s="239">
        <v>0</v>
      </c>
      <c r="J287" s="239">
        <v>0</v>
      </c>
      <c r="K287" s="239">
        <v>0</v>
      </c>
      <c r="L287" s="239">
        <v>0</v>
      </c>
      <c r="M287" s="239">
        <v>0</v>
      </c>
      <c r="N287" s="239">
        <v>0</v>
      </c>
      <c r="O287" s="239">
        <v>0</v>
      </c>
      <c r="P287" s="239">
        <v>0</v>
      </c>
    </row>
    <row r="288" spans="1:16" x14ac:dyDescent="0.25">
      <c r="A288" s="231" t="s">
        <v>1404</v>
      </c>
      <c r="B288" s="232" t="s">
        <v>7010</v>
      </c>
      <c r="C288" s="239">
        <v>300.05790192815965</v>
      </c>
      <c r="D288" s="239">
        <v>43.540175252990331</v>
      </c>
      <c r="E288" s="239">
        <v>165.85040253116259</v>
      </c>
      <c r="F288" s="239">
        <v>90.706560013611082</v>
      </c>
      <c r="G288" s="239">
        <v>3.9198940941003362</v>
      </c>
      <c r="H288" s="239">
        <v>8.3930695635626655</v>
      </c>
      <c r="I288" s="239">
        <v>0</v>
      </c>
      <c r="J288" s="239">
        <v>0.52687202129626287</v>
      </c>
      <c r="K288" s="239">
        <v>0</v>
      </c>
      <c r="L288" s="239">
        <v>0</v>
      </c>
      <c r="M288" s="239">
        <v>0</v>
      </c>
      <c r="N288" s="239">
        <v>3.0167217759225324</v>
      </c>
      <c r="O288" s="239">
        <v>24.409662496183394</v>
      </c>
      <c r="P288" s="239">
        <v>0</v>
      </c>
    </row>
    <row r="289" spans="1:16" x14ac:dyDescent="0.25">
      <c r="A289" s="231" t="s">
        <v>2745</v>
      </c>
      <c r="B289" s="232" t="s">
        <v>4434</v>
      </c>
      <c r="C289" s="239">
        <v>0.24574804893708294</v>
      </c>
      <c r="D289" s="239">
        <v>0</v>
      </c>
      <c r="E289" s="239">
        <v>0</v>
      </c>
      <c r="F289" s="239">
        <v>0</v>
      </c>
      <c r="G289" s="239">
        <v>0</v>
      </c>
      <c r="H289" s="239">
        <v>0</v>
      </c>
      <c r="I289" s="239">
        <v>0</v>
      </c>
      <c r="J289" s="239">
        <v>0.20805326738629823</v>
      </c>
      <c r="K289" s="239">
        <v>0.41803062291017795</v>
      </c>
      <c r="L289" s="239">
        <v>0.33267576141371236</v>
      </c>
      <c r="M289" s="239">
        <v>6.8326662792800627E-2</v>
      </c>
      <c r="N289" s="239">
        <v>0.46448197839565997</v>
      </c>
      <c r="O289" s="239">
        <v>0.93598113852472298</v>
      </c>
      <c r="P289" s="239">
        <v>1.6289853792571776</v>
      </c>
    </row>
    <row r="290" spans="1:16" x14ac:dyDescent="0.25">
      <c r="A290" s="231" t="s">
        <v>2264</v>
      </c>
      <c r="B290" s="232" t="s">
        <v>9620</v>
      </c>
      <c r="C290" s="239">
        <v>0</v>
      </c>
      <c r="D290" s="239">
        <v>0.84017189746208387</v>
      </c>
      <c r="E290" s="239">
        <v>0</v>
      </c>
      <c r="F290" s="239">
        <v>0</v>
      </c>
      <c r="G290" s="239">
        <v>0</v>
      </c>
      <c r="H290" s="239">
        <v>0</v>
      </c>
      <c r="I290" s="239">
        <v>0</v>
      </c>
      <c r="J290" s="239">
        <v>0</v>
      </c>
      <c r="K290" s="239">
        <v>0</v>
      </c>
      <c r="L290" s="239">
        <v>0</v>
      </c>
      <c r="M290" s="239">
        <v>0</v>
      </c>
      <c r="N290" s="239">
        <v>0</v>
      </c>
      <c r="O290" s="239">
        <v>0</v>
      </c>
      <c r="P290" s="239">
        <v>0</v>
      </c>
    </row>
    <row r="291" spans="1:16" x14ac:dyDescent="0.25">
      <c r="A291" s="231" t="s">
        <v>1014</v>
      </c>
      <c r="B291" s="232" t="s">
        <v>7011</v>
      </c>
      <c r="C291" s="239">
        <v>0</v>
      </c>
      <c r="D291" s="239">
        <v>0</v>
      </c>
      <c r="E291" s="239">
        <v>0</v>
      </c>
      <c r="F291" s="239">
        <v>0</v>
      </c>
      <c r="G291" s="239">
        <v>0</v>
      </c>
      <c r="H291" s="239">
        <v>0</v>
      </c>
      <c r="I291" s="239">
        <v>0</v>
      </c>
      <c r="J291" s="239">
        <v>0</v>
      </c>
      <c r="K291" s="239">
        <v>0</v>
      </c>
      <c r="L291" s="239">
        <v>3.4250630020800116E-2</v>
      </c>
      <c r="M291" s="239">
        <v>0</v>
      </c>
      <c r="N291" s="239">
        <v>0</v>
      </c>
      <c r="O291" s="239">
        <v>0</v>
      </c>
      <c r="P291" s="239">
        <v>0</v>
      </c>
    </row>
    <row r="292" spans="1:16" x14ac:dyDescent="0.25">
      <c r="A292" s="231" t="s">
        <v>7253</v>
      </c>
      <c r="B292" s="232" t="s">
        <v>7254</v>
      </c>
      <c r="C292" s="239">
        <v>0</v>
      </c>
      <c r="D292" s="239">
        <v>0</v>
      </c>
      <c r="E292" s="239">
        <v>0</v>
      </c>
      <c r="F292" s="239">
        <v>0</v>
      </c>
      <c r="G292" s="239">
        <v>0</v>
      </c>
      <c r="H292" s="239">
        <v>0</v>
      </c>
      <c r="I292" s="239">
        <v>0</v>
      </c>
      <c r="J292" s="239">
        <v>0</v>
      </c>
      <c r="K292" s="239">
        <v>0</v>
      </c>
      <c r="L292" s="239">
        <v>0.81863484385305096</v>
      </c>
      <c r="M292" s="239">
        <v>0</v>
      </c>
      <c r="N292" s="239">
        <v>0</v>
      </c>
      <c r="O292" s="239">
        <v>2.4830604006225654</v>
      </c>
      <c r="P292" s="239">
        <v>5.1972518192058574</v>
      </c>
    </row>
    <row r="293" spans="1:16" x14ac:dyDescent="0.25">
      <c r="A293" s="231" t="s">
        <v>477</v>
      </c>
      <c r="B293" s="232" t="s">
        <v>7016</v>
      </c>
      <c r="C293" s="239">
        <v>0</v>
      </c>
      <c r="D293" s="239">
        <v>0</v>
      </c>
      <c r="E293" s="239">
        <v>0</v>
      </c>
      <c r="F293" s="239">
        <v>0</v>
      </c>
      <c r="G293" s="239">
        <v>0</v>
      </c>
      <c r="H293" s="239">
        <v>0</v>
      </c>
      <c r="I293" s="239">
        <v>0</v>
      </c>
      <c r="J293" s="239">
        <v>0</v>
      </c>
      <c r="K293" s="239">
        <v>0</v>
      </c>
      <c r="L293" s="239">
        <v>0</v>
      </c>
      <c r="M293" s="239">
        <v>3.7604129119202678</v>
      </c>
      <c r="N293" s="239">
        <v>0</v>
      </c>
      <c r="O293" s="239">
        <v>1.3923219943826222</v>
      </c>
      <c r="P293" s="239">
        <v>6.9433845002072179</v>
      </c>
    </row>
    <row r="294" spans="1:16" x14ac:dyDescent="0.25">
      <c r="A294" s="231" t="s">
        <v>2859</v>
      </c>
      <c r="B294" s="232" t="s">
        <v>6817</v>
      </c>
      <c r="C294" s="239">
        <v>0</v>
      </c>
      <c r="D294" s="239">
        <v>0</v>
      </c>
      <c r="E294" s="239">
        <v>0</v>
      </c>
      <c r="F294" s="239">
        <v>0</v>
      </c>
      <c r="G294" s="239">
        <v>0</v>
      </c>
      <c r="H294" s="239">
        <v>0.14579599844929977</v>
      </c>
      <c r="I294" s="239">
        <v>0.117379876944453</v>
      </c>
      <c r="J294" s="239">
        <v>0</v>
      </c>
      <c r="K294" s="239">
        <v>0</v>
      </c>
      <c r="L294" s="239">
        <v>0</v>
      </c>
      <c r="M294" s="239">
        <v>0</v>
      </c>
      <c r="N294" s="239">
        <v>0</v>
      </c>
      <c r="O294" s="239">
        <v>0</v>
      </c>
      <c r="P294" s="239">
        <v>0</v>
      </c>
    </row>
    <row r="295" spans="1:16" x14ac:dyDescent="0.25">
      <c r="A295" s="231" t="s">
        <v>2567</v>
      </c>
      <c r="B295" s="232" t="s">
        <v>5640</v>
      </c>
      <c r="C295" s="239">
        <v>0</v>
      </c>
      <c r="D295" s="239">
        <v>0</v>
      </c>
      <c r="E295" s="239">
        <v>0</v>
      </c>
      <c r="F295" s="239">
        <v>0</v>
      </c>
      <c r="G295" s="239">
        <v>0</v>
      </c>
      <c r="H295" s="239">
        <v>0</v>
      </c>
      <c r="I295" s="239">
        <v>0</v>
      </c>
      <c r="J295" s="239">
        <v>0</v>
      </c>
      <c r="K295" s="239">
        <v>0</v>
      </c>
      <c r="L295" s="239">
        <v>0</v>
      </c>
      <c r="M295" s="239">
        <v>0</v>
      </c>
      <c r="N295" s="239">
        <v>0</v>
      </c>
      <c r="O295" s="239">
        <v>0.82820271360902242</v>
      </c>
      <c r="P295" s="239">
        <v>3.8788288650140776</v>
      </c>
    </row>
    <row r="296" spans="1:16" x14ac:dyDescent="0.25">
      <c r="A296" s="231" t="s">
        <v>2544</v>
      </c>
      <c r="B296" s="232" t="s">
        <v>9621</v>
      </c>
      <c r="C296" s="239">
        <v>0</v>
      </c>
      <c r="D296" s="239">
        <v>0</v>
      </c>
      <c r="E296" s="239">
        <v>0</v>
      </c>
      <c r="F296" s="239">
        <v>0</v>
      </c>
      <c r="G296" s="239">
        <v>0</v>
      </c>
      <c r="H296" s="239">
        <v>0</v>
      </c>
      <c r="I296" s="239">
        <v>0.20344059197893236</v>
      </c>
      <c r="J296" s="239">
        <v>0</v>
      </c>
      <c r="K296" s="239">
        <v>0</v>
      </c>
      <c r="L296" s="239">
        <v>0</v>
      </c>
      <c r="M296" s="239">
        <v>0</v>
      </c>
      <c r="N296" s="239">
        <v>0</v>
      </c>
      <c r="O296" s="239">
        <v>0</v>
      </c>
      <c r="P296" s="239">
        <v>0</v>
      </c>
    </row>
    <row r="297" spans="1:16" x14ac:dyDescent="0.25">
      <c r="A297" s="231" t="s">
        <v>791</v>
      </c>
      <c r="B297" s="232" t="s">
        <v>9622</v>
      </c>
      <c r="C297" s="239">
        <v>0</v>
      </c>
      <c r="D297" s="239">
        <v>0</v>
      </c>
      <c r="E297" s="239">
        <v>0</v>
      </c>
      <c r="F297" s="239">
        <v>0</v>
      </c>
      <c r="G297" s="239">
        <v>0</v>
      </c>
      <c r="H297" s="239">
        <v>0</v>
      </c>
      <c r="I297" s="239">
        <v>5.8766762232516513E-2</v>
      </c>
      <c r="J297" s="239">
        <v>0</v>
      </c>
      <c r="K297" s="239">
        <v>2.0291969139771862</v>
      </c>
      <c r="L297" s="239">
        <v>0</v>
      </c>
      <c r="M297" s="239">
        <v>0</v>
      </c>
      <c r="N297" s="239">
        <v>0</v>
      </c>
      <c r="O297" s="239">
        <v>4.8328520613713656E-2</v>
      </c>
      <c r="P297" s="239">
        <v>0</v>
      </c>
    </row>
    <row r="298" spans="1:16" x14ac:dyDescent="0.25">
      <c r="A298" s="231" t="s">
        <v>738</v>
      </c>
      <c r="B298" s="232" t="s">
        <v>9623</v>
      </c>
      <c r="C298" s="239">
        <v>0</v>
      </c>
      <c r="D298" s="239">
        <v>0</v>
      </c>
      <c r="E298" s="239">
        <v>0</v>
      </c>
      <c r="F298" s="239">
        <v>0</v>
      </c>
      <c r="G298" s="239">
        <v>0</v>
      </c>
      <c r="H298" s="239">
        <v>1.3094517453740375E-2</v>
      </c>
      <c r="I298" s="239">
        <v>0</v>
      </c>
      <c r="J298" s="239">
        <v>0</v>
      </c>
      <c r="K298" s="239">
        <v>0</v>
      </c>
      <c r="L298" s="239">
        <v>0</v>
      </c>
      <c r="M298" s="239">
        <v>0</v>
      </c>
      <c r="N298" s="239">
        <v>1.7946543645133418E-2</v>
      </c>
      <c r="O298" s="239">
        <v>1.2485714953222786E-2</v>
      </c>
      <c r="P298" s="239">
        <v>0</v>
      </c>
    </row>
    <row r="299" spans="1:16" x14ac:dyDescent="0.25">
      <c r="A299" s="231" t="s">
        <v>813</v>
      </c>
      <c r="B299" s="232" t="s">
        <v>9624</v>
      </c>
      <c r="C299" s="239">
        <v>0</v>
      </c>
      <c r="D299" s="239">
        <v>0</v>
      </c>
      <c r="E299" s="239">
        <v>0</v>
      </c>
      <c r="F299" s="239">
        <v>0</v>
      </c>
      <c r="G299" s="239">
        <v>0</v>
      </c>
      <c r="H299" s="239">
        <v>0</v>
      </c>
      <c r="I299" s="239">
        <v>0</v>
      </c>
      <c r="J299" s="239">
        <v>1.3406064194077438</v>
      </c>
      <c r="K299" s="239">
        <v>1.8966650548530755</v>
      </c>
      <c r="L299" s="239">
        <v>2.8925967088089144E-2</v>
      </c>
      <c r="M299" s="239">
        <v>7.4551067741580226E-2</v>
      </c>
      <c r="N299" s="239">
        <v>0</v>
      </c>
      <c r="O299" s="239">
        <v>0</v>
      </c>
      <c r="P299" s="239">
        <v>0</v>
      </c>
    </row>
    <row r="300" spans="1:16" x14ac:dyDescent="0.25">
      <c r="A300" s="231" t="s">
        <v>1305</v>
      </c>
      <c r="B300" s="232" t="s">
        <v>9625</v>
      </c>
      <c r="C300" s="239">
        <v>0.42238625575583155</v>
      </c>
      <c r="D300" s="239">
        <v>0</v>
      </c>
      <c r="E300" s="239">
        <v>0</v>
      </c>
      <c r="F300" s="239">
        <v>0</v>
      </c>
      <c r="G300" s="239">
        <v>0</v>
      </c>
      <c r="H300" s="239">
        <v>0</v>
      </c>
      <c r="I300" s="239">
        <v>0</v>
      </c>
      <c r="J300" s="239">
        <v>0</v>
      </c>
      <c r="K300" s="239">
        <v>0</v>
      </c>
      <c r="L300" s="239">
        <v>0</v>
      </c>
      <c r="M300" s="239">
        <v>0</v>
      </c>
      <c r="N300" s="239">
        <v>0</v>
      </c>
      <c r="O300" s="239">
        <v>0</v>
      </c>
      <c r="P300" s="239">
        <v>0</v>
      </c>
    </row>
    <row r="301" spans="1:16" x14ac:dyDescent="0.25">
      <c r="A301" s="231" t="s">
        <v>2846</v>
      </c>
      <c r="B301" s="232" t="s">
        <v>9626</v>
      </c>
      <c r="C301" s="239">
        <v>1.6459412654906265</v>
      </c>
      <c r="D301" s="239">
        <v>1.7718513020982332</v>
      </c>
      <c r="E301" s="239">
        <v>0.62189221182893717</v>
      </c>
      <c r="F301" s="239">
        <v>1.5185377350800571</v>
      </c>
      <c r="G301" s="239">
        <v>2.3718846033676448</v>
      </c>
      <c r="H301" s="239">
        <v>1.5853001108348856</v>
      </c>
      <c r="I301" s="239">
        <v>0</v>
      </c>
      <c r="J301" s="239">
        <v>0</v>
      </c>
      <c r="K301" s="239">
        <v>0</v>
      </c>
      <c r="L301" s="239">
        <v>0</v>
      </c>
      <c r="M301" s="239">
        <v>0</v>
      </c>
      <c r="N301" s="239">
        <v>0</v>
      </c>
      <c r="O301" s="239">
        <v>0</v>
      </c>
      <c r="P301" s="239">
        <v>0</v>
      </c>
    </row>
    <row r="302" spans="1:16" x14ac:dyDescent="0.25">
      <c r="A302" s="231" t="s">
        <v>7716</v>
      </c>
      <c r="B302" s="232" t="s">
        <v>7717</v>
      </c>
      <c r="C302" s="239">
        <v>0</v>
      </c>
      <c r="D302" s="239">
        <v>0</v>
      </c>
      <c r="E302" s="239">
        <v>0</v>
      </c>
      <c r="F302" s="239">
        <v>0</v>
      </c>
      <c r="G302" s="239">
        <v>0</v>
      </c>
      <c r="H302" s="239">
        <v>8.8105246442980512E-2</v>
      </c>
      <c r="I302" s="239">
        <v>0</v>
      </c>
      <c r="J302" s="239">
        <v>0</v>
      </c>
      <c r="K302" s="239">
        <v>0</v>
      </c>
      <c r="L302" s="239">
        <v>0</v>
      </c>
      <c r="M302" s="239">
        <v>0</v>
      </c>
      <c r="N302" s="239">
        <v>0</v>
      </c>
      <c r="O302" s="239">
        <v>0</v>
      </c>
      <c r="P302" s="239">
        <v>0</v>
      </c>
    </row>
    <row r="303" spans="1:16" x14ac:dyDescent="0.25">
      <c r="A303" s="231" t="s">
        <v>728</v>
      </c>
      <c r="B303" s="232" t="s">
        <v>5622</v>
      </c>
      <c r="C303" s="239">
        <v>0</v>
      </c>
      <c r="D303" s="239">
        <v>0</v>
      </c>
      <c r="E303" s="239">
        <v>0</v>
      </c>
      <c r="F303" s="239">
        <v>0</v>
      </c>
      <c r="G303" s="239">
        <v>0</v>
      </c>
      <c r="H303" s="239">
        <v>0</v>
      </c>
      <c r="I303" s="239">
        <v>0</v>
      </c>
      <c r="J303" s="239">
        <v>0</v>
      </c>
      <c r="K303" s="239">
        <v>0</v>
      </c>
      <c r="L303" s="239">
        <v>0</v>
      </c>
      <c r="M303" s="239">
        <v>0</v>
      </c>
      <c r="N303" s="239">
        <v>0</v>
      </c>
      <c r="O303" s="239">
        <v>0.49425376416103872</v>
      </c>
      <c r="P303" s="239">
        <v>0</v>
      </c>
    </row>
    <row r="304" spans="1:16" x14ac:dyDescent="0.25">
      <c r="A304" s="231" t="s">
        <v>339</v>
      </c>
      <c r="B304" s="232" t="s">
        <v>9627</v>
      </c>
      <c r="C304" s="239">
        <v>0</v>
      </c>
      <c r="D304" s="239">
        <v>0</v>
      </c>
      <c r="E304" s="239">
        <v>0</v>
      </c>
      <c r="F304" s="239">
        <v>0</v>
      </c>
      <c r="G304" s="239">
        <v>0</v>
      </c>
      <c r="H304" s="239">
        <v>1.6990436822829753E-2</v>
      </c>
      <c r="I304" s="239">
        <v>0</v>
      </c>
      <c r="J304" s="239">
        <v>0</v>
      </c>
      <c r="K304" s="239">
        <v>0</v>
      </c>
      <c r="L304" s="239">
        <v>0</v>
      </c>
      <c r="M304" s="239">
        <v>0</v>
      </c>
      <c r="N304" s="239">
        <v>1.1816750975274692</v>
      </c>
      <c r="O304" s="239">
        <v>0</v>
      </c>
      <c r="P304" s="239">
        <v>0.34480057366004685</v>
      </c>
    </row>
    <row r="305" spans="1:16" x14ac:dyDescent="0.25">
      <c r="A305" s="231" t="s">
        <v>1450</v>
      </c>
      <c r="B305" s="232" t="s">
        <v>9628</v>
      </c>
      <c r="C305" s="239">
        <v>0</v>
      </c>
      <c r="D305" s="239">
        <v>0</v>
      </c>
      <c r="E305" s="239">
        <v>9.7726025425754329E-2</v>
      </c>
      <c r="F305" s="239">
        <v>0.23392632155643148</v>
      </c>
      <c r="G305" s="239">
        <v>0.15461653867730035</v>
      </c>
      <c r="H305" s="239">
        <v>0.61059683033254097</v>
      </c>
      <c r="I305" s="239">
        <v>1.0489296095070215</v>
      </c>
      <c r="J305" s="239">
        <v>0</v>
      </c>
      <c r="K305" s="239">
        <v>0.55612457053180031</v>
      </c>
      <c r="L305" s="239">
        <v>5.5050840979477562E-3</v>
      </c>
      <c r="M305" s="239">
        <v>0.26519697805134035</v>
      </c>
      <c r="N305" s="239">
        <v>0.93277668330483621</v>
      </c>
      <c r="O305" s="239">
        <v>1.7125846207167685</v>
      </c>
      <c r="P305" s="239">
        <v>3.478206650761174</v>
      </c>
    </row>
    <row r="306" spans="1:16" x14ac:dyDescent="0.25">
      <c r="A306" s="231" t="s">
        <v>8019</v>
      </c>
      <c r="B306" s="232" t="s">
        <v>8020</v>
      </c>
      <c r="C306" s="239">
        <v>0</v>
      </c>
      <c r="D306" s="239">
        <v>0</v>
      </c>
      <c r="E306" s="239">
        <v>0</v>
      </c>
      <c r="F306" s="239">
        <v>0</v>
      </c>
      <c r="G306" s="239">
        <v>0</v>
      </c>
      <c r="H306" s="239">
        <v>0</v>
      </c>
      <c r="I306" s="239">
        <v>0</v>
      </c>
      <c r="J306" s="239">
        <v>0.41558174478140153</v>
      </c>
      <c r="K306" s="239">
        <v>0</v>
      </c>
      <c r="L306" s="239">
        <v>0</v>
      </c>
      <c r="M306" s="239">
        <v>0</v>
      </c>
      <c r="N306" s="239">
        <v>0</v>
      </c>
      <c r="O306" s="239">
        <v>0</v>
      </c>
      <c r="P306" s="239">
        <v>0</v>
      </c>
    </row>
    <row r="307" spans="1:16" x14ac:dyDescent="0.25">
      <c r="A307" s="231" t="s">
        <v>2713</v>
      </c>
      <c r="B307" s="232" t="s">
        <v>5629</v>
      </c>
      <c r="C307" s="239">
        <v>0</v>
      </c>
      <c r="D307" s="239">
        <v>0</v>
      </c>
      <c r="E307" s="239">
        <v>0</v>
      </c>
      <c r="F307" s="239">
        <v>0</v>
      </c>
      <c r="G307" s="239">
        <v>0</v>
      </c>
      <c r="H307" s="239">
        <v>0</v>
      </c>
      <c r="I307" s="239">
        <v>0</v>
      </c>
      <c r="J307" s="239">
        <v>0</v>
      </c>
      <c r="K307" s="239">
        <v>0</v>
      </c>
      <c r="L307" s="239">
        <v>0.10443182734847077</v>
      </c>
      <c r="M307" s="239">
        <v>0</v>
      </c>
      <c r="N307" s="239">
        <v>0</v>
      </c>
      <c r="O307" s="239">
        <v>0</v>
      </c>
      <c r="P307" s="239">
        <v>0</v>
      </c>
    </row>
    <row r="308" spans="1:16" x14ac:dyDescent="0.25">
      <c r="A308" s="231" t="s">
        <v>3228</v>
      </c>
      <c r="B308" s="232" t="s">
        <v>5630</v>
      </c>
      <c r="C308" s="239">
        <v>0</v>
      </c>
      <c r="D308" s="239">
        <v>0</v>
      </c>
      <c r="E308" s="239">
        <v>0</v>
      </c>
      <c r="F308" s="239">
        <v>0</v>
      </c>
      <c r="G308" s="239">
        <v>0</v>
      </c>
      <c r="H308" s="239">
        <v>0</v>
      </c>
      <c r="I308" s="239">
        <v>0</v>
      </c>
      <c r="J308" s="239">
        <v>0</v>
      </c>
      <c r="K308" s="239">
        <v>0</v>
      </c>
      <c r="L308" s="239">
        <v>5.5431540835450691E-3</v>
      </c>
      <c r="M308" s="239">
        <v>0</v>
      </c>
      <c r="N308" s="239">
        <v>0</v>
      </c>
      <c r="O308" s="239">
        <v>0</v>
      </c>
      <c r="P308" s="239">
        <v>0</v>
      </c>
    </row>
    <row r="309" spans="1:16" x14ac:dyDescent="0.25">
      <c r="A309" s="231" t="s">
        <v>490</v>
      </c>
      <c r="B309" s="232" t="s">
        <v>4432</v>
      </c>
      <c r="C309" s="239">
        <v>0</v>
      </c>
      <c r="D309" s="239">
        <v>0</v>
      </c>
      <c r="E309" s="239">
        <v>0</v>
      </c>
      <c r="F309" s="239">
        <v>0</v>
      </c>
      <c r="G309" s="239">
        <v>0</v>
      </c>
      <c r="H309" s="239">
        <v>0</v>
      </c>
      <c r="I309" s="239">
        <v>0</v>
      </c>
      <c r="J309" s="239">
        <v>6.5785080860650449E-2</v>
      </c>
      <c r="K309" s="239">
        <v>0</v>
      </c>
      <c r="L309" s="239">
        <v>3.883343350211841E-2</v>
      </c>
      <c r="M309" s="239">
        <v>0</v>
      </c>
      <c r="N309" s="239">
        <v>0</v>
      </c>
      <c r="O309" s="239">
        <v>0</v>
      </c>
      <c r="P309" s="239">
        <v>0</v>
      </c>
    </row>
    <row r="310" spans="1:16" x14ac:dyDescent="0.25">
      <c r="A310" s="231" t="s">
        <v>669</v>
      </c>
      <c r="B310" s="232" t="s">
        <v>5619</v>
      </c>
      <c r="C310" s="239">
        <v>0</v>
      </c>
      <c r="D310" s="239">
        <v>0</v>
      </c>
      <c r="E310" s="239">
        <v>0</v>
      </c>
      <c r="F310" s="239">
        <v>0</v>
      </c>
      <c r="G310" s="239">
        <v>0</v>
      </c>
      <c r="H310" s="239">
        <v>0</v>
      </c>
      <c r="I310" s="239">
        <v>0</v>
      </c>
      <c r="J310" s="239">
        <v>4.365003166782172E-2</v>
      </c>
      <c r="K310" s="239">
        <v>19.823368266155452</v>
      </c>
      <c r="L310" s="239">
        <v>0</v>
      </c>
      <c r="M310" s="239">
        <v>0</v>
      </c>
      <c r="N310" s="239">
        <v>0</v>
      </c>
      <c r="O310" s="239">
        <v>0</v>
      </c>
      <c r="P310" s="239">
        <v>0</v>
      </c>
    </row>
    <row r="311" spans="1:16" x14ac:dyDescent="0.25">
      <c r="A311" s="231" t="s">
        <v>37</v>
      </c>
      <c r="B311" s="232" t="s">
        <v>9629</v>
      </c>
      <c r="C311" s="239">
        <v>0</v>
      </c>
      <c r="D311" s="239">
        <v>5.9140869341116398</v>
      </c>
      <c r="E311" s="239">
        <v>0</v>
      </c>
      <c r="F311" s="239">
        <v>0</v>
      </c>
      <c r="G311" s="239">
        <v>0</v>
      </c>
      <c r="H311" s="239">
        <v>0</v>
      </c>
      <c r="I311" s="239">
        <v>0.41435640720244438</v>
      </c>
      <c r="J311" s="239">
        <v>2.6770292572446208</v>
      </c>
      <c r="K311" s="239">
        <v>0.13306316636336135</v>
      </c>
      <c r="L311" s="239">
        <v>0</v>
      </c>
      <c r="M311" s="239">
        <v>0.90803830925827467</v>
      </c>
      <c r="N311" s="239">
        <v>0</v>
      </c>
      <c r="O311" s="239">
        <v>0</v>
      </c>
      <c r="P311" s="239">
        <v>0</v>
      </c>
    </row>
    <row r="312" spans="1:16" x14ac:dyDescent="0.25">
      <c r="A312" s="231" t="s">
        <v>1732</v>
      </c>
      <c r="B312" s="232" t="s">
        <v>9630</v>
      </c>
      <c r="C312" s="239">
        <v>0</v>
      </c>
      <c r="D312" s="239">
        <v>0</v>
      </c>
      <c r="E312" s="239">
        <v>0</v>
      </c>
      <c r="F312" s="239">
        <v>0</v>
      </c>
      <c r="G312" s="239">
        <v>0</v>
      </c>
      <c r="H312" s="239">
        <v>0</v>
      </c>
      <c r="I312" s="239">
        <v>0</v>
      </c>
      <c r="J312" s="239">
        <v>0</v>
      </c>
      <c r="K312" s="239">
        <v>0</v>
      </c>
      <c r="L312" s="239">
        <v>0</v>
      </c>
      <c r="M312" s="239">
        <v>0</v>
      </c>
      <c r="N312" s="239">
        <v>0</v>
      </c>
      <c r="O312" s="239">
        <v>5.5575171854031567E-2</v>
      </c>
      <c r="P312" s="239">
        <v>0</v>
      </c>
    </row>
    <row r="313" spans="1:16" x14ac:dyDescent="0.25">
      <c r="A313" s="231" t="s">
        <v>774</v>
      </c>
      <c r="B313" s="232" t="s">
        <v>4454</v>
      </c>
      <c r="C313" s="239">
        <v>0</v>
      </c>
      <c r="D313" s="239">
        <v>1.4537011378975833</v>
      </c>
      <c r="E313" s="239">
        <v>0</v>
      </c>
      <c r="F313" s="239">
        <v>0</v>
      </c>
      <c r="G313" s="239">
        <v>0.29745979419188706</v>
      </c>
      <c r="H313" s="239">
        <v>0</v>
      </c>
      <c r="I313" s="239">
        <v>0</v>
      </c>
      <c r="J313" s="239">
        <v>0</v>
      </c>
      <c r="K313" s="239">
        <v>0</v>
      </c>
      <c r="L313" s="239">
        <v>0</v>
      </c>
      <c r="M313" s="239">
        <v>0</v>
      </c>
      <c r="N313" s="239">
        <v>4.8481322608692173E-2</v>
      </c>
      <c r="O313" s="239">
        <v>0.12000383035932691</v>
      </c>
      <c r="P313" s="239">
        <v>0</v>
      </c>
    </row>
    <row r="314" spans="1:16" x14ac:dyDescent="0.25">
      <c r="A314" s="231" t="s">
        <v>418</v>
      </c>
      <c r="B314" s="232" t="s">
        <v>4450</v>
      </c>
      <c r="C314" s="239">
        <v>0</v>
      </c>
      <c r="D314" s="239">
        <v>0</v>
      </c>
      <c r="E314" s="239">
        <v>0</v>
      </c>
      <c r="F314" s="239">
        <v>0</v>
      </c>
      <c r="G314" s="239">
        <v>6.2529716540135505E-2</v>
      </c>
      <c r="H314" s="239">
        <v>0</v>
      </c>
      <c r="I314" s="239">
        <v>0</v>
      </c>
      <c r="J314" s="239">
        <v>0</v>
      </c>
      <c r="K314" s="239">
        <v>0</v>
      </c>
      <c r="L314" s="239">
        <v>0</v>
      </c>
      <c r="M314" s="239">
        <v>0</v>
      </c>
      <c r="N314" s="239">
        <v>0</v>
      </c>
      <c r="O314" s="239">
        <v>8.0296101204243062E-2</v>
      </c>
      <c r="P314" s="239">
        <v>0</v>
      </c>
    </row>
    <row r="315" spans="1:16" x14ac:dyDescent="0.25">
      <c r="A315" s="231" t="s">
        <v>140</v>
      </c>
      <c r="B315" s="232" t="s">
        <v>3603</v>
      </c>
      <c r="C315" s="239">
        <v>0</v>
      </c>
      <c r="D315" s="239">
        <v>2.8766468609959982E-2</v>
      </c>
      <c r="E315" s="239">
        <v>7.3178345051256893E-2</v>
      </c>
      <c r="F315" s="239">
        <v>0.10368339833293963</v>
      </c>
      <c r="G315" s="239">
        <v>0</v>
      </c>
      <c r="H315" s="239">
        <v>4.5019665039899154E-3</v>
      </c>
      <c r="I315" s="239">
        <v>2.0440147634329092E-2</v>
      </c>
      <c r="J315" s="239">
        <v>0</v>
      </c>
      <c r="K315" s="239">
        <v>0</v>
      </c>
      <c r="L315" s="239">
        <v>0</v>
      </c>
      <c r="M315" s="239">
        <v>0</v>
      </c>
      <c r="N315" s="239">
        <v>0</v>
      </c>
      <c r="O315" s="239">
        <v>4.7504847389106715E-2</v>
      </c>
      <c r="P315" s="239">
        <v>0.24990243078722255</v>
      </c>
    </row>
    <row r="316" spans="1:16" x14ac:dyDescent="0.25">
      <c r="A316" s="231" t="s">
        <v>1058</v>
      </c>
      <c r="B316" s="232" t="s">
        <v>9631</v>
      </c>
      <c r="C316" s="239">
        <v>0</v>
      </c>
      <c r="D316" s="239">
        <v>0</v>
      </c>
      <c r="E316" s="239">
        <v>0</v>
      </c>
      <c r="F316" s="239">
        <v>0</v>
      </c>
      <c r="G316" s="239">
        <v>0</v>
      </c>
      <c r="H316" s="239">
        <v>0</v>
      </c>
      <c r="I316" s="239">
        <v>0</v>
      </c>
      <c r="J316" s="239">
        <v>0</v>
      </c>
      <c r="K316" s="239">
        <v>0</v>
      </c>
      <c r="L316" s="239">
        <v>1.8752870303858315E-2</v>
      </c>
      <c r="M316" s="239">
        <v>0</v>
      </c>
      <c r="N316" s="239">
        <v>0</v>
      </c>
      <c r="O316" s="239">
        <v>0</v>
      </c>
      <c r="P316" s="239">
        <v>0</v>
      </c>
    </row>
    <row r="317" spans="1:16" x14ac:dyDescent="0.25">
      <c r="A317" s="231" t="s">
        <v>337</v>
      </c>
      <c r="B317" s="232" t="s">
        <v>4453</v>
      </c>
      <c r="C317" s="239">
        <v>4.691702940630255E-3</v>
      </c>
      <c r="D317" s="239">
        <v>0</v>
      </c>
      <c r="E317" s="239">
        <v>0</v>
      </c>
      <c r="F317" s="239">
        <v>0</v>
      </c>
      <c r="G317" s="239">
        <v>0</v>
      </c>
      <c r="H317" s="239">
        <v>0</v>
      </c>
      <c r="I317" s="239">
        <v>0</v>
      </c>
      <c r="J317" s="239">
        <v>0.23405206607039314</v>
      </c>
      <c r="K317" s="239">
        <v>0.68471131813023856</v>
      </c>
      <c r="L317" s="239">
        <v>1.9473327961441718</v>
      </c>
      <c r="M317" s="239">
        <v>2.1294901290671824</v>
      </c>
      <c r="N317" s="239">
        <v>0</v>
      </c>
      <c r="O317" s="239">
        <v>1.8659498220431208E-2</v>
      </c>
      <c r="P317" s="239">
        <v>2.1954699145807165E-3</v>
      </c>
    </row>
    <row r="318" spans="1:16" x14ac:dyDescent="0.25">
      <c r="A318" s="231" t="s">
        <v>438</v>
      </c>
      <c r="B318" s="232" t="s">
        <v>3591</v>
      </c>
      <c r="C318" s="239">
        <v>0</v>
      </c>
      <c r="D318" s="239">
        <v>0</v>
      </c>
      <c r="E318" s="239">
        <v>0</v>
      </c>
      <c r="F318" s="239">
        <v>0</v>
      </c>
      <c r="G318" s="239">
        <v>0</v>
      </c>
      <c r="H318" s="239">
        <v>0</v>
      </c>
      <c r="I318" s="239">
        <v>7.4252593726455698E-3</v>
      </c>
      <c r="J318" s="239">
        <v>0</v>
      </c>
      <c r="K318" s="239">
        <v>5.1625505671064276E-2</v>
      </c>
      <c r="L318" s="239">
        <v>0</v>
      </c>
      <c r="M318" s="239">
        <v>0</v>
      </c>
      <c r="N318" s="239">
        <v>0</v>
      </c>
      <c r="O318" s="239">
        <v>0</v>
      </c>
      <c r="P318" s="239">
        <v>0</v>
      </c>
    </row>
    <row r="319" spans="1:16" x14ac:dyDescent="0.25">
      <c r="A319" s="231" t="s">
        <v>927</v>
      </c>
      <c r="B319" s="232" t="s">
        <v>3668</v>
      </c>
      <c r="C319" s="239">
        <v>0</v>
      </c>
      <c r="D319" s="239">
        <v>0</v>
      </c>
      <c r="E319" s="239">
        <v>0</v>
      </c>
      <c r="F319" s="239">
        <v>0</v>
      </c>
      <c r="G319" s="239">
        <v>0</v>
      </c>
      <c r="H319" s="239">
        <v>0</v>
      </c>
      <c r="I319" s="239">
        <v>0</v>
      </c>
      <c r="J319" s="239">
        <v>0</v>
      </c>
      <c r="K319" s="239">
        <v>0</v>
      </c>
      <c r="L319" s="239">
        <v>2.7782146419354524E-2</v>
      </c>
      <c r="M319" s="239">
        <v>0.10565582469755225</v>
      </c>
      <c r="N319" s="239">
        <v>0</v>
      </c>
      <c r="O319" s="239">
        <v>0</v>
      </c>
      <c r="P319" s="239">
        <v>0</v>
      </c>
    </row>
    <row r="320" spans="1:16" x14ac:dyDescent="0.25">
      <c r="A320" s="231" t="s">
        <v>644</v>
      </c>
      <c r="B320" s="232" t="s">
        <v>4446</v>
      </c>
      <c r="C320" s="239">
        <v>0</v>
      </c>
      <c r="D320" s="239">
        <v>0.56122599786496363</v>
      </c>
      <c r="E320" s="239">
        <v>0</v>
      </c>
      <c r="F320" s="239">
        <v>0</v>
      </c>
      <c r="G320" s="239">
        <v>0</v>
      </c>
      <c r="H320" s="239">
        <v>0</v>
      </c>
      <c r="I320" s="239">
        <v>0</v>
      </c>
      <c r="J320" s="239">
        <v>0</v>
      </c>
      <c r="K320" s="239">
        <v>0</v>
      </c>
      <c r="L320" s="239">
        <v>0</v>
      </c>
      <c r="M320" s="239">
        <v>0</v>
      </c>
      <c r="N320" s="239">
        <v>1.3613659435272887E-2</v>
      </c>
      <c r="O320" s="239">
        <v>8.2928343837199471E-3</v>
      </c>
      <c r="P320" s="239">
        <v>0.11130556109581044</v>
      </c>
    </row>
    <row r="321" spans="1:16" x14ac:dyDescent="0.25">
      <c r="A321" s="231" t="s">
        <v>328</v>
      </c>
      <c r="B321" s="232" t="s">
        <v>5596</v>
      </c>
      <c r="C321" s="239">
        <v>0</v>
      </c>
      <c r="D321" s="239">
        <v>0</v>
      </c>
      <c r="E321" s="239">
        <v>0</v>
      </c>
      <c r="F321" s="239">
        <v>0</v>
      </c>
      <c r="G321" s="239">
        <v>0</v>
      </c>
      <c r="H321" s="239">
        <v>0</v>
      </c>
      <c r="I321" s="239">
        <v>0</v>
      </c>
      <c r="J321" s="239">
        <v>0</v>
      </c>
      <c r="K321" s="239">
        <v>0</v>
      </c>
      <c r="L321" s="239">
        <v>0</v>
      </c>
      <c r="M321" s="239">
        <v>0.55201087146729866</v>
      </c>
      <c r="N321" s="239">
        <v>0</v>
      </c>
      <c r="O321" s="239">
        <v>0</v>
      </c>
      <c r="P321" s="239">
        <v>0</v>
      </c>
    </row>
    <row r="322" spans="1:16" x14ac:dyDescent="0.25">
      <c r="A322" s="231" t="s">
        <v>153</v>
      </c>
      <c r="B322" s="232" t="s">
        <v>4451</v>
      </c>
      <c r="C322" s="239">
        <v>0</v>
      </c>
      <c r="D322" s="239">
        <v>0</v>
      </c>
      <c r="E322" s="239">
        <v>0</v>
      </c>
      <c r="F322" s="239">
        <v>0</v>
      </c>
      <c r="G322" s="239">
        <v>0</v>
      </c>
      <c r="H322" s="239">
        <v>0</v>
      </c>
      <c r="I322" s="239">
        <v>0</v>
      </c>
      <c r="J322" s="239">
        <v>0</v>
      </c>
      <c r="K322" s="239">
        <v>0</v>
      </c>
      <c r="L322" s="239">
        <v>0</v>
      </c>
      <c r="M322" s="239">
        <v>0</v>
      </c>
      <c r="N322" s="239">
        <v>0</v>
      </c>
      <c r="O322" s="239">
        <v>8.7292885660864503E-3</v>
      </c>
      <c r="P322" s="239">
        <v>3.5481169767491626E-2</v>
      </c>
    </row>
    <row r="323" spans="1:16" x14ac:dyDescent="0.25">
      <c r="A323" s="231" t="s">
        <v>1922</v>
      </c>
      <c r="B323" s="232" t="s">
        <v>3543</v>
      </c>
      <c r="C323" s="239">
        <v>0</v>
      </c>
      <c r="D323" s="239">
        <v>0</v>
      </c>
      <c r="E323" s="239">
        <v>0</v>
      </c>
      <c r="F323" s="239">
        <v>0</v>
      </c>
      <c r="G323" s="239">
        <v>0.28189485551713783</v>
      </c>
      <c r="H323" s="239">
        <v>0</v>
      </c>
      <c r="I323" s="239">
        <v>0</v>
      </c>
      <c r="J323" s="239">
        <v>0</v>
      </c>
      <c r="K323" s="239">
        <v>0</v>
      </c>
      <c r="L323" s="239">
        <v>0</v>
      </c>
      <c r="M323" s="239">
        <v>0</v>
      </c>
      <c r="N323" s="239">
        <v>0</v>
      </c>
      <c r="O323" s="239">
        <v>6.7218585570200757E-3</v>
      </c>
      <c r="P323" s="239">
        <v>0</v>
      </c>
    </row>
    <row r="324" spans="1:16" x14ac:dyDescent="0.25">
      <c r="A324" s="231" t="s">
        <v>286</v>
      </c>
      <c r="B324" s="232" t="s">
        <v>9632</v>
      </c>
      <c r="C324" s="239">
        <v>3.6569970384244602E-2</v>
      </c>
      <c r="D324" s="239">
        <v>3.3136496807902573E-2</v>
      </c>
      <c r="E324" s="239">
        <v>0</v>
      </c>
      <c r="F324" s="239">
        <v>0</v>
      </c>
      <c r="G324" s="239">
        <v>0</v>
      </c>
      <c r="H324" s="239">
        <v>0</v>
      </c>
      <c r="I324" s="239">
        <v>0</v>
      </c>
      <c r="J324" s="239">
        <v>0</v>
      </c>
      <c r="K324" s="239">
        <v>0</v>
      </c>
      <c r="L324" s="239">
        <v>0</v>
      </c>
      <c r="M324" s="239">
        <v>0</v>
      </c>
      <c r="N324" s="239">
        <v>1.0563903434047659E-3</v>
      </c>
      <c r="O324" s="239">
        <v>3.7756187432852898E-3</v>
      </c>
      <c r="P324" s="239">
        <v>0</v>
      </c>
    </row>
    <row r="325" spans="1:16" x14ac:dyDescent="0.25">
      <c r="A325" s="231" t="s">
        <v>2392</v>
      </c>
      <c r="B325" s="232" t="s">
        <v>5592</v>
      </c>
      <c r="C325" s="239">
        <v>1.084204685269766</v>
      </c>
      <c r="D325" s="239">
        <v>0.35344149325840185</v>
      </c>
      <c r="E325" s="239">
        <v>3.438567799856922</v>
      </c>
      <c r="F325" s="239">
        <v>2.5010078788283301</v>
      </c>
      <c r="G325" s="239">
        <v>1.1043363290740755</v>
      </c>
      <c r="H325" s="239">
        <v>0.25235458440035541</v>
      </c>
      <c r="I325" s="239">
        <v>1.1562492918757232</v>
      </c>
      <c r="J325" s="239">
        <v>2.2777497048603479</v>
      </c>
      <c r="K325" s="239">
        <v>2.3170975672530254</v>
      </c>
      <c r="L325" s="239">
        <v>6.3182349858468347</v>
      </c>
      <c r="M325" s="239">
        <v>0</v>
      </c>
      <c r="N325" s="239">
        <v>0</v>
      </c>
      <c r="O325" s="239">
        <v>1.3822121572103663</v>
      </c>
      <c r="P325" s="239">
        <v>0</v>
      </c>
    </row>
    <row r="326" spans="1:16" x14ac:dyDescent="0.25">
      <c r="A326" s="231" t="s">
        <v>313</v>
      </c>
      <c r="B326" s="232" t="s">
        <v>9633</v>
      </c>
      <c r="C326" s="239">
        <v>1.6812844500701056</v>
      </c>
      <c r="D326" s="239">
        <v>0.26065402201889554</v>
      </c>
      <c r="E326" s="239">
        <v>0.74689685914741</v>
      </c>
      <c r="F326" s="239">
        <v>0.38641485460261071</v>
      </c>
      <c r="G326" s="239">
        <v>0.42869064056564887</v>
      </c>
      <c r="H326" s="239">
        <v>0.55340798646445444</v>
      </c>
      <c r="I326" s="239">
        <v>0.41315714408847465</v>
      </c>
      <c r="J326" s="239">
        <v>0.14859160570444865</v>
      </c>
      <c r="K326" s="239">
        <v>0.15914506782855661</v>
      </c>
      <c r="L326" s="239">
        <v>0</v>
      </c>
      <c r="M326" s="239">
        <v>3.8404578491811739E-2</v>
      </c>
      <c r="N326" s="239">
        <v>0.63929911559623498</v>
      </c>
      <c r="O326" s="239">
        <v>0.31461107687858925</v>
      </c>
      <c r="P326" s="239">
        <v>0</v>
      </c>
    </row>
    <row r="327" spans="1:16" x14ac:dyDescent="0.25">
      <c r="A327" s="231" t="s">
        <v>1741</v>
      </c>
      <c r="B327" s="232" t="s">
        <v>5594</v>
      </c>
      <c r="C327" s="239">
        <v>0.69972035900546325</v>
      </c>
      <c r="D327" s="239">
        <v>0.30708383445703896</v>
      </c>
      <c r="E327" s="239">
        <v>0.40556643575173057</v>
      </c>
      <c r="F327" s="239">
        <v>0.68988939710631614</v>
      </c>
      <c r="G327" s="239">
        <v>1.0787679089857194</v>
      </c>
      <c r="H327" s="239">
        <v>0.19547031959021136</v>
      </c>
      <c r="I327" s="239">
        <v>0.23496368891716174</v>
      </c>
      <c r="J327" s="239">
        <v>0.12855480230091751</v>
      </c>
      <c r="K327" s="239">
        <v>2.072519746624623E-2</v>
      </c>
      <c r="L327" s="239">
        <v>0</v>
      </c>
      <c r="M327" s="239">
        <v>0</v>
      </c>
      <c r="N327" s="239">
        <v>0</v>
      </c>
      <c r="O327" s="239">
        <v>0</v>
      </c>
      <c r="P327" s="239">
        <v>0</v>
      </c>
    </row>
    <row r="328" spans="1:16" x14ac:dyDescent="0.25">
      <c r="A328" s="231" t="s">
        <v>1763</v>
      </c>
      <c r="B328" s="232" t="s">
        <v>4460</v>
      </c>
      <c r="C328" s="239">
        <v>37.356900456367633</v>
      </c>
      <c r="D328" s="239">
        <v>20.312200136635838</v>
      </c>
      <c r="E328" s="239">
        <v>15.59620769273719</v>
      </c>
      <c r="F328" s="239">
        <v>17.027661791126196</v>
      </c>
      <c r="G328" s="239">
        <v>13.118118883746684</v>
      </c>
      <c r="H328" s="239">
        <v>16.436500693593501</v>
      </c>
      <c r="I328" s="239">
        <v>7.1249627265701916</v>
      </c>
      <c r="J328" s="239">
        <v>4.8741750932273895</v>
      </c>
      <c r="K328" s="239">
        <v>7.404403892642959</v>
      </c>
      <c r="L328" s="239">
        <v>3.3675292166884518</v>
      </c>
      <c r="M328" s="239">
        <v>0.92937480201445577</v>
      </c>
      <c r="N328" s="239">
        <v>0.13154626530713739</v>
      </c>
      <c r="O328" s="239">
        <v>0.27138938423376818</v>
      </c>
      <c r="P328" s="239">
        <v>0</v>
      </c>
    </row>
    <row r="329" spans="1:16" x14ac:dyDescent="0.25">
      <c r="A329" s="231" t="s">
        <v>7472</v>
      </c>
      <c r="B329" s="232" t="s">
        <v>7473</v>
      </c>
      <c r="C329" s="239">
        <v>0</v>
      </c>
      <c r="D329" s="239">
        <v>0.32313534414257927</v>
      </c>
      <c r="E329" s="239">
        <v>7.0866217549574576E-2</v>
      </c>
      <c r="F329" s="239">
        <v>0</v>
      </c>
      <c r="G329" s="239">
        <v>0</v>
      </c>
      <c r="H329" s="239">
        <v>0</v>
      </c>
      <c r="I329" s="239">
        <v>0</v>
      </c>
      <c r="J329" s="239">
        <v>0</v>
      </c>
      <c r="K329" s="239">
        <v>0</v>
      </c>
      <c r="L329" s="239">
        <v>0</v>
      </c>
      <c r="M329" s="239">
        <v>0</v>
      </c>
      <c r="N329" s="239">
        <v>0</v>
      </c>
      <c r="O329" s="239">
        <v>0</v>
      </c>
      <c r="P329" s="239">
        <v>4.9372697556460281</v>
      </c>
    </row>
    <row r="330" spans="1:16" x14ac:dyDescent="0.25">
      <c r="A330" s="231" t="s">
        <v>2646</v>
      </c>
      <c r="B330" s="232" t="s">
        <v>3573</v>
      </c>
      <c r="C330" s="239">
        <v>0</v>
      </c>
      <c r="D330" s="239">
        <v>0</v>
      </c>
      <c r="E330" s="239">
        <v>8.0488253954047444</v>
      </c>
      <c r="F330" s="239">
        <v>0</v>
      </c>
      <c r="G330" s="239">
        <v>0</v>
      </c>
      <c r="H330" s="239">
        <v>0</v>
      </c>
      <c r="I330" s="239">
        <v>0</v>
      </c>
      <c r="J330" s="239">
        <v>0</v>
      </c>
      <c r="K330" s="239">
        <v>0</v>
      </c>
      <c r="L330" s="239">
        <v>0</v>
      </c>
      <c r="M330" s="239">
        <v>0</v>
      </c>
      <c r="N330" s="239">
        <v>0</v>
      </c>
      <c r="O330" s="239">
        <v>0</v>
      </c>
      <c r="P330" s="239">
        <v>0</v>
      </c>
    </row>
    <row r="331" spans="1:16" x14ac:dyDescent="0.25">
      <c r="A331" s="231" t="s">
        <v>2319</v>
      </c>
      <c r="B331" s="232" t="s">
        <v>6473</v>
      </c>
      <c r="C331" s="239">
        <v>0</v>
      </c>
      <c r="D331" s="239">
        <v>0</v>
      </c>
      <c r="E331" s="239">
        <v>0.41579580238581854</v>
      </c>
      <c r="F331" s="239">
        <v>9.9700818260015769E-2</v>
      </c>
      <c r="G331" s="239">
        <v>0.56182735203231982</v>
      </c>
      <c r="H331" s="239">
        <v>0.18863111045483572</v>
      </c>
      <c r="I331" s="239">
        <v>0.32210728790743948</v>
      </c>
      <c r="J331" s="239">
        <v>1.3660612134843548</v>
      </c>
      <c r="K331" s="239">
        <v>2.3106639927842809</v>
      </c>
      <c r="L331" s="239">
        <v>2.5495732547642551</v>
      </c>
      <c r="M331" s="239">
        <v>2.4645215005378041</v>
      </c>
      <c r="N331" s="239">
        <v>3.2236290178685909</v>
      </c>
      <c r="O331" s="239">
        <v>2.7372229424974854</v>
      </c>
      <c r="P331" s="239">
        <v>5.054815411064121</v>
      </c>
    </row>
    <row r="332" spans="1:16" x14ac:dyDescent="0.25">
      <c r="A332" s="231" t="s">
        <v>3166</v>
      </c>
      <c r="B332" s="232" t="s">
        <v>9634</v>
      </c>
      <c r="C332" s="239">
        <v>0</v>
      </c>
      <c r="D332" s="239">
        <v>0</v>
      </c>
      <c r="E332" s="239">
        <v>0</v>
      </c>
      <c r="F332" s="239">
        <v>0</v>
      </c>
      <c r="G332" s="239">
        <v>1.3001003462106066E-2</v>
      </c>
      <c r="H332" s="239">
        <v>0</v>
      </c>
      <c r="I332" s="239">
        <v>0</v>
      </c>
      <c r="J332" s="239">
        <v>0</v>
      </c>
      <c r="K332" s="239">
        <v>0</v>
      </c>
      <c r="L332" s="239">
        <v>0</v>
      </c>
      <c r="M332" s="239">
        <v>0</v>
      </c>
      <c r="N332" s="239">
        <v>0</v>
      </c>
      <c r="O332" s="239">
        <v>0</v>
      </c>
      <c r="P332" s="239">
        <v>0</v>
      </c>
    </row>
    <row r="333" spans="1:16" x14ac:dyDescent="0.25">
      <c r="A333" s="231" t="s">
        <v>3627</v>
      </c>
      <c r="B333" s="232" t="s">
        <v>3628</v>
      </c>
      <c r="C333" s="239">
        <v>0</v>
      </c>
      <c r="D333" s="239">
        <v>0</v>
      </c>
      <c r="E333" s="239">
        <v>0</v>
      </c>
      <c r="F333" s="239">
        <v>0</v>
      </c>
      <c r="G333" s="239">
        <v>0</v>
      </c>
      <c r="H333" s="239">
        <v>0</v>
      </c>
      <c r="I333" s="239">
        <v>0</v>
      </c>
      <c r="J333" s="239">
        <v>7.7072613075723884E-2</v>
      </c>
      <c r="K333" s="239">
        <v>0.27671823832242531</v>
      </c>
      <c r="L333" s="239">
        <v>0</v>
      </c>
      <c r="M333" s="239">
        <v>0</v>
      </c>
      <c r="N333" s="239">
        <v>1.8082970284992998E-2</v>
      </c>
      <c r="O333" s="239">
        <v>0</v>
      </c>
      <c r="P333" s="239">
        <v>8.9511654070620825E-3</v>
      </c>
    </row>
    <row r="334" spans="1:16" x14ac:dyDescent="0.25">
      <c r="A334" s="231" t="s">
        <v>1307</v>
      </c>
      <c r="B334" s="232" t="s">
        <v>9635</v>
      </c>
      <c r="C334" s="239">
        <v>0.24298889008610461</v>
      </c>
      <c r="D334" s="239">
        <v>0.56726392421769123</v>
      </c>
      <c r="E334" s="239">
        <v>0</v>
      </c>
      <c r="F334" s="239">
        <v>0</v>
      </c>
      <c r="G334" s="239">
        <v>0</v>
      </c>
      <c r="H334" s="239">
        <v>0</v>
      </c>
      <c r="I334" s="239">
        <v>0</v>
      </c>
      <c r="J334" s="239">
        <v>0</v>
      </c>
      <c r="K334" s="239">
        <v>0</v>
      </c>
      <c r="L334" s="239">
        <v>0</v>
      </c>
      <c r="M334" s="239">
        <v>0</v>
      </c>
      <c r="N334" s="239">
        <v>0</v>
      </c>
      <c r="O334" s="239">
        <v>0</v>
      </c>
      <c r="P334" s="239">
        <v>0</v>
      </c>
    </row>
    <row r="335" spans="1:16" x14ac:dyDescent="0.25">
      <c r="A335" s="231" t="s">
        <v>1165</v>
      </c>
      <c r="B335" s="232" t="s">
        <v>9636</v>
      </c>
      <c r="C335" s="239">
        <v>0</v>
      </c>
      <c r="D335" s="239">
        <v>0</v>
      </c>
      <c r="E335" s="239">
        <v>2.6447743229321614</v>
      </c>
      <c r="F335" s="239">
        <v>0</v>
      </c>
      <c r="G335" s="239">
        <v>0</v>
      </c>
      <c r="H335" s="239">
        <v>0</v>
      </c>
      <c r="I335" s="239">
        <v>0</v>
      </c>
      <c r="J335" s="239">
        <v>0</v>
      </c>
      <c r="K335" s="239">
        <v>0</v>
      </c>
      <c r="L335" s="239">
        <v>0</v>
      </c>
      <c r="M335" s="239">
        <v>0</v>
      </c>
      <c r="N335" s="239">
        <v>0</v>
      </c>
      <c r="O335" s="239">
        <v>0</v>
      </c>
      <c r="P335" s="239">
        <v>0</v>
      </c>
    </row>
    <row r="336" spans="1:16" x14ac:dyDescent="0.25">
      <c r="A336" s="231" t="s">
        <v>396</v>
      </c>
      <c r="B336" s="232" t="s">
        <v>9637</v>
      </c>
      <c r="C336" s="239">
        <v>0.77599362220111134</v>
      </c>
      <c r="D336" s="239">
        <v>0.41398767078660792</v>
      </c>
      <c r="E336" s="239">
        <v>2.7100718617286743</v>
      </c>
      <c r="F336" s="239">
        <v>0.6220911483385223</v>
      </c>
      <c r="G336" s="239">
        <v>0.41849052406759035</v>
      </c>
      <c r="H336" s="239">
        <v>2.2787688394599206</v>
      </c>
      <c r="I336" s="239">
        <v>1.3235326975528381</v>
      </c>
      <c r="J336" s="239">
        <v>0.54034132473361773</v>
      </c>
      <c r="K336" s="239">
        <v>1.867237639192151</v>
      </c>
      <c r="L336" s="239">
        <v>1.234970600196716</v>
      </c>
      <c r="M336" s="239">
        <v>0.82811961964683589</v>
      </c>
      <c r="N336" s="239">
        <v>1.3928425759973211</v>
      </c>
      <c r="O336" s="239">
        <v>0.7895229895326924</v>
      </c>
      <c r="P336" s="239">
        <v>0</v>
      </c>
    </row>
    <row r="337" spans="1:16" x14ac:dyDescent="0.25">
      <c r="A337" s="231" t="s">
        <v>571</v>
      </c>
      <c r="B337" s="232" t="s">
        <v>5578</v>
      </c>
      <c r="C337" s="239">
        <v>0</v>
      </c>
      <c r="D337" s="239">
        <v>0</v>
      </c>
      <c r="E337" s="239">
        <v>0</v>
      </c>
      <c r="F337" s="239">
        <v>0</v>
      </c>
      <c r="G337" s="239">
        <v>0</v>
      </c>
      <c r="H337" s="239">
        <v>1.2752847281820471E-2</v>
      </c>
      <c r="I337" s="239">
        <v>0.12710819671279755</v>
      </c>
      <c r="J337" s="239">
        <v>0</v>
      </c>
      <c r="K337" s="239">
        <v>0.58195901693104357</v>
      </c>
      <c r="L337" s="239">
        <v>8.3218832274409502E-3</v>
      </c>
      <c r="M337" s="239">
        <v>8.6492084777363195E-3</v>
      </c>
      <c r="N337" s="239">
        <v>1.5265762260583193E-2</v>
      </c>
      <c r="O337" s="239">
        <v>3.0390926244351867E-2</v>
      </c>
      <c r="P337" s="239">
        <v>0</v>
      </c>
    </row>
    <row r="338" spans="1:16" x14ac:dyDescent="0.25">
      <c r="A338" s="231" t="s">
        <v>1336</v>
      </c>
      <c r="B338" s="232" t="s">
        <v>9638</v>
      </c>
      <c r="C338" s="239">
        <v>0</v>
      </c>
      <c r="D338" s="239">
        <v>0.18693541001538447</v>
      </c>
      <c r="E338" s="239">
        <v>0</v>
      </c>
      <c r="F338" s="239">
        <v>0</v>
      </c>
      <c r="G338" s="239">
        <v>0</v>
      </c>
      <c r="H338" s="239">
        <v>0</v>
      </c>
      <c r="I338" s="239">
        <v>6.2094114244175477E-3</v>
      </c>
      <c r="J338" s="239">
        <v>8.3181984765237124E-2</v>
      </c>
      <c r="K338" s="239">
        <v>4.6538754155991416E-2</v>
      </c>
      <c r="L338" s="239">
        <v>0</v>
      </c>
      <c r="M338" s="239">
        <v>0</v>
      </c>
      <c r="N338" s="239">
        <v>0</v>
      </c>
      <c r="O338" s="239">
        <v>0</v>
      </c>
      <c r="P338" s="239">
        <v>0</v>
      </c>
    </row>
    <row r="339" spans="1:16" x14ac:dyDescent="0.25">
      <c r="A339" s="231" t="s">
        <v>2200</v>
      </c>
      <c r="B339" s="232" t="s">
        <v>4468</v>
      </c>
      <c r="C339" s="239">
        <v>2.1347746397816114</v>
      </c>
      <c r="D339" s="239">
        <v>2.7992936995757218</v>
      </c>
      <c r="E339" s="239">
        <v>0.92446104557368425</v>
      </c>
      <c r="F339" s="239">
        <v>6.3751538082626995</v>
      </c>
      <c r="G339" s="239">
        <v>0.60997824722760519</v>
      </c>
      <c r="H339" s="239">
        <v>3.2935321959575465</v>
      </c>
      <c r="I339" s="239">
        <v>2.1288651508222634</v>
      </c>
      <c r="J339" s="239">
        <v>0.77413578741595457</v>
      </c>
      <c r="K339" s="239">
        <v>3.7425724451509073</v>
      </c>
      <c r="L339" s="239">
        <v>2.0658248300707451</v>
      </c>
      <c r="M339" s="239">
        <v>2.3219101125428634</v>
      </c>
      <c r="N339" s="239">
        <v>10.114415648289109</v>
      </c>
      <c r="O339" s="239">
        <v>14.016598185834237</v>
      </c>
      <c r="P339" s="239">
        <v>10.382593204787726</v>
      </c>
    </row>
    <row r="340" spans="1:16" x14ac:dyDescent="0.25">
      <c r="A340" s="231" t="s">
        <v>242</v>
      </c>
      <c r="B340" s="232" t="s">
        <v>5574</v>
      </c>
      <c r="C340" s="239">
        <v>0.16022818992801932</v>
      </c>
      <c r="D340" s="239">
        <v>0</v>
      </c>
      <c r="E340" s="239">
        <v>0</v>
      </c>
      <c r="F340" s="239">
        <v>0</v>
      </c>
      <c r="G340" s="239">
        <v>8.1509639516256602E-2</v>
      </c>
      <c r="H340" s="239">
        <v>0</v>
      </c>
      <c r="I340" s="239">
        <v>0</v>
      </c>
      <c r="J340" s="239">
        <v>0.19513867359236436</v>
      </c>
      <c r="K340" s="239">
        <v>0</v>
      </c>
      <c r="L340" s="239">
        <v>0</v>
      </c>
      <c r="M340" s="239">
        <v>0</v>
      </c>
      <c r="N340" s="239">
        <v>0</v>
      </c>
      <c r="O340" s="239">
        <v>0</v>
      </c>
      <c r="P340" s="239">
        <v>0</v>
      </c>
    </row>
    <row r="341" spans="1:16" x14ac:dyDescent="0.25">
      <c r="A341" s="231" t="s">
        <v>7368</v>
      </c>
      <c r="B341" s="232" t="s">
        <v>7369</v>
      </c>
      <c r="C341" s="239">
        <v>31.30138323012503</v>
      </c>
      <c r="D341" s="239">
        <v>11.579124004559928</v>
      </c>
      <c r="E341" s="239">
        <v>16.87864855064964</v>
      </c>
      <c r="F341" s="239">
        <v>13.87610867830985</v>
      </c>
      <c r="G341" s="239">
        <v>4.3510941639609566</v>
      </c>
      <c r="H341" s="239">
        <v>11.878878528583579</v>
      </c>
      <c r="I341" s="239">
        <v>5.308225510038473</v>
      </c>
      <c r="J341" s="239">
        <v>15.285400780718122</v>
      </c>
      <c r="K341" s="239">
        <v>15.243210836979546</v>
      </c>
      <c r="L341" s="239">
        <v>10.934201697610316</v>
      </c>
      <c r="M341" s="239">
        <v>2.4672766078301858</v>
      </c>
      <c r="N341" s="239">
        <v>0.54504764372150927</v>
      </c>
      <c r="O341" s="239">
        <v>0</v>
      </c>
      <c r="P341" s="239">
        <v>0</v>
      </c>
    </row>
    <row r="342" spans="1:16" x14ac:dyDescent="0.25">
      <c r="A342" s="231" t="s">
        <v>2532</v>
      </c>
      <c r="B342" s="232" t="s">
        <v>5575</v>
      </c>
      <c r="C342" s="239">
        <v>0</v>
      </c>
      <c r="D342" s="239">
        <v>0</v>
      </c>
      <c r="E342" s="239">
        <v>2.0799204127693485</v>
      </c>
      <c r="F342" s="239">
        <v>1.1774295805477573</v>
      </c>
      <c r="G342" s="239">
        <v>0.67386799110726825</v>
      </c>
      <c r="H342" s="239">
        <v>0.38239047661175152</v>
      </c>
      <c r="I342" s="239">
        <v>0.25933213196219068</v>
      </c>
      <c r="J342" s="239">
        <v>0</v>
      </c>
      <c r="K342" s="239">
        <v>0.24519518082008601</v>
      </c>
      <c r="L342" s="239">
        <v>4.7486156150022947E-2</v>
      </c>
      <c r="M342" s="239">
        <v>5.2268534205611977E-2</v>
      </c>
      <c r="N342" s="239">
        <v>0.35052279727502561</v>
      </c>
      <c r="O342" s="239">
        <v>6.4175847109449041E-2</v>
      </c>
      <c r="P342" s="239">
        <v>0</v>
      </c>
    </row>
    <row r="343" spans="1:16" x14ac:dyDescent="0.25">
      <c r="A343" s="231" t="s">
        <v>116</v>
      </c>
      <c r="B343" s="232" t="s">
        <v>4469</v>
      </c>
      <c r="C343" s="239">
        <v>1.189150293821825</v>
      </c>
      <c r="D343" s="239">
        <v>0.11182770284781593</v>
      </c>
      <c r="E343" s="239">
        <v>1.160748548438429</v>
      </c>
      <c r="F343" s="239">
        <v>0.33647346416949531</v>
      </c>
      <c r="G343" s="239">
        <v>0.28554071998104219</v>
      </c>
      <c r="H343" s="239">
        <v>0.2408583565591321</v>
      </c>
      <c r="I343" s="239">
        <v>0.47313067470889059</v>
      </c>
      <c r="J343" s="239">
        <v>0.16379180510123964</v>
      </c>
      <c r="K343" s="239">
        <v>4.8740209917261856E-2</v>
      </c>
      <c r="L343" s="239">
        <v>0</v>
      </c>
      <c r="M343" s="239">
        <v>0</v>
      </c>
      <c r="N343" s="239">
        <v>0</v>
      </c>
      <c r="O343" s="239">
        <v>0</v>
      </c>
      <c r="P343" s="239">
        <v>0</v>
      </c>
    </row>
    <row r="344" spans="1:16" x14ac:dyDescent="0.25">
      <c r="A344" s="231" t="s">
        <v>3156</v>
      </c>
      <c r="B344" s="232" t="s">
        <v>5570</v>
      </c>
      <c r="C344" s="239">
        <v>0.12438277578167532</v>
      </c>
      <c r="D344" s="239">
        <v>0</v>
      </c>
      <c r="E344" s="239">
        <v>0</v>
      </c>
      <c r="F344" s="239">
        <v>0.14944288555624086</v>
      </c>
      <c r="G344" s="239">
        <v>2.1362693356179612E-2</v>
      </c>
      <c r="H344" s="239">
        <v>0</v>
      </c>
      <c r="I344" s="239">
        <v>0.20824694949478179</v>
      </c>
      <c r="J344" s="239">
        <v>5.2836692590709722E-2</v>
      </c>
      <c r="K344" s="239">
        <v>0.12485917565754495</v>
      </c>
      <c r="L344" s="239">
        <v>0</v>
      </c>
      <c r="M344" s="239">
        <v>0</v>
      </c>
      <c r="N344" s="239">
        <v>0</v>
      </c>
      <c r="O344" s="239">
        <v>0</v>
      </c>
      <c r="P344" s="239">
        <v>0</v>
      </c>
    </row>
    <row r="345" spans="1:16" x14ac:dyDescent="0.25">
      <c r="A345" s="231" t="s">
        <v>7205</v>
      </c>
      <c r="B345" s="232" t="s">
        <v>7206</v>
      </c>
      <c r="C345" s="239">
        <v>0</v>
      </c>
      <c r="D345" s="239">
        <v>0</v>
      </c>
      <c r="E345" s="239">
        <v>0</v>
      </c>
      <c r="F345" s="239">
        <v>0</v>
      </c>
      <c r="G345" s="239">
        <v>0</v>
      </c>
      <c r="H345" s="239">
        <v>0</v>
      </c>
      <c r="I345" s="239">
        <v>0</v>
      </c>
      <c r="J345" s="239">
        <v>0</v>
      </c>
      <c r="K345" s="239">
        <v>0</v>
      </c>
      <c r="L345" s="239">
        <v>0</v>
      </c>
      <c r="M345" s="239">
        <v>0</v>
      </c>
      <c r="N345" s="239">
        <v>0</v>
      </c>
      <c r="O345" s="239">
        <v>1.1140102560233138</v>
      </c>
      <c r="P345" s="239">
        <v>4.044056392939229</v>
      </c>
    </row>
    <row r="346" spans="1:16" x14ac:dyDescent="0.25">
      <c r="A346" s="231" t="s">
        <v>394</v>
      </c>
      <c r="B346" s="232" t="s">
        <v>9639</v>
      </c>
      <c r="C346" s="239">
        <v>2.9004671305767504E-2</v>
      </c>
      <c r="D346" s="239">
        <v>0</v>
      </c>
      <c r="E346" s="239">
        <v>1.5991023681696605E-2</v>
      </c>
      <c r="F346" s="239">
        <v>0.38137259580209204</v>
      </c>
      <c r="G346" s="239">
        <v>3.8661920086554641E-2</v>
      </c>
      <c r="H346" s="239">
        <v>0.10232050593070623</v>
      </c>
      <c r="I346" s="239">
        <v>0.2649565539033002</v>
      </c>
      <c r="J346" s="239">
        <v>8.9921975874241986E-2</v>
      </c>
      <c r="K346" s="239">
        <v>0.31579928488118658</v>
      </c>
      <c r="L346" s="239">
        <v>0.37169848771311398</v>
      </c>
      <c r="M346" s="239">
        <v>0.14711565484080333</v>
      </c>
      <c r="N346" s="239">
        <v>0</v>
      </c>
      <c r="O346" s="239">
        <v>8.2148677321668556E-2</v>
      </c>
      <c r="P346" s="239">
        <v>2.0514735526386274E-2</v>
      </c>
    </row>
    <row r="347" spans="1:16" x14ac:dyDescent="0.25">
      <c r="A347" s="231" t="s">
        <v>721</v>
      </c>
      <c r="B347" s="232" t="s">
        <v>9640</v>
      </c>
      <c r="C347" s="239">
        <v>0</v>
      </c>
      <c r="D347" s="239">
        <v>0</v>
      </c>
      <c r="E347" s="239">
        <v>0</v>
      </c>
      <c r="F347" s="239">
        <v>0.48228521142815622</v>
      </c>
      <c r="G347" s="239">
        <v>0</v>
      </c>
      <c r="H347" s="239">
        <v>0</v>
      </c>
      <c r="I347" s="239">
        <v>0</v>
      </c>
      <c r="J347" s="239">
        <v>0</v>
      </c>
      <c r="K347" s="239">
        <v>0</v>
      </c>
      <c r="L347" s="239">
        <v>0</v>
      </c>
      <c r="M347" s="239">
        <v>0</v>
      </c>
      <c r="N347" s="239">
        <v>0</v>
      </c>
      <c r="O347" s="239">
        <v>0</v>
      </c>
      <c r="P347" s="239">
        <v>0</v>
      </c>
    </row>
    <row r="348" spans="1:16" x14ac:dyDescent="0.25">
      <c r="A348" s="231" t="s">
        <v>230</v>
      </c>
      <c r="B348" s="232" t="s">
        <v>9641</v>
      </c>
      <c r="C348" s="239">
        <v>0.35064907902383335</v>
      </c>
      <c r="D348" s="239">
        <v>0</v>
      </c>
      <c r="E348" s="239">
        <v>0</v>
      </c>
      <c r="F348" s="239">
        <v>0</v>
      </c>
      <c r="G348" s="239">
        <v>5.1062572310084382E-2</v>
      </c>
      <c r="H348" s="239">
        <v>0</v>
      </c>
      <c r="I348" s="239">
        <v>5.5238879210070639E-3</v>
      </c>
      <c r="J348" s="239">
        <v>0</v>
      </c>
      <c r="K348" s="239">
        <v>0</v>
      </c>
      <c r="L348" s="239">
        <v>0</v>
      </c>
      <c r="M348" s="239">
        <v>0</v>
      </c>
      <c r="N348" s="239">
        <v>0</v>
      </c>
      <c r="O348" s="239">
        <v>0</v>
      </c>
      <c r="P348" s="239">
        <v>0</v>
      </c>
    </row>
    <row r="349" spans="1:16" x14ac:dyDescent="0.25">
      <c r="A349" s="231" t="s">
        <v>1057</v>
      </c>
      <c r="B349" s="232" t="s">
        <v>9642</v>
      </c>
      <c r="C349" s="239">
        <v>0</v>
      </c>
      <c r="D349" s="239">
        <v>0</v>
      </c>
      <c r="E349" s="239">
        <v>0</v>
      </c>
      <c r="F349" s="239">
        <v>0.86828336393986372</v>
      </c>
      <c r="G349" s="239">
        <v>0</v>
      </c>
      <c r="H349" s="239">
        <v>0</v>
      </c>
      <c r="I349" s="239">
        <v>0</v>
      </c>
      <c r="J349" s="239">
        <v>0</v>
      </c>
      <c r="K349" s="239">
        <v>0</v>
      </c>
      <c r="L349" s="239">
        <v>0</v>
      </c>
      <c r="M349" s="239">
        <v>0</v>
      </c>
      <c r="N349" s="239">
        <v>0</v>
      </c>
      <c r="O349" s="239">
        <v>0</v>
      </c>
      <c r="P349" s="239">
        <v>0</v>
      </c>
    </row>
    <row r="350" spans="1:16" x14ac:dyDescent="0.25">
      <c r="A350" s="231" t="s">
        <v>8909</v>
      </c>
      <c r="B350" s="232" t="s">
        <v>9643</v>
      </c>
      <c r="C350" s="239">
        <v>0.35353959000291801</v>
      </c>
      <c r="D350" s="239">
        <v>0</v>
      </c>
      <c r="E350" s="239">
        <v>0</v>
      </c>
      <c r="F350" s="239">
        <v>0</v>
      </c>
      <c r="G350" s="239">
        <v>0</v>
      </c>
      <c r="H350" s="239">
        <v>0</v>
      </c>
      <c r="I350" s="239">
        <v>0</v>
      </c>
      <c r="J350" s="239">
        <v>0</v>
      </c>
      <c r="K350" s="239">
        <v>0</v>
      </c>
      <c r="L350" s="239">
        <v>0</v>
      </c>
      <c r="M350" s="239">
        <v>0</v>
      </c>
      <c r="N350" s="239">
        <v>0</v>
      </c>
      <c r="O350" s="239">
        <v>0</v>
      </c>
      <c r="P350" s="239">
        <v>0</v>
      </c>
    </row>
    <row r="351" spans="1:16" x14ac:dyDescent="0.25">
      <c r="A351" s="231" t="s">
        <v>1243</v>
      </c>
      <c r="B351" s="232" t="s">
        <v>9644</v>
      </c>
      <c r="C351" s="239">
        <v>0</v>
      </c>
      <c r="D351" s="239">
        <v>0</v>
      </c>
      <c r="E351" s="239">
        <v>0</v>
      </c>
      <c r="F351" s="239">
        <v>4.4215797452612087</v>
      </c>
      <c r="G351" s="239">
        <v>0</v>
      </c>
      <c r="H351" s="239">
        <v>0</v>
      </c>
      <c r="I351" s="239">
        <v>0</v>
      </c>
      <c r="J351" s="239">
        <v>0</v>
      </c>
      <c r="K351" s="239">
        <v>0</v>
      </c>
      <c r="L351" s="239">
        <v>0</v>
      </c>
      <c r="M351" s="239">
        <v>0</v>
      </c>
      <c r="N351" s="239">
        <v>0</v>
      </c>
      <c r="O351" s="239">
        <v>0</v>
      </c>
      <c r="P351" s="239">
        <v>0</v>
      </c>
    </row>
    <row r="352" spans="1:16" x14ac:dyDescent="0.25">
      <c r="A352" s="231" t="s">
        <v>595</v>
      </c>
      <c r="B352" s="232" t="s">
        <v>9645</v>
      </c>
      <c r="C352" s="239">
        <v>0</v>
      </c>
      <c r="D352" s="239">
        <v>0</v>
      </c>
      <c r="E352" s="239">
        <v>0</v>
      </c>
      <c r="F352" s="239">
        <v>0</v>
      </c>
      <c r="G352" s="239">
        <v>0.37996853165532574</v>
      </c>
      <c r="H352" s="239">
        <v>0</v>
      </c>
      <c r="I352" s="239">
        <v>0</v>
      </c>
      <c r="J352" s="239">
        <v>0</v>
      </c>
      <c r="K352" s="239">
        <v>0</v>
      </c>
      <c r="L352" s="239">
        <v>1.5930188280528312</v>
      </c>
      <c r="M352" s="239">
        <v>14.216073519686352</v>
      </c>
      <c r="N352" s="239">
        <v>11.462728793220382</v>
      </c>
      <c r="O352" s="239">
        <v>8.2782872026743437</v>
      </c>
      <c r="P352" s="239">
        <v>2.1979055542193224</v>
      </c>
    </row>
    <row r="353" spans="1:16" x14ac:dyDescent="0.25">
      <c r="A353" s="231" t="s">
        <v>2723</v>
      </c>
      <c r="B353" s="232" t="s">
        <v>9646</v>
      </c>
      <c r="C353" s="239">
        <v>438.8497588681829</v>
      </c>
      <c r="D353" s="239">
        <v>419.29050847427658</v>
      </c>
      <c r="E353" s="239">
        <v>412.18641354134257</v>
      </c>
      <c r="F353" s="239">
        <v>265.31203314705681</v>
      </c>
      <c r="G353" s="239">
        <v>210.93590120408734</v>
      </c>
      <c r="H353" s="239">
        <v>109.76943993150483</v>
      </c>
      <c r="I353" s="239">
        <v>91.096938033651057</v>
      </c>
      <c r="J353" s="239">
        <v>87.928183194325484</v>
      </c>
      <c r="K353" s="239">
        <v>74.60145814094794</v>
      </c>
      <c r="L353" s="239">
        <v>45.974981965620721</v>
      </c>
      <c r="M353" s="239">
        <v>21.650289601388749</v>
      </c>
      <c r="N353" s="239">
        <v>4.8692628382831469</v>
      </c>
      <c r="O353" s="239">
        <v>4.1224019633103213</v>
      </c>
      <c r="P353" s="239">
        <v>7.137991700235724</v>
      </c>
    </row>
    <row r="354" spans="1:16" x14ac:dyDescent="0.25">
      <c r="A354" s="231" t="s">
        <v>6942</v>
      </c>
      <c r="B354" s="232" t="s">
        <v>9647</v>
      </c>
      <c r="C354" s="239">
        <v>1.3135775768785332</v>
      </c>
      <c r="D354" s="239">
        <v>132.21537073503652</v>
      </c>
      <c r="E354" s="239">
        <v>623.97648047775124</v>
      </c>
      <c r="F354" s="239">
        <v>0</v>
      </c>
      <c r="G354" s="239">
        <v>0</v>
      </c>
      <c r="H354" s="239">
        <v>0</v>
      </c>
      <c r="I354" s="239">
        <v>0</v>
      </c>
      <c r="J354" s="239">
        <v>0</v>
      </c>
      <c r="K354" s="239">
        <v>0</v>
      </c>
      <c r="L354" s="239">
        <v>0</v>
      </c>
      <c r="M354" s="239">
        <v>0</v>
      </c>
      <c r="N354" s="239">
        <v>0</v>
      </c>
      <c r="O354" s="239">
        <v>0</v>
      </c>
      <c r="P354" s="239">
        <v>0</v>
      </c>
    </row>
    <row r="355" spans="1:16" x14ac:dyDescent="0.25">
      <c r="A355" s="231" t="s">
        <v>650</v>
      </c>
      <c r="B355" s="232" t="s">
        <v>9648</v>
      </c>
      <c r="C355" s="239">
        <v>0</v>
      </c>
      <c r="D355" s="239">
        <v>16.060986787706565</v>
      </c>
      <c r="E355" s="239">
        <v>16.945149896893309</v>
      </c>
      <c r="F355" s="239">
        <v>8.4289939592235488</v>
      </c>
      <c r="G355" s="239">
        <v>6.7096328486130226</v>
      </c>
      <c r="H355" s="239">
        <v>3.2858248193660162</v>
      </c>
      <c r="I355" s="239">
        <v>4.0281473829614418</v>
      </c>
      <c r="J355" s="239">
        <v>1.2806879776716809</v>
      </c>
      <c r="K355" s="239">
        <v>2.5981215856813682</v>
      </c>
      <c r="L355" s="239">
        <v>0</v>
      </c>
      <c r="M355" s="239">
        <v>0</v>
      </c>
      <c r="N355" s="239">
        <v>0</v>
      </c>
      <c r="O355" s="239">
        <v>0</v>
      </c>
      <c r="P355" s="239">
        <v>0</v>
      </c>
    </row>
    <row r="356" spans="1:16" x14ac:dyDescent="0.25">
      <c r="A356" s="231" t="s">
        <v>324</v>
      </c>
      <c r="B356" s="232" t="s">
        <v>9649</v>
      </c>
      <c r="C356" s="239">
        <v>0</v>
      </c>
      <c r="D356" s="239">
        <v>0.3541848684886339</v>
      </c>
      <c r="E356" s="239">
        <v>1.209576315139792</v>
      </c>
      <c r="F356" s="239">
        <v>0.83294917625162401</v>
      </c>
      <c r="G356" s="239">
        <v>4.3934378983733815</v>
      </c>
      <c r="H356" s="239">
        <v>2.4322585145716502</v>
      </c>
      <c r="I356" s="239">
        <v>4.6933966251029933</v>
      </c>
      <c r="J356" s="239">
        <v>0</v>
      </c>
      <c r="K356" s="239">
        <v>0</v>
      </c>
      <c r="L356" s="239">
        <v>0.74283865517391923</v>
      </c>
      <c r="M356" s="239">
        <v>0</v>
      </c>
      <c r="N356" s="239">
        <v>2.9660612509913244</v>
      </c>
      <c r="O356" s="239">
        <v>0</v>
      </c>
      <c r="P356" s="239">
        <v>1.6293946784188142</v>
      </c>
    </row>
    <row r="357" spans="1:16" x14ac:dyDescent="0.25">
      <c r="A357" s="231" t="s">
        <v>5676</v>
      </c>
      <c r="B357" s="232" t="s">
        <v>9650</v>
      </c>
      <c r="C357" s="239">
        <v>7.1284794454331983</v>
      </c>
      <c r="D357" s="239">
        <v>15.616517510726293</v>
      </c>
      <c r="E357" s="239">
        <v>48.224506524021528</v>
      </c>
      <c r="F357" s="239">
        <v>0</v>
      </c>
      <c r="G357" s="239">
        <v>0</v>
      </c>
      <c r="H357" s="239">
        <v>0</v>
      </c>
      <c r="I357" s="239">
        <v>0</v>
      </c>
      <c r="J357" s="239">
        <v>0</v>
      </c>
      <c r="K357" s="239">
        <v>0</v>
      </c>
      <c r="L357" s="239">
        <v>0</v>
      </c>
      <c r="M357" s="239">
        <v>0</v>
      </c>
      <c r="N357" s="239">
        <v>0</v>
      </c>
      <c r="O357" s="239">
        <v>0</v>
      </c>
      <c r="P357" s="239">
        <v>0</v>
      </c>
    </row>
    <row r="358" spans="1:16" x14ac:dyDescent="0.25">
      <c r="A358" s="231" t="s">
        <v>409</v>
      </c>
      <c r="B358" s="232" t="s">
        <v>9651</v>
      </c>
      <c r="C358" s="239">
        <v>0</v>
      </c>
      <c r="D358" s="239">
        <v>37.997667665996957</v>
      </c>
      <c r="E358" s="239">
        <v>26.162093994150361</v>
      </c>
      <c r="F358" s="239">
        <v>23.129649721375369</v>
      </c>
      <c r="G358" s="239">
        <v>13.084570598626364</v>
      </c>
      <c r="H358" s="239">
        <v>14.678543533224884</v>
      </c>
      <c r="I358" s="239">
        <v>17.371396934670958</v>
      </c>
      <c r="J358" s="239">
        <v>18.413685591830109</v>
      </c>
      <c r="K358" s="239">
        <v>13.969270998814206</v>
      </c>
      <c r="L358" s="239">
        <v>5.1533105140673063</v>
      </c>
      <c r="M358" s="239">
        <v>0.96820909352370332</v>
      </c>
      <c r="N358" s="239">
        <v>0.37706572894419788</v>
      </c>
      <c r="O358" s="239">
        <v>0</v>
      </c>
      <c r="P358" s="239">
        <v>0.55221778030475466</v>
      </c>
    </row>
    <row r="359" spans="1:16" x14ac:dyDescent="0.25">
      <c r="A359" s="231" t="s">
        <v>385</v>
      </c>
      <c r="B359" s="232" t="s">
        <v>9652</v>
      </c>
      <c r="C359" s="239">
        <v>0</v>
      </c>
      <c r="D359" s="239">
        <v>1.1430892814708287</v>
      </c>
      <c r="E359" s="239">
        <v>0.82392698470852455</v>
      </c>
      <c r="F359" s="239">
        <v>2.9258286326248677</v>
      </c>
      <c r="G359" s="239">
        <v>2.7774126767053722</v>
      </c>
      <c r="H359" s="239">
        <v>0.9821594039627749</v>
      </c>
      <c r="I359" s="239">
        <v>5.28976466527038E-2</v>
      </c>
      <c r="J359" s="239">
        <v>8.3113677324551008E-2</v>
      </c>
      <c r="K359" s="239">
        <v>0.24355456348152776</v>
      </c>
      <c r="L359" s="239">
        <v>0.20887633782662984</v>
      </c>
      <c r="M359" s="239">
        <v>4.8420353863922232E-2</v>
      </c>
      <c r="N359" s="239">
        <v>0.23870990331286504</v>
      </c>
      <c r="O359" s="239">
        <v>0.13852306908069045</v>
      </c>
      <c r="P359" s="239">
        <v>1.4326004310555104E-2</v>
      </c>
    </row>
    <row r="360" spans="1:16" x14ac:dyDescent="0.25">
      <c r="A360" s="231" t="s">
        <v>3122</v>
      </c>
      <c r="B360" s="232" t="s">
        <v>9653</v>
      </c>
      <c r="C360" s="239">
        <v>78.395576920080003</v>
      </c>
      <c r="D360" s="239">
        <v>67.6057721096563</v>
      </c>
      <c r="E360" s="239">
        <v>34.467344170404594</v>
      </c>
      <c r="F360" s="239">
        <v>25.453609221577029</v>
      </c>
      <c r="G360" s="239">
        <v>24.679089628683403</v>
      </c>
      <c r="H360" s="239">
        <v>19.232383870491351</v>
      </c>
      <c r="I360" s="239">
        <v>15.130762814102562</v>
      </c>
      <c r="J360" s="239">
        <v>14.914254983785051</v>
      </c>
      <c r="K360" s="239">
        <v>13.286345717346679</v>
      </c>
      <c r="L360" s="239">
        <v>6.3054333886543539</v>
      </c>
      <c r="M360" s="239">
        <v>2.4695982857237846</v>
      </c>
      <c r="N360" s="239">
        <v>0</v>
      </c>
      <c r="O360" s="239">
        <v>0</v>
      </c>
      <c r="P360" s="239">
        <v>0</v>
      </c>
    </row>
    <row r="361" spans="1:16" x14ac:dyDescent="0.25">
      <c r="A361" s="231" t="s">
        <v>4394</v>
      </c>
      <c r="B361" s="232" t="s">
        <v>4395</v>
      </c>
      <c r="C361" s="239">
        <v>0</v>
      </c>
      <c r="D361" s="239">
        <v>0</v>
      </c>
      <c r="E361" s="239">
        <v>0</v>
      </c>
      <c r="F361" s="239">
        <v>0</v>
      </c>
      <c r="G361" s="239">
        <v>0</v>
      </c>
      <c r="H361" s="239">
        <v>0</v>
      </c>
      <c r="I361" s="239">
        <v>0</v>
      </c>
      <c r="J361" s="239">
        <v>0</v>
      </c>
      <c r="K361" s="239">
        <v>0</v>
      </c>
      <c r="L361" s="239">
        <v>0</v>
      </c>
      <c r="M361" s="239">
        <v>0</v>
      </c>
      <c r="N361" s="239">
        <v>2.7312770740965102</v>
      </c>
      <c r="O361" s="239">
        <v>1.1751935820009953</v>
      </c>
      <c r="P361" s="239">
        <v>0.92069101950934806</v>
      </c>
    </row>
    <row r="362" spans="1:16" x14ac:dyDescent="0.25">
      <c r="A362" s="231" t="s">
        <v>88</v>
      </c>
      <c r="B362" s="232" t="s">
        <v>9654</v>
      </c>
      <c r="C362" s="239">
        <v>12.183112163139292</v>
      </c>
      <c r="D362" s="239">
        <v>19.794179097244374</v>
      </c>
      <c r="E362" s="239">
        <v>7.0585608669962205</v>
      </c>
      <c r="F362" s="239">
        <v>4.6742605762033795</v>
      </c>
      <c r="G362" s="239">
        <v>4.5572489476862383</v>
      </c>
      <c r="H362" s="239">
        <v>3.5211315859678951</v>
      </c>
      <c r="I362" s="239">
        <v>2.3873086444814109</v>
      </c>
      <c r="J362" s="239">
        <v>1.526614151933152</v>
      </c>
      <c r="K362" s="239">
        <v>0.75014825554842168</v>
      </c>
      <c r="L362" s="239">
        <v>0.39663398468214905</v>
      </c>
      <c r="M362" s="239">
        <v>0.46417638191882715</v>
      </c>
      <c r="N362" s="239">
        <v>0.22631932900955432</v>
      </c>
      <c r="O362" s="239">
        <v>0.26091856657597429</v>
      </c>
      <c r="P362" s="239">
        <v>0.21004958302221879</v>
      </c>
    </row>
    <row r="363" spans="1:16" x14ac:dyDescent="0.25">
      <c r="A363" s="231" t="s">
        <v>1039</v>
      </c>
      <c r="B363" s="232" t="s">
        <v>5673</v>
      </c>
      <c r="C363" s="239">
        <v>0</v>
      </c>
      <c r="D363" s="239">
        <v>0</v>
      </c>
      <c r="E363" s="239">
        <v>0</v>
      </c>
      <c r="F363" s="239">
        <v>0</v>
      </c>
      <c r="G363" s="239">
        <v>0</v>
      </c>
      <c r="H363" s="239">
        <v>0</v>
      </c>
      <c r="I363" s="239">
        <v>0</v>
      </c>
      <c r="J363" s="239">
        <v>0</v>
      </c>
      <c r="K363" s="239">
        <v>0</v>
      </c>
      <c r="L363" s="239">
        <v>0</v>
      </c>
      <c r="M363" s="239">
        <v>0</v>
      </c>
      <c r="N363" s="239">
        <v>0.82585648098827258</v>
      </c>
      <c r="O363" s="239">
        <v>0</v>
      </c>
      <c r="P363" s="239">
        <v>0.31986889444477201</v>
      </c>
    </row>
    <row r="364" spans="1:16" x14ac:dyDescent="0.25">
      <c r="A364" s="231" t="s">
        <v>630</v>
      </c>
      <c r="B364" s="232" t="s">
        <v>4396</v>
      </c>
      <c r="C364" s="239">
        <v>0</v>
      </c>
      <c r="D364" s="239">
        <v>0</v>
      </c>
      <c r="E364" s="239">
        <v>0</v>
      </c>
      <c r="F364" s="239">
        <v>0</v>
      </c>
      <c r="G364" s="239">
        <v>0</v>
      </c>
      <c r="H364" s="239">
        <v>0</v>
      </c>
      <c r="I364" s="239">
        <v>0</v>
      </c>
      <c r="J364" s="239">
        <v>0</v>
      </c>
      <c r="K364" s="239">
        <v>0</v>
      </c>
      <c r="L364" s="239">
        <v>0</v>
      </c>
      <c r="M364" s="239">
        <v>0</v>
      </c>
      <c r="N364" s="239">
        <v>0</v>
      </c>
      <c r="O364" s="239">
        <v>5.6222105457030443E-2</v>
      </c>
      <c r="P364" s="239">
        <v>0</v>
      </c>
    </row>
    <row r="365" spans="1:16" x14ac:dyDescent="0.25">
      <c r="A365" s="231" t="s">
        <v>388</v>
      </c>
      <c r="B365" s="232" t="s">
        <v>4398</v>
      </c>
      <c r="C365" s="239">
        <v>0.16228374459107142</v>
      </c>
      <c r="D365" s="239">
        <v>0</v>
      </c>
      <c r="E365" s="239">
        <v>4.6367711068334101E-2</v>
      </c>
      <c r="F365" s="239">
        <v>0</v>
      </c>
      <c r="G365" s="239">
        <v>0</v>
      </c>
      <c r="H365" s="239">
        <v>0</v>
      </c>
      <c r="I365" s="239">
        <v>0</v>
      </c>
      <c r="J365" s="239">
        <v>0</v>
      </c>
      <c r="K365" s="239">
        <v>0</v>
      </c>
      <c r="L365" s="239">
        <v>0</v>
      </c>
      <c r="M365" s="239">
        <v>0</v>
      </c>
      <c r="N365" s="239">
        <v>0</v>
      </c>
      <c r="O365" s="239">
        <v>0</v>
      </c>
      <c r="P365" s="239">
        <v>0</v>
      </c>
    </row>
    <row r="366" spans="1:16" x14ac:dyDescent="0.25">
      <c r="A366" s="231" t="s">
        <v>83</v>
      </c>
      <c r="B366" s="232" t="s">
        <v>4399</v>
      </c>
      <c r="C366" s="239">
        <v>0</v>
      </c>
      <c r="D366" s="239">
        <v>1.0852495687762045E-2</v>
      </c>
      <c r="E366" s="239">
        <v>0</v>
      </c>
      <c r="F366" s="239">
        <v>0</v>
      </c>
      <c r="G366" s="239">
        <v>0</v>
      </c>
      <c r="H366" s="239">
        <v>0</v>
      </c>
      <c r="I366" s="239">
        <v>1.2618552988684993E-2</v>
      </c>
      <c r="J366" s="239">
        <v>3.98255310928078E-2</v>
      </c>
      <c r="K366" s="239">
        <v>4.4056674905567405E-3</v>
      </c>
      <c r="L366" s="239">
        <v>2.5205329421627697E-2</v>
      </c>
      <c r="M366" s="239">
        <v>5.1225638465774805E-2</v>
      </c>
      <c r="N366" s="239">
        <v>2.2120397470786926E-3</v>
      </c>
      <c r="O366" s="239">
        <v>2.6761221783760032E-3</v>
      </c>
      <c r="P366" s="239">
        <v>6.1840996164766578E-2</v>
      </c>
    </row>
    <row r="367" spans="1:16" x14ac:dyDescent="0.25">
      <c r="A367" s="231" t="s">
        <v>292</v>
      </c>
      <c r="B367" s="232" t="s">
        <v>5674</v>
      </c>
      <c r="C367" s="239">
        <v>0</v>
      </c>
      <c r="D367" s="239">
        <v>0</v>
      </c>
      <c r="E367" s="239">
        <v>0</v>
      </c>
      <c r="F367" s="239">
        <v>0.15308684040336967</v>
      </c>
      <c r="G367" s="239">
        <v>0</v>
      </c>
      <c r="H367" s="239">
        <v>0</v>
      </c>
      <c r="I367" s="239">
        <v>0</v>
      </c>
      <c r="J367" s="239">
        <v>0</v>
      </c>
      <c r="K367" s="239">
        <v>0</v>
      </c>
      <c r="L367" s="239">
        <v>0</v>
      </c>
      <c r="M367" s="239">
        <v>0</v>
      </c>
      <c r="N367" s="239">
        <v>0</v>
      </c>
      <c r="O367" s="239">
        <v>0</v>
      </c>
      <c r="P367" s="239">
        <v>0</v>
      </c>
    </row>
    <row r="368" spans="1:16" x14ac:dyDescent="0.25">
      <c r="A368" s="231" t="s">
        <v>49</v>
      </c>
      <c r="B368" s="232" t="s">
        <v>4403</v>
      </c>
      <c r="C368" s="239">
        <v>0</v>
      </c>
      <c r="D368" s="239">
        <v>0</v>
      </c>
      <c r="E368" s="239">
        <v>2.2299247845483953E-3</v>
      </c>
      <c r="F368" s="239">
        <v>0</v>
      </c>
      <c r="G368" s="239">
        <v>0</v>
      </c>
      <c r="H368" s="239">
        <v>4.5518398323606719E-3</v>
      </c>
      <c r="I368" s="239">
        <v>6.1357963267417125E-4</v>
      </c>
      <c r="J368" s="239">
        <v>6.5507158069310375E-4</v>
      </c>
      <c r="K368" s="239">
        <v>0</v>
      </c>
      <c r="L368" s="239">
        <v>0</v>
      </c>
      <c r="M368" s="239">
        <v>0</v>
      </c>
      <c r="N368" s="239">
        <v>1.8057836348911633E-3</v>
      </c>
      <c r="O368" s="239">
        <v>5.5772229294342611E-3</v>
      </c>
      <c r="P368" s="239">
        <v>3.1908778706924115E-2</v>
      </c>
    </row>
    <row r="369" spans="1:16" x14ac:dyDescent="0.25">
      <c r="A369" s="231" t="s">
        <v>1227</v>
      </c>
      <c r="B369" s="232" t="s">
        <v>9655</v>
      </c>
      <c r="C369" s="239">
        <v>0</v>
      </c>
      <c r="D369" s="239">
        <v>0</v>
      </c>
      <c r="E369" s="239">
        <v>0</v>
      </c>
      <c r="F369" s="239">
        <v>0</v>
      </c>
      <c r="G369" s="239">
        <v>0</v>
      </c>
      <c r="H369" s="239">
        <v>0</v>
      </c>
      <c r="I369" s="239">
        <v>3.7344888018585765E-2</v>
      </c>
      <c r="J369" s="239">
        <v>0</v>
      </c>
      <c r="K369" s="239">
        <v>0</v>
      </c>
      <c r="L369" s="239">
        <v>0</v>
      </c>
      <c r="M369" s="239">
        <v>0</v>
      </c>
      <c r="N369" s="239">
        <v>0</v>
      </c>
      <c r="O369" s="239">
        <v>0</v>
      </c>
      <c r="P369" s="239">
        <v>0</v>
      </c>
    </row>
    <row r="370" spans="1:16" x14ac:dyDescent="0.25">
      <c r="A370" s="231" t="s">
        <v>143</v>
      </c>
      <c r="B370" s="232" t="s">
        <v>9656</v>
      </c>
      <c r="C370" s="239">
        <v>0.45217145222003963</v>
      </c>
      <c r="D370" s="239">
        <v>0</v>
      </c>
      <c r="E370" s="239">
        <v>0</v>
      </c>
      <c r="F370" s="239">
        <v>0</v>
      </c>
      <c r="G370" s="239">
        <v>0</v>
      </c>
      <c r="H370" s="239">
        <v>2.2763174865390217E-3</v>
      </c>
      <c r="I370" s="239">
        <v>3.1474559073180315E-2</v>
      </c>
      <c r="J370" s="239">
        <v>3.6230166503616844E-2</v>
      </c>
      <c r="K370" s="239">
        <v>0</v>
      </c>
      <c r="L370" s="239">
        <v>0</v>
      </c>
      <c r="M370" s="239">
        <v>0.15250111732349403</v>
      </c>
      <c r="N370" s="239">
        <v>5.638399915757622E-2</v>
      </c>
      <c r="O370" s="239">
        <v>2.7262095156337439E-3</v>
      </c>
      <c r="P370" s="239">
        <v>0</v>
      </c>
    </row>
    <row r="371" spans="1:16" x14ac:dyDescent="0.25">
      <c r="A371" s="231" t="s">
        <v>249</v>
      </c>
      <c r="B371" s="232" t="s">
        <v>3580</v>
      </c>
      <c r="C371" s="239">
        <v>1.7320545968031993</v>
      </c>
      <c r="D371" s="239">
        <v>5.4099336054170728E-3</v>
      </c>
      <c r="E371" s="239">
        <v>6.0397367498506965E-2</v>
      </c>
      <c r="F371" s="239">
        <v>8.723109546711386E-3</v>
      </c>
      <c r="G371" s="239">
        <v>0.16294911856801675</v>
      </c>
      <c r="H371" s="239">
        <v>9.1487309686293483E-2</v>
      </c>
      <c r="I371" s="239">
        <v>3.338086489141099E-2</v>
      </c>
      <c r="J371" s="239">
        <v>3.9906116779207378E-2</v>
      </c>
      <c r="K371" s="239">
        <v>3.0701630284290838E-2</v>
      </c>
      <c r="L371" s="239">
        <v>6.8664579341231227E-2</v>
      </c>
      <c r="M371" s="239">
        <v>5.0479567182685918E-2</v>
      </c>
      <c r="N371" s="239">
        <v>6.0925086336148716E-2</v>
      </c>
      <c r="O371" s="239">
        <v>6.8213396979737717E-2</v>
      </c>
      <c r="P371" s="239">
        <v>5.4274691778338123E-2</v>
      </c>
    </row>
    <row r="372" spans="1:16" x14ac:dyDescent="0.25">
      <c r="A372" s="231" t="s">
        <v>233</v>
      </c>
      <c r="B372" s="232" t="s">
        <v>5671</v>
      </c>
      <c r="C372" s="239">
        <v>8.5695849731462798E-2</v>
      </c>
      <c r="D372" s="239">
        <v>0</v>
      </c>
      <c r="E372" s="239">
        <v>0</v>
      </c>
      <c r="F372" s="239">
        <v>0</v>
      </c>
      <c r="G372" s="239">
        <v>0</v>
      </c>
      <c r="H372" s="239">
        <v>0</v>
      </c>
      <c r="I372" s="239">
        <v>0</v>
      </c>
      <c r="J372" s="239">
        <v>0</v>
      </c>
      <c r="K372" s="239">
        <v>0</v>
      </c>
      <c r="L372" s="239">
        <v>0</v>
      </c>
      <c r="M372" s="239">
        <v>0</v>
      </c>
      <c r="N372" s="239">
        <v>0</v>
      </c>
      <c r="O372" s="239">
        <v>0</v>
      </c>
      <c r="P372" s="239">
        <v>0</v>
      </c>
    </row>
    <row r="373" spans="1:16" x14ac:dyDescent="0.25">
      <c r="A373" s="231" t="s">
        <v>26</v>
      </c>
      <c r="B373" s="232" t="s">
        <v>9657</v>
      </c>
      <c r="C373" s="239">
        <v>0</v>
      </c>
      <c r="D373" s="239">
        <v>0</v>
      </c>
      <c r="E373" s="239">
        <v>0</v>
      </c>
      <c r="F373" s="239">
        <v>0</v>
      </c>
      <c r="G373" s="239">
        <v>0</v>
      </c>
      <c r="H373" s="239">
        <v>0</v>
      </c>
      <c r="I373" s="239">
        <v>0</v>
      </c>
      <c r="J373" s="239">
        <v>0</v>
      </c>
      <c r="K373" s="239">
        <v>1.374091970743835E-2</v>
      </c>
      <c r="L373" s="239">
        <v>0</v>
      </c>
      <c r="M373" s="239">
        <v>0</v>
      </c>
      <c r="N373" s="239">
        <v>0</v>
      </c>
      <c r="O373" s="239">
        <v>0</v>
      </c>
      <c r="P373" s="239">
        <v>0</v>
      </c>
    </row>
    <row r="374" spans="1:16" x14ac:dyDescent="0.25">
      <c r="A374" s="231" t="s">
        <v>8220</v>
      </c>
      <c r="B374" s="232" t="s">
        <v>8221</v>
      </c>
      <c r="C374" s="239">
        <v>6.8089083902814265</v>
      </c>
      <c r="D374" s="239">
        <v>0</v>
      </c>
      <c r="E374" s="239">
        <v>0.53228469457689054</v>
      </c>
      <c r="F374" s="239">
        <v>0.49966326451384174</v>
      </c>
      <c r="G374" s="239">
        <v>0</v>
      </c>
      <c r="H374" s="239">
        <v>0</v>
      </c>
      <c r="I374" s="239">
        <v>0</v>
      </c>
      <c r="J374" s="239">
        <v>0</v>
      </c>
      <c r="K374" s="239">
        <v>0</v>
      </c>
      <c r="L374" s="239">
        <v>0</v>
      </c>
      <c r="M374" s="239">
        <v>0</v>
      </c>
      <c r="N374" s="239">
        <v>0</v>
      </c>
      <c r="O374" s="239">
        <v>0</v>
      </c>
      <c r="P374" s="239">
        <v>0</v>
      </c>
    </row>
    <row r="375" spans="1:16" x14ac:dyDescent="0.25">
      <c r="A375" s="231" t="s">
        <v>81</v>
      </c>
      <c r="B375" s="232" t="s">
        <v>6875</v>
      </c>
      <c r="C375" s="239">
        <v>0.57220708750907712</v>
      </c>
      <c r="D375" s="239">
        <v>0</v>
      </c>
      <c r="E375" s="239">
        <v>0</v>
      </c>
      <c r="F375" s="239">
        <v>0</v>
      </c>
      <c r="G375" s="239">
        <v>0</v>
      </c>
      <c r="H375" s="239">
        <v>0</v>
      </c>
      <c r="I375" s="239">
        <v>0</v>
      </c>
      <c r="J375" s="239">
        <v>0</v>
      </c>
      <c r="K375" s="239">
        <v>0</v>
      </c>
      <c r="L375" s="239">
        <v>0</v>
      </c>
      <c r="M375" s="239">
        <v>0</v>
      </c>
      <c r="N375" s="239">
        <v>0</v>
      </c>
      <c r="O375" s="239">
        <v>0</v>
      </c>
      <c r="P375" s="239">
        <v>0</v>
      </c>
    </row>
    <row r="376" spans="1:16" x14ac:dyDescent="0.25">
      <c r="A376" s="231" t="s">
        <v>139</v>
      </c>
      <c r="B376" s="232" t="s">
        <v>5670</v>
      </c>
      <c r="C376" s="239">
        <v>0</v>
      </c>
      <c r="D376" s="239">
        <v>0.20688921459460308</v>
      </c>
      <c r="E376" s="239">
        <v>0</v>
      </c>
      <c r="F376" s="239">
        <v>0</v>
      </c>
      <c r="G376" s="239">
        <v>0</v>
      </c>
      <c r="H376" s="239">
        <v>0</v>
      </c>
      <c r="I376" s="239">
        <v>0</v>
      </c>
      <c r="J376" s="239">
        <v>1.278350319851123</v>
      </c>
      <c r="K376" s="239">
        <v>9.5932433620211643E-2</v>
      </c>
      <c r="L376" s="239">
        <v>0.13010713444797697</v>
      </c>
      <c r="M376" s="239">
        <v>0.17883170067089704</v>
      </c>
      <c r="N376" s="239">
        <v>0.14487125300175863</v>
      </c>
      <c r="O376" s="239">
        <v>4.8360081012983822E-2</v>
      </c>
      <c r="P376" s="239">
        <v>0</v>
      </c>
    </row>
    <row r="377" spans="1:16" x14ac:dyDescent="0.25">
      <c r="A377" s="231" t="s">
        <v>348</v>
      </c>
      <c r="B377" s="232" t="s">
        <v>4408</v>
      </c>
      <c r="C377" s="239">
        <v>0</v>
      </c>
      <c r="D377" s="239">
        <v>0.29937025091852848</v>
      </c>
      <c r="E377" s="239">
        <v>0</v>
      </c>
      <c r="F377" s="239">
        <v>0</v>
      </c>
      <c r="G377" s="239">
        <v>0</v>
      </c>
      <c r="H377" s="239">
        <v>0</v>
      </c>
      <c r="I377" s="239">
        <v>0</v>
      </c>
      <c r="J377" s="239">
        <v>0</v>
      </c>
      <c r="K377" s="239">
        <v>0</v>
      </c>
      <c r="L377" s="239">
        <v>0</v>
      </c>
      <c r="M377" s="239">
        <v>0</v>
      </c>
      <c r="N377" s="239">
        <v>0</v>
      </c>
      <c r="O377" s="239">
        <v>0</v>
      </c>
      <c r="P377" s="239">
        <v>0</v>
      </c>
    </row>
    <row r="378" spans="1:16" x14ac:dyDescent="0.25">
      <c r="A378" s="231" t="s">
        <v>944</v>
      </c>
      <c r="B378" s="232" t="s">
        <v>5666</v>
      </c>
      <c r="C378" s="239">
        <v>0</v>
      </c>
      <c r="D378" s="239">
        <v>0</v>
      </c>
      <c r="E378" s="239">
        <v>0</v>
      </c>
      <c r="F378" s="239">
        <v>0</v>
      </c>
      <c r="G378" s="239">
        <v>0</v>
      </c>
      <c r="H378" s="239">
        <v>0.30656130894409622</v>
      </c>
      <c r="I378" s="239">
        <v>0</v>
      </c>
      <c r="J378" s="239">
        <v>0</v>
      </c>
      <c r="K378" s="239">
        <v>0</v>
      </c>
      <c r="L378" s="239">
        <v>0</v>
      </c>
      <c r="M378" s="239">
        <v>0</v>
      </c>
      <c r="N378" s="239">
        <v>0</v>
      </c>
      <c r="O378" s="239">
        <v>0</v>
      </c>
      <c r="P378" s="239">
        <v>0</v>
      </c>
    </row>
    <row r="379" spans="1:16" x14ac:dyDescent="0.25">
      <c r="A379" s="231" t="s">
        <v>8510</v>
      </c>
      <c r="B379" s="232" t="s">
        <v>8511</v>
      </c>
      <c r="C379" s="239">
        <v>6.8252898017628327</v>
      </c>
      <c r="D379" s="239">
        <v>28.172130086384552</v>
      </c>
      <c r="E379" s="239">
        <v>14.087154246512281</v>
      </c>
      <c r="F379" s="239">
        <v>0</v>
      </c>
      <c r="G379" s="239">
        <v>0</v>
      </c>
      <c r="H379" s="239">
        <v>0</v>
      </c>
      <c r="I379" s="239">
        <v>0</v>
      </c>
      <c r="J379" s="239">
        <v>0</v>
      </c>
      <c r="K379" s="239">
        <v>0</v>
      </c>
      <c r="L379" s="239">
        <v>0</v>
      </c>
      <c r="M379" s="239">
        <v>0</v>
      </c>
      <c r="N379" s="239">
        <v>0</v>
      </c>
      <c r="O379" s="239">
        <v>0</v>
      </c>
      <c r="P379" s="239">
        <v>0</v>
      </c>
    </row>
    <row r="380" spans="1:16" x14ac:dyDescent="0.25">
      <c r="A380" s="231" t="s">
        <v>69</v>
      </c>
      <c r="B380" s="232" t="s">
        <v>4415</v>
      </c>
      <c r="C380" s="239">
        <v>0</v>
      </c>
      <c r="D380" s="239">
        <v>0</v>
      </c>
      <c r="E380" s="239">
        <v>0</v>
      </c>
      <c r="F380" s="239">
        <v>9.7505069924148757E-2</v>
      </c>
      <c r="G380" s="239">
        <v>0</v>
      </c>
      <c r="H380" s="239">
        <v>0</v>
      </c>
      <c r="I380" s="239">
        <v>0</v>
      </c>
      <c r="J380" s="239">
        <v>0</v>
      </c>
      <c r="K380" s="239">
        <v>0</v>
      </c>
      <c r="L380" s="239">
        <v>0</v>
      </c>
      <c r="M380" s="239">
        <v>0</v>
      </c>
      <c r="N380" s="239">
        <v>0</v>
      </c>
      <c r="O380" s="239">
        <v>0</v>
      </c>
      <c r="P380" s="239">
        <v>0</v>
      </c>
    </row>
    <row r="381" spans="1:16" x14ac:dyDescent="0.25">
      <c r="A381" s="231" t="s">
        <v>1946</v>
      </c>
      <c r="B381" s="232" t="s">
        <v>5641</v>
      </c>
      <c r="C381" s="239">
        <v>24.547503876385008</v>
      </c>
      <c r="D381" s="239">
        <v>9.3945621387518017</v>
      </c>
      <c r="E381" s="239">
        <v>7.4354780332832915</v>
      </c>
      <c r="F381" s="239">
        <v>4.9028360346942392</v>
      </c>
      <c r="G381" s="239">
        <v>3.997056626829536</v>
      </c>
      <c r="H381" s="239">
        <v>1.3089019620571793</v>
      </c>
      <c r="I381" s="239">
        <v>2.2254731558137308</v>
      </c>
      <c r="J381" s="239">
        <v>2.3948973640191249</v>
      </c>
      <c r="K381" s="239">
        <v>0.15956855014849008</v>
      </c>
      <c r="L381" s="239">
        <v>0.48527920637978322</v>
      </c>
      <c r="M381" s="239">
        <v>1.555555392126855</v>
      </c>
      <c r="N381" s="239">
        <v>5.8374001519626999</v>
      </c>
      <c r="O381" s="239">
        <v>14.975401466999129</v>
      </c>
      <c r="P381" s="239">
        <v>5.8885025326136757</v>
      </c>
    </row>
    <row r="382" spans="1:16" x14ac:dyDescent="0.25">
      <c r="A382" s="231" t="s">
        <v>817</v>
      </c>
      <c r="B382" s="232" t="s">
        <v>5642</v>
      </c>
      <c r="C382" s="239">
        <v>0</v>
      </c>
      <c r="D382" s="239">
        <v>6.8209188584488642E-2</v>
      </c>
      <c r="E382" s="239">
        <v>0</v>
      </c>
      <c r="F382" s="239">
        <v>0</v>
      </c>
      <c r="G382" s="239">
        <v>0</v>
      </c>
      <c r="H382" s="239">
        <v>0</v>
      </c>
      <c r="I382" s="239">
        <v>0</v>
      </c>
      <c r="J382" s="239">
        <v>0</v>
      </c>
      <c r="K382" s="239">
        <v>0</v>
      </c>
      <c r="L382" s="239">
        <v>0</v>
      </c>
      <c r="M382" s="239">
        <v>0</v>
      </c>
      <c r="N382" s="239">
        <v>0.2279241775028043</v>
      </c>
      <c r="O382" s="239">
        <v>0</v>
      </c>
      <c r="P382" s="239">
        <v>0</v>
      </c>
    </row>
    <row r="383" spans="1:16" x14ac:dyDescent="0.25">
      <c r="A383" s="231" t="s">
        <v>2857</v>
      </c>
      <c r="B383" s="232" t="s">
        <v>6895</v>
      </c>
      <c r="C383" s="239">
        <v>0</v>
      </c>
      <c r="D383" s="239">
        <v>9.5876241820542482E-2</v>
      </c>
      <c r="E383" s="239">
        <v>0</v>
      </c>
      <c r="F383" s="239">
        <v>0.22042405182064523</v>
      </c>
      <c r="G383" s="239">
        <v>0</v>
      </c>
      <c r="H383" s="239">
        <v>0</v>
      </c>
      <c r="I383" s="239">
        <v>0</v>
      </c>
      <c r="J383" s="239">
        <v>0</v>
      </c>
      <c r="K383" s="239">
        <v>0</v>
      </c>
      <c r="L383" s="239">
        <v>0</v>
      </c>
      <c r="M383" s="239">
        <v>0</v>
      </c>
      <c r="N383" s="239">
        <v>0</v>
      </c>
      <c r="O383" s="239">
        <v>0</v>
      </c>
      <c r="P383" s="239">
        <v>0</v>
      </c>
    </row>
    <row r="384" spans="1:16" x14ac:dyDescent="0.25">
      <c r="A384" s="231" t="s">
        <v>42</v>
      </c>
      <c r="B384" s="232" t="s">
        <v>4411</v>
      </c>
      <c r="C384" s="239">
        <v>5.421547119221771E-3</v>
      </c>
      <c r="D384" s="239">
        <v>0</v>
      </c>
      <c r="E384" s="239">
        <v>0</v>
      </c>
      <c r="F384" s="239">
        <v>0</v>
      </c>
      <c r="G384" s="239">
        <v>0</v>
      </c>
      <c r="H384" s="239">
        <v>0</v>
      </c>
      <c r="I384" s="239">
        <v>0</v>
      </c>
      <c r="J384" s="239">
        <v>1.0929523667481679E-2</v>
      </c>
      <c r="K384" s="239">
        <v>5.9238932043256696E-3</v>
      </c>
      <c r="L384" s="239">
        <v>4.0765156461955235E-3</v>
      </c>
      <c r="M384" s="239">
        <v>1.066762436576817E-2</v>
      </c>
      <c r="N384" s="239">
        <v>0</v>
      </c>
      <c r="O384" s="239">
        <v>0</v>
      </c>
      <c r="P384" s="239">
        <v>0</v>
      </c>
    </row>
    <row r="385" spans="1:16" x14ac:dyDescent="0.25">
      <c r="A385" s="231" t="s">
        <v>3124</v>
      </c>
      <c r="B385" s="232" t="s">
        <v>4416</v>
      </c>
      <c r="C385" s="239">
        <v>0</v>
      </c>
      <c r="D385" s="239">
        <v>0</v>
      </c>
      <c r="E385" s="239">
        <v>0</v>
      </c>
      <c r="F385" s="239">
        <v>0</v>
      </c>
      <c r="G385" s="239">
        <v>0.1028419683514039</v>
      </c>
      <c r="H385" s="239">
        <v>0</v>
      </c>
      <c r="I385" s="239">
        <v>0</v>
      </c>
      <c r="J385" s="239">
        <v>0</v>
      </c>
      <c r="K385" s="239">
        <v>0</v>
      </c>
      <c r="L385" s="239">
        <v>0</v>
      </c>
      <c r="M385" s="239">
        <v>0</v>
      </c>
      <c r="N385" s="239">
        <v>0</v>
      </c>
      <c r="O385" s="239">
        <v>0</v>
      </c>
      <c r="P385" s="239">
        <v>0</v>
      </c>
    </row>
    <row r="386" spans="1:16" x14ac:dyDescent="0.25">
      <c r="A386" s="231" t="s">
        <v>666</v>
      </c>
      <c r="B386" s="232" t="s">
        <v>4417</v>
      </c>
      <c r="C386" s="239">
        <v>0</v>
      </c>
      <c r="D386" s="239">
        <v>2.5498586535466827E-2</v>
      </c>
      <c r="E386" s="239">
        <v>0</v>
      </c>
      <c r="F386" s="239">
        <v>0.17086697226261055</v>
      </c>
      <c r="G386" s="239">
        <v>0.61369827337782079</v>
      </c>
      <c r="H386" s="239">
        <v>0.55293875693398331</v>
      </c>
      <c r="I386" s="239">
        <v>0</v>
      </c>
      <c r="J386" s="239">
        <v>0</v>
      </c>
      <c r="K386" s="239">
        <v>0</v>
      </c>
      <c r="L386" s="239">
        <v>0</v>
      </c>
      <c r="M386" s="239">
        <v>0</v>
      </c>
      <c r="N386" s="239">
        <v>0</v>
      </c>
      <c r="O386" s="239">
        <v>0</v>
      </c>
      <c r="P386" s="239">
        <v>0</v>
      </c>
    </row>
    <row r="387" spans="1:16" x14ac:dyDescent="0.25">
      <c r="A387" s="231" t="s">
        <v>450</v>
      </c>
      <c r="B387" s="232" t="s">
        <v>9658</v>
      </c>
      <c r="C387" s="239">
        <v>7.2425423986107587E-2</v>
      </c>
      <c r="D387" s="239">
        <v>0</v>
      </c>
      <c r="E387" s="239">
        <v>7.1750128482971645E-2</v>
      </c>
      <c r="F387" s="239">
        <v>0</v>
      </c>
      <c r="G387" s="239">
        <v>2.4477542631990028E-2</v>
      </c>
      <c r="H387" s="239">
        <v>0.60469126687056152</v>
      </c>
      <c r="I387" s="239">
        <v>7.10964888556464E-2</v>
      </c>
      <c r="J387" s="239">
        <v>0.43271025818897746</v>
      </c>
      <c r="K387" s="239">
        <v>0</v>
      </c>
      <c r="L387" s="239">
        <v>0.10524937284522662</v>
      </c>
      <c r="M387" s="239">
        <v>0</v>
      </c>
      <c r="N387" s="239">
        <v>0.586024080258013</v>
      </c>
      <c r="O387" s="239">
        <v>0.5299887617594865</v>
      </c>
      <c r="P387" s="239">
        <v>0</v>
      </c>
    </row>
    <row r="388" spans="1:16" x14ac:dyDescent="0.25">
      <c r="A388" s="231" t="s">
        <v>8964</v>
      </c>
      <c r="B388" s="232" t="s">
        <v>8965</v>
      </c>
      <c r="C388" s="239">
        <v>0</v>
      </c>
      <c r="D388" s="239">
        <v>0</v>
      </c>
      <c r="E388" s="239">
        <v>0</v>
      </c>
      <c r="F388" s="239">
        <v>0</v>
      </c>
      <c r="G388" s="239">
        <v>0</v>
      </c>
      <c r="H388" s="239">
        <v>0</v>
      </c>
      <c r="I388" s="239">
        <v>0</v>
      </c>
      <c r="J388" s="239">
        <v>0</v>
      </c>
      <c r="K388" s="239">
        <v>0</v>
      </c>
      <c r="L388" s="239">
        <v>0</v>
      </c>
      <c r="M388" s="239">
        <v>0</v>
      </c>
      <c r="N388" s="239">
        <v>0</v>
      </c>
      <c r="O388" s="239">
        <v>0</v>
      </c>
      <c r="P388" s="239">
        <v>0.55850762845333057</v>
      </c>
    </row>
    <row r="389" spans="1:16" x14ac:dyDescent="0.25">
      <c r="A389" s="231" t="s">
        <v>1768</v>
      </c>
      <c r="B389" s="232" t="s">
        <v>4419</v>
      </c>
      <c r="C389" s="239">
        <v>0</v>
      </c>
      <c r="D389" s="239">
        <v>0</v>
      </c>
      <c r="E389" s="239">
        <v>0</v>
      </c>
      <c r="F389" s="239">
        <v>2.9759712454132821</v>
      </c>
      <c r="G389" s="239">
        <v>3.3228044851853999</v>
      </c>
      <c r="H389" s="239">
        <v>0.58393906458960454</v>
      </c>
      <c r="I389" s="239">
        <v>0.71723409663806237</v>
      </c>
      <c r="J389" s="239">
        <v>2.2036592420812204</v>
      </c>
      <c r="K389" s="239">
        <v>0.44648270822069475</v>
      </c>
      <c r="L389" s="239">
        <v>0</v>
      </c>
      <c r="M389" s="239">
        <v>0</v>
      </c>
      <c r="N389" s="239">
        <v>0</v>
      </c>
      <c r="O389" s="239">
        <v>0</v>
      </c>
      <c r="P389" s="239">
        <v>0</v>
      </c>
    </row>
    <row r="390" spans="1:16" x14ac:dyDescent="0.25">
      <c r="A390" s="231" t="s">
        <v>7255</v>
      </c>
      <c r="B390" s="232" t="s">
        <v>7256</v>
      </c>
      <c r="C390" s="239">
        <v>0</v>
      </c>
      <c r="D390" s="239">
        <v>0</v>
      </c>
      <c r="E390" s="239">
        <v>0</v>
      </c>
      <c r="F390" s="239">
        <v>0</v>
      </c>
      <c r="G390" s="239">
        <v>0</v>
      </c>
      <c r="H390" s="239">
        <v>2.7523325256803882E-2</v>
      </c>
      <c r="I390" s="239">
        <v>0</v>
      </c>
      <c r="J390" s="239">
        <v>0</v>
      </c>
      <c r="K390" s="239">
        <v>0</v>
      </c>
      <c r="L390" s="239">
        <v>6.0205822625494239E-2</v>
      </c>
      <c r="M390" s="239">
        <v>0</v>
      </c>
      <c r="N390" s="239">
        <v>0</v>
      </c>
      <c r="O390" s="239">
        <v>0.17874174078835184</v>
      </c>
      <c r="P390" s="239">
        <v>0</v>
      </c>
    </row>
    <row r="391" spans="1:16" x14ac:dyDescent="0.25">
      <c r="A391" s="231" t="s">
        <v>2457</v>
      </c>
      <c r="B391" s="232" t="s">
        <v>3604</v>
      </c>
      <c r="C391" s="239">
        <v>1.3884454280992014</v>
      </c>
      <c r="D391" s="239">
        <v>0</v>
      </c>
      <c r="E391" s="239">
        <v>0</v>
      </c>
      <c r="F391" s="239">
        <v>0</v>
      </c>
      <c r="G391" s="239">
        <v>0</v>
      </c>
      <c r="H391" s="239">
        <v>0</v>
      </c>
      <c r="I391" s="239">
        <v>0</v>
      </c>
      <c r="J391" s="239">
        <v>0</v>
      </c>
      <c r="K391" s="239">
        <v>0</v>
      </c>
      <c r="L391" s="239">
        <v>0</v>
      </c>
      <c r="M391" s="239">
        <v>0</v>
      </c>
      <c r="N391" s="239">
        <v>0</v>
      </c>
      <c r="O391" s="239">
        <v>0</v>
      </c>
      <c r="P391" s="239">
        <v>0</v>
      </c>
    </row>
    <row r="392" spans="1:16" x14ac:dyDescent="0.25">
      <c r="A392" s="231" t="s">
        <v>5653</v>
      </c>
      <c r="B392" s="232" t="s">
        <v>5654</v>
      </c>
      <c r="C392" s="239">
        <v>0</v>
      </c>
      <c r="D392" s="239">
        <v>0</v>
      </c>
      <c r="E392" s="239">
        <v>0</v>
      </c>
      <c r="F392" s="239">
        <v>0</v>
      </c>
      <c r="G392" s="239">
        <v>0</v>
      </c>
      <c r="H392" s="239">
        <v>0</v>
      </c>
      <c r="I392" s="239">
        <v>0</v>
      </c>
      <c r="J392" s="239">
        <v>1.3085458924094124</v>
      </c>
      <c r="K392" s="239">
        <v>0</v>
      </c>
      <c r="L392" s="239">
        <v>0.26149314685602087</v>
      </c>
      <c r="M392" s="239">
        <v>0.10271334819735439</v>
      </c>
      <c r="N392" s="239">
        <v>0.17513741115793871</v>
      </c>
      <c r="O392" s="239">
        <v>0</v>
      </c>
      <c r="P392" s="239">
        <v>0</v>
      </c>
    </row>
    <row r="393" spans="1:16" x14ac:dyDescent="0.25">
      <c r="A393" s="231" t="s">
        <v>2863</v>
      </c>
      <c r="B393" s="232" t="s">
        <v>7013</v>
      </c>
      <c r="C393" s="239">
        <v>0</v>
      </c>
      <c r="D393" s="239">
        <v>0</v>
      </c>
      <c r="E393" s="239">
        <v>0</v>
      </c>
      <c r="F393" s="239">
        <v>0</v>
      </c>
      <c r="G393" s="239">
        <v>0</v>
      </c>
      <c r="H393" s="239">
        <v>35.393270176063325</v>
      </c>
      <c r="I393" s="239">
        <v>11.438309493832955</v>
      </c>
      <c r="J393" s="239">
        <v>0</v>
      </c>
      <c r="K393" s="239">
        <v>0</v>
      </c>
      <c r="L393" s="239">
        <v>0</v>
      </c>
      <c r="M393" s="239">
        <v>0</v>
      </c>
      <c r="N393" s="239">
        <v>0</v>
      </c>
      <c r="O393" s="239">
        <v>0</v>
      </c>
      <c r="P393" s="239">
        <v>0</v>
      </c>
    </row>
    <row r="394" spans="1:16" x14ac:dyDescent="0.25">
      <c r="A394" s="231" t="s">
        <v>1619</v>
      </c>
      <c r="B394" s="232" t="s">
        <v>5658</v>
      </c>
      <c r="C394" s="239">
        <v>0</v>
      </c>
      <c r="D394" s="239">
        <v>0</v>
      </c>
      <c r="E394" s="239">
        <v>0</v>
      </c>
      <c r="F394" s="239">
        <v>0</v>
      </c>
      <c r="G394" s="239">
        <v>0</v>
      </c>
      <c r="H394" s="239">
        <v>0</v>
      </c>
      <c r="I394" s="239">
        <v>0</v>
      </c>
      <c r="J394" s="239">
        <v>0</v>
      </c>
      <c r="K394" s="239">
        <v>0</v>
      </c>
      <c r="L394" s="239">
        <v>0</v>
      </c>
      <c r="M394" s="239">
        <v>0</v>
      </c>
      <c r="N394" s="239">
        <v>6.6993201277100123E-2</v>
      </c>
      <c r="O394" s="239">
        <v>0.26492112366319409</v>
      </c>
      <c r="P394" s="239">
        <v>0</v>
      </c>
    </row>
    <row r="395" spans="1:16" x14ac:dyDescent="0.25">
      <c r="A395" s="231" t="s">
        <v>8705</v>
      </c>
      <c r="B395" s="232" t="s">
        <v>8706</v>
      </c>
      <c r="C395" s="239">
        <v>0</v>
      </c>
      <c r="D395" s="239">
        <v>0</v>
      </c>
      <c r="E395" s="239">
        <v>0</v>
      </c>
      <c r="F395" s="239">
        <v>0.21737451431833268</v>
      </c>
      <c r="G395" s="239">
        <v>0</v>
      </c>
      <c r="H395" s="239">
        <v>0</v>
      </c>
      <c r="I395" s="239">
        <v>0</v>
      </c>
      <c r="J395" s="239">
        <v>0</v>
      </c>
      <c r="K395" s="239">
        <v>0</v>
      </c>
      <c r="L395" s="239">
        <v>0</v>
      </c>
      <c r="M395" s="239">
        <v>0</v>
      </c>
      <c r="N395" s="239">
        <v>0</v>
      </c>
      <c r="O395" s="239">
        <v>0</v>
      </c>
      <c r="P395" s="239">
        <v>0</v>
      </c>
    </row>
    <row r="396" spans="1:16" x14ac:dyDescent="0.25">
      <c r="A396" s="231" t="s">
        <v>8238</v>
      </c>
      <c r="B396" s="232" t="s">
        <v>8239</v>
      </c>
      <c r="C396" s="239">
        <v>0</v>
      </c>
      <c r="D396" s="239">
        <v>0</v>
      </c>
      <c r="E396" s="239">
        <v>0</v>
      </c>
      <c r="F396" s="239">
        <v>0</v>
      </c>
      <c r="G396" s="239">
        <v>0</v>
      </c>
      <c r="H396" s="239">
        <v>0</v>
      </c>
      <c r="I396" s="239">
        <v>0</v>
      </c>
      <c r="J396" s="239">
        <v>0</v>
      </c>
      <c r="K396" s="239">
        <v>0</v>
      </c>
      <c r="L396" s="239">
        <v>0</v>
      </c>
      <c r="M396" s="239">
        <v>0.66538950551263532</v>
      </c>
      <c r="N396" s="239">
        <v>0</v>
      </c>
      <c r="O396" s="239">
        <v>0</v>
      </c>
      <c r="P396" s="239">
        <v>0</v>
      </c>
    </row>
    <row r="397" spans="1:16" x14ac:dyDescent="0.25">
      <c r="A397" s="231" t="s">
        <v>8240</v>
      </c>
      <c r="B397" s="232" t="s">
        <v>8241</v>
      </c>
      <c r="C397" s="239">
        <v>0</v>
      </c>
      <c r="D397" s="239">
        <v>0</v>
      </c>
      <c r="E397" s="239">
        <v>0</v>
      </c>
      <c r="F397" s="239">
        <v>0</v>
      </c>
      <c r="G397" s="239">
        <v>0</v>
      </c>
      <c r="H397" s="239">
        <v>0</v>
      </c>
      <c r="I397" s="239">
        <v>0</v>
      </c>
      <c r="J397" s="239">
        <v>0</v>
      </c>
      <c r="K397" s="239">
        <v>0.19416440756234701</v>
      </c>
      <c r="L397" s="239">
        <v>0</v>
      </c>
      <c r="M397" s="239">
        <v>0.17239401113602354</v>
      </c>
      <c r="N397" s="239">
        <v>1.4012612414937331</v>
      </c>
      <c r="O397" s="239">
        <v>0</v>
      </c>
      <c r="P397" s="239">
        <v>0</v>
      </c>
    </row>
    <row r="398" spans="1:16" x14ac:dyDescent="0.25">
      <c r="A398" s="231" t="s">
        <v>8699</v>
      </c>
      <c r="B398" s="232" t="s">
        <v>8700</v>
      </c>
      <c r="C398" s="239">
        <v>8.3679956599200828E-2</v>
      </c>
      <c r="D398" s="239">
        <v>6.0629471400277524E-2</v>
      </c>
      <c r="E398" s="239">
        <v>0</v>
      </c>
      <c r="F398" s="239">
        <v>0</v>
      </c>
      <c r="G398" s="239">
        <v>0</v>
      </c>
      <c r="H398" s="239">
        <v>0</v>
      </c>
      <c r="I398" s="239">
        <v>0</v>
      </c>
      <c r="J398" s="239">
        <v>0</v>
      </c>
      <c r="K398" s="239">
        <v>0</v>
      </c>
      <c r="L398" s="239">
        <v>0</v>
      </c>
      <c r="M398" s="239">
        <v>0</v>
      </c>
      <c r="N398" s="239">
        <v>0</v>
      </c>
      <c r="O398" s="239">
        <v>0</v>
      </c>
      <c r="P398" s="239">
        <v>0</v>
      </c>
    </row>
    <row r="399" spans="1:16" x14ac:dyDescent="0.25">
      <c r="A399" s="231" t="s">
        <v>8306</v>
      </c>
      <c r="B399" s="232" t="s">
        <v>9659</v>
      </c>
      <c r="C399" s="239">
        <v>1.364003909487393</v>
      </c>
      <c r="D399" s="239">
        <v>0</v>
      </c>
      <c r="E399" s="239">
        <v>0</v>
      </c>
      <c r="F399" s="239">
        <v>0.18112408766969124</v>
      </c>
      <c r="G399" s="239">
        <v>0</v>
      </c>
      <c r="H399" s="239">
        <v>0</v>
      </c>
      <c r="I399" s="239">
        <v>0</v>
      </c>
      <c r="J399" s="239">
        <v>0</v>
      </c>
      <c r="K399" s="239">
        <v>0</v>
      </c>
      <c r="L399" s="239">
        <v>0</v>
      </c>
      <c r="M399" s="239">
        <v>0</v>
      </c>
      <c r="N399" s="239">
        <v>0</v>
      </c>
      <c r="O399" s="239">
        <v>0</v>
      </c>
      <c r="P399" s="239">
        <v>0</v>
      </c>
    </row>
    <row r="400" spans="1:16" x14ac:dyDescent="0.25">
      <c r="A400" s="231" t="s">
        <v>8513</v>
      </c>
      <c r="B400" s="232" t="s">
        <v>8514</v>
      </c>
      <c r="C400" s="239">
        <v>0</v>
      </c>
      <c r="D400" s="239">
        <v>0</v>
      </c>
      <c r="E400" s="239">
        <v>0</v>
      </c>
      <c r="F400" s="239">
        <v>0</v>
      </c>
      <c r="G400" s="239">
        <v>0</v>
      </c>
      <c r="H400" s="239">
        <v>4.0545884657311425E-2</v>
      </c>
      <c r="I400" s="239">
        <v>0</v>
      </c>
      <c r="J400" s="239">
        <v>0</v>
      </c>
      <c r="K400" s="239">
        <v>0</v>
      </c>
      <c r="L400" s="239">
        <v>0</v>
      </c>
      <c r="M400" s="239">
        <v>0</v>
      </c>
      <c r="N400" s="239">
        <v>8.4624578388117433E-2</v>
      </c>
      <c r="O400" s="239">
        <v>0</v>
      </c>
      <c r="P400" s="239">
        <v>0</v>
      </c>
    </row>
    <row r="401" spans="1:16" x14ac:dyDescent="0.25">
      <c r="A401" s="231" t="s">
        <v>995</v>
      </c>
      <c r="B401" s="232" t="s">
        <v>5662</v>
      </c>
      <c r="C401" s="239">
        <v>1.7778461696707928</v>
      </c>
      <c r="D401" s="239">
        <v>0</v>
      </c>
      <c r="E401" s="239">
        <v>0</v>
      </c>
      <c r="F401" s="239">
        <v>0</v>
      </c>
      <c r="G401" s="239">
        <v>0</v>
      </c>
      <c r="H401" s="239">
        <v>0</v>
      </c>
      <c r="I401" s="239">
        <v>0</v>
      </c>
      <c r="J401" s="239">
        <v>0</v>
      </c>
      <c r="K401" s="239">
        <v>0</v>
      </c>
      <c r="L401" s="239">
        <v>0</v>
      </c>
      <c r="M401" s="239">
        <v>0</v>
      </c>
      <c r="N401" s="239">
        <v>0</v>
      </c>
      <c r="O401" s="239">
        <v>0</v>
      </c>
      <c r="P401" s="239">
        <v>0</v>
      </c>
    </row>
    <row r="402" spans="1:16" x14ac:dyDescent="0.25">
      <c r="A402" s="231" t="s">
        <v>1493</v>
      </c>
      <c r="B402" s="232" t="s">
        <v>5663</v>
      </c>
      <c r="C402" s="239">
        <v>0</v>
      </c>
      <c r="D402" s="239">
        <v>0</v>
      </c>
      <c r="E402" s="239">
        <v>0</v>
      </c>
      <c r="F402" s="239">
        <v>0</v>
      </c>
      <c r="G402" s="239">
        <v>0</v>
      </c>
      <c r="H402" s="239">
        <v>2.2768488713073665</v>
      </c>
      <c r="I402" s="239">
        <v>0</v>
      </c>
      <c r="J402" s="239">
        <v>0</v>
      </c>
      <c r="K402" s="239">
        <v>0</v>
      </c>
      <c r="L402" s="239">
        <v>0</v>
      </c>
      <c r="M402" s="239">
        <v>0</v>
      </c>
      <c r="N402" s="239">
        <v>0</v>
      </c>
      <c r="O402" s="239">
        <v>0</v>
      </c>
      <c r="P402" s="239">
        <v>0</v>
      </c>
    </row>
    <row r="403" spans="1:16" x14ac:dyDescent="0.25">
      <c r="A403" s="231" t="s">
        <v>2433</v>
      </c>
      <c r="B403" s="232" t="s">
        <v>5664</v>
      </c>
      <c r="C403" s="239">
        <v>0</v>
      </c>
      <c r="D403" s="239">
        <v>0</v>
      </c>
      <c r="E403" s="239">
        <v>0</v>
      </c>
      <c r="F403" s="239">
        <v>0</v>
      </c>
      <c r="G403" s="239">
        <v>0.12581183801845938</v>
      </c>
      <c r="H403" s="239">
        <v>5.7705040207896158E-2</v>
      </c>
      <c r="I403" s="239">
        <v>0</v>
      </c>
      <c r="J403" s="239">
        <v>0.10662375234124752</v>
      </c>
      <c r="K403" s="239">
        <v>0.23650379820779091</v>
      </c>
      <c r="L403" s="239">
        <v>0</v>
      </c>
      <c r="M403" s="239">
        <v>0</v>
      </c>
      <c r="N403" s="239">
        <v>8.8761212075880169E-2</v>
      </c>
      <c r="O403" s="239">
        <v>7.7206932528897695E-2</v>
      </c>
      <c r="P403" s="239">
        <v>0</v>
      </c>
    </row>
    <row r="404" spans="1:16" x14ac:dyDescent="0.25">
      <c r="A404" s="231" t="s">
        <v>7632</v>
      </c>
      <c r="B404" s="232" t="s">
        <v>9660</v>
      </c>
      <c r="C404" s="239">
        <v>0</v>
      </c>
      <c r="D404" s="239">
        <v>0</v>
      </c>
      <c r="E404" s="239">
        <v>0.77061225176377401</v>
      </c>
      <c r="F404" s="239">
        <v>0</v>
      </c>
      <c r="G404" s="239">
        <v>0</v>
      </c>
      <c r="H404" s="239">
        <v>0</v>
      </c>
      <c r="I404" s="239">
        <v>0</v>
      </c>
      <c r="J404" s="239">
        <v>0</v>
      </c>
      <c r="K404" s="239">
        <v>0</v>
      </c>
      <c r="L404" s="239">
        <v>0</v>
      </c>
      <c r="M404" s="239">
        <v>0</v>
      </c>
      <c r="N404" s="239">
        <v>0</v>
      </c>
      <c r="O404" s="239">
        <v>0</v>
      </c>
      <c r="P404" s="239">
        <v>0</v>
      </c>
    </row>
    <row r="405" spans="1:16" x14ac:dyDescent="0.25">
      <c r="A405" s="231" t="s">
        <v>2044</v>
      </c>
      <c r="B405" s="232" t="s">
        <v>9661</v>
      </c>
      <c r="C405" s="239">
        <v>0</v>
      </c>
      <c r="D405" s="239">
        <v>0</v>
      </c>
      <c r="E405" s="239">
        <v>0</v>
      </c>
      <c r="F405" s="239">
        <v>0</v>
      </c>
      <c r="G405" s="239">
        <v>0.27658947985795679</v>
      </c>
      <c r="H405" s="239">
        <v>0</v>
      </c>
      <c r="I405" s="239">
        <v>0</v>
      </c>
      <c r="J405" s="239">
        <v>0</v>
      </c>
      <c r="K405" s="239">
        <v>0</v>
      </c>
      <c r="L405" s="239">
        <v>0</v>
      </c>
      <c r="M405" s="239">
        <v>0</v>
      </c>
      <c r="N405" s="239">
        <v>0</v>
      </c>
      <c r="O405" s="239">
        <v>0.52950608766815099</v>
      </c>
      <c r="P405" s="239">
        <v>7.8798054943818585E-2</v>
      </c>
    </row>
    <row r="406" spans="1:16" x14ac:dyDescent="0.25">
      <c r="A406" s="231" t="s">
        <v>2142</v>
      </c>
      <c r="B406" s="232" t="s">
        <v>4412</v>
      </c>
      <c r="C406" s="239">
        <v>0.46759660137284326</v>
      </c>
      <c r="D406" s="239">
        <v>1.2819649573926719</v>
      </c>
      <c r="E406" s="239">
        <v>1.1754710916159186</v>
      </c>
      <c r="F406" s="239">
        <v>1.0236209938632583</v>
      </c>
      <c r="G406" s="239">
        <v>7.597142949708105E-2</v>
      </c>
      <c r="H406" s="239">
        <v>0</v>
      </c>
      <c r="I406" s="239">
        <v>0.4708672774628383</v>
      </c>
      <c r="J406" s="239">
        <v>0</v>
      </c>
      <c r="K406" s="239">
        <v>0.30732941494363014</v>
      </c>
      <c r="L406" s="239">
        <v>0.23313148773249021</v>
      </c>
      <c r="M406" s="239">
        <v>0</v>
      </c>
      <c r="N406" s="239">
        <v>0.11287409125455022</v>
      </c>
      <c r="O406" s="239">
        <v>0</v>
      </c>
      <c r="P406" s="239">
        <v>0</v>
      </c>
    </row>
    <row r="407" spans="1:16" x14ac:dyDescent="0.25">
      <c r="A407" s="231" t="s">
        <v>1011</v>
      </c>
      <c r="B407" s="232" t="s">
        <v>4413</v>
      </c>
      <c r="C407" s="239">
        <v>0.1368998521220475</v>
      </c>
      <c r="D407" s="239">
        <v>0.40838981777245698</v>
      </c>
      <c r="E407" s="239">
        <v>0.25510855347619937</v>
      </c>
      <c r="F407" s="239">
        <v>0.77635974172004196</v>
      </c>
      <c r="G407" s="239">
        <v>0.42030821602617935</v>
      </c>
      <c r="H407" s="239">
        <v>8.7759931851154147E-2</v>
      </c>
      <c r="I407" s="239">
        <v>6.6486105946946844E-2</v>
      </c>
      <c r="J407" s="239">
        <v>9.6999588765509626E-2</v>
      </c>
      <c r="K407" s="239">
        <v>1.0344821426647473</v>
      </c>
      <c r="L407" s="239">
        <v>0.17359137286973692</v>
      </c>
      <c r="M407" s="239">
        <v>0</v>
      </c>
      <c r="N407" s="239">
        <v>0</v>
      </c>
      <c r="O407" s="239">
        <v>0</v>
      </c>
      <c r="P407" s="239">
        <v>0</v>
      </c>
    </row>
    <row r="408" spans="1:16" x14ac:dyDescent="0.25">
      <c r="A408" s="231" t="s">
        <v>727</v>
      </c>
      <c r="B408" s="232" t="s">
        <v>6474</v>
      </c>
      <c r="C408" s="239">
        <v>0</v>
      </c>
      <c r="D408" s="239">
        <v>0</v>
      </c>
      <c r="E408" s="239">
        <v>0</v>
      </c>
      <c r="F408" s="239">
        <v>0</v>
      </c>
      <c r="G408" s="239">
        <v>0</v>
      </c>
      <c r="H408" s="239">
        <v>0</v>
      </c>
      <c r="I408" s="239">
        <v>3.2288975363954431</v>
      </c>
      <c r="J408" s="239">
        <v>3.5395631174476394</v>
      </c>
      <c r="K408" s="239">
        <v>0.38488726776393711</v>
      </c>
      <c r="L408" s="239">
        <v>0.51004463813156131</v>
      </c>
      <c r="M408" s="239">
        <v>1.9321708474839667</v>
      </c>
      <c r="N408" s="239">
        <v>0.80140376699649218</v>
      </c>
      <c r="O408" s="239">
        <v>0</v>
      </c>
      <c r="P408" s="239">
        <v>0</v>
      </c>
    </row>
    <row r="409" spans="1:16" x14ac:dyDescent="0.25">
      <c r="A409" s="231" t="s">
        <v>74</v>
      </c>
      <c r="B409" s="232" t="s">
        <v>4392</v>
      </c>
      <c r="C409" s="239">
        <v>0</v>
      </c>
      <c r="D409" s="239">
        <v>0</v>
      </c>
      <c r="E409" s="239">
        <v>0</v>
      </c>
      <c r="F409" s="239">
        <v>0</v>
      </c>
      <c r="G409" s="239">
        <v>0</v>
      </c>
      <c r="H409" s="239">
        <v>2.2616253229513993E-3</v>
      </c>
      <c r="I409" s="239">
        <v>0</v>
      </c>
      <c r="J409" s="239">
        <v>0</v>
      </c>
      <c r="K409" s="239">
        <v>0</v>
      </c>
      <c r="L409" s="239">
        <v>0</v>
      </c>
      <c r="M409" s="239">
        <v>0</v>
      </c>
      <c r="N409" s="239">
        <v>0</v>
      </c>
      <c r="O409" s="239">
        <v>5.5236988508992587E-3</v>
      </c>
      <c r="P409" s="239">
        <v>0</v>
      </c>
    </row>
    <row r="410" spans="1:16" x14ac:dyDescent="0.25">
      <c r="A410" s="231" t="s">
        <v>3193</v>
      </c>
      <c r="B410" s="232" t="s">
        <v>5680</v>
      </c>
      <c r="C410" s="239">
        <v>0.50635391361895987</v>
      </c>
      <c r="D410" s="239">
        <v>0</v>
      </c>
      <c r="E410" s="239">
        <v>0</v>
      </c>
      <c r="F410" s="239">
        <v>0</v>
      </c>
      <c r="G410" s="239">
        <v>0</v>
      </c>
      <c r="H410" s="239">
        <v>0</v>
      </c>
      <c r="I410" s="239">
        <v>0</v>
      </c>
      <c r="J410" s="239">
        <v>0</v>
      </c>
      <c r="K410" s="239">
        <v>0</v>
      </c>
      <c r="L410" s="239">
        <v>0</v>
      </c>
      <c r="M410" s="239">
        <v>0</v>
      </c>
      <c r="N410" s="239">
        <v>0</v>
      </c>
      <c r="O410" s="239">
        <v>0</v>
      </c>
      <c r="P410" s="239">
        <v>0</v>
      </c>
    </row>
    <row r="411" spans="1:16" x14ac:dyDescent="0.25">
      <c r="A411" s="231" t="s">
        <v>8763</v>
      </c>
      <c r="B411" s="232" t="s">
        <v>8764</v>
      </c>
      <c r="C411" s="239">
        <v>13.34401994215982</v>
      </c>
      <c r="D411" s="239">
        <v>0</v>
      </c>
      <c r="E411" s="239">
        <v>0</v>
      </c>
      <c r="F411" s="239">
        <v>0</v>
      </c>
      <c r="G411" s="239">
        <v>0</v>
      </c>
      <c r="H411" s="239">
        <v>0</v>
      </c>
      <c r="I411" s="239">
        <v>0</v>
      </c>
      <c r="J411" s="239">
        <v>11.917086789833171</v>
      </c>
      <c r="K411" s="239">
        <v>3.4181389246935807</v>
      </c>
      <c r="L411" s="239">
        <v>0</v>
      </c>
      <c r="M411" s="239">
        <v>0</v>
      </c>
      <c r="N411" s="239">
        <v>0</v>
      </c>
      <c r="O411" s="239">
        <v>0</v>
      </c>
      <c r="P411" s="239">
        <v>0</v>
      </c>
    </row>
    <row r="412" spans="1:16" x14ac:dyDescent="0.25">
      <c r="A412" s="231" t="s">
        <v>2809</v>
      </c>
      <c r="B412" s="232" t="s">
        <v>5687</v>
      </c>
      <c r="C412" s="239">
        <v>0</v>
      </c>
      <c r="D412" s="239">
        <v>0</v>
      </c>
      <c r="E412" s="239">
        <v>0</v>
      </c>
      <c r="F412" s="239">
        <v>7.5896229111661287E-2</v>
      </c>
      <c r="G412" s="239">
        <v>0</v>
      </c>
      <c r="H412" s="239">
        <v>0</v>
      </c>
      <c r="I412" s="239">
        <v>0</v>
      </c>
      <c r="J412" s="239">
        <v>0</v>
      </c>
      <c r="K412" s="239">
        <v>0</v>
      </c>
      <c r="L412" s="239">
        <v>0</v>
      </c>
      <c r="M412" s="239">
        <v>0</v>
      </c>
      <c r="N412" s="239">
        <v>2.569356921389801E-2</v>
      </c>
      <c r="O412" s="239">
        <v>1.8148886000034292E-2</v>
      </c>
      <c r="P412" s="239">
        <v>0</v>
      </c>
    </row>
    <row r="413" spans="1:16" x14ac:dyDescent="0.25">
      <c r="A413" s="231" t="s">
        <v>17</v>
      </c>
      <c r="B413" s="232" t="s">
        <v>6783</v>
      </c>
      <c r="C413" s="239">
        <v>0</v>
      </c>
      <c r="D413" s="239">
        <v>0</v>
      </c>
      <c r="E413" s="239">
        <v>0</v>
      </c>
      <c r="F413" s="239">
        <v>0</v>
      </c>
      <c r="G413" s="239">
        <v>0</v>
      </c>
      <c r="H413" s="239">
        <v>0</v>
      </c>
      <c r="I413" s="239">
        <v>0</v>
      </c>
      <c r="J413" s="239">
        <v>0</v>
      </c>
      <c r="K413" s="239">
        <v>0</v>
      </c>
      <c r="L413" s="239">
        <v>2.2258860271490528</v>
      </c>
      <c r="M413" s="239">
        <v>2.6023287934396317</v>
      </c>
      <c r="N413" s="239">
        <v>6.1452181692263972</v>
      </c>
      <c r="O413" s="239">
        <v>2.0992789894980022E-3</v>
      </c>
      <c r="P413" s="239">
        <v>7.9835816824117654</v>
      </c>
    </row>
    <row r="414" spans="1:16" x14ac:dyDescent="0.25">
      <c r="A414" s="231" t="s">
        <v>7083</v>
      </c>
      <c r="B414" s="232" t="s">
        <v>7085</v>
      </c>
      <c r="C414" s="239">
        <v>5.381636113409324</v>
      </c>
      <c r="D414" s="239">
        <v>2.0527195698539442</v>
      </c>
      <c r="E414" s="239">
        <v>2.8780815323707896</v>
      </c>
      <c r="F414" s="239">
        <v>0.77277849747407046</v>
      </c>
      <c r="G414" s="239">
        <v>1.9854702001851448</v>
      </c>
      <c r="H414" s="239">
        <v>0.50175919011367009</v>
      </c>
      <c r="I414" s="239">
        <v>8.1870189977042465</v>
      </c>
      <c r="J414" s="239">
        <v>6.6940247369935264</v>
      </c>
      <c r="K414" s="239">
        <v>16.905664939517195</v>
      </c>
      <c r="L414" s="239">
        <v>24.88966710991112</v>
      </c>
      <c r="M414" s="239">
        <v>85.581884713682641</v>
      </c>
      <c r="N414" s="239">
        <v>83.159066231768321</v>
      </c>
      <c r="O414" s="239">
        <v>209.76567714276078</v>
      </c>
      <c r="P414" s="239">
        <v>273.11664086539776</v>
      </c>
    </row>
    <row r="415" spans="1:16" x14ac:dyDescent="0.25">
      <c r="A415" s="231" t="s">
        <v>211</v>
      </c>
      <c r="B415" s="232" t="s">
        <v>5689</v>
      </c>
      <c r="C415" s="239">
        <v>0</v>
      </c>
      <c r="D415" s="239">
        <v>0</v>
      </c>
      <c r="E415" s="239">
        <v>0</v>
      </c>
      <c r="F415" s="239">
        <v>0</v>
      </c>
      <c r="G415" s="239">
        <v>0</v>
      </c>
      <c r="H415" s="239">
        <v>0</v>
      </c>
      <c r="I415" s="239">
        <v>0</v>
      </c>
      <c r="J415" s="239">
        <v>0</v>
      </c>
      <c r="K415" s="239">
        <v>0</v>
      </c>
      <c r="L415" s="239">
        <v>2.3850821438511702</v>
      </c>
      <c r="M415" s="239">
        <v>0.34397658110219703</v>
      </c>
      <c r="N415" s="239">
        <v>68.730523673235282</v>
      </c>
      <c r="O415" s="239">
        <v>42.068658355568267</v>
      </c>
      <c r="P415" s="239">
        <v>237.06615382518549</v>
      </c>
    </row>
    <row r="416" spans="1:16" x14ac:dyDescent="0.25">
      <c r="A416" s="231" t="s">
        <v>7261</v>
      </c>
      <c r="B416" s="232" t="s">
        <v>7262</v>
      </c>
      <c r="C416" s="239">
        <v>0</v>
      </c>
      <c r="D416" s="239">
        <v>0</v>
      </c>
      <c r="E416" s="239">
        <v>0</v>
      </c>
      <c r="F416" s="239">
        <v>0</v>
      </c>
      <c r="G416" s="239">
        <v>0</v>
      </c>
      <c r="H416" s="239">
        <v>0</v>
      </c>
      <c r="I416" s="239">
        <v>0</v>
      </c>
      <c r="J416" s="239">
        <v>0</v>
      </c>
      <c r="K416" s="239">
        <v>0</v>
      </c>
      <c r="L416" s="239">
        <v>0</v>
      </c>
      <c r="M416" s="239">
        <v>0</v>
      </c>
      <c r="N416" s="239">
        <v>0</v>
      </c>
      <c r="O416" s="239">
        <v>0.1586449850361408</v>
      </c>
      <c r="P416" s="239">
        <v>0</v>
      </c>
    </row>
    <row r="417" spans="1:16" x14ac:dyDescent="0.25">
      <c r="A417" s="231" t="s">
        <v>8767</v>
      </c>
      <c r="B417" s="232" t="s">
        <v>8768</v>
      </c>
      <c r="C417" s="239">
        <v>0</v>
      </c>
      <c r="D417" s="239">
        <v>0</v>
      </c>
      <c r="E417" s="239">
        <v>0</v>
      </c>
      <c r="F417" s="239">
        <v>0</v>
      </c>
      <c r="G417" s="239">
        <v>0</v>
      </c>
      <c r="H417" s="239">
        <v>0</v>
      </c>
      <c r="I417" s="239">
        <v>0</v>
      </c>
      <c r="J417" s="239">
        <v>0</v>
      </c>
      <c r="K417" s="239">
        <v>0</v>
      </c>
      <c r="L417" s="239">
        <v>0</v>
      </c>
      <c r="M417" s="239">
        <v>1.7230110571690868E-2</v>
      </c>
      <c r="N417" s="239">
        <v>0</v>
      </c>
      <c r="O417" s="239">
        <v>0</v>
      </c>
      <c r="P417" s="239">
        <v>0</v>
      </c>
    </row>
    <row r="418" spans="1:16" x14ac:dyDescent="0.25">
      <c r="A418" s="231" t="s">
        <v>200</v>
      </c>
      <c r="B418" s="232" t="s">
        <v>3462</v>
      </c>
      <c r="C418" s="239">
        <v>0</v>
      </c>
      <c r="D418" s="239">
        <v>0</v>
      </c>
      <c r="E418" s="239">
        <v>0</v>
      </c>
      <c r="F418" s="239">
        <v>0</v>
      </c>
      <c r="G418" s="239">
        <v>0</v>
      </c>
      <c r="H418" s="239">
        <v>12.378480079018354</v>
      </c>
      <c r="I418" s="239">
        <v>0</v>
      </c>
      <c r="J418" s="239">
        <v>0</v>
      </c>
      <c r="K418" s="239">
        <v>0</v>
      </c>
      <c r="L418" s="239">
        <v>0</v>
      </c>
      <c r="M418" s="239">
        <v>0</v>
      </c>
      <c r="N418" s="239">
        <v>0</v>
      </c>
      <c r="O418" s="239">
        <v>0</v>
      </c>
      <c r="P418" s="239">
        <v>0</v>
      </c>
    </row>
    <row r="419" spans="1:16" x14ac:dyDescent="0.25">
      <c r="A419" s="231" t="s">
        <v>7182</v>
      </c>
      <c r="B419" s="232" t="s">
        <v>7183</v>
      </c>
      <c r="C419" s="239">
        <v>0</v>
      </c>
      <c r="D419" s="239">
        <v>0</v>
      </c>
      <c r="E419" s="239">
        <v>0</v>
      </c>
      <c r="F419" s="239">
        <v>0</v>
      </c>
      <c r="G419" s="239">
        <v>0</v>
      </c>
      <c r="H419" s="239">
        <v>0</v>
      </c>
      <c r="I419" s="239">
        <v>0</v>
      </c>
      <c r="J419" s="239">
        <v>0</v>
      </c>
      <c r="K419" s="239">
        <v>0</v>
      </c>
      <c r="L419" s="239">
        <v>0</v>
      </c>
      <c r="M419" s="239">
        <v>0</v>
      </c>
      <c r="N419" s="239">
        <v>0</v>
      </c>
      <c r="O419" s="239">
        <v>0.66125997870092357</v>
      </c>
      <c r="P419" s="239">
        <v>4.3137122904778611</v>
      </c>
    </row>
    <row r="420" spans="1:16" x14ac:dyDescent="0.25">
      <c r="A420" s="231" t="s">
        <v>7267</v>
      </c>
      <c r="B420" s="232" t="s">
        <v>7268</v>
      </c>
      <c r="C420" s="239">
        <v>0</v>
      </c>
      <c r="D420" s="239">
        <v>0</v>
      </c>
      <c r="E420" s="239">
        <v>0</v>
      </c>
      <c r="F420" s="239">
        <v>0</v>
      </c>
      <c r="G420" s="239">
        <v>0</v>
      </c>
      <c r="H420" s="239">
        <v>0</v>
      </c>
      <c r="I420" s="239">
        <v>0</v>
      </c>
      <c r="J420" s="239">
        <v>8.948799796657551E-3</v>
      </c>
      <c r="K420" s="239">
        <v>1.8177604747700655E-2</v>
      </c>
      <c r="L420" s="239">
        <v>0</v>
      </c>
      <c r="M420" s="239">
        <v>0</v>
      </c>
      <c r="N420" s="239">
        <v>0</v>
      </c>
      <c r="O420" s="239">
        <v>1.3361384313456891E-2</v>
      </c>
      <c r="P420" s="239">
        <v>6.4057203423157613E-2</v>
      </c>
    </row>
    <row r="421" spans="1:16" x14ac:dyDescent="0.25">
      <c r="A421" s="231" t="s">
        <v>7086</v>
      </c>
      <c r="B421" s="232" t="s">
        <v>7087</v>
      </c>
      <c r="C421" s="239">
        <v>544.01531753654069</v>
      </c>
      <c r="D421" s="239">
        <v>326.97543364273946</v>
      </c>
      <c r="E421" s="239">
        <v>1417.11909917546</v>
      </c>
      <c r="F421" s="239">
        <v>1131.7861066200755</v>
      </c>
      <c r="G421" s="239">
        <v>2666.5950130044539</v>
      </c>
      <c r="H421" s="239">
        <v>2182.1328882510807</v>
      </c>
      <c r="I421" s="239">
        <v>2385.024758063762</v>
      </c>
      <c r="J421" s="239">
        <v>2211.3567686874408</v>
      </c>
      <c r="K421" s="239">
        <v>1482.8973507016135</v>
      </c>
      <c r="L421" s="239">
        <v>854.75285816539997</v>
      </c>
      <c r="M421" s="239">
        <v>2210.2114963245945</v>
      </c>
      <c r="N421" s="239">
        <v>2284.3815939437773</v>
      </c>
      <c r="O421" s="239">
        <v>2115.3769535266147</v>
      </c>
      <c r="P421" s="239">
        <v>5225.918340787528</v>
      </c>
    </row>
    <row r="422" spans="1:16" x14ac:dyDescent="0.25">
      <c r="A422" s="231" t="s">
        <v>73</v>
      </c>
      <c r="B422" s="232" t="s">
        <v>5682</v>
      </c>
      <c r="C422" s="239">
        <v>0</v>
      </c>
      <c r="D422" s="239">
        <v>0</v>
      </c>
      <c r="E422" s="239">
        <v>0</v>
      </c>
      <c r="F422" s="239">
        <v>0</v>
      </c>
      <c r="G422" s="239">
        <v>0</v>
      </c>
      <c r="H422" s="239">
        <v>0</v>
      </c>
      <c r="I422" s="239">
        <v>0</v>
      </c>
      <c r="J422" s="239">
        <v>0</v>
      </c>
      <c r="K422" s="239">
        <v>0</v>
      </c>
      <c r="L422" s="239">
        <v>0</v>
      </c>
      <c r="M422" s="239">
        <v>0</v>
      </c>
      <c r="N422" s="239">
        <v>0</v>
      </c>
      <c r="O422" s="239">
        <v>0.23264050646032322</v>
      </c>
      <c r="P422" s="239">
        <v>0</v>
      </c>
    </row>
    <row r="423" spans="1:16" x14ac:dyDescent="0.25">
      <c r="A423" s="231" t="s">
        <v>8905</v>
      </c>
      <c r="B423" s="232" t="s">
        <v>8906</v>
      </c>
      <c r="C423" s="239">
        <v>0</v>
      </c>
      <c r="D423" s="239">
        <v>0</v>
      </c>
      <c r="E423" s="239">
        <v>0</v>
      </c>
      <c r="F423" s="239">
        <v>0</v>
      </c>
      <c r="G423" s="239">
        <v>0</v>
      </c>
      <c r="H423" s="239">
        <v>0</v>
      </c>
      <c r="I423" s="239">
        <v>0</v>
      </c>
      <c r="J423" s="239">
        <v>0</v>
      </c>
      <c r="K423" s="239">
        <v>0</v>
      </c>
      <c r="L423" s="239">
        <v>2.5347730511815154</v>
      </c>
      <c r="M423" s="239">
        <v>0.1375031312293081</v>
      </c>
      <c r="N423" s="239">
        <v>0</v>
      </c>
      <c r="O423" s="239">
        <v>0</v>
      </c>
      <c r="P423" s="239">
        <v>0</v>
      </c>
    </row>
    <row r="424" spans="1:16" x14ac:dyDescent="0.25">
      <c r="A424" s="231" t="s">
        <v>2560</v>
      </c>
      <c r="B424" s="232" t="s">
        <v>6601</v>
      </c>
      <c r="C424" s="239">
        <v>1.6663165478343367</v>
      </c>
      <c r="D424" s="239">
        <v>0</v>
      </c>
      <c r="E424" s="239">
        <v>0</v>
      </c>
      <c r="F424" s="239">
        <v>0</v>
      </c>
      <c r="G424" s="239">
        <v>0</v>
      </c>
      <c r="H424" s="239">
        <v>0</v>
      </c>
      <c r="I424" s="239">
        <v>0</v>
      </c>
      <c r="J424" s="239">
        <v>0</v>
      </c>
      <c r="K424" s="239">
        <v>0</v>
      </c>
      <c r="L424" s="239">
        <v>0</v>
      </c>
      <c r="M424" s="239">
        <v>0</v>
      </c>
      <c r="N424" s="239">
        <v>0</v>
      </c>
      <c r="O424" s="239">
        <v>0</v>
      </c>
      <c r="P424" s="239">
        <v>0</v>
      </c>
    </row>
    <row r="425" spans="1:16" x14ac:dyDescent="0.25">
      <c r="A425" s="231" t="s">
        <v>7856</v>
      </c>
      <c r="B425" s="232" t="s">
        <v>9662</v>
      </c>
      <c r="C425" s="239">
        <v>0</v>
      </c>
      <c r="D425" s="239">
        <v>0</v>
      </c>
      <c r="E425" s="239">
        <v>0</v>
      </c>
      <c r="F425" s="239">
        <v>0</v>
      </c>
      <c r="G425" s="239">
        <v>0</v>
      </c>
      <c r="H425" s="239">
        <v>0</v>
      </c>
      <c r="I425" s="239">
        <v>0</v>
      </c>
      <c r="J425" s="239">
        <v>0</v>
      </c>
      <c r="K425" s="239">
        <v>0</v>
      </c>
      <c r="L425" s="239">
        <v>0</v>
      </c>
      <c r="M425" s="239">
        <v>0.17039601101387924</v>
      </c>
      <c r="N425" s="239">
        <v>0</v>
      </c>
      <c r="O425" s="239">
        <v>0</v>
      </c>
      <c r="P425" s="239">
        <v>0</v>
      </c>
    </row>
    <row r="426" spans="1:16" x14ac:dyDescent="0.25">
      <c r="A426" s="231" t="s">
        <v>379</v>
      </c>
      <c r="B426" s="232" t="s">
        <v>5685</v>
      </c>
      <c r="C426" s="239">
        <v>0</v>
      </c>
      <c r="D426" s="239">
        <v>0</v>
      </c>
      <c r="E426" s="239">
        <v>0</v>
      </c>
      <c r="F426" s="239">
        <v>0</v>
      </c>
      <c r="G426" s="239">
        <v>0</v>
      </c>
      <c r="H426" s="239">
        <v>0</v>
      </c>
      <c r="I426" s="239">
        <v>0</v>
      </c>
      <c r="J426" s="239">
        <v>0</v>
      </c>
      <c r="K426" s="239">
        <v>1.9770214972516041E-2</v>
      </c>
      <c r="L426" s="239">
        <v>0</v>
      </c>
      <c r="M426" s="239">
        <v>0</v>
      </c>
      <c r="N426" s="239">
        <v>0</v>
      </c>
      <c r="O426" s="239">
        <v>0</v>
      </c>
      <c r="P426" s="239">
        <v>0</v>
      </c>
    </row>
    <row r="427" spans="1:16" x14ac:dyDescent="0.25">
      <c r="A427" s="231" t="s">
        <v>7769</v>
      </c>
      <c r="B427" s="232" t="s">
        <v>7770</v>
      </c>
      <c r="C427" s="239">
        <v>0</v>
      </c>
      <c r="D427" s="239">
        <v>0</v>
      </c>
      <c r="E427" s="239">
        <v>0</v>
      </c>
      <c r="F427" s="239">
        <v>0</v>
      </c>
      <c r="G427" s="239">
        <v>0</v>
      </c>
      <c r="H427" s="239">
        <v>0</v>
      </c>
      <c r="I427" s="239">
        <v>0</v>
      </c>
      <c r="J427" s="239">
        <v>5.6483940920532424E-2</v>
      </c>
      <c r="K427" s="239">
        <v>0</v>
      </c>
      <c r="L427" s="239">
        <v>0</v>
      </c>
      <c r="M427" s="239">
        <v>0</v>
      </c>
      <c r="N427" s="239">
        <v>0</v>
      </c>
      <c r="O427" s="239">
        <v>0</v>
      </c>
      <c r="P427" s="239">
        <v>0</v>
      </c>
    </row>
    <row r="428" spans="1:16" x14ac:dyDescent="0.25">
      <c r="A428" s="231" t="s">
        <v>688</v>
      </c>
      <c r="B428" s="232" t="s">
        <v>9663</v>
      </c>
      <c r="C428" s="239">
        <v>0</v>
      </c>
      <c r="D428" s="239">
        <v>0</v>
      </c>
      <c r="E428" s="239">
        <v>0</v>
      </c>
      <c r="F428" s="239">
        <v>0</v>
      </c>
      <c r="G428" s="239">
        <v>0</v>
      </c>
      <c r="H428" s="239">
        <v>0</v>
      </c>
      <c r="I428" s="239">
        <v>0</v>
      </c>
      <c r="J428" s="239">
        <v>0</v>
      </c>
      <c r="K428" s="239">
        <v>2.3841999392109875E-2</v>
      </c>
      <c r="L428" s="239">
        <v>1.5234489227971702E-3</v>
      </c>
      <c r="M428" s="239">
        <v>6.8927422967553515E-3</v>
      </c>
      <c r="N428" s="239">
        <v>0</v>
      </c>
      <c r="O428" s="239">
        <v>0</v>
      </c>
      <c r="P428" s="239">
        <v>0</v>
      </c>
    </row>
    <row r="429" spans="1:16" x14ac:dyDescent="0.25">
      <c r="A429" s="231" t="s">
        <v>8769</v>
      </c>
      <c r="B429" s="232" t="s">
        <v>9664</v>
      </c>
      <c r="C429" s="239">
        <v>0</v>
      </c>
      <c r="D429" s="239">
        <v>0</v>
      </c>
      <c r="E429" s="239">
        <v>0</v>
      </c>
      <c r="F429" s="239">
        <v>0</v>
      </c>
      <c r="G429" s="239">
        <v>0</v>
      </c>
      <c r="H429" s="239">
        <v>0</v>
      </c>
      <c r="I429" s="239">
        <v>0</v>
      </c>
      <c r="J429" s="239">
        <v>0</v>
      </c>
      <c r="K429" s="239">
        <v>0</v>
      </c>
      <c r="L429" s="239">
        <v>4.4581060536076471</v>
      </c>
      <c r="M429" s="239">
        <v>276.25103251753205</v>
      </c>
      <c r="N429" s="239">
        <v>0</v>
      </c>
      <c r="O429" s="239">
        <v>0</v>
      </c>
      <c r="P429" s="239">
        <v>0</v>
      </c>
    </row>
    <row r="430" spans="1:16" x14ac:dyDescent="0.25">
      <c r="A430" s="231" t="s">
        <v>2072</v>
      </c>
      <c r="B430" s="232" t="s">
        <v>5701</v>
      </c>
      <c r="C430" s="239">
        <v>0</v>
      </c>
      <c r="D430" s="239">
        <v>2.3152180904210267E-2</v>
      </c>
      <c r="E430" s="239">
        <v>7.970075798682941E-3</v>
      </c>
      <c r="F430" s="239">
        <v>1.8761542719195373E-2</v>
      </c>
      <c r="G430" s="239">
        <v>1.4502214315806596E-2</v>
      </c>
      <c r="H430" s="239">
        <v>2.1421978907593533E-2</v>
      </c>
      <c r="I430" s="239">
        <v>1.3213794845287789E-2</v>
      </c>
      <c r="J430" s="239">
        <v>9.4299212652260919E-3</v>
      </c>
      <c r="K430" s="239">
        <v>0</v>
      </c>
      <c r="L430" s="239">
        <v>0</v>
      </c>
      <c r="M430" s="239">
        <v>0</v>
      </c>
      <c r="N430" s="239">
        <v>0</v>
      </c>
      <c r="O430" s="239">
        <v>0</v>
      </c>
      <c r="P430" s="239">
        <v>0</v>
      </c>
    </row>
    <row r="431" spans="1:16" x14ac:dyDescent="0.25">
      <c r="A431" s="231" t="s">
        <v>5702</v>
      </c>
      <c r="B431" s="232" t="s">
        <v>9665</v>
      </c>
      <c r="C431" s="239">
        <v>5.6116518348403779E-3</v>
      </c>
      <c r="D431" s="239">
        <v>0.25408930746883895</v>
      </c>
      <c r="E431" s="239">
        <v>0</v>
      </c>
      <c r="F431" s="239">
        <v>0</v>
      </c>
      <c r="G431" s="239">
        <v>0</v>
      </c>
      <c r="H431" s="239">
        <v>0</v>
      </c>
      <c r="I431" s="239">
        <v>0</v>
      </c>
      <c r="J431" s="239">
        <v>0</v>
      </c>
      <c r="K431" s="239">
        <v>0</v>
      </c>
      <c r="L431" s="239">
        <v>0</v>
      </c>
      <c r="M431" s="239">
        <v>0</v>
      </c>
      <c r="N431" s="239">
        <v>0</v>
      </c>
      <c r="O431" s="239">
        <v>0</v>
      </c>
      <c r="P431" s="239">
        <v>0</v>
      </c>
    </row>
    <row r="432" spans="1:16" x14ac:dyDescent="0.25">
      <c r="A432" s="231" t="s">
        <v>3190</v>
      </c>
      <c r="B432" s="232" t="s">
        <v>4386</v>
      </c>
      <c r="C432" s="239">
        <v>0</v>
      </c>
      <c r="D432" s="239">
        <v>0</v>
      </c>
      <c r="E432" s="239">
        <v>8.1643461400194142E-2</v>
      </c>
      <c r="F432" s="239">
        <v>0</v>
      </c>
      <c r="G432" s="239">
        <v>1.4685364506527823E-2</v>
      </c>
      <c r="H432" s="239">
        <v>0</v>
      </c>
      <c r="I432" s="239">
        <v>0</v>
      </c>
      <c r="J432" s="239">
        <v>0</v>
      </c>
      <c r="K432" s="239">
        <v>0</v>
      </c>
      <c r="L432" s="239">
        <v>0</v>
      </c>
      <c r="M432" s="239">
        <v>0</v>
      </c>
      <c r="N432" s="239">
        <v>0</v>
      </c>
      <c r="O432" s="239">
        <v>0</v>
      </c>
      <c r="P432" s="239">
        <v>0</v>
      </c>
    </row>
    <row r="433" spans="1:16" x14ac:dyDescent="0.25">
      <c r="A433" s="231" t="s">
        <v>46</v>
      </c>
      <c r="B433" s="232" t="s">
        <v>4387</v>
      </c>
      <c r="C433" s="239">
        <v>0</v>
      </c>
      <c r="D433" s="239">
        <v>3.3062784333096323E-4</v>
      </c>
      <c r="E433" s="239">
        <v>0</v>
      </c>
      <c r="F433" s="239">
        <v>7.18937781257976E-2</v>
      </c>
      <c r="G433" s="239">
        <v>7.4936142932880831E-3</v>
      </c>
      <c r="H433" s="239">
        <v>4.3730356963730451E-3</v>
      </c>
      <c r="I433" s="239">
        <v>7.6326729009796295E-3</v>
      </c>
      <c r="J433" s="239">
        <v>2.0753766420512983E-3</v>
      </c>
      <c r="K433" s="239">
        <v>0.43628705790846833</v>
      </c>
      <c r="L433" s="239">
        <v>0.56872412086114599</v>
      </c>
      <c r="M433" s="239">
        <v>1.5730421014522873</v>
      </c>
      <c r="N433" s="239">
        <v>0.20277080671576597</v>
      </c>
      <c r="O433" s="239">
        <v>3.6041823421298345E-3</v>
      </c>
      <c r="P433" s="239">
        <v>0</v>
      </c>
    </row>
    <row r="434" spans="1:16" x14ac:dyDescent="0.25">
      <c r="A434" s="231" t="s">
        <v>1437</v>
      </c>
      <c r="B434" s="232" t="s">
        <v>6939</v>
      </c>
      <c r="C434" s="239">
        <v>0</v>
      </c>
      <c r="D434" s="239">
        <v>0</v>
      </c>
      <c r="E434" s="239">
        <v>0</v>
      </c>
      <c r="F434" s="239">
        <v>5.6595259831979936</v>
      </c>
      <c r="G434" s="239">
        <v>0</v>
      </c>
      <c r="H434" s="239">
        <v>0</v>
      </c>
      <c r="I434" s="239">
        <v>0</v>
      </c>
      <c r="J434" s="239">
        <v>0</v>
      </c>
      <c r="K434" s="239">
        <v>0</v>
      </c>
      <c r="L434" s="239">
        <v>0</v>
      </c>
      <c r="M434" s="239">
        <v>0</v>
      </c>
      <c r="N434" s="239">
        <v>0</v>
      </c>
      <c r="O434" s="239">
        <v>0</v>
      </c>
      <c r="P434" s="239">
        <v>0</v>
      </c>
    </row>
    <row r="435" spans="1:16" x14ac:dyDescent="0.25">
      <c r="A435" s="231" t="s">
        <v>741</v>
      </c>
      <c r="B435" s="232" t="s">
        <v>5695</v>
      </c>
      <c r="C435" s="239">
        <v>0</v>
      </c>
      <c r="D435" s="239">
        <v>0</v>
      </c>
      <c r="E435" s="239">
        <v>0</v>
      </c>
      <c r="F435" s="239">
        <v>0</v>
      </c>
      <c r="G435" s="239">
        <v>0</v>
      </c>
      <c r="H435" s="239">
        <v>0</v>
      </c>
      <c r="I435" s="239">
        <v>0</v>
      </c>
      <c r="J435" s="239">
        <v>0</v>
      </c>
      <c r="K435" s="239">
        <v>0</v>
      </c>
      <c r="L435" s="239">
        <v>0</v>
      </c>
      <c r="M435" s="239">
        <v>0</v>
      </c>
      <c r="N435" s="239">
        <v>1.0565573682763996E-2</v>
      </c>
      <c r="O435" s="239">
        <v>0</v>
      </c>
      <c r="P435" s="239">
        <v>0</v>
      </c>
    </row>
    <row r="436" spans="1:16" x14ac:dyDescent="0.25">
      <c r="A436" s="231" t="s">
        <v>2398</v>
      </c>
      <c r="B436" s="232" t="s">
        <v>6558</v>
      </c>
      <c r="C436" s="239">
        <v>0</v>
      </c>
      <c r="D436" s="239">
        <v>0</v>
      </c>
      <c r="E436" s="239">
        <v>0</v>
      </c>
      <c r="F436" s="239">
        <v>0</v>
      </c>
      <c r="G436" s="239">
        <v>0</v>
      </c>
      <c r="H436" s="239">
        <v>0</v>
      </c>
      <c r="I436" s="239">
        <v>0</v>
      </c>
      <c r="J436" s="239">
        <v>5.5839562035493888E-2</v>
      </c>
      <c r="K436" s="239">
        <v>0.23951435553092967</v>
      </c>
      <c r="L436" s="239">
        <v>0.13704509851371044</v>
      </c>
      <c r="M436" s="239">
        <v>5.3673103804227655E-3</v>
      </c>
      <c r="N436" s="239">
        <v>0</v>
      </c>
      <c r="O436" s="239">
        <v>0</v>
      </c>
      <c r="P436" s="239">
        <v>0</v>
      </c>
    </row>
    <row r="437" spans="1:16" x14ac:dyDescent="0.25">
      <c r="A437" s="231" t="s">
        <v>142</v>
      </c>
      <c r="B437" s="232" t="s">
        <v>4390</v>
      </c>
      <c r="C437" s="239">
        <v>0</v>
      </c>
      <c r="D437" s="239">
        <v>0</v>
      </c>
      <c r="E437" s="239">
        <v>0</v>
      </c>
      <c r="F437" s="239">
        <v>0</v>
      </c>
      <c r="G437" s="239">
        <v>0</v>
      </c>
      <c r="H437" s="239">
        <v>0</v>
      </c>
      <c r="I437" s="239">
        <v>0</v>
      </c>
      <c r="J437" s="239">
        <v>0</v>
      </c>
      <c r="K437" s="239">
        <v>0.1738393599351426</v>
      </c>
      <c r="L437" s="239">
        <v>0</v>
      </c>
      <c r="M437" s="239">
        <v>0</v>
      </c>
      <c r="N437" s="239">
        <v>0</v>
      </c>
      <c r="O437" s="239">
        <v>0</v>
      </c>
      <c r="P437" s="239">
        <v>0</v>
      </c>
    </row>
    <row r="438" spans="1:16" x14ac:dyDescent="0.25">
      <c r="A438" s="231" t="s">
        <v>262</v>
      </c>
      <c r="B438" s="232" t="s">
        <v>5691</v>
      </c>
      <c r="C438" s="239">
        <v>0</v>
      </c>
      <c r="D438" s="239">
        <v>0</v>
      </c>
      <c r="E438" s="239">
        <v>0.14680323762161029</v>
      </c>
      <c r="F438" s="239">
        <v>0.36320358970757066</v>
      </c>
      <c r="G438" s="239">
        <v>0</v>
      </c>
      <c r="H438" s="239">
        <v>0</v>
      </c>
      <c r="I438" s="239">
        <v>0</v>
      </c>
      <c r="J438" s="239">
        <v>0</v>
      </c>
      <c r="K438" s="239">
        <v>3.6254940186025628</v>
      </c>
      <c r="L438" s="239">
        <v>0</v>
      </c>
      <c r="M438" s="239">
        <v>0</v>
      </c>
      <c r="N438" s="239">
        <v>0</v>
      </c>
      <c r="O438" s="239">
        <v>0</v>
      </c>
      <c r="P438" s="239">
        <v>0</v>
      </c>
    </row>
    <row r="439" spans="1:16" x14ac:dyDescent="0.25">
      <c r="A439" s="231" t="s">
        <v>390</v>
      </c>
      <c r="B439" s="232" t="s">
        <v>3531</v>
      </c>
      <c r="C439" s="239">
        <v>0</v>
      </c>
      <c r="D439" s="239">
        <v>0</v>
      </c>
      <c r="E439" s="239">
        <v>0</v>
      </c>
      <c r="F439" s="239">
        <v>0</v>
      </c>
      <c r="G439" s="239">
        <v>0</v>
      </c>
      <c r="H439" s="239">
        <v>0</v>
      </c>
      <c r="I439" s="239">
        <v>0</v>
      </c>
      <c r="J439" s="239">
        <v>3.9009759147806085E-2</v>
      </c>
      <c r="K439" s="239">
        <v>9.4277450777106073E-2</v>
      </c>
      <c r="L439" s="239">
        <v>0</v>
      </c>
      <c r="M439" s="239">
        <v>0</v>
      </c>
      <c r="N439" s="239">
        <v>1.7254131990686692</v>
      </c>
      <c r="O439" s="239">
        <v>0.42407800737510926</v>
      </c>
      <c r="P439" s="239">
        <v>0</v>
      </c>
    </row>
    <row r="440" spans="1:16" x14ac:dyDescent="0.25">
      <c r="A440" s="231" t="s">
        <v>8095</v>
      </c>
      <c r="B440" s="232" t="s">
        <v>8096</v>
      </c>
      <c r="C440" s="239">
        <v>1.7890403409084645</v>
      </c>
      <c r="D440" s="239">
        <v>2.8893199370579659</v>
      </c>
      <c r="E440" s="239">
        <v>4.981472873064857</v>
      </c>
      <c r="F440" s="239">
        <v>0.32070155146411122</v>
      </c>
      <c r="G440" s="239">
        <v>0.24625534327069326</v>
      </c>
      <c r="H440" s="239">
        <v>7.6427590551679768E-3</v>
      </c>
      <c r="I440" s="239">
        <v>0</v>
      </c>
      <c r="J440" s="239">
        <v>0.27947999665697354</v>
      </c>
      <c r="K440" s="239">
        <v>2.4288273707335253</v>
      </c>
      <c r="L440" s="239">
        <v>0.16468171187929362</v>
      </c>
      <c r="M440" s="239">
        <v>0</v>
      </c>
      <c r="N440" s="239">
        <v>0.19514580665892278</v>
      </c>
      <c r="O440" s="239">
        <v>0</v>
      </c>
      <c r="P440" s="239">
        <v>0</v>
      </c>
    </row>
    <row r="441" spans="1:16" x14ac:dyDescent="0.25">
      <c r="A441" s="231" t="s">
        <v>839</v>
      </c>
      <c r="B441" s="232" t="s">
        <v>5693</v>
      </c>
      <c r="C441" s="239">
        <v>3.2422572314394156</v>
      </c>
      <c r="D441" s="239">
        <v>0.64327911502775881</v>
      </c>
      <c r="E441" s="239">
        <v>1.952984798909593</v>
      </c>
      <c r="F441" s="239">
        <v>0</v>
      </c>
      <c r="G441" s="239">
        <v>0</v>
      </c>
      <c r="H441" s="239">
        <v>0</v>
      </c>
      <c r="I441" s="239">
        <v>0</v>
      </c>
      <c r="J441" s="239">
        <v>0</v>
      </c>
      <c r="K441" s="239">
        <v>0</v>
      </c>
      <c r="L441" s="239">
        <v>0</v>
      </c>
      <c r="M441" s="239">
        <v>0</v>
      </c>
      <c r="N441" s="239">
        <v>0</v>
      </c>
      <c r="O441" s="239">
        <v>0</v>
      </c>
      <c r="P441" s="239">
        <v>0</v>
      </c>
    </row>
    <row r="442" spans="1:16" x14ac:dyDescent="0.25">
      <c r="A442" s="231" t="s">
        <v>72</v>
      </c>
      <c r="B442" s="232" t="s">
        <v>6476</v>
      </c>
      <c r="C442" s="239">
        <v>0</v>
      </c>
      <c r="D442" s="239">
        <v>0.44160144434769866</v>
      </c>
      <c r="E442" s="239">
        <v>0</v>
      </c>
      <c r="F442" s="239">
        <v>0</v>
      </c>
      <c r="G442" s="239">
        <v>0</v>
      </c>
      <c r="H442" s="239">
        <v>0</v>
      </c>
      <c r="I442" s="239">
        <v>0</v>
      </c>
      <c r="J442" s="239">
        <v>0</v>
      </c>
      <c r="K442" s="239">
        <v>0</v>
      </c>
      <c r="L442" s="239">
        <v>0</v>
      </c>
      <c r="M442" s="239">
        <v>0</v>
      </c>
      <c r="N442" s="239">
        <v>0</v>
      </c>
      <c r="O442" s="239">
        <v>0</v>
      </c>
      <c r="P442" s="239">
        <v>0</v>
      </c>
    </row>
    <row r="443" spans="1:16" x14ac:dyDescent="0.25">
      <c r="A443" s="231" t="s">
        <v>7275</v>
      </c>
      <c r="B443" s="232" t="s">
        <v>7276</v>
      </c>
      <c r="C443" s="239">
        <v>0</v>
      </c>
      <c r="D443" s="239">
        <v>3.4573851318393221</v>
      </c>
      <c r="E443" s="239">
        <v>0</v>
      </c>
      <c r="F443" s="239">
        <v>1.4411610974980646</v>
      </c>
      <c r="G443" s="239">
        <v>0.16293833703815219</v>
      </c>
      <c r="H443" s="239">
        <v>0</v>
      </c>
      <c r="I443" s="239">
        <v>5.6610564066845734</v>
      </c>
      <c r="J443" s="239">
        <v>0</v>
      </c>
      <c r="K443" s="239">
        <v>0</v>
      </c>
      <c r="L443" s="239">
        <v>11.26569982283843</v>
      </c>
      <c r="M443" s="239">
        <v>0</v>
      </c>
      <c r="N443" s="239">
        <v>1.3001262703805256</v>
      </c>
      <c r="O443" s="239">
        <v>0.40541884800721467</v>
      </c>
      <c r="P443" s="239">
        <v>19.92493232163562</v>
      </c>
    </row>
    <row r="444" spans="1:16" x14ac:dyDescent="0.25">
      <c r="A444" s="231" t="s">
        <v>8382</v>
      </c>
      <c r="B444" s="232" t="s">
        <v>8383</v>
      </c>
      <c r="C444" s="239">
        <v>2.0161869953380651</v>
      </c>
      <c r="D444" s="239">
        <v>0</v>
      </c>
      <c r="E444" s="239">
        <v>0</v>
      </c>
      <c r="F444" s="239">
        <v>0</v>
      </c>
      <c r="G444" s="239">
        <v>12634.238653938321</v>
      </c>
      <c r="H444" s="239">
        <v>0</v>
      </c>
      <c r="I444" s="239">
        <v>0</v>
      </c>
      <c r="J444" s="239">
        <v>0</v>
      </c>
      <c r="K444" s="239">
        <v>0</v>
      </c>
      <c r="L444" s="239">
        <v>0</v>
      </c>
      <c r="M444" s="239">
        <v>0</v>
      </c>
      <c r="N444" s="239">
        <v>0</v>
      </c>
      <c r="O444" s="239">
        <v>0</v>
      </c>
      <c r="P444" s="239">
        <v>0</v>
      </c>
    </row>
    <row r="445" spans="1:16" x14ac:dyDescent="0.25">
      <c r="A445" s="231" t="s">
        <v>8296</v>
      </c>
      <c r="B445" s="232" t="s">
        <v>8297</v>
      </c>
      <c r="C445" s="239">
        <v>0</v>
      </c>
      <c r="D445" s="239">
        <v>7.006867331999997</v>
      </c>
      <c r="E445" s="239">
        <v>0</v>
      </c>
      <c r="F445" s="239">
        <v>0</v>
      </c>
      <c r="G445" s="239">
        <v>0</v>
      </c>
      <c r="H445" s="239">
        <v>0</v>
      </c>
      <c r="I445" s="239">
        <v>0</v>
      </c>
      <c r="J445" s="239">
        <v>0</v>
      </c>
      <c r="K445" s="239">
        <v>0</v>
      </c>
      <c r="L445" s="239">
        <v>0</v>
      </c>
      <c r="M445" s="239">
        <v>0</v>
      </c>
      <c r="N445" s="239">
        <v>0</v>
      </c>
      <c r="O445" s="239">
        <v>0</v>
      </c>
      <c r="P445" s="239">
        <v>0</v>
      </c>
    </row>
    <row r="446" spans="1:16" x14ac:dyDescent="0.25">
      <c r="A446" s="231" t="s">
        <v>1338</v>
      </c>
      <c r="B446" s="232" t="s">
        <v>5711</v>
      </c>
      <c r="C446" s="239">
        <v>0</v>
      </c>
      <c r="D446" s="239">
        <v>0</v>
      </c>
      <c r="E446" s="239">
        <v>0</v>
      </c>
      <c r="F446" s="239">
        <v>0</v>
      </c>
      <c r="G446" s="239">
        <v>0</v>
      </c>
      <c r="H446" s="239">
        <v>0</v>
      </c>
      <c r="I446" s="239">
        <v>6.4693589254349482E-2</v>
      </c>
      <c r="J446" s="239">
        <v>0</v>
      </c>
      <c r="K446" s="239">
        <v>0</v>
      </c>
      <c r="L446" s="239">
        <v>0</v>
      </c>
      <c r="M446" s="239">
        <v>0</v>
      </c>
      <c r="N446" s="239">
        <v>0</v>
      </c>
      <c r="O446" s="239">
        <v>0</v>
      </c>
      <c r="P446" s="239">
        <v>0</v>
      </c>
    </row>
    <row r="447" spans="1:16" x14ac:dyDescent="0.25">
      <c r="A447" s="231" t="s">
        <v>44</v>
      </c>
      <c r="B447" s="232" t="s">
        <v>5713</v>
      </c>
      <c r="C447" s="239">
        <v>0</v>
      </c>
      <c r="D447" s="239">
        <v>0</v>
      </c>
      <c r="E447" s="239">
        <v>0</v>
      </c>
      <c r="F447" s="239">
        <v>0</v>
      </c>
      <c r="G447" s="239">
        <v>0</v>
      </c>
      <c r="H447" s="239">
        <v>0</v>
      </c>
      <c r="I447" s="239">
        <v>0</v>
      </c>
      <c r="J447" s="239">
        <v>0</v>
      </c>
      <c r="K447" s="239">
        <v>0</v>
      </c>
      <c r="L447" s="239">
        <v>0</v>
      </c>
      <c r="M447" s="239">
        <v>0</v>
      </c>
      <c r="N447" s="239">
        <v>0.11639260854134523</v>
      </c>
      <c r="O447" s="239">
        <v>0</v>
      </c>
      <c r="P447" s="239">
        <v>0</v>
      </c>
    </row>
    <row r="448" spans="1:16" x14ac:dyDescent="0.25">
      <c r="A448" s="231" t="s">
        <v>932</v>
      </c>
      <c r="B448" s="232" t="s">
        <v>4373</v>
      </c>
      <c r="C448" s="239">
        <v>0</v>
      </c>
      <c r="D448" s="239">
        <v>0</v>
      </c>
      <c r="E448" s="239">
        <v>0</v>
      </c>
      <c r="F448" s="239">
        <v>0</v>
      </c>
      <c r="G448" s="239">
        <v>0</v>
      </c>
      <c r="H448" s="239">
        <v>0</v>
      </c>
      <c r="I448" s="239">
        <v>0</v>
      </c>
      <c r="J448" s="239">
        <v>0</v>
      </c>
      <c r="K448" s="239">
        <v>0</v>
      </c>
      <c r="L448" s="239">
        <v>0</v>
      </c>
      <c r="M448" s="239">
        <v>0</v>
      </c>
      <c r="N448" s="239">
        <v>0</v>
      </c>
      <c r="O448" s="239">
        <v>1.0953359695296268</v>
      </c>
      <c r="P448" s="239">
        <v>0</v>
      </c>
    </row>
    <row r="449" spans="1:16" x14ac:dyDescent="0.25">
      <c r="A449" s="231" t="s">
        <v>7478</v>
      </c>
      <c r="B449" s="232" t="s">
        <v>7479</v>
      </c>
      <c r="C449" s="239">
        <v>0</v>
      </c>
      <c r="D449" s="239">
        <v>0</v>
      </c>
      <c r="E449" s="239">
        <v>0</v>
      </c>
      <c r="F449" s="239">
        <v>0</v>
      </c>
      <c r="G449" s="239">
        <v>0</v>
      </c>
      <c r="H449" s="239">
        <v>0</v>
      </c>
      <c r="I449" s="239">
        <v>6.1429798248567808E-3</v>
      </c>
      <c r="J449" s="239">
        <v>0</v>
      </c>
      <c r="K449" s="239">
        <v>0</v>
      </c>
      <c r="L449" s="239">
        <v>0</v>
      </c>
      <c r="M449" s="239">
        <v>0.22651184983688241</v>
      </c>
      <c r="N449" s="239">
        <v>0</v>
      </c>
      <c r="O449" s="239">
        <v>0</v>
      </c>
      <c r="P449" s="239">
        <v>0</v>
      </c>
    </row>
    <row r="450" spans="1:16" x14ac:dyDescent="0.25">
      <c r="A450" s="231" t="s">
        <v>1791</v>
      </c>
      <c r="B450" s="232" t="s">
        <v>6722</v>
      </c>
      <c r="C450" s="239">
        <v>0</v>
      </c>
      <c r="D450" s="239">
        <v>0</v>
      </c>
      <c r="E450" s="239">
        <v>0</v>
      </c>
      <c r="F450" s="239">
        <v>0</v>
      </c>
      <c r="G450" s="239">
        <v>0</v>
      </c>
      <c r="H450" s="239">
        <v>0</v>
      </c>
      <c r="I450" s="239">
        <v>0</v>
      </c>
      <c r="J450" s="239">
        <v>16.384258783690477</v>
      </c>
      <c r="K450" s="239">
        <v>0</v>
      </c>
      <c r="L450" s="239">
        <v>0</v>
      </c>
      <c r="M450" s="239">
        <v>0</v>
      </c>
      <c r="N450" s="239">
        <v>0</v>
      </c>
      <c r="O450" s="239">
        <v>0</v>
      </c>
      <c r="P450" s="239">
        <v>0</v>
      </c>
    </row>
    <row r="451" spans="1:16" x14ac:dyDescent="0.25">
      <c r="A451" s="231" t="s">
        <v>1361</v>
      </c>
      <c r="B451" s="232" t="s">
        <v>5722</v>
      </c>
      <c r="C451" s="239">
        <v>7.8924244897324483E-2</v>
      </c>
      <c r="D451" s="239">
        <v>0.11949755582179963</v>
      </c>
      <c r="E451" s="239">
        <v>0</v>
      </c>
      <c r="F451" s="239">
        <v>0</v>
      </c>
      <c r="G451" s="239">
        <v>5.701103672904486E-2</v>
      </c>
      <c r="H451" s="239">
        <v>0</v>
      </c>
      <c r="I451" s="239">
        <v>0</v>
      </c>
      <c r="J451" s="239">
        <v>0</v>
      </c>
      <c r="K451" s="239">
        <v>0</v>
      </c>
      <c r="L451" s="239">
        <v>0</v>
      </c>
      <c r="M451" s="239">
        <v>0</v>
      </c>
      <c r="N451" s="239">
        <v>0</v>
      </c>
      <c r="O451" s="239">
        <v>0</v>
      </c>
      <c r="P451" s="239">
        <v>0</v>
      </c>
    </row>
    <row r="452" spans="1:16" x14ac:dyDescent="0.25">
      <c r="A452" s="231" t="s">
        <v>2039</v>
      </c>
      <c r="B452" s="232" t="s">
        <v>4368</v>
      </c>
      <c r="C452" s="239">
        <v>0</v>
      </c>
      <c r="D452" s="239">
        <v>0</v>
      </c>
      <c r="E452" s="239">
        <v>0</v>
      </c>
      <c r="F452" s="239">
        <v>0</v>
      </c>
      <c r="G452" s="239">
        <v>0</v>
      </c>
      <c r="H452" s="239">
        <v>8.2358657824758597E-2</v>
      </c>
      <c r="I452" s="239">
        <v>0</v>
      </c>
      <c r="J452" s="239">
        <v>0</v>
      </c>
      <c r="K452" s="239">
        <v>0</v>
      </c>
      <c r="L452" s="239">
        <v>0</v>
      </c>
      <c r="M452" s="239">
        <v>0</v>
      </c>
      <c r="N452" s="239">
        <v>0</v>
      </c>
      <c r="O452" s="239">
        <v>0</v>
      </c>
      <c r="P452" s="239">
        <v>0</v>
      </c>
    </row>
    <row r="453" spans="1:16" x14ac:dyDescent="0.25">
      <c r="A453" s="231" t="s">
        <v>1681</v>
      </c>
      <c r="B453" s="232" t="s">
        <v>5720</v>
      </c>
      <c r="C453" s="239">
        <v>0</v>
      </c>
      <c r="D453" s="239">
        <v>0</v>
      </c>
      <c r="E453" s="239">
        <v>0</v>
      </c>
      <c r="F453" s="239">
        <v>0</v>
      </c>
      <c r="G453" s="239">
        <v>0</v>
      </c>
      <c r="H453" s="239">
        <v>1.6718251715518753</v>
      </c>
      <c r="I453" s="239">
        <v>0</v>
      </c>
      <c r="J453" s="239">
        <v>0</v>
      </c>
      <c r="K453" s="239">
        <v>0</v>
      </c>
      <c r="L453" s="239">
        <v>0</v>
      </c>
      <c r="M453" s="239">
        <v>0</v>
      </c>
      <c r="N453" s="239">
        <v>0</v>
      </c>
      <c r="O453" s="239">
        <v>0</v>
      </c>
      <c r="P453" s="239">
        <v>0</v>
      </c>
    </row>
    <row r="454" spans="1:16" x14ac:dyDescent="0.25">
      <c r="A454" s="231" t="s">
        <v>8901</v>
      </c>
      <c r="B454" s="232" t="s">
        <v>8902</v>
      </c>
      <c r="C454" s="239">
        <v>0</v>
      </c>
      <c r="D454" s="239">
        <v>0</v>
      </c>
      <c r="E454" s="239">
        <v>0</v>
      </c>
      <c r="F454" s="239">
        <v>0</v>
      </c>
      <c r="G454" s="239">
        <v>0</v>
      </c>
      <c r="H454" s="239">
        <v>0</v>
      </c>
      <c r="I454" s="239">
        <v>0</v>
      </c>
      <c r="J454" s="239">
        <v>0</v>
      </c>
      <c r="K454" s="239">
        <v>1.1195278514621045</v>
      </c>
      <c r="L454" s="239">
        <v>0</v>
      </c>
      <c r="M454" s="239">
        <v>0</v>
      </c>
      <c r="N454" s="239">
        <v>0</v>
      </c>
      <c r="O454" s="239">
        <v>0</v>
      </c>
      <c r="P454" s="239">
        <v>0</v>
      </c>
    </row>
    <row r="455" spans="1:16" x14ac:dyDescent="0.25">
      <c r="A455" s="231" t="s">
        <v>2009</v>
      </c>
      <c r="B455" s="232" t="s">
        <v>5721</v>
      </c>
      <c r="C455" s="239">
        <v>0</v>
      </c>
      <c r="D455" s="239">
        <v>0</v>
      </c>
      <c r="E455" s="239">
        <v>0</v>
      </c>
      <c r="F455" s="239">
        <v>1.8012813829907968E-2</v>
      </c>
      <c r="G455" s="239">
        <v>0</v>
      </c>
      <c r="H455" s="239">
        <v>0</v>
      </c>
      <c r="I455" s="239">
        <v>0</v>
      </c>
      <c r="J455" s="239">
        <v>0</v>
      </c>
      <c r="K455" s="239">
        <v>0</v>
      </c>
      <c r="L455" s="239">
        <v>0</v>
      </c>
      <c r="M455" s="239">
        <v>0</v>
      </c>
      <c r="N455" s="239">
        <v>0</v>
      </c>
      <c r="O455" s="239">
        <v>0</v>
      </c>
      <c r="P455" s="239">
        <v>0</v>
      </c>
    </row>
    <row r="456" spans="1:16" x14ac:dyDescent="0.25">
      <c r="A456" s="231" t="s">
        <v>7203</v>
      </c>
      <c r="B456" s="232" t="s">
        <v>7204</v>
      </c>
      <c r="C456" s="239">
        <v>0</v>
      </c>
      <c r="D456" s="239">
        <v>0</v>
      </c>
      <c r="E456" s="239">
        <v>0</v>
      </c>
      <c r="F456" s="239">
        <v>0</v>
      </c>
      <c r="G456" s="239">
        <v>0</v>
      </c>
      <c r="H456" s="239">
        <v>0</v>
      </c>
      <c r="I456" s="239">
        <v>0</v>
      </c>
      <c r="J456" s="239">
        <v>0.28870223425253433</v>
      </c>
      <c r="K456" s="239">
        <v>0</v>
      </c>
      <c r="L456" s="239">
        <v>0</v>
      </c>
      <c r="M456" s="239">
        <v>0</v>
      </c>
      <c r="N456" s="239">
        <v>8.547188608411842</v>
      </c>
      <c r="O456" s="239">
        <v>3.6185892551161292</v>
      </c>
      <c r="P456" s="239">
        <v>0</v>
      </c>
    </row>
    <row r="457" spans="1:16" x14ac:dyDescent="0.25">
      <c r="A457" s="231" t="s">
        <v>8442</v>
      </c>
      <c r="B457" s="232" t="s">
        <v>8443</v>
      </c>
      <c r="C457" s="239">
        <v>0</v>
      </c>
      <c r="D457" s="239">
        <v>0</v>
      </c>
      <c r="E457" s="239">
        <v>0</v>
      </c>
      <c r="F457" s="239">
        <v>0</v>
      </c>
      <c r="G457" s="239">
        <v>0</v>
      </c>
      <c r="H457" s="239">
        <v>0</v>
      </c>
      <c r="I457" s="239">
        <v>0</v>
      </c>
      <c r="J457" s="239">
        <v>0</v>
      </c>
      <c r="K457" s="239">
        <v>0</v>
      </c>
      <c r="L457" s="239">
        <v>0</v>
      </c>
      <c r="M457" s="239">
        <v>0</v>
      </c>
      <c r="N457" s="239">
        <v>0.41318957186777777</v>
      </c>
      <c r="O457" s="239">
        <v>0</v>
      </c>
      <c r="P457" s="239">
        <v>0</v>
      </c>
    </row>
    <row r="458" spans="1:16" x14ac:dyDescent="0.25">
      <c r="A458" s="231" t="s">
        <v>389</v>
      </c>
      <c r="B458" s="232" t="s">
        <v>6755</v>
      </c>
      <c r="C458" s="239">
        <v>0</v>
      </c>
      <c r="D458" s="239">
        <v>0.69423715360598726</v>
      </c>
      <c r="E458" s="239">
        <v>0</v>
      </c>
      <c r="F458" s="239">
        <v>0</v>
      </c>
      <c r="G458" s="239">
        <v>0</v>
      </c>
      <c r="H458" s="239">
        <v>0</v>
      </c>
      <c r="I458" s="239">
        <v>0</v>
      </c>
      <c r="J458" s="239">
        <v>0</v>
      </c>
      <c r="K458" s="239">
        <v>0</v>
      </c>
      <c r="L458" s="239">
        <v>0</v>
      </c>
      <c r="M458" s="239">
        <v>0</v>
      </c>
      <c r="N458" s="239">
        <v>0</v>
      </c>
      <c r="O458" s="239">
        <v>0</v>
      </c>
      <c r="P458" s="239">
        <v>0</v>
      </c>
    </row>
    <row r="459" spans="1:16" x14ac:dyDescent="0.25">
      <c r="A459" s="231" t="s">
        <v>8384</v>
      </c>
      <c r="B459" s="232" t="s">
        <v>8385</v>
      </c>
      <c r="C459" s="239">
        <v>0</v>
      </c>
      <c r="D459" s="239">
        <v>0</v>
      </c>
      <c r="E459" s="239">
        <v>0</v>
      </c>
      <c r="F459" s="239">
        <v>0</v>
      </c>
      <c r="G459" s="239">
        <v>0</v>
      </c>
      <c r="H459" s="239">
        <v>0</v>
      </c>
      <c r="I459" s="239">
        <v>0</v>
      </c>
      <c r="J459" s="239">
        <v>1.2730523053422214</v>
      </c>
      <c r="K459" s="239">
        <v>3.3689506333577874</v>
      </c>
      <c r="L459" s="239">
        <v>1.5641382586661674</v>
      </c>
      <c r="M459" s="239">
        <v>0</v>
      </c>
      <c r="N459" s="239">
        <v>0</v>
      </c>
      <c r="O459" s="239">
        <v>0</v>
      </c>
      <c r="P459" s="239">
        <v>0</v>
      </c>
    </row>
    <row r="460" spans="1:16" x14ac:dyDescent="0.25">
      <c r="A460" s="231" t="s">
        <v>8236</v>
      </c>
      <c r="B460" s="232" t="s">
        <v>8237</v>
      </c>
      <c r="C460" s="239">
        <v>0</v>
      </c>
      <c r="D460" s="239">
        <v>0</v>
      </c>
      <c r="E460" s="239">
        <v>0</v>
      </c>
      <c r="F460" s="239">
        <v>0</v>
      </c>
      <c r="G460" s="239">
        <v>1.2734504146883046</v>
      </c>
      <c r="H460" s="239">
        <v>0</v>
      </c>
      <c r="I460" s="239">
        <v>0</v>
      </c>
      <c r="J460" s="239">
        <v>0</v>
      </c>
      <c r="K460" s="239">
        <v>0</v>
      </c>
      <c r="L460" s="239">
        <v>0</v>
      </c>
      <c r="M460" s="239">
        <v>0</v>
      </c>
      <c r="N460" s="239">
        <v>0</v>
      </c>
      <c r="O460" s="239">
        <v>0</v>
      </c>
      <c r="P460" s="239">
        <v>0</v>
      </c>
    </row>
    <row r="461" spans="1:16" x14ac:dyDescent="0.25">
      <c r="A461" s="231" t="s">
        <v>1460</v>
      </c>
      <c r="B461" s="232" t="s">
        <v>6756</v>
      </c>
      <c r="C461" s="239">
        <v>0.88051601656196621</v>
      </c>
      <c r="D461" s="239">
        <v>1.775722249493082</v>
      </c>
      <c r="E461" s="239">
        <v>0</v>
      </c>
      <c r="F461" s="239">
        <v>0</v>
      </c>
      <c r="G461" s="239">
        <v>0</v>
      </c>
      <c r="H461" s="239">
        <v>0</v>
      </c>
      <c r="I461" s="239">
        <v>0</v>
      </c>
      <c r="J461" s="239">
        <v>0</v>
      </c>
      <c r="K461" s="239">
        <v>0</v>
      </c>
      <c r="L461" s="239">
        <v>0</v>
      </c>
      <c r="M461" s="239">
        <v>0</v>
      </c>
      <c r="N461" s="239">
        <v>4.3879509211637552E-2</v>
      </c>
      <c r="O461" s="239">
        <v>0</v>
      </c>
      <c r="P461" s="239">
        <v>0</v>
      </c>
    </row>
    <row r="462" spans="1:16" x14ac:dyDescent="0.25">
      <c r="A462" s="231" t="s">
        <v>2597</v>
      </c>
      <c r="B462" s="232" t="s">
        <v>5717</v>
      </c>
      <c r="C462" s="239">
        <v>0</v>
      </c>
      <c r="D462" s="239">
        <v>0</v>
      </c>
      <c r="E462" s="239">
        <v>0</v>
      </c>
      <c r="F462" s="239">
        <v>0</v>
      </c>
      <c r="G462" s="239">
        <v>0</v>
      </c>
      <c r="H462" s="239">
        <v>0</v>
      </c>
      <c r="I462" s="239">
        <v>0</v>
      </c>
      <c r="J462" s="239">
        <v>0</v>
      </c>
      <c r="K462" s="239">
        <v>0</v>
      </c>
      <c r="L462" s="239">
        <v>0</v>
      </c>
      <c r="M462" s="239">
        <v>0</v>
      </c>
      <c r="N462" s="239">
        <v>0.15961879184269853</v>
      </c>
      <c r="O462" s="239">
        <v>0</v>
      </c>
      <c r="P462" s="239">
        <v>0</v>
      </c>
    </row>
    <row r="463" spans="1:16" x14ac:dyDescent="0.25">
      <c r="A463" s="231" t="s">
        <v>1994</v>
      </c>
      <c r="B463" s="232" t="s">
        <v>5719</v>
      </c>
      <c r="C463" s="239">
        <v>0</v>
      </c>
      <c r="D463" s="239">
        <v>0</v>
      </c>
      <c r="E463" s="239">
        <v>0.21485246520092935</v>
      </c>
      <c r="F463" s="239">
        <v>1.8026317278940946</v>
      </c>
      <c r="G463" s="239">
        <v>0</v>
      </c>
      <c r="H463" s="239">
        <v>0</v>
      </c>
      <c r="I463" s="239">
        <v>0</v>
      </c>
      <c r="J463" s="239">
        <v>0</v>
      </c>
      <c r="K463" s="239">
        <v>0</v>
      </c>
      <c r="L463" s="239">
        <v>0</v>
      </c>
      <c r="M463" s="239">
        <v>0</v>
      </c>
      <c r="N463" s="239">
        <v>0</v>
      </c>
      <c r="O463" s="239">
        <v>0</v>
      </c>
      <c r="P463" s="239">
        <v>0</v>
      </c>
    </row>
    <row r="464" spans="1:16" x14ac:dyDescent="0.25">
      <c r="A464" s="231" t="s">
        <v>2014</v>
      </c>
      <c r="B464" s="232" t="s">
        <v>6871</v>
      </c>
      <c r="C464" s="239">
        <v>0</v>
      </c>
      <c r="D464" s="239">
        <v>0</v>
      </c>
      <c r="E464" s="239">
        <v>0</v>
      </c>
      <c r="F464" s="239">
        <v>0</v>
      </c>
      <c r="G464" s="239">
        <v>0.35054048694644668</v>
      </c>
      <c r="H464" s="239">
        <v>0</v>
      </c>
      <c r="I464" s="239">
        <v>0</v>
      </c>
      <c r="J464" s="239">
        <v>0</v>
      </c>
      <c r="K464" s="239">
        <v>0</v>
      </c>
      <c r="L464" s="239">
        <v>0</v>
      </c>
      <c r="M464" s="239">
        <v>0</v>
      </c>
      <c r="N464" s="239">
        <v>0.48552630684555192</v>
      </c>
      <c r="O464" s="239">
        <v>0</v>
      </c>
      <c r="P464" s="239">
        <v>0</v>
      </c>
    </row>
    <row r="465" spans="1:16" x14ac:dyDescent="0.25">
      <c r="A465" s="231" t="s">
        <v>1068</v>
      </c>
      <c r="B465" s="232" t="s">
        <v>4374</v>
      </c>
      <c r="C465" s="239">
        <v>0</v>
      </c>
      <c r="D465" s="239">
        <v>0</v>
      </c>
      <c r="E465" s="239">
        <v>3.2043006887440626</v>
      </c>
      <c r="F465" s="239">
        <v>11.059474860111695</v>
      </c>
      <c r="G465" s="239">
        <v>0</v>
      </c>
      <c r="H465" s="239">
        <v>0</v>
      </c>
      <c r="I465" s="239">
        <v>0</v>
      </c>
      <c r="J465" s="239">
        <v>0</v>
      </c>
      <c r="K465" s="239">
        <v>0</v>
      </c>
      <c r="L465" s="239">
        <v>0</v>
      </c>
      <c r="M465" s="239">
        <v>0</v>
      </c>
      <c r="N465" s="239">
        <v>0</v>
      </c>
      <c r="O465" s="239">
        <v>0</v>
      </c>
      <c r="P465" s="239">
        <v>0</v>
      </c>
    </row>
    <row r="466" spans="1:16" x14ac:dyDescent="0.25">
      <c r="A466" s="231" t="s">
        <v>1071</v>
      </c>
      <c r="B466" s="232" t="s">
        <v>4376</v>
      </c>
      <c r="C466" s="239">
        <v>0</v>
      </c>
      <c r="D466" s="239">
        <v>0.52768731410419478</v>
      </c>
      <c r="E466" s="239">
        <v>0.22220469742398646</v>
      </c>
      <c r="F466" s="239">
        <v>0</v>
      </c>
      <c r="G466" s="239">
        <v>0.53739087722866485</v>
      </c>
      <c r="H466" s="239">
        <v>0</v>
      </c>
      <c r="I466" s="239">
        <v>0</v>
      </c>
      <c r="J466" s="239">
        <v>0</v>
      </c>
      <c r="K466" s="239">
        <v>0</v>
      </c>
      <c r="L466" s="239">
        <v>0</v>
      </c>
      <c r="M466" s="239">
        <v>0</v>
      </c>
      <c r="N466" s="239">
        <v>0</v>
      </c>
      <c r="O466" s="239">
        <v>0</v>
      </c>
      <c r="P466" s="239">
        <v>0</v>
      </c>
    </row>
    <row r="467" spans="1:16" x14ac:dyDescent="0.25">
      <c r="A467" s="231" t="s">
        <v>2278</v>
      </c>
      <c r="B467" s="232" t="s">
        <v>6898</v>
      </c>
      <c r="C467" s="239">
        <v>0</v>
      </c>
      <c r="D467" s="239">
        <v>0</v>
      </c>
      <c r="E467" s="239">
        <v>2.9202268484884466</v>
      </c>
      <c r="F467" s="239">
        <v>0</v>
      </c>
      <c r="G467" s="239">
        <v>0</v>
      </c>
      <c r="H467" s="239">
        <v>0</v>
      </c>
      <c r="I467" s="239">
        <v>0</v>
      </c>
      <c r="J467" s="239">
        <v>0</v>
      </c>
      <c r="K467" s="239">
        <v>0</v>
      </c>
      <c r="L467" s="239">
        <v>0</v>
      </c>
      <c r="M467" s="239">
        <v>0</v>
      </c>
      <c r="N467" s="239">
        <v>0</v>
      </c>
      <c r="O467" s="239">
        <v>0</v>
      </c>
      <c r="P467" s="239">
        <v>0</v>
      </c>
    </row>
    <row r="468" spans="1:16" x14ac:dyDescent="0.25">
      <c r="A468" s="231" t="s">
        <v>2718</v>
      </c>
      <c r="B468" s="232" t="s">
        <v>4377</v>
      </c>
      <c r="C468" s="239">
        <v>0</v>
      </c>
      <c r="D468" s="239">
        <v>0</v>
      </c>
      <c r="E468" s="239">
        <v>0</v>
      </c>
      <c r="F468" s="239">
        <v>0</v>
      </c>
      <c r="G468" s="239">
        <v>0</v>
      </c>
      <c r="H468" s="239">
        <v>0</v>
      </c>
      <c r="I468" s="239">
        <v>0</v>
      </c>
      <c r="J468" s="239">
        <v>0</v>
      </c>
      <c r="K468" s="239">
        <v>0</v>
      </c>
      <c r="L468" s="239">
        <v>0</v>
      </c>
      <c r="M468" s="239">
        <v>0</v>
      </c>
      <c r="N468" s="239">
        <v>3.4219615820244458E-2</v>
      </c>
      <c r="O468" s="239">
        <v>0</v>
      </c>
      <c r="P468" s="239">
        <v>0</v>
      </c>
    </row>
    <row r="469" spans="1:16" x14ac:dyDescent="0.25">
      <c r="A469" s="231" t="s">
        <v>2239</v>
      </c>
      <c r="B469" s="232" t="s">
        <v>5705</v>
      </c>
      <c r="C469" s="239">
        <v>0</v>
      </c>
      <c r="D469" s="239">
        <v>0</v>
      </c>
      <c r="E469" s="239">
        <v>0</v>
      </c>
      <c r="F469" s="239">
        <v>0</v>
      </c>
      <c r="G469" s="239">
        <v>0</v>
      </c>
      <c r="H469" s="239">
        <v>0</v>
      </c>
      <c r="I469" s="239">
        <v>0</v>
      </c>
      <c r="J469" s="239">
        <v>0</v>
      </c>
      <c r="K469" s="239">
        <v>0</v>
      </c>
      <c r="L469" s="239">
        <v>0</v>
      </c>
      <c r="M469" s="239">
        <v>3.4610728075296571</v>
      </c>
      <c r="N469" s="239">
        <v>12.733671541664368</v>
      </c>
      <c r="O469" s="239">
        <v>0</v>
      </c>
      <c r="P469" s="239">
        <v>0</v>
      </c>
    </row>
    <row r="470" spans="1:16" x14ac:dyDescent="0.25">
      <c r="A470" s="231" t="s">
        <v>1407</v>
      </c>
      <c r="B470" s="232" t="s">
        <v>4378</v>
      </c>
      <c r="C470" s="239">
        <v>0</v>
      </c>
      <c r="D470" s="239">
        <v>0.32428872708298023</v>
      </c>
      <c r="E470" s="239">
        <v>0.28124022748128807</v>
      </c>
      <c r="F470" s="239">
        <v>0</v>
      </c>
      <c r="G470" s="239">
        <v>0</v>
      </c>
      <c r="H470" s="239">
        <v>0</v>
      </c>
      <c r="I470" s="239">
        <v>0</v>
      </c>
      <c r="J470" s="239">
        <v>0</v>
      </c>
      <c r="K470" s="239">
        <v>0</v>
      </c>
      <c r="L470" s="239">
        <v>0</v>
      </c>
      <c r="M470" s="239">
        <v>0</v>
      </c>
      <c r="N470" s="239">
        <v>2.0996628672047012E-2</v>
      </c>
      <c r="O470" s="239">
        <v>0</v>
      </c>
      <c r="P470" s="239">
        <v>0</v>
      </c>
    </row>
    <row r="471" spans="1:16" x14ac:dyDescent="0.25">
      <c r="A471" s="231" t="s">
        <v>8649</v>
      </c>
      <c r="B471" s="232" t="s">
        <v>8650</v>
      </c>
      <c r="C471" s="239">
        <v>25.057058779520219</v>
      </c>
      <c r="D471" s="239">
        <v>0</v>
      </c>
      <c r="E471" s="239">
        <v>0</v>
      </c>
      <c r="F471" s="239">
        <v>0</v>
      </c>
      <c r="G471" s="239">
        <v>0</v>
      </c>
      <c r="H471" s="239">
        <v>0</v>
      </c>
      <c r="I471" s="239">
        <v>0</v>
      </c>
      <c r="J471" s="239">
        <v>0</v>
      </c>
      <c r="K471" s="239">
        <v>0</v>
      </c>
      <c r="L471" s="239">
        <v>0</v>
      </c>
      <c r="M471" s="239">
        <v>0</v>
      </c>
      <c r="N471" s="239">
        <v>0</v>
      </c>
      <c r="O471" s="239">
        <v>0</v>
      </c>
      <c r="P471" s="239">
        <v>0</v>
      </c>
    </row>
    <row r="472" spans="1:16" x14ac:dyDescent="0.25">
      <c r="A472" s="231" t="s">
        <v>7928</v>
      </c>
      <c r="B472" s="232" t="s">
        <v>7929</v>
      </c>
      <c r="C472" s="239">
        <v>1.3458496655728074</v>
      </c>
      <c r="D472" s="239">
        <v>9.0083821195248621</v>
      </c>
      <c r="E472" s="239">
        <v>3.467935637069036</v>
      </c>
      <c r="F472" s="239">
        <v>2.9774998319789865</v>
      </c>
      <c r="G472" s="239">
        <v>0.49726553863644068</v>
      </c>
      <c r="H472" s="239">
        <v>0.80989514179046174</v>
      </c>
      <c r="I472" s="239">
        <v>0</v>
      </c>
      <c r="J472" s="239">
        <v>0</v>
      </c>
      <c r="K472" s="239">
        <v>0</v>
      </c>
      <c r="L472" s="239">
        <v>0</v>
      </c>
      <c r="M472" s="239">
        <v>0</v>
      </c>
      <c r="N472" s="239">
        <v>5.7769762053682595E-2</v>
      </c>
      <c r="O472" s="239">
        <v>0</v>
      </c>
      <c r="P472" s="239">
        <v>0</v>
      </c>
    </row>
    <row r="473" spans="1:16" x14ac:dyDescent="0.25">
      <c r="A473" s="231" t="s">
        <v>203</v>
      </c>
      <c r="B473" s="232" t="s">
        <v>4380</v>
      </c>
      <c r="C473" s="239">
        <v>0</v>
      </c>
      <c r="D473" s="239">
        <v>0</v>
      </c>
      <c r="E473" s="239">
        <v>0</v>
      </c>
      <c r="F473" s="239">
        <v>0</v>
      </c>
      <c r="G473" s="239">
        <v>0</v>
      </c>
      <c r="H473" s="239">
        <v>0</v>
      </c>
      <c r="I473" s="239">
        <v>0.95793444856778232</v>
      </c>
      <c r="J473" s="239">
        <v>0</v>
      </c>
      <c r="K473" s="239">
        <v>0.47634608632711256</v>
      </c>
      <c r="L473" s="239">
        <v>0</v>
      </c>
      <c r="M473" s="239">
        <v>0</v>
      </c>
      <c r="N473" s="239">
        <v>0</v>
      </c>
      <c r="O473" s="239">
        <v>0</v>
      </c>
      <c r="P473" s="239">
        <v>0</v>
      </c>
    </row>
    <row r="474" spans="1:16" x14ac:dyDescent="0.25">
      <c r="A474" s="231" t="s">
        <v>2012</v>
      </c>
      <c r="B474" s="232" t="s">
        <v>5706</v>
      </c>
      <c r="C474" s="239">
        <v>0</v>
      </c>
      <c r="D474" s="239">
        <v>0</v>
      </c>
      <c r="E474" s="239">
        <v>0</v>
      </c>
      <c r="F474" s="239">
        <v>0</v>
      </c>
      <c r="G474" s="239">
        <v>0</v>
      </c>
      <c r="H474" s="239">
        <v>0</v>
      </c>
      <c r="I474" s="239">
        <v>0</v>
      </c>
      <c r="J474" s="239">
        <v>0</v>
      </c>
      <c r="K474" s="239">
        <v>0</v>
      </c>
      <c r="L474" s="239">
        <v>0</v>
      </c>
      <c r="M474" s="239">
        <v>0</v>
      </c>
      <c r="N474" s="239">
        <v>0.4467876929292679</v>
      </c>
      <c r="O474" s="239">
        <v>0</v>
      </c>
      <c r="P474" s="239">
        <v>0</v>
      </c>
    </row>
    <row r="475" spans="1:16" x14ac:dyDescent="0.25">
      <c r="A475" s="231" t="s">
        <v>1758</v>
      </c>
      <c r="B475" s="232" t="s">
        <v>6723</v>
      </c>
      <c r="C475" s="239">
        <v>0</v>
      </c>
      <c r="D475" s="239">
        <v>0</v>
      </c>
      <c r="E475" s="239">
        <v>0</v>
      </c>
      <c r="F475" s="239">
        <v>0</v>
      </c>
      <c r="G475" s="239">
        <v>0</v>
      </c>
      <c r="H475" s="239">
        <v>0</v>
      </c>
      <c r="I475" s="239">
        <v>0</v>
      </c>
      <c r="J475" s="239">
        <v>0</v>
      </c>
      <c r="K475" s="239">
        <v>0</v>
      </c>
      <c r="L475" s="239">
        <v>5.3045034450374775</v>
      </c>
      <c r="M475" s="239">
        <v>5.8041299916116227</v>
      </c>
      <c r="N475" s="239">
        <v>6.552461193468007</v>
      </c>
      <c r="O475" s="239">
        <v>4.923377401070395</v>
      </c>
      <c r="P475" s="239">
        <v>0</v>
      </c>
    </row>
    <row r="476" spans="1:16" x14ac:dyDescent="0.25">
      <c r="A476" s="231" t="s">
        <v>743</v>
      </c>
      <c r="B476" s="232" t="s">
        <v>4383</v>
      </c>
      <c r="C476" s="239">
        <v>0</v>
      </c>
      <c r="D476" s="239">
        <v>0</v>
      </c>
      <c r="E476" s="239">
        <v>0</v>
      </c>
      <c r="F476" s="239">
        <v>0</v>
      </c>
      <c r="G476" s="239">
        <v>0</v>
      </c>
      <c r="H476" s="239">
        <v>0</v>
      </c>
      <c r="I476" s="239">
        <v>0</v>
      </c>
      <c r="J476" s="239">
        <v>0</v>
      </c>
      <c r="K476" s="239">
        <v>0</v>
      </c>
      <c r="L476" s="239">
        <v>0</v>
      </c>
      <c r="M476" s="239">
        <v>0</v>
      </c>
      <c r="N476" s="239">
        <v>6.36556105840211E-3</v>
      </c>
      <c r="O476" s="239">
        <v>0</v>
      </c>
      <c r="P476" s="239">
        <v>0</v>
      </c>
    </row>
    <row r="477" spans="1:16" x14ac:dyDescent="0.25">
      <c r="A477" s="231" t="s">
        <v>1529</v>
      </c>
      <c r="B477" s="232" t="s">
        <v>3560</v>
      </c>
      <c r="C477" s="239">
        <v>0</v>
      </c>
      <c r="D477" s="239">
        <v>0</v>
      </c>
      <c r="E477" s="239">
        <v>0</v>
      </c>
      <c r="F477" s="239">
        <v>0</v>
      </c>
      <c r="G477" s="239">
        <v>0</v>
      </c>
      <c r="H477" s="239">
        <v>1.7020994191855553E-2</v>
      </c>
      <c r="I477" s="239">
        <v>0</v>
      </c>
      <c r="J477" s="239">
        <v>0</v>
      </c>
      <c r="K477" s="239">
        <v>0</v>
      </c>
      <c r="L477" s="239">
        <v>0</v>
      </c>
      <c r="M477" s="239">
        <v>0</v>
      </c>
      <c r="N477" s="239">
        <v>0</v>
      </c>
      <c r="O477" s="239">
        <v>0</v>
      </c>
      <c r="P477" s="239">
        <v>0</v>
      </c>
    </row>
    <row r="478" spans="1:16" x14ac:dyDescent="0.25">
      <c r="A478" s="231" t="s">
        <v>8089</v>
      </c>
      <c r="B478" s="232" t="s">
        <v>8090</v>
      </c>
      <c r="C478" s="239">
        <v>0</v>
      </c>
      <c r="D478" s="239">
        <v>3.1041990165801274</v>
      </c>
      <c r="E478" s="239">
        <v>1.3045160849692938</v>
      </c>
      <c r="F478" s="239">
        <v>0</v>
      </c>
      <c r="G478" s="239">
        <v>0</v>
      </c>
      <c r="H478" s="239">
        <v>0</v>
      </c>
      <c r="I478" s="239">
        <v>0</v>
      </c>
      <c r="J478" s="239">
        <v>0</v>
      </c>
      <c r="K478" s="239">
        <v>0</v>
      </c>
      <c r="L478" s="239">
        <v>0</v>
      </c>
      <c r="M478" s="239">
        <v>0</v>
      </c>
      <c r="N478" s="239">
        <v>0</v>
      </c>
      <c r="O478" s="239">
        <v>0</v>
      </c>
      <c r="P478" s="239">
        <v>0</v>
      </c>
    </row>
    <row r="479" spans="1:16" x14ac:dyDescent="0.25">
      <c r="A479" s="231" t="s">
        <v>1552</v>
      </c>
      <c r="B479" s="232" t="s">
        <v>4744</v>
      </c>
      <c r="C479" s="239">
        <v>0</v>
      </c>
      <c r="D479" s="239">
        <v>0</v>
      </c>
      <c r="E479" s="239">
        <v>0</v>
      </c>
      <c r="F479" s="239">
        <v>7.1191033712539958E-2</v>
      </c>
      <c r="G479" s="239">
        <v>0</v>
      </c>
      <c r="H479" s="239">
        <v>0</v>
      </c>
      <c r="I479" s="239">
        <v>0</v>
      </c>
      <c r="J479" s="239">
        <v>0</v>
      </c>
      <c r="K479" s="239">
        <v>0</v>
      </c>
      <c r="L479" s="239">
        <v>0</v>
      </c>
      <c r="M479" s="239">
        <v>0</v>
      </c>
      <c r="N479" s="239">
        <v>0</v>
      </c>
      <c r="O479" s="239">
        <v>0</v>
      </c>
      <c r="P479" s="239">
        <v>0</v>
      </c>
    </row>
    <row r="480" spans="1:16" x14ac:dyDescent="0.25">
      <c r="A480" s="231" t="s">
        <v>8555</v>
      </c>
      <c r="B480" s="232" t="s">
        <v>8556</v>
      </c>
      <c r="C480" s="239">
        <v>0</v>
      </c>
      <c r="D480" s="239">
        <v>0</v>
      </c>
      <c r="E480" s="239">
        <v>0</v>
      </c>
      <c r="F480" s="239">
        <v>0.76234830930941022</v>
      </c>
      <c r="G480" s="239">
        <v>0</v>
      </c>
      <c r="H480" s="239">
        <v>0</v>
      </c>
      <c r="I480" s="239">
        <v>0</v>
      </c>
      <c r="J480" s="239">
        <v>0</v>
      </c>
      <c r="K480" s="239">
        <v>0</v>
      </c>
      <c r="L480" s="239">
        <v>0</v>
      </c>
      <c r="M480" s="239">
        <v>0</v>
      </c>
      <c r="N480" s="239">
        <v>0</v>
      </c>
      <c r="O480" s="239">
        <v>0</v>
      </c>
      <c r="P480" s="239">
        <v>0</v>
      </c>
    </row>
    <row r="481" spans="1:16" x14ac:dyDescent="0.25">
      <c r="A481" s="231" t="s">
        <v>1713</v>
      </c>
      <c r="B481" s="232" t="s">
        <v>3593</v>
      </c>
      <c r="C481" s="239">
        <v>0</v>
      </c>
      <c r="D481" s="239">
        <v>0</v>
      </c>
      <c r="E481" s="239">
        <v>0</v>
      </c>
      <c r="F481" s="239">
        <v>0.10148009910059357</v>
      </c>
      <c r="G481" s="239">
        <v>0</v>
      </c>
      <c r="H481" s="239">
        <v>0</v>
      </c>
      <c r="I481" s="239">
        <v>0</v>
      </c>
      <c r="J481" s="239">
        <v>0</v>
      </c>
      <c r="K481" s="239">
        <v>0</v>
      </c>
      <c r="L481" s="239">
        <v>0</v>
      </c>
      <c r="M481" s="239">
        <v>0</v>
      </c>
      <c r="N481" s="239">
        <v>0</v>
      </c>
      <c r="O481" s="239">
        <v>0</v>
      </c>
      <c r="P481" s="239">
        <v>0.77605599304513972</v>
      </c>
    </row>
    <row r="482" spans="1:16" x14ac:dyDescent="0.25">
      <c r="A482" s="231" t="s">
        <v>8091</v>
      </c>
      <c r="B482" s="232" t="s">
        <v>8092</v>
      </c>
      <c r="C482" s="239">
        <v>0</v>
      </c>
      <c r="D482" s="239">
        <v>0</v>
      </c>
      <c r="E482" s="239">
        <v>0</v>
      </c>
      <c r="F482" s="239">
        <v>0</v>
      </c>
      <c r="G482" s="239">
        <v>0</v>
      </c>
      <c r="H482" s="239">
        <v>1.2393783817026702</v>
      </c>
      <c r="I482" s="239">
        <v>0</v>
      </c>
      <c r="J482" s="239">
        <v>0</v>
      </c>
      <c r="K482" s="239">
        <v>0</v>
      </c>
      <c r="L482" s="239">
        <v>0</v>
      </c>
      <c r="M482" s="239">
        <v>0</v>
      </c>
      <c r="N482" s="239">
        <v>0</v>
      </c>
      <c r="O482" s="239">
        <v>0</v>
      </c>
      <c r="P482" s="239">
        <v>0</v>
      </c>
    </row>
    <row r="483" spans="1:16" x14ac:dyDescent="0.25">
      <c r="A483" s="231" t="s">
        <v>8037</v>
      </c>
      <c r="B483" s="232" t="s">
        <v>8038</v>
      </c>
      <c r="C483" s="239">
        <v>0</v>
      </c>
      <c r="D483" s="239">
        <v>244.75243995860299</v>
      </c>
      <c r="E483" s="239">
        <v>599.92421915672139</v>
      </c>
      <c r="F483" s="239">
        <v>581.96087832424143</v>
      </c>
      <c r="G483" s="239">
        <v>131.98160037352474</v>
      </c>
      <c r="H483" s="239">
        <v>236.77678068189144</v>
      </c>
      <c r="I483" s="239">
        <v>0</v>
      </c>
      <c r="J483" s="239">
        <v>0</v>
      </c>
      <c r="K483" s="239">
        <v>0</v>
      </c>
      <c r="L483" s="239">
        <v>0</v>
      </c>
      <c r="M483" s="239">
        <v>0</v>
      </c>
      <c r="N483" s="239">
        <v>0</v>
      </c>
      <c r="O483" s="239">
        <v>0</v>
      </c>
      <c r="P483" s="239">
        <v>0</v>
      </c>
    </row>
    <row r="484" spans="1:16" x14ac:dyDescent="0.25">
      <c r="A484" s="231" t="s">
        <v>8174</v>
      </c>
      <c r="B484" s="232" t="s">
        <v>8175</v>
      </c>
      <c r="C484" s="239">
        <v>541.45316553666146</v>
      </c>
      <c r="D484" s="239">
        <v>172.1495799927302</v>
      </c>
      <c r="E484" s="239">
        <v>215.25730250675582</v>
      </c>
      <c r="F484" s="239">
        <v>109.92390878903572</v>
      </c>
      <c r="G484" s="239">
        <v>190.24945032448082</v>
      </c>
      <c r="H484" s="239">
        <v>136.88199702825017</v>
      </c>
      <c r="I484" s="239">
        <v>77.898232738530126</v>
      </c>
      <c r="J484" s="239">
        <v>72.536844704229665</v>
      </c>
      <c r="K484" s="239">
        <v>17.692271235023785</v>
      </c>
      <c r="L484" s="239">
        <v>12.977084253250377</v>
      </c>
      <c r="M484" s="239">
        <v>0</v>
      </c>
      <c r="N484" s="239">
        <v>0</v>
      </c>
      <c r="O484" s="239">
        <v>0</v>
      </c>
      <c r="P484" s="239">
        <v>0</v>
      </c>
    </row>
    <row r="485" spans="1:16" x14ac:dyDescent="0.25">
      <c r="A485" s="231" t="s">
        <v>8755</v>
      </c>
      <c r="B485" s="232" t="s">
        <v>8756</v>
      </c>
      <c r="C485" s="239">
        <v>0</v>
      </c>
      <c r="D485" s="239">
        <v>0</v>
      </c>
      <c r="E485" s="239">
        <v>0</v>
      </c>
      <c r="F485" s="239">
        <v>0</v>
      </c>
      <c r="G485" s="239">
        <v>0</v>
      </c>
      <c r="H485" s="239">
        <v>0</v>
      </c>
      <c r="I485" s="239">
        <v>0.44129265706516857</v>
      </c>
      <c r="J485" s="239">
        <v>0</v>
      </c>
      <c r="K485" s="239">
        <v>2.0414824317420424</v>
      </c>
      <c r="L485" s="239">
        <v>0</v>
      </c>
      <c r="M485" s="239">
        <v>0</v>
      </c>
      <c r="N485" s="239">
        <v>0</v>
      </c>
      <c r="O485" s="239">
        <v>0</v>
      </c>
      <c r="P485" s="239">
        <v>0</v>
      </c>
    </row>
    <row r="486" spans="1:16" x14ac:dyDescent="0.25">
      <c r="A486" s="231" t="s">
        <v>8757</v>
      </c>
      <c r="B486" s="232" t="s">
        <v>8758</v>
      </c>
      <c r="C486" s="239">
        <v>16.152811584290131</v>
      </c>
      <c r="D486" s="239">
        <v>1.1006483912555063</v>
      </c>
      <c r="E486" s="239">
        <v>0</v>
      </c>
      <c r="F486" s="239">
        <v>0</v>
      </c>
      <c r="G486" s="239">
        <v>0</v>
      </c>
      <c r="H486" s="239">
        <v>0</v>
      </c>
      <c r="I486" s="239">
        <v>0</v>
      </c>
      <c r="J486" s="239">
        <v>0</v>
      </c>
      <c r="K486" s="239">
        <v>0</v>
      </c>
      <c r="L486" s="239">
        <v>2.0377095401298367E-2</v>
      </c>
      <c r="M486" s="239">
        <v>1.424795957301126</v>
      </c>
      <c r="N486" s="239">
        <v>1.5820636913023578</v>
      </c>
      <c r="O486" s="239">
        <v>0</v>
      </c>
      <c r="P486" s="239">
        <v>0</v>
      </c>
    </row>
    <row r="487" spans="1:16" x14ac:dyDescent="0.25">
      <c r="A487" s="231" t="s">
        <v>8093</v>
      </c>
      <c r="B487" s="232" t="s">
        <v>9666</v>
      </c>
      <c r="C487" s="239">
        <v>0</v>
      </c>
      <c r="D487" s="239">
        <v>0</v>
      </c>
      <c r="E487" s="239">
        <v>0</v>
      </c>
      <c r="F487" s="239">
        <v>0</v>
      </c>
      <c r="G487" s="239">
        <v>0.61588463778766278</v>
      </c>
      <c r="H487" s="239">
        <v>0</v>
      </c>
      <c r="I487" s="239">
        <v>0</v>
      </c>
      <c r="J487" s="239">
        <v>0</v>
      </c>
      <c r="K487" s="239">
        <v>0</v>
      </c>
      <c r="L487" s="239">
        <v>0</v>
      </c>
      <c r="M487" s="239">
        <v>0</v>
      </c>
      <c r="N487" s="239">
        <v>0</v>
      </c>
      <c r="O487" s="239">
        <v>0</v>
      </c>
      <c r="P487" s="239">
        <v>0</v>
      </c>
    </row>
    <row r="488" spans="1:16" x14ac:dyDescent="0.25">
      <c r="A488" s="231" t="s">
        <v>8232</v>
      </c>
      <c r="B488" s="232" t="s">
        <v>8233</v>
      </c>
      <c r="C488" s="239">
        <v>0</v>
      </c>
      <c r="D488" s="239">
        <v>1.855919905211298</v>
      </c>
      <c r="E488" s="239">
        <v>4.8980402464708368E-2</v>
      </c>
      <c r="F488" s="239">
        <v>0.51655526756139003</v>
      </c>
      <c r="G488" s="239">
        <v>0</v>
      </c>
      <c r="H488" s="239">
        <v>0</v>
      </c>
      <c r="I488" s="239">
        <v>0</v>
      </c>
      <c r="J488" s="239">
        <v>0</v>
      </c>
      <c r="K488" s="239">
        <v>0</v>
      </c>
      <c r="L488" s="239">
        <v>0</v>
      </c>
      <c r="M488" s="239">
        <v>0</v>
      </c>
      <c r="N488" s="239">
        <v>2.7031852541271566</v>
      </c>
      <c r="O488" s="239">
        <v>0</v>
      </c>
      <c r="P488" s="239">
        <v>0</v>
      </c>
    </row>
    <row r="489" spans="1:16" x14ac:dyDescent="0.25">
      <c r="A489" s="231" t="s">
        <v>8655</v>
      </c>
      <c r="B489" s="232" t="s">
        <v>8656</v>
      </c>
      <c r="C489" s="239">
        <v>0</v>
      </c>
      <c r="D489" s="239">
        <v>0</v>
      </c>
      <c r="E489" s="239">
        <v>0</v>
      </c>
      <c r="F489" s="239">
        <v>0</v>
      </c>
      <c r="G489" s="239">
        <v>0</v>
      </c>
      <c r="H489" s="239">
        <v>0</v>
      </c>
      <c r="I489" s="239">
        <v>0</v>
      </c>
      <c r="J489" s="239">
        <v>0</v>
      </c>
      <c r="K489" s="239">
        <v>0</v>
      </c>
      <c r="L489" s="239">
        <v>0</v>
      </c>
      <c r="M489" s="239">
        <v>0</v>
      </c>
      <c r="N489" s="239">
        <v>1.2355311499163308</v>
      </c>
      <c r="O489" s="239">
        <v>0</v>
      </c>
      <c r="P489" s="239">
        <v>0</v>
      </c>
    </row>
    <row r="490" spans="1:16" x14ac:dyDescent="0.25">
      <c r="A490" s="231" t="s">
        <v>8440</v>
      </c>
      <c r="B490" s="232" t="s">
        <v>8441</v>
      </c>
      <c r="C490" s="239">
        <v>0</v>
      </c>
      <c r="D490" s="239">
        <v>0</v>
      </c>
      <c r="E490" s="239">
        <v>0</v>
      </c>
      <c r="F490" s="239">
        <v>0</v>
      </c>
      <c r="G490" s="239">
        <v>0</v>
      </c>
      <c r="H490" s="239">
        <v>0</v>
      </c>
      <c r="I490" s="239">
        <v>0</v>
      </c>
      <c r="J490" s="239">
        <v>3.4566615466876768E-2</v>
      </c>
      <c r="K490" s="239">
        <v>0</v>
      </c>
      <c r="L490" s="239">
        <v>0</v>
      </c>
      <c r="M490" s="239">
        <v>0</v>
      </c>
      <c r="N490" s="239">
        <v>0</v>
      </c>
      <c r="O490" s="239">
        <v>0</v>
      </c>
      <c r="P490" s="239">
        <v>0</v>
      </c>
    </row>
    <row r="491" spans="1:16" x14ac:dyDescent="0.25">
      <c r="A491" s="231" t="s">
        <v>8899</v>
      </c>
      <c r="B491" s="232" t="s">
        <v>8900</v>
      </c>
      <c r="C491" s="239">
        <v>0</v>
      </c>
      <c r="D491" s="239">
        <v>0</v>
      </c>
      <c r="E491" s="239">
        <v>0</v>
      </c>
      <c r="F491" s="239">
        <v>0</v>
      </c>
      <c r="G491" s="239">
        <v>0</v>
      </c>
      <c r="H491" s="239">
        <v>0</v>
      </c>
      <c r="I491" s="239">
        <v>0</v>
      </c>
      <c r="J491" s="239">
        <v>0</v>
      </c>
      <c r="K491" s="239">
        <v>0</v>
      </c>
      <c r="L491" s="239">
        <v>0</v>
      </c>
      <c r="M491" s="239">
        <v>0</v>
      </c>
      <c r="N491" s="239">
        <v>0</v>
      </c>
      <c r="O491" s="239">
        <v>0</v>
      </c>
      <c r="P491" s="239">
        <v>12.508634732875091</v>
      </c>
    </row>
    <row r="492" spans="1:16" x14ac:dyDescent="0.25">
      <c r="A492" s="231" t="s">
        <v>1662</v>
      </c>
      <c r="B492" s="232" t="s">
        <v>3594</v>
      </c>
      <c r="C492" s="239">
        <v>0</v>
      </c>
      <c r="D492" s="239">
        <v>0</v>
      </c>
      <c r="E492" s="239">
        <v>0</v>
      </c>
      <c r="F492" s="239">
        <v>0</v>
      </c>
      <c r="G492" s="239">
        <v>0</v>
      </c>
      <c r="H492" s="239">
        <v>0</v>
      </c>
      <c r="I492" s="239">
        <v>0</v>
      </c>
      <c r="J492" s="239">
        <v>0</v>
      </c>
      <c r="K492" s="239">
        <v>0</v>
      </c>
      <c r="L492" s="239">
        <v>0</v>
      </c>
      <c r="M492" s="239">
        <v>0</v>
      </c>
      <c r="N492" s="239">
        <v>0</v>
      </c>
      <c r="O492" s="239">
        <v>0</v>
      </c>
      <c r="P492" s="239">
        <v>5.2658059960644057E-2</v>
      </c>
    </row>
    <row r="493" spans="1:16" x14ac:dyDescent="0.25">
      <c r="A493" s="231" t="s">
        <v>8039</v>
      </c>
      <c r="B493" s="232" t="s">
        <v>8040</v>
      </c>
      <c r="C493" s="239">
        <v>0</v>
      </c>
      <c r="D493" s="239">
        <v>0</v>
      </c>
      <c r="E493" s="239">
        <v>0</v>
      </c>
      <c r="F493" s="239">
        <v>0</v>
      </c>
      <c r="G493" s="239">
        <v>0</v>
      </c>
      <c r="H493" s="239">
        <v>0</v>
      </c>
      <c r="I493" s="239">
        <v>0</v>
      </c>
      <c r="J493" s="239">
        <v>0</v>
      </c>
      <c r="K493" s="239">
        <v>0</v>
      </c>
      <c r="L493" s="239">
        <v>0</v>
      </c>
      <c r="M493" s="239">
        <v>0</v>
      </c>
      <c r="N493" s="239">
        <v>4.3761351239304538E-2</v>
      </c>
      <c r="O493" s="239">
        <v>0</v>
      </c>
      <c r="P493" s="239">
        <v>0</v>
      </c>
    </row>
    <row r="494" spans="1:16" x14ac:dyDescent="0.25">
      <c r="A494" s="231" t="s">
        <v>2867</v>
      </c>
      <c r="B494" s="232" t="s">
        <v>4675</v>
      </c>
      <c r="C494" s="239">
        <v>0</v>
      </c>
      <c r="D494" s="239">
        <v>0</v>
      </c>
      <c r="E494" s="239">
        <v>0</v>
      </c>
      <c r="F494" s="239">
        <v>0</v>
      </c>
      <c r="G494" s="239">
        <v>0</v>
      </c>
      <c r="H494" s="239">
        <v>0</v>
      </c>
      <c r="I494" s="239">
        <v>0</v>
      </c>
      <c r="J494" s="239">
        <v>0</v>
      </c>
      <c r="K494" s="239">
        <v>0</v>
      </c>
      <c r="L494" s="239">
        <v>0</v>
      </c>
      <c r="M494" s="239">
        <v>0</v>
      </c>
      <c r="N494" s="239">
        <v>0</v>
      </c>
      <c r="O494" s="239">
        <v>0</v>
      </c>
      <c r="P494" s="239">
        <v>0.79154997215000167</v>
      </c>
    </row>
    <row r="495" spans="1:16" x14ac:dyDescent="0.25">
      <c r="A495" s="231" t="s">
        <v>7866</v>
      </c>
      <c r="B495" s="232" t="s">
        <v>7867</v>
      </c>
      <c r="C495" s="239">
        <v>0</v>
      </c>
      <c r="D495" s="239">
        <v>0</v>
      </c>
      <c r="E495" s="239">
        <v>0</v>
      </c>
      <c r="F495" s="239">
        <v>0</v>
      </c>
      <c r="G495" s="239">
        <v>0</v>
      </c>
      <c r="H495" s="239">
        <v>0</v>
      </c>
      <c r="I495" s="239">
        <v>0</v>
      </c>
      <c r="J495" s="239">
        <v>0</v>
      </c>
      <c r="K495" s="239">
        <v>0</v>
      </c>
      <c r="L495" s="239">
        <v>0</v>
      </c>
      <c r="M495" s="239">
        <v>0</v>
      </c>
      <c r="N495" s="239">
        <v>0.14375839834341983</v>
      </c>
      <c r="O495" s="239">
        <v>0</v>
      </c>
      <c r="P495" s="239">
        <v>0</v>
      </c>
    </row>
    <row r="496" spans="1:16" x14ac:dyDescent="0.25">
      <c r="A496" s="231" t="s">
        <v>2955</v>
      </c>
      <c r="B496" s="232" t="s">
        <v>5229</v>
      </c>
      <c r="C496" s="239">
        <v>0</v>
      </c>
      <c r="D496" s="239">
        <v>0</v>
      </c>
      <c r="E496" s="239">
        <v>0</v>
      </c>
      <c r="F496" s="239">
        <v>0</v>
      </c>
      <c r="G496" s="239">
        <v>0</v>
      </c>
      <c r="H496" s="239">
        <v>0</v>
      </c>
      <c r="I496" s="239">
        <v>0.14905608888455577</v>
      </c>
      <c r="J496" s="239">
        <v>0</v>
      </c>
      <c r="K496" s="239">
        <v>0</v>
      </c>
      <c r="L496" s="239">
        <v>0</v>
      </c>
      <c r="M496" s="239">
        <v>0</v>
      </c>
      <c r="N496" s="239">
        <v>0</v>
      </c>
      <c r="O496" s="239">
        <v>0</v>
      </c>
      <c r="P496" s="239">
        <v>0</v>
      </c>
    </row>
    <row r="497" spans="1:16" x14ac:dyDescent="0.25">
      <c r="A497" s="231" t="s">
        <v>1488</v>
      </c>
      <c r="B497" s="232" t="s">
        <v>5260</v>
      </c>
      <c r="C497" s="239">
        <v>0</v>
      </c>
      <c r="D497" s="239">
        <v>0</v>
      </c>
      <c r="E497" s="239">
        <v>0</v>
      </c>
      <c r="F497" s="239">
        <v>0</v>
      </c>
      <c r="G497" s="239">
        <v>0</v>
      </c>
      <c r="H497" s="239">
        <v>0</v>
      </c>
      <c r="I497" s="239">
        <v>0</v>
      </c>
      <c r="J497" s="239">
        <v>0</v>
      </c>
      <c r="K497" s="239">
        <v>0.30514187921287361</v>
      </c>
      <c r="L497" s="239">
        <v>0</v>
      </c>
      <c r="M497" s="239">
        <v>0</v>
      </c>
      <c r="N497" s="239">
        <v>0</v>
      </c>
      <c r="O497" s="239">
        <v>0</v>
      </c>
      <c r="P497" s="239">
        <v>0</v>
      </c>
    </row>
    <row r="498" spans="1:16" x14ac:dyDescent="0.25">
      <c r="A498" s="231" t="s">
        <v>722</v>
      </c>
      <c r="B498" s="232" t="s">
        <v>4669</v>
      </c>
      <c r="C498" s="239">
        <v>0</v>
      </c>
      <c r="D498" s="239">
        <v>0</v>
      </c>
      <c r="E498" s="239">
        <v>0</v>
      </c>
      <c r="F498" s="239">
        <v>0</v>
      </c>
      <c r="G498" s="239">
        <v>0</v>
      </c>
      <c r="H498" s="239">
        <v>0</v>
      </c>
      <c r="I498" s="239">
        <v>0</v>
      </c>
      <c r="J498" s="239">
        <v>0</v>
      </c>
      <c r="K498" s="239">
        <v>0</v>
      </c>
      <c r="L498" s="239">
        <v>0</v>
      </c>
      <c r="M498" s="239">
        <v>0</v>
      </c>
      <c r="N498" s="239">
        <v>1.470554752917072E-2</v>
      </c>
      <c r="O498" s="239">
        <v>0</v>
      </c>
      <c r="P498" s="239">
        <v>0</v>
      </c>
    </row>
    <row r="499" spans="1:16" x14ac:dyDescent="0.25">
      <c r="A499" s="231" t="s">
        <v>2033</v>
      </c>
      <c r="B499" s="232" t="s">
        <v>6759</v>
      </c>
      <c r="C499" s="239">
        <v>0</v>
      </c>
      <c r="D499" s="239">
        <v>9.180790922131557E-2</v>
      </c>
      <c r="E499" s="239">
        <v>0</v>
      </c>
      <c r="F499" s="239">
        <v>0</v>
      </c>
      <c r="G499" s="239">
        <v>0</v>
      </c>
      <c r="H499" s="239">
        <v>0</v>
      </c>
      <c r="I499" s="239">
        <v>0</v>
      </c>
      <c r="J499" s="239">
        <v>0</v>
      </c>
      <c r="K499" s="239">
        <v>0</v>
      </c>
      <c r="L499" s="239">
        <v>0</v>
      </c>
      <c r="M499" s="239">
        <v>0</v>
      </c>
      <c r="N499" s="239">
        <v>0</v>
      </c>
      <c r="O499" s="239">
        <v>0</v>
      </c>
      <c r="P499" s="239">
        <v>0</v>
      </c>
    </row>
    <row r="500" spans="1:16" x14ac:dyDescent="0.25">
      <c r="A500" s="231" t="s">
        <v>8496</v>
      </c>
      <c r="B500" s="232" t="s">
        <v>9667</v>
      </c>
      <c r="C500" s="239">
        <v>0</v>
      </c>
      <c r="D500" s="239">
        <v>0</v>
      </c>
      <c r="E500" s="239">
        <v>0</v>
      </c>
      <c r="F500" s="239">
        <v>0</v>
      </c>
      <c r="G500" s="239">
        <v>0</v>
      </c>
      <c r="H500" s="239">
        <v>0.4516783072591195</v>
      </c>
      <c r="I500" s="239">
        <v>0</v>
      </c>
      <c r="J500" s="239">
        <v>0</v>
      </c>
      <c r="K500" s="239">
        <v>0</v>
      </c>
      <c r="L500" s="239">
        <v>0</v>
      </c>
      <c r="M500" s="239">
        <v>0</v>
      </c>
      <c r="N500" s="239">
        <v>0</v>
      </c>
      <c r="O500" s="239">
        <v>0</v>
      </c>
      <c r="P500" s="239">
        <v>0</v>
      </c>
    </row>
    <row r="501" spans="1:16" x14ac:dyDescent="0.25">
      <c r="A501" s="231" t="s">
        <v>1932</v>
      </c>
      <c r="B501" s="232" t="s">
        <v>5256</v>
      </c>
      <c r="C501" s="239">
        <v>0</v>
      </c>
      <c r="D501" s="239">
        <v>0</v>
      </c>
      <c r="E501" s="239">
        <v>0</v>
      </c>
      <c r="F501" s="239">
        <v>0</v>
      </c>
      <c r="G501" s="239">
        <v>1.096902516974777</v>
      </c>
      <c r="H501" s="239">
        <v>0.39757289035784343</v>
      </c>
      <c r="I501" s="239">
        <v>0</v>
      </c>
      <c r="J501" s="239">
        <v>0</v>
      </c>
      <c r="K501" s="239">
        <v>0</v>
      </c>
      <c r="L501" s="239">
        <v>0</v>
      </c>
      <c r="M501" s="239">
        <v>0</v>
      </c>
      <c r="N501" s="239">
        <v>0</v>
      </c>
      <c r="O501" s="239">
        <v>0</v>
      </c>
      <c r="P501" s="239">
        <v>0</v>
      </c>
    </row>
    <row r="502" spans="1:16" x14ac:dyDescent="0.25">
      <c r="A502" s="231" t="s">
        <v>8376</v>
      </c>
      <c r="B502" s="232" t="s">
        <v>9668</v>
      </c>
      <c r="C502" s="239">
        <v>0</v>
      </c>
      <c r="D502" s="239">
        <v>0</v>
      </c>
      <c r="E502" s="239">
        <v>0</v>
      </c>
      <c r="F502" s="239">
        <v>0</v>
      </c>
      <c r="G502" s="239">
        <v>0</v>
      </c>
      <c r="H502" s="239">
        <v>0</v>
      </c>
      <c r="I502" s="239">
        <v>0</v>
      </c>
      <c r="J502" s="239">
        <v>0</v>
      </c>
      <c r="K502" s="239">
        <v>0</v>
      </c>
      <c r="L502" s="239">
        <v>0</v>
      </c>
      <c r="M502" s="239">
        <v>2.2990615967675296</v>
      </c>
      <c r="N502" s="239">
        <v>0</v>
      </c>
      <c r="O502" s="239">
        <v>0</v>
      </c>
      <c r="P502" s="239">
        <v>0</v>
      </c>
    </row>
    <row r="503" spans="1:16" x14ac:dyDescent="0.25">
      <c r="A503" s="231" t="s">
        <v>8230</v>
      </c>
      <c r="B503" s="232" t="s">
        <v>8231</v>
      </c>
      <c r="C503" s="239">
        <v>0</v>
      </c>
      <c r="D503" s="239">
        <v>0</v>
      </c>
      <c r="E503" s="239">
        <v>0</v>
      </c>
      <c r="F503" s="239">
        <v>0</v>
      </c>
      <c r="G503" s="239">
        <v>0</v>
      </c>
      <c r="H503" s="239">
        <v>0.80127464663118231</v>
      </c>
      <c r="I503" s="239">
        <v>0</v>
      </c>
      <c r="J503" s="239">
        <v>0</v>
      </c>
      <c r="K503" s="239">
        <v>0</v>
      </c>
      <c r="L503" s="239">
        <v>0</v>
      </c>
      <c r="M503" s="239">
        <v>0</v>
      </c>
      <c r="N503" s="239">
        <v>0</v>
      </c>
      <c r="O503" s="239">
        <v>0</v>
      </c>
      <c r="P503" s="239">
        <v>0</v>
      </c>
    </row>
    <row r="504" spans="1:16" x14ac:dyDescent="0.25">
      <c r="A504" s="231" t="s">
        <v>1261</v>
      </c>
      <c r="B504" s="232" t="s">
        <v>9669</v>
      </c>
      <c r="C504" s="239">
        <v>1.4995647624673055E-2</v>
      </c>
      <c r="D504" s="239">
        <v>0</v>
      </c>
      <c r="E504" s="239">
        <v>0</v>
      </c>
      <c r="F504" s="239">
        <v>0</v>
      </c>
      <c r="G504" s="239">
        <v>0</v>
      </c>
      <c r="H504" s="239">
        <v>0</v>
      </c>
      <c r="I504" s="239">
        <v>0</v>
      </c>
      <c r="J504" s="239">
        <v>0</v>
      </c>
      <c r="K504" s="239">
        <v>0</v>
      </c>
      <c r="L504" s="239">
        <v>0</v>
      </c>
      <c r="M504" s="239">
        <v>0</v>
      </c>
      <c r="N504" s="239">
        <v>0</v>
      </c>
      <c r="O504" s="239">
        <v>0</v>
      </c>
      <c r="P504" s="239">
        <v>0</v>
      </c>
    </row>
    <row r="505" spans="1:16" x14ac:dyDescent="0.25">
      <c r="A505" s="231" t="s">
        <v>1874</v>
      </c>
      <c r="B505" s="232" t="s">
        <v>4665</v>
      </c>
      <c r="C505" s="239">
        <v>0</v>
      </c>
      <c r="D505" s="239">
        <v>0</v>
      </c>
      <c r="E505" s="239">
        <v>0</v>
      </c>
      <c r="F505" s="239">
        <v>0</v>
      </c>
      <c r="G505" s="239">
        <v>0</v>
      </c>
      <c r="H505" s="239">
        <v>1.6024833024601624E-3</v>
      </c>
      <c r="I505" s="239">
        <v>0</v>
      </c>
      <c r="J505" s="239">
        <v>0</v>
      </c>
      <c r="K505" s="239">
        <v>0</v>
      </c>
      <c r="L505" s="239">
        <v>0</v>
      </c>
      <c r="M505" s="239">
        <v>0</v>
      </c>
      <c r="N505" s="239">
        <v>0</v>
      </c>
      <c r="O505" s="239">
        <v>0</v>
      </c>
      <c r="P505" s="239">
        <v>0</v>
      </c>
    </row>
    <row r="506" spans="1:16" x14ac:dyDescent="0.25">
      <c r="A506" s="231" t="s">
        <v>2882</v>
      </c>
      <c r="B506" s="232" t="s">
        <v>4709</v>
      </c>
      <c r="C506" s="239">
        <v>0</v>
      </c>
      <c r="D506" s="239">
        <v>0</v>
      </c>
      <c r="E506" s="239">
        <v>0.19262945946130877</v>
      </c>
      <c r="F506" s="239">
        <v>0</v>
      </c>
      <c r="G506" s="239">
        <v>0</v>
      </c>
      <c r="H506" s="239">
        <v>0</v>
      </c>
      <c r="I506" s="239">
        <v>0</v>
      </c>
      <c r="J506" s="239">
        <v>0</v>
      </c>
      <c r="K506" s="239">
        <v>0</v>
      </c>
      <c r="L506" s="239">
        <v>0</v>
      </c>
      <c r="M506" s="239">
        <v>0</v>
      </c>
      <c r="N506" s="239">
        <v>0</v>
      </c>
      <c r="O506" s="239">
        <v>0</v>
      </c>
      <c r="P506" s="239">
        <v>0</v>
      </c>
    </row>
    <row r="507" spans="1:16" x14ac:dyDescent="0.25">
      <c r="A507" s="231" t="s">
        <v>8819</v>
      </c>
      <c r="B507" s="232" t="s">
        <v>8820</v>
      </c>
      <c r="C507" s="239">
        <v>0</v>
      </c>
      <c r="D507" s="239">
        <v>0</v>
      </c>
      <c r="E507" s="239">
        <v>0</v>
      </c>
      <c r="F507" s="239">
        <v>0</v>
      </c>
      <c r="G507" s="239">
        <v>0.40661496870753411</v>
      </c>
      <c r="H507" s="239">
        <v>0</v>
      </c>
      <c r="I507" s="239">
        <v>0</v>
      </c>
      <c r="J507" s="239">
        <v>0</v>
      </c>
      <c r="K507" s="239">
        <v>0</v>
      </c>
      <c r="L507" s="239">
        <v>0</v>
      </c>
      <c r="M507" s="239">
        <v>0</v>
      </c>
      <c r="N507" s="239">
        <v>0</v>
      </c>
      <c r="O507" s="239">
        <v>0</v>
      </c>
      <c r="P507" s="239">
        <v>0</v>
      </c>
    </row>
    <row r="508" spans="1:16" x14ac:dyDescent="0.25">
      <c r="A508" s="231" t="s">
        <v>2601</v>
      </c>
      <c r="B508" s="232" t="s">
        <v>4710</v>
      </c>
      <c r="C508" s="239">
        <v>0</v>
      </c>
      <c r="D508" s="239">
        <v>2.4542380853925325E-2</v>
      </c>
      <c r="E508" s="239">
        <v>0</v>
      </c>
      <c r="F508" s="239">
        <v>0</v>
      </c>
      <c r="G508" s="239">
        <v>0</v>
      </c>
      <c r="H508" s="239">
        <v>4.1456608891808071E-2</v>
      </c>
      <c r="I508" s="239">
        <v>0</v>
      </c>
      <c r="J508" s="239">
        <v>0</v>
      </c>
      <c r="K508" s="239">
        <v>0</v>
      </c>
      <c r="L508" s="239">
        <v>0</v>
      </c>
      <c r="M508" s="239">
        <v>0</v>
      </c>
      <c r="N508" s="239">
        <v>0</v>
      </c>
      <c r="O508" s="239">
        <v>0</v>
      </c>
      <c r="P508" s="239">
        <v>0</v>
      </c>
    </row>
    <row r="509" spans="1:16" x14ac:dyDescent="0.25">
      <c r="A509" s="231" t="s">
        <v>8687</v>
      </c>
      <c r="B509" s="232" t="s">
        <v>8688</v>
      </c>
      <c r="C509" s="239">
        <v>0</v>
      </c>
      <c r="D509" s="239">
        <v>0</v>
      </c>
      <c r="E509" s="239">
        <v>0</v>
      </c>
      <c r="F509" s="239">
        <v>0</v>
      </c>
      <c r="G509" s="239">
        <v>0</v>
      </c>
      <c r="H509" s="239">
        <v>0</v>
      </c>
      <c r="I509" s="239">
        <v>0</v>
      </c>
      <c r="J509" s="239">
        <v>0</v>
      </c>
      <c r="K509" s="239">
        <v>9.516038030981365E-2</v>
      </c>
      <c r="L509" s="239">
        <v>0</v>
      </c>
      <c r="M509" s="239">
        <v>0</v>
      </c>
      <c r="N509" s="239">
        <v>0</v>
      </c>
      <c r="O509" s="239">
        <v>0</v>
      </c>
      <c r="P509" s="239">
        <v>0</v>
      </c>
    </row>
    <row r="510" spans="1:16" x14ac:dyDescent="0.25">
      <c r="A510" s="231" t="s">
        <v>8085</v>
      </c>
      <c r="B510" s="232" t="s">
        <v>9670</v>
      </c>
      <c r="C510" s="239">
        <v>0</v>
      </c>
      <c r="D510" s="239">
        <v>0</v>
      </c>
      <c r="E510" s="239">
        <v>0</v>
      </c>
      <c r="F510" s="239">
        <v>0</v>
      </c>
      <c r="G510" s="239">
        <v>0</v>
      </c>
      <c r="H510" s="239">
        <v>0</v>
      </c>
      <c r="I510" s="239">
        <v>0</v>
      </c>
      <c r="J510" s="239">
        <v>0</v>
      </c>
      <c r="K510" s="239">
        <v>0</v>
      </c>
      <c r="L510" s="239">
        <v>0</v>
      </c>
      <c r="M510" s="239">
        <v>0</v>
      </c>
      <c r="N510" s="239">
        <v>3.3767766439113114</v>
      </c>
      <c r="O510" s="239">
        <v>0</v>
      </c>
      <c r="P510" s="239">
        <v>9.9999721924945764</v>
      </c>
    </row>
    <row r="511" spans="1:16" x14ac:dyDescent="0.25">
      <c r="A511" s="231" t="s">
        <v>8242</v>
      </c>
      <c r="B511" s="232" t="s">
        <v>8243</v>
      </c>
      <c r="C511" s="239">
        <v>0</v>
      </c>
      <c r="D511" s="239">
        <v>0</v>
      </c>
      <c r="E511" s="239">
        <v>4.2027926724892506</v>
      </c>
      <c r="F511" s="239">
        <v>0</v>
      </c>
      <c r="G511" s="239">
        <v>0</v>
      </c>
      <c r="H511" s="239">
        <v>0</v>
      </c>
      <c r="I511" s="239">
        <v>0</v>
      </c>
      <c r="J511" s="239">
        <v>0</v>
      </c>
      <c r="K511" s="239">
        <v>0</v>
      </c>
      <c r="L511" s="239">
        <v>0</v>
      </c>
      <c r="M511" s="239">
        <v>0</v>
      </c>
      <c r="N511" s="239">
        <v>0</v>
      </c>
      <c r="O511" s="239">
        <v>0</v>
      </c>
      <c r="P511" s="239">
        <v>0</v>
      </c>
    </row>
    <row r="512" spans="1:16" x14ac:dyDescent="0.25">
      <c r="A512" s="231" t="s">
        <v>2728</v>
      </c>
      <c r="B512" s="232" t="s">
        <v>7021</v>
      </c>
      <c r="C512" s="239">
        <v>0</v>
      </c>
      <c r="D512" s="239">
        <v>0</v>
      </c>
      <c r="E512" s="239">
        <v>0</v>
      </c>
      <c r="F512" s="239">
        <v>0</v>
      </c>
      <c r="G512" s="239">
        <v>0</v>
      </c>
      <c r="H512" s="239">
        <v>0</v>
      </c>
      <c r="I512" s="239">
        <v>0</v>
      </c>
      <c r="J512" s="239">
        <v>0</v>
      </c>
      <c r="K512" s="239">
        <v>0</v>
      </c>
      <c r="L512" s="239">
        <v>0.36475416567724261</v>
      </c>
      <c r="M512" s="239">
        <v>0</v>
      </c>
      <c r="N512" s="239">
        <v>0</v>
      </c>
      <c r="O512" s="239">
        <v>0</v>
      </c>
      <c r="P512" s="239">
        <v>0</v>
      </c>
    </row>
    <row r="513" spans="1:16" x14ac:dyDescent="0.25">
      <c r="A513" s="231" t="s">
        <v>1795</v>
      </c>
      <c r="B513" s="232" t="s">
        <v>4705</v>
      </c>
      <c r="C513" s="239">
        <v>0</v>
      </c>
      <c r="D513" s="239">
        <v>0</v>
      </c>
      <c r="E513" s="239">
        <v>0</v>
      </c>
      <c r="F513" s="239">
        <v>0</v>
      </c>
      <c r="G513" s="239">
        <v>0</v>
      </c>
      <c r="H513" s="239">
        <v>0</v>
      </c>
      <c r="I513" s="239">
        <v>0</v>
      </c>
      <c r="J513" s="239">
        <v>5.4294474634148581E-3</v>
      </c>
      <c r="K513" s="239">
        <v>0</v>
      </c>
      <c r="L513" s="239">
        <v>0</v>
      </c>
      <c r="M513" s="239">
        <v>0</v>
      </c>
      <c r="N513" s="239">
        <v>0</v>
      </c>
      <c r="O513" s="239">
        <v>0</v>
      </c>
      <c r="P513" s="239">
        <v>0</v>
      </c>
    </row>
    <row r="514" spans="1:16" x14ac:dyDescent="0.25">
      <c r="A514" s="231" t="s">
        <v>1793</v>
      </c>
      <c r="B514" s="232" t="s">
        <v>5206</v>
      </c>
      <c r="C514" s="239">
        <v>0</v>
      </c>
      <c r="D514" s="239">
        <v>0</v>
      </c>
      <c r="E514" s="239">
        <v>0</v>
      </c>
      <c r="F514" s="239">
        <v>0</v>
      </c>
      <c r="G514" s="239">
        <v>0</v>
      </c>
      <c r="H514" s="239">
        <v>0</v>
      </c>
      <c r="I514" s="239">
        <v>4.1708414186358754E-2</v>
      </c>
      <c r="J514" s="239">
        <v>4.1584961295471588E-2</v>
      </c>
      <c r="K514" s="239">
        <v>0</v>
      </c>
      <c r="L514" s="239">
        <v>0</v>
      </c>
      <c r="M514" s="239">
        <v>0</v>
      </c>
      <c r="N514" s="239">
        <v>0</v>
      </c>
      <c r="O514" s="239">
        <v>0</v>
      </c>
      <c r="P514" s="239">
        <v>0</v>
      </c>
    </row>
    <row r="515" spans="1:16" x14ac:dyDescent="0.25">
      <c r="A515" s="231" t="s">
        <v>1153</v>
      </c>
      <c r="B515" s="232" t="s">
        <v>4700</v>
      </c>
      <c r="C515" s="239">
        <v>5.364162483341748E-2</v>
      </c>
      <c r="D515" s="239">
        <v>4.0767667247124583E-3</v>
      </c>
      <c r="E515" s="239">
        <v>0</v>
      </c>
      <c r="F515" s="239">
        <v>0</v>
      </c>
      <c r="G515" s="239">
        <v>0</v>
      </c>
      <c r="H515" s="239">
        <v>0</v>
      </c>
      <c r="I515" s="239">
        <v>0</v>
      </c>
      <c r="J515" s="239">
        <v>0</v>
      </c>
      <c r="K515" s="239">
        <v>0</v>
      </c>
      <c r="L515" s="239">
        <v>0</v>
      </c>
      <c r="M515" s="239">
        <v>0</v>
      </c>
      <c r="N515" s="239">
        <v>0</v>
      </c>
      <c r="O515" s="239">
        <v>0</v>
      </c>
      <c r="P515" s="239">
        <v>0</v>
      </c>
    </row>
    <row r="516" spans="1:16" x14ac:dyDescent="0.25">
      <c r="A516" s="231" t="s">
        <v>1229</v>
      </c>
      <c r="B516" s="232" t="s">
        <v>4702</v>
      </c>
      <c r="C516" s="239">
        <v>7.8919164401452649E-2</v>
      </c>
      <c r="D516" s="239">
        <v>0</v>
      </c>
      <c r="E516" s="239">
        <v>0</v>
      </c>
      <c r="F516" s="239">
        <v>0</v>
      </c>
      <c r="G516" s="239">
        <v>0</v>
      </c>
      <c r="H516" s="239">
        <v>0</v>
      </c>
      <c r="I516" s="239">
        <v>0</v>
      </c>
      <c r="J516" s="239">
        <v>0</v>
      </c>
      <c r="K516" s="239">
        <v>0</v>
      </c>
      <c r="L516" s="239">
        <v>0</v>
      </c>
      <c r="M516" s="239">
        <v>0</v>
      </c>
      <c r="N516" s="239">
        <v>0</v>
      </c>
      <c r="O516" s="239">
        <v>0</v>
      </c>
      <c r="P516" s="239">
        <v>0</v>
      </c>
    </row>
    <row r="517" spans="1:16" x14ac:dyDescent="0.25">
      <c r="A517" s="231" t="s">
        <v>1109</v>
      </c>
      <c r="B517" s="232" t="s">
        <v>4714</v>
      </c>
      <c r="C517" s="239">
        <v>0</v>
      </c>
      <c r="D517" s="239">
        <v>0</v>
      </c>
      <c r="E517" s="239">
        <v>0</v>
      </c>
      <c r="F517" s="239">
        <v>0</v>
      </c>
      <c r="G517" s="239">
        <v>0</v>
      </c>
      <c r="H517" s="239">
        <v>0</v>
      </c>
      <c r="I517" s="239">
        <v>0</v>
      </c>
      <c r="J517" s="239">
        <v>0</v>
      </c>
      <c r="K517" s="239">
        <v>0</v>
      </c>
      <c r="L517" s="239">
        <v>0</v>
      </c>
      <c r="M517" s="239">
        <v>0.13105020289162705</v>
      </c>
      <c r="N517" s="239">
        <v>0</v>
      </c>
      <c r="O517" s="239">
        <v>0</v>
      </c>
      <c r="P517" s="239">
        <v>0</v>
      </c>
    </row>
    <row r="518" spans="1:16" x14ac:dyDescent="0.25">
      <c r="A518" s="231" t="s">
        <v>430</v>
      </c>
      <c r="B518" s="232" t="s">
        <v>4715</v>
      </c>
      <c r="C518" s="239">
        <v>0</v>
      </c>
      <c r="D518" s="239">
        <v>0</v>
      </c>
      <c r="E518" s="239">
        <v>0</v>
      </c>
      <c r="F518" s="239">
        <v>0.11455286467390269</v>
      </c>
      <c r="G518" s="239">
        <v>0</v>
      </c>
      <c r="H518" s="239">
        <v>0</v>
      </c>
      <c r="I518" s="239">
        <v>0</v>
      </c>
      <c r="J518" s="239">
        <v>6.2607609574822476E-2</v>
      </c>
      <c r="K518" s="239">
        <v>0</v>
      </c>
      <c r="L518" s="239">
        <v>0</v>
      </c>
      <c r="M518" s="239">
        <v>0</v>
      </c>
      <c r="N518" s="239">
        <v>0</v>
      </c>
      <c r="O518" s="239">
        <v>0</v>
      </c>
      <c r="P518" s="239">
        <v>0</v>
      </c>
    </row>
    <row r="519" spans="1:16" x14ac:dyDescent="0.25">
      <c r="A519" s="231" t="s">
        <v>2937</v>
      </c>
      <c r="B519" s="232" t="s">
        <v>4717</v>
      </c>
      <c r="C519" s="239">
        <v>4.1073961473026624E-2</v>
      </c>
      <c r="D519" s="239">
        <v>0</v>
      </c>
      <c r="E519" s="239">
        <v>0</v>
      </c>
      <c r="F519" s="239">
        <v>4.5548059519105151E-3</v>
      </c>
      <c r="G519" s="239">
        <v>0</v>
      </c>
      <c r="H519" s="239">
        <v>0</v>
      </c>
      <c r="I519" s="239">
        <v>0</v>
      </c>
      <c r="J519" s="239">
        <v>0</v>
      </c>
      <c r="K519" s="239">
        <v>0</v>
      </c>
      <c r="L519" s="239">
        <v>0</v>
      </c>
      <c r="M519" s="239">
        <v>0</v>
      </c>
      <c r="N519" s="239">
        <v>0</v>
      </c>
      <c r="O519" s="239">
        <v>0</v>
      </c>
      <c r="P519" s="239">
        <v>0</v>
      </c>
    </row>
    <row r="520" spans="1:16" x14ac:dyDescent="0.25">
      <c r="A520" s="231" t="s">
        <v>1139</v>
      </c>
      <c r="B520" s="232" t="s">
        <v>4718</v>
      </c>
      <c r="C520" s="239">
        <v>0</v>
      </c>
      <c r="D520" s="239">
        <v>0</v>
      </c>
      <c r="E520" s="239">
        <v>0</v>
      </c>
      <c r="F520" s="239">
        <v>0</v>
      </c>
      <c r="G520" s="239">
        <v>0</v>
      </c>
      <c r="H520" s="239">
        <v>0</v>
      </c>
      <c r="I520" s="239">
        <v>0</v>
      </c>
      <c r="J520" s="239">
        <v>0</v>
      </c>
      <c r="K520" s="239">
        <v>0</v>
      </c>
      <c r="L520" s="239">
        <v>0.50862651158557759</v>
      </c>
      <c r="M520" s="239">
        <v>0</v>
      </c>
      <c r="N520" s="239">
        <v>0</v>
      </c>
      <c r="O520" s="239">
        <v>0</v>
      </c>
      <c r="P520" s="239">
        <v>0</v>
      </c>
    </row>
    <row r="521" spans="1:16" x14ac:dyDescent="0.25">
      <c r="A521" s="231" t="s">
        <v>880</v>
      </c>
      <c r="B521" s="232" t="s">
        <v>3561</v>
      </c>
      <c r="C521" s="239">
        <v>0</v>
      </c>
      <c r="D521" s="239">
        <v>0</v>
      </c>
      <c r="E521" s="239">
        <v>0</v>
      </c>
      <c r="F521" s="239">
        <v>0</v>
      </c>
      <c r="G521" s="239">
        <v>0</v>
      </c>
      <c r="H521" s="239">
        <v>0</v>
      </c>
      <c r="I521" s="239">
        <v>0</v>
      </c>
      <c r="J521" s="239">
        <v>0</v>
      </c>
      <c r="K521" s="239">
        <v>0</v>
      </c>
      <c r="L521" s="239">
        <v>1.3662997427474609E-2</v>
      </c>
      <c r="M521" s="239">
        <v>0</v>
      </c>
      <c r="N521" s="239">
        <v>0</v>
      </c>
      <c r="O521" s="239">
        <v>0</v>
      </c>
      <c r="P521" s="239">
        <v>0</v>
      </c>
    </row>
    <row r="522" spans="1:16" x14ac:dyDescent="0.25">
      <c r="A522" s="231" t="s">
        <v>32</v>
      </c>
      <c r="B522" s="232" t="s">
        <v>4694</v>
      </c>
      <c r="C522" s="239">
        <v>0</v>
      </c>
      <c r="D522" s="239">
        <v>1.1191582545383182E-3</v>
      </c>
      <c r="E522" s="239">
        <v>0</v>
      </c>
      <c r="F522" s="239">
        <v>1.1049875955591244E-3</v>
      </c>
      <c r="G522" s="239">
        <v>0</v>
      </c>
      <c r="H522" s="239">
        <v>0</v>
      </c>
      <c r="I522" s="239">
        <v>0</v>
      </c>
      <c r="J522" s="239">
        <v>4.3218202605550232E-2</v>
      </c>
      <c r="K522" s="239">
        <v>9.0249910155225765E-2</v>
      </c>
      <c r="L522" s="239">
        <v>0.14727120757605774</v>
      </c>
      <c r="M522" s="239">
        <v>0.27253196216875863</v>
      </c>
      <c r="N522" s="239">
        <v>1.6087792096193525E-2</v>
      </c>
      <c r="O522" s="239">
        <v>2.0811897286426165E-3</v>
      </c>
      <c r="P522" s="239">
        <v>2.0099168922907192E-3</v>
      </c>
    </row>
    <row r="523" spans="1:16" x14ac:dyDescent="0.25">
      <c r="A523" s="231" t="s">
        <v>437</v>
      </c>
      <c r="B523" s="232" t="s">
        <v>4695</v>
      </c>
      <c r="C523" s="239">
        <v>0</v>
      </c>
      <c r="D523" s="239">
        <v>0</v>
      </c>
      <c r="E523" s="239">
        <v>0</v>
      </c>
      <c r="F523" s="239">
        <v>1.7136091898289647E-2</v>
      </c>
      <c r="G523" s="239">
        <v>0</v>
      </c>
      <c r="H523" s="239">
        <v>0.26191025928326289</v>
      </c>
      <c r="I523" s="239">
        <v>0</v>
      </c>
      <c r="J523" s="239">
        <v>0</v>
      </c>
      <c r="K523" s="239">
        <v>1.3014585773562617</v>
      </c>
      <c r="L523" s="239">
        <v>0</v>
      </c>
      <c r="M523" s="239">
        <v>5.4034783026242067E-3</v>
      </c>
      <c r="N523" s="239">
        <v>5.987088810868125E-3</v>
      </c>
      <c r="O523" s="239">
        <v>7.0646978494761708E-3</v>
      </c>
      <c r="P523" s="239">
        <v>0</v>
      </c>
    </row>
    <row r="524" spans="1:16" x14ac:dyDescent="0.25">
      <c r="A524" s="231" t="s">
        <v>590</v>
      </c>
      <c r="B524" s="232" t="s">
        <v>9671</v>
      </c>
      <c r="C524" s="239">
        <v>0</v>
      </c>
      <c r="D524" s="239">
        <v>0</v>
      </c>
      <c r="E524" s="239">
        <v>0</v>
      </c>
      <c r="F524" s="239">
        <v>0</v>
      </c>
      <c r="G524" s="239">
        <v>0</v>
      </c>
      <c r="H524" s="239">
        <v>0</v>
      </c>
      <c r="I524" s="239">
        <v>3.5474511067551499E-2</v>
      </c>
      <c r="J524" s="239">
        <v>1.3744275858620206E-2</v>
      </c>
      <c r="K524" s="239">
        <v>0</v>
      </c>
      <c r="L524" s="239">
        <v>0</v>
      </c>
      <c r="M524" s="239">
        <v>0</v>
      </c>
      <c r="N524" s="239">
        <v>0</v>
      </c>
      <c r="O524" s="239">
        <v>1.7120286386555307E-2</v>
      </c>
      <c r="P524" s="239">
        <v>0</v>
      </c>
    </row>
    <row r="525" spans="1:16" x14ac:dyDescent="0.25">
      <c r="A525" s="231" t="s">
        <v>1720</v>
      </c>
      <c r="B525" s="232" t="s">
        <v>4706</v>
      </c>
      <c r="C525" s="239">
        <v>0</v>
      </c>
      <c r="D525" s="239">
        <v>0.8575203594434011</v>
      </c>
      <c r="E525" s="239">
        <v>0</v>
      </c>
      <c r="F525" s="239">
        <v>0</v>
      </c>
      <c r="G525" s="239">
        <v>0</v>
      </c>
      <c r="H525" s="239">
        <v>0</v>
      </c>
      <c r="I525" s="239">
        <v>0</v>
      </c>
      <c r="J525" s="239">
        <v>0</v>
      </c>
      <c r="K525" s="239">
        <v>0</v>
      </c>
      <c r="L525" s="239">
        <v>0</v>
      </c>
      <c r="M525" s="239">
        <v>0</v>
      </c>
      <c r="N525" s="239">
        <v>0</v>
      </c>
      <c r="O525" s="239">
        <v>0</v>
      </c>
      <c r="P525" s="239">
        <v>0</v>
      </c>
    </row>
    <row r="526" spans="1:16" x14ac:dyDescent="0.25">
      <c r="A526" s="231" t="s">
        <v>1292</v>
      </c>
      <c r="B526" s="232" t="s">
        <v>9672</v>
      </c>
      <c r="C526" s="239">
        <v>0</v>
      </c>
      <c r="D526" s="239">
        <v>0</v>
      </c>
      <c r="E526" s="239">
        <v>0</v>
      </c>
      <c r="F526" s="239">
        <v>0</v>
      </c>
      <c r="G526" s="239">
        <v>0</v>
      </c>
      <c r="H526" s="239">
        <v>0</v>
      </c>
      <c r="I526" s="239">
        <v>0</v>
      </c>
      <c r="J526" s="239">
        <v>0</v>
      </c>
      <c r="K526" s="239">
        <v>0</v>
      </c>
      <c r="L526" s="239">
        <v>1.6345989751090493</v>
      </c>
      <c r="M526" s="239">
        <v>5.130887564463289</v>
      </c>
      <c r="N526" s="239">
        <v>0</v>
      </c>
      <c r="O526" s="239">
        <v>0</v>
      </c>
      <c r="P526" s="239">
        <v>0</v>
      </c>
    </row>
    <row r="527" spans="1:16" x14ac:dyDescent="0.25">
      <c r="A527" s="231" t="s">
        <v>843</v>
      </c>
      <c r="B527" s="232" t="s">
        <v>3538</v>
      </c>
      <c r="C527" s="239">
        <v>0</v>
      </c>
      <c r="D527" s="239">
        <v>8.363363987082377E-2</v>
      </c>
      <c r="E527" s="239">
        <v>0</v>
      </c>
      <c r="F527" s="239">
        <v>0</v>
      </c>
      <c r="G527" s="239">
        <v>0</v>
      </c>
      <c r="H527" s="239">
        <v>0</v>
      </c>
      <c r="I527" s="239">
        <v>0</v>
      </c>
      <c r="J527" s="239">
        <v>0</v>
      </c>
      <c r="K527" s="239">
        <v>0</v>
      </c>
      <c r="L527" s="239">
        <v>0</v>
      </c>
      <c r="M527" s="239">
        <v>0</v>
      </c>
      <c r="N527" s="239">
        <v>0</v>
      </c>
      <c r="O527" s="239">
        <v>0</v>
      </c>
      <c r="P527" s="239">
        <v>0</v>
      </c>
    </row>
    <row r="528" spans="1:16" x14ac:dyDescent="0.25">
      <c r="A528" s="231" t="s">
        <v>257</v>
      </c>
      <c r="B528" s="232" t="s">
        <v>5208</v>
      </c>
      <c r="C528" s="239">
        <v>0</v>
      </c>
      <c r="D528" s="239">
        <v>0</v>
      </c>
      <c r="E528" s="239">
        <v>0</v>
      </c>
      <c r="F528" s="239">
        <v>0</v>
      </c>
      <c r="G528" s="239">
        <v>6.0059029515453348</v>
      </c>
      <c r="H528" s="239">
        <v>0</v>
      </c>
      <c r="I528" s="239">
        <v>0.89076023188078524</v>
      </c>
      <c r="J528" s="239">
        <v>3.3026319102911685</v>
      </c>
      <c r="K528" s="239">
        <v>0</v>
      </c>
      <c r="L528" s="239">
        <v>0</v>
      </c>
      <c r="M528" s="239">
        <v>0</v>
      </c>
      <c r="N528" s="239">
        <v>4.1028714218877245E-3</v>
      </c>
      <c r="O528" s="239">
        <v>0</v>
      </c>
      <c r="P528" s="239">
        <v>0</v>
      </c>
    </row>
    <row r="529" spans="1:16" x14ac:dyDescent="0.25">
      <c r="A529" s="231" t="s">
        <v>1149</v>
      </c>
      <c r="B529" s="232" t="s">
        <v>4690</v>
      </c>
      <c r="C529" s="239">
        <v>0</v>
      </c>
      <c r="D529" s="239">
        <v>0</v>
      </c>
      <c r="E529" s="239">
        <v>2.6163799804923556E-2</v>
      </c>
      <c r="F529" s="239">
        <v>0</v>
      </c>
      <c r="G529" s="239">
        <v>0</v>
      </c>
      <c r="H529" s="239">
        <v>0</v>
      </c>
      <c r="I529" s="239">
        <v>0</v>
      </c>
      <c r="J529" s="239">
        <v>0</v>
      </c>
      <c r="K529" s="239">
        <v>0</v>
      </c>
      <c r="L529" s="239">
        <v>0</v>
      </c>
      <c r="M529" s="239">
        <v>0</v>
      </c>
      <c r="N529" s="239">
        <v>0</v>
      </c>
      <c r="O529" s="239">
        <v>0</v>
      </c>
      <c r="P529" s="239">
        <v>0</v>
      </c>
    </row>
    <row r="530" spans="1:16" x14ac:dyDescent="0.25">
      <c r="A530" s="231" t="s">
        <v>1036</v>
      </c>
      <c r="B530" s="232" t="s">
        <v>9673</v>
      </c>
      <c r="C530" s="239">
        <v>0</v>
      </c>
      <c r="D530" s="239">
        <v>0</v>
      </c>
      <c r="E530" s="239">
        <v>0</v>
      </c>
      <c r="F530" s="239">
        <v>0</v>
      </c>
      <c r="G530" s="239">
        <v>1.2522253925971774</v>
      </c>
      <c r="H530" s="239">
        <v>0</v>
      </c>
      <c r="I530" s="239">
        <v>0</v>
      </c>
      <c r="J530" s="239">
        <v>0</v>
      </c>
      <c r="K530" s="239">
        <v>0</v>
      </c>
      <c r="L530" s="239">
        <v>0</v>
      </c>
      <c r="M530" s="239">
        <v>0</v>
      </c>
      <c r="N530" s="239">
        <v>0</v>
      </c>
      <c r="O530" s="239">
        <v>0</v>
      </c>
      <c r="P530" s="239">
        <v>0</v>
      </c>
    </row>
    <row r="531" spans="1:16" x14ac:dyDescent="0.25">
      <c r="A531" s="231" t="s">
        <v>159</v>
      </c>
      <c r="B531" s="232" t="s">
        <v>9674</v>
      </c>
      <c r="C531" s="239">
        <v>2.4536433157423265E-2</v>
      </c>
      <c r="D531" s="239">
        <v>0</v>
      </c>
      <c r="E531" s="239">
        <v>0</v>
      </c>
      <c r="F531" s="239">
        <v>0</v>
      </c>
      <c r="G531" s="239">
        <v>0</v>
      </c>
      <c r="H531" s="239">
        <v>0</v>
      </c>
      <c r="I531" s="239">
        <v>0</v>
      </c>
      <c r="J531" s="239">
        <v>0</v>
      </c>
      <c r="K531" s="239">
        <v>0</v>
      </c>
      <c r="L531" s="239">
        <v>0</v>
      </c>
      <c r="M531" s="239">
        <v>0</v>
      </c>
      <c r="N531" s="239">
        <v>0</v>
      </c>
      <c r="O531" s="239">
        <v>0</v>
      </c>
      <c r="P531" s="239">
        <v>0</v>
      </c>
    </row>
    <row r="532" spans="1:16" x14ac:dyDescent="0.25">
      <c r="A532" s="231" t="s">
        <v>175</v>
      </c>
      <c r="B532" s="232" t="s">
        <v>5216</v>
      </c>
      <c r="C532" s="239">
        <v>0</v>
      </c>
      <c r="D532" s="239">
        <v>0</v>
      </c>
      <c r="E532" s="239">
        <v>0</v>
      </c>
      <c r="F532" s="239">
        <v>0</v>
      </c>
      <c r="G532" s="239">
        <v>0</v>
      </c>
      <c r="H532" s="239">
        <v>0</v>
      </c>
      <c r="I532" s="239">
        <v>0</v>
      </c>
      <c r="J532" s="239">
        <v>0</v>
      </c>
      <c r="K532" s="239">
        <v>0</v>
      </c>
      <c r="L532" s="239">
        <v>0</v>
      </c>
      <c r="M532" s="239">
        <v>3.7963950236943871E-2</v>
      </c>
      <c r="N532" s="239">
        <v>0</v>
      </c>
      <c r="O532" s="239">
        <v>0</v>
      </c>
      <c r="P532" s="239">
        <v>0</v>
      </c>
    </row>
    <row r="533" spans="1:16" x14ac:dyDescent="0.25">
      <c r="A533" s="231" t="s">
        <v>2564</v>
      </c>
      <c r="B533" s="232" t="s">
        <v>6485</v>
      </c>
      <c r="C533" s="239">
        <v>0</v>
      </c>
      <c r="D533" s="239">
        <v>0</v>
      </c>
      <c r="E533" s="239">
        <v>0</v>
      </c>
      <c r="F533" s="239">
        <v>0</v>
      </c>
      <c r="G533" s="239">
        <v>0</v>
      </c>
      <c r="H533" s="239">
        <v>0</v>
      </c>
      <c r="I533" s="239">
        <v>0</v>
      </c>
      <c r="J533" s="239">
        <v>0</v>
      </c>
      <c r="K533" s="239">
        <v>0.15754546541817124</v>
      </c>
      <c r="L533" s="239">
        <v>0</v>
      </c>
      <c r="M533" s="239">
        <v>0</v>
      </c>
      <c r="N533" s="239">
        <v>0</v>
      </c>
      <c r="O533" s="239">
        <v>0</v>
      </c>
      <c r="P533" s="239">
        <v>0</v>
      </c>
    </row>
    <row r="534" spans="1:16" x14ac:dyDescent="0.25">
      <c r="A534" s="231" t="s">
        <v>218</v>
      </c>
      <c r="B534" s="232" t="s">
        <v>4691</v>
      </c>
      <c r="C534" s="239">
        <v>0</v>
      </c>
      <c r="D534" s="239">
        <v>0</v>
      </c>
      <c r="E534" s="239">
        <v>0</v>
      </c>
      <c r="F534" s="239">
        <v>0.41345391829965639</v>
      </c>
      <c r="G534" s="239">
        <v>0</v>
      </c>
      <c r="H534" s="239">
        <v>0</v>
      </c>
      <c r="I534" s="239">
        <v>0</v>
      </c>
      <c r="J534" s="239">
        <v>0</v>
      </c>
      <c r="K534" s="239">
        <v>0</v>
      </c>
      <c r="L534" s="239">
        <v>0</v>
      </c>
      <c r="M534" s="239">
        <v>0</v>
      </c>
      <c r="N534" s="239">
        <v>0</v>
      </c>
      <c r="O534" s="239">
        <v>0</v>
      </c>
      <c r="P534" s="239">
        <v>0</v>
      </c>
    </row>
    <row r="535" spans="1:16" x14ac:dyDescent="0.25">
      <c r="A535" s="231" t="s">
        <v>2584</v>
      </c>
      <c r="B535" s="232" t="s">
        <v>9675</v>
      </c>
      <c r="C535" s="239">
        <v>0</v>
      </c>
      <c r="D535" s="239">
        <v>0</v>
      </c>
      <c r="E535" s="239">
        <v>0</v>
      </c>
      <c r="F535" s="239">
        <v>0</v>
      </c>
      <c r="G535" s="239">
        <v>0</v>
      </c>
      <c r="H535" s="239">
        <v>0</v>
      </c>
      <c r="I535" s="239">
        <v>0</v>
      </c>
      <c r="J535" s="239">
        <v>0.33801610017114098</v>
      </c>
      <c r="K535" s="239">
        <v>0</v>
      </c>
      <c r="L535" s="239">
        <v>0.19326277976113004</v>
      </c>
      <c r="M535" s="239">
        <v>0.10728403250322627</v>
      </c>
      <c r="N535" s="239">
        <v>0</v>
      </c>
      <c r="O535" s="239">
        <v>0</v>
      </c>
      <c r="P535" s="239">
        <v>0</v>
      </c>
    </row>
    <row r="536" spans="1:16" x14ac:dyDescent="0.25">
      <c r="A536" s="231" t="s">
        <v>2317</v>
      </c>
      <c r="B536" s="232" t="s">
        <v>4692</v>
      </c>
      <c r="C536" s="239">
        <v>0</v>
      </c>
      <c r="D536" s="239">
        <v>0</v>
      </c>
      <c r="E536" s="239">
        <v>0</v>
      </c>
      <c r="F536" s="239">
        <v>0</v>
      </c>
      <c r="G536" s="239">
        <v>0</v>
      </c>
      <c r="H536" s="239">
        <v>0</v>
      </c>
      <c r="I536" s="239">
        <v>1.5840538126527106E-2</v>
      </c>
      <c r="J536" s="239">
        <v>0</v>
      </c>
      <c r="K536" s="239">
        <v>0</v>
      </c>
      <c r="L536" s="239">
        <v>0</v>
      </c>
      <c r="M536" s="239">
        <v>0</v>
      </c>
      <c r="N536" s="239">
        <v>0</v>
      </c>
      <c r="O536" s="239">
        <v>0</v>
      </c>
      <c r="P536" s="239">
        <v>0</v>
      </c>
    </row>
    <row r="537" spans="1:16" x14ac:dyDescent="0.25">
      <c r="A537" s="231" t="s">
        <v>1457</v>
      </c>
      <c r="B537" s="232" t="s">
        <v>4693</v>
      </c>
      <c r="C537" s="239">
        <v>0</v>
      </c>
      <c r="D537" s="239">
        <v>0</v>
      </c>
      <c r="E537" s="239">
        <v>0</v>
      </c>
      <c r="F537" s="239">
        <v>0.41726740417466146</v>
      </c>
      <c r="G537" s="239">
        <v>0.1101925643135843</v>
      </c>
      <c r="H537" s="239">
        <v>1.6694257524436023E-2</v>
      </c>
      <c r="I537" s="239">
        <v>0</v>
      </c>
      <c r="J537" s="239">
        <v>0</v>
      </c>
      <c r="K537" s="239">
        <v>0</v>
      </c>
      <c r="L537" s="239">
        <v>0</v>
      </c>
      <c r="M537" s="239">
        <v>0</v>
      </c>
      <c r="N537" s="239">
        <v>1.958403202402292E-2</v>
      </c>
      <c r="O537" s="239">
        <v>0</v>
      </c>
      <c r="P537" s="239">
        <v>0</v>
      </c>
    </row>
    <row r="538" spans="1:16" x14ac:dyDescent="0.25">
      <c r="A538" s="231" t="s">
        <v>2426</v>
      </c>
      <c r="B538" s="232" t="s">
        <v>5210</v>
      </c>
      <c r="C538" s="239">
        <v>0</v>
      </c>
      <c r="D538" s="239">
        <v>0</v>
      </c>
      <c r="E538" s="239">
        <v>0</v>
      </c>
      <c r="F538" s="239">
        <v>0</v>
      </c>
      <c r="G538" s="239">
        <v>0</v>
      </c>
      <c r="H538" s="239">
        <v>0</v>
      </c>
      <c r="I538" s="239">
        <v>0.21974633942916968</v>
      </c>
      <c r="J538" s="239">
        <v>0</v>
      </c>
      <c r="K538" s="239">
        <v>0</v>
      </c>
      <c r="L538" s="239">
        <v>0</v>
      </c>
      <c r="M538" s="239">
        <v>0</v>
      </c>
      <c r="N538" s="239">
        <v>0</v>
      </c>
      <c r="O538" s="239">
        <v>0</v>
      </c>
      <c r="P538" s="239">
        <v>0</v>
      </c>
    </row>
    <row r="539" spans="1:16" x14ac:dyDescent="0.25">
      <c r="A539" s="231" t="s">
        <v>2722</v>
      </c>
      <c r="B539" s="232" t="s">
        <v>6717</v>
      </c>
      <c r="C539" s="239">
        <v>0</v>
      </c>
      <c r="D539" s="239">
        <v>0</v>
      </c>
      <c r="E539" s="239">
        <v>0</v>
      </c>
      <c r="F539" s="239">
        <v>5.3780003809764151E-2</v>
      </c>
      <c r="G539" s="239">
        <v>4.8427317190584205</v>
      </c>
      <c r="H539" s="239">
        <v>4.5746347307667558E-2</v>
      </c>
      <c r="I539" s="239">
        <v>0</v>
      </c>
      <c r="J539" s="239">
        <v>0</v>
      </c>
      <c r="K539" s="239">
        <v>0</v>
      </c>
      <c r="L539" s="239">
        <v>0.15204888459132979</v>
      </c>
      <c r="M539" s="239">
        <v>0</v>
      </c>
      <c r="N539" s="239">
        <v>0</v>
      </c>
      <c r="O539" s="239">
        <v>0</v>
      </c>
      <c r="P539" s="239">
        <v>0</v>
      </c>
    </row>
    <row r="540" spans="1:16" x14ac:dyDescent="0.25">
      <c r="A540" s="231" t="s">
        <v>1525</v>
      </c>
      <c r="B540" s="232" t="s">
        <v>4687</v>
      </c>
      <c r="C540" s="239">
        <v>0</v>
      </c>
      <c r="D540" s="239">
        <v>0</v>
      </c>
      <c r="E540" s="239">
        <v>0</v>
      </c>
      <c r="F540" s="239">
        <v>0</v>
      </c>
      <c r="G540" s="239">
        <v>0</v>
      </c>
      <c r="H540" s="239">
        <v>0</v>
      </c>
      <c r="I540" s="239">
        <v>0</v>
      </c>
      <c r="J540" s="239">
        <v>1.1802180319026667</v>
      </c>
      <c r="K540" s="239">
        <v>2.2189154070062433</v>
      </c>
      <c r="L540" s="239">
        <v>0</v>
      </c>
      <c r="M540" s="239">
        <v>0</v>
      </c>
      <c r="N540" s="239">
        <v>0</v>
      </c>
      <c r="O540" s="239">
        <v>0</v>
      </c>
      <c r="P540" s="239">
        <v>0</v>
      </c>
    </row>
    <row r="541" spans="1:16" x14ac:dyDescent="0.25">
      <c r="A541" s="231" t="s">
        <v>2040</v>
      </c>
      <c r="B541" s="232" t="s">
        <v>5217</v>
      </c>
      <c r="C541" s="239">
        <v>0.19678877743125256</v>
      </c>
      <c r="D541" s="239">
        <v>0.14643439758480162</v>
      </c>
      <c r="E541" s="239">
        <v>0.24660012352873892</v>
      </c>
      <c r="F541" s="239">
        <v>7.6466970470800727E-2</v>
      </c>
      <c r="G541" s="239">
        <v>7.1642487569907792E-2</v>
      </c>
      <c r="H541" s="239">
        <v>0</v>
      </c>
      <c r="I541" s="239">
        <v>9.8385650959991536E-3</v>
      </c>
      <c r="J541" s="239">
        <v>0</v>
      </c>
      <c r="K541" s="239">
        <v>0</v>
      </c>
      <c r="L541" s="239">
        <v>0</v>
      </c>
      <c r="M541" s="239">
        <v>5.678010697981082E-2</v>
      </c>
      <c r="N541" s="239">
        <v>1.2648882554049428E-2</v>
      </c>
      <c r="O541" s="239">
        <v>0</v>
      </c>
      <c r="P541" s="239">
        <v>0</v>
      </c>
    </row>
    <row r="542" spans="1:16" x14ac:dyDescent="0.25">
      <c r="A542" s="231" t="s">
        <v>2381</v>
      </c>
      <c r="B542" s="232" t="s">
        <v>6934</v>
      </c>
      <c r="C542" s="239">
        <v>8.9605186469060936E-3</v>
      </c>
      <c r="D542" s="239">
        <v>0</v>
      </c>
      <c r="E542" s="239">
        <v>2.3477290570722405E-2</v>
      </c>
      <c r="F542" s="239">
        <v>0</v>
      </c>
      <c r="G542" s="239">
        <v>0</v>
      </c>
      <c r="H542" s="239">
        <v>0</v>
      </c>
      <c r="I542" s="239">
        <v>0</v>
      </c>
      <c r="J542" s="239">
        <v>0</v>
      </c>
      <c r="K542" s="239">
        <v>0</v>
      </c>
      <c r="L542" s="239">
        <v>0</v>
      </c>
      <c r="M542" s="239">
        <v>0</v>
      </c>
      <c r="N542" s="239">
        <v>0</v>
      </c>
      <c r="O542" s="239">
        <v>0</v>
      </c>
      <c r="P542" s="239">
        <v>0</v>
      </c>
    </row>
    <row r="543" spans="1:16" x14ac:dyDescent="0.25">
      <c r="A543" s="231" t="s">
        <v>7328</v>
      </c>
      <c r="B543" s="232" t="s">
        <v>9676</v>
      </c>
      <c r="C543" s="239">
        <v>0</v>
      </c>
      <c r="D543" s="239">
        <v>0</v>
      </c>
      <c r="E543" s="239">
        <v>0</v>
      </c>
      <c r="F543" s="239">
        <v>0</v>
      </c>
      <c r="G543" s="239">
        <v>0</v>
      </c>
      <c r="H543" s="239">
        <v>0</v>
      </c>
      <c r="I543" s="239">
        <v>0</v>
      </c>
      <c r="J543" s="239">
        <v>4.0457473252140282E-2</v>
      </c>
      <c r="K543" s="239">
        <v>0</v>
      </c>
      <c r="L543" s="239">
        <v>0</v>
      </c>
      <c r="M543" s="239">
        <v>5.9258827364534535E-2</v>
      </c>
      <c r="N543" s="239">
        <v>0</v>
      </c>
      <c r="O543" s="239">
        <v>0</v>
      </c>
      <c r="P543" s="239">
        <v>0</v>
      </c>
    </row>
    <row r="544" spans="1:16" x14ac:dyDescent="0.25">
      <c r="A544" s="231" t="s">
        <v>897</v>
      </c>
      <c r="B544" s="232" t="s">
        <v>6825</v>
      </c>
      <c r="C544" s="239">
        <v>0</v>
      </c>
      <c r="D544" s="239">
        <v>1.2302291290152108</v>
      </c>
      <c r="E544" s="239">
        <v>0</v>
      </c>
      <c r="F544" s="239">
        <v>0</v>
      </c>
      <c r="G544" s="239">
        <v>0</v>
      </c>
      <c r="H544" s="239">
        <v>0</v>
      </c>
      <c r="I544" s="239">
        <v>0</v>
      </c>
      <c r="J544" s="239">
        <v>6.9366848411855795</v>
      </c>
      <c r="K544" s="239">
        <v>0</v>
      </c>
      <c r="L544" s="239">
        <v>0</v>
      </c>
      <c r="M544" s="239">
        <v>0</v>
      </c>
      <c r="N544" s="239">
        <v>0</v>
      </c>
      <c r="O544" s="239">
        <v>0</v>
      </c>
      <c r="P544" s="239">
        <v>0</v>
      </c>
    </row>
    <row r="545" spans="1:16" x14ac:dyDescent="0.25">
      <c r="A545" s="231" t="s">
        <v>826</v>
      </c>
      <c r="B545" s="232" t="s">
        <v>4686</v>
      </c>
      <c r="C545" s="239">
        <v>0</v>
      </c>
      <c r="D545" s="239">
        <v>0</v>
      </c>
      <c r="E545" s="239">
        <v>0</v>
      </c>
      <c r="F545" s="239">
        <v>0</v>
      </c>
      <c r="G545" s="239">
        <v>0.53640916021867557</v>
      </c>
      <c r="H545" s="239">
        <v>0</v>
      </c>
      <c r="I545" s="239">
        <v>0</v>
      </c>
      <c r="J545" s="239">
        <v>0</v>
      </c>
      <c r="K545" s="239">
        <v>0</v>
      </c>
      <c r="L545" s="239">
        <v>0</v>
      </c>
      <c r="M545" s="239">
        <v>0</v>
      </c>
      <c r="N545" s="239">
        <v>0</v>
      </c>
      <c r="O545" s="239">
        <v>0</v>
      </c>
      <c r="P545" s="239">
        <v>0</v>
      </c>
    </row>
    <row r="546" spans="1:16" x14ac:dyDescent="0.25">
      <c r="A546" s="231" t="s">
        <v>9677</v>
      </c>
      <c r="B546" s="232" t="s">
        <v>9678</v>
      </c>
      <c r="C546" s="239">
        <v>0</v>
      </c>
      <c r="D546" s="239">
        <v>0</v>
      </c>
      <c r="E546" s="239">
        <v>0</v>
      </c>
      <c r="F546" s="239">
        <v>0</v>
      </c>
      <c r="G546" s="239">
        <v>0</v>
      </c>
      <c r="H546" s="239">
        <v>0</v>
      </c>
      <c r="I546" s="239">
        <v>0</v>
      </c>
      <c r="J546" s="239">
        <v>0</v>
      </c>
      <c r="K546" s="239">
        <v>0</v>
      </c>
      <c r="L546" s="239">
        <v>0</v>
      </c>
      <c r="M546" s="239">
        <v>0</v>
      </c>
      <c r="N546" s="239">
        <v>0</v>
      </c>
      <c r="O546" s="239">
        <v>0</v>
      </c>
      <c r="P546" s="239">
        <v>0.23328348085859416</v>
      </c>
    </row>
    <row r="547" spans="1:16" x14ac:dyDescent="0.25">
      <c r="A547" s="231" t="s">
        <v>529</v>
      </c>
      <c r="B547" s="232" t="s">
        <v>9679</v>
      </c>
      <c r="C547" s="239">
        <v>0</v>
      </c>
      <c r="D547" s="239">
        <v>0</v>
      </c>
      <c r="E547" s="239">
        <v>0.20141311964924247</v>
      </c>
      <c r="F547" s="239">
        <v>0</v>
      </c>
      <c r="G547" s="239">
        <v>0</v>
      </c>
      <c r="H547" s="239">
        <v>0</v>
      </c>
      <c r="I547" s="239">
        <v>1.1237762582928712E-2</v>
      </c>
      <c r="J547" s="239">
        <v>0</v>
      </c>
      <c r="K547" s="239">
        <v>0</v>
      </c>
      <c r="L547" s="239">
        <v>0</v>
      </c>
      <c r="M547" s="239">
        <v>0</v>
      </c>
      <c r="N547" s="239">
        <v>0</v>
      </c>
      <c r="O547" s="239">
        <v>0</v>
      </c>
      <c r="P547" s="239">
        <v>0</v>
      </c>
    </row>
    <row r="548" spans="1:16" x14ac:dyDescent="0.25">
      <c r="A548" s="231" t="s">
        <v>197</v>
      </c>
      <c r="B548" s="232" t="s">
        <v>9680</v>
      </c>
      <c r="C548" s="239">
        <v>0</v>
      </c>
      <c r="D548" s="239">
        <v>4.9268162511398185E-2</v>
      </c>
      <c r="E548" s="239">
        <v>0</v>
      </c>
      <c r="F548" s="239">
        <v>2.7785951646020594E-3</v>
      </c>
      <c r="G548" s="239">
        <v>0</v>
      </c>
      <c r="H548" s="239">
        <v>0</v>
      </c>
      <c r="I548" s="239">
        <v>0</v>
      </c>
      <c r="J548" s="239">
        <v>0</v>
      </c>
      <c r="K548" s="239">
        <v>0</v>
      </c>
      <c r="L548" s="239">
        <v>0</v>
      </c>
      <c r="M548" s="239">
        <v>0</v>
      </c>
      <c r="N548" s="239">
        <v>0</v>
      </c>
      <c r="O548" s="239">
        <v>0</v>
      </c>
      <c r="P548" s="239">
        <v>0</v>
      </c>
    </row>
    <row r="549" spans="1:16" x14ac:dyDescent="0.25">
      <c r="A549" s="231" t="s">
        <v>371</v>
      </c>
      <c r="B549" s="232" t="s">
        <v>9681</v>
      </c>
      <c r="C549" s="239">
        <v>0</v>
      </c>
      <c r="D549" s="239">
        <v>0</v>
      </c>
      <c r="E549" s="239">
        <v>0</v>
      </c>
      <c r="F549" s="239">
        <v>0</v>
      </c>
      <c r="G549" s="239">
        <v>0</v>
      </c>
      <c r="H549" s="239">
        <v>0</v>
      </c>
      <c r="I549" s="239">
        <v>0</v>
      </c>
      <c r="J549" s="239">
        <v>0</v>
      </c>
      <c r="K549" s="239">
        <v>0</v>
      </c>
      <c r="L549" s="239">
        <v>0</v>
      </c>
      <c r="M549" s="239">
        <v>0</v>
      </c>
      <c r="N549" s="239">
        <v>1.0521356583255611E-2</v>
      </c>
      <c r="O549" s="239">
        <v>1.9866877071681114E-2</v>
      </c>
      <c r="P549" s="239">
        <v>0</v>
      </c>
    </row>
    <row r="550" spans="1:16" x14ac:dyDescent="0.25">
      <c r="A550" s="231" t="s">
        <v>363</v>
      </c>
      <c r="B550" s="232" t="s">
        <v>9682</v>
      </c>
      <c r="C550" s="239">
        <v>0</v>
      </c>
      <c r="D550" s="239">
        <v>0</v>
      </c>
      <c r="E550" s="239">
        <v>0</v>
      </c>
      <c r="F550" s="239">
        <v>0</v>
      </c>
      <c r="G550" s="239">
        <v>0</v>
      </c>
      <c r="H550" s="239">
        <v>0</v>
      </c>
      <c r="I550" s="239">
        <v>0</v>
      </c>
      <c r="J550" s="239">
        <v>0</v>
      </c>
      <c r="K550" s="239">
        <v>0</v>
      </c>
      <c r="L550" s="239">
        <v>0</v>
      </c>
      <c r="M550" s="239">
        <v>0</v>
      </c>
      <c r="N550" s="239">
        <v>5.9333898161339008E-3</v>
      </c>
      <c r="O550" s="239">
        <v>4.6080997768550229E-2</v>
      </c>
      <c r="P550" s="239">
        <v>0</v>
      </c>
    </row>
    <row r="551" spans="1:16" x14ac:dyDescent="0.25">
      <c r="A551" s="231" t="s">
        <v>1254</v>
      </c>
      <c r="B551" s="232" t="s">
        <v>9683</v>
      </c>
      <c r="C551" s="239">
        <v>3.1747989167240087E-2</v>
      </c>
      <c r="D551" s="239">
        <v>0</v>
      </c>
      <c r="E551" s="239">
        <v>0</v>
      </c>
      <c r="F551" s="239">
        <v>0</v>
      </c>
      <c r="G551" s="239">
        <v>0</v>
      </c>
      <c r="H551" s="239">
        <v>0</v>
      </c>
      <c r="I551" s="239">
        <v>0</v>
      </c>
      <c r="J551" s="239">
        <v>0</v>
      </c>
      <c r="K551" s="239">
        <v>0</v>
      </c>
      <c r="L551" s="239">
        <v>0</v>
      </c>
      <c r="M551" s="239">
        <v>0</v>
      </c>
      <c r="N551" s="239">
        <v>0</v>
      </c>
      <c r="O551" s="239">
        <v>0</v>
      </c>
      <c r="P551" s="239">
        <v>0</v>
      </c>
    </row>
    <row r="552" spans="1:16" x14ac:dyDescent="0.25">
      <c r="A552" s="231" t="s">
        <v>2698</v>
      </c>
      <c r="B552" s="232" t="s">
        <v>5222</v>
      </c>
      <c r="C552" s="239">
        <v>0</v>
      </c>
      <c r="D552" s="239">
        <v>0</v>
      </c>
      <c r="E552" s="239">
        <v>0</v>
      </c>
      <c r="F552" s="239">
        <v>0.35281057309037106</v>
      </c>
      <c r="G552" s="239">
        <v>0</v>
      </c>
      <c r="H552" s="239">
        <v>0</v>
      </c>
      <c r="I552" s="239">
        <v>0</v>
      </c>
      <c r="J552" s="239">
        <v>0</v>
      </c>
      <c r="K552" s="239">
        <v>0</v>
      </c>
      <c r="L552" s="239">
        <v>0</v>
      </c>
      <c r="M552" s="239">
        <v>0</v>
      </c>
      <c r="N552" s="239">
        <v>0</v>
      </c>
      <c r="O552" s="239">
        <v>0</v>
      </c>
      <c r="P552" s="239">
        <v>0</v>
      </c>
    </row>
    <row r="553" spans="1:16" x14ac:dyDescent="0.25">
      <c r="A553" s="231" t="s">
        <v>733</v>
      </c>
      <c r="B553" s="232" t="s">
        <v>4678</v>
      </c>
      <c r="C553" s="239">
        <v>0</v>
      </c>
      <c r="D553" s="239">
        <v>0</v>
      </c>
      <c r="E553" s="239">
        <v>0</v>
      </c>
      <c r="F553" s="239">
        <v>0</v>
      </c>
      <c r="G553" s="239">
        <v>0</v>
      </c>
      <c r="H553" s="239">
        <v>0</v>
      </c>
      <c r="I553" s="239">
        <v>0</v>
      </c>
      <c r="J553" s="239">
        <v>0</v>
      </c>
      <c r="K553" s="239">
        <v>0</v>
      </c>
      <c r="L553" s="239">
        <v>2.9256869214811729E-3</v>
      </c>
      <c r="M553" s="239">
        <v>0</v>
      </c>
      <c r="N553" s="239">
        <v>0</v>
      </c>
      <c r="O553" s="239">
        <v>5.8646582449384997E-2</v>
      </c>
      <c r="P553" s="239">
        <v>0</v>
      </c>
    </row>
    <row r="554" spans="1:16" x14ac:dyDescent="0.25">
      <c r="A554" s="231" t="s">
        <v>541</v>
      </c>
      <c r="B554" s="232" t="s">
        <v>4679</v>
      </c>
      <c r="C554" s="239">
        <v>0</v>
      </c>
      <c r="D554" s="239">
        <v>0</v>
      </c>
      <c r="E554" s="239">
        <v>0</v>
      </c>
      <c r="F554" s="239">
        <v>0</v>
      </c>
      <c r="G554" s="239">
        <v>0</v>
      </c>
      <c r="H554" s="239">
        <v>0</v>
      </c>
      <c r="I554" s="239">
        <v>0</v>
      </c>
      <c r="J554" s="239">
        <v>0</v>
      </c>
      <c r="K554" s="239">
        <v>0</v>
      </c>
      <c r="L554" s="239">
        <v>0</v>
      </c>
      <c r="M554" s="239">
        <v>0</v>
      </c>
      <c r="N554" s="239">
        <v>0.20592824647690608</v>
      </c>
      <c r="O554" s="239">
        <v>0.88362349644228877</v>
      </c>
      <c r="P554" s="239">
        <v>1.1083697648948929</v>
      </c>
    </row>
    <row r="555" spans="1:16" x14ac:dyDescent="0.25">
      <c r="A555" s="231" t="s">
        <v>887</v>
      </c>
      <c r="B555" s="232" t="s">
        <v>5224</v>
      </c>
      <c r="C555" s="239">
        <v>0</v>
      </c>
      <c r="D555" s="239">
        <v>0</v>
      </c>
      <c r="E555" s="239">
        <v>1.3403208948949044E-2</v>
      </c>
      <c r="F555" s="239">
        <v>0</v>
      </c>
      <c r="G555" s="239">
        <v>0</v>
      </c>
      <c r="H555" s="239">
        <v>0</v>
      </c>
      <c r="I555" s="239">
        <v>0</v>
      </c>
      <c r="J555" s="239">
        <v>0</v>
      </c>
      <c r="K555" s="239">
        <v>0</v>
      </c>
      <c r="L555" s="239">
        <v>0</v>
      </c>
      <c r="M555" s="239">
        <v>0</v>
      </c>
      <c r="N555" s="239">
        <v>3.2708796521433839E-2</v>
      </c>
      <c r="O555" s="239">
        <v>0</v>
      </c>
      <c r="P555" s="239">
        <v>0</v>
      </c>
    </row>
    <row r="556" spans="1:16" x14ac:dyDescent="0.25">
      <c r="A556" s="231" t="s">
        <v>234</v>
      </c>
      <c r="B556" s="232" t="s">
        <v>4676</v>
      </c>
      <c r="C556" s="239">
        <v>0</v>
      </c>
      <c r="D556" s="239">
        <v>0</v>
      </c>
      <c r="E556" s="239">
        <v>0</v>
      </c>
      <c r="F556" s="239">
        <v>3.4310611341859068E-3</v>
      </c>
      <c r="G556" s="239">
        <v>0</v>
      </c>
      <c r="H556" s="239">
        <v>0</v>
      </c>
      <c r="I556" s="239">
        <v>0</v>
      </c>
      <c r="J556" s="239">
        <v>0</v>
      </c>
      <c r="K556" s="239">
        <v>0</v>
      </c>
      <c r="L556" s="239">
        <v>0</v>
      </c>
      <c r="M556" s="239">
        <v>0</v>
      </c>
      <c r="N556" s="239">
        <v>0</v>
      </c>
      <c r="O556" s="239">
        <v>0</v>
      </c>
      <c r="P556" s="239">
        <v>0</v>
      </c>
    </row>
    <row r="557" spans="1:16" x14ac:dyDescent="0.25">
      <c r="A557" s="231" t="s">
        <v>317</v>
      </c>
      <c r="B557" s="232" t="s">
        <v>5226</v>
      </c>
      <c r="C557" s="239">
        <v>1.3128456085409754E-2</v>
      </c>
      <c r="D557" s="239">
        <v>0</v>
      </c>
      <c r="E557" s="239">
        <v>0</v>
      </c>
      <c r="F557" s="239">
        <v>6.8801705402356068E-3</v>
      </c>
      <c r="G557" s="239">
        <v>0</v>
      </c>
      <c r="H557" s="239">
        <v>0</v>
      </c>
      <c r="I557" s="239">
        <v>0</v>
      </c>
      <c r="J557" s="239">
        <v>0</v>
      </c>
      <c r="K557" s="239">
        <v>0</v>
      </c>
      <c r="L557" s="239">
        <v>0</v>
      </c>
      <c r="M557" s="239">
        <v>0</v>
      </c>
      <c r="N557" s="239">
        <v>2.6510017242187676E-2</v>
      </c>
      <c r="O557" s="239">
        <v>0</v>
      </c>
      <c r="P557" s="239">
        <v>4.5976169430210958E-3</v>
      </c>
    </row>
    <row r="558" spans="1:16" x14ac:dyDescent="0.25">
      <c r="A558" s="231" t="s">
        <v>8751</v>
      </c>
      <c r="B558" s="232" t="s">
        <v>8752</v>
      </c>
      <c r="C558" s="239">
        <v>0</v>
      </c>
      <c r="D558" s="239">
        <v>0</v>
      </c>
      <c r="E558" s="239">
        <v>0</v>
      </c>
      <c r="F558" s="239">
        <v>0</v>
      </c>
      <c r="G558" s="239">
        <v>12.458572777771741</v>
      </c>
      <c r="H558" s="239">
        <v>2.1345182639122773</v>
      </c>
      <c r="I558" s="239">
        <v>0</v>
      </c>
      <c r="J558" s="239">
        <v>0</v>
      </c>
      <c r="K558" s="239">
        <v>0</v>
      </c>
      <c r="L558" s="239">
        <v>0</v>
      </c>
      <c r="M558" s="239">
        <v>0</v>
      </c>
      <c r="N558" s="239">
        <v>0</v>
      </c>
      <c r="O558" s="239">
        <v>0</v>
      </c>
      <c r="P558" s="239">
        <v>0</v>
      </c>
    </row>
    <row r="559" spans="1:16" x14ac:dyDescent="0.25">
      <c r="A559" s="231" t="s">
        <v>8897</v>
      </c>
      <c r="B559" s="232" t="s">
        <v>8898</v>
      </c>
      <c r="C559" s="239">
        <v>0</v>
      </c>
      <c r="D559" s="239">
        <v>0</v>
      </c>
      <c r="E559" s="239">
        <v>0</v>
      </c>
      <c r="F559" s="239">
        <v>0</v>
      </c>
      <c r="G559" s="239">
        <v>15.48021701236552</v>
      </c>
      <c r="H559" s="239">
        <v>0</v>
      </c>
      <c r="I559" s="239">
        <v>0</v>
      </c>
      <c r="J559" s="239">
        <v>0</v>
      </c>
      <c r="K559" s="239">
        <v>0</v>
      </c>
      <c r="L559" s="239">
        <v>0</v>
      </c>
      <c r="M559" s="239">
        <v>0</v>
      </c>
      <c r="N559" s="239">
        <v>0</v>
      </c>
      <c r="O559" s="239">
        <v>0</v>
      </c>
      <c r="P559" s="239">
        <v>0</v>
      </c>
    </row>
    <row r="560" spans="1:16" x14ac:dyDescent="0.25">
      <c r="A560" s="231" t="s">
        <v>8829</v>
      </c>
      <c r="B560" s="232" t="s">
        <v>8830</v>
      </c>
      <c r="C560" s="239">
        <v>0</v>
      </c>
      <c r="D560" s="239">
        <v>0</v>
      </c>
      <c r="E560" s="239">
        <v>0</v>
      </c>
      <c r="F560" s="239">
        <v>0</v>
      </c>
      <c r="G560" s="239">
        <v>0</v>
      </c>
      <c r="H560" s="239">
        <v>0.1549648454959357</v>
      </c>
      <c r="I560" s="239">
        <v>0</v>
      </c>
      <c r="J560" s="239">
        <v>0</v>
      </c>
      <c r="K560" s="239">
        <v>0</v>
      </c>
      <c r="L560" s="239">
        <v>0</v>
      </c>
      <c r="M560" s="239">
        <v>0</v>
      </c>
      <c r="N560" s="239">
        <v>0</v>
      </c>
      <c r="O560" s="239">
        <v>0</v>
      </c>
      <c r="P560" s="239">
        <v>0</v>
      </c>
    </row>
    <row r="561" spans="1:16" x14ac:dyDescent="0.25">
      <c r="A561" s="231" t="s">
        <v>2384</v>
      </c>
      <c r="B561" s="232" t="s">
        <v>5228</v>
      </c>
      <c r="C561" s="239">
        <v>0</v>
      </c>
      <c r="D561" s="239">
        <v>0</v>
      </c>
      <c r="E561" s="239">
        <v>0</v>
      </c>
      <c r="F561" s="239">
        <v>0</v>
      </c>
      <c r="G561" s="239">
        <v>0</v>
      </c>
      <c r="H561" s="239">
        <v>0</v>
      </c>
      <c r="I561" s="239">
        <v>0.83025359672443255</v>
      </c>
      <c r="J561" s="239">
        <v>4.0491573160785252</v>
      </c>
      <c r="K561" s="239">
        <v>0</v>
      </c>
      <c r="L561" s="239">
        <v>0</v>
      </c>
      <c r="M561" s="239">
        <v>0</v>
      </c>
      <c r="N561" s="239">
        <v>0</v>
      </c>
      <c r="O561" s="239">
        <v>0</v>
      </c>
      <c r="P561" s="239">
        <v>0</v>
      </c>
    </row>
    <row r="562" spans="1:16" x14ac:dyDescent="0.25">
      <c r="A562" s="231" t="s">
        <v>979</v>
      </c>
      <c r="B562" s="232" t="s">
        <v>3472</v>
      </c>
      <c r="C562" s="239">
        <v>0</v>
      </c>
      <c r="D562" s="239">
        <v>0</v>
      </c>
      <c r="E562" s="239">
        <v>0</v>
      </c>
      <c r="F562" s="239">
        <v>0</v>
      </c>
      <c r="G562" s="239">
        <v>0</v>
      </c>
      <c r="H562" s="239">
        <v>0</v>
      </c>
      <c r="I562" s="239">
        <v>0</v>
      </c>
      <c r="J562" s="239">
        <v>2.9033451522227485E-2</v>
      </c>
      <c r="K562" s="239">
        <v>0</v>
      </c>
      <c r="L562" s="239">
        <v>0</v>
      </c>
      <c r="M562" s="239">
        <v>0</v>
      </c>
      <c r="N562" s="239">
        <v>0</v>
      </c>
      <c r="O562" s="239">
        <v>0</v>
      </c>
      <c r="P562" s="239">
        <v>0</v>
      </c>
    </row>
    <row r="563" spans="1:16" x14ac:dyDescent="0.25">
      <c r="A563" s="231" t="s">
        <v>755</v>
      </c>
      <c r="B563" s="232" t="s">
        <v>9684</v>
      </c>
      <c r="C563" s="239">
        <v>0</v>
      </c>
      <c r="D563" s="239">
        <v>0</v>
      </c>
      <c r="E563" s="239">
        <v>0</v>
      </c>
      <c r="F563" s="239">
        <v>0</v>
      </c>
      <c r="G563" s="239">
        <v>0</v>
      </c>
      <c r="H563" s="239">
        <v>0</v>
      </c>
      <c r="I563" s="239">
        <v>0</v>
      </c>
      <c r="J563" s="239">
        <v>0</v>
      </c>
      <c r="K563" s="239">
        <v>0.17850060502240098</v>
      </c>
      <c r="L563" s="239">
        <v>0.70337938608748729</v>
      </c>
      <c r="M563" s="239">
        <v>0</v>
      </c>
      <c r="N563" s="239">
        <v>0</v>
      </c>
      <c r="O563" s="239">
        <v>0</v>
      </c>
      <c r="P563" s="239">
        <v>0</v>
      </c>
    </row>
    <row r="564" spans="1:16" x14ac:dyDescent="0.25">
      <c r="A564" s="231" t="s">
        <v>905</v>
      </c>
      <c r="B564" s="232" t="s">
        <v>4763</v>
      </c>
      <c r="C564" s="239">
        <v>0</v>
      </c>
      <c r="D564" s="239">
        <v>0</v>
      </c>
      <c r="E564" s="239">
        <v>0</v>
      </c>
      <c r="F564" s="239">
        <v>0.14759290445101866</v>
      </c>
      <c r="G564" s="239">
        <v>3.3751482994119585E-2</v>
      </c>
      <c r="H564" s="239">
        <v>0</v>
      </c>
      <c r="I564" s="239">
        <v>0</v>
      </c>
      <c r="J564" s="239">
        <v>0</v>
      </c>
      <c r="K564" s="239">
        <v>0</v>
      </c>
      <c r="L564" s="239">
        <v>2.6085112615464121E-2</v>
      </c>
      <c r="M564" s="239">
        <v>0</v>
      </c>
      <c r="N564" s="239">
        <v>0</v>
      </c>
      <c r="O564" s="239">
        <v>0</v>
      </c>
      <c r="P564" s="239">
        <v>0</v>
      </c>
    </row>
    <row r="565" spans="1:16" x14ac:dyDescent="0.25">
      <c r="A565" s="231" t="s">
        <v>466</v>
      </c>
      <c r="B565" s="232" t="s">
        <v>4764</v>
      </c>
      <c r="C565" s="239">
        <v>0</v>
      </c>
      <c r="D565" s="239">
        <v>6.50168552674062E-3</v>
      </c>
      <c r="E565" s="239">
        <v>0</v>
      </c>
      <c r="F565" s="239">
        <v>0</v>
      </c>
      <c r="G565" s="239">
        <v>6.4610680464021741E-3</v>
      </c>
      <c r="H565" s="239">
        <v>0</v>
      </c>
      <c r="I565" s="239">
        <v>0</v>
      </c>
      <c r="J565" s="239">
        <v>0</v>
      </c>
      <c r="K565" s="239">
        <v>3.1236556783336799E-3</v>
      </c>
      <c r="L565" s="239">
        <v>0</v>
      </c>
      <c r="M565" s="239">
        <v>4.8764575411446463E-3</v>
      </c>
      <c r="N565" s="239">
        <v>0</v>
      </c>
      <c r="O565" s="239">
        <v>1.6328690929545621E-2</v>
      </c>
      <c r="P565" s="239">
        <v>0</v>
      </c>
    </row>
    <row r="566" spans="1:16" x14ac:dyDescent="0.25">
      <c r="A566" s="231" t="s">
        <v>528</v>
      </c>
      <c r="B566" s="232" t="s">
        <v>5166</v>
      </c>
      <c r="C566" s="239">
        <v>9.6786508400349594E-2</v>
      </c>
      <c r="D566" s="239">
        <v>8.9855077862159044E-2</v>
      </c>
      <c r="E566" s="239">
        <v>5.7437782907983341E-2</v>
      </c>
      <c r="F566" s="239">
        <v>3.4873207772853985E-2</v>
      </c>
      <c r="G566" s="239">
        <v>0</v>
      </c>
      <c r="H566" s="239">
        <v>0</v>
      </c>
      <c r="I566" s="239">
        <v>0</v>
      </c>
      <c r="J566" s="239">
        <v>0</v>
      </c>
      <c r="K566" s="239">
        <v>0</v>
      </c>
      <c r="L566" s="239">
        <v>6.614273820349458E-3</v>
      </c>
      <c r="M566" s="239">
        <v>7.4093993368100301E-3</v>
      </c>
      <c r="N566" s="239">
        <v>1.6278167637295886E-2</v>
      </c>
      <c r="O566" s="239">
        <v>4.9542699090383044E-2</v>
      </c>
      <c r="P566" s="239">
        <v>0</v>
      </c>
    </row>
    <row r="567" spans="1:16" x14ac:dyDescent="0.25">
      <c r="A567" s="231" t="s">
        <v>1326</v>
      </c>
      <c r="B567" s="232" t="s">
        <v>4758</v>
      </c>
      <c r="C567" s="239">
        <v>1.6894115918121657</v>
      </c>
      <c r="D567" s="239">
        <v>0.35166342414820351</v>
      </c>
      <c r="E567" s="239">
        <v>0.22470927073360239</v>
      </c>
      <c r="F567" s="239">
        <v>0.19004007469851197</v>
      </c>
      <c r="G567" s="239">
        <v>8.7710857144412471E-2</v>
      </c>
      <c r="H567" s="239">
        <v>7.1965271676682008E-3</v>
      </c>
      <c r="I567" s="239">
        <v>0</v>
      </c>
      <c r="J567" s="239">
        <v>0</v>
      </c>
      <c r="K567" s="239">
        <v>5.5572242191772913E-3</v>
      </c>
      <c r="L567" s="239">
        <v>0</v>
      </c>
      <c r="M567" s="239">
        <v>1.546169502904147E-2</v>
      </c>
      <c r="N567" s="239">
        <v>2.5775542321665412E-2</v>
      </c>
      <c r="O567" s="239">
        <v>5.6997262363339726E-2</v>
      </c>
      <c r="P567" s="239">
        <v>0</v>
      </c>
    </row>
    <row r="568" spans="1:16" x14ac:dyDescent="0.25">
      <c r="A568" s="231" t="s">
        <v>548</v>
      </c>
      <c r="B568" s="232" t="s">
        <v>4759</v>
      </c>
      <c r="C568" s="239">
        <v>0</v>
      </c>
      <c r="D568" s="239">
        <v>0</v>
      </c>
      <c r="E568" s="239">
        <v>0</v>
      </c>
      <c r="F568" s="239">
        <v>0</v>
      </c>
      <c r="G568" s="239">
        <v>0</v>
      </c>
      <c r="H568" s="239">
        <v>0</v>
      </c>
      <c r="I568" s="239">
        <v>0</v>
      </c>
      <c r="J568" s="239">
        <v>0</v>
      </c>
      <c r="K568" s="239">
        <v>8.192909943946218E-2</v>
      </c>
      <c r="L568" s="239">
        <v>0</v>
      </c>
      <c r="M568" s="239">
        <v>7.8493496761938467E-2</v>
      </c>
      <c r="N568" s="239">
        <v>0</v>
      </c>
      <c r="O568" s="239">
        <v>0</v>
      </c>
      <c r="P568" s="239">
        <v>0</v>
      </c>
    </row>
    <row r="569" spans="1:16" x14ac:dyDescent="0.25">
      <c r="A569" s="231" t="s">
        <v>498</v>
      </c>
      <c r="B569" s="232" t="s">
        <v>4760</v>
      </c>
      <c r="C569" s="239">
        <v>2.5283185823941277</v>
      </c>
      <c r="D569" s="239">
        <v>1.9372698085621658</v>
      </c>
      <c r="E569" s="239">
        <v>1.6129358361573012</v>
      </c>
      <c r="F569" s="239">
        <v>0.48948636173288845</v>
      </c>
      <c r="G569" s="239">
        <v>0.16821783297172774</v>
      </c>
      <c r="H569" s="239">
        <v>0</v>
      </c>
      <c r="I569" s="239">
        <v>0</v>
      </c>
      <c r="J569" s="239">
        <v>0.11938194602435633</v>
      </c>
      <c r="K569" s="239">
        <v>2.0484623559155632E-2</v>
      </c>
      <c r="L569" s="239">
        <v>0.37272318511578917</v>
      </c>
      <c r="M569" s="239">
        <v>0.37224825507493975</v>
      </c>
      <c r="N569" s="239">
        <v>0.80056463463846117</v>
      </c>
      <c r="O569" s="239">
        <v>1.7855119976378098</v>
      </c>
      <c r="P569" s="239">
        <v>2.1111837740253874</v>
      </c>
    </row>
    <row r="570" spans="1:16" x14ac:dyDescent="0.25">
      <c r="A570" s="231" t="s">
        <v>40</v>
      </c>
      <c r="B570" s="232" t="s">
        <v>3579</v>
      </c>
      <c r="C570" s="239">
        <v>1.2199216678971848E-2</v>
      </c>
      <c r="D570" s="239">
        <v>8.7039000201915417E-3</v>
      </c>
      <c r="E570" s="239">
        <v>5.4042147616927402E-3</v>
      </c>
      <c r="F570" s="239">
        <v>1.2006175080749621E-3</v>
      </c>
      <c r="G570" s="239">
        <v>4.9325816411710764E-3</v>
      </c>
      <c r="H570" s="239">
        <v>7.9895425166386317E-3</v>
      </c>
      <c r="I570" s="239">
        <v>0</v>
      </c>
      <c r="J570" s="239">
        <v>2.2925075241564028E-3</v>
      </c>
      <c r="K570" s="239">
        <v>4.2877509163746594E-2</v>
      </c>
      <c r="L570" s="239">
        <v>3.2459210551195425E-2</v>
      </c>
      <c r="M570" s="239">
        <v>0.17545740431337789</v>
      </c>
      <c r="N570" s="239">
        <v>0.27248981058776583</v>
      </c>
      <c r="O570" s="239">
        <v>0.2328078137675188</v>
      </c>
      <c r="P570" s="239">
        <v>0.57789174910323526</v>
      </c>
    </row>
    <row r="571" spans="1:16" x14ac:dyDescent="0.25">
      <c r="A571" s="231" t="s">
        <v>731</v>
      </c>
      <c r="B571" s="232" t="s">
        <v>4765</v>
      </c>
      <c r="C571" s="239">
        <v>0</v>
      </c>
      <c r="D571" s="239">
        <v>0</v>
      </c>
      <c r="E571" s="239">
        <v>3.7625288259027438E-2</v>
      </c>
      <c r="F571" s="239">
        <v>0</v>
      </c>
      <c r="G571" s="239">
        <v>0</v>
      </c>
      <c r="H571" s="239">
        <v>0</v>
      </c>
      <c r="I571" s="239">
        <v>0</v>
      </c>
      <c r="J571" s="239">
        <v>0</v>
      </c>
      <c r="K571" s="239">
        <v>3.8699210937906361E-2</v>
      </c>
      <c r="L571" s="239">
        <v>2.9809589909007683E-2</v>
      </c>
      <c r="M571" s="239">
        <v>0.10572820397311714</v>
      </c>
      <c r="N571" s="239">
        <v>0.26934688476240337</v>
      </c>
      <c r="O571" s="239">
        <v>0.71820396834158451</v>
      </c>
      <c r="P571" s="239">
        <v>1.2642356926848348</v>
      </c>
    </row>
    <row r="572" spans="1:16" x14ac:dyDescent="0.25">
      <c r="A572" s="231" t="s">
        <v>162</v>
      </c>
      <c r="B572" s="232" t="s">
        <v>4761</v>
      </c>
      <c r="C572" s="239">
        <v>0</v>
      </c>
      <c r="D572" s="239">
        <v>0</v>
      </c>
      <c r="E572" s="239">
        <v>0</v>
      </c>
      <c r="F572" s="239">
        <v>0</v>
      </c>
      <c r="G572" s="239">
        <v>0</v>
      </c>
      <c r="H572" s="239">
        <v>0</v>
      </c>
      <c r="I572" s="239">
        <v>6.6206505554316925E-2</v>
      </c>
      <c r="J572" s="239">
        <v>0.98755956188912775</v>
      </c>
      <c r="K572" s="239">
        <v>0.81677251969938969</v>
      </c>
      <c r="L572" s="239">
        <v>0.12151642368865892</v>
      </c>
      <c r="M572" s="239">
        <v>0</v>
      </c>
      <c r="N572" s="239">
        <v>2.7308953679206962E-2</v>
      </c>
      <c r="O572" s="239">
        <v>1.7457479280856704E-2</v>
      </c>
      <c r="P572" s="239">
        <v>3.1885351065820078E-2</v>
      </c>
    </row>
    <row r="573" spans="1:16" x14ac:dyDescent="0.25">
      <c r="A573" s="231" t="s">
        <v>206</v>
      </c>
      <c r="B573" s="232" t="s">
        <v>4762</v>
      </c>
      <c r="C573" s="239">
        <v>0</v>
      </c>
      <c r="D573" s="239">
        <v>9.6178998480533368E-3</v>
      </c>
      <c r="E573" s="239">
        <v>0</v>
      </c>
      <c r="F573" s="239">
        <v>0</v>
      </c>
      <c r="G573" s="239">
        <v>6.0394373228112787E-2</v>
      </c>
      <c r="H573" s="239">
        <v>7.5369881436537431E-2</v>
      </c>
      <c r="I573" s="239">
        <v>0</v>
      </c>
      <c r="J573" s="239">
        <v>0</v>
      </c>
      <c r="K573" s="239">
        <v>0.50667074298529358</v>
      </c>
      <c r="L573" s="239">
        <v>0.13462665391834616</v>
      </c>
      <c r="M573" s="239">
        <v>0</v>
      </c>
      <c r="N573" s="239">
        <v>0</v>
      </c>
      <c r="O573" s="239">
        <v>0</v>
      </c>
      <c r="P573" s="239">
        <v>1.5585459570145019</v>
      </c>
    </row>
    <row r="574" spans="1:16" x14ac:dyDescent="0.25">
      <c r="A574" s="231" t="s">
        <v>402</v>
      </c>
      <c r="B574" s="232" t="s">
        <v>3647</v>
      </c>
      <c r="C574" s="239">
        <v>0</v>
      </c>
      <c r="D574" s="239">
        <v>0</v>
      </c>
      <c r="E574" s="239">
        <v>0</v>
      </c>
      <c r="F574" s="239">
        <v>0</v>
      </c>
      <c r="G574" s="239">
        <v>0</v>
      </c>
      <c r="H574" s="239">
        <v>0</v>
      </c>
      <c r="I574" s="239">
        <v>0</v>
      </c>
      <c r="J574" s="239">
        <v>0</v>
      </c>
      <c r="K574" s="239">
        <v>0</v>
      </c>
      <c r="L574" s="239">
        <v>0</v>
      </c>
      <c r="M574" s="239">
        <v>2.8920261875013308E-2</v>
      </c>
      <c r="N574" s="239">
        <v>0</v>
      </c>
      <c r="O574" s="239">
        <v>0</v>
      </c>
      <c r="P574" s="239">
        <v>0.20103923157728062</v>
      </c>
    </row>
    <row r="575" spans="1:16" x14ac:dyDescent="0.25">
      <c r="A575" s="231" t="s">
        <v>133</v>
      </c>
      <c r="B575" s="232" t="s">
        <v>9685</v>
      </c>
      <c r="C575" s="239">
        <v>0</v>
      </c>
      <c r="D575" s="239">
        <v>0</v>
      </c>
      <c r="E575" s="239">
        <v>0</v>
      </c>
      <c r="F575" s="239">
        <v>8.2797108311295515E-3</v>
      </c>
      <c r="G575" s="239">
        <v>0</v>
      </c>
      <c r="H575" s="239">
        <v>0</v>
      </c>
      <c r="I575" s="239">
        <v>0</v>
      </c>
      <c r="J575" s="239">
        <v>0</v>
      </c>
      <c r="K575" s="239">
        <v>0</v>
      </c>
      <c r="L575" s="239">
        <v>0</v>
      </c>
      <c r="M575" s="239">
        <v>0</v>
      </c>
      <c r="N575" s="239">
        <v>0</v>
      </c>
      <c r="O575" s="239">
        <v>0</v>
      </c>
      <c r="P575" s="239">
        <v>0</v>
      </c>
    </row>
    <row r="576" spans="1:16" x14ac:dyDescent="0.25">
      <c r="A576" s="231" t="s">
        <v>667</v>
      </c>
      <c r="B576" s="232" t="s">
        <v>5168</v>
      </c>
      <c r="C576" s="239">
        <v>0</v>
      </c>
      <c r="D576" s="239">
        <v>0</v>
      </c>
      <c r="E576" s="239">
        <v>0</v>
      </c>
      <c r="F576" s="239">
        <v>0</v>
      </c>
      <c r="G576" s="239">
        <v>0</v>
      </c>
      <c r="H576" s="239">
        <v>0</v>
      </c>
      <c r="I576" s="239">
        <v>0</v>
      </c>
      <c r="J576" s="239">
        <v>0</v>
      </c>
      <c r="K576" s="239">
        <v>0</v>
      </c>
      <c r="L576" s="239">
        <v>0</v>
      </c>
      <c r="M576" s="239">
        <v>0.21075457659157007</v>
      </c>
      <c r="N576" s="239">
        <v>0.68489264530450855</v>
      </c>
      <c r="O576" s="239">
        <v>5.7507201523091904E-2</v>
      </c>
      <c r="P576" s="239">
        <v>0</v>
      </c>
    </row>
    <row r="577" spans="1:16" x14ac:dyDescent="0.25">
      <c r="A577" s="231" t="s">
        <v>2551</v>
      </c>
      <c r="B577" s="232" t="s">
        <v>9686</v>
      </c>
      <c r="C577" s="239">
        <v>0</v>
      </c>
      <c r="D577" s="239">
        <v>0</v>
      </c>
      <c r="E577" s="239">
        <v>0</v>
      </c>
      <c r="F577" s="239">
        <v>0</v>
      </c>
      <c r="G577" s="239">
        <v>0</v>
      </c>
      <c r="H577" s="239">
        <v>0</v>
      </c>
      <c r="I577" s="239">
        <v>0</v>
      </c>
      <c r="J577" s="239">
        <v>0</v>
      </c>
      <c r="K577" s="239">
        <v>0</v>
      </c>
      <c r="L577" s="239">
        <v>0</v>
      </c>
      <c r="M577" s="239">
        <v>0</v>
      </c>
      <c r="N577" s="239">
        <v>0</v>
      </c>
      <c r="O577" s="239">
        <v>0.3550228172980483</v>
      </c>
      <c r="P577" s="239">
        <v>0</v>
      </c>
    </row>
    <row r="578" spans="1:16" x14ac:dyDescent="0.25">
      <c r="A578" s="231" t="s">
        <v>429</v>
      </c>
      <c r="B578" s="232" t="s">
        <v>3645</v>
      </c>
      <c r="C578" s="239">
        <v>0</v>
      </c>
      <c r="D578" s="239">
        <v>5.4827006433673185E-2</v>
      </c>
      <c r="E578" s="239">
        <v>0</v>
      </c>
      <c r="F578" s="239">
        <v>0</v>
      </c>
      <c r="G578" s="239">
        <v>0</v>
      </c>
      <c r="H578" s="239">
        <v>0</v>
      </c>
      <c r="I578" s="239">
        <v>7.251740438250702E-2</v>
      </c>
      <c r="J578" s="239">
        <v>0</v>
      </c>
      <c r="K578" s="239">
        <v>0</v>
      </c>
      <c r="L578" s="239">
        <v>0</v>
      </c>
      <c r="M578" s="239">
        <v>0</v>
      </c>
      <c r="N578" s="239">
        <v>3.3404654215883775E-2</v>
      </c>
      <c r="O578" s="239">
        <v>0</v>
      </c>
      <c r="P578" s="239">
        <v>0</v>
      </c>
    </row>
    <row r="579" spans="1:16" x14ac:dyDescent="0.25">
      <c r="A579" s="231" t="s">
        <v>168</v>
      </c>
      <c r="B579" s="232" t="s">
        <v>9687</v>
      </c>
      <c r="C579" s="239">
        <v>0</v>
      </c>
      <c r="D579" s="239">
        <v>0</v>
      </c>
      <c r="E579" s="239">
        <v>0</v>
      </c>
      <c r="F579" s="239">
        <v>0</v>
      </c>
      <c r="G579" s="239">
        <v>5.2899570340461957E-2</v>
      </c>
      <c r="H579" s="239">
        <v>0</v>
      </c>
      <c r="I579" s="239">
        <v>0</v>
      </c>
      <c r="J579" s="239">
        <v>0</v>
      </c>
      <c r="K579" s="239">
        <v>7.010600933368101E-2</v>
      </c>
      <c r="L579" s="239">
        <v>0.10321431826181859</v>
      </c>
      <c r="M579" s="239">
        <v>0.26729363769647607</v>
      </c>
      <c r="N579" s="239">
        <v>0.56229215307318292</v>
      </c>
      <c r="O579" s="239">
        <v>0.17543859605542261</v>
      </c>
      <c r="P579" s="239">
        <v>0.40472993149586117</v>
      </c>
    </row>
    <row r="580" spans="1:16" x14ac:dyDescent="0.25">
      <c r="A580" s="231" t="s">
        <v>109</v>
      </c>
      <c r="B580" s="232" t="s">
        <v>9688</v>
      </c>
      <c r="C580" s="239">
        <v>0</v>
      </c>
      <c r="D580" s="239">
        <v>0</v>
      </c>
      <c r="E580" s="239">
        <v>0</v>
      </c>
      <c r="F580" s="239">
        <v>0</v>
      </c>
      <c r="G580" s="239">
        <v>8.6799166333858327E-2</v>
      </c>
      <c r="H580" s="239">
        <v>0.1984727039027728</v>
      </c>
      <c r="I580" s="239">
        <v>0</v>
      </c>
      <c r="J580" s="239">
        <v>0</v>
      </c>
      <c r="K580" s="239">
        <v>0</v>
      </c>
      <c r="L580" s="239">
        <v>0</v>
      </c>
      <c r="M580" s="239">
        <v>0</v>
      </c>
      <c r="N580" s="239">
        <v>0.10297577831584226</v>
      </c>
      <c r="O580" s="239">
        <v>0.22134697737439726</v>
      </c>
      <c r="P580" s="239">
        <v>0</v>
      </c>
    </row>
    <row r="581" spans="1:16" x14ac:dyDescent="0.25">
      <c r="A581" s="231" t="s">
        <v>148</v>
      </c>
      <c r="B581" s="232" t="s">
        <v>3522</v>
      </c>
      <c r="C581" s="239">
        <v>0</v>
      </c>
      <c r="D581" s="239">
        <v>0</v>
      </c>
      <c r="E581" s="239">
        <v>0</v>
      </c>
      <c r="F581" s="239">
        <v>0</v>
      </c>
      <c r="G581" s="239">
        <v>0</v>
      </c>
      <c r="H581" s="239">
        <v>0</v>
      </c>
      <c r="I581" s="239">
        <v>0</v>
      </c>
      <c r="J581" s="239">
        <v>0</v>
      </c>
      <c r="K581" s="239">
        <v>0</v>
      </c>
      <c r="L581" s="239">
        <v>7.8109374178015251E-2</v>
      </c>
      <c r="M581" s="239">
        <v>0</v>
      </c>
      <c r="N581" s="239">
        <v>0</v>
      </c>
      <c r="O581" s="239">
        <v>0</v>
      </c>
      <c r="P581" s="239">
        <v>0</v>
      </c>
    </row>
    <row r="582" spans="1:16" x14ac:dyDescent="0.25">
      <c r="A582" s="231" t="s">
        <v>538</v>
      </c>
      <c r="B582" s="232" t="s">
        <v>3646</v>
      </c>
      <c r="C582" s="239">
        <v>0</v>
      </c>
      <c r="D582" s="239">
        <v>0</v>
      </c>
      <c r="E582" s="239">
        <v>0</v>
      </c>
      <c r="F582" s="239">
        <v>0</v>
      </c>
      <c r="G582" s="239">
        <v>0</v>
      </c>
      <c r="H582" s="239">
        <v>0</v>
      </c>
      <c r="I582" s="239">
        <v>9.3625208153028817E-3</v>
      </c>
      <c r="J582" s="239">
        <v>0</v>
      </c>
      <c r="K582" s="239">
        <v>0</v>
      </c>
      <c r="L582" s="239">
        <v>0</v>
      </c>
      <c r="M582" s="239">
        <v>0.20483336280915931</v>
      </c>
      <c r="N582" s="239">
        <v>0.28573638413482971</v>
      </c>
      <c r="O582" s="239">
        <v>0.18956743660429889</v>
      </c>
      <c r="P582" s="239">
        <v>6.2156973756921974E-2</v>
      </c>
    </row>
    <row r="583" spans="1:16" x14ac:dyDescent="0.25">
      <c r="A583" s="231" t="s">
        <v>1134</v>
      </c>
      <c r="B583" s="232" t="s">
        <v>3637</v>
      </c>
      <c r="C583" s="239">
        <v>0</v>
      </c>
      <c r="D583" s="239">
        <v>0</v>
      </c>
      <c r="E583" s="239">
        <v>0</v>
      </c>
      <c r="F583" s="239">
        <v>0</v>
      </c>
      <c r="G583" s="239">
        <v>0</v>
      </c>
      <c r="H583" s="239">
        <v>0</v>
      </c>
      <c r="I583" s="239">
        <v>0</v>
      </c>
      <c r="J583" s="239">
        <v>0.27225608406350049</v>
      </c>
      <c r="K583" s="239">
        <v>0</v>
      </c>
      <c r="L583" s="239">
        <v>0</v>
      </c>
      <c r="M583" s="239">
        <v>0</v>
      </c>
      <c r="N583" s="239">
        <v>0</v>
      </c>
      <c r="O583" s="239">
        <v>0</v>
      </c>
      <c r="P583" s="239">
        <v>0</v>
      </c>
    </row>
    <row r="584" spans="1:16" x14ac:dyDescent="0.25">
      <c r="A584" s="231" t="s">
        <v>137</v>
      </c>
      <c r="B584" s="232" t="s">
        <v>4775</v>
      </c>
      <c r="C584" s="239">
        <v>0.12406901409917227</v>
      </c>
      <c r="D584" s="239">
        <v>0</v>
      </c>
      <c r="E584" s="239">
        <v>0</v>
      </c>
      <c r="F584" s="239">
        <v>0.20760045779436362</v>
      </c>
      <c r="G584" s="239">
        <v>0</v>
      </c>
      <c r="H584" s="239">
        <v>0</v>
      </c>
      <c r="I584" s="239">
        <v>0</v>
      </c>
      <c r="J584" s="239">
        <v>0</v>
      </c>
      <c r="K584" s="239">
        <v>0</v>
      </c>
      <c r="L584" s="239">
        <v>0</v>
      </c>
      <c r="M584" s="239">
        <v>0</v>
      </c>
      <c r="N584" s="239">
        <v>0</v>
      </c>
      <c r="O584" s="239">
        <v>0</v>
      </c>
      <c r="P584" s="239">
        <v>0</v>
      </c>
    </row>
    <row r="585" spans="1:16" x14ac:dyDescent="0.25">
      <c r="A585" s="231" t="s">
        <v>415</v>
      </c>
      <c r="B585" s="232" t="s">
        <v>9689</v>
      </c>
      <c r="C585" s="239">
        <v>0</v>
      </c>
      <c r="D585" s="239">
        <v>0</v>
      </c>
      <c r="E585" s="239">
        <v>0</v>
      </c>
      <c r="F585" s="239">
        <v>0</v>
      </c>
      <c r="G585" s="239">
        <v>0</v>
      </c>
      <c r="H585" s="239">
        <v>0</v>
      </c>
      <c r="I585" s="239">
        <v>0</v>
      </c>
      <c r="J585" s="239">
        <v>0</v>
      </c>
      <c r="K585" s="239">
        <v>0</v>
      </c>
      <c r="L585" s="239">
        <v>4.9385874388355899E-2</v>
      </c>
      <c r="M585" s="239">
        <v>0</v>
      </c>
      <c r="N585" s="239">
        <v>0</v>
      </c>
      <c r="O585" s="239">
        <v>0</v>
      </c>
      <c r="P585" s="239">
        <v>0</v>
      </c>
    </row>
    <row r="586" spans="1:16" x14ac:dyDescent="0.25">
      <c r="A586" s="231" t="s">
        <v>912</v>
      </c>
      <c r="B586" s="232" t="s">
        <v>5153</v>
      </c>
      <c r="C586" s="239">
        <v>0</v>
      </c>
      <c r="D586" s="239">
        <v>0</v>
      </c>
      <c r="E586" s="239">
        <v>0</v>
      </c>
      <c r="F586" s="239">
        <v>0</v>
      </c>
      <c r="G586" s="239">
        <v>0</v>
      </c>
      <c r="H586" s="239">
        <v>0</v>
      </c>
      <c r="I586" s="239">
        <v>0</v>
      </c>
      <c r="J586" s="239">
        <v>0</v>
      </c>
      <c r="K586" s="239">
        <v>0</v>
      </c>
      <c r="L586" s="239">
        <v>0</v>
      </c>
      <c r="M586" s="239">
        <v>0</v>
      </c>
      <c r="N586" s="239">
        <v>0</v>
      </c>
      <c r="O586" s="239">
        <v>0</v>
      </c>
      <c r="P586" s="239">
        <v>0.10282063216626178</v>
      </c>
    </row>
    <row r="587" spans="1:16" x14ac:dyDescent="0.25">
      <c r="A587" s="231" t="s">
        <v>354</v>
      </c>
      <c r="B587" s="232" t="s">
        <v>4773</v>
      </c>
      <c r="C587" s="239">
        <v>0</v>
      </c>
      <c r="D587" s="239">
        <v>0</v>
      </c>
      <c r="E587" s="239">
        <v>0</v>
      </c>
      <c r="F587" s="239">
        <v>0</v>
      </c>
      <c r="G587" s="239">
        <v>6.3676073783602488E-2</v>
      </c>
      <c r="H587" s="239">
        <v>6.455935134756996E-2</v>
      </c>
      <c r="I587" s="239">
        <v>6.687427172972657E-2</v>
      </c>
      <c r="J587" s="239">
        <v>0</v>
      </c>
      <c r="K587" s="239">
        <v>5.4832604450061407E-3</v>
      </c>
      <c r="L587" s="239">
        <v>0</v>
      </c>
      <c r="M587" s="239">
        <v>0</v>
      </c>
      <c r="N587" s="239">
        <v>0</v>
      </c>
      <c r="O587" s="239">
        <v>7.3184477435756451E-3</v>
      </c>
      <c r="P587" s="239">
        <v>0</v>
      </c>
    </row>
    <row r="588" spans="1:16" x14ac:dyDescent="0.25">
      <c r="A588" s="231" t="s">
        <v>2055</v>
      </c>
      <c r="B588" s="232" t="s">
        <v>5159</v>
      </c>
      <c r="C588" s="239">
        <v>0</v>
      </c>
      <c r="D588" s="239">
        <v>0</v>
      </c>
      <c r="E588" s="239">
        <v>0</v>
      </c>
      <c r="F588" s="239">
        <v>0</v>
      </c>
      <c r="G588" s="239">
        <v>0</v>
      </c>
      <c r="H588" s="239">
        <v>0</v>
      </c>
      <c r="I588" s="239">
        <v>0</v>
      </c>
      <c r="J588" s="239">
        <v>0</v>
      </c>
      <c r="K588" s="239">
        <v>0</v>
      </c>
      <c r="L588" s="239">
        <v>0</v>
      </c>
      <c r="M588" s="239">
        <v>0</v>
      </c>
      <c r="N588" s="239">
        <v>0</v>
      </c>
      <c r="O588" s="239">
        <v>3.7781862147092816E-2</v>
      </c>
      <c r="P588" s="239">
        <v>0</v>
      </c>
    </row>
    <row r="589" spans="1:16" x14ac:dyDescent="0.25">
      <c r="A589" s="231" t="s">
        <v>2166</v>
      </c>
      <c r="B589" s="232" t="s">
        <v>9690</v>
      </c>
      <c r="C589" s="239">
        <v>0</v>
      </c>
      <c r="D589" s="239">
        <v>0</v>
      </c>
      <c r="E589" s="239">
        <v>0</v>
      </c>
      <c r="F589" s="239">
        <v>1.5424243510424436</v>
      </c>
      <c r="G589" s="239">
        <v>0</v>
      </c>
      <c r="H589" s="239">
        <v>0</v>
      </c>
      <c r="I589" s="239">
        <v>0</v>
      </c>
      <c r="J589" s="239">
        <v>0</v>
      </c>
      <c r="K589" s="239">
        <v>0</v>
      </c>
      <c r="L589" s="239">
        <v>0</v>
      </c>
      <c r="M589" s="239">
        <v>0</v>
      </c>
      <c r="N589" s="239">
        <v>0</v>
      </c>
      <c r="O589" s="239">
        <v>0</v>
      </c>
      <c r="P589" s="239">
        <v>0</v>
      </c>
    </row>
    <row r="590" spans="1:16" x14ac:dyDescent="0.25">
      <c r="A590" s="231" t="s">
        <v>844</v>
      </c>
      <c r="B590" s="232" t="s">
        <v>5162</v>
      </c>
      <c r="C590" s="239">
        <v>0</v>
      </c>
      <c r="D590" s="239">
        <v>0</v>
      </c>
      <c r="E590" s="239">
        <v>1.6336437442778965E-2</v>
      </c>
      <c r="F590" s="239">
        <v>0</v>
      </c>
      <c r="G590" s="239">
        <v>6.9086065886642383E-3</v>
      </c>
      <c r="H590" s="239">
        <v>0</v>
      </c>
      <c r="I590" s="239">
        <v>0</v>
      </c>
      <c r="J590" s="239">
        <v>0</v>
      </c>
      <c r="K590" s="239">
        <v>0</v>
      </c>
      <c r="L590" s="239">
        <v>2.4765171093311712E-2</v>
      </c>
      <c r="M590" s="239">
        <v>0</v>
      </c>
      <c r="N590" s="239">
        <v>0</v>
      </c>
      <c r="O590" s="239">
        <v>1.9314463820234711</v>
      </c>
      <c r="P590" s="239">
        <v>0.25767328958043184</v>
      </c>
    </row>
    <row r="591" spans="1:16" x14ac:dyDescent="0.25">
      <c r="A591" s="231" t="s">
        <v>1099</v>
      </c>
      <c r="B591" s="232" t="s">
        <v>4778</v>
      </c>
      <c r="C591" s="239">
        <v>0</v>
      </c>
      <c r="D591" s="239">
        <v>0</v>
      </c>
      <c r="E591" s="239">
        <v>0</v>
      </c>
      <c r="F591" s="239">
        <v>0</v>
      </c>
      <c r="G591" s="239">
        <v>0</v>
      </c>
      <c r="H591" s="239">
        <v>0</v>
      </c>
      <c r="I591" s="239">
        <v>0</v>
      </c>
      <c r="J591" s="239">
        <v>0</v>
      </c>
      <c r="K591" s="239">
        <v>0</v>
      </c>
      <c r="L591" s="239">
        <v>0</v>
      </c>
      <c r="M591" s="239">
        <v>0</v>
      </c>
      <c r="N591" s="239">
        <v>1.5087510367858182E-2</v>
      </c>
      <c r="O591" s="239">
        <v>0</v>
      </c>
      <c r="P591" s="239">
        <v>0</v>
      </c>
    </row>
    <row r="592" spans="1:16" x14ac:dyDescent="0.25">
      <c r="A592" s="231" t="s">
        <v>424</v>
      </c>
      <c r="B592" s="232" t="s">
        <v>4779</v>
      </c>
      <c r="C592" s="239">
        <v>0</v>
      </c>
      <c r="D592" s="239">
        <v>0</v>
      </c>
      <c r="E592" s="239">
        <v>0</v>
      </c>
      <c r="F592" s="239">
        <v>0</v>
      </c>
      <c r="G592" s="239">
        <v>0</v>
      </c>
      <c r="H592" s="239">
        <v>0</v>
      </c>
      <c r="I592" s="239">
        <v>0</v>
      </c>
      <c r="J592" s="239">
        <v>0</v>
      </c>
      <c r="K592" s="239">
        <v>0</v>
      </c>
      <c r="L592" s="239">
        <v>1.8201246162705683E-2</v>
      </c>
      <c r="M592" s="239">
        <v>0</v>
      </c>
      <c r="N592" s="239">
        <v>0</v>
      </c>
      <c r="O592" s="239">
        <v>0</v>
      </c>
      <c r="P592" s="239">
        <v>0</v>
      </c>
    </row>
    <row r="593" spans="1:16" x14ac:dyDescent="0.25">
      <c r="A593" s="231" t="s">
        <v>155</v>
      </c>
      <c r="B593" s="232" t="s">
        <v>3483</v>
      </c>
      <c r="C593" s="239">
        <v>4.2524232795395847</v>
      </c>
      <c r="D593" s="239">
        <v>6.2335269003162015</v>
      </c>
      <c r="E593" s="239">
        <v>6.4591918088189084</v>
      </c>
      <c r="F593" s="239">
        <v>5.0431558897198672</v>
      </c>
      <c r="G593" s="239">
        <v>4.172978018356206</v>
      </c>
      <c r="H593" s="239">
        <v>2.1393074335213793</v>
      </c>
      <c r="I593" s="239">
        <v>2.6543389745829562</v>
      </c>
      <c r="J593" s="239">
        <v>6.0900219187150642</v>
      </c>
      <c r="K593" s="239">
        <v>12.026576898642089</v>
      </c>
      <c r="L593" s="239">
        <v>9.0662341514245881</v>
      </c>
      <c r="M593" s="239">
        <v>2.8678738133376398</v>
      </c>
      <c r="N593" s="239">
        <v>3.3507350780917378</v>
      </c>
      <c r="O593" s="239">
        <v>2.0713648275844854</v>
      </c>
      <c r="P593" s="239">
        <v>0</v>
      </c>
    </row>
    <row r="594" spans="1:16" x14ac:dyDescent="0.25">
      <c r="A594" s="231" t="s">
        <v>110</v>
      </c>
      <c r="B594" s="232" t="s">
        <v>4783</v>
      </c>
      <c r="C594" s="239">
        <v>0</v>
      </c>
      <c r="D594" s="239">
        <v>0</v>
      </c>
      <c r="E594" s="239">
        <v>0</v>
      </c>
      <c r="F594" s="239">
        <v>0.43609343191777561</v>
      </c>
      <c r="G594" s="239">
        <v>5.5093479175452112E-2</v>
      </c>
      <c r="H594" s="239">
        <v>0.13774989996992909</v>
      </c>
      <c r="I594" s="239">
        <v>6.3401540630268816E-2</v>
      </c>
      <c r="J594" s="239">
        <v>0</v>
      </c>
      <c r="K594" s="239">
        <v>0</v>
      </c>
      <c r="L594" s="239">
        <v>3.0784742690621623E-2</v>
      </c>
      <c r="M594" s="239">
        <v>9.6526273670354129E-2</v>
      </c>
      <c r="N594" s="239">
        <v>0</v>
      </c>
      <c r="O594" s="239">
        <v>0</v>
      </c>
      <c r="P594" s="239">
        <v>0</v>
      </c>
    </row>
    <row r="595" spans="1:16" x14ac:dyDescent="0.25">
      <c r="A595" s="231" t="s">
        <v>322</v>
      </c>
      <c r="B595" s="232" t="s">
        <v>4785</v>
      </c>
      <c r="C595" s="239">
        <v>0</v>
      </c>
      <c r="D595" s="239">
        <v>0</v>
      </c>
      <c r="E595" s="239">
        <v>0</v>
      </c>
      <c r="F595" s="239">
        <v>0</v>
      </c>
      <c r="G595" s="239">
        <v>0</v>
      </c>
      <c r="H595" s="239">
        <v>0</v>
      </c>
      <c r="I595" s="239">
        <v>0</v>
      </c>
      <c r="J595" s="239">
        <v>0</v>
      </c>
      <c r="K595" s="239">
        <v>0</v>
      </c>
      <c r="L595" s="239">
        <v>0</v>
      </c>
      <c r="M595" s="239">
        <v>0</v>
      </c>
      <c r="N595" s="239">
        <v>0</v>
      </c>
      <c r="O595" s="239">
        <v>0.1673604052532518</v>
      </c>
      <c r="P595" s="239">
        <v>0</v>
      </c>
    </row>
    <row r="596" spans="1:16" x14ac:dyDescent="0.25">
      <c r="A596" s="231" t="s">
        <v>2049</v>
      </c>
      <c r="B596" s="232" t="s">
        <v>9691</v>
      </c>
      <c r="C596" s="239">
        <v>0</v>
      </c>
      <c r="D596" s="239">
        <v>0</v>
      </c>
      <c r="E596" s="239">
        <v>0</v>
      </c>
      <c r="F596" s="239">
        <v>0</v>
      </c>
      <c r="G596" s="239">
        <v>0</v>
      </c>
      <c r="H596" s="239">
        <v>0</v>
      </c>
      <c r="I596" s="239">
        <v>0</v>
      </c>
      <c r="J596" s="239">
        <v>0</v>
      </c>
      <c r="K596" s="239">
        <v>0</v>
      </c>
      <c r="L596" s="239">
        <v>0</v>
      </c>
      <c r="M596" s="239">
        <v>0</v>
      </c>
      <c r="N596" s="239">
        <v>0</v>
      </c>
      <c r="O596" s="239">
        <v>1.2040209418163694</v>
      </c>
      <c r="P596" s="239">
        <v>0</v>
      </c>
    </row>
    <row r="597" spans="1:16" x14ac:dyDescent="0.25">
      <c r="A597" s="231" t="s">
        <v>2430</v>
      </c>
      <c r="B597" s="232" t="s">
        <v>9692</v>
      </c>
      <c r="C597" s="239">
        <v>0</v>
      </c>
      <c r="D597" s="239">
        <v>0</v>
      </c>
      <c r="E597" s="239">
        <v>0</v>
      </c>
      <c r="F597" s="239">
        <v>0</v>
      </c>
      <c r="G597" s="239">
        <v>0</v>
      </c>
      <c r="H597" s="239">
        <v>0</v>
      </c>
      <c r="I597" s="239">
        <v>0</v>
      </c>
      <c r="J597" s="239">
        <v>0</v>
      </c>
      <c r="K597" s="239">
        <v>0</v>
      </c>
      <c r="L597" s="239">
        <v>18.197219253702329</v>
      </c>
      <c r="M597" s="239">
        <v>0</v>
      </c>
      <c r="N597" s="239">
        <v>0</v>
      </c>
      <c r="O597" s="239">
        <v>0</v>
      </c>
      <c r="P597" s="239">
        <v>0</v>
      </c>
    </row>
    <row r="598" spans="1:16" x14ac:dyDescent="0.25">
      <c r="A598" s="231" t="s">
        <v>1299</v>
      </c>
      <c r="B598" s="232" t="s">
        <v>6605</v>
      </c>
      <c r="C598" s="239">
        <v>0</v>
      </c>
      <c r="D598" s="239">
        <v>0</v>
      </c>
      <c r="E598" s="239">
        <v>0</v>
      </c>
      <c r="F598" s="239">
        <v>0</v>
      </c>
      <c r="G598" s="239">
        <v>0</v>
      </c>
      <c r="H598" s="239">
        <v>0</v>
      </c>
      <c r="I598" s="239">
        <v>3.9339827968171398E-2</v>
      </c>
      <c r="J598" s="239">
        <v>0</v>
      </c>
      <c r="K598" s="239">
        <v>0</v>
      </c>
      <c r="L598" s="239">
        <v>0</v>
      </c>
      <c r="M598" s="239">
        <v>0</v>
      </c>
      <c r="N598" s="239">
        <v>0</v>
      </c>
      <c r="O598" s="239">
        <v>0</v>
      </c>
      <c r="P598" s="239">
        <v>0</v>
      </c>
    </row>
    <row r="599" spans="1:16" x14ac:dyDescent="0.25">
      <c r="A599" s="231" t="s">
        <v>794</v>
      </c>
      <c r="B599" s="232" t="s">
        <v>4787</v>
      </c>
      <c r="C599" s="239">
        <v>0</v>
      </c>
      <c r="D599" s="239">
        <v>0</v>
      </c>
      <c r="E599" s="239">
        <v>0</v>
      </c>
      <c r="F599" s="239">
        <v>9.7391953517671197E-3</v>
      </c>
      <c r="G599" s="239">
        <v>6.5382596127203955E-3</v>
      </c>
      <c r="H599" s="239">
        <v>0</v>
      </c>
      <c r="I599" s="239">
        <v>0</v>
      </c>
      <c r="J599" s="239">
        <v>2.4997842065317593E-3</v>
      </c>
      <c r="K599" s="239">
        <v>7.6888225701931927E-3</v>
      </c>
      <c r="L599" s="239">
        <v>4.0329931019117511E-3</v>
      </c>
      <c r="M599" s="239">
        <v>7.3663482422574034E-3</v>
      </c>
      <c r="N599" s="239">
        <v>2.5280483399017159E-3</v>
      </c>
      <c r="O599" s="239">
        <v>6.6610210676407893E-3</v>
      </c>
      <c r="P599" s="239">
        <v>1.8243652502624864E-2</v>
      </c>
    </row>
    <row r="600" spans="1:16" x14ac:dyDescent="0.25">
      <c r="A600" s="231" t="s">
        <v>7512</v>
      </c>
      <c r="B600" s="232" t="s">
        <v>7513</v>
      </c>
      <c r="C600" s="239">
        <v>0</v>
      </c>
      <c r="D600" s="239">
        <v>0</v>
      </c>
      <c r="E600" s="239">
        <v>0</v>
      </c>
      <c r="F600" s="239">
        <v>0</v>
      </c>
      <c r="G600" s="239">
        <v>0</v>
      </c>
      <c r="H600" s="239">
        <v>0</v>
      </c>
      <c r="I600" s="239">
        <v>1.842223627329883E-2</v>
      </c>
      <c r="J600" s="239">
        <v>0</v>
      </c>
      <c r="K600" s="239">
        <v>0</v>
      </c>
      <c r="L600" s="239">
        <v>0</v>
      </c>
      <c r="M600" s="239">
        <v>0</v>
      </c>
      <c r="N600" s="239">
        <v>0</v>
      </c>
      <c r="O600" s="239">
        <v>0</v>
      </c>
      <c r="P600" s="239">
        <v>0</v>
      </c>
    </row>
    <row r="601" spans="1:16" x14ac:dyDescent="0.25">
      <c r="A601" s="231" t="s">
        <v>7932</v>
      </c>
      <c r="B601" s="232" t="s">
        <v>7933</v>
      </c>
      <c r="C601" s="239">
        <v>0</v>
      </c>
      <c r="D601" s="239">
        <v>0</v>
      </c>
      <c r="E601" s="239">
        <v>0</v>
      </c>
      <c r="F601" s="239">
        <v>0</v>
      </c>
      <c r="G601" s="239">
        <v>0</v>
      </c>
      <c r="H601" s="239">
        <v>1.0174498136967154</v>
      </c>
      <c r="I601" s="239">
        <v>0</v>
      </c>
      <c r="J601" s="239">
        <v>0</v>
      </c>
      <c r="K601" s="239">
        <v>0</v>
      </c>
      <c r="L601" s="239">
        <v>0</v>
      </c>
      <c r="M601" s="239">
        <v>0</v>
      </c>
      <c r="N601" s="239">
        <v>0</v>
      </c>
      <c r="O601" s="239">
        <v>0</v>
      </c>
      <c r="P601" s="239">
        <v>0</v>
      </c>
    </row>
    <row r="602" spans="1:16" x14ac:dyDescent="0.25">
      <c r="A602" s="231" t="s">
        <v>4796</v>
      </c>
      <c r="B602" s="232" t="s">
        <v>4797</v>
      </c>
      <c r="C602" s="239">
        <v>0</v>
      </c>
      <c r="D602" s="239">
        <v>0</v>
      </c>
      <c r="E602" s="239">
        <v>0</v>
      </c>
      <c r="F602" s="239">
        <v>0</v>
      </c>
      <c r="G602" s="239">
        <v>0</v>
      </c>
      <c r="H602" s="239">
        <v>0</v>
      </c>
      <c r="I602" s="239">
        <v>0</v>
      </c>
      <c r="J602" s="239">
        <v>0</v>
      </c>
      <c r="K602" s="239">
        <v>0</v>
      </c>
      <c r="L602" s="239">
        <v>0</v>
      </c>
      <c r="M602" s="239">
        <v>0.15289385547128359</v>
      </c>
      <c r="N602" s="239">
        <v>0</v>
      </c>
      <c r="O602" s="239">
        <v>0</v>
      </c>
      <c r="P602" s="239">
        <v>0</v>
      </c>
    </row>
    <row r="603" spans="1:16" x14ac:dyDescent="0.25">
      <c r="A603" s="231" t="s">
        <v>1324</v>
      </c>
      <c r="B603" s="232" t="s">
        <v>9693</v>
      </c>
      <c r="C603" s="239">
        <v>0</v>
      </c>
      <c r="D603" s="239">
        <v>0</v>
      </c>
      <c r="E603" s="239">
        <v>0</v>
      </c>
      <c r="F603" s="239">
        <v>0</v>
      </c>
      <c r="G603" s="239">
        <v>6.5771434028282748E-3</v>
      </c>
      <c r="H603" s="239">
        <v>0</v>
      </c>
      <c r="I603" s="239">
        <v>5.5158670444914674E-2</v>
      </c>
      <c r="J603" s="239">
        <v>0</v>
      </c>
      <c r="K603" s="239">
        <v>0</v>
      </c>
      <c r="L603" s="239">
        <v>0</v>
      </c>
      <c r="M603" s="239">
        <v>6.5394040236030244E-3</v>
      </c>
      <c r="N603" s="239">
        <v>1.3820147676776896E-2</v>
      </c>
      <c r="O603" s="239">
        <v>0</v>
      </c>
      <c r="P603" s="239">
        <v>0</v>
      </c>
    </row>
    <row r="604" spans="1:16" x14ac:dyDescent="0.25">
      <c r="A604" s="231" t="s">
        <v>1214</v>
      </c>
      <c r="B604" s="232" t="s">
        <v>9694</v>
      </c>
      <c r="C604" s="239">
        <v>0</v>
      </c>
      <c r="D604" s="239">
        <v>0</v>
      </c>
      <c r="E604" s="239">
        <v>0</v>
      </c>
      <c r="F604" s="239">
        <v>2.4859229504274858E-2</v>
      </c>
      <c r="G604" s="239">
        <v>0</v>
      </c>
      <c r="H604" s="239">
        <v>0</v>
      </c>
      <c r="I604" s="239">
        <v>0</v>
      </c>
      <c r="J604" s="239">
        <v>0</v>
      </c>
      <c r="K604" s="239">
        <v>0</v>
      </c>
      <c r="L604" s="239">
        <v>0.17070361412502685</v>
      </c>
      <c r="M604" s="239">
        <v>0</v>
      </c>
      <c r="N604" s="239">
        <v>0</v>
      </c>
      <c r="O604" s="239">
        <v>0</v>
      </c>
      <c r="P604" s="239">
        <v>0</v>
      </c>
    </row>
    <row r="605" spans="1:16" x14ac:dyDescent="0.25">
      <c r="A605" s="231" t="s">
        <v>1901</v>
      </c>
      <c r="B605" s="232" t="s">
        <v>9695</v>
      </c>
      <c r="C605" s="239">
        <v>0</v>
      </c>
      <c r="D605" s="239">
        <v>0</v>
      </c>
      <c r="E605" s="239">
        <v>0</v>
      </c>
      <c r="F605" s="239">
        <v>0</v>
      </c>
      <c r="G605" s="239">
        <v>0</v>
      </c>
      <c r="H605" s="239">
        <v>0</v>
      </c>
      <c r="I605" s="239">
        <v>0</v>
      </c>
      <c r="J605" s="239">
        <v>0</v>
      </c>
      <c r="K605" s="239">
        <v>0</v>
      </c>
      <c r="L605" s="239">
        <v>4.465216730879263E-2</v>
      </c>
      <c r="M605" s="239">
        <v>0</v>
      </c>
      <c r="N605" s="239">
        <v>0</v>
      </c>
      <c r="O605" s="239">
        <v>0</v>
      </c>
      <c r="P605" s="239">
        <v>0</v>
      </c>
    </row>
    <row r="606" spans="1:16" x14ac:dyDescent="0.25">
      <c r="A606" s="231" t="s">
        <v>1193</v>
      </c>
      <c r="B606" s="232" t="s">
        <v>9696</v>
      </c>
      <c r="C606" s="239">
        <v>0</v>
      </c>
      <c r="D606" s="239">
        <v>0</v>
      </c>
      <c r="E606" s="239">
        <v>0</v>
      </c>
      <c r="F606" s="239">
        <v>0</v>
      </c>
      <c r="G606" s="239">
        <v>0</v>
      </c>
      <c r="H606" s="239">
        <v>0</v>
      </c>
      <c r="I606" s="239">
        <v>0</v>
      </c>
      <c r="J606" s="239">
        <v>6.2240243950659552E-2</v>
      </c>
      <c r="K606" s="239">
        <v>3.53651402670037E-2</v>
      </c>
      <c r="L606" s="239">
        <v>0</v>
      </c>
      <c r="M606" s="239">
        <v>0</v>
      </c>
      <c r="N606" s="239">
        <v>0</v>
      </c>
      <c r="O606" s="239">
        <v>0</v>
      </c>
      <c r="P606" s="239">
        <v>0</v>
      </c>
    </row>
    <row r="607" spans="1:16" x14ac:dyDescent="0.25">
      <c r="A607" s="231" t="s">
        <v>8087</v>
      </c>
      <c r="B607" s="232" t="s">
        <v>8088</v>
      </c>
      <c r="C607" s="239">
        <v>0</v>
      </c>
      <c r="D607" s="239">
        <v>0</v>
      </c>
      <c r="E607" s="239">
        <v>0</v>
      </c>
      <c r="F607" s="239">
        <v>0</v>
      </c>
      <c r="G607" s="239">
        <v>0</v>
      </c>
      <c r="H607" s="239">
        <v>1.7091463330115353</v>
      </c>
      <c r="I607" s="239">
        <v>0</v>
      </c>
      <c r="J607" s="239">
        <v>0</v>
      </c>
      <c r="K607" s="239">
        <v>0</v>
      </c>
      <c r="L607" s="239">
        <v>0</v>
      </c>
      <c r="M607" s="239">
        <v>0</v>
      </c>
      <c r="N607" s="239">
        <v>0</v>
      </c>
      <c r="O607" s="239">
        <v>0</v>
      </c>
      <c r="P607" s="239">
        <v>0</v>
      </c>
    </row>
    <row r="608" spans="1:16" x14ac:dyDescent="0.25">
      <c r="A608" s="231" t="s">
        <v>1230</v>
      </c>
      <c r="B608" s="232" t="s">
        <v>5181</v>
      </c>
      <c r="C608" s="239">
        <v>0</v>
      </c>
      <c r="D608" s="239">
        <v>0</v>
      </c>
      <c r="E608" s="239">
        <v>0</v>
      </c>
      <c r="F608" s="239">
        <v>0</v>
      </c>
      <c r="G608" s="239">
        <v>0</v>
      </c>
      <c r="H608" s="239">
        <v>0</v>
      </c>
      <c r="I608" s="239">
        <v>0</v>
      </c>
      <c r="J608" s="239">
        <v>0</v>
      </c>
      <c r="K608" s="239">
        <v>0</v>
      </c>
      <c r="L608" s="239">
        <v>0</v>
      </c>
      <c r="M608" s="239">
        <v>2.4190414454069695E-2</v>
      </c>
      <c r="N608" s="239">
        <v>0</v>
      </c>
      <c r="O608" s="239">
        <v>0</v>
      </c>
      <c r="P608" s="239">
        <v>0</v>
      </c>
    </row>
    <row r="609" spans="1:16" x14ac:dyDescent="0.25">
      <c r="A609" s="231" t="s">
        <v>85</v>
      </c>
      <c r="B609" s="232" t="s">
        <v>9697</v>
      </c>
      <c r="C609" s="239">
        <v>0</v>
      </c>
      <c r="D609" s="239">
        <v>1.7782276059750208E-2</v>
      </c>
      <c r="E609" s="239">
        <v>0</v>
      </c>
      <c r="F609" s="239">
        <v>0</v>
      </c>
      <c r="G609" s="239">
        <v>0</v>
      </c>
      <c r="H609" s="239">
        <v>0</v>
      </c>
      <c r="I609" s="239">
        <v>3.1486372788832519E-2</v>
      </c>
      <c r="J609" s="239">
        <v>0</v>
      </c>
      <c r="K609" s="239">
        <v>0</v>
      </c>
      <c r="L609" s="239">
        <v>0</v>
      </c>
      <c r="M609" s="239">
        <v>0</v>
      </c>
      <c r="N609" s="239">
        <v>4.2359980057228575E-2</v>
      </c>
      <c r="O609" s="239">
        <v>0</v>
      </c>
      <c r="P609" s="239">
        <v>0</v>
      </c>
    </row>
    <row r="610" spans="1:16" x14ac:dyDescent="0.25">
      <c r="A610" s="231" t="s">
        <v>421</v>
      </c>
      <c r="B610" s="232" t="s">
        <v>9698</v>
      </c>
      <c r="C610" s="239">
        <v>0</v>
      </c>
      <c r="D610" s="239">
        <v>0</v>
      </c>
      <c r="E610" s="239">
        <v>0</v>
      </c>
      <c r="F610" s="239">
        <v>0</v>
      </c>
      <c r="G610" s="239">
        <v>0</v>
      </c>
      <c r="H610" s="239">
        <v>0</v>
      </c>
      <c r="I610" s="239">
        <v>0</v>
      </c>
      <c r="J610" s="239">
        <v>0</v>
      </c>
      <c r="K610" s="239">
        <v>7.4326424379998696E-3</v>
      </c>
      <c r="L610" s="239">
        <v>0</v>
      </c>
      <c r="M610" s="239">
        <v>0</v>
      </c>
      <c r="N610" s="239">
        <v>0</v>
      </c>
      <c r="O610" s="239">
        <v>0</v>
      </c>
      <c r="P610" s="239">
        <v>0</v>
      </c>
    </row>
    <row r="611" spans="1:16" x14ac:dyDescent="0.25">
      <c r="A611" s="231" t="s">
        <v>714</v>
      </c>
      <c r="B611" s="232" t="s">
        <v>4743</v>
      </c>
      <c r="C611" s="239">
        <v>0</v>
      </c>
      <c r="D611" s="239">
        <v>0</v>
      </c>
      <c r="E611" s="239">
        <v>0</v>
      </c>
      <c r="F611" s="239">
        <v>0</v>
      </c>
      <c r="G611" s="239">
        <v>0</v>
      </c>
      <c r="H611" s="239">
        <v>0</v>
      </c>
      <c r="I611" s="239">
        <v>0</v>
      </c>
      <c r="J611" s="239">
        <v>0</v>
      </c>
      <c r="K611" s="239">
        <v>0</v>
      </c>
      <c r="L611" s="239">
        <v>0.14131615449042836</v>
      </c>
      <c r="M611" s="239">
        <v>0</v>
      </c>
      <c r="N611" s="239">
        <v>0</v>
      </c>
      <c r="O611" s="239">
        <v>0</v>
      </c>
      <c r="P611" s="239">
        <v>0</v>
      </c>
    </row>
    <row r="612" spans="1:16" x14ac:dyDescent="0.25">
      <c r="A612" s="231" t="s">
        <v>648</v>
      </c>
      <c r="B612" s="232" t="s">
        <v>9699</v>
      </c>
      <c r="C612" s="239">
        <v>0</v>
      </c>
      <c r="D612" s="239">
        <v>0</v>
      </c>
      <c r="E612" s="239">
        <v>0</v>
      </c>
      <c r="F612" s="239">
        <v>0</v>
      </c>
      <c r="G612" s="239">
        <v>0</v>
      </c>
      <c r="H612" s="239">
        <v>0</v>
      </c>
      <c r="I612" s="239">
        <v>2.0614754676658627E-2</v>
      </c>
      <c r="J612" s="239">
        <v>0</v>
      </c>
      <c r="K612" s="239">
        <v>0</v>
      </c>
      <c r="L612" s="239">
        <v>0</v>
      </c>
      <c r="M612" s="239">
        <v>0</v>
      </c>
      <c r="N612" s="239">
        <v>0</v>
      </c>
      <c r="O612" s="239">
        <v>0</v>
      </c>
      <c r="P612" s="239">
        <v>0</v>
      </c>
    </row>
    <row r="613" spans="1:16" x14ac:dyDescent="0.25">
      <c r="A613" s="231" t="s">
        <v>7340</v>
      </c>
      <c r="B613" s="232" t="s">
        <v>7341</v>
      </c>
      <c r="C613" s="239">
        <v>0.19925042129159889</v>
      </c>
      <c r="D613" s="239">
        <v>0</v>
      </c>
      <c r="E613" s="239">
        <v>0</v>
      </c>
      <c r="F613" s="239">
        <v>0</v>
      </c>
      <c r="G613" s="239">
        <v>0</v>
      </c>
      <c r="H613" s="239">
        <v>0</v>
      </c>
      <c r="I613" s="239">
        <v>0</v>
      </c>
      <c r="J613" s="239">
        <v>0</v>
      </c>
      <c r="K613" s="239">
        <v>0</v>
      </c>
      <c r="L613" s="239">
        <v>0</v>
      </c>
      <c r="M613" s="239">
        <v>0</v>
      </c>
      <c r="N613" s="239">
        <v>0</v>
      </c>
      <c r="O613" s="239">
        <v>0</v>
      </c>
      <c r="P613" s="239">
        <v>0</v>
      </c>
    </row>
    <row r="614" spans="1:16" x14ac:dyDescent="0.25">
      <c r="A614" s="231" t="s">
        <v>145</v>
      </c>
      <c r="B614" s="232" t="s">
        <v>3557</v>
      </c>
      <c r="C614" s="239">
        <v>0</v>
      </c>
      <c r="D614" s="239">
        <v>0</v>
      </c>
      <c r="E614" s="239">
        <v>0</v>
      </c>
      <c r="F614" s="239">
        <v>0</v>
      </c>
      <c r="G614" s="239">
        <v>0</v>
      </c>
      <c r="H614" s="239">
        <v>1.2190196233010634E-2</v>
      </c>
      <c r="I614" s="239">
        <v>2.4428358641859931E-3</v>
      </c>
      <c r="J614" s="239">
        <v>0</v>
      </c>
      <c r="K614" s="239">
        <v>0</v>
      </c>
      <c r="L614" s="239">
        <v>0</v>
      </c>
      <c r="M614" s="239">
        <v>1.1961157172860355E-2</v>
      </c>
      <c r="N614" s="239">
        <v>0</v>
      </c>
      <c r="O614" s="239">
        <v>0</v>
      </c>
      <c r="P614" s="239">
        <v>0</v>
      </c>
    </row>
    <row r="615" spans="1:16" x14ac:dyDescent="0.25">
      <c r="A615" s="231" t="s">
        <v>56</v>
      </c>
      <c r="B615" s="232" t="s">
        <v>4755</v>
      </c>
      <c r="C615" s="239">
        <v>0</v>
      </c>
      <c r="D615" s="239">
        <v>0</v>
      </c>
      <c r="E615" s="239">
        <v>0</v>
      </c>
      <c r="F615" s="239">
        <v>0</v>
      </c>
      <c r="G615" s="239">
        <v>0</v>
      </c>
      <c r="H615" s="239">
        <v>4.8147217469083341E-2</v>
      </c>
      <c r="I615" s="239">
        <v>0</v>
      </c>
      <c r="J615" s="239">
        <v>0</v>
      </c>
      <c r="K615" s="239">
        <v>0</v>
      </c>
      <c r="L615" s="239">
        <v>1.2876450769748274E-3</v>
      </c>
      <c r="M615" s="239">
        <v>0</v>
      </c>
      <c r="N615" s="239">
        <v>0</v>
      </c>
      <c r="O615" s="239">
        <v>0</v>
      </c>
      <c r="P615" s="239">
        <v>0</v>
      </c>
    </row>
    <row r="616" spans="1:16" x14ac:dyDescent="0.25">
      <c r="A616" s="231" t="s">
        <v>132</v>
      </c>
      <c r="B616" s="232" t="s">
        <v>3486</v>
      </c>
      <c r="C616" s="239">
        <v>0</v>
      </c>
      <c r="D616" s="239">
        <v>0.22061138699997807</v>
      </c>
      <c r="E616" s="239">
        <v>0</v>
      </c>
      <c r="F616" s="239">
        <v>0</v>
      </c>
      <c r="G616" s="239">
        <v>4.5582892297283982E-2</v>
      </c>
      <c r="H616" s="239">
        <v>0.36910116643171004</v>
      </c>
      <c r="I616" s="239">
        <v>0.20502070381399684</v>
      </c>
      <c r="J616" s="239">
        <v>2.0206365467196129E-2</v>
      </c>
      <c r="K616" s="239">
        <v>0.10229241369435121</v>
      </c>
      <c r="L616" s="239">
        <v>0.23639765533569115</v>
      </c>
      <c r="M616" s="239">
        <v>0.13283461504076194</v>
      </c>
      <c r="N616" s="239">
        <v>3.8809898294736106E-2</v>
      </c>
      <c r="O616" s="239">
        <v>9.4558479955203625E-2</v>
      </c>
      <c r="P616" s="239">
        <v>0.70464817266303004</v>
      </c>
    </row>
    <row r="617" spans="1:16" x14ac:dyDescent="0.25">
      <c r="A617" s="231" t="s">
        <v>321</v>
      </c>
      <c r="B617" s="232" t="s">
        <v>4751</v>
      </c>
      <c r="C617" s="239">
        <v>0.37052908798892709</v>
      </c>
      <c r="D617" s="239">
        <v>3.3929730230885768</v>
      </c>
      <c r="E617" s="239">
        <v>3.6914398906892765</v>
      </c>
      <c r="F617" s="239">
        <v>1.7741500542682695</v>
      </c>
      <c r="G617" s="239">
        <v>2.9100471975361399</v>
      </c>
      <c r="H617" s="239">
        <v>1.1020803022462975</v>
      </c>
      <c r="I617" s="239">
        <v>2.566676434688989</v>
      </c>
      <c r="J617" s="239">
        <v>2.194764771641724</v>
      </c>
      <c r="K617" s="239">
        <v>1.534419193201243</v>
      </c>
      <c r="L617" s="239">
        <v>1.5382432879464061</v>
      </c>
      <c r="M617" s="239">
        <v>3.3733464406041658</v>
      </c>
      <c r="N617" s="239">
        <v>1.1751533170044031</v>
      </c>
      <c r="O617" s="239">
        <v>0.86936052474322567</v>
      </c>
      <c r="P617" s="239">
        <v>1.2568886342567926</v>
      </c>
    </row>
    <row r="618" spans="1:16" x14ac:dyDescent="0.25">
      <c r="A618" s="231" t="s">
        <v>698</v>
      </c>
      <c r="B618" s="232" t="s">
        <v>5170</v>
      </c>
      <c r="C618" s="239">
        <v>0.3758717145519106</v>
      </c>
      <c r="D618" s="239">
        <v>0</v>
      </c>
      <c r="E618" s="239">
        <v>8.174601087716063E-2</v>
      </c>
      <c r="F618" s="239">
        <v>0</v>
      </c>
      <c r="G618" s="239">
        <v>0.86787311379013465</v>
      </c>
      <c r="H618" s="239">
        <v>0</v>
      </c>
      <c r="I618" s="239">
        <v>0</v>
      </c>
      <c r="J618" s="239">
        <v>1.3810210088840775</v>
      </c>
      <c r="K618" s="239">
        <v>0</v>
      </c>
      <c r="L618" s="239">
        <v>9.5772604313687587E-2</v>
      </c>
      <c r="M618" s="239">
        <v>0</v>
      </c>
      <c r="N618" s="239">
        <v>0</v>
      </c>
      <c r="O618" s="239">
        <v>0</v>
      </c>
      <c r="P618" s="239">
        <v>0</v>
      </c>
    </row>
    <row r="619" spans="1:16" x14ac:dyDescent="0.25">
      <c r="A619" s="231" t="s">
        <v>24</v>
      </c>
      <c r="B619" s="232" t="s">
        <v>3546</v>
      </c>
      <c r="C619" s="239">
        <v>0</v>
      </c>
      <c r="D619" s="239">
        <v>0.34321175236152857</v>
      </c>
      <c r="E619" s="239">
        <v>0.67269828074644733</v>
      </c>
      <c r="F619" s="239">
        <v>0</v>
      </c>
      <c r="G619" s="239">
        <v>3.0050320639956456</v>
      </c>
      <c r="H619" s="239">
        <v>0.10301911366463624</v>
      </c>
      <c r="I619" s="239">
        <v>0</v>
      </c>
      <c r="J619" s="239">
        <v>5.029523028983085E-2</v>
      </c>
      <c r="K619" s="239">
        <v>0</v>
      </c>
      <c r="L619" s="239">
        <v>2.2711779810041754E-2</v>
      </c>
      <c r="M619" s="239">
        <v>0</v>
      </c>
      <c r="N619" s="239">
        <v>2.5997775838760073E-2</v>
      </c>
      <c r="O619" s="239">
        <v>0</v>
      </c>
      <c r="P619" s="239">
        <v>0.19723750342916699</v>
      </c>
    </row>
    <row r="620" spans="1:16" x14ac:dyDescent="0.25">
      <c r="A620" s="231" t="s">
        <v>55</v>
      </c>
      <c r="B620" s="232" t="s">
        <v>5171</v>
      </c>
      <c r="C620" s="239">
        <v>0</v>
      </c>
      <c r="D620" s="239">
        <v>0.15911751020891043</v>
      </c>
      <c r="E620" s="239">
        <v>0.15208821414132209</v>
      </c>
      <c r="F620" s="239">
        <v>0</v>
      </c>
      <c r="G620" s="239">
        <v>0</v>
      </c>
      <c r="H620" s="239">
        <v>0.3866607437477208</v>
      </c>
      <c r="I620" s="239">
        <v>0</v>
      </c>
      <c r="J620" s="239">
        <v>0</v>
      </c>
      <c r="K620" s="239">
        <v>0</v>
      </c>
      <c r="L620" s="239">
        <v>4.6894284003790648E-3</v>
      </c>
      <c r="M620" s="239">
        <v>0</v>
      </c>
      <c r="N620" s="239">
        <v>0</v>
      </c>
      <c r="O620" s="239">
        <v>0</v>
      </c>
      <c r="P620" s="239">
        <v>0</v>
      </c>
    </row>
    <row r="621" spans="1:16" x14ac:dyDescent="0.25">
      <c r="A621" s="231" t="s">
        <v>1357</v>
      </c>
      <c r="B621" s="232" t="s">
        <v>5172</v>
      </c>
      <c r="C621" s="239">
        <v>0</v>
      </c>
      <c r="D621" s="239">
        <v>5.005230690567033</v>
      </c>
      <c r="E621" s="239">
        <v>0</v>
      </c>
      <c r="F621" s="239">
        <v>0</v>
      </c>
      <c r="G621" s="239">
        <v>0</v>
      </c>
      <c r="H621" s="239">
        <v>0</v>
      </c>
      <c r="I621" s="239">
        <v>0</v>
      </c>
      <c r="J621" s="239">
        <v>5.7520177957694907</v>
      </c>
      <c r="K621" s="239">
        <v>0</v>
      </c>
      <c r="L621" s="239">
        <v>0</v>
      </c>
      <c r="M621" s="239">
        <v>0</v>
      </c>
      <c r="N621" s="239">
        <v>0</v>
      </c>
      <c r="O621" s="239">
        <v>0</v>
      </c>
      <c r="P621" s="239">
        <v>0</v>
      </c>
    </row>
    <row r="622" spans="1:16" x14ac:dyDescent="0.25">
      <c r="A622" s="231" t="s">
        <v>2411</v>
      </c>
      <c r="B622" s="232" t="s">
        <v>5173</v>
      </c>
      <c r="C622" s="239">
        <v>0</v>
      </c>
      <c r="D622" s="239">
        <v>0</v>
      </c>
      <c r="E622" s="239">
        <v>0</v>
      </c>
      <c r="F622" s="239">
        <v>0</v>
      </c>
      <c r="G622" s="239">
        <v>0</v>
      </c>
      <c r="H622" s="239">
        <v>0</v>
      </c>
      <c r="I622" s="239">
        <v>0</v>
      </c>
      <c r="J622" s="239">
        <v>0.49131043528967228</v>
      </c>
      <c r="K622" s="239">
        <v>0</v>
      </c>
      <c r="L622" s="239">
        <v>0</v>
      </c>
      <c r="M622" s="239">
        <v>0</v>
      </c>
      <c r="N622" s="239">
        <v>0</v>
      </c>
      <c r="O622" s="239">
        <v>0</v>
      </c>
      <c r="P622" s="239">
        <v>0</v>
      </c>
    </row>
    <row r="623" spans="1:16" x14ac:dyDescent="0.25">
      <c r="A623" s="231" t="s">
        <v>984</v>
      </c>
      <c r="B623" s="232" t="s">
        <v>5174</v>
      </c>
      <c r="C623" s="239">
        <v>0</v>
      </c>
      <c r="D623" s="239">
        <v>0</v>
      </c>
      <c r="E623" s="239">
        <v>0</v>
      </c>
      <c r="F623" s="239">
        <v>0</v>
      </c>
      <c r="G623" s="239">
        <v>0</v>
      </c>
      <c r="H623" s="239">
        <v>0</v>
      </c>
      <c r="I623" s="239">
        <v>6.2752430906196463E-2</v>
      </c>
      <c r="J623" s="239">
        <v>0</v>
      </c>
      <c r="K623" s="239">
        <v>0</v>
      </c>
      <c r="L623" s="239">
        <v>0</v>
      </c>
      <c r="M623" s="239">
        <v>0</v>
      </c>
      <c r="N623" s="239">
        <v>0</v>
      </c>
      <c r="O623" s="239">
        <v>0</v>
      </c>
      <c r="P623" s="239">
        <v>0</v>
      </c>
    </row>
    <row r="624" spans="1:16" x14ac:dyDescent="0.25">
      <c r="A624" s="231" t="s">
        <v>7211</v>
      </c>
      <c r="B624" s="232" t="s">
        <v>7212</v>
      </c>
      <c r="C624" s="239">
        <v>0</v>
      </c>
      <c r="D624" s="239">
        <v>0</v>
      </c>
      <c r="E624" s="239">
        <v>0</v>
      </c>
      <c r="F624" s="239">
        <v>0</v>
      </c>
      <c r="G624" s="239">
        <v>0</v>
      </c>
      <c r="H624" s="239">
        <v>0</v>
      </c>
      <c r="I624" s="239">
        <v>0</v>
      </c>
      <c r="J624" s="239">
        <v>0</v>
      </c>
      <c r="K624" s="239">
        <v>0</v>
      </c>
      <c r="L624" s="239">
        <v>0</v>
      </c>
      <c r="M624" s="239">
        <v>0</v>
      </c>
      <c r="N624" s="239">
        <v>0</v>
      </c>
      <c r="O624" s="239">
        <v>8.253475994356145E-2</v>
      </c>
      <c r="P624" s="239">
        <v>0</v>
      </c>
    </row>
    <row r="625" spans="1:16" x14ac:dyDescent="0.25">
      <c r="A625" s="231" t="s">
        <v>1098</v>
      </c>
      <c r="B625" s="232" t="s">
        <v>6901</v>
      </c>
      <c r="C625" s="239">
        <v>0</v>
      </c>
      <c r="D625" s="239">
        <v>0</v>
      </c>
      <c r="E625" s="239">
        <v>0</v>
      </c>
      <c r="F625" s="239">
        <v>0</v>
      </c>
      <c r="G625" s="239">
        <v>0</v>
      </c>
      <c r="H625" s="239">
        <v>0</v>
      </c>
      <c r="I625" s="239">
        <v>0</v>
      </c>
      <c r="J625" s="239">
        <v>0</v>
      </c>
      <c r="K625" s="239">
        <v>0</v>
      </c>
      <c r="L625" s="239">
        <v>0</v>
      </c>
      <c r="M625" s="239">
        <v>0</v>
      </c>
      <c r="N625" s="239">
        <v>0</v>
      </c>
      <c r="O625" s="239">
        <v>0.10969185001191274</v>
      </c>
      <c r="P625" s="239">
        <v>0</v>
      </c>
    </row>
    <row r="626" spans="1:16" x14ac:dyDescent="0.25">
      <c r="A626" s="231" t="s">
        <v>177</v>
      </c>
      <c r="B626" s="232" t="s">
        <v>5175</v>
      </c>
      <c r="C626" s="239">
        <v>0</v>
      </c>
      <c r="D626" s="239">
        <v>0</v>
      </c>
      <c r="E626" s="239">
        <v>0</v>
      </c>
      <c r="F626" s="239">
        <v>0</v>
      </c>
      <c r="G626" s="239">
        <v>0</v>
      </c>
      <c r="H626" s="239">
        <v>0.17398712874592964</v>
      </c>
      <c r="I626" s="239">
        <v>0</v>
      </c>
      <c r="J626" s="239">
        <v>1.7727925107663036</v>
      </c>
      <c r="K626" s="239">
        <v>0.96471869472810001</v>
      </c>
      <c r="L626" s="239">
        <v>0</v>
      </c>
      <c r="M626" s="239">
        <v>0</v>
      </c>
      <c r="N626" s="239">
        <v>0.15234747872983848</v>
      </c>
      <c r="O626" s="239">
        <v>0</v>
      </c>
      <c r="P626" s="239">
        <v>0</v>
      </c>
    </row>
    <row r="627" spans="1:16" x14ac:dyDescent="0.25">
      <c r="A627" s="231" t="s">
        <v>171</v>
      </c>
      <c r="B627" s="232" t="s">
        <v>3453</v>
      </c>
      <c r="C627" s="239">
        <v>0</v>
      </c>
      <c r="D627" s="239">
        <v>0</v>
      </c>
      <c r="E627" s="239">
        <v>0</v>
      </c>
      <c r="F627" s="239">
        <v>0</v>
      </c>
      <c r="G627" s="239">
        <v>0</v>
      </c>
      <c r="H627" s="239">
        <v>2.7468250304657747E-2</v>
      </c>
      <c r="I627" s="239">
        <v>0</v>
      </c>
      <c r="J627" s="239">
        <v>0</v>
      </c>
      <c r="K627" s="239">
        <v>0</v>
      </c>
      <c r="L627" s="239">
        <v>0</v>
      </c>
      <c r="M627" s="239">
        <v>0</v>
      </c>
      <c r="N627" s="239">
        <v>2.0294051475500965E-2</v>
      </c>
      <c r="O627" s="239">
        <v>0</v>
      </c>
      <c r="P627" s="239">
        <v>0</v>
      </c>
    </row>
    <row r="628" spans="1:16" x14ac:dyDescent="0.25">
      <c r="A628" s="231" t="s">
        <v>2783</v>
      </c>
      <c r="B628" s="232" t="s">
        <v>6606</v>
      </c>
      <c r="C628" s="239">
        <v>0</v>
      </c>
      <c r="D628" s="239">
        <v>0</v>
      </c>
      <c r="E628" s="239">
        <v>0</v>
      </c>
      <c r="F628" s="239">
        <v>8.2897000693936032E-2</v>
      </c>
      <c r="G628" s="239">
        <v>0.10696195069326969</v>
      </c>
      <c r="H628" s="239">
        <v>0.24816184373796779</v>
      </c>
      <c r="I628" s="239">
        <v>8.7483048708214731E-2</v>
      </c>
      <c r="J628" s="239">
        <v>0</v>
      </c>
      <c r="K628" s="239">
        <v>2.3828596441738049E-2</v>
      </c>
      <c r="L628" s="239">
        <v>4.0024904245766234E-2</v>
      </c>
      <c r="M628" s="239">
        <v>0</v>
      </c>
      <c r="N628" s="239">
        <v>0</v>
      </c>
      <c r="O628" s="239">
        <v>0</v>
      </c>
      <c r="P628" s="239">
        <v>0</v>
      </c>
    </row>
    <row r="629" spans="1:16" x14ac:dyDescent="0.25">
      <c r="A629" s="231" t="s">
        <v>1018</v>
      </c>
      <c r="B629" s="232" t="s">
        <v>7004</v>
      </c>
      <c r="C629" s="239">
        <v>0</v>
      </c>
      <c r="D629" s="239">
        <v>0</v>
      </c>
      <c r="E629" s="239">
        <v>0</v>
      </c>
      <c r="F629" s="239">
        <v>0</v>
      </c>
      <c r="G629" s="239">
        <v>0</v>
      </c>
      <c r="H629" s="239">
        <v>0</v>
      </c>
      <c r="I629" s="239">
        <v>0</v>
      </c>
      <c r="J629" s="239">
        <v>6.2910795241195592</v>
      </c>
      <c r="K629" s="239">
        <v>19.886224385791913</v>
      </c>
      <c r="L629" s="239">
        <v>0</v>
      </c>
      <c r="M629" s="239">
        <v>25.653850619052797</v>
      </c>
      <c r="N629" s="239">
        <v>5.450147327548482</v>
      </c>
      <c r="O629" s="239">
        <v>0</v>
      </c>
      <c r="P629" s="239">
        <v>0</v>
      </c>
    </row>
    <row r="630" spans="1:16" x14ac:dyDescent="0.25">
      <c r="A630" s="231" t="s">
        <v>553</v>
      </c>
      <c r="B630" s="232" t="s">
        <v>3451</v>
      </c>
      <c r="C630" s="239">
        <v>3.895308249017019</v>
      </c>
      <c r="D630" s="239">
        <v>3.3495663838090501</v>
      </c>
      <c r="E630" s="239">
        <v>2.9288298913973567</v>
      </c>
      <c r="F630" s="239">
        <v>5.9667550273381105</v>
      </c>
      <c r="G630" s="239">
        <v>3.6794424911878063</v>
      </c>
      <c r="H630" s="239">
        <v>1.1379297390710239</v>
      </c>
      <c r="I630" s="239">
        <v>2.7611365845756963</v>
      </c>
      <c r="J630" s="239">
        <v>2.3830266076514</v>
      </c>
      <c r="K630" s="239">
        <v>4.6273332747985689</v>
      </c>
      <c r="L630" s="239">
        <v>0</v>
      </c>
      <c r="M630" s="239">
        <v>0.65719110315056506</v>
      </c>
      <c r="N630" s="239">
        <v>0</v>
      </c>
      <c r="O630" s="239">
        <v>0</v>
      </c>
      <c r="P630" s="239">
        <v>0.10167036147996718</v>
      </c>
    </row>
    <row r="631" spans="1:16" x14ac:dyDescent="0.25">
      <c r="A631" s="231" t="s">
        <v>563</v>
      </c>
      <c r="B631" s="232" t="s">
        <v>5189</v>
      </c>
      <c r="C631" s="239">
        <v>0</v>
      </c>
      <c r="D631" s="239">
        <v>0</v>
      </c>
      <c r="E631" s="239">
        <v>0</v>
      </c>
      <c r="F631" s="239">
        <v>0</v>
      </c>
      <c r="G631" s="239">
        <v>0</v>
      </c>
      <c r="H631" s="239">
        <v>0</v>
      </c>
      <c r="I631" s="239">
        <v>0</v>
      </c>
      <c r="J631" s="239">
        <v>0</v>
      </c>
      <c r="K631" s="239">
        <v>1.3723358223825942E-2</v>
      </c>
      <c r="L631" s="239">
        <v>0</v>
      </c>
      <c r="M631" s="239">
        <v>0</v>
      </c>
      <c r="N631" s="239">
        <v>0</v>
      </c>
      <c r="O631" s="239">
        <v>0</v>
      </c>
      <c r="P631" s="239">
        <v>0</v>
      </c>
    </row>
    <row r="632" spans="1:16" x14ac:dyDescent="0.25">
      <c r="A632" s="231" t="s">
        <v>7652</v>
      </c>
      <c r="B632" s="232" t="s">
        <v>7653</v>
      </c>
      <c r="C632" s="239">
        <v>0</v>
      </c>
      <c r="D632" s="239">
        <v>0</v>
      </c>
      <c r="E632" s="239">
        <v>0</v>
      </c>
      <c r="F632" s="239">
        <v>0</v>
      </c>
      <c r="G632" s="239">
        <v>0.15803256181168165</v>
      </c>
      <c r="H632" s="239">
        <v>0</v>
      </c>
      <c r="I632" s="239">
        <v>0</v>
      </c>
      <c r="J632" s="239">
        <v>0</v>
      </c>
      <c r="K632" s="239">
        <v>0</v>
      </c>
      <c r="L632" s="239">
        <v>0</v>
      </c>
      <c r="M632" s="239">
        <v>0</v>
      </c>
      <c r="N632" s="239">
        <v>0</v>
      </c>
      <c r="O632" s="239">
        <v>0</v>
      </c>
      <c r="P632" s="239">
        <v>0</v>
      </c>
    </row>
    <row r="633" spans="1:16" x14ac:dyDescent="0.25">
      <c r="A633" s="231" t="s">
        <v>1306</v>
      </c>
      <c r="B633" s="232" t="s">
        <v>4738</v>
      </c>
      <c r="C633" s="239">
        <v>0</v>
      </c>
      <c r="D633" s="239">
        <v>0</v>
      </c>
      <c r="E633" s="239">
        <v>0</v>
      </c>
      <c r="F633" s="239">
        <v>0</v>
      </c>
      <c r="G633" s="239">
        <v>0</v>
      </c>
      <c r="H633" s="239">
        <v>0</v>
      </c>
      <c r="I633" s="239">
        <v>0</v>
      </c>
      <c r="J633" s="239">
        <v>0</v>
      </c>
      <c r="K633" s="239">
        <v>0</v>
      </c>
      <c r="L633" s="239">
        <v>0</v>
      </c>
      <c r="M633" s="239">
        <v>7.9410907049290141E-3</v>
      </c>
      <c r="N633" s="239">
        <v>0</v>
      </c>
      <c r="O633" s="239">
        <v>0</v>
      </c>
      <c r="P633" s="239">
        <v>0</v>
      </c>
    </row>
    <row r="634" spans="1:16" x14ac:dyDescent="0.25">
      <c r="A634" s="231" t="s">
        <v>1137</v>
      </c>
      <c r="B634" s="232" t="s">
        <v>4739</v>
      </c>
      <c r="C634" s="239">
        <v>0</v>
      </c>
      <c r="D634" s="239">
        <v>0</v>
      </c>
      <c r="E634" s="239">
        <v>0</v>
      </c>
      <c r="F634" s="239">
        <v>0</v>
      </c>
      <c r="G634" s="239">
        <v>0</v>
      </c>
      <c r="H634" s="239">
        <v>0</v>
      </c>
      <c r="I634" s="239">
        <v>0</v>
      </c>
      <c r="J634" s="239">
        <v>0</v>
      </c>
      <c r="K634" s="239">
        <v>0</v>
      </c>
      <c r="L634" s="239">
        <v>0</v>
      </c>
      <c r="M634" s="239">
        <v>0</v>
      </c>
      <c r="N634" s="239">
        <v>0</v>
      </c>
      <c r="O634" s="239">
        <v>2.5958690558261305E-2</v>
      </c>
      <c r="P634" s="239">
        <v>0.43481351101342208</v>
      </c>
    </row>
    <row r="635" spans="1:16" x14ac:dyDescent="0.25">
      <c r="A635" s="231" t="s">
        <v>1857</v>
      </c>
      <c r="B635" s="232" t="s">
        <v>9700</v>
      </c>
      <c r="C635" s="239">
        <v>0</v>
      </c>
      <c r="D635" s="239">
        <v>0</v>
      </c>
      <c r="E635" s="239">
        <v>0</v>
      </c>
      <c r="F635" s="239">
        <v>1.4060967432355735</v>
      </c>
      <c r="G635" s="239">
        <v>0</v>
      </c>
      <c r="H635" s="239">
        <v>0</v>
      </c>
      <c r="I635" s="239">
        <v>0</v>
      </c>
      <c r="J635" s="239">
        <v>0</v>
      </c>
      <c r="K635" s="239">
        <v>0</v>
      </c>
      <c r="L635" s="239">
        <v>0</v>
      </c>
      <c r="M635" s="239">
        <v>0</v>
      </c>
      <c r="N635" s="239">
        <v>0</v>
      </c>
      <c r="O635" s="239">
        <v>0</v>
      </c>
      <c r="P635" s="239">
        <v>0</v>
      </c>
    </row>
    <row r="636" spans="1:16" x14ac:dyDescent="0.25">
      <c r="A636" s="231" t="s">
        <v>7775</v>
      </c>
      <c r="B636" s="232" t="s">
        <v>7776</v>
      </c>
      <c r="C636" s="239">
        <v>0</v>
      </c>
      <c r="D636" s="239">
        <v>0</v>
      </c>
      <c r="E636" s="239">
        <v>0</v>
      </c>
      <c r="F636" s="239">
        <v>0</v>
      </c>
      <c r="G636" s="239">
        <v>0</v>
      </c>
      <c r="H636" s="239">
        <v>0</v>
      </c>
      <c r="I636" s="239">
        <v>0</v>
      </c>
      <c r="J636" s="239">
        <v>0</v>
      </c>
      <c r="K636" s="239">
        <v>0</v>
      </c>
      <c r="L636" s="239">
        <v>0</v>
      </c>
      <c r="M636" s="239">
        <v>1.5545496508395917</v>
      </c>
      <c r="N636" s="239">
        <v>0</v>
      </c>
      <c r="O636" s="239">
        <v>0</v>
      </c>
      <c r="P636" s="239">
        <v>0.58821999769124</v>
      </c>
    </row>
    <row r="637" spans="1:16" x14ac:dyDescent="0.25">
      <c r="A637" s="231" t="s">
        <v>1940</v>
      </c>
      <c r="B637" s="232" t="s">
        <v>3649</v>
      </c>
      <c r="C637" s="239">
        <v>0</v>
      </c>
      <c r="D637" s="239">
        <v>0</v>
      </c>
      <c r="E637" s="239">
        <v>0</v>
      </c>
      <c r="F637" s="239">
        <v>0</v>
      </c>
      <c r="G637" s="239">
        <v>0</v>
      </c>
      <c r="H637" s="239">
        <v>0</v>
      </c>
      <c r="I637" s="239">
        <v>0</v>
      </c>
      <c r="J637" s="239">
        <v>0</v>
      </c>
      <c r="K637" s="239">
        <v>0</v>
      </c>
      <c r="L637" s="239">
        <v>0</v>
      </c>
      <c r="M637" s="239">
        <v>0.15576435921751614</v>
      </c>
      <c r="N637" s="239">
        <v>0</v>
      </c>
      <c r="O637" s="239">
        <v>0</v>
      </c>
      <c r="P637" s="239">
        <v>0</v>
      </c>
    </row>
    <row r="638" spans="1:16" x14ac:dyDescent="0.25">
      <c r="A638" s="231" t="s">
        <v>7963</v>
      </c>
      <c r="B638" s="232" t="s">
        <v>7964</v>
      </c>
      <c r="C638" s="239">
        <v>0</v>
      </c>
      <c r="D638" s="239">
        <v>0.30766516820233075</v>
      </c>
      <c r="E638" s="239">
        <v>0</v>
      </c>
      <c r="F638" s="239">
        <v>0</v>
      </c>
      <c r="G638" s="239">
        <v>0</v>
      </c>
      <c r="H638" s="239">
        <v>0</v>
      </c>
      <c r="I638" s="239">
        <v>0</v>
      </c>
      <c r="J638" s="239">
        <v>0</v>
      </c>
      <c r="K638" s="239">
        <v>0</v>
      </c>
      <c r="L638" s="239">
        <v>0</v>
      </c>
      <c r="M638" s="239">
        <v>0</v>
      </c>
      <c r="N638" s="239">
        <v>0</v>
      </c>
      <c r="O638" s="239">
        <v>0</v>
      </c>
      <c r="P638" s="239">
        <v>0</v>
      </c>
    </row>
    <row r="639" spans="1:16" x14ac:dyDescent="0.25">
      <c r="A639" s="231" t="s">
        <v>1908</v>
      </c>
      <c r="B639" s="232" t="s">
        <v>5191</v>
      </c>
      <c r="C639" s="239">
        <v>0</v>
      </c>
      <c r="D639" s="239">
        <v>0</v>
      </c>
      <c r="E639" s="239">
        <v>0</v>
      </c>
      <c r="F639" s="239">
        <v>0</v>
      </c>
      <c r="G639" s="239">
        <v>0</v>
      </c>
      <c r="H639" s="239">
        <v>5.1122655035747498E-2</v>
      </c>
      <c r="I639" s="239">
        <v>0</v>
      </c>
      <c r="J639" s="239">
        <v>0</v>
      </c>
      <c r="K639" s="239">
        <v>0</v>
      </c>
      <c r="L639" s="239">
        <v>0</v>
      </c>
      <c r="M639" s="239">
        <v>0</v>
      </c>
      <c r="N639" s="239">
        <v>0</v>
      </c>
      <c r="O639" s="239">
        <v>0</v>
      </c>
      <c r="P639" s="239">
        <v>0</v>
      </c>
    </row>
    <row r="640" spans="1:16" x14ac:dyDescent="0.25">
      <c r="A640" s="231" t="s">
        <v>928</v>
      </c>
      <c r="B640" s="232" t="s">
        <v>5192</v>
      </c>
      <c r="C640" s="239">
        <v>0</v>
      </c>
      <c r="D640" s="239">
        <v>0</v>
      </c>
      <c r="E640" s="239">
        <v>0</v>
      </c>
      <c r="F640" s="239">
        <v>0</v>
      </c>
      <c r="G640" s="239">
        <v>1.8114841760662716E-2</v>
      </c>
      <c r="H640" s="239">
        <v>0</v>
      </c>
      <c r="I640" s="239">
        <v>1.6366861237322568E-2</v>
      </c>
      <c r="J640" s="239">
        <v>0.33287699189009462</v>
      </c>
      <c r="K640" s="239">
        <v>0</v>
      </c>
      <c r="L640" s="239">
        <v>0.54493673851989388</v>
      </c>
      <c r="M640" s="239">
        <v>0.31833948874686308</v>
      </c>
      <c r="N640" s="239">
        <v>1.2525071955543561</v>
      </c>
      <c r="O640" s="239">
        <v>2.5597456061798094</v>
      </c>
      <c r="P640" s="239">
        <v>8.762808738526684E-2</v>
      </c>
    </row>
    <row r="641" spans="1:16" x14ac:dyDescent="0.25">
      <c r="A641" s="231" t="s">
        <v>2359</v>
      </c>
      <c r="B641" s="232" t="s">
        <v>9701</v>
      </c>
      <c r="C641" s="239">
        <v>0</v>
      </c>
      <c r="D641" s="239">
        <v>0</v>
      </c>
      <c r="E641" s="239">
        <v>0</v>
      </c>
      <c r="F641" s="239">
        <v>0</v>
      </c>
      <c r="G641" s="239">
        <v>0</v>
      </c>
      <c r="H641" s="239">
        <v>4.0181852034153068E-3</v>
      </c>
      <c r="I641" s="239">
        <v>0</v>
      </c>
      <c r="J641" s="239">
        <v>0.19588192504387927</v>
      </c>
      <c r="K641" s="239">
        <v>0</v>
      </c>
      <c r="L641" s="239">
        <v>0</v>
      </c>
      <c r="M641" s="239">
        <v>0</v>
      </c>
      <c r="N641" s="239">
        <v>0</v>
      </c>
      <c r="O641" s="239">
        <v>0.32402628995750465</v>
      </c>
      <c r="P641" s="239">
        <v>0</v>
      </c>
    </row>
    <row r="642" spans="1:16" x14ac:dyDescent="0.25">
      <c r="A642" s="231" t="s">
        <v>1545</v>
      </c>
      <c r="B642" s="232" t="s">
        <v>9702</v>
      </c>
      <c r="C642" s="239">
        <v>0</v>
      </c>
      <c r="D642" s="239">
        <v>0</v>
      </c>
      <c r="E642" s="239">
        <v>0</v>
      </c>
      <c r="F642" s="239">
        <v>0</v>
      </c>
      <c r="G642" s="239">
        <v>0</v>
      </c>
      <c r="H642" s="239">
        <v>0</v>
      </c>
      <c r="I642" s="239">
        <v>0</v>
      </c>
      <c r="J642" s="239">
        <v>0</v>
      </c>
      <c r="K642" s="239">
        <v>9.238890714106756E-3</v>
      </c>
      <c r="L642" s="239">
        <v>0</v>
      </c>
      <c r="M642" s="239">
        <v>0</v>
      </c>
      <c r="N642" s="239">
        <v>0</v>
      </c>
      <c r="O642" s="239">
        <v>0</v>
      </c>
      <c r="P642" s="239">
        <v>0</v>
      </c>
    </row>
    <row r="643" spans="1:16" x14ac:dyDescent="0.25">
      <c r="A643" s="231" t="s">
        <v>283</v>
      </c>
      <c r="B643" s="232" t="s">
        <v>4729</v>
      </c>
      <c r="C643" s="239">
        <v>0</v>
      </c>
      <c r="D643" s="239">
        <v>0</v>
      </c>
      <c r="E643" s="239">
        <v>0</v>
      </c>
      <c r="F643" s="239">
        <v>0</v>
      </c>
      <c r="G643" s="239">
        <v>0</v>
      </c>
      <c r="H643" s="239">
        <v>0</v>
      </c>
      <c r="I643" s="239">
        <v>0</v>
      </c>
      <c r="J643" s="239">
        <v>0</v>
      </c>
      <c r="K643" s="239">
        <v>0</v>
      </c>
      <c r="L643" s="239">
        <v>0</v>
      </c>
      <c r="M643" s="239">
        <v>0</v>
      </c>
      <c r="N643" s="239">
        <v>1.5151063702938947</v>
      </c>
      <c r="O643" s="239">
        <v>0</v>
      </c>
      <c r="P643" s="239">
        <v>0</v>
      </c>
    </row>
    <row r="644" spans="1:16" x14ac:dyDescent="0.25">
      <c r="A644" s="231" t="s">
        <v>2119</v>
      </c>
      <c r="B644" s="232" t="s">
        <v>4730</v>
      </c>
      <c r="C644" s="239">
        <v>1.0538205322298826</v>
      </c>
      <c r="D644" s="239">
        <v>0</v>
      </c>
      <c r="E644" s="239">
        <v>0</v>
      </c>
      <c r="F644" s="239">
        <v>0</v>
      </c>
      <c r="G644" s="239">
        <v>0</v>
      </c>
      <c r="H644" s="239">
        <v>0</v>
      </c>
      <c r="I644" s="239">
        <v>0</v>
      </c>
      <c r="J644" s="239">
        <v>0</v>
      </c>
      <c r="K644" s="239">
        <v>0</v>
      </c>
      <c r="L644" s="239">
        <v>0</v>
      </c>
      <c r="M644" s="239">
        <v>0</v>
      </c>
      <c r="N644" s="239">
        <v>0</v>
      </c>
      <c r="O644" s="239">
        <v>0</v>
      </c>
      <c r="P644" s="239">
        <v>0</v>
      </c>
    </row>
    <row r="645" spans="1:16" x14ac:dyDescent="0.25">
      <c r="A645" s="231" t="s">
        <v>489</v>
      </c>
      <c r="B645" s="232" t="s">
        <v>4731</v>
      </c>
      <c r="C645" s="239">
        <v>0</v>
      </c>
      <c r="D645" s="239">
        <v>0</v>
      </c>
      <c r="E645" s="239">
        <v>0</v>
      </c>
      <c r="F645" s="239">
        <v>0</v>
      </c>
      <c r="G645" s="239">
        <v>0</v>
      </c>
      <c r="H645" s="239">
        <v>0</v>
      </c>
      <c r="I645" s="239">
        <v>6.7274302756647558E-2</v>
      </c>
      <c r="J645" s="239">
        <v>6.7260245173238073E-2</v>
      </c>
      <c r="K645" s="239">
        <v>0</v>
      </c>
      <c r="L645" s="239">
        <v>0</v>
      </c>
      <c r="M645" s="239">
        <v>0</v>
      </c>
      <c r="N645" s="239">
        <v>0</v>
      </c>
      <c r="O645" s="239">
        <v>0</v>
      </c>
      <c r="P645" s="239">
        <v>0</v>
      </c>
    </row>
    <row r="646" spans="1:16" x14ac:dyDescent="0.25">
      <c r="A646" s="231" t="s">
        <v>312</v>
      </c>
      <c r="B646" s="232" t="s">
        <v>4732</v>
      </c>
      <c r="C646" s="239">
        <v>0</v>
      </c>
      <c r="D646" s="239">
        <v>0</v>
      </c>
      <c r="E646" s="239">
        <v>0</v>
      </c>
      <c r="F646" s="239">
        <v>1.5163580961589726E-2</v>
      </c>
      <c r="G646" s="239">
        <v>0</v>
      </c>
      <c r="H646" s="239">
        <v>0</v>
      </c>
      <c r="I646" s="239">
        <v>0</v>
      </c>
      <c r="J646" s="239">
        <v>3.8788935031434692E-2</v>
      </c>
      <c r="K646" s="239">
        <v>0.13825355834612271</v>
      </c>
      <c r="L646" s="239">
        <v>9.0779805249845733E-2</v>
      </c>
      <c r="M646" s="239">
        <v>0.39715072899268161</v>
      </c>
      <c r="N646" s="239">
        <v>0</v>
      </c>
      <c r="O646" s="239">
        <v>1.1006831582389033E-2</v>
      </c>
      <c r="P646" s="239">
        <v>0</v>
      </c>
    </row>
    <row r="647" spans="1:16" x14ac:dyDescent="0.25">
      <c r="A647" s="231" t="s">
        <v>701</v>
      </c>
      <c r="B647" s="232" t="s">
        <v>4734</v>
      </c>
      <c r="C647" s="239">
        <v>0</v>
      </c>
      <c r="D647" s="239">
        <v>2.1146020227249571E-2</v>
      </c>
      <c r="E647" s="239">
        <v>0</v>
      </c>
      <c r="F647" s="239">
        <v>0</v>
      </c>
      <c r="G647" s="239">
        <v>0</v>
      </c>
      <c r="H647" s="239">
        <v>0</v>
      </c>
      <c r="I647" s="239">
        <v>0</v>
      </c>
      <c r="J647" s="239">
        <v>0</v>
      </c>
      <c r="K647" s="239">
        <v>0</v>
      </c>
      <c r="L647" s="239">
        <v>0</v>
      </c>
      <c r="M647" s="239">
        <v>0</v>
      </c>
      <c r="N647" s="239">
        <v>2.0006210698883364E-2</v>
      </c>
      <c r="O647" s="239">
        <v>0</v>
      </c>
      <c r="P647" s="239">
        <v>0</v>
      </c>
    </row>
    <row r="648" spans="1:16" x14ac:dyDescent="0.25">
      <c r="A648" s="231" t="s">
        <v>274</v>
      </c>
      <c r="B648" s="232" t="s">
        <v>3650</v>
      </c>
      <c r="C648" s="239">
        <v>4.2621983083939212E-2</v>
      </c>
      <c r="D648" s="239">
        <v>0</v>
      </c>
      <c r="E648" s="239">
        <v>0</v>
      </c>
      <c r="F648" s="239">
        <v>3.4736042843135223E-2</v>
      </c>
      <c r="G648" s="239">
        <v>0</v>
      </c>
      <c r="H648" s="239">
        <v>0</v>
      </c>
      <c r="I648" s="239">
        <v>0</v>
      </c>
      <c r="J648" s="239">
        <v>0</v>
      </c>
      <c r="K648" s="239">
        <v>0</v>
      </c>
      <c r="L648" s="239">
        <v>0</v>
      </c>
      <c r="M648" s="239">
        <v>0</v>
      </c>
      <c r="N648" s="239">
        <v>0</v>
      </c>
      <c r="O648" s="239">
        <v>4.4045004814867374E-2</v>
      </c>
      <c r="P648" s="239">
        <v>0</v>
      </c>
    </row>
    <row r="649" spans="1:16" x14ac:dyDescent="0.25">
      <c r="A649" s="231" t="s">
        <v>295</v>
      </c>
      <c r="B649" s="232" t="s">
        <v>4720</v>
      </c>
      <c r="C649" s="239">
        <v>0</v>
      </c>
      <c r="D649" s="239">
        <v>0</v>
      </c>
      <c r="E649" s="239">
        <v>0</v>
      </c>
      <c r="F649" s="239">
        <v>0</v>
      </c>
      <c r="G649" s="239">
        <v>0</v>
      </c>
      <c r="H649" s="239">
        <v>0</v>
      </c>
      <c r="I649" s="239">
        <v>5.8491311783718594E-2</v>
      </c>
      <c r="J649" s="239">
        <v>0</v>
      </c>
      <c r="K649" s="239">
        <v>0</v>
      </c>
      <c r="L649" s="239">
        <v>0</v>
      </c>
      <c r="M649" s="239">
        <v>0</v>
      </c>
      <c r="N649" s="239">
        <v>0</v>
      </c>
      <c r="O649" s="239">
        <v>0</v>
      </c>
      <c r="P649" s="239">
        <v>0</v>
      </c>
    </row>
    <row r="650" spans="1:16" x14ac:dyDescent="0.25">
      <c r="A650" s="231" t="s">
        <v>1126</v>
      </c>
      <c r="B650" s="232" t="s">
        <v>4721</v>
      </c>
      <c r="C650" s="239">
        <v>0</v>
      </c>
      <c r="D650" s="239">
        <v>0</v>
      </c>
      <c r="E650" s="239">
        <v>0</v>
      </c>
      <c r="F650" s="239">
        <v>0</v>
      </c>
      <c r="G650" s="239">
        <v>0</v>
      </c>
      <c r="H650" s="239">
        <v>0</v>
      </c>
      <c r="I650" s="239">
        <v>0</v>
      </c>
      <c r="J650" s="239">
        <v>0</v>
      </c>
      <c r="K650" s="239">
        <v>0</v>
      </c>
      <c r="L650" s="239">
        <v>0</v>
      </c>
      <c r="M650" s="239">
        <v>0</v>
      </c>
      <c r="N650" s="239">
        <v>0</v>
      </c>
      <c r="O650" s="239">
        <v>0</v>
      </c>
      <c r="P650" s="239">
        <v>0.29148349025934439</v>
      </c>
    </row>
    <row r="651" spans="1:16" x14ac:dyDescent="0.25">
      <c r="A651" s="231" t="s">
        <v>971</v>
      </c>
      <c r="B651" s="232" t="s">
        <v>4722</v>
      </c>
      <c r="C651" s="239">
        <v>0</v>
      </c>
      <c r="D651" s="239">
        <v>0</v>
      </c>
      <c r="E651" s="239">
        <v>0</v>
      </c>
      <c r="F651" s="239">
        <v>0</v>
      </c>
      <c r="G651" s="239">
        <v>0</v>
      </c>
      <c r="H651" s="239">
        <v>0.10853368212301763</v>
      </c>
      <c r="I651" s="239">
        <v>0</v>
      </c>
      <c r="J651" s="239">
        <v>0.32831767534068523</v>
      </c>
      <c r="K651" s="239">
        <v>0</v>
      </c>
      <c r="L651" s="239">
        <v>0.19091371641621652</v>
      </c>
      <c r="M651" s="239">
        <v>3.3151935214298938</v>
      </c>
      <c r="N651" s="239">
        <v>0</v>
      </c>
      <c r="O651" s="239">
        <v>0</v>
      </c>
      <c r="P651" s="239">
        <v>0</v>
      </c>
    </row>
    <row r="652" spans="1:16" x14ac:dyDescent="0.25">
      <c r="A652" s="231" t="s">
        <v>647</v>
      </c>
      <c r="B652" s="232" t="s">
        <v>9703</v>
      </c>
      <c r="C652" s="239">
        <v>0</v>
      </c>
      <c r="D652" s="239">
        <v>0</v>
      </c>
      <c r="E652" s="239">
        <v>0</v>
      </c>
      <c r="F652" s="239">
        <v>1.6772207002384628E-2</v>
      </c>
      <c r="G652" s="239">
        <v>0</v>
      </c>
      <c r="H652" s="239">
        <v>0</v>
      </c>
      <c r="I652" s="239">
        <v>0</v>
      </c>
      <c r="J652" s="239">
        <v>4.2311710618729126E-2</v>
      </c>
      <c r="K652" s="239">
        <v>0</v>
      </c>
      <c r="L652" s="239">
        <v>0</v>
      </c>
      <c r="M652" s="239">
        <v>0</v>
      </c>
      <c r="N652" s="239">
        <v>0</v>
      </c>
      <c r="O652" s="239">
        <v>2.5935585360684205E-2</v>
      </c>
      <c r="P652" s="239">
        <v>0</v>
      </c>
    </row>
    <row r="653" spans="1:16" x14ac:dyDescent="0.25">
      <c r="A653" s="231" t="s">
        <v>569</v>
      </c>
      <c r="B653" s="232" t="s">
        <v>4724</v>
      </c>
      <c r="C653" s="239">
        <v>5.2291966756676054E-3</v>
      </c>
      <c r="D653" s="239">
        <v>0</v>
      </c>
      <c r="E653" s="239">
        <v>0</v>
      </c>
      <c r="F653" s="239">
        <v>0</v>
      </c>
      <c r="G653" s="239">
        <v>9.8329172314520399E-3</v>
      </c>
      <c r="H653" s="239">
        <v>3.4043240854630336E-3</v>
      </c>
      <c r="I653" s="239">
        <v>4.1076940713414096E-3</v>
      </c>
      <c r="J653" s="239">
        <v>0</v>
      </c>
      <c r="K653" s="239">
        <v>0</v>
      </c>
      <c r="L653" s="239">
        <v>0</v>
      </c>
      <c r="M653" s="239">
        <v>0</v>
      </c>
      <c r="N653" s="239">
        <v>6.2770145832998009E-3</v>
      </c>
      <c r="O653" s="239">
        <v>3.8505129901592473E-2</v>
      </c>
      <c r="P653" s="239">
        <v>0</v>
      </c>
    </row>
    <row r="654" spans="1:16" x14ac:dyDescent="0.25">
      <c r="A654" s="231" t="s">
        <v>417</v>
      </c>
      <c r="B654" s="232" t="s">
        <v>4725</v>
      </c>
      <c r="C654" s="239">
        <v>0</v>
      </c>
      <c r="D654" s="239">
        <v>0</v>
      </c>
      <c r="E654" s="239">
        <v>0.30865846270804631</v>
      </c>
      <c r="F654" s="239">
        <v>0</v>
      </c>
      <c r="G654" s="239">
        <v>1.584130836396044E-3</v>
      </c>
      <c r="H654" s="239">
        <v>0</v>
      </c>
      <c r="I654" s="239">
        <v>0</v>
      </c>
      <c r="J654" s="239">
        <v>0</v>
      </c>
      <c r="K654" s="239">
        <v>0</v>
      </c>
      <c r="L654" s="239">
        <v>0</v>
      </c>
      <c r="M654" s="239">
        <v>0</v>
      </c>
      <c r="N654" s="239">
        <v>0</v>
      </c>
      <c r="O654" s="239">
        <v>0</v>
      </c>
      <c r="P654" s="239">
        <v>0</v>
      </c>
    </row>
    <row r="655" spans="1:16" x14ac:dyDescent="0.25">
      <c r="A655" s="231" t="s">
        <v>601</v>
      </c>
      <c r="B655" s="232" t="s">
        <v>4726</v>
      </c>
      <c r="C655" s="239">
        <v>0</v>
      </c>
      <c r="D655" s="239">
        <v>0</v>
      </c>
      <c r="E655" s="239">
        <v>0</v>
      </c>
      <c r="F655" s="239">
        <v>2.1062499963525425E-2</v>
      </c>
      <c r="G655" s="239">
        <v>0</v>
      </c>
      <c r="H655" s="239">
        <v>0</v>
      </c>
      <c r="I655" s="239">
        <v>2.8944332160186089E-3</v>
      </c>
      <c r="J655" s="239">
        <v>0</v>
      </c>
      <c r="K655" s="239">
        <v>0</v>
      </c>
      <c r="L655" s="239">
        <v>0</v>
      </c>
      <c r="M655" s="239">
        <v>2.049340633526878E-2</v>
      </c>
      <c r="N655" s="239">
        <v>0</v>
      </c>
      <c r="O655" s="239">
        <v>2.1429525723928863E-2</v>
      </c>
      <c r="P655" s="239">
        <v>8.5972301972429954E-3</v>
      </c>
    </row>
    <row r="656" spans="1:16" x14ac:dyDescent="0.25">
      <c r="A656" s="231" t="s">
        <v>1991</v>
      </c>
      <c r="B656" s="232" t="s">
        <v>6820</v>
      </c>
      <c r="C656" s="239">
        <v>0</v>
      </c>
      <c r="D656" s="239">
        <v>0</v>
      </c>
      <c r="E656" s="239">
        <v>0</v>
      </c>
      <c r="F656" s="239">
        <v>0</v>
      </c>
      <c r="G656" s="239">
        <v>0</v>
      </c>
      <c r="H656" s="239">
        <v>0</v>
      </c>
      <c r="I656" s="239">
        <v>0</v>
      </c>
      <c r="J656" s="239">
        <v>0</v>
      </c>
      <c r="K656" s="239">
        <v>0</v>
      </c>
      <c r="L656" s="239">
        <v>0</v>
      </c>
      <c r="M656" s="239">
        <v>0</v>
      </c>
      <c r="N656" s="239">
        <v>1.6690053571957457E-2</v>
      </c>
      <c r="O656" s="239">
        <v>0</v>
      </c>
      <c r="P656" s="239">
        <v>0</v>
      </c>
    </row>
    <row r="657" spans="1:16" x14ac:dyDescent="0.25">
      <c r="A657" s="231" t="s">
        <v>6603</v>
      </c>
      <c r="B657" s="232" t="s">
        <v>9704</v>
      </c>
      <c r="C657" s="239">
        <v>0</v>
      </c>
      <c r="D657" s="239">
        <v>0</v>
      </c>
      <c r="E657" s="239">
        <v>0</v>
      </c>
      <c r="F657" s="239">
        <v>0</v>
      </c>
      <c r="G657" s="239">
        <v>0</v>
      </c>
      <c r="H657" s="239">
        <v>0</v>
      </c>
      <c r="I657" s="239">
        <v>4.6348594871947677</v>
      </c>
      <c r="J657" s="239">
        <v>0</v>
      </c>
      <c r="K657" s="239">
        <v>0</v>
      </c>
      <c r="L657" s="239">
        <v>0</v>
      </c>
      <c r="M657" s="239">
        <v>0</v>
      </c>
      <c r="N657" s="239">
        <v>0</v>
      </c>
      <c r="O657" s="239">
        <v>0</v>
      </c>
      <c r="P657" s="239">
        <v>0</v>
      </c>
    </row>
    <row r="658" spans="1:16" x14ac:dyDescent="0.25">
      <c r="A658" s="231" t="s">
        <v>811</v>
      </c>
      <c r="B658" s="232" t="s">
        <v>4727</v>
      </c>
      <c r="C658" s="239">
        <v>0</v>
      </c>
      <c r="D658" s="239">
        <v>6.9700202062916078E-2</v>
      </c>
      <c r="E658" s="239">
        <v>4.9450386035833502E-2</v>
      </c>
      <c r="F658" s="239">
        <v>0.23239949034641313</v>
      </c>
      <c r="G658" s="239">
        <v>0</v>
      </c>
      <c r="H658" s="239">
        <v>0.16035970026981802</v>
      </c>
      <c r="I658" s="239">
        <v>0</v>
      </c>
      <c r="J658" s="239">
        <v>0</v>
      </c>
      <c r="K658" s="239">
        <v>0</v>
      </c>
      <c r="L658" s="239">
        <v>0.45731820800216461</v>
      </c>
      <c r="M658" s="239">
        <v>0</v>
      </c>
      <c r="N658" s="239">
        <v>0.66939471411915286</v>
      </c>
      <c r="O658" s="239">
        <v>0.53119116507952036</v>
      </c>
      <c r="P658" s="239">
        <v>0</v>
      </c>
    </row>
    <row r="659" spans="1:16" x14ac:dyDescent="0.25">
      <c r="A659" s="231" t="s">
        <v>2517</v>
      </c>
      <c r="B659" s="232" t="s">
        <v>4728</v>
      </c>
      <c r="C659" s="239">
        <v>0</v>
      </c>
      <c r="D659" s="239">
        <v>0</v>
      </c>
      <c r="E659" s="239">
        <v>0.16337836065351294</v>
      </c>
      <c r="F659" s="239">
        <v>0</v>
      </c>
      <c r="G659" s="239">
        <v>0</v>
      </c>
      <c r="H659" s="239">
        <v>0</v>
      </c>
      <c r="I659" s="239">
        <v>0</v>
      </c>
      <c r="J659" s="239">
        <v>0</v>
      </c>
      <c r="K659" s="239">
        <v>0</v>
      </c>
      <c r="L659" s="239">
        <v>0</v>
      </c>
      <c r="M659" s="239">
        <v>0</v>
      </c>
      <c r="N659" s="239">
        <v>0</v>
      </c>
      <c r="O659" s="239">
        <v>0</v>
      </c>
      <c r="P659" s="239">
        <v>0</v>
      </c>
    </row>
    <row r="660" spans="1:16" x14ac:dyDescent="0.25">
      <c r="A660" s="231" t="s">
        <v>2612</v>
      </c>
      <c r="B660" s="232" t="s">
        <v>4559</v>
      </c>
      <c r="C660" s="239">
        <v>0</v>
      </c>
      <c r="D660" s="239">
        <v>0</v>
      </c>
      <c r="E660" s="239">
        <v>0</v>
      </c>
      <c r="F660" s="239">
        <v>0.33671880719501468</v>
      </c>
      <c r="G660" s="239">
        <v>0</v>
      </c>
      <c r="H660" s="239">
        <v>0</v>
      </c>
      <c r="I660" s="239">
        <v>0</v>
      </c>
      <c r="J660" s="239">
        <v>0</v>
      </c>
      <c r="K660" s="239">
        <v>0</v>
      </c>
      <c r="L660" s="239">
        <v>0</v>
      </c>
      <c r="M660" s="239">
        <v>0</v>
      </c>
      <c r="N660" s="239">
        <v>0</v>
      </c>
      <c r="O660" s="239">
        <v>0</v>
      </c>
      <c r="P660" s="239">
        <v>0</v>
      </c>
    </row>
    <row r="661" spans="1:16" x14ac:dyDescent="0.25">
      <c r="A661" s="231" t="s">
        <v>616</v>
      </c>
      <c r="B661" s="232" t="s">
        <v>4567</v>
      </c>
      <c r="C661" s="239">
        <v>0.12787746730453814</v>
      </c>
      <c r="D661" s="239">
        <v>7.3874932530467216E-2</v>
      </c>
      <c r="E661" s="239">
        <v>0</v>
      </c>
      <c r="F661" s="239">
        <v>0</v>
      </c>
      <c r="G661" s="239">
        <v>0</v>
      </c>
      <c r="H661" s="239">
        <v>0</v>
      </c>
      <c r="I661" s="239">
        <v>0</v>
      </c>
      <c r="J661" s="239">
        <v>0</v>
      </c>
      <c r="K661" s="239">
        <v>0</v>
      </c>
      <c r="L661" s="239">
        <v>0</v>
      </c>
      <c r="M661" s="239">
        <v>0</v>
      </c>
      <c r="N661" s="239">
        <v>0</v>
      </c>
      <c r="O661" s="239">
        <v>0</v>
      </c>
      <c r="P661" s="239">
        <v>0</v>
      </c>
    </row>
    <row r="662" spans="1:16" x14ac:dyDescent="0.25">
      <c r="A662" s="231" t="s">
        <v>1559</v>
      </c>
      <c r="B662" s="232" t="s">
        <v>4568</v>
      </c>
      <c r="C662" s="239">
        <v>0</v>
      </c>
      <c r="D662" s="239">
        <v>0</v>
      </c>
      <c r="E662" s="239">
        <v>0</v>
      </c>
      <c r="F662" s="239">
        <v>0</v>
      </c>
      <c r="G662" s="239">
        <v>0</v>
      </c>
      <c r="H662" s="239">
        <v>0</v>
      </c>
      <c r="I662" s="239">
        <v>0</v>
      </c>
      <c r="J662" s="239">
        <v>0</v>
      </c>
      <c r="K662" s="239">
        <v>0</v>
      </c>
      <c r="L662" s="239">
        <v>0</v>
      </c>
      <c r="M662" s="239">
        <v>0</v>
      </c>
      <c r="N662" s="239">
        <v>6.7209992319107112E-2</v>
      </c>
      <c r="O662" s="239">
        <v>0</v>
      </c>
      <c r="P662" s="239">
        <v>0</v>
      </c>
    </row>
    <row r="663" spans="1:16" x14ac:dyDescent="0.25">
      <c r="A663" s="231" t="s">
        <v>2136</v>
      </c>
      <c r="B663" s="232" t="s">
        <v>3658</v>
      </c>
      <c r="C663" s="239">
        <v>0</v>
      </c>
      <c r="D663" s="239">
        <v>0</v>
      </c>
      <c r="E663" s="239">
        <v>0</v>
      </c>
      <c r="F663" s="239">
        <v>0.26375343955566416</v>
      </c>
      <c r="G663" s="239">
        <v>0</v>
      </c>
      <c r="H663" s="239">
        <v>0</v>
      </c>
      <c r="I663" s="239">
        <v>0</v>
      </c>
      <c r="J663" s="239">
        <v>0</v>
      </c>
      <c r="K663" s="239">
        <v>0</v>
      </c>
      <c r="L663" s="239">
        <v>4.5576677742723438E-3</v>
      </c>
      <c r="M663" s="239">
        <v>0</v>
      </c>
      <c r="N663" s="239">
        <v>0</v>
      </c>
      <c r="O663" s="239">
        <v>0</v>
      </c>
      <c r="P663" s="239">
        <v>0</v>
      </c>
    </row>
    <row r="664" spans="1:16" x14ac:dyDescent="0.25">
      <c r="A664" s="231" t="s">
        <v>285</v>
      </c>
      <c r="B664" s="232" t="s">
        <v>4563</v>
      </c>
      <c r="C664" s="239">
        <v>0</v>
      </c>
      <c r="D664" s="239">
        <v>0</v>
      </c>
      <c r="E664" s="239">
        <v>5.7522692952066551E-3</v>
      </c>
      <c r="F664" s="239">
        <v>0</v>
      </c>
      <c r="G664" s="239">
        <v>0</v>
      </c>
      <c r="H664" s="239">
        <v>0</v>
      </c>
      <c r="I664" s="239">
        <v>0</v>
      </c>
      <c r="J664" s="239">
        <v>0</v>
      </c>
      <c r="K664" s="239">
        <v>0</v>
      </c>
      <c r="L664" s="239">
        <v>0</v>
      </c>
      <c r="M664" s="239">
        <v>0</v>
      </c>
      <c r="N664" s="239">
        <v>8.5671592129582683E-2</v>
      </c>
      <c r="O664" s="239">
        <v>1.5605774987125922E-2</v>
      </c>
      <c r="P664" s="239">
        <v>0</v>
      </c>
    </row>
    <row r="665" spans="1:16" x14ac:dyDescent="0.25">
      <c r="A665" s="231" t="s">
        <v>579</v>
      </c>
      <c r="B665" s="232" t="s">
        <v>4564</v>
      </c>
      <c r="C665" s="239">
        <v>0</v>
      </c>
      <c r="D665" s="239">
        <v>0</v>
      </c>
      <c r="E665" s="239">
        <v>1.5614200890787484E-2</v>
      </c>
      <c r="F665" s="239">
        <v>0</v>
      </c>
      <c r="G665" s="239">
        <v>0</v>
      </c>
      <c r="H665" s="239">
        <v>0</v>
      </c>
      <c r="I665" s="239">
        <v>0</v>
      </c>
      <c r="J665" s="239">
        <v>0</v>
      </c>
      <c r="K665" s="239">
        <v>0</v>
      </c>
      <c r="L665" s="239">
        <v>0</v>
      </c>
      <c r="M665" s="239">
        <v>2.3654744193894867E-2</v>
      </c>
      <c r="N665" s="239">
        <v>0</v>
      </c>
      <c r="O665" s="239">
        <v>0</v>
      </c>
      <c r="P665" s="239">
        <v>0</v>
      </c>
    </row>
    <row r="666" spans="1:16" x14ac:dyDescent="0.25">
      <c r="A666" s="231" t="s">
        <v>1863</v>
      </c>
      <c r="B666" s="232" t="s">
        <v>4565</v>
      </c>
      <c r="C666" s="239">
        <v>0</v>
      </c>
      <c r="D666" s="239">
        <v>0</v>
      </c>
      <c r="E666" s="239">
        <v>0</v>
      </c>
      <c r="F666" s="239">
        <v>4.4195327375864707E-2</v>
      </c>
      <c r="G666" s="239">
        <v>0</v>
      </c>
      <c r="H666" s="239">
        <v>0</v>
      </c>
      <c r="I666" s="239">
        <v>0</v>
      </c>
      <c r="J666" s="239">
        <v>0</v>
      </c>
      <c r="K666" s="239">
        <v>0</v>
      </c>
      <c r="L666" s="239">
        <v>0</v>
      </c>
      <c r="M666" s="239">
        <v>0</v>
      </c>
      <c r="N666" s="239">
        <v>0</v>
      </c>
      <c r="O666" s="239">
        <v>0</v>
      </c>
      <c r="P666" s="239">
        <v>0</v>
      </c>
    </row>
    <row r="667" spans="1:16" x14ac:dyDescent="0.25">
      <c r="A667" s="231" t="s">
        <v>816</v>
      </c>
      <c r="B667" s="232" t="s">
        <v>9705</v>
      </c>
      <c r="C667" s="239">
        <v>0</v>
      </c>
      <c r="D667" s="239">
        <v>0</v>
      </c>
      <c r="E667" s="239">
        <v>4.5203043168836575E-2</v>
      </c>
      <c r="F667" s="239">
        <v>0</v>
      </c>
      <c r="G667" s="239">
        <v>1.0326333986873954E-2</v>
      </c>
      <c r="H667" s="239">
        <v>0</v>
      </c>
      <c r="I667" s="239">
        <v>0</v>
      </c>
      <c r="J667" s="239">
        <v>0</v>
      </c>
      <c r="K667" s="239">
        <v>0</v>
      </c>
      <c r="L667" s="239">
        <v>0</v>
      </c>
      <c r="M667" s="239">
        <v>0</v>
      </c>
      <c r="N667" s="239">
        <v>0</v>
      </c>
      <c r="O667" s="239">
        <v>0</v>
      </c>
      <c r="P667" s="239">
        <v>0</v>
      </c>
    </row>
    <row r="668" spans="1:16" x14ac:dyDescent="0.25">
      <c r="A668" s="231" t="s">
        <v>329</v>
      </c>
      <c r="B668" s="232" t="s">
        <v>9706</v>
      </c>
      <c r="C668" s="239">
        <v>0</v>
      </c>
      <c r="D668" s="239">
        <v>0</v>
      </c>
      <c r="E668" s="239">
        <v>1.1347896718944279E-2</v>
      </c>
      <c r="F668" s="239">
        <v>2.5745317809868537E-2</v>
      </c>
      <c r="G668" s="239">
        <v>1.8334093955941137E-3</v>
      </c>
      <c r="H668" s="239">
        <v>0</v>
      </c>
      <c r="I668" s="239">
        <v>0</v>
      </c>
      <c r="J668" s="239">
        <v>0</v>
      </c>
      <c r="K668" s="239">
        <v>0</v>
      </c>
      <c r="L668" s="239">
        <v>0</v>
      </c>
      <c r="M668" s="239">
        <v>0</v>
      </c>
      <c r="N668" s="239">
        <v>4.6438291957842347E-3</v>
      </c>
      <c r="O668" s="239">
        <v>6.6459380135888285E-2</v>
      </c>
      <c r="P668" s="239">
        <v>0</v>
      </c>
    </row>
    <row r="669" spans="1:16" x14ac:dyDescent="0.25">
      <c r="A669" s="231" t="s">
        <v>288</v>
      </c>
      <c r="B669" s="232" t="s">
        <v>4556</v>
      </c>
      <c r="C669" s="239">
        <v>0</v>
      </c>
      <c r="D669" s="239">
        <v>0</v>
      </c>
      <c r="E669" s="239">
        <v>0</v>
      </c>
      <c r="F669" s="239">
        <v>0</v>
      </c>
      <c r="G669" s="239">
        <v>0</v>
      </c>
      <c r="H669" s="239">
        <v>1.861761478600619E-3</v>
      </c>
      <c r="I669" s="239">
        <v>0</v>
      </c>
      <c r="J669" s="239">
        <v>0</v>
      </c>
      <c r="K669" s="239">
        <v>0</v>
      </c>
      <c r="L669" s="239">
        <v>0</v>
      </c>
      <c r="M669" s="239">
        <v>5.1256868381657867E-3</v>
      </c>
      <c r="N669" s="239">
        <v>0</v>
      </c>
      <c r="O669" s="239">
        <v>0</v>
      </c>
      <c r="P669" s="239">
        <v>0</v>
      </c>
    </row>
    <row r="670" spans="1:16" x14ac:dyDescent="0.25">
      <c r="A670" s="231" t="s">
        <v>245</v>
      </c>
      <c r="B670" s="232" t="s">
        <v>4557</v>
      </c>
      <c r="C670" s="239">
        <v>0.49009491682541223</v>
      </c>
      <c r="D670" s="239">
        <v>0</v>
      </c>
      <c r="E670" s="239">
        <v>0</v>
      </c>
      <c r="F670" s="239">
        <v>0</v>
      </c>
      <c r="G670" s="239">
        <v>0</v>
      </c>
      <c r="H670" s="239">
        <v>0</v>
      </c>
      <c r="I670" s="239">
        <v>0</v>
      </c>
      <c r="J670" s="239">
        <v>3.6132104151255081E-3</v>
      </c>
      <c r="K670" s="239">
        <v>0</v>
      </c>
      <c r="L670" s="239">
        <v>0</v>
      </c>
      <c r="M670" s="239">
        <v>0</v>
      </c>
      <c r="N670" s="239">
        <v>0</v>
      </c>
      <c r="O670" s="239">
        <v>4.7302158640944074E-3</v>
      </c>
      <c r="P670" s="239">
        <v>0</v>
      </c>
    </row>
    <row r="671" spans="1:16" x14ac:dyDescent="0.25">
      <c r="A671" s="231" t="s">
        <v>185</v>
      </c>
      <c r="B671" s="232" t="s">
        <v>4558</v>
      </c>
      <c r="C671" s="239">
        <v>0</v>
      </c>
      <c r="D671" s="239">
        <v>3.4793884567162911E-2</v>
      </c>
      <c r="E671" s="239">
        <v>7.7792985226028635E-2</v>
      </c>
      <c r="F671" s="239">
        <v>0</v>
      </c>
      <c r="G671" s="239">
        <v>2.5366620763611057E-3</v>
      </c>
      <c r="H671" s="239">
        <v>0</v>
      </c>
      <c r="I671" s="239">
        <v>0</v>
      </c>
      <c r="J671" s="239">
        <v>6.1648516307645333E-3</v>
      </c>
      <c r="K671" s="239">
        <v>0</v>
      </c>
      <c r="L671" s="239">
        <v>7.1387935058243842E-3</v>
      </c>
      <c r="M671" s="239">
        <v>6.0755307291593102E-3</v>
      </c>
      <c r="N671" s="239">
        <v>8.2436951304041568E-3</v>
      </c>
      <c r="O671" s="239">
        <v>0</v>
      </c>
      <c r="P671" s="239">
        <v>5.3646630600637783E-2</v>
      </c>
    </row>
    <row r="672" spans="1:16" x14ac:dyDescent="0.25">
      <c r="A672" s="231" t="s">
        <v>1776</v>
      </c>
      <c r="B672" s="232" t="s">
        <v>5374</v>
      </c>
      <c r="C672" s="239">
        <v>0.15011606874771199</v>
      </c>
      <c r="D672" s="239">
        <v>0.38219536855893416</v>
      </c>
      <c r="E672" s="239">
        <v>0</v>
      </c>
      <c r="F672" s="239">
        <v>5.8883646476445915E-2</v>
      </c>
      <c r="G672" s="239">
        <v>0</v>
      </c>
      <c r="H672" s="239">
        <v>0</v>
      </c>
      <c r="I672" s="239">
        <v>1.8402602892350354E-2</v>
      </c>
      <c r="J672" s="239">
        <v>0</v>
      </c>
      <c r="K672" s="239">
        <v>0</v>
      </c>
      <c r="L672" s="239">
        <v>0</v>
      </c>
      <c r="M672" s="239">
        <v>0</v>
      </c>
      <c r="N672" s="239">
        <v>0</v>
      </c>
      <c r="O672" s="239">
        <v>0</v>
      </c>
      <c r="P672" s="239">
        <v>0</v>
      </c>
    </row>
    <row r="673" spans="1:16" x14ac:dyDescent="0.25">
      <c r="A673" s="231" t="s">
        <v>255</v>
      </c>
      <c r="B673" s="232" t="s">
        <v>3518</v>
      </c>
      <c r="C673" s="239">
        <v>2.9098688235700391E-2</v>
      </c>
      <c r="D673" s="239">
        <v>2.5981586911531514E-2</v>
      </c>
      <c r="E673" s="239">
        <v>0</v>
      </c>
      <c r="F673" s="239">
        <v>3.8249314837338578E-3</v>
      </c>
      <c r="G673" s="239">
        <v>0</v>
      </c>
      <c r="H673" s="239">
        <v>0</v>
      </c>
      <c r="I673" s="239">
        <v>0</v>
      </c>
      <c r="J673" s="239">
        <v>6.1255742966319221E-2</v>
      </c>
      <c r="K673" s="239">
        <v>1.7960503446697994E-2</v>
      </c>
      <c r="L673" s="239">
        <v>0</v>
      </c>
      <c r="M673" s="239">
        <v>0</v>
      </c>
      <c r="N673" s="239">
        <v>0</v>
      </c>
      <c r="O673" s="239">
        <v>2.9752440376301288E-3</v>
      </c>
      <c r="P673" s="239">
        <v>1.1622238197514947E-2</v>
      </c>
    </row>
    <row r="674" spans="1:16" x14ac:dyDescent="0.25">
      <c r="A674" s="231" t="s">
        <v>297</v>
      </c>
      <c r="B674" s="232" t="s">
        <v>3536</v>
      </c>
      <c r="C674" s="239">
        <v>6.1019866966951331E-2</v>
      </c>
      <c r="D674" s="239">
        <v>0</v>
      </c>
      <c r="E674" s="239">
        <v>0</v>
      </c>
      <c r="F674" s="239">
        <v>8.2624814915376141E-2</v>
      </c>
      <c r="G674" s="239">
        <v>1.1458907142511295E-2</v>
      </c>
      <c r="H674" s="239">
        <v>2.5002264318115582E-3</v>
      </c>
      <c r="I674" s="239">
        <v>2.1274146823255478E-3</v>
      </c>
      <c r="J674" s="239">
        <v>0</v>
      </c>
      <c r="K674" s="239">
        <v>0</v>
      </c>
      <c r="L674" s="239">
        <v>0</v>
      </c>
      <c r="M674" s="239">
        <v>0</v>
      </c>
      <c r="N674" s="239">
        <v>1.0802358571813339E-2</v>
      </c>
      <c r="O674" s="239">
        <v>0</v>
      </c>
      <c r="P674" s="239">
        <v>0</v>
      </c>
    </row>
    <row r="675" spans="1:16" x14ac:dyDescent="0.25">
      <c r="A675" s="231" t="s">
        <v>377</v>
      </c>
      <c r="B675" s="232" t="s">
        <v>4570</v>
      </c>
      <c r="C675" s="239">
        <v>5.0120008660454823E-2</v>
      </c>
      <c r="D675" s="239">
        <v>9.6053670792248663E-2</v>
      </c>
      <c r="E675" s="239">
        <v>0.46760230846477091</v>
      </c>
      <c r="F675" s="239">
        <v>8.6401730405051794E-2</v>
      </c>
      <c r="G675" s="239">
        <v>5.6341095679859392E-2</v>
      </c>
      <c r="H675" s="239">
        <v>1.3598669265403911E-2</v>
      </c>
      <c r="I675" s="239">
        <v>1.5700623826224391E-2</v>
      </c>
      <c r="J675" s="239">
        <v>3.3390500692206178E-2</v>
      </c>
      <c r="K675" s="239">
        <v>2.9927353462102891E-2</v>
      </c>
      <c r="L675" s="239">
        <v>1.9640479507945438E-3</v>
      </c>
      <c r="M675" s="239">
        <v>0</v>
      </c>
      <c r="N675" s="239">
        <v>0</v>
      </c>
      <c r="O675" s="239">
        <v>0</v>
      </c>
      <c r="P675" s="239">
        <v>6.257207590593201E-3</v>
      </c>
    </row>
    <row r="676" spans="1:16" x14ac:dyDescent="0.25">
      <c r="A676" s="231" t="s">
        <v>406</v>
      </c>
      <c r="B676" s="232" t="s">
        <v>4571</v>
      </c>
      <c r="C676" s="239">
        <v>0.12804296990147299</v>
      </c>
      <c r="D676" s="239">
        <v>0.13647723645691362</v>
      </c>
      <c r="E676" s="239">
        <v>0.19117060284069617</v>
      </c>
      <c r="F676" s="239">
        <v>8.3724080081562374E-2</v>
      </c>
      <c r="G676" s="239">
        <v>2.546380378072766E-2</v>
      </c>
      <c r="H676" s="239">
        <v>7.0512255707593091E-2</v>
      </c>
      <c r="I676" s="239">
        <v>6.9952419485110731E-2</v>
      </c>
      <c r="J676" s="239">
        <v>5.9162522858265364E-2</v>
      </c>
      <c r="K676" s="239">
        <v>0.19257284325017648</v>
      </c>
      <c r="L676" s="239">
        <v>3.1418643614655711E-2</v>
      </c>
      <c r="M676" s="239">
        <v>0.35185839686277037</v>
      </c>
      <c r="N676" s="239">
        <v>5.4273059131570822E-2</v>
      </c>
      <c r="O676" s="239">
        <v>0.12994921943034404</v>
      </c>
      <c r="P676" s="239">
        <v>0.30234643203742018</v>
      </c>
    </row>
    <row r="677" spans="1:16" x14ac:dyDescent="0.25">
      <c r="A677" s="231" t="s">
        <v>1042</v>
      </c>
      <c r="B677" s="232" t="s">
        <v>9707</v>
      </c>
      <c r="C677" s="239">
        <v>0</v>
      </c>
      <c r="D677" s="239">
        <v>0</v>
      </c>
      <c r="E677" s="239">
        <v>0</v>
      </c>
      <c r="F677" s="239">
        <v>0</v>
      </c>
      <c r="G677" s="239">
        <v>0</v>
      </c>
      <c r="H677" s="239">
        <v>0</v>
      </c>
      <c r="I677" s="239">
        <v>0.44154494290743634</v>
      </c>
      <c r="J677" s="239">
        <v>0</v>
      </c>
      <c r="K677" s="239">
        <v>0</v>
      </c>
      <c r="L677" s="239">
        <v>0</v>
      </c>
      <c r="M677" s="239">
        <v>0</v>
      </c>
      <c r="N677" s="239">
        <v>0</v>
      </c>
      <c r="O677" s="239">
        <v>0</v>
      </c>
      <c r="P677" s="239">
        <v>0</v>
      </c>
    </row>
    <row r="678" spans="1:16" x14ac:dyDescent="0.25">
      <c r="A678" s="231" t="s">
        <v>561</v>
      </c>
      <c r="B678" s="232" t="s">
        <v>4575</v>
      </c>
      <c r="C678" s="239">
        <v>0</v>
      </c>
      <c r="D678" s="239">
        <v>0</v>
      </c>
      <c r="E678" s="239">
        <v>0</v>
      </c>
      <c r="F678" s="239">
        <v>0</v>
      </c>
      <c r="G678" s="239">
        <v>0</v>
      </c>
      <c r="H678" s="239">
        <v>0</v>
      </c>
      <c r="I678" s="239">
        <v>0</v>
      </c>
      <c r="J678" s="239">
        <v>6.536446942714982E-3</v>
      </c>
      <c r="K678" s="239">
        <v>0</v>
      </c>
      <c r="L678" s="239">
        <v>0</v>
      </c>
      <c r="M678" s="239">
        <v>0</v>
      </c>
      <c r="N678" s="239">
        <v>0.17177386515845725</v>
      </c>
      <c r="O678" s="239">
        <v>4.7239243885852857E-2</v>
      </c>
      <c r="P678" s="239">
        <v>0</v>
      </c>
    </row>
    <row r="679" spans="1:16" x14ac:dyDescent="0.25">
      <c r="A679" s="231" t="s">
        <v>1245</v>
      </c>
      <c r="B679" s="232" t="s">
        <v>4576</v>
      </c>
      <c r="C679" s="239">
        <v>0</v>
      </c>
      <c r="D679" s="239">
        <v>0</v>
      </c>
      <c r="E679" s="239">
        <v>0</v>
      </c>
      <c r="F679" s="239">
        <v>0</v>
      </c>
      <c r="G679" s="239">
        <v>0</v>
      </c>
      <c r="H679" s="239">
        <v>0</v>
      </c>
      <c r="I679" s="239">
        <v>5.2740591943817045E-3</v>
      </c>
      <c r="J679" s="239">
        <v>0</v>
      </c>
      <c r="K679" s="239">
        <v>0</v>
      </c>
      <c r="L679" s="239">
        <v>0</v>
      </c>
      <c r="M679" s="239">
        <v>0</v>
      </c>
      <c r="N679" s="239">
        <v>0</v>
      </c>
      <c r="O679" s="239">
        <v>0</v>
      </c>
      <c r="P679" s="239">
        <v>0</v>
      </c>
    </row>
    <row r="680" spans="1:16" x14ac:dyDescent="0.25">
      <c r="A680" s="231" t="s">
        <v>460</v>
      </c>
      <c r="B680" s="232" t="s">
        <v>4577</v>
      </c>
      <c r="C680" s="239">
        <v>3.9592548136667044E-2</v>
      </c>
      <c r="D680" s="239">
        <v>0.14689786544931277</v>
      </c>
      <c r="E680" s="239">
        <v>7.3614460741542084E-2</v>
      </c>
      <c r="F680" s="239">
        <v>0</v>
      </c>
      <c r="G680" s="239">
        <v>6.7015859628657901E-3</v>
      </c>
      <c r="H680" s="239">
        <v>6.3648302581275134E-3</v>
      </c>
      <c r="I680" s="239">
        <v>4.4188707077408566E-2</v>
      </c>
      <c r="J680" s="239">
        <v>0</v>
      </c>
      <c r="K680" s="239">
        <v>9.8113712103587453E-3</v>
      </c>
      <c r="L680" s="239">
        <v>8.5992800074644257E-3</v>
      </c>
      <c r="M680" s="239">
        <v>9.4666661260980178E-3</v>
      </c>
      <c r="N680" s="239">
        <v>9.4659497471758901E-3</v>
      </c>
      <c r="O680" s="239">
        <v>0</v>
      </c>
      <c r="P680" s="239">
        <v>1.6346670990097213E-2</v>
      </c>
    </row>
    <row r="681" spans="1:16" x14ac:dyDescent="0.25">
      <c r="A681" s="231" t="s">
        <v>1956</v>
      </c>
      <c r="B681" s="232" t="s">
        <v>4578</v>
      </c>
      <c r="C681" s="239">
        <v>8.2546823946605188E-2</v>
      </c>
      <c r="D681" s="239">
        <v>1.2090154966687847E-2</v>
      </c>
      <c r="E681" s="239">
        <v>7.7208475519843348E-2</v>
      </c>
      <c r="F681" s="239">
        <v>6.7738394658618653E-2</v>
      </c>
      <c r="G681" s="239">
        <v>0</v>
      </c>
      <c r="H681" s="239">
        <v>6.4820951288318039E-3</v>
      </c>
      <c r="I681" s="239">
        <v>5.3042689044926865E-3</v>
      </c>
      <c r="J681" s="239">
        <v>6.0013141834942621E-3</v>
      </c>
      <c r="K681" s="239">
        <v>7.7156131715043888E-2</v>
      </c>
      <c r="L681" s="239">
        <v>0</v>
      </c>
      <c r="M681" s="239">
        <v>1.6650624350299369E-2</v>
      </c>
      <c r="N681" s="239">
        <v>5.658754842484617E-3</v>
      </c>
      <c r="O681" s="239">
        <v>6.4580340168342142E-3</v>
      </c>
      <c r="P681" s="239">
        <v>0</v>
      </c>
    </row>
    <row r="682" spans="1:16" x14ac:dyDescent="0.25">
      <c r="A682" s="231" t="s">
        <v>1959</v>
      </c>
      <c r="B682" s="232" t="s">
        <v>4579</v>
      </c>
      <c r="C682" s="239">
        <v>0</v>
      </c>
      <c r="D682" s="239">
        <v>7.3177305453388372E-3</v>
      </c>
      <c r="E682" s="239">
        <v>0</v>
      </c>
      <c r="F682" s="239">
        <v>2.5144786308303291E-2</v>
      </c>
      <c r="G682" s="239">
        <v>0</v>
      </c>
      <c r="H682" s="239">
        <v>0</v>
      </c>
      <c r="I682" s="239">
        <v>2.3072424126134215E-2</v>
      </c>
      <c r="J682" s="239">
        <v>9.7338825673332179E-3</v>
      </c>
      <c r="K682" s="239">
        <v>0</v>
      </c>
      <c r="L682" s="239">
        <v>0</v>
      </c>
      <c r="M682" s="239">
        <v>6.1263109825477217E-2</v>
      </c>
      <c r="N682" s="239">
        <v>0</v>
      </c>
      <c r="O682" s="239">
        <v>0</v>
      </c>
      <c r="P682" s="239">
        <v>0</v>
      </c>
    </row>
    <row r="683" spans="1:16" x14ac:dyDescent="0.25">
      <c r="A683" s="231" t="s">
        <v>79</v>
      </c>
      <c r="B683" s="232" t="s">
        <v>3476</v>
      </c>
      <c r="C683" s="239">
        <v>5.9241098362050222E-2</v>
      </c>
      <c r="D683" s="239">
        <v>5.8535006203858687E-2</v>
      </c>
      <c r="E683" s="239">
        <v>6.907938736289293E-2</v>
      </c>
      <c r="F683" s="239">
        <v>6.7677145814318773E-2</v>
      </c>
      <c r="G683" s="239">
        <v>4.3883340390977209E-2</v>
      </c>
      <c r="H683" s="239">
        <v>1.619032713119253E-2</v>
      </c>
      <c r="I683" s="239">
        <v>3.8948273906854458E-2</v>
      </c>
      <c r="J683" s="239">
        <v>4.3841968807334389E-2</v>
      </c>
      <c r="K683" s="239">
        <v>5.423369527851462E-2</v>
      </c>
      <c r="L683" s="239">
        <v>5.6761331121146889E-3</v>
      </c>
      <c r="M683" s="239">
        <v>1.8103042839383481E-3</v>
      </c>
      <c r="N683" s="239">
        <v>2.9686735731378578E-2</v>
      </c>
      <c r="O683" s="239">
        <v>7.3840818572308051E-2</v>
      </c>
      <c r="P683" s="239">
        <v>9.7687688084489077E-2</v>
      </c>
    </row>
    <row r="684" spans="1:16" x14ac:dyDescent="0.25">
      <c r="A684" s="231" t="s">
        <v>2204</v>
      </c>
      <c r="B684" s="232" t="s">
        <v>5373</v>
      </c>
      <c r="C684" s="239">
        <v>0</v>
      </c>
      <c r="D684" s="239">
        <v>0.33934957407496297</v>
      </c>
      <c r="E684" s="239">
        <v>0</v>
      </c>
      <c r="F684" s="239">
        <v>0</v>
      </c>
      <c r="G684" s="239">
        <v>0</v>
      </c>
      <c r="H684" s="239">
        <v>0</v>
      </c>
      <c r="I684" s="239">
        <v>0</v>
      </c>
      <c r="J684" s="239">
        <v>0</v>
      </c>
      <c r="K684" s="239">
        <v>0</v>
      </c>
      <c r="L684" s="239">
        <v>0</v>
      </c>
      <c r="M684" s="239">
        <v>0</v>
      </c>
      <c r="N684" s="239">
        <v>0</v>
      </c>
      <c r="O684" s="239">
        <v>0</v>
      </c>
      <c r="P684" s="239">
        <v>0.54835014662419135</v>
      </c>
    </row>
    <row r="685" spans="1:16" x14ac:dyDescent="0.25">
      <c r="A685" s="231" t="s">
        <v>2929</v>
      </c>
      <c r="B685" s="232" t="s">
        <v>4560</v>
      </c>
      <c r="C685" s="239">
        <v>7.3041203133043103E-2</v>
      </c>
      <c r="D685" s="239">
        <v>0</v>
      </c>
      <c r="E685" s="239">
        <v>0</v>
      </c>
      <c r="F685" s="239">
        <v>0</v>
      </c>
      <c r="G685" s="239">
        <v>0</v>
      </c>
      <c r="H685" s="239">
        <v>0</v>
      </c>
      <c r="I685" s="239">
        <v>1.0738969582220395</v>
      </c>
      <c r="J685" s="239">
        <v>0</v>
      </c>
      <c r="K685" s="239">
        <v>0</v>
      </c>
      <c r="L685" s="239">
        <v>0</v>
      </c>
      <c r="M685" s="239">
        <v>0</v>
      </c>
      <c r="N685" s="239">
        <v>0</v>
      </c>
      <c r="O685" s="239">
        <v>0</v>
      </c>
      <c r="P685" s="239">
        <v>0</v>
      </c>
    </row>
    <row r="686" spans="1:16" x14ac:dyDescent="0.25">
      <c r="A686" s="231" t="s">
        <v>1392</v>
      </c>
      <c r="B686" s="232" t="s">
        <v>5370</v>
      </c>
      <c r="C686" s="239">
        <v>0.43077474621168454</v>
      </c>
      <c r="D686" s="239">
        <v>0</v>
      </c>
      <c r="E686" s="239">
        <v>0</v>
      </c>
      <c r="F686" s="239">
        <v>0</v>
      </c>
      <c r="G686" s="239">
        <v>0</v>
      </c>
      <c r="H686" s="239">
        <v>0</v>
      </c>
      <c r="I686" s="239">
        <v>0</v>
      </c>
      <c r="J686" s="239">
        <v>0</v>
      </c>
      <c r="K686" s="239">
        <v>0</v>
      </c>
      <c r="L686" s="239">
        <v>0</v>
      </c>
      <c r="M686" s="239">
        <v>0</v>
      </c>
      <c r="N686" s="239">
        <v>0</v>
      </c>
      <c r="O686" s="239">
        <v>0</v>
      </c>
      <c r="P686" s="239">
        <v>0</v>
      </c>
    </row>
    <row r="687" spans="1:16" x14ac:dyDescent="0.25">
      <c r="A687" s="231" t="s">
        <v>7502</v>
      </c>
      <c r="B687" s="232" t="s">
        <v>7503</v>
      </c>
      <c r="C687" s="239">
        <v>0</v>
      </c>
      <c r="D687" s="239">
        <v>0</v>
      </c>
      <c r="E687" s="239">
        <v>0</v>
      </c>
      <c r="F687" s="239">
        <v>0</v>
      </c>
      <c r="G687" s="239">
        <v>0</v>
      </c>
      <c r="H687" s="239">
        <v>0.56812737032283511</v>
      </c>
      <c r="I687" s="239">
        <v>0</v>
      </c>
      <c r="J687" s="239">
        <v>0</v>
      </c>
      <c r="K687" s="239">
        <v>0</v>
      </c>
      <c r="L687" s="239">
        <v>0</v>
      </c>
      <c r="M687" s="239">
        <v>0</v>
      </c>
      <c r="N687" s="239">
        <v>0</v>
      </c>
      <c r="O687" s="239">
        <v>0</v>
      </c>
      <c r="P687" s="239">
        <v>0</v>
      </c>
    </row>
    <row r="688" spans="1:16" x14ac:dyDescent="0.25">
      <c r="A688" s="231" t="s">
        <v>8412</v>
      </c>
      <c r="B688" s="232" t="s">
        <v>8413</v>
      </c>
      <c r="C688" s="239">
        <v>0</v>
      </c>
      <c r="D688" s="239">
        <v>0</v>
      </c>
      <c r="E688" s="239">
        <v>0</v>
      </c>
      <c r="F688" s="239">
        <v>0</v>
      </c>
      <c r="G688" s="239">
        <v>0</v>
      </c>
      <c r="H688" s="239">
        <v>0</v>
      </c>
      <c r="I688" s="239">
        <v>0</v>
      </c>
      <c r="J688" s="239">
        <v>0</v>
      </c>
      <c r="K688" s="239">
        <v>3.9684744680810526</v>
      </c>
      <c r="L688" s="239">
        <v>0</v>
      </c>
      <c r="M688" s="239">
        <v>0</v>
      </c>
      <c r="N688" s="239">
        <v>0</v>
      </c>
      <c r="O688" s="239">
        <v>0</v>
      </c>
      <c r="P688" s="239">
        <v>0</v>
      </c>
    </row>
    <row r="689" spans="1:16" x14ac:dyDescent="0.25">
      <c r="A689" s="231" t="s">
        <v>1568</v>
      </c>
      <c r="B689" s="232" t="s">
        <v>9708</v>
      </c>
      <c r="C689" s="239">
        <v>6.5801255259362049E-2</v>
      </c>
      <c r="D689" s="239">
        <v>0</v>
      </c>
      <c r="E689" s="239">
        <v>0</v>
      </c>
      <c r="F689" s="239">
        <v>0</v>
      </c>
      <c r="G689" s="239">
        <v>0</v>
      </c>
      <c r="H689" s="239">
        <v>0</v>
      </c>
      <c r="I689" s="239">
        <v>0</v>
      </c>
      <c r="J689" s="239">
        <v>0</v>
      </c>
      <c r="K689" s="239">
        <v>0</v>
      </c>
      <c r="L689" s="239">
        <v>0</v>
      </c>
      <c r="M689" s="239">
        <v>0</v>
      </c>
      <c r="N689" s="239">
        <v>0</v>
      </c>
      <c r="O689" s="239">
        <v>0</v>
      </c>
      <c r="P689" s="239">
        <v>0</v>
      </c>
    </row>
    <row r="690" spans="1:16" x14ac:dyDescent="0.25">
      <c r="A690" s="231" t="s">
        <v>1542</v>
      </c>
      <c r="B690" s="232" t="s">
        <v>5366</v>
      </c>
      <c r="C690" s="239">
        <v>0</v>
      </c>
      <c r="D690" s="239">
        <v>0</v>
      </c>
      <c r="E690" s="239">
        <v>0</v>
      </c>
      <c r="F690" s="239">
        <v>0</v>
      </c>
      <c r="G690" s="239">
        <v>0</v>
      </c>
      <c r="H690" s="239">
        <v>0</v>
      </c>
      <c r="I690" s="239">
        <v>0</v>
      </c>
      <c r="J690" s="239">
        <v>2.5016436116043383</v>
      </c>
      <c r="K690" s="239">
        <v>0.63458261887177558</v>
      </c>
      <c r="L690" s="239">
        <v>4.4332531220652314</v>
      </c>
      <c r="M690" s="239">
        <v>4.9805657364680451</v>
      </c>
      <c r="N690" s="239">
        <v>2.2595007419688811</v>
      </c>
      <c r="O690" s="239">
        <v>3.1176319557497845</v>
      </c>
      <c r="P690" s="239">
        <v>7.7762675033448891</v>
      </c>
    </row>
    <row r="691" spans="1:16" x14ac:dyDescent="0.25">
      <c r="A691" s="231" t="s">
        <v>1497</v>
      </c>
      <c r="B691" s="232" t="s">
        <v>9709</v>
      </c>
      <c r="C691" s="239">
        <v>0</v>
      </c>
      <c r="D691" s="239">
        <v>0</v>
      </c>
      <c r="E691" s="239">
        <v>1.3483169826732835E-2</v>
      </c>
      <c r="F691" s="239">
        <v>0</v>
      </c>
      <c r="G691" s="239">
        <v>0</v>
      </c>
      <c r="H691" s="239">
        <v>0</v>
      </c>
      <c r="I691" s="239">
        <v>0</v>
      </c>
      <c r="J691" s="239">
        <v>0</v>
      </c>
      <c r="K691" s="239">
        <v>0</v>
      </c>
      <c r="L691" s="239">
        <v>2.7527562557681094E-2</v>
      </c>
      <c r="M691" s="239">
        <v>0</v>
      </c>
      <c r="N691" s="239">
        <v>0</v>
      </c>
      <c r="O691" s="239">
        <v>0</v>
      </c>
      <c r="P691" s="239">
        <v>0</v>
      </c>
    </row>
    <row r="692" spans="1:16" x14ac:dyDescent="0.25">
      <c r="A692" s="231" t="s">
        <v>1291</v>
      </c>
      <c r="B692" s="232" t="s">
        <v>5369</v>
      </c>
      <c r="C692" s="239">
        <v>0</v>
      </c>
      <c r="D692" s="239">
        <v>0</v>
      </c>
      <c r="E692" s="239">
        <v>5.4484790061183723</v>
      </c>
      <c r="F692" s="239">
        <v>0</v>
      </c>
      <c r="G692" s="239">
        <v>0</v>
      </c>
      <c r="H692" s="239">
        <v>0</v>
      </c>
      <c r="I692" s="239">
        <v>0</v>
      </c>
      <c r="J692" s="239">
        <v>0</v>
      </c>
      <c r="K692" s="239">
        <v>0</v>
      </c>
      <c r="L692" s="239">
        <v>0</v>
      </c>
      <c r="M692" s="239">
        <v>0</v>
      </c>
      <c r="N692" s="239">
        <v>0</v>
      </c>
      <c r="O692" s="239">
        <v>0</v>
      </c>
      <c r="P692" s="239">
        <v>0</v>
      </c>
    </row>
    <row r="693" spans="1:16" x14ac:dyDescent="0.25">
      <c r="A693" s="231" t="s">
        <v>8288</v>
      </c>
      <c r="B693" s="232" t="s">
        <v>9710</v>
      </c>
      <c r="C693" s="239">
        <v>0.23418781246744544</v>
      </c>
      <c r="D693" s="239">
        <v>0</v>
      </c>
      <c r="E693" s="239">
        <v>0</v>
      </c>
      <c r="F693" s="239">
        <v>0</v>
      </c>
      <c r="G693" s="239">
        <v>0</v>
      </c>
      <c r="H693" s="239">
        <v>0</v>
      </c>
      <c r="I693" s="239">
        <v>0</v>
      </c>
      <c r="J693" s="239">
        <v>0</v>
      </c>
      <c r="K693" s="239">
        <v>0</v>
      </c>
      <c r="L693" s="239">
        <v>0</v>
      </c>
      <c r="M693" s="239">
        <v>0</v>
      </c>
      <c r="N693" s="239">
        <v>0</v>
      </c>
      <c r="O693" s="239">
        <v>0</v>
      </c>
      <c r="P693" s="239">
        <v>0</v>
      </c>
    </row>
    <row r="694" spans="1:16" x14ac:dyDescent="0.25">
      <c r="A694" s="231" t="s">
        <v>1187</v>
      </c>
      <c r="B694" s="232" t="s">
        <v>4583</v>
      </c>
      <c r="C694" s="239">
        <v>0</v>
      </c>
      <c r="D694" s="239">
        <v>0.14366128479497836</v>
      </c>
      <c r="E694" s="239">
        <v>0.53747543410195631</v>
      </c>
      <c r="F694" s="239">
        <v>0.40005222243772481</v>
      </c>
      <c r="G694" s="239">
        <v>0.14091815527436163</v>
      </c>
      <c r="H694" s="239">
        <v>5.3975977267349533E-2</v>
      </c>
      <c r="I694" s="239">
        <v>5.847349893115962E-2</v>
      </c>
      <c r="J694" s="239">
        <v>3.1534229122557086E-2</v>
      </c>
      <c r="K694" s="239">
        <v>8.4348261154655865E-2</v>
      </c>
      <c r="L694" s="239">
        <v>1.3205487075434105E-2</v>
      </c>
      <c r="M694" s="239">
        <v>0</v>
      </c>
      <c r="N694" s="239">
        <v>1.7236215827228247E-2</v>
      </c>
      <c r="O694" s="239">
        <v>0.11315134608565612</v>
      </c>
      <c r="P694" s="239">
        <v>2.8387126005537496E-2</v>
      </c>
    </row>
    <row r="695" spans="1:16" x14ac:dyDescent="0.25">
      <c r="A695" s="231" t="s">
        <v>1048</v>
      </c>
      <c r="B695" s="232" t="s">
        <v>4583</v>
      </c>
      <c r="C695" s="239">
        <v>0</v>
      </c>
      <c r="D695" s="239">
        <v>0</v>
      </c>
      <c r="E695" s="239">
        <v>0.28276299387989662</v>
      </c>
      <c r="F695" s="239">
        <v>0</v>
      </c>
      <c r="G695" s="239">
        <v>0</v>
      </c>
      <c r="H695" s="239">
        <v>0</v>
      </c>
      <c r="I695" s="239">
        <v>0</v>
      </c>
      <c r="J695" s="239">
        <v>0</v>
      </c>
      <c r="K695" s="239">
        <v>0</v>
      </c>
      <c r="L695" s="239">
        <v>0</v>
      </c>
      <c r="M695" s="239">
        <v>0</v>
      </c>
      <c r="N695" s="239">
        <v>0</v>
      </c>
      <c r="O695" s="239">
        <v>0</v>
      </c>
      <c r="P695" s="239">
        <v>0</v>
      </c>
    </row>
    <row r="696" spans="1:16" x14ac:dyDescent="0.25">
      <c r="A696" s="231" t="s">
        <v>929</v>
      </c>
      <c r="B696" s="232" t="s">
        <v>4584</v>
      </c>
      <c r="C696" s="239">
        <v>0</v>
      </c>
      <c r="D696" s="239">
        <v>0.37673592846780513</v>
      </c>
      <c r="E696" s="239">
        <v>0.17457605507770335</v>
      </c>
      <c r="F696" s="239">
        <v>7.9438409778175872E-2</v>
      </c>
      <c r="G696" s="239">
        <v>4.6371155491058552E-2</v>
      </c>
      <c r="H696" s="239">
        <v>0</v>
      </c>
      <c r="I696" s="239">
        <v>0</v>
      </c>
      <c r="J696" s="239">
        <v>0</v>
      </c>
      <c r="K696" s="239">
        <v>0</v>
      </c>
      <c r="L696" s="239">
        <v>0</v>
      </c>
      <c r="M696" s="239">
        <v>0</v>
      </c>
      <c r="N696" s="239">
        <v>0</v>
      </c>
      <c r="O696" s="239">
        <v>1.4249894430882603E-2</v>
      </c>
      <c r="P696" s="239">
        <v>0</v>
      </c>
    </row>
    <row r="697" spans="1:16" x14ac:dyDescent="0.25">
      <c r="A697" s="231" t="s">
        <v>1395</v>
      </c>
      <c r="B697" s="232" t="s">
        <v>4584</v>
      </c>
      <c r="C697" s="239">
        <v>0</v>
      </c>
      <c r="D697" s="239">
        <v>5.9741378943231685E-2</v>
      </c>
      <c r="E697" s="239">
        <v>0</v>
      </c>
      <c r="F697" s="239">
        <v>7.350530584849034E-2</v>
      </c>
      <c r="G697" s="239">
        <v>0</v>
      </c>
      <c r="H697" s="239">
        <v>0</v>
      </c>
      <c r="I697" s="239">
        <v>0</v>
      </c>
      <c r="J697" s="239">
        <v>0</v>
      </c>
      <c r="K697" s="239">
        <v>0</v>
      </c>
      <c r="L697" s="239">
        <v>0</v>
      </c>
      <c r="M697" s="239">
        <v>0</v>
      </c>
      <c r="N697" s="239">
        <v>0</v>
      </c>
      <c r="O697" s="239">
        <v>0</v>
      </c>
      <c r="P697" s="239">
        <v>0</v>
      </c>
    </row>
    <row r="698" spans="1:16" x14ac:dyDescent="0.25">
      <c r="A698" s="231" t="s">
        <v>8184</v>
      </c>
      <c r="B698" s="232" t="s">
        <v>9711</v>
      </c>
      <c r="C698" s="239">
        <v>8.1401859386692213E-2</v>
      </c>
      <c r="D698" s="239">
        <v>0</v>
      </c>
      <c r="E698" s="239">
        <v>0</v>
      </c>
      <c r="F698" s="239">
        <v>0</v>
      </c>
      <c r="G698" s="239">
        <v>0</v>
      </c>
      <c r="H698" s="239">
        <v>0</v>
      </c>
      <c r="I698" s="239">
        <v>0</v>
      </c>
      <c r="J698" s="239">
        <v>0</v>
      </c>
      <c r="K698" s="239">
        <v>0</v>
      </c>
      <c r="L698" s="239">
        <v>0</v>
      </c>
      <c r="M698" s="239">
        <v>0</v>
      </c>
      <c r="N698" s="239">
        <v>0</v>
      </c>
      <c r="O698" s="239">
        <v>0</v>
      </c>
      <c r="P698" s="239">
        <v>0</v>
      </c>
    </row>
    <row r="699" spans="1:16" x14ac:dyDescent="0.25">
      <c r="A699" s="231" t="s">
        <v>7353</v>
      </c>
      <c r="B699" s="232" t="s">
        <v>4584</v>
      </c>
      <c r="C699" s="239">
        <v>0</v>
      </c>
      <c r="D699" s="239">
        <v>9.3401382513148987E-2</v>
      </c>
      <c r="E699" s="239">
        <v>1.2098717297453132E-2</v>
      </c>
      <c r="F699" s="239">
        <v>4.1672272738407685E-2</v>
      </c>
      <c r="G699" s="239">
        <v>0</v>
      </c>
      <c r="H699" s="239">
        <v>0</v>
      </c>
      <c r="I699" s="239">
        <v>0</v>
      </c>
      <c r="J699" s="239">
        <v>0</v>
      </c>
      <c r="K699" s="239">
        <v>0</v>
      </c>
      <c r="L699" s="239">
        <v>0</v>
      </c>
      <c r="M699" s="239">
        <v>8.6615151757046052E-3</v>
      </c>
      <c r="N699" s="239">
        <v>0</v>
      </c>
      <c r="O699" s="239">
        <v>0</v>
      </c>
      <c r="P699" s="239">
        <v>1.4388846410836565E-2</v>
      </c>
    </row>
    <row r="700" spans="1:16" x14ac:dyDescent="0.25">
      <c r="A700" s="231" t="s">
        <v>1571</v>
      </c>
      <c r="B700" s="232" t="s">
        <v>4584</v>
      </c>
      <c r="C700" s="239">
        <v>0</v>
      </c>
      <c r="D700" s="239">
        <v>8.019451206863093E-2</v>
      </c>
      <c r="E700" s="239">
        <v>9.162584667752223E-2</v>
      </c>
      <c r="F700" s="239">
        <v>0.12324216134575966</v>
      </c>
      <c r="G700" s="239">
        <v>0</v>
      </c>
      <c r="H700" s="239">
        <v>0</v>
      </c>
      <c r="I700" s="239">
        <v>0</v>
      </c>
      <c r="J700" s="239">
        <v>0</v>
      </c>
      <c r="K700" s="239">
        <v>0</v>
      </c>
      <c r="L700" s="239">
        <v>0</v>
      </c>
      <c r="M700" s="239">
        <v>0</v>
      </c>
      <c r="N700" s="239">
        <v>0</v>
      </c>
      <c r="O700" s="239">
        <v>0.18053117882713801</v>
      </c>
      <c r="P700" s="239">
        <v>0.19745826408965958</v>
      </c>
    </row>
    <row r="701" spans="1:16" x14ac:dyDescent="0.25">
      <c r="A701" s="231" t="s">
        <v>8112</v>
      </c>
      <c r="B701" s="232" t="s">
        <v>9712</v>
      </c>
      <c r="C701" s="239">
        <v>0.61660963838930505</v>
      </c>
      <c r="D701" s="239">
        <v>0</v>
      </c>
      <c r="E701" s="239">
        <v>0</v>
      </c>
      <c r="F701" s="239">
        <v>0</v>
      </c>
      <c r="G701" s="239">
        <v>0</v>
      </c>
      <c r="H701" s="239">
        <v>0</v>
      </c>
      <c r="I701" s="239">
        <v>0</v>
      </c>
      <c r="J701" s="239">
        <v>0</v>
      </c>
      <c r="K701" s="239">
        <v>0</v>
      </c>
      <c r="L701" s="239">
        <v>0</v>
      </c>
      <c r="M701" s="239">
        <v>0</v>
      </c>
      <c r="N701" s="239">
        <v>0</v>
      </c>
      <c r="O701" s="239">
        <v>0</v>
      </c>
      <c r="P701" s="239">
        <v>0</v>
      </c>
    </row>
    <row r="702" spans="1:16" x14ac:dyDescent="0.25">
      <c r="A702" s="231" t="s">
        <v>1143</v>
      </c>
      <c r="B702" s="232" t="s">
        <v>4584</v>
      </c>
      <c r="C702" s="239">
        <v>0</v>
      </c>
      <c r="D702" s="239">
        <v>6.3974102099457406E-2</v>
      </c>
      <c r="E702" s="239">
        <v>0</v>
      </c>
      <c r="F702" s="239">
        <v>0</v>
      </c>
      <c r="G702" s="239">
        <v>0</v>
      </c>
      <c r="H702" s="239">
        <v>0.10163770259282164</v>
      </c>
      <c r="I702" s="239">
        <v>7.500542978000703E-2</v>
      </c>
      <c r="J702" s="239">
        <v>0</v>
      </c>
      <c r="K702" s="239">
        <v>0.13782907935044042</v>
      </c>
      <c r="L702" s="239">
        <v>0</v>
      </c>
      <c r="M702" s="239">
        <v>0.15556273903597886</v>
      </c>
      <c r="N702" s="239">
        <v>0.14123653738257685</v>
      </c>
      <c r="O702" s="239">
        <v>0</v>
      </c>
      <c r="P702" s="239">
        <v>0</v>
      </c>
    </row>
    <row r="703" spans="1:16" x14ac:dyDescent="0.25">
      <c r="A703" s="231" t="s">
        <v>407</v>
      </c>
      <c r="B703" s="232" t="s">
        <v>4584</v>
      </c>
      <c r="C703" s="239">
        <v>0</v>
      </c>
      <c r="D703" s="239">
        <v>0</v>
      </c>
      <c r="E703" s="239">
        <v>0</v>
      </c>
      <c r="F703" s="239">
        <v>0</v>
      </c>
      <c r="G703" s="239">
        <v>0</v>
      </c>
      <c r="H703" s="239">
        <v>0</v>
      </c>
      <c r="I703" s="239">
        <v>0</v>
      </c>
      <c r="J703" s="239">
        <v>7.2512135535932359E-2</v>
      </c>
      <c r="K703" s="239">
        <v>2.7282330686465208E-2</v>
      </c>
      <c r="L703" s="239">
        <v>0</v>
      </c>
      <c r="M703" s="239">
        <v>0</v>
      </c>
      <c r="N703" s="239">
        <v>0</v>
      </c>
      <c r="O703" s="239">
        <v>0</v>
      </c>
      <c r="P703" s="239">
        <v>0</v>
      </c>
    </row>
    <row r="704" spans="1:16" x14ac:dyDescent="0.25">
      <c r="A704" s="231" t="s">
        <v>8061</v>
      </c>
      <c r="B704" s="232" t="s">
        <v>8062</v>
      </c>
      <c r="C704" s="239">
        <v>0</v>
      </c>
      <c r="D704" s="239">
        <v>0</v>
      </c>
      <c r="E704" s="239">
        <v>0</v>
      </c>
      <c r="F704" s="239">
        <v>0</v>
      </c>
      <c r="G704" s="239">
        <v>0</v>
      </c>
      <c r="H704" s="239">
        <v>0</v>
      </c>
      <c r="I704" s="239">
        <v>0</v>
      </c>
      <c r="J704" s="239">
        <v>0</v>
      </c>
      <c r="K704" s="239">
        <v>0</v>
      </c>
      <c r="L704" s="239">
        <v>0</v>
      </c>
      <c r="M704" s="239">
        <v>0</v>
      </c>
      <c r="N704" s="239">
        <v>0</v>
      </c>
      <c r="O704" s="239">
        <v>0</v>
      </c>
      <c r="P704" s="239">
        <v>0.14372967881511609</v>
      </c>
    </row>
    <row r="705" spans="1:16" x14ac:dyDescent="0.25">
      <c r="A705" s="231" t="s">
        <v>514</v>
      </c>
      <c r="B705" s="232" t="s">
        <v>5362</v>
      </c>
      <c r="C705" s="239">
        <v>0.1346041777979973</v>
      </c>
      <c r="D705" s="239">
        <v>0.51198227102417504</v>
      </c>
      <c r="E705" s="239">
        <v>0</v>
      </c>
      <c r="F705" s="239">
        <v>0</v>
      </c>
      <c r="G705" s="239">
        <v>0</v>
      </c>
      <c r="H705" s="239">
        <v>0</v>
      </c>
      <c r="I705" s="239">
        <v>0</v>
      </c>
      <c r="J705" s="239">
        <v>0</v>
      </c>
      <c r="K705" s="239">
        <v>0</v>
      </c>
      <c r="L705" s="239">
        <v>0</v>
      </c>
      <c r="M705" s="239">
        <v>0</v>
      </c>
      <c r="N705" s="239">
        <v>0</v>
      </c>
      <c r="O705" s="239">
        <v>0</v>
      </c>
      <c r="P705" s="239">
        <v>0</v>
      </c>
    </row>
    <row r="706" spans="1:16" x14ac:dyDescent="0.25">
      <c r="A706" s="231" t="s">
        <v>223</v>
      </c>
      <c r="B706" s="232" t="s">
        <v>5363</v>
      </c>
      <c r="C706" s="239">
        <v>2.2738612059706957</v>
      </c>
      <c r="D706" s="239">
        <v>0.20656019130050049</v>
      </c>
      <c r="E706" s="239">
        <v>0</v>
      </c>
      <c r="F706" s="239">
        <v>0</v>
      </c>
      <c r="G706" s="239">
        <v>0.11129771756723256</v>
      </c>
      <c r="H706" s="239">
        <v>1.057154236108153</v>
      </c>
      <c r="I706" s="239">
        <v>0.57437743959518317</v>
      </c>
      <c r="J706" s="239">
        <v>2.1541135042120407</v>
      </c>
      <c r="K706" s="239">
        <v>0.41520105788946721</v>
      </c>
      <c r="L706" s="239">
        <v>1.3807680126914148</v>
      </c>
      <c r="M706" s="239">
        <v>0.48527226322705752</v>
      </c>
      <c r="N706" s="239">
        <v>0</v>
      </c>
      <c r="O706" s="239">
        <v>0</v>
      </c>
      <c r="P706" s="239">
        <v>0</v>
      </c>
    </row>
    <row r="707" spans="1:16" x14ac:dyDescent="0.25">
      <c r="A707" s="231" t="s">
        <v>1504</v>
      </c>
      <c r="B707" s="232" t="s">
        <v>9713</v>
      </c>
      <c r="C707" s="239">
        <v>0</v>
      </c>
      <c r="D707" s="239">
        <v>0.27644269518789483</v>
      </c>
      <c r="E707" s="239">
        <v>0</v>
      </c>
      <c r="F707" s="239">
        <v>0.26500681094603618</v>
      </c>
      <c r="G707" s="239">
        <v>0</v>
      </c>
      <c r="H707" s="239">
        <v>0</v>
      </c>
      <c r="I707" s="239">
        <v>0</v>
      </c>
      <c r="J707" s="239">
        <v>0</v>
      </c>
      <c r="K707" s="239">
        <v>5.057648333190265E-2</v>
      </c>
      <c r="L707" s="239">
        <v>0.72242109748697481</v>
      </c>
      <c r="M707" s="239">
        <v>4.4154517322201457E-2</v>
      </c>
      <c r="N707" s="239">
        <v>0.75782306412936828</v>
      </c>
      <c r="O707" s="239">
        <v>0.28619466271428656</v>
      </c>
      <c r="P707" s="239">
        <v>2.1786533812426683</v>
      </c>
    </row>
    <row r="708" spans="1:16" x14ac:dyDescent="0.25">
      <c r="A708" s="231" t="s">
        <v>7168</v>
      </c>
      <c r="B708" s="232" t="s">
        <v>9713</v>
      </c>
      <c r="C708" s="239">
        <v>0</v>
      </c>
      <c r="D708" s="239">
        <v>3.5432140050157583</v>
      </c>
      <c r="E708" s="239">
        <v>0.42546459498378292</v>
      </c>
      <c r="F708" s="239">
        <v>1.4047950253895887</v>
      </c>
      <c r="G708" s="239">
        <v>2.2364713528718925</v>
      </c>
      <c r="H708" s="239">
        <v>0</v>
      </c>
      <c r="I708" s="239">
        <v>0</v>
      </c>
      <c r="J708" s="239">
        <v>0</v>
      </c>
      <c r="K708" s="239">
        <v>0</v>
      </c>
      <c r="L708" s="239">
        <v>4.9686753584881255E-2</v>
      </c>
      <c r="M708" s="239">
        <v>0</v>
      </c>
      <c r="N708" s="239">
        <v>2.4547739168481342</v>
      </c>
      <c r="O708" s="239">
        <v>10.28507605356122</v>
      </c>
      <c r="P708" s="239">
        <v>0.22001766309824813</v>
      </c>
    </row>
    <row r="709" spans="1:16" x14ac:dyDescent="0.25">
      <c r="A709" s="231" t="s">
        <v>7913</v>
      </c>
      <c r="B709" s="232" t="s">
        <v>9713</v>
      </c>
      <c r="C709" s="239">
        <v>0</v>
      </c>
      <c r="D709" s="239">
        <v>0.20119459196735473</v>
      </c>
      <c r="E709" s="239">
        <v>0</v>
      </c>
      <c r="F709" s="239">
        <v>0</v>
      </c>
      <c r="G709" s="239">
        <v>0</v>
      </c>
      <c r="H709" s="239">
        <v>0</v>
      </c>
      <c r="I709" s="239">
        <v>0</v>
      </c>
      <c r="J709" s="239">
        <v>0</v>
      </c>
      <c r="K709" s="239">
        <v>0</v>
      </c>
      <c r="L709" s="239">
        <v>0</v>
      </c>
      <c r="M709" s="239">
        <v>0</v>
      </c>
      <c r="N709" s="239">
        <v>0</v>
      </c>
      <c r="O709" s="239">
        <v>0</v>
      </c>
      <c r="P709" s="239">
        <v>0</v>
      </c>
    </row>
    <row r="710" spans="1:16" x14ac:dyDescent="0.25">
      <c r="A710" s="231" t="s">
        <v>2792</v>
      </c>
      <c r="B710" s="232" t="s">
        <v>9713</v>
      </c>
      <c r="C710" s="239">
        <v>0</v>
      </c>
      <c r="D710" s="239">
        <v>0</v>
      </c>
      <c r="E710" s="239">
        <v>0</v>
      </c>
      <c r="F710" s="239">
        <v>0</v>
      </c>
      <c r="G710" s="239">
        <v>0</v>
      </c>
      <c r="H710" s="239">
        <v>0</v>
      </c>
      <c r="I710" s="239">
        <v>0</v>
      </c>
      <c r="J710" s="239">
        <v>28.788469868909704</v>
      </c>
      <c r="K710" s="239">
        <v>0</v>
      </c>
      <c r="L710" s="239">
        <v>0</v>
      </c>
      <c r="M710" s="239">
        <v>0</v>
      </c>
      <c r="N710" s="239">
        <v>0</v>
      </c>
      <c r="O710" s="239">
        <v>0</v>
      </c>
      <c r="P710" s="239">
        <v>0</v>
      </c>
    </row>
    <row r="711" spans="1:16" x14ac:dyDescent="0.25">
      <c r="A711" s="231" t="s">
        <v>7354</v>
      </c>
      <c r="B711" s="232" t="s">
        <v>7355</v>
      </c>
      <c r="C711" s="239">
        <v>0</v>
      </c>
      <c r="D711" s="239">
        <v>0</v>
      </c>
      <c r="E711" s="239">
        <v>0</v>
      </c>
      <c r="F711" s="239">
        <v>0</v>
      </c>
      <c r="G711" s="239">
        <v>2.1942823046889996E-2</v>
      </c>
      <c r="H711" s="239">
        <v>0</v>
      </c>
      <c r="I711" s="239">
        <v>0</v>
      </c>
      <c r="J711" s="239">
        <v>0</v>
      </c>
      <c r="K711" s="239">
        <v>0</v>
      </c>
      <c r="L711" s="239">
        <v>9.6739152995589675E-2</v>
      </c>
      <c r="M711" s="239">
        <v>0</v>
      </c>
      <c r="N711" s="239">
        <v>7.586189978504658E-2</v>
      </c>
      <c r="O711" s="239">
        <v>0</v>
      </c>
      <c r="P711" s="239">
        <v>0</v>
      </c>
    </row>
    <row r="712" spans="1:16" x14ac:dyDescent="0.25">
      <c r="A712" s="231" t="s">
        <v>8111</v>
      </c>
      <c r="B712" s="232" t="s">
        <v>7355</v>
      </c>
      <c r="C712" s="239">
        <v>0</v>
      </c>
      <c r="D712" s="239">
        <v>0</v>
      </c>
      <c r="E712" s="239">
        <v>0</v>
      </c>
      <c r="F712" s="239">
        <v>0</v>
      </c>
      <c r="G712" s="239">
        <v>0</v>
      </c>
      <c r="H712" s="239">
        <v>0</v>
      </c>
      <c r="I712" s="239">
        <v>0</v>
      </c>
      <c r="J712" s="239">
        <v>0</v>
      </c>
      <c r="K712" s="239">
        <v>0</v>
      </c>
      <c r="L712" s="239">
        <v>0.15245739531050981</v>
      </c>
      <c r="M712" s="239">
        <v>0</v>
      </c>
      <c r="N712" s="239">
        <v>0.86908802556859932</v>
      </c>
      <c r="O712" s="239">
        <v>0</v>
      </c>
      <c r="P712" s="239">
        <v>0</v>
      </c>
    </row>
    <row r="713" spans="1:16" x14ac:dyDescent="0.25">
      <c r="A713" s="231" t="s">
        <v>624</v>
      </c>
      <c r="B713" s="232" t="s">
        <v>4581</v>
      </c>
      <c r="C713" s="239">
        <v>0</v>
      </c>
      <c r="D713" s="239">
        <v>0.28479522621858749</v>
      </c>
      <c r="E713" s="239">
        <v>0.25454300604482694</v>
      </c>
      <c r="F713" s="239">
        <v>7.7980662743869611E-2</v>
      </c>
      <c r="G713" s="239">
        <v>0.14698712979276779</v>
      </c>
      <c r="H713" s="239">
        <v>0.51367125498604693</v>
      </c>
      <c r="I713" s="239">
        <v>0.46206444978286781</v>
      </c>
      <c r="J713" s="239">
        <v>1.1003678017906643E-2</v>
      </c>
      <c r="K713" s="239">
        <v>1.0181640652842039</v>
      </c>
      <c r="L713" s="239">
        <v>9.1853137663995207E-2</v>
      </c>
      <c r="M713" s="239">
        <v>0.10391464121113662</v>
      </c>
      <c r="N713" s="239">
        <v>0</v>
      </c>
      <c r="O713" s="239">
        <v>8.0353357718835089E-2</v>
      </c>
      <c r="P713" s="239">
        <v>0.2429416124668935</v>
      </c>
    </row>
    <row r="714" spans="1:16" x14ac:dyDescent="0.25">
      <c r="A714" s="231" t="s">
        <v>80</v>
      </c>
      <c r="B714" s="232" t="s">
        <v>9714</v>
      </c>
      <c r="C714" s="239">
        <v>0</v>
      </c>
      <c r="D714" s="239">
        <v>1.0673151658107971E-3</v>
      </c>
      <c r="E714" s="239">
        <v>0</v>
      </c>
      <c r="F714" s="239">
        <v>1.1533387964590067E-2</v>
      </c>
      <c r="G714" s="239">
        <v>8.0155132641711712E-3</v>
      </c>
      <c r="H714" s="239">
        <v>6.9538997415638567E-3</v>
      </c>
      <c r="I714" s="239">
        <v>9.5392493662458215E-3</v>
      </c>
      <c r="J714" s="239">
        <v>0.34871106263871443</v>
      </c>
      <c r="K714" s="239">
        <v>0.18149090258454528</v>
      </c>
      <c r="L714" s="239">
        <v>0.1748464956067792</v>
      </c>
      <c r="M714" s="239">
        <v>0.21946093635916772</v>
      </c>
      <c r="N714" s="239">
        <v>0.16575158239023663</v>
      </c>
      <c r="O714" s="239">
        <v>0.33047016832747905</v>
      </c>
      <c r="P714" s="239">
        <v>0.29647817727818387</v>
      </c>
    </row>
    <row r="715" spans="1:16" x14ac:dyDescent="0.25">
      <c r="A715" s="231" t="s">
        <v>61</v>
      </c>
      <c r="B715" s="232" t="s">
        <v>3532</v>
      </c>
      <c r="C715" s="239">
        <v>6.6295215204205983E-3</v>
      </c>
      <c r="D715" s="239">
        <v>0</v>
      </c>
      <c r="E715" s="239">
        <v>0</v>
      </c>
      <c r="F715" s="239">
        <v>4.1970909635582622E-2</v>
      </c>
      <c r="G715" s="239">
        <v>7.3032085931246701E-2</v>
      </c>
      <c r="H715" s="239">
        <v>2.016473114569909E-2</v>
      </c>
      <c r="I715" s="239">
        <v>0</v>
      </c>
      <c r="J715" s="239">
        <v>2.8731228924434847E-3</v>
      </c>
      <c r="K715" s="239">
        <v>4.9530909045641537E-2</v>
      </c>
      <c r="L715" s="239">
        <v>0</v>
      </c>
      <c r="M715" s="239">
        <v>1.1547076189612948E-3</v>
      </c>
      <c r="N715" s="239">
        <v>3.7404670053955459E-2</v>
      </c>
      <c r="O715" s="239">
        <v>1.3764215641720725E-2</v>
      </c>
      <c r="P715" s="239">
        <v>0.93704738224865158</v>
      </c>
    </row>
    <row r="716" spans="1:16" x14ac:dyDescent="0.25">
      <c r="A716" s="231" t="s">
        <v>1588</v>
      </c>
      <c r="B716" s="232" t="s">
        <v>6739</v>
      </c>
      <c r="C716" s="239">
        <v>0</v>
      </c>
      <c r="D716" s="239">
        <v>0</v>
      </c>
      <c r="E716" s="239">
        <v>0</v>
      </c>
      <c r="F716" s="239">
        <v>0</v>
      </c>
      <c r="G716" s="239">
        <v>0</v>
      </c>
      <c r="H716" s="239">
        <v>0</v>
      </c>
      <c r="I716" s="239">
        <v>0</v>
      </c>
      <c r="J716" s="239">
        <v>0</v>
      </c>
      <c r="K716" s="239">
        <v>0</v>
      </c>
      <c r="L716" s="239">
        <v>1.2661780444430357</v>
      </c>
      <c r="M716" s="239">
        <v>0</v>
      </c>
      <c r="N716" s="239">
        <v>0</v>
      </c>
      <c r="O716" s="239">
        <v>0</v>
      </c>
      <c r="P716" s="239">
        <v>0</v>
      </c>
    </row>
    <row r="717" spans="1:16" x14ac:dyDescent="0.25">
      <c r="A717" s="231" t="s">
        <v>2261</v>
      </c>
      <c r="B717" s="232" t="s">
        <v>4592</v>
      </c>
      <c r="C717" s="239">
        <v>0.31930747354070715</v>
      </c>
      <c r="D717" s="239">
        <v>0</v>
      </c>
      <c r="E717" s="239">
        <v>0</v>
      </c>
      <c r="F717" s="239">
        <v>1.9070992432306422E-2</v>
      </c>
      <c r="G717" s="239">
        <v>0</v>
      </c>
      <c r="H717" s="239">
        <v>0</v>
      </c>
      <c r="I717" s="239">
        <v>0.15576913568802442</v>
      </c>
      <c r="J717" s="239">
        <v>0</v>
      </c>
      <c r="K717" s="239">
        <v>0</v>
      </c>
      <c r="L717" s="239">
        <v>0</v>
      </c>
      <c r="M717" s="239">
        <v>0</v>
      </c>
      <c r="N717" s="239">
        <v>0</v>
      </c>
      <c r="O717" s="239">
        <v>0.23034115064111421</v>
      </c>
      <c r="P717" s="239">
        <v>0.32696076322056777</v>
      </c>
    </row>
    <row r="718" spans="1:16" x14ac:dyDescent="0.25">
      <c r="A718" s="231" t="s">
        <v>2619</v>
      </c>
      <c r="B718" s="232" t="s">
        <v>5358</v>
      </c>
      <c r="C718" s="239">
        <v>0.11071048877178617</v>
      </c>
      <c r="D718" s="239">
        <v>0</v>
      </c>
      <c r="E718" s="239">
        <v>0</v>
      </c>
      <c r="F718" s="239">
        <v>0</v>
      </c>
      <c r="G718" s="239">
        <v>0</v>
      </c>
      <c r="H718" s="239">
        <v>0</v>
      </c>
      <c r="I718" s="239">
        <v>9.4090864200052513E-2</v>
      </c>
      <c r="J718" s="239">
        <v>0</v>
      </c>
      <c r="K718" s="239">
        <v>2.4438015930063648E-2</v>
      </c>
      <c r="L718" s="239">
        <v>0</v>
      </c>
      <c r="M718" s="239">
        <v>7.8053413375219538E-2</v>
      </c>
      <c r="N718" s="239">
        <v>0</v>
      </c>
      <c r="O718" s="239">
        <v>0</v>
      </c>
      <c r="P718" s="239">
        <v>6.7364564081760295E-2</v>
      </c>
    </row>
    <row r="719" spans="1:16" x14ac:dyDescent="0.25">
      <c r="A719" s="231" t="s">
        <v>717</v>
      </c>
      <c r="B719" s="232" t="s">
        <v>9715</v>
      </c>
      <c r="C719" s="239">
        <v>0</v>
      </c>
      <c r="D719" s="239">
        <v>0.14844150430605774</v>
      </c>
      <c r="E719" s="239">
        <v>0</v>
      </c>
      <c r="F719" s="239">
        <v>1.0638279328958797</v>
      </c>
      <c r="G719" s="239">
        <v>0</v>
      </c>
      <c r="H719" s="239">
        <v>0</v>
      </c>
      <c r="I719" s="239">
        <v>0</v>
      </c>
      <c r="J719" s="239">
        <v>0</v>
      </c>
      <c r="K719" s="239">
        <v>0</v>
      </c>
      <c r="L719" s="239">
        <v>0</v>
      </c>
      <c r="M719" s="239">
        <v>0</v>
      </c>
      <c r="N719" s="239">
        <v>0</v>
      </c>
      <c r="O719" s="239">
        <v>0</v>
      </c>
      <c r="P719" s="239">
        <v>0</v>
      </c>
    </row>
    <row r="720" spans="1:16" x14ac:dyDescent="0.25">
      <c r="A720" s="231" t="s">
        <v>955</v>
      </c>
      <c r="B720" s="232" t="s">
        <v>9715</v>
      </c>
      <c r="C720" s="239">
        <v>0</v>
      </c>
      <c r="D720" s="239">
        <v>0</v>
      </c>
      <c r="E720" s="239">
        <v>0</v>
      </c>
      <c r="F720" s="239">
        <v>2.2262440896475351</v>
      </c>
      <c r="G720" s="239">
        <v>1.3292843670987105</v>
      </c>
      <c r="H720" s="239">
        <v>0.72533896160581968</v>
      </c>
      <c r="I720" s="239">
        <v>0.64879879422675413</v>
      </c>
      <c r="J720" s="239">
        <v>0</v>
      </c>
      <c r="K720" s="239">
        <v>0</v>
      </c>
      <c r="L720" s="239">
        <v>0</v>
      </c>
      <c r="M720" s="239">
        <v>0</v>
      </c>
      <c r="N720" s="239">
        <v>0</v>
      </c>
      <c r="O720" s="239">
        <v>0</v>
      </c>
      <c r="P720" s="239">
        <v>4.4853702211057298</v>
      </c>
    </row>
    <row r="721" spans="1:16" x14ac:dyDescent="0.25">
      <c r="A721" s="231" t="s">
        <v>189</v>
      </c>
      <c r="B721" s="232" t="s">
        <v>9715</v>
      </c>
      <c r="C721" s="239">
        <v>0</v>
      </c>
      <c r="D721" s="239">
        <v>0</v>
      </c>
      <c r="E721" s="239">
        <v>0</v>
      </c>
      <c r="F721" s="239">
        <v>1.9771615112563841</v>
      </c>
      <c r="G721" s="239">
        <v>2.6911816875144945</v>
      </c>
      <c r="H721" s="239">
        <v>1.6618039157896967</v>
      </c>
      <c r="I721" s="239">
        <v>0</v>
      </c>
      <c r="J721" s="239">
        <v>3.9661367237108537E-2</v>
      </c>
      <c r="K721" s="239">
        <v>0.29725773990239218</v>
      </c>
      <c r="L721" s="239">
        <v>2.6706758972836413E-2</v>
      </c>
      <c r="M721" s="239">
        <v>0</v>
      </c>
      <c r="N721" s="239">
        <v>0</v>
      </c>
      <c r="O721" s="239">
        <v>0</v>
      </c>
      <c r="P721" s="239">
        <v>0</v>
      </c>
    </row>
    <row r="722" spans="1:16" x14ac:dyDescent="0.25">
      <c r="A722" s="231" t="s">
        <v>1081</v>
      </c>
      <c r="B722" s="232" t="s">
        <v>9715</v>
      </c>
      <c r="C722" s="239">
        <v>0</v>
      </c>
      <c r="D722" s="239">
        <v>0</v>
      </c>
      <c r="E722" s="239">
        <v>0</v>
      </c>
      <c r="F722" s="239">
        <v>0</v>
      </c>
      <c r="G722" s="239">
        <v>0</v>
      </c>
      <c r="H722" s="239">
        <v>0</v>
      </c>
      <c r="I722" s="239">
        <v>0</v>
      </c>
      <c r="J722" s="239">
        <v>0</v>
      </c>
      <c r="K722" s="239">
        <v>9.6502591572113841E-2</v>
      </c>
      <c r="L722" s="239">
        <v>0</v>
      </c>
      <c r="M722" s="239">
        <v>0</v>
      </c>
      <c r="N722" s="239">
        <v>0</v>
      </c>
      <c r="O722" s="239">
        <v>0</v>
      </c>
      <c r="P722" s="239">
        <v>0</v>
      </c>
    </row>
    <row r="723" spans="1:16" x14ac:dyDescent="0.25">
      <c r="A723" s="231" t="s">
        <v>1541</v>
      </c>
      <c r="B723" s="232" t="s">
        <v>4593</v>
      </c>
      <c r="C723" s="239">
        <v>0</v>
      </c>
      <c r="D723" s="239">
        <v>0</v>
      </c>
      <c r="E723" s="239">
        <v>0</v>
      </c>
      <c r="F723" s="239">
        <v>0.23512238084063714</v>
      </c>
      <c r="G723" s="239">
        <v>0.16600626294477935</v>
      </c>
      <c r="H723" s="239">
        <v>0</v>
      </c>
      <c r="I723" s="239">
        <v>0</v>
      </c>
      <c r="J723" s="239">
        <v>0</v>
      </c>
      <c r="K723" s="239">
        <v>0</v>
      </c>
      <c r="L723" s="239">
        <v>0</v>
      </c>
      <c r="M723" s="239">
        <v>0</v>
      </c>
      <c r="N723" s="239">
        <v>0</v>
      </c>
      <c r="O723" s="239">
        <v>0</v>
      </c>
      <c r="P723" s="239">
        <v>0</v>
      </c>
    </row>
    <row r="724" spans="1:16" x14ac:dyDescent="0.25">
      <c r="A724" s="231" t="s">
        <v>957</v>
      </c>
      <c r="B724" s="232" t="s">
        <v>4594</v>
      </c>
      <c r="C724" s="239">
        <v>0</v>
      </c>
      <c r="D724" s="239">
        <v>0</v>
      </c>
      <c r="E724" s="239">
        <v>3.6582445899311877</v>
      </c>
      <c r="F724" s="239">
        <v>3.6965961480262672</v>
      </c>
      <c r="G724" s="239">
        <v>2.8336421144600954</v>
      </c>
      <c r="H724" s="239">
        <v>0.93116343841519122</v>
      </c>
      <c r="I724" s="239">
        <v>0</v>
      </c>
      <c r="J724" s="239">
        <v>0</v>
      </c>
      <c r="K724" s="239">
        <v>0</v>
      </c>
      <c r="L724" s="239">
        <v>0</v>
      </c>
      <c r="M724" s="239">
        <v>0</v>
      </c>
      <c r="N724" s="239">
        <v>0.10764983584052361</v>
      </c>
      <c r="O724" s="239">
        <v>0</v>
      </c>
      <c r="P724" s="239">
        <v>0</v>
      </c>
    </row>
    <row r="725" spans="1:16" x14ac:dyDescent="0.25">
      <c r="A725" s="231" t="s">
        <v>208</v>
      </c>
      <c r="B725" s="232" t="s">
        <v>4594</v>
      </c>
      <c r="C725" s="239">
        <v>0</v>
      </c>
      <c r="D725" s="239">
        <v>0</v>
      </c>
      <c r="E725" s="239">
        <v>0</v>
      </c>
      <c r="F725" s="239">
        <v>0.2020799804696406</v>
      </c>
      <c r="G725" s="239">
        <v>0</v>
      </c>
      <c r="H725" s="239">
        <v>0</v>
      </c>
      <c r="I725" s="239">
        <v>0</v>
      </c>
      <c r="J725" s="239">
        <v>0</v>
      </c>
      <c r="K725" s="239">
        <v>0</v>
      </c>
      <c r="L725" s="239">
        <v>0</v>
      </c>
      <c r="M725" s="239">
        <v>0</v>
      </c>
      <c r="N725" s="239">
        <v>0</v>
      </c>
      <c r="O725" s="239">
        <v>0</v>
      </c>
      <c r="P725" s="239">
        <v>0</v>
      </c>
    </row>
    <row r="726" spans="1:16" x14ac:dyDescent="0.25">
      <c r="A726" s="231" t="s">
        <v>222</v>
      </c>
      <c r="B726" s="232" t="s">
        <v>4595</v>
      </c>
      <c r="C726" s="239">
        <v>0.2303829174663268</v>
      </c>
      <c r="D726" s="239">
        <v>0</v>
      </c>
      <c r="E726" s="239">
        <v>0</v>
      </c>
      <c r="F726" s="239">
        <v>0</v>
      </c>
      <c r="G726" s="239">
        <v>0</v>
      </c>
      <c r="H726" s="239">
        <v>0</v>
      </c>
      <c r="I726" s="239">
        <v>2.8268104698974651E-2</v>
      </c>
      <c r="J726" s="239">
        <v>0</v>
      </c>
      <c r="K726" s="239">
        <v>0</v>
      </c>
      <c r="L726" s="239">
        <v>0</v>
      </c>
      <c r="M726" s="239">
        <v>8.7609775641971158E-3</v>
      </c>
      <c r="N726" s="239">
        <v>0</v>
      </c>
      <c r="O726" s="239">
        <v>0</v>
      </c>
      <c r="P726" s="239">
        <v>0</v>
      </c>
    </row>
    <row r="727" spans="1:16" x14ac:dyDescent="0.25">
      <c r="A727" s="231" t="s">
        <v>2156</v>
      </c>
      <c r="B727" s="232" t="s">
        <v>9716</v>
      </c>
      <c r="C727" s="239">
        <v>0</v>
      </c>
      <c r="D727" s="239">
        <v>0</v>
      </c>
      <c r="E727" s="239">
        <v>0</v>
      </c>
      <c r="F727" s="239">
        <v>0</v>
      </c>
      <c r="G727" s="239">
        <v>0</v>
      </c>
      <c r="H727" s="239">
        <v>0</v>
      </c>
      <c r="I727" s="239">
        <v>0</v>
      </c>
      <c r="J727" s="239">
        <v>0</v>
      </c>
      <c r="K727" s="239">
        <v>10.098896221627475</v>
      </c>
      <c r="L727" s="239">
        <v>0</v>
      </c>
      <c r="M727" s="239">
        <v>0</v>
      </c>
      <c r="N727" s="239">
        <v>0</v>
      </c>
      <c r="O727" s="239">
        <v>0</v>
      </c>
      <c r="P727" s="239">
        <v>0</v>
      </c>
    </row>
    <row r="728" spans="1:16" x14ac:dyDescent="0.25">
      <c r="A728" s="231" t="s">
        <v>2221</v>
      </c>
      <c r="B728" s="232" t="s">
        <v>5357</v>
      </c>
      <c r="C728" s="239">
        <v>0</v>
      </c>
      <c r="D728" s="239">
        <v>0</v>
      </c>
      <c r="E728" s="239">
        <v>0</v>
      </c>
      <c r="F728" s="239">
        <v>0</v>
      </c>
      <c r="G728" s="239">
        <v>0</v>
      </c>
      <c r="H728" s="239">
        <v>0</v>
      </c>
      <c r="I728" s="239">
        <v>0.37443865295699241</v>
      </c>
      <c r="J728" s="239">
        <v>0</v>
      </c>
      <c r="K728" s="239">
        <v>0</v>
      </c>
      <c r="L728" s="239">
        <v>0</v>
      </c>
      <c r="M728" s="239">
        <v>0</v>
      </c>
      <c r="N728" s="239">
        <v>0</v>
      </c>
      <c r="O728" s="239">
        <v>0</v>
      </c>
      <c r="P728" s="239">
        <v>0</v>
      </c>
    </row>
    <row r="729" spans="1:16" x14ac:dyDescent="0.25">
      <c r="A729" s="231" t="s">
        <v>2662</v>
      </c>
      <c r="B729" s="232" t="s">
        <v>6683</v>
      </c>
      <c r="C729" s="239">
        <v>0</v>
      </c>
      <c r="D729" s="239">
        <v>0</v>
      </c>
      <c r="E729" s="239">
        <v>0</v>
      </c>
      <c r="F729" s="239">
        <v>0</v>
      </c>
      <c r="G729" s="239">
        <v>0.63730025934605694</v>
      </c>
      <c r="H729" s="239">
        <v>0</v>
      </c>
      <c r="I729" s="239">
        <v>0</v>
      </c>
      <c r="J729" s="239">
        <v>0</v>
      </c>
      <c r="K729" s="239">
        <v>5.0121367439133244E-2</v>
      </c>
      <c r="L729" s="239">
        <v>0</v>
      </c>
      <c r="M729" s="239">
        <v>0</v>
      </c>
      <c r="N729" s="239">
        <v>0</v>
      </c>
      <c r="O729" s="239">
        <v>0</v>
      </c>
      <c r="P729" s="239">
        <v>0</v>
      </c>
    </row>
    <row r="730" spans="1:16" x14ac:dyDescent="0.25">
      <c r="A730" s="231" t="s">
        <v>1866</v>
      </c>
      <c r="B730" s="232" t="s">
        <v>4585</v>
      </c>
      <c r="C730" s="239">
        <v>0</v>
      </c>
      <c r="D730" s="239">
        <v>0</v>
      </c>
      <c r="E730" s="239">
        <v>0</v>
      </c>
      <c r="F730" s="239">
        <v>0</v>
      </c>
      <c r="G730" s="239">
        <v>0</v>
      </c>
      <c r="H730" s="239">
        <v>0</v>
      </c>
      <c r="I730" s="239">
        <v>0.16368365930372267</v>
      </c>
      <c r="J730" s="239">
        <v>0</v>
      </c>
      <c r="K730" s="239">
        <v>0</v>
      </c>
      <c r="L730" s="239">
        <v>0</v>
      </c>
      <c r="M730" s="239">
        <v>0</v>
      </c>
      <c r="N730" s="239">
        <v>0</v>
      </c>
      <c r="O730" s="239">
        <v>0</v>
      </c>
      <c r="P730" s="239">
        <v>0</v>
      </c>
    </row>
    <row r="731" spans="1:16" x14ac:dyDescent="0.25">
      <c r="A731" s="231" t="s">
        <v>2078</v>
      </c>
      <c r="B731" s="232" t="s">
        <v>6542</v>
      </c>
      <c r="C731" s="239">
        <v>0</v>
      </c>
      <c r="D731" s="239">
        <v>0</v>
      </c>
      <c r="E731" s="239">
        <v>0</v>
      </c>
      <c r="F731" s="239">
        <v>0</v>
      </c>
      <c r="G731" s="239">
        <v>0</v>
      </c>
      <c r="H731" s="239">
        <v>0</v>
      </c>
      <c r="I731" s="239">
        <v>0</v>
      </c>
      <c r="J731" s="239">
        <v>0</v>
      </c>
      <c r="K731" s="239">
        <v>0</v>
      </c>
      <c r="L731" s="239">
        <v>0</v>
      </c>
      <c r="M731" s="239">
        <v>0</v>
      </c>
      <c r="N731" s="239">
        <v>0</v>
      </c>
      <c r="O731" s="239">
        <v>0</v>
      </c>
      <c r="P731" s="239">
        <v>7.0197023486752705</v>
      </c>
    </row>
    <row r="732" spans="1:16" x14ac:dyDescent="0.25">
      <c r="A732" s="231" t="s">
        <v>2107</v>
      </c>
      <c r="B732" s="232" t="s">
        <v>4586</v>
      </c>
      <c r="C732" s="239">
        <v>8.1469329605370788</v>
      </c>
      <c r="D732" s="239">
        <v>4.1091282325629637</v>
      </c>
      <c r="E732" s="239">
        <v>3.0134653990131048</v>
      </c>
      <c r="F732" s="239">
        <v>5.0685133220008929</v>
      </c>
      <c r="G732" s="239">
        <v>3.4642356308151769</v>
      </c>
      <c r="H732" s="239">
        <v>0.36506561606506216</v>
      </c>
      <c r="I732" s="239">
        <v>1.6120849599067568</v>
      </c>
      <c r="J732" s="239">
        <v>1.0729052368315413</v>
      </c>
      <c r="K732" s="239">
        <v>0.65607230750675483</v>
      </c>
      <c r="L732" s="239">
        <v>0</v>
      </c>
      <c r="M732" s="239">
        <v>0</v>
      </c>
      <c r="N732" s="239">
        <v>0</v>
      </c>
      <c r="O732" s="239">
        <v>4.6508420257577807</v>
      </c>
      <c r="P732" s="239">
        <v>6.5658416200002252</v>
      </c>
    </row>
    <row r="733" spans="1:16" x14ac:dyDescent="0.25">
      <c r="A733" s="231" t="s">
        <v>1440</v>
      </c>
      <c r="B733" s="232" t="s">
        <v>4587</v>
      </c>
      <c r="C733" s="239">
        <v>0</v>
      </c>
      <c r="D733" s="239">
        <v>0.71923453351179945</v>
      </c>
      <c r="E733" s="239">
        <v>0.52485968848034592</v>
      </c>
      <c r="F733" s="239">
        <v>2.5356878255267103</v>
      </c>
      <c r="G733" s="239">
        <v>1.1793242850840158</v>
      </c>
      <c r="H733" s="239">
        <v>0.98003137852444666</v>
      </c>
      <c r="I733" s="239">
        <v>1.7760980251086551</v>
      </c>
      <c r="J733" s="239">
        <v>0</v>
      </c>
      <c r="K733" s="239">
        <v>1.3535858578141544</v>
      </c>
      <c r="L733" s="239">
        <v>0</v>
      </c>
      <c r="M733" s="239">
        <v>0</v>
      </c>
      <c r="N733" s="239">
        <v>0</v>
      </c>
      <c r="O733" s="239">
        <v>1.7302393163198947E-2</v>
      </c>
      <c r="P733" s="239">
        <v>0</v>
      </c>
    </row>
    <row r="734" spans="1:16" x14ac:dyDescent="0.25">
      <c r="A734" s="231" t="s">
        <v>1428</v>
      </c>
      <c r="B734" s="232" t="s">
        <v>4588</v>
      </c>
      <c r="C734" s="239">
        <v>0</v>
      </c>
      <c r="D734" s="239">
        <v>6.5483599651427568E-2</v>
      </c>
      <c r="E734" s="239">
        <v>1.5175775450545239E-2</v>
      </c>
      <c r="F734" s="239">
        <v>0</v>
      </c>
      <c r="G734" s="239">
        <v>0</v>
      </c>
      <c r="H734" s="239">
        <v>0</v>
      </c>
      <c r="I734" s="239">
        <v>4.1546400716255035E-3</v>
      </c>
      <c r="J734" s="239">
        <v>0</v>
      </c>
      <c r="K734" s="239">
        <v>1.9717488756211026E-2</v>
      </c>
      <c r="L734" s="239">
        <v>2.8462882671480157E-3</v>
      </c>
      <c r="M734" s="239">
        <v>3.1549729246662011E-3</v>
      </c>
      <c r="N734" s="239">
        <v>1.2484866726995976E-2</v>
      </c>
      <c r="O734" s="239">
        <v>0.35453744673014931</v>
      </c>
      <c r="P734" s="239">
        <v>3.4900563701226281E-2</v>
      </c>
    </row>
    <row r="735" spans="1:16" x14ac:dyDescent="0.25">
      <c r="A735" s="231" t="s">
        <v>1951</v>
      </c>
      <c r="B735" s="232" t="s">
        <v>9717</v>
      </c>
      <c r="C735" s="239">
        <v>0</v>
      </c>
      <c r="D735" s="239">
        <v>0</v>
      </c>
      <c r="E735" s="239">
        <v>0</v>
      </c>
      <c r="F735" s="239">
        <v>0</v>
      </c>
      <c r="G735" s="239">
        <v>0</v>
      </c>
      <c r="H735" s="239">
        <v>0</v>
      </c>
      <c r="I735" s="239">
        <v>0.10117564707159106</v>
      </c>
      <c r="J735" s="239">
        <v>0</v>
      </c>
      <c r="K735" s="239">
        <v>0</v>
      </c>
      <c r="L735" s="239">
        <v>0</v>
      </c>
      <c r="M735" s="239">
        <v>0</v>
      </c>
      <c r="N735" s="239">
        <v>0.64206656191746159</v>
      </c>
      <c r="O735" s="239">
        <v>0</v>
      </c>
      <c r="P735" s="239">
        <v>0</v>
      </c>
    </row>
    <row r="736" spans="1:16" x14ac:dyDescent="0.25">
      <c r="A736" s="231" t="s">
        <v>1372</v>
      </c>
      <c r="B736" s="232" t="s">
        <v>4590</v>
      </c>
      <c r="C736" s="239">
        <v>7.4271679689362283E-2</v>
      </c>
      <c r="D736" s="239">
        <v>0</v>
      </c>
      <c r="E736" s="239">
        <v>0</v>
      </c>
      <c r="F736" s="239">
        <v>2.8799278944680661E-2</v>
      </c>
      <c r="G736" s="239">
        <v>0</v>
      </c>
      <c r="H736" s="239">
        <v>0</v>
      </c>
      <c r="I736" s="239">
        <v>0</v>
      </c>
      <c r="J736" s="239">
        <v>0</v>
      </c>
      <c r="K736" s="239">
        <v>0</v>
      </c>
      <c r="L736" s="239">
        <v>0</v>
      </c>
      <c r="M736" s="239">
        <v>0</v>
      </c>
      <c r="N736" s="239">
        <v>0</v>
      </c>
      <c r="O736" s="239">
        <v>0</v>
      </c>
      <c r="P736" s="239">
        <v>0.58851672045639269</v>
      </c>
    </row>
    <row r="737" spans="1:16" x14ac:dyDescent="0.25">
      <c r="A737" s="231" t="s">
        <v>1160</v>
      </c>
      <c r="B737" s="232" t="s">
        <v>4591</v>
      </c>
      <c r="C737" s="239">
        <v>0</v>
      </c>
      <c r="D737" s="239">
        <v>0.29726466649273192</v>
      </c>
      <c r="E737" s="239">
        <v>0</v>
      </c>
      <c r="F737" s="239">
        <v>0.37463287069329493</v>
      </c>
      <c r="G737" s="239">
        <v>0</v>
      </c>
      <c r="H737" s="239">
        <v>2.3221308685830246E-2</v>
      </c>
      <c r="I737" s="239">
        <v>8.9498689546490803E-2</v>
      </c>
      <c r="J737" s="239">
        <v>0</v>
      </c>
      <c r="K737" s="239">
        <v>0</v>
      </c>
      <c r="L737" s="239">
        <v>1.8997635247664035</v>
      </c>
      <c r="M737" s="239">
        <v>0</v>
      </c>
      <c r="N737" s="239">
        <v>0</v>
      </c>
      <c r="O737" s="239">
        <v>0</v>
      </c>
      <c r="P737" s="239">
        <v>0</v>
      </c>
    </row>
    <row r="738" spans="1:16" x14ac:dyDescent="0.25">
      <c r="A738" s="231" t="s">
        <v>351</v>
      </c>
      <c r="B738" s="232" t="s">
        <v>3661</v>
      </c>
      <c r="C738" s="239">
        <v>4.422877961757337E-2</v>
      </c>
      <c r="D738" s="239">
        <v>5.7286914081193116E-2</v>
      </c>
      <c r="E738" s="239">
        <v>2.8570993511878136E-2</v>
      </c>
      <c r="F738" s="239">
        <v>3.3820135434159418E-2</v>
      </c>
      <c r="G738" s="239">
        <v>3.159912218768221E-2</v>
      </c>
      <c r="H738" s="239">
        <v>6.1830521002570167E-3</v>
      </c>
      <c r="I738" s="239">
        <v>8.3917982608271973E-3</v>
      </c>
      <c r="J738" s="239">
        <v>5.8046977980902997E-3</v>
      </c>
      <c r="K738" s="239">
        <v>4.3934013001776838E-3</v>
      </c>
      <c r="L738" s="239">
        <v>7.8078662839424955E-3</v>
      </c>
      <c r="M738" s="239">
        <v>1.4368861451285152E-2</v>
      </c>
      <c r="N738" s="239">
        <v>7.2460307821844663E-2</v>
      </c>
      <c r="O738" s="239">
        <v>1.3541628145362946E-2</v>
      </c>
      <c r="P738" s="239">
        <v>1.1349532654181404E-2</v>
      </c>
    </row>
    <row r="739" spans="1:16" x14ac:dyDescent="0.25">
      <c r="A739" s="231" t="s">
        <v>355</v>
      </c>
      <c r="B739" s="232" t="s">
        <v>4548</v>
      </c>
      <c r="C739" s="239">
        <v>0.13785918873526684</v>
      </c>
      <c r="D739" s="239">
        <v>9.5563011649630429E-3</v>
      </c>
      <c r="E739" s="239">
        <v>2.502136811162687E-2</v>
      </c>
      <c r="F739" s="239">
        <v>6.0040416098547197E-2</v>
      </c>
      <c r="G739" s="239">
        <v>6.1631728979363636E-2</v>
      </c>
      <c r="H739" s="239">
        <v>1.9066232711080447E-2</v>
      </c>
      <c r="I739" s="239">
        <v>3.4591988616658388E-2</v>
      </c>
      <c r="J739" s="239">
        <v>7.2077756249016398E-2</v>
      </c>
      <c r="K739" s="239">
        <v>8.794817767360294E-2</v>
      </c>
      <c r="L739" s="239">
        <v>6.4964526228945092E-3</v>
      </c>
      <c r="M739" s="239">
        <v>2.0089092973910511E-2</v>
      </c>
      <c r="N739" s="239">
        <v>4.0616870630244988E-2</v>
      </c>
      <c r="O739" s="239">
        <v>3.1223283647886488E-2</v>
      </c>
      <c r="P739" s="239">
        <v>0.10992271367190354</v>
      </c>
    </row>
    <row r="740" spans="1:16" x14ac:dyDescent="0.25">
      <c r="A740" s="231" t="s">
        <v>1977</v>
      </c>
      <c r="B740" s="232" t="s">
        <v>9718</v>
      </c>
      <c r="C740" s="239">
        <v>6.4685940876785669E-2</v>
      </c>
      <c r="D740" s="239">
        <v>0</v>
      </c>
      <c r="E740" s="239">
        <v>0</v>
      </c>
      <c r="F740" s="239">
        <v>9.6957322286469888E-2</v>
      </c>
      <c r="G740" s="239">
        <v>8.3095117276988276E-2</v>
      </c>
      <c r="H740" s="239">
        <v>0</v>
      </c>
      <c r="I740" s="239">
        <v>0.31873122183472724</v>
      </c>
      <c r="J740" s="239">
        <v>0</v>
      </c>
      <c r="K740" s="239">
        <v>0</v>
      </c>
      <c r="L740" s="239">
        <v>0</v>
      </c>
      <c r="M740" s="239">
        <v>0</v>
      </c>
      <c r="N740" s="239">
        <v>0</v>
      </c>
      <c r="O740" s="239">
        <v>0</v>
      </c>
      <c r="P740" s="239">
        <v>0.42589182150524724</v>
      </c>
    </row>
    <row r="741" spans="1:16" x14ac:dyDescent="0.25">
      <c r="A741" s="231" t="s">
        <v>5405</v>
      </c>
      <c r="B741" s="232" t="s">
        <v>5406</v>
      </c>
      <c r="C741" s="239">
        <v>0.7634309036989303</v>
      </c>
      <c r="D741" s="239">
        <v>0</v>
      </c>
      <c r="E741" s="239">
        <v>0</v>
      </c>
      <c r="F741" s="239">
        <v>0</v>
      </c>
      <c r="G741" s="239">
        <v>0</v>
      </c>
      <c r="H741" s="239">
        <v>0</v>
      </c>
      <c r="I741" s="239">
        <v>0</v>
      </c>
      <c r="J741" s="239">
        <v>0</v>
      </c>
      <c r="K741" s="239">
        <v>0</v>
      </c>
      <c r="L741" s="239">
        <v>0</v>
      </c>
      <c r="M741" s="239">
        <v>0</v>
      </c>
      <c r="N741" s="239">
        <v>0</v>
      </c>
      <c r="O741" s="239">
        <v>0</v>
      </c>
      <c r="P741" s="239">
        <v>0</v>
      </c>
    </row>
    <row r="742" spans="1:16" x14ac:dyDescent="0.25">
      <c r="A742" s="231" t="s">
        <v>1131</v>
      </c>
      <c r="B742" s="232" t="s">
        <v>9719</v>
      </c>
      <c r="C742" s="239">
        <v>0</v>
      </c>
      <c r="D742" s="239">
        <v>14.181473093931881</v>
      </c>
      <c r="E742" s="239">
        <v>2.1229433777704458</v>
      </c>
      <c r="F742" s="239">
        <v>4.2149320968557147</v>
      </c>
      <c r="G742" s="239">
        <v>4.9995066908194232</v>
      </c>
      <c r="H742" s="239">
        <v>9.243363823886531</v>
      </c>
      <c r="I742" s="239">
        <v>17.146239854892023</v>
      </c>
      <c r="J742" s="239">
        <v>17.490385935090416</v>
      </c>
      <c r="K742" s="239">
        <v>25.172808022256714</v>
      </c>
      <c r="L742" s="239">
        <v>9.5471377717042571</v>
      </c>
      <c r="M742" s="239">
        <v>2.1958628097267313E-2</v>
      </c>
      <c r="N742" s="239">
        <v>0</v>
      </c>
      <c r="O742" s="239">
        <v>0</v>
      </c>
      <c r="P742" s="239">
        <v>0</v>
      </c>
    </row>
    <row r="743" spans="1:16" x14ac:dyDescent="0.25">
      <c r="A743" s="231" t="s">
        <v>5407</v>
      </c>
      <c r="B743" s="232" t="s">
        <v>5408</v>
      </c>
      <c r="C743" s="239">
        <v>0.45510998906062072</v>
      </c>
      <c r="D743" s="239">
        <v>0</v>
      </c>
      <c r="E743" s="239">
        <v>0</v>
      </c>
      <c r="F743" s="239">
        <v>0</v>
      </c>
      <c r="G743" s="239">
        <v>0</v>
      </c>
      <c r="H743" s="239">
        <v>0</v>
      </c>
      <c r="I743" s="239">
        <v>0</v>
      </c>
      <c r="J743" s="239">
        <v>0</v>
      </c>
      <c r="K743" s="239">
        <v>0</v>
      </c>
      <c r="L743" s="239">
        <v>0</v>
      </c>
      <c r="M743" s="239">
        <v>0</v>
      </c>
      <c r="N743" s="239">
        <v>0</v>
      </c>
      <c r="O743" s="239">
        <v>0</v>
      </c>
      <c r="P743" s="239">
        <v>0</v>
      </c>
    </row>
    <row r="744" spans="1:16" x14ac:dyDescent="0.25">
      <c r="A744" s="231" t="s">
        <v>210</v>
      </c>
      <c r="B744" s="232" t="s">
        <v>9719</v>
      </c>
      <c r="C744" s="239">
        <v>0</v>
      </c>
      <c r="D744" s="239">
        <v>0.42681187714299423</v>
      </c>
      <c r="E744" s="239">
        <v>0.72837440015821986</v>
      </c>
      <c r="F744" s="239">
        <v>2.0250540962942578</v>
      </c>
      <c r="G744" s="239">
        <v>3.0788884965391081</v>
      </c>
      <c r="H744" s="239">
        <v>4.1438179355807794</v>
      </c>
      <c r="I744" s="239">
        <v>6.0435264801785129</v>
      </c>
      <c r="J744" s="239">
        <v>15.324101349486444</v>
      </c>
      <c r="K744" s="239">
        <v>18.789815971555953</v>
      </c>
      <c r="L744" s="239">
        <v>13.901374374080063</v>
      </c>
      <c r="M744" s="239">
        <v>2.6468651074762883</v>
      </c>
      <c r="N744" s="239">
        <v>0</v>
      </c>
      <c r="O744" s="239">
        <v>0</v>
      </c>
      <c r="P744" s="239">
        <v>0</v>
      </c>
    </row>
    <row r="745" spans="1:16" x14ac:dyDescent="0.25">
      <c r="A745" s="231" t="s">
        <v>501</v>
      </c>
      <c r="B745" s="232" t="s">
        <v>9720</v>
      </c>
      <c r="C745" s="239">
        <v>0</v>
      </c>
      <c r="D745" s="239">
        <v>0</v>
      </c>
      <c r="E745" s="239">
        <v>0</v>
      </c>
      <c r="F745" s="239">
        <v>0</v>
      </c>
      <c r="G745" s="239">
        <v>0</v>
      </c>
      <c r="H745" s="239">
        <v>0</v>
      </c>
      <c r="I745" s="239">
        <v>0</v>
      </c>
      <c r="J745" s="239">
        <v>0</v>
      </c>
      <c r="K745" s="239">
        <v>1.4859745376886027</v>
      </c>
      <c r="L745" s="239">
        <v>3.4040183466828986</v>
      </c>
      <c r="M745" s="239">
        <v>0</v>
      </c>
      <c r="N745" s="239">
        <v>4.5899709737837233E-2</v>
      </c>
      <c r="O745" s="239">
        <v>0</v>
      </c>
      <c r="P745" s="239">
        <v>0</v>
      </c>
    </row>
    <row r="746" spans="1:16" x14ac:dyDescent="0.25">
      <c r="A746" s="231" t="s">
        <v>122</v>
      </c>
      <c r="B746" s="232" t="s">
        <v>3461</v>
      </c>
      <c r="C746" s="239">
        <v>1.8722220622387533</v>
      </c>
      <c r="D746" s="239">
        <v>11.877161840317376</v>
      </c>
      <c r="E746" s="239">
        <v>6.1963495328534623</v>
      </c>
      <c r="F746" s="239">
        <v>9.6460272701376208</v>
      </c>
      <c r="G746" s="239">
        <v>6.0127961101063176</v>
      </c>
      <c r="H746" s="239">
        <v>4.7602255249518217</v>
      </c>
      <c r="I746" s="239">
        <v>1.6756692899532659</v>
      </c>
      <c r="J746" s="239">
        <v>11.940992374759057</v>
      </c>
      <c r="K746" s="239">
        <v>6.7645909020613848</v>
      </c>
      <c r="L746" s="239">
        <v>2.9052722464443161</v>
      </c>
      <c r="M746" s="239">
        <v>0.35941239656115348</v>
      </c>
      <c r="N746" s="239">
        <v>0</v>
      </c>
      <c r="O746" s="239">
        <v>0</v>
      </c>
      <c r="P746" s="239">
        <v>0</v>
      </c>
    </row>
    <row r="747" spans="1:16" x14ac:dyDescent="0.25">
      <c r="A747" s="231" t="s">
        <v>71</v>
      </c>
      <c r="B747" s="232" t="s">
        <v>5402</v>
      </c>
      <c r="C747" s="239">
        <v>0</v>
      </c>
      <c r="D747" s="239">
        <v>0</v>
      </c>
      <c r="E747" s="239">
        <v>0</v>
      </c>
      <c r="F747" s="239">
        <v>0</v>
      </c>
      <c r="G747" s="239">
        <v>0.6246705079160183</v>
      </c>
      <c r="H747" s="239">
        <v>0</v>
      </c>
      <c r="I747" s="239">
        <v>0</v>
      </c>
      <c r="J747" s="239">
        <v>0.73764302168029017</v>
      </c>
      <c r="K747" s="239">
        <v>2.2652548951960982</v>
      </c>
      <c r="L747" s="239">
        <v>11.481832016754538</v>
      </c>
      <c r="M747" s="239">
        <v>15.282349184227705</v>
      </c>
      <c r="N747" s="239">
        <v>0.85435378268060824</v>
      </c>
      <c r="O747" s="239">
        <v>0</v>
      </c>
      <c r="P747" s="239">
        <v>0</v>
      </c>
    </row>
    <row r="748" spans="1:16" x14ac:dyDescent="0.25">
      <c r="A748" s="231" t="s">
        <v>2498</v>
      </c>
      <c r="B748" s="232" t="s">
        <v>3478</v>
      </c>
      <c r="C748" s="239">
        <v>0</v>
      </c>
      <c r="D748" s="239">
        <v>0</v>
      </c>
      <c r="E748" s="239">
        <v>0</v>
      </c>
      <c r="F748" s="239">
        <v>0</v>
      </c>
      <c r="G748" s="239">
        <v>0</v>
      </c>
      <c r="H748" s="239">
        <v>0</v>
      </c>
      <c r="I748" s="239">
        <v>6.242112602824216</v>
      </c>
      <c r="J748" s="239">
        <v>0</v>
      </c>
      <c r="K748" s="239">
        <v>1.9620793939098118</v>
      </c>
      <c r="L748" s="239">
        <v>0</v>
      </c>
      <c r="M748" s="239">
        <v>12.927685776229563</v>
      </c>
      <c r="N748" s="239">
        <v>0</v>
      </c>
      <c r="O748" s="239">
        <v>0</v>
      </c>
      <c r="P748" s="239">
        <v>0</v>
      </c>
    </row>
    <row r="749" spans="1:16" x14ac:dyDescent="0.25">
      <c r="A749" s="231" t="s">
        <v>3186</v>
      </c>
      <c r="B749" s="232" t="s">
        <v>5409</v>
      </c>
      <c r="C749" s="239">
        <v>0</v>
      </c>
      <c r="D749" s="239">
        <v>19.911953423951282</v>
      </c>
      <c r="E749" s="239">
        <v>16.536864084246218</v>
      </c>
      <c r="F749" s="239">
        <v>10.09411927767249</v>
      </c>
      <c r="G749" s="239">
        <v>3.9371264113238778</v>
      </c>
      <c r="H749" s="239">
        <v>3.3827717445161096</v>
      </c>
      <c r="I749" s="239">
        <v>0</v>
      </c>
      <c r="J749" s="239">
        <v>0</v>
      </c>
      <c r="K749" s="239">
        <v>0</v>
      </c>
      <c r="L749" s="239">
        <v>0</v>
      </c>
      <c r="M749" s="239">
        <v>0</v>
      </c>
      <c r="N749" s="239">
        <v>0</v>
      </c>
      <c r="O749" s="239">
        <v>0</v>
      </c>
      <c r="P749" s="239">
        <v>0</v>
      </c>
    </row>
    <row r="750" spans="1:16" x14ac:dyDescent="0.25">
      <c r="A750" s="231" t="s">
        <v>1208</v>
      </c>
      <c r="B750" s="232" t="s">
        <v>3452</v>
      </c>
      <c r="C750" s="239">
        <v>0</v>
      </c>
      <c r="D750" s="239">
        <v>0</v>
      </c>
      <c r="E750" s="239">
        <v>0</v>
      </c>
      <c r="F750" s="239">
        <v>0</v>
      </c>
      <c r="G750" s="239">
        <v>0</v>
      </c>
      <c r="H750" s="239">
        <v>0</v>
      </c>
      <c r="I750" s="239">
        <v>5.801644888894792</v>
      </c>
      <c r="J750" s="239">
        <v>14.172805069227383</v>
      </c>
      <c r="K750" s="239">
        <v>18.779562580607767</v>
      </c>
      <c r="L750" s="239">
        <v>17.159825966395683</v>
      </c>
      <c r="M750" s="239">
        <v>6.3106989535149927</v>
      </c>
      <c r="N750" s="239">
        <v>7.6930891589815946</v>
      </c>
      <c r="O750" s="239">
        <v>0</v>
      </c>
      <c r="P750" s="239">
        <v>0</v>
      </c>
    </row>
    <row r="751" spans="1:16" x14ac:dyDescent="0.25">
      <c r="A751" s="231" t="s">
        <v>77</v>
      </c>
      <c r="B751" s="232" t="s">
        <v>9721</v>
      </c>
      <c r="C751" s="239">
        <v>0</v>
      </c>
      <c r="D751" s="239">
        <v>0</v>
      </c>
      <c r="E751" s="239">
        <v>0</v>
      </c>
      <c r="F751" s="239">
        <v>0</v>
      </c>
      <c r="G751" s="239">
        <v>0</v>
      </c>
      <c r="H751" s="239">
        <v>0</v>
      </c>
      <c r="I751" s="239">
        <v>0</v>
      </c>
      <c r="J751" s="239">
        <v>0.9739537517479917</v>
      </c>
      <c r="K751" s="239">
        <v>0.64180441520446219</v>
      </c>
      <c r="L751" s="239">
        <v>8.4214517344550632</v>
      </c>
      <c r="M751" s="239">
        <v>48.383509578226125</v>
      </c>
      <c r="N751" s="239">
        <v>13.672543964938969</v>
      </c>
      <c r="O751" s="239">
        <v>24.854918520993838</v>
      </c>
      <c r="P751" s="239">
        <v>45.191260425691134</v>
      </c>
    </row>
    <row r="752" spans="1:16" x14ac:dyDescent="0.25">
      <c r="A752" s="231" t="s">
        <v>2322</v>
      </c>
      <c r="B752" s="232" t="s">
        <v>9722</v>
      </c>
      <c r="C752" s="239">
        <v>0</v>
      </c>
      <c r="D752" s="239">
        <v>0.39690341394306539</v>
      </c>
      <c r="E752" s="239">
        <v>0</v>
      </c>
      <c r="F752" s="239">
        <v>0</v>
      </c>
      <c r="G752" s="239">
        <v>0</v>
      </c>
      <c r="H752" s="239">
        <v>0</v>
      </c>
      <c r="I752" s="239">
        <v>9.8412109907938056E-2</v>
      </c>
      <c r="J752" s="239">
        <v>0</v>
      </c>
      <c r="K752" s="239">
        <v>0</v>
      </c>
      <c r="L752" s="239">
        <v>7.4811368189554193</v>
      </c>
      <c r="M752" s="239">
        <v>7.1263812946200611</v>
      </c>
      <c r="N752" s="239">
        <v>46.014125016465727</v>
      </c>
      <c r="O752" s="239">
        <v>64.551501679791997</v>
      </c>
      <c r="P752" s="239">
        <v>13.278074532184094</v>
      </c>
    </row>
    <row r="753" spans="1:16" x14ac:dyDescent="0.25">
      <c r="A753" s="231" t="s">
        <v>2694</v>
      </c>
      <c r="B753" s="232" t="s">
        <v>9723</v>
      </c>
      <c r="C753" s="239">
        <v>0</v>
      </c>
      <c r="D753" s="239">
        <v>0</v>
      </c>
      <c r="E753" s="239">
        <v>0.47055781237439298</v>
      </c>
      <c r="F753" s="239">
        <v>0.47777013590426048</v>
      </c>
      <c r="G753" s="239">
        <v>0.57025843931192333</v>
      </c>
      <c r="H753" s="239">
        <v>0</v>
      </c>
      <c r="I753" s="239">
        <v>0.17769328044588178</v>
      </c>
      <c r="J753" s="239">
        <v>4.709016960276422</v>
      </c>
      <c r="K753" s="239">
        <v>8.6960222381964698</v>
      </c>
      <c r="L753" s="239">
        <v>3.8237476451013279</v>
      </c>
      <c r="M753" s="239">
        <v>2.8313964297640699</v>
      </c>
      <c r="N753" s="239">
        <v>40.667207929060105</v>
      </c>
      <c r="O753" s="239">
        <v>14.897219337848453</v>
      </c>
      <c r="P753" s="239">
        <v>66.460312815780824</v>
      </c>
    </row>
    <row r="754" spans="1:16" x14ac:dyDescent="0.25">
      <c r="A754" s="231" t="s">
        <v>5410</v>
      </c>
      <c r="B754" s="232" t="s">
        <v>5411</v>
      </c>
      <c r="C754" s="239">
        <v>1.050840418746591</v>
      </c>
      <c r="D754" s="239">
        <v>0</v>
      </c>
      <c r="E754" s="239">
        <v>0</v>
      </c>
      <c r="F754" s="239">
        <v>0</v>
      </c>
      <c r="G754" s="239">
        <v>0</v>
      </c>
      <c r="H754" s="239">
        <v>0</v>
      </c>
      <c r="I754" s="239">
        <v>0</v>
      </c>
      <c r="J754" s="239">
        <v>0</v>
      </c>
      <c r="K754" s="239">
        <v>0</v>
      </c>
      <c r="L754" s="239">
        <v>0</v>
      </c>
      <c r="M754" s="239">
        <v>0</v>
      </c>
      <c r="N754" s="239">
        <v>0</v>
      </c>
      <c r="O754" s="239">
        <v>0</v>
      </c>
      <c r="P754" s="239">
        <v>0</v>
      </c>
    </row>
    <row r="755" spans="1:16" x14ac:dyDescent="0.25">
      <c r="A755" s="231" t="s">
        <v>3470</v>
      </c>
      <c r="B755" s="232" t="s">
        <v>9724</v>
      </c>
      <c r="C755" s="239">
        <v>0</v>
      </c>
      <c r="D755" s="239">
        <v>0</v>
      </c>
      <c r="E755" s="239">
        <v>0</v>
      </c>
      <c r="F755" s="239">
        <v>0</v>
      </c>
      <c r="G755" s="239">
        <v>0</v>
      </c>
      <c r="H755" s="239">
        <v>0</v>
      </c>
      <c r="I755" s="239">
        <v>0</v>
      </c>
      <c r="J755" s="239">
        <v>0</v>
      </c>
      <c r="K755" s="239">
        <v>0</v>
      </c>
      <c r="L755" s="239">
        <v>0</v>
      </c>
      <c r="M755" s="239">
        <v>0</v>
      </c>
      <c r="N755" s="239">
        <v>8.4564446625615481</v>
      </c>
      <c r="O755" s="239">
        <v>0</v>
      </c>
      <c r="P755" s="239">
        <v>0</v>
      </c>
    </row>
    <row r="756" spans="1:16" x14ac:dyDescent="0.25">
      <c r="A756" s="231" t="s">
        <v>3063</v>
      </c>
      <c r="B756" s="232" t="s">
        <v>9725</v>
      </c>
      <c r="C756" s="239">
        <v>0</v>
      </c>
      <c r="D756" s="239">
        <v>0.87231421579220414</v>
      </c>
      <c r="E756" s="239">
        <v>0</v>
      </c>
      <c r="F756" s="239">
        <v>0</v>
      </c>
      <c r="G756" s="239">
        <v>0</v>
      </c>
      <c r="H756" s="239">
        <v>0</v>
      </c>
      <c r="I756" s="239">
        <v>0</v>
      </c>
      <c r="J756" s="239">
        <v>0</v>
      </c>
      <c r="K756" s="239">
        <v>1.5663937483204138</v>
      </c>
      <c r="L756" s="239">
        <v>4.0407694520155744</v>
      </c>
      <c r="M756" s="239">
        <v>3.2124273583554328</v>
      </c>
      <c r="N756" s="239">
        <v>53.410329846871448</v>
      </c>
      <c r="O756" s="239">
        <v>0</v>
      </c>
      <c r="P756" s="239">
        <v>6.4454017670771826</v>
      </c>
    </row>
    <row r="757" spans="1:16" x14ac:dyDescent="0.25">
      <c r="A757" s="231" t="s">
        <v>1742</v>
      </c>
      <c r="B757" s="232" t="s">
        <v>9726</v>
      </c>
      <c r="C757" s="239">
        <v>0</v>
      </c>
      <c r="D757" s="239">
        <v>0</v>
      </c>
      <c r="E757" s="239">
        <v>0</v>
      </c>
      <c r="F757" s="239">
        <v>0.62978931637263635</v>
      </c>
      <c r="G757" s="239">
        <v>0</v>
      </c>
      <c r="H757" s="239">
        <v>0</v>
      </c>
      <c r="I757" s="239">
        <v>0</v>
      </c>
      <c r="J757" s="239">
        <v>0</v>
      </c>
      <c r="K757" s="239">
        <v>0</v>
      </c>
      <c r="L757" s="239">
        <v>0</v>
      </c>
      <c r="M757" s="239">
        <v>0</v>
      </c>
      <c r="N757" s="239">
        <v>0</v>
      </c>
      <c r="O757" s="239">
        <v>0</v>
      </c>
      <c r="P757" s="239">
        <v>0</v>
      </c>
    </row>
    <row r="758" spans="1:16" x14ac:dyDescent="0.25">
      <c r="A758" s="231" t="s">
        <v>775</v>
      </c>
      <c r="B758" s="232" t="s">
        <v>9727</v>
      </c>
      <c r="C758" s="239">
        <v>0</v>
      </c>
      <c r="D758" s="239">
        <v>0</v>
      </c>
      <c r="E758" s="239">
        <v>0</v>
      </c>
      <c r="F758" s="239">
        <v>0</v>
      </c>
      <c r="G758" s="239">
        <v>0</v>
      </c>
      <c r="H758" s="239">
        <v>0</v>
      </c>
      <c r="I758" s="239">
        <v>0</v>
      </c>
      <c r="J758" s="239">
        <v>0</v>
      </c>
      <c r="K758" s="239">
        <v>0</v>
      </c>
      <c r="L758" s="239">
        <v>4.8642993795334703E-2</v>
      </c>
      <c r="M758" s="239">
        <v>0</v>
      </c>
      <c r="N758" s="239">
        <v>0</v>
      </c>
      <c r="O758" s="239">
        <v>0</v>
      </c>
      <c r="P758" s="239">
        <v>0</v>
      </c>
    </row>
    <row r="759" spans="1:16" x14ac:dyDescent="0.25">
      <c r="A759" s="231" t="s">
        <v>5394</v>
      </c>
      <c r="B759" s="232" t="s">
        <v>5395</v>
      </c>
      <c r="C759" s="239">
        <v>0</v>
      </c>
      <c r="D759" s="239">
        <v>20.834202042673486</v>
      </c>
      <c r="E759" s="239">
        <v>0</v>
      </c>
      <c r="F759" s="239">
        <v>0</v>
      </c>
      <c r="G759" s="239">
        <v>0</v>
      </c>
      <c r="H759" s="239">
        <v>0</v>
      </c>
      <c r="I759" s="239">
        <v>0</v>
      </c>
      <c r="J759" s="239">
        <v>0</v>
      </c>
      <c r="K759" s="239">
        <v>0</v>
      </c>
      <c r="L759" s="239">
        <v>0</v>
      </c>
      <c r="M759" s="239">
        <v>0</v>
      </c>
      <c r="N759" s="239">
        <v>0</v>
      </c>
      <c r="O759" s="239">
        <v>0</v>
      </c>
      <c r="P759" s="239">
        <v>0</v>
      </c>
    </row>
    <row r="760" spans="1:16" x14ac:dyDescent="0.25">
      <c r="A760" s="231" t="s">
        <v>1880</v>
      </c>
      <c r="B760" s="232" t="s">
        <v>9728</v>
      </c>
      <c r="C760" s="239">
        <v>2.7817927751758374E-2</v>
      </c>
      <c r="D760" s="239">
        <v>0</v>
      </c>
      <c r="E760" s="239">
        <v>0</v>
      </c>
      <c r="F760" s="239">
        <v>0</v>
      </c>
      <c r="G760" s="239">
        <v>0</v>
      </c>
      <c r="H760" s="239">
        <v>0</v>
      </c>
      <c r="I760" s="239">
        <v>0</v>
      </c>
      <c r="J760" s="239">
        <v>0</v>
      </c>
      <c r="K760" s="239">
        <v>0</v>
      </c>
      <c r="L760" s="239">
        <v>0</v>
      </c>
      <c r="M760" s="239">
        <v>0</v>
      </c>
      <c r="N760" s="239">
        <v>0</v>
      </c>
      <c r="O760" s="239">
        <v>0</v>
      </c>
      <c r="P760" s="239">
        <v>0</v>
      </c>
    </row>
    <row r="761" spans="1:16" x14ac:dyDescent="0.25">
      <c r="A761" s="231" t="s">
        <v>1177</v>
      </c>
      <c r="B761" s="232" t="s">
        <v>9729</v>
      </c>
      <c r="C761" s="239">
        <v>8.9655853215134113E-3</v>
      </c>
      <c r="D761" s="239">
        <v>8.4059546897243861E-2</v>
      </c>
      <c r="E761" s="239">
        <v>3.1296868482810704E-3</v>
      </c>
      <c r="F761" s="239">
        <v>1.7219825502592392E-2</v>
      </c>
      <c r="G761" s="239">
        <v>0</v>
      </c>
      <c r="H761" s="239">
        <v>0</v>
      </c>
      <c r="I761" s="239">
        <v>0</v>
      </c>
      <c r="J761" s="239">
        <v>8.4491281954750391E-3</v>
      </c>
      <c r="K761" s="239">
        <v>0</v>
      </c>
      <c r="L761" s="239">
        <v>0</v>
      </c>
      <c r="M761" s="239">
        <v>0</v>
      </c>
      <c r="N761" s="239">
        <v>0</v>
      </c>
      <c r="O761" s="239">
        <v>0</v>
      </c>
      <c r="P761" s="239">
        <v>0</v>
      </c>
    </row>
    <row r="762" spans="1:16" x14ac:dyDescent="0.25">
      <c r="A762" s="231" t="s">
        <v>768</v>
      </c>
      <c r="B762" s="232" t="s">
        <v>4551</v>
      </c>
      <c r="C762" s="239">
        <v>0</v>
      </c>
      <c r="D762" s="239">
        <v>0</v>
      </c>
      <c r="E762" s="239">
        <v>0.11433762027733392</v>
      </c>
      <c r="F762" s="239">
        <v>0.55579721992078734</v>
      </c>
      <c r="G762" s="239">
        <v>0</v>
      </c>
      <c r="H762" s="239">
        <v>0</v>
      </c>
      <c r="I762" s="239">
        <v>0</v>
      </c>
      <c r="J762" s="239">
        <v>0</v>
      </c>
      <c r="K762" s="239">
        <v>0</v>
      </c>
      <c r="L762" s="239">
        <v>0</v>
      </c>
      <c r="M762" s="239">
        <v>0</v>
      </c>
      <c r="N762" s="239">
        <v>0</v>
      </c>
      <c r="O762" s="239">
        <v>0</v>
      </c>
      <c r="P762" s="239">
        <v>0</v>
      </c>
    </row>
    <row r="763" spans="1:16" x14ac:dyDescent="0.25">
      <c r="A763" s="231" t="s">
        <v>952</v>
      </c>
      <c r="B763" s="232" t="s">
        <v>5399</v>
      </c>
      <c r="C763" s="239">
        <v>0</v>
      </c>
      <c r="D763" s="239">
        <v>0</v>
      </c>
      <c r="E763" s="239">
        <v>0</v>
      </c>
      <c r="F763" s="239">
        <v>0</v>
      </c>
      <c r="G763" s="239">
        <v>0</v>
      </c>
      <c r="H763" s="239">
        <v>0</v>
      </c>
      <c r="I763" s="239">
        <v>0</v>
      </c>
      <c r="J763" s="239">
        <v>0</v>
      </c>
      <c r="K763" s="239">
        <v>0</v>
      </c>
      <c r="L763" s="239">
        <v>0</v>
      </c>
      <c r="M763" s="239">
        <v>0</v>
      </c>
      <c r="N763" s="239">
        <v>1.7804150792725258E-2</v>
      </c>
      <c r="O763" s="239">
        <v>0</v>
      </c>
      <c r="P763" s="239">
        <v>0</v>
      </c>
    </row>
    <row r="764" spans="1:16" x14ac:dyDescent="0.25">
      <c r="A764" s="231" t="s">
        <v>1544</v>
      </c>
      <c r="B764" s="232" t="s">
        <v>3655</v>
      </c>
      <c r="C764" s="239">
        <v>0</v>
      </c>
      <c r="D764" s="239">
        <v>3.9373735569716267E-2</v>
      </c>
      <c r="E764" s="239">
        <v>4.1040186518011126E-2</v>
      </c>
      <c r="F764" s="239">
        <v>3.8052371415307935E-2</v>
      </c>
      <c r="G764" s="239">
        <v>1.748871145892926E-2</v>
      </c>
      <c r="H764" s="239">
        <v>1.0486018759005494E-2</v>
      </c>
      <c r="I764" s="239">
        <v>2.0273473681513198E-3</v>
      </c>
      <c r="J764" s="239">
        <v>3.837875012540922E-3</v>
      </c>
      <c r="K764" s="239">
        <v>0</v>
      </c>
      <c r="L764" s="239">
        <v>0</v>
      </c>
      <c r="M764" s="239">
        <v>0</v>
      </c>
      <c r="N764" s="239">
        <v>4.8082451193049904E-3</v>
      </c>
      <c r="O764" s="239">
        <v>5.6487242433962215E-3</v>
      </c>
      <c r="P764" s="239">
        <v>5.0995626767146862E-3</v>
      </c>
    </row>
    <row r="765" spans="1:16" x14ac:dyDescent="0.25">
      <c r="A765" s="231" t="s">
        <v>1461</v>
      </c>
      <c r="B765" s="232" t="s">
        <v>4597</v>
      </c>
      <c r="C765" s="239">
        <v>6.4034766757555275E-2</v>
      </c>
      <c r="D765" s="239">
        <v>0</v>
      </c>
      <c r="E765" s="239">
        <v>0.15058240847916102</v>
      </c>
      <c r="F765" s="239">
        <v>0</v>
      </c>
      <c r="G765" s="239">
        <v>3.3091335110721411E-2</v>
      </c>
      <c r="H765" s="239">
        <v>0</v>
      </c>
      <c r="I765" s="239">
        <v>0</v>
      </c>
      <c r="J765" s="239">
        <v>0</v>
      </c>
      <c r="K765" s="239">
        <v>0</v>
      </c>
      <c r="L765" s="239">
        <v>0</v>
      </c>
      <c r="M765" s="239">
        <v>0</v>
      </c>
      <c r="N765" s="239">
        <v>2.0626954012142051E-2</v>
      </c>
      <c r="O765" s="239">
        <v>0</v>
      </c>
      <c r="P765" s="239">
        <v>0</v>
      </c>
    </row>
    <row r="766" spans="1:16" x14ac:dyDescent="0.25">
      <c r="A766" s="231" t="s">
        <v>2227</v>
      </c>
      <c r="B766" s="232" t="s">
        <v>3660</v>
      </c>
      <c r="C766" s="239">
        <v>0.17179818428665622</v>
      </c>
      <c r="D766" s="239">
        <v>0</v>
      </c>
      <c r="E766" s="239">
        <v>0</v>
      </c>
      <c r="F766" s="239">
        <v>0</v>
      </c>
      <c r="G766" s="239">
        <v>0</v>
      </c>
      <c r="H766" s="239">
        <v>0</v>
      </c>
      <c r="I766" s="239">
        <v>0</v>
      </c>
      <c r="J766" s="239">
        <v>0</v>
      </c>
      <c r="K766" s="239">
        <v>0</v>
      </c>
      <c r="L766" s="239">
        <v>0</v>
      </c>
      <c r="M766" s="239">
        <v>0</v>
      </c>
      <c r="N766" s="239">
        <v>0</v>
      </c>
      <c r="O766" s="239">
        <v>0</v>
      </c>
      <c r="P766" s="239">
        <v>0</v>
      </c>
    </row>
    <row r="767" spans="1:16" x14ac:dyDescent="0.25">
      <c r="A767" s="231" t="s">
        <v>2336</v>
      </c>
      <c r="B767" s="232" t="s">
        <v>5400</v>
      </c>
      <c r="C767" s="239">
        <v>0.18922594200434853</v>
      </c>
      <c r="D767" s="239">
        <v>0.13210373984231494</v>
      </c>
      <c r="E767" s="239">
        <v>0</v>
      </c>
      <c r="F767" s="239">
        <v>0</v>
      </c>
      <c r="G767" s="239">
        <v>9.7933761115111637E-2</v>
      </c>
      <c r="H767" s="239">
        <v>0</v>
      </c>
      <c r="I767" s="239">
        <v>0</v>
      </c>
      <c r="J767" s="239">
        <v>0</v>
      </c>
      <c r="K767" s="239">
        <v>0</v>
      </c>
      <c r="L767" s="239">
        <v>0</v>
      </c>
      <c r="M767" s="239">
        <v>0</v>
      </c>
      <c r="N767" s="239">
        <v>0</v>
      </c>
      <c r="O767" s="239">
        <v>0</v>
      </c>
      <c r="P767" s="239">
        <v>0</v>
      </c>
    </row>
    <row r="768" spans="1:16" x14ac:dyDescent="0.25">
      <c r="A768" s="231" t="s">
        <v>2038</v>
      </c>
      <c r="B768" s="232" t="s">
        <v>5401</v>
      </c>
      <c r="C768" s="239">
        <v>0</v>
      </c>
      <c r="D768" s="239">
        <v>0</v>
      </c>
      <c r="E768" s="239">
        <v>0</v>
      </c>
      <c r="F768" s="239">
        <v>0.2193626094479201</v>
      </c>
      <c r="G768" s="239">
        <v>0</v>
      </c>
      <c r="H768" s="239">
        <v>0</v>
      </c>
      <c r="I768" s="239">
        <v>0</v>
      </c>
      <c r="J768" s="239">
        <v>0</v>
      </c>
      <c r="K768" s="239">
        <v>0</v>
      </c>
      <c r="L768" s="239">
        <v>0</v>
      </c>
      <c r="M768" s="239">
        <v>1.5204450927465392E-2</v>
      </c>
      <c r="N768" s="239">
        <v>0</v>
      </c>
      <c r="O768" s="239">
        <v>0</v>
      </c>
      <c r="P768" s="239">
        <v>0</v>
      </c>
    </row>
    <row r="769" spans="1:16" x14ac:dyDescent="0.25">
      <c r="A769" s="231" t="s">
        <v>1158</v>
      </c>
      <c r="B769" s="232" t="s">
        <v>3654</v>
      </c>
      <c r="C769" s="239">
        <v>0</v>
      </c>
      <c r="D769" s="239">
        <v>4.1778679178295849E-3</v>
      </c>
      <c r="E769" s="239">
        <v>0</v>
      </c>
      <c r="F769" s="239">
        <v>6.9606719233993109E-3</v>
      </c>
      <c r="G769" s="239">
        <v>0</v>
      </c>
      <c r="H769" s="239">
        <v>6.7342473536246075E-2</v>
      </c>
      <c r="I769" s="239">
        <v>2.2389025067525596E-2</v>
      </c>
      <c r="J769" s="239">
        <v>0.1018368498622302</v>
      </c>
      <c r="K769" s="239">
        <v>0</v>
      </c>
      <c r="L769" s="239">
        <v>0</v>
      </c>
      <c r="M769" s="239">
        <v>1.4173986405292046E-2</v>
      </c>
      <c r="N769" s="239">
        <v>1.4918143047722283E-2</v>
      </c>
      <c r="O769" s="239">
        <v>2.0626667820403764E-2</v>
      </c>
      <c r="P769" s="239">
        <v>8.6557351657309753E-3</v>
      </c>
    </row>
    <row r="770" spans="1:16" x14ac:dyDescent="0.25">
      <c r="A770" s="231" t="s">
        <v>941</v>
      </c>
      <c r="B770" s="232" t="s">
        <v>4600</v>
      </c>
      <c r="C770" s="239">
        <v>0</v>
      </c>
      <c r="D770" s="239">
        <v>0</v>
      </c>
      <c r="E770" s="239">
        <v>0</v>
      </c>
      <c r="F770" s="239">
        <v>0</v>
      </c>
      <c r="G770" s="239">
        <v>9.6695831411839031E-2</v>
      </c>
      <c r="H770" s="239">
        <v>5.0235157011783001E-2</v>
      </c>
      <c r="I770" s="239">
        <v>0</v>
      </c>
      <c r="J770" s="239">
        <v>0</v>
      </c>
      <c r="K770" s="239">
        <v>0</v>
      </c>
      <c r="L770" s="239">
        <v>0</v>
      </c>
      <c r="M770" s="239">
        <v>0.3367946712253555</v>
      </c>
      <c r="N770" s="239">
        <v>0</v>
      </c>
      <c r="O770" s="239">
        <v>2.3267285405646761E-2</v>
      </c>
      <c r="P770" s="239">
        <v>3.1230950333463188E-2</v>
      </c>
    </row>
    <row r="771" spans="1:16" x14ac:dyDescent="0.25">
      <c r="A771" s="231" t="s">
        <v>1881</v>
      </c>
      <c r="B771" s="232" t="s">
        <v>4601</v>
      </c>
      <c r="C771" s="239">
        <v>0</v>
      </c>
      <c r="D771" s="239">
        <v>0</v>
      </c>
      <c r="E771" s="239">
        <v>2.6443343598349452E-3</v>
      </c>
      <c r="F771" s="239">
        <v>8.5023912604373971E-3</v>
      </c>
      <c r="G771" s="239">
        <v>0</v>
      </c>
      <c r="H771" s="239">
        <v>0</v>
      </c>
      <c r="I771" s="239">
        <v>0</v>
      </c>
      <c r="J771" s="239">
        <v>0</v>
      </c>
      <c r="K771" s="239">
        <v>0</v>
      </c>
      <c r="L771" s="239">
        <v>0</v>
      </c>
      <c r="M771" s="239">
        <v>8.1885450650400881E-3</v>
      </c>
      <c r="N771" s="239">
        <v>0</v>
      </c>
      <c r="O771" s="239">
        <v>3.2177617174922679E-2</v>
      </c>
      <c r="P771" s="239">
        <v>0</v>
      </c>
    </row>
    <row r="772" spans="1:16" x14ac:dyDescent="0.25">
      <c r="A772" s="231" t="s">
        <v>2282</v>
      </c>
      <c r="B772" s="232" t="s">
        <v>9730</v>
      </c>
      <c r="C772" s="239">
        <v>0</v>
      </c>
      <c r="D772" s="239">
        <v>3.8736959000708983E-2</v>
      </c>
      <c r="E772" s="239">
        <v>0</v>
      </c>
      <c r="F772" s="239">
        <v>0</v>
      </c>
      <c r="G772" s="239">
        <v>0</v>
      </c>
      <c r="H772" s="239">
        <v>0</v>
      </c>
      <c r="I772" s="239">
        <v>0</v>
      </c>
      <c r="J772" s="239">
        <v>0</v>
      </c>
      <c r="K772" s="239">
        <v>0</v>
      </c>
      <c r="L772" s="239">
        <v>0</v>
      </c>
      <c r="M772" s="239">
        <v>0</v>
      </c>
      <c r="N772" s="239">
        <v>0</v>
      </c>
      <c r="O772" s="239">
        <v>0</v>
      </c>
      <c r="P772" s="239">
        <v>0</v>
      </c>
    </row>
    <row r="773" spans="1:16" x14ac:dyDescent="0.25">
      <c r="A773" s="231" t="s">
        <v>1387</v>
      </c>
      <c r="B773" s="232" t="s">
        <v>9731</v>
      </c>
      <c r="C773" s="239">
        <v>1.4981989492204887E-2</v>
      </c>
      <c r="D773" s="239">
        <v>0</v>
      </c>
      <c r="E773" s="239">
        <v>0</v>
      </c>
      <c r="F773" s="239">
        <v>0</v>
      </c>
      <c r="G773" s="239">
        <v>0</v>
      </c>
      <c r="H773" s="239">
        <v>0</v>
      </c>
      <c r="I773" s="239">
        <v>0</v>
      </c>
      <c r="J773" s="239">
        <v>0</v>
      </c>
      <c r="K773" s="239">
        <v>0</v>
      </c>
      <c r="L773" s="239">
        <v>0</v>
      </c>
      <c r="M773" s="239">
        <v>0</v>
      </c>
      <c r="N773" s="239">
        <v>0</v>
      </c>
      <c r="O773" s="239">
        <v>0</v>
      </c>
      <c r="P773" s="239">
        <v>0</v>
      </c>
    </row>
    <row r="774" spans="1:16" x14ac:dyDescent="0.25">
      <c r="A774" s="231" t="s">
        <v>1209</v>
      </c>
      <c r="B774" s="232" t="s">
        <v>4554</v>
      </c>
      <c r="C774" s="239">
        <v>0</v>
      </c>
      <c r="D774" s="239">
        <v>0</v>
      </c>
      <c r="E774" s="239">
        <v>0</v>
      </c>
      <c r="F774" s="239">
        <v>1.2023735676526585E-2</v>
      </c>
      <c r="G774" s="239">
        <v>0</v>
      </c>
      <c r="H774" s="239">
        <v>0</v>
      </c>
      <c r="I774" s="239">
        <v>0</v>
      </c>
      <c r="J774" s="239">
        <v>0</v>
      </c>
      <c r="K774" s="239">
        <v>0</v>
      </c>
      <c r="L774" s="239">
        <v>0</v>
      </c>
      <c r="M774" s="239">
        <v>0</v>
      </c>
      <c r="N774" s="239">
        <v>0</v>
      </c>
      <c r="O774" s="239">
        <v>0</v>
      </c>
      <c r="P774" s="239">
        <v>0</v>
      </c>
    </row>
    <row r="775" spans="1:16" x14ac:dyDescent="0.25">
      <c r="A775" s="231" t="s">
        <v>2177</v>
      </c>
      <c r="B775" s="232" t="s">
        <v>5375</v>
      </c>
      <c r="C775" s="239">
        <v>0</v>
      </c>
      <c r="D775" s="239">
        <v>0</v>
      </c>
      <c r="E775" s="239">
        <v>0</v>
      </c>
      <c r="F775" s="239">
        <v>9.9498661298989918E-2</v>
      </c>
      <c r="G775" s="239">
        <v>0</v>
      </c>
      <c r="H775" s="239">
        <v>0</v>
      </c>
      <c r="I775" s="239">
        <v>0</v>
      </c>
      <c r="J775" s="239">
        <v>0</v>
      </c>
      <c r="K775" s="239">
        <v>0</v>
      </c>
      <c r="L775" s="239">
        <v>0</v>
      </c>
      <c r="M775" s="239">
        <v>0</v>
      </c>
      <c r="N775" s="239">
        <v>0</v>
      </c>
      <c r="O775" s="239">
        <v>0</v>
      </c>
      <c r="P775" s="239">
        <v>0</v>
      </c>
    </row>
    <row r="776" spans="1:16" x14ac:dyDescent="0.25">
      <c r="A776" s="231" t="s">
        <v>8286</v>
      </c>
      <c r="B776" s="232" t="s">
        <v>8287</v>
      </c>
      <c r="C776" s="239">
        <v>0</v>
      </c>
      <c r="D776" s="239">
        <v>0</v>
      </c>
      <c r="E776" s="239">
        <v>0</v>
      </c>
      <c r="F776" s="239">
        <v>0</v>
      </c>
      <c r="G776" s="239">
        <v>0</v>
      </c>
      <c r="H776" s="239">
        <v>0.10385400649375963</v>
      </c>
      <c r="I776" s="239">
        <v>0.19722592395464955</v>
      </c>
      <c r="J776" s="239">
        <v>0.20263836759600407</v>
      </c>
      <c r="K776" s="239">
        <v>0.3235332587948741</v>
      </c>
      <c r="L776" s="239">
        <v>0</v>
      </c>
      <c r="M776" s="239">
        <v>0</v>
      </c>
      <c r="N776" s="239">
        <v>0.12272595951345242</v>
      </c>
      <c r="O776" s="239">
        <v>0</v>
      </c>
      <c r="P776" s="239">
        <v>0</v>
      </c>
    </row>
    <row r="777" spans="1:16" x14ac:dyDescent="0.25">
      <c r="A777" s="231" t="s">
        <v>8859</v>
      </c>
      <c r="B777" s="232" t="s">
        <v>8860</v>
      </c>
      <c r="C777" s="239">
        <v>1.9960652795846361</v>
      </c>
      <c r="D777" s="239">
        <v>0</v>
      </c>
      <c r="E777" s="239">
        <v>0</v>
      </c>
      <c r="F777" s="239">
        <v>0</v>
      </c>
      <c r="G777" s="239">
        <v>0</v>
      </c>
      <c r="H777" s="239">
        <v>0</v>
      </c>
      <c r="I777" s="239">
        <v>0</v>
      </c>
      <c r="J777" s="239">
        <v>0</v>
      </c>
      <c r="K777" s="239">
        <v>0</v>
      </c>
      <c r="L777" s="239">
        <v>0</v>
      </c>
      <c r="M777" s="239">
        <v>0</v>
      </c>
      <c r="N777" s="239">
        <v>0</v>
      </c>
      <c r="O777" s="239">
        <v>0</v>
      </c>
      <c r="P777" s="239">
        <v>0</v>
      </c>
    </row>
    <row r="778" spans="1:16" x14ac:dyDescent="0.25">
      <c r="A778" s="231" t="s">
        <v>1641</v>
      </c>
      <c r="B778" s="232" t="s">
        <v>5377</v>
      </c>
      <c r="C778" s="239">
        <v>0</v>
      </c>
      <c r="D778" s="239">
        <v>0</v>
      </c>
      <c r="E778" s="239">
        <v>0</v>
      </c>
      <c r="F778" s="239">
        <v>0.12645231463031986</v>
      </c>
      <c r="G778" s="239">
        <v>0</v>
      </c>
      <c r="H778" s="239">
        <v>0</v>
      </c>
      <c r="I778" s="239">
        <v>0</v>
      </c>
      <c r="J778" s="239">
        <v>0</v>
      </c>
      <c r="K778" s="239">
        <v>0</v>
      </c>
      <c r="L778" s="239">
        <v>0</v>
      </c>
      <c r="M778" s="239">
        <v>0</v>
      </c>
      <c r="N778" s="239">
        <v>0.25639454920230753</v>
      </c>
      <c r="O778" s="239">
        <v>0.45960135528078061</v>
      </c>
      <c r="P778" s="239">
        <v>0</v>
      </c>
    </row>
    <row r="779" spans="1:16" x14ac:dyDescent="0.25">
      <c r="A779" s="231" t="s">
        <v>8266</v>
      </c>
      <c r="B779" s="232" t="s">
        <v>8267</v>
      </c>
      <c r="C779" s="239">
        <v>0</v>
      </c>
      <c r="D779" s="239">
        <v>0</v>
      </c>
      <c r="E779" s="239">
        <v>0</v>
      </c>
      <c r="F779" s="239">
        <v>0</v>
      </c>
      <c r="G779" s="239">
        <v>0</v>
      </c>
      <c r="H779" s="239">
        <v>0</v>
      </c>
      <c r="I779" s="239">
        <v>0.19509125531600049</v>
      </c>
      <c r="J779" s="239">
        <v>0</v>
      </c>
      <c r="K779" s="239">
        <v>0</v>
      </c>
      <c r="L779" s="239">
        <v>0</v>
      </c>
      <c r="M779" s="239">
        <v>0</v>
      </c>
      <c r="N779" s="239">
        <v>0</v>
      </c>
      <c r="O779" s="239">
        <v>0</v>
      </c>
      <c r="P779" s="239">
        <v>0</v>
      </c>
    </row>
    <row r="780" spans="1:16" x14ac:dyDescent="0.25">
      <c r="A780" s="231" t="s">
        <v>2402</v>
      </c>
      <c r="B780" s="232" t="s">
        <v>5378</v>
      </c>
      <c r="C780" s="239">
        <v>0</v>
      </c>
      <c r="D780" s="239">
        <v>0</v>
      </c>
      <c r="E780" s="239">
        <v>0</v>
      </c>
      <c r="F780" s="239">
        <v>0</v>
      </c>
      <c r="G780" s="239">
        <v>0</v>
      </c>
      <c r="H780" s="239">
        <v>0</v>
      </c>
      <c r="I780" s="239">
        <v>0</v>
      </c>
      <c r="J780" s="239">
        <v>6.123591654185543E-2</v>
      </c>
      <c r="K780" s="239">
        <v>0</v>
      </c>
      <c r="L780" s="239">
        <v>0</v>
      </c>
      <c r="M780" s="239">
        <v>0</v>
      </c>
      <c r="N780" s="239">
        <v>0</v>
      </c>
      <c r="O780" s="239">
        <v>0</v>
      </c>
      <c r="P780" s="239">
        <v>0</v>
      </c>
    </row>
    <row r="781" spans="1:16" x14ac:dyDescent="0.25">
      <c r="A781" s="231" t="s">
        <v>7787</v>
      </c>
      <c r="B781" s="232" t="s">
        <v>7788</v>
      </c>
      <c r="C781" s="239">
        <v>0</v>
      </c>
      <c r="D781" s="239">
        <v>0</v>
      </c>
      <c r="E781" s="239">
        <v>0</v>
      </c>
      <c r="F781" s="239">
        <v>0.33940151405887675</v>
      </c>
      <c r="G781" s="239">
        <v>0.32517214840012154</v>
      </c>
      <c r="H781" s="239">
        <v>0</v>
      </c>
      <c r="I781" s="239">
        <v>0</v>
      </c>
      <c r="J781" s="239">
        <v>0</v>
      </c>
      <c r="K781" s="239">
        <v>0</v>
      </c>
      <c r="L781" s="239">
        <v>0</v>
      </c>
      <c r="M781" s="239">
        <v>0</v>
      </c>
      <c r="N781" s="239">
        <v>0</v>
      </c>
      <c r="O781" s="239">
        <v>0</v>
      </c>
      <c r="P781" s="239">
        <v>0</v>
      </c>
    </row>
    <row r="782" spans="1:16" x14ac:dyDescent="0.25">
      <c r="A782" s="231" t="s">
        <v>229</v>
      </c>
      <c r="B782" s="232" t="s">
        <v>5386</v>
      </c>
      <c r="C782" s="239">
        <v>0</v>
      </c>
      <c r="D782" s="239">
        <v>0</v>
      </c>
      <c r="E782" s="239">
        <v>1.0563938434897622</v>
      </c>
      <c r="F782" s="239">
        <v>0</v>
      </c>
      <c r="G782" s="239">
        <v>0</v>
      </c>
      <c r="H782" s="239">
        <v>0</v>
      </c>
      <c r="I782" s="239">
        <v>0</v>
      </c>
      <c r="J782" s="239">
        <v>0</v>
      </c>
      <c r="K782" s="239">
        <v>0</v>
      </c>
      <c r="L782" s="239">
        <v>0</v>
      </c>
      <c r="M782" s="239">
        <v>0</v>
      </c>
      <c r="N782" s="239">
        <v>0</v>
      </c>
      <c r="O782" s="239">
        <v>0</v>
      </c>
      <c r="P782" s="239">
        <v>0.13889526046204528</v>
      </c>
    </row>
    <row r="783" spans="1:16" x14ac:dyDescent="0.25">
      <c r="A783" s="231" t="s">
        <v>821</v>
      </c>
      <c r="B783" s="232" t="s">
        <v>5389</v>
      </c>
      <c r="C783" s="239">
        <v>0</v>
      </c>
      <c r="D783" s="239">
        <v>0</v>
      </c>
      <c r="E783" s="239">
        <v>0</v>
      </c>
      <c r="F783" s="239">
        <v>0</v>
      </c>
      <c r="G783" s="239">
        <v>0</v>
      </c>
      <c r="H783" s="239">
        <v>0</v>
      </c>
      <c r="I783" s="239">
        <v>0</v>
      </c>
      <c r="J783" s="239">
        <v>0</v>
      </c>
      <c r="K783" s="239">
        <v>0</v>
      </c>
      <c r="L783" s="239">
        <v>0</v>
      </c>
      <c r="M783" s="239">
        <v>0.11653531923325301</v>
      </c>
      <c r="N783" s="239">
        <v>4.5087364831260197E-2</v>
      </c>
      <c r="O783" s="239">
        <v>0.16457947067556564</v>
      </c>
      <c r="P783" s="239">
        <v>0.25819557349925626</v>
      </c>
    </row>
    <row r="784" spans="1:16" x14ac:dyDescent="0.25">
      <c r="A784" s="231" t="s">
        <v>306</v>
      </c>
      <c r="B784" s="232" t="s">
        <v>4602</v>
      </c>
      <c r="C784" s="239">
        <v>0</v>
      </c>
      <c r="D784" s="239">
        <v>0</v>
      </c>
      <c r="E784" s="239">
        <v>0</v>
      </c>
      <c r="F784" s="239">
        <v>0</v>
      </c>
      <c r="G784" s="239">
        <v>0</v>
      </c>
      <c r="H784" s="239">
        <v>0</v>
      </c>
      <c r="I784" s="239">
        <v>0</v>
      </c>
      <c r="J784" s="239">
        <v>1.3212705627570036E-3</v>
      </c>
      <c r="K784" s="239">
        <v>0</v>
      </c>
      <c r="L784" s="239">
        <v>5.741554618669489E-4</v>
      </c>
      <c r="M784" s="239">
        <v>0</v>
      </c>
      <c r="N784" s="239">
        <v>0</v>
      </c>
      <c r="O784" s="239">
        <v>1.6953681219132205E-3</v>
      </c>
      <c r="P784" s="239">
        <v>0</v>
      </c>
    </row>
    <row r="785" spans="1:16" x14ac:dyDescent="0.25">
      <c r="A785" s="231" t="s">
        <v>3154</v>
      </c>
      <c r="B785" s="232" t="s">
        <v>9732</v>
      </c>
      <c r="C785" s="239">
        <v>0.22168544676380209</v>
      </c>
      <c r="D785" s="239">
        <v>0</v>
      </c>
      <c r="E785" s="239">
        <v>0</v>
      </c>
      <c r="F785" s="239">
        <v>0</v>
      </c>
      <c r="G785" s="239">
        <v>0</v>
      </c>
      <c r="H785" s="239">
        <v>0</v>
      </c>
      <c r="I785" s="239">
        <v>0</v>
      </c>
      <c r="J785" s="239">
        <v>0</v>
      </c>
      <c r="K785" s="239">
        <v>0</v>
      </c>
      <c r="L785" s="239">
        <v>0</v>
      </c>
      <c r="M785" s="239">
        <v>0</v>
      </c>
      <c r="N785" s="239">
        <v>0</v>
      </c>
      <c r="O785" s="239">
        <v>0</v>
      </c>
      <c r="P785" s="239">
        <v>0</v>
      </c>
    </row>
    <row r="786" spans="1:16" x14ac:dyDescent="0.25">
      <c r="A786" s="231" t="s">
        <v>679</v>
      </c>
      <c r="B786" s="232" t="s">
        <v>4599</v>
      </c>
      <c r="C786" s="239">
        <v>0</v>
      </c>
      <c r="D786" s="239">
        <v>0</v>
      </c>
      <c r="E786" s="239">
        <v>0</v>
      </c>
      <c r="F786" s="239">
        <v>0</v>
      </c>
      <c r="G786" s="239">
        <v>0</v>
      </c>
      <c r="H786" s="239">
        <v>0</v>
      </c>
      <c r="I786" s="239">
        <v>0</v>
      </c>
      <c r="J786" s="239">
        <v>0</v>
      </c>
      <c r="K786" s="239">
        <v>5.9956612960443495E-2</v>
      </c>
      <c r="L786" s="239">
        <v>0</v>
      </c>
      <c r="M786" s="239">
        <v>0</v>
      </c>
      <c r="N786" s="239">
        <v>0</v>
      </c>
      <c r="O786" s="239">
        <v>0</v>
      </c>
      <c r="P786" s="239">
        <v>0</v>
      </c>
    </row>
    <row r="787" spans="1:16" x14ac:dyDescent="0.25">
      <c r="A787" s="231" t="s">
        <v>3233</v>
      </c>
      <c r="B787" s="232" t="s">
        <v>5356</v>
      </c>
      <c r="C787" s="239">
        <v>0</v>
      </c>
      <c r="D787" s="239">
        <v>0</v>
      </c>
      <c r="E787" s="239">
        <v>0</v>
      </c>
      <c r="F787" s="239">
        <v>0</v>
      </c>
      <c r="G787" s="239">
        <v>1.7062107116837671E-2</v>
      </c>
      <c r="H787" s="239">
        <v>0</v>
      </c>
      <c r="I787" s="239">
        <v>0.19107746511691517</v>
      </c>
      <c r="J787" s="239">
        <v>0</v>
      </c>
      <c r="K787" s="239">
        <v>0</v>
      </c>
      <c r="L787" s="239">
        <v>0</v>
      </c>
      <c r="M787" s="239">
        <v>0</v>
      </c>
      <c r="N787" s="239">
        <v>0</v>
      </c>
      <c r="O787" s="239">
        <v>0</v>
      </c>
      <c r="P787" s="239">
        <v>0</v>
      </c>
    </row>
    <row r="788" spans="1:16" x14ac:dyDescent="0.25">
      <c r="A788" s="231" t="s">
        <v>915</v>
      </c>
      <c r="B788" s="232" t="s">
        <v>5342</v>
      </c>
      <c r="C788" s="239">
        <v>0</v>
      </c>
      <c r="D788" s="239">
        <v>0</v>
      </c>
      <c r="E788" s="239">
        <v>0</v>
      </c>
      <c r="F788" s="239">
        <v>0</v>
      </c>
      <c r="G788" s="239">
        <v>0</v>
      </c>
      <c r="H788" s="239">
        <v>0</v>
      </c>
      <c r="I788" s="239">
        <v>0</v>
      </c>
      <c r="J788" s="239">
        <v>5.633162930145966</v>
      </c>
      <c r="K788" s="239">
        <v>5.2025613134691273</v>
      </c>
      <c r="L788" s="239">
        <v>0</v>
      </c>
      <c r="M788" s="239">
        <v>0</v>
      </c>
      <c r="N788" s="239">
        <v>0</v>
      </c>
      <c r="O788" s="239">
        <v>0</v>
      </c>
      <c r="P788" s="239">
        <v>0</v>
      </c>
    </row>
    <row r="789" spans="1:16" x14ac:dyDescent="0.25">
      <c r="A789" s="231" t="s">
        <v>4607</v>
      </c>
      <c r="B789" s="232" t="s">
        <v>9733</v>
      </c>
      <c r="C789" s="239">
        <v>0</v>
      </c>
      <c r="D789" s="239">
        <v>0</v>
      </c>
      <c r="E789" s="239">
        <v>0</v>
      </c>
      <c r="F789" s="239">
        <v>0</v>
      </c>
      <c r="G789" s="239">
        <v>0</v>
      </c>
      <c r="H789" s="239">
        <v>0</v>
      </c>
      <c r="I789" s="239">
        <v>6.6990034807435941E-2</v>
      </c>
      <c r="J789" s="239">
        <v>0</v>
      </c>
      <c r="K789" s="239">
        <v>0</v>
      </c>
      <c r="L789" s="239">
        <v>4.4683133820588713E-3</v>
      </c>
      <c r="M789" s="239">
        <v>9.9899196962650247E-3</v>
      </c>
      <c r="N789" s="239">
        <v>0</v>
      </c>
      <c r="O789" s="239">
        <v>0</v>
      </c>
      <c r="P789" s="239">
        <v>0</v>
      </c>
    </row>
    <row r="790" spans="1:16" x14ac:dyDescent="0.25">
      <c r="A790" s="231" t="s">
        <v>3125</v>
      </c>
      <c r="B790" s="232" t="s">
        <v>9734</v>
      </c>
      <c r="C790" s="239">
        <v>0</v>
      </c>
      <c r="D790" s="239">
        <v>0.16816268141591531</v>
      </c>
      <c r="E790" s="239">
        <v>0</v>
      </c>
      <c r="F790" s="239">
        <v>0</v>
      </c>
      <c r="G790" s="239">
        <v>0</v>
      </c>
      <c r="H790" s="239">
        <v>0</v>
      </c>
      <c r="I790" s="239">
        <v>0</v>
      </c>
      <c r="J790" s="239">
        <v>0</v>
      </c>
      <c r="K790" s="239">
        <v>0</v>
      </c>
      <c r="L790" s="239">
        <v>0</v>
      </c>
      <c r="M790" s="239">
        <v>0</v>
      </c>
      <c r="N790" s="239">
        <v>0</v>
      </c>
      <c r="O790" s="239">
        <v>0</v>
      </c>
      <c r="P790" s="239">
        <v>0</v>
      </c>
    </row>
    <row r="791" spans="1:16" x14ac:dyDescent="0.25">
      <c r="A791" s="231" t="s">
        <v>1672</v>
      </c>
      <c r="B791" s="232" t="s">
        <v>6738</v>
      </c>
      <c r="C791" s="239">
        <v>2.0340849790401808E-2</v>
      </c>
      <c r="D791" s="239">
        <v>0</v>
      </c>
      <c r="E791" s="239">
        <v>0</v>
      </c>
      <c r="F791" s="239">
        <v>0</v>
      </c>
      <c r="G791" s="239">
        <v>0</v>
      </c>
      <c r="H791" s="239">
        <v>0</v>
      </c>
      <c r="I791" s="239">
        <v>0</v>
      </c>
      <c r="J791" s="239">
        <v>0</v>
      </c>
      <c r="K791" s="239">
        <v>0</v>
      </c>
      <c r="L791" s="239">
        <v>0</v>
      </c>
      <c r="M791" s="239">
        <v>0</v>
      </c>
      <c r="N791" s="239">
        <v>0</v>
      </c>
      <c r="O791" s="239">
        <v>0</v>
      </c>
      <c r="P791" s="239">
        <v>0</v>
      </c>
    </row>
    <row r="792" spans="1:16" x14ac:dyDescent="0.25">
      <c r="A792" s="231" t="s">
        <v>476</v>
      </c>
      <c r="B792" s="232" t="s">
        <v>4618</v>
      </c>
      <c r="C792" s="239">
        <v>0</v>
      </c>
      <c r="D792" s="239">
        <v>0</v>
      </c>
      <c r="E792" s="239">
        <v>0</v>
      </c>
      <c r="F792" s="239">
        <v>0</v>
      </c>
      <c r="G792" s="239">
        <v>0</v>
      </c>
      <c r="H792" s="239">
        <v>0</v>
      </c>
      <c r="I792" s="239">
        <v>0</v>
      </c>
      <c r="J792" s="239">
        <v>0.35308306107535803</v>
      </c>
      <c r="K792" s="239">
        <v>0</v>
      </c>
      <c r="L792" s="239">
        <v>0</v>
      </c>
      <c r="M792" s="239">
        <v>0</v>
      </c>
      <c r="N792" s="239">
        <v>0</v>
      </c>
      <c r="O792" s="239">
        <v>0</v>
      </c>
      <c r="P792" s="239">
        <v>0</v>
      </c>
    </row>
    <row r="793" spans="1:16" x14ac:dyDescent="0.25">
      <c r="A793" s="231" t="s">
        <v>2128</v>
      </c>
      <c r="B793" s="232" t="s">
        <v>9735</v>
      </c>
      <c r="C793" s="239">
        <v>0</v>
      </c>
      <c r="D793" s="239">
        <v>0</v>
      </c>
      <c r="E793" s="239">
        <v>0</v>
      </c>
      <c r="F793" s="239">
        <v>0.50482943719111362</v>
      </c>
      <c r="G793" s="239">
        <v>4.2850543460445865</v>
      </c>
      <c r="H793" s="239">
        <v>0.84455804049242367</v>
      </c>
      <c r="I793" s="239">
        <v>0</v>
      </c>
      <c r="J793" s="239">
        <v>0</v>
      </c>
      <c r="K793" s="239">
        <v>0</v>
      </c>
      <c r="L793" s="239">
        <v>0</v>
      </c>
      <c r="M793" s="239">
        <v>0</v>
      </c>
      <c r="N793" s="239">
        <v>0</v>
      </c>
      <c r="O793" s="239">
        <v>0</v>
      </c>
      <c r="P793" s="239">
        <v>0</v>
      </c>
    </row>
    <row r="794" spans="1:16" x14ac:dyDescent="0.25">
      <c r="A794" s="231" t="s">
        <v>241</v>
      </c>
      <c r="B794" s="232" t="s">
        <v>4620</v>
      </c>
      <c r="C794" s="239">
        <v>0</v>
      </c>
      <c r="D794" s="239">
        <v>6.8410785230284835E-2</v>
      </c>
      <c r="E794" s="239">
        <v>0</v>
      </c>
      <c r="F794" s="239">
        <v>0</v>
      </c>
      <c r="G794" s="239">
        <v>0</v>
      </c>
      <c r="H794" s="239">
        <v>0</v>
      </c>
      <c r="I794" s="239">
        <v>0</v>
      </c>
      <c r="J794" s="239">
        <v>0</v>
      </c>
      <c r="K794" s="239">
        <v>0</v>
      </c>
      <c r="L794" s="239">
        <v>2.9027821341413719E-2</v>
      </c>
      <c r="M794" s="239">
        <v>0</v>
      </c>
      <c r="N794" s="239">
        <v>0</v>
      </c>
      <c r="O794" s="239">
        <v>0</v>
      </c>
      <c r="P794" s="239">
        <v>0</v>
      </c>
    </row>
    <row r="795" spans="1:16" x14ac:dyDescent="0.25">
      <c r="A795" s="231" t="s">
        <v>8194</v>
      </c>
      <c r="B795" s="232" t="s">
        <v>8195</v>
      </c>
      <c r="C795" s="239">
        <v>0</v>
      </c>
      <c r="D795" s="239">
        <v>0</v>
      </c>
      <c r="E795" s="239">
        <v>9.7079866897236911E-2</v>
      </c>
      <c r="F795" s="239">
        <v>0</v>
      </c>
      <c r="G795" s="239">
        <v>0</v>
      </c>
      <c r="H795" s="239">
        <v>0</v>
      </c>
      <c r="I795" s="239">
        <v>0</v>
      </c>
      <c r="J795" s="239">
        <v>0</v>
      </c>
      <c r="K795" s="239">
        <v>0</v>
      </c>
      <c r="L795" s="239">
        <v>0</v>
      </c>
      <c r="M795" s="239">
        <v>0</v>
      </c>
      <c r="N795" s="239">
        <v>0</v>
      </c>
      <c r="O795" s="239">
        <v>0</v>
      </c>
      <c r="P795" s="239">
        <v>0</v>
      </c>
    </row>
    <row r="796" spans="1:16" x14ac:dyDescent="0.25">
      <c r="A796" s="231" t="s">
        <v>5333</v>
      </c>
      <c r="B796" s="232" t="s">
        <v>5334</v>
      </c>
      <c r="C796" s="239">
        <v>0</v>
      </c>
      <c r="D796" s="239">
        <v>0</v>
      </c>
      <c r="E796" s="239">
        <v>0</v>
      </c>
      <c r="F796" s="239">
        <v>0</v>
      </c>
      <c r="G796" s="239">
        <v>0</v>
      </c>
      <c r="H796" s="239">
        <v>0</v>
      </c>
      <c r="I796" s="239">
        <v>0</v>
      </c>
      <c r="J796" s="239">
        <v>0</v>
      </c>
      <c r="K796" s="239">
        <v>0</v>
      </c>
      <c r="L796" s="239">
        <v>2.5735582413262326</v>
      </c>
      <c r="M796" s="239">
        <v>0</v>
      </c>
      <c r="N796" s="239">
        <v>0</v>
      </c>
      <c r="O796" s="239">
        <v>0</v>
      </c>
      <c r="P796" s="239">
        <v>0</v>
      </c>
    </row>
    <row r="797" spans="1:16" x14ac:dyDescent="0.25">
      <c r="A797" s="231" t="s">
        <v>734</v>
      </c>
      <c r="B797" s="232" t="s">
        <v>4621</v>
      </c>
      <c r="C797" s="239">
        <v>0</v>
      </c>
      <c r="D797" s="239">
        <v>0</v>
      </c>
      <c r="E797" s="239">
        <v>0</v>
      </c>
      <c r="F797" s="239">
        <v>0</v>
      </c>
      <c r="G797" s="239">
        <v>0</v>
      </c>
      <c r="H797" s="239">
        <v>0</v>
      </c>
      <c r="I797" s="239">
        <v>0</v>
      </c>
      <c r="J797" s="239">
        <v>0</v>
      </c>
      <c r="K797" s="239">
        <v>0</v>
      </c>
      <c r="L797" s="239">
        <v>7.7654334276698106E-3</v>
      </c>
      <c r="M797" s="239">
        <v>0</v>
      </c>
      <c r="N797" s="239">
        <v>0</v>
      </c>
      <c r="O797" s="239">
        <v>0</v>
      </c>
      <c r="P797" s="239">
        <v>0</v>
      </c>
    </row>
    <row r="798" spans="1:16" x14ac:dyDescent="0.25">
      <c r="A798" s="231" t="s">
        <v>1725</v>
      </c>
      <c r="B798" s="232" t="s">
        <v>5330</v>
      </c>
      <c r="C798" s="239">
        <v>0</v>
      </c>
      <c r="D798" s="239">
        <v>0</v>
      </c>
      <c r="E798" s="239">
        <v>2.3529635577548034E-2</v>
      </c>
      <c r="F798" s="239">
        <v>0</v>
      </c>
      <c r="G798" s="239">
        <v>0</v>
      </c>
      <c r="H798" s="239">
        <v>0</v>
      </c>
      <c r="I798" s="239">
        <v>0.15311076250546884</v>
      </c>
      <c r="J798" s="239">
        <v>0</v>
      </c>
      <c r="K798" s="239">
        <v>0.16908861347764514</v>
      </c>
      <c r="L798" s="239">
        <v>5.7905041854411247E-2</v>
      </c>
      <c r="M798" s="239">
        <v>0</v>
      </c>
      <c r="N798" s="239">
        <v>2.2249143650870558E-2</v>
      </c>
      <c r="O798" s="239">
        <v>0</v>
      </c>
      <c r="P798" s="239">
        <v>0</v>
      </c>
    </row>
    <row r="799" spans="1:16" x14ac:dyDescent="0.25">
      <c r="A799" s="231" t="s">
        <v>1563</v>
      </c>
      <c r="B799" s="232" t="s">
        <v>5331</v>
      </c>
      <c r="C799" s="239">
        <v>3.2187414264526766E-2</v>
      </c>
      <c r="D799" s="239">
        <v>0</v>
      </c>
      <c r="E799" s="239">
        <v>0</v>
      </c>
      <c r="F799" s="239">
        <v>0</v>
      </c>
      <c r="G799" s="239">
        <v>0</v>
      </c>
      <c r="H799" s="239">
        <v>0</v>
      </c>
      <c r="I799" s="239">
        <v>1.7459989560301557E-2</v>
      </c>
      <c r="J799" s="239">
        <v>0</v>
      </c>
      <c r="K799" s="239">
        <v>0</v>
      </c>
      <c r="L799" s="239">
        <v>0</v>
      </c>
      <c r="M799" s="239">
        <v>0.14378678313236182</v>
      </c>
      <c r="N799" s="239">
        <v>0</v>
      </c>
      <c r="O799" s="239">
        <v>0</v>
      </c>
      <c r="P799" s="239">
        <v>0</v>
      </c>
    </row>
    <row r="800" spans="1:16" x14ac:dyDescent="0.25">
      <c r="A800" s="231" t="s">
        <v>582</v>
      </c>
      <c r="B800" s="232" t="s">
        <v>4659</v>
      </c>
      <c r="C800" s="239">
        <v>0</v>
      </c>
      <c r="D800" s="239">
        <v>0</v>
      </c>
      <c r="E800" s="239">
        <v>0</v>
      </c>
      <c r="F800" s="239">
        <v>0</v>
      </c>
      <c r="G800" s="239">
        <v>0</v>
      </c>
      <c r="H800" s="239">
        <v>0</v>
      </c>
      <c r="I800" s="239">
        <v>5.3652897301783116E-3</v>
      </c>
      <c r="J800" s="239">
        <v>0</v>
      </c>
      <c r="K800" s="239">
        <v>0</v>
      </c>
      <c r="L800" s="239">
        <v>0</v>
      </c>
      <c r="M800" s="239">
        <v>0</v>
      </c>
      <c r="N800" s="239">
        <v>3.5513993137635995E-3</v>
      </c>
      <c r="O800" s="239">
        <v>0</v>
      </c>
      <c r="P800" s="239">
        <v>0</v>
      </c>
    </row>
    <row r="801" spans="1:16" x14ac:dyDescent="0.25">
      <c r="A801" s="231" t="s">
        <v>7278</v>
      </c>
      <c r="B801" s="232" t="s">
        <v>7280</v>
      </c>
      <c r="C801" s="239">
        <v>0</v>
      </c>
      <c r="D801" s="239">
        <v>0</v>
      </c>
      <c r="E801" s="239">
        <v>0</v>
      </c>
      <c r="F801" s="239">
        <v>0</v>
      </c>
      <c r="G801" s="239">
        <v>0</v>
      </c>
      <c r="H801" s="239">
        <v>0</v>
      </c>
      <c r="I801" s="239">
        <v>0</v>
      </c>
      <c r="J801" s="239">
        <v>0</v>
      </c>
      <c r="K801" s="239">
        <v>0</v>
      </c>
      <c r="L801" s="239">
        <v>0</v>
      </c>
      <c r="M801" s="239">
        <v>0</v>
      </c>
      <c r="N801" s="239">
        <v>0</v>
      </c>
      <c r="O801" s="239">
        <v>2.4632101640777324E-2</v>
      </c>
      <c r="P801" s="239">
        <v>0</v>
      </c>
    </row>
    <row r="802" spans="1:16" x14ac:dyDescent="0.25">
      <c r="A802" s="231" t="s">
        <v>8116</v>
      </c>
      <c r="B802" s="232" t="s">
        <v>8117</v>
      </c>
      <c r="C802" s="239">
        <v>0</v>
      </c>
      <c r="D802" s="239">
        <v>2.7905735280037658</v>
      </c>
      <c r="E802" s="239">
        <v>1.167012973329651</v>
      </c>
      <c r="F802" s="239">
        <v>3.8170695415090639</v>
      </c>
      <c r="G802" s="239">
        <v>2.6316801369382206</v>
      </c>
      <c r="H802" s="239">
        <v>2.8307559808965399</v>
      </c>
      <c r="I802" s="239">
        <v>2.2529119280092624</v>
      </c>
      <c r="J802" s="239">
        <v>2.4233009562880774</v>
      </c>
      <c r="K802" s="239">
        <v>2.6104950125813113</v>
      </c>
      <c r="L802" s="239">
        <v>0</v>
      </c>
      <c r="M802" s="239">
        <v>0</v>
      </c>
      <c r="N802" s="239">
        <v>0</v>
      </c>
      <c r="O802" s="239">
        <v>0</v>
      </c>
      <c r="P802" s="239">
        <v>0</v>
      </c>
    </row>
    <row r="803" spans="1:16" x14ac:dyDescent="0.25">
      <c r="A803" s="231" t="s">
        <v>1685</v>
      </c>
      <c r="B803" s="232" t="s">
        <v>9736</v>
      </c>
      <c r="C803" s="239">
        <v>0</v>
      </c>
      <c r="D803" s="239">
        <v>0</v>
      </c>
      <c r="E803" s="239">
        <v>0</v>
      </c>
      <c r="F803" s="239">
        <v>0</v>
      </c>
      <c r="G803" s="239">
        <v>0</v>
      </c>
      <c r="H803" s="239">
        <v>0</v>
      </c>
      <c r="I803" s="239">
        <v>0</v>
      </c>
      <c r="J803" s="239">
        <v>0</v>
      </c>
      <c r="K803" s="239">
        <v>0</v>
      </c>
      <c r="L803" s="239">
        <v>0</v>
      </c>
      <c r="M803" s="239">
        <v>0</v>
      </c>
      <c r="N803" s="239">
        <v>0</v>
      </c>
      <c r="O803" s="239">
        <v>0</v>
      </c>
      <c r="P803" s="239">
        <v>3.8852073080358998E-2</v>
      </c>
    </row>
    <row r="804" spans="1:16" x14ac:dyDescent="0.25">
      <c r="A804" s="231" t="s">
        <v>685</v>
      </c>
      <c r="B804" s="232" t="s">
        <v>4626</v>
      </c>
      <c r="C804" s="239">
        <v>0</v>
      </c>
      <c r="D804" s="239">
        <v>0</v>
      </c>
      <c r="E804" s="239">
        <v>0</v>
      </c>
      <c r="F804" s="239">
        <v>0</v>
      </c>
      <c r="G804" s="239">
        <v>0</v>
      </c>
      <c r="H804" s="239">
        <v>0</v>
      </c>
      <c r="I804" s="239">
        <v>0</v>
      </c>
      <c r="J804" s="239">
        <v>0.98373035335077941</v>
      </c>
      <c r="K804" s="239">
        <v>0</v>
      </c>
      <c r="L804" s="239">
        <v>0</v>
      </c>
      <c r="M804" s="239">
        <v>0</v>
      </c>
      <c r="N804" s="239">
        <v>0</v>
      </c>
      <c r="O804" s="239">
        <v>0</v>
      </c>
      <c r="P804" s="239">
        <v>0</v>
      </c>
    </row>
    <row r="805" spans="1:16" x14ac:dyDescent="0.25">
      <c r="A805" s="231" t="s">
        <v>123</v>
      </c>
      <c r="B805" s="232" t="s">
        <v>4626</v>
      </c>
      <c r="C805" s="239">
        <v>0</v>
      </c>
      <c r="D805" s="239">
        <v>0</v>
      </c>
      <c r="E805" s="239">
        <v>0</v>
      </c>
      <c r="F805" s="239">
        <v>0</v>
      </c>
      <c r="G805" s="239">
        <v>0</v>
      </c>
      <c r="H805" s="239">
        <v>0</v>
      </c>
      <c r="I805" s="239">
        <v>0</v>
      </c>
      <c r="J805" s="239">
        <v>3.6840010690101177E-2</v>
      </c>
      <c r="K805" s="239">
        <v>0</v>
      </c>
      <c r="L805" s="239">
        <v>0</v>
      </c>
      <c r="M805" s="239">
        <v>0</v>
      </c>
      <c r="N805" s="239">
        <v>0</v>
      </c>
      <c r="O805" s="239">
        <v>0.58582911513037228</v>
      </c>
      <c r="P805" s="239">
        <v>1.2927783736824461E-2</v>
      </c>
    </row>
    <row r="806" spans="1:16" x14ac:dyDescent="0.25">
      <c r="A806" s="231" t="s">
        <v>691</v>
      </c>
      <c r="B806" s="232" t="s">
        <v>9737</v>
      </c>
      <c r="C806" s="239">
        <v>0</v>
      </c>
      <c r="D806" s="239">
        <v>0</v>
      </c>
      <c r="E806" s="239">
        <v>0</v>
      </c>
      <c r="F806" s="239">
        <v>0</v>
      </c>
      <c r="G806" s="239">
        <v>0</v>
      </c>
      <c r="H806" s="239">
        <v>0</v>
      </c>
      <c r="I806" s="239">
        <v>0</v>
      </c>
      <c r="J806" s="239">
        <v>0</v>
      </c>
      <c r="K806" s="239">
        <v>0</v>
      </c>
      <c r="L806" s="239">
        <v>0</v>
      </c>
      <c r="M806" s="239">
        <v>1.5096971179311729E-2</v>
      </c>
      <c r="N806" s="239">
        <v>0</v>
      </c>
      <c r="O806" s="239">
        <v>0</v>
      </c>
      <c r="P806" s="239">
        <v>0</v>
      </c>
    </row>
    <row r="807" spans="1:16" x14ac:dyDescent="0.25">
      <c r="A807" s="231" t="s">
        <v>8192</v>
      </c>
      <c r="B807" s="232" t="s">
        <v>8193</v>
      </c>
      <c r="C807" s="239">
        <v>0</v>
      </c>
      <c r="D807" s="239">
        <v>0</v>
      </c>
      <c r="E807" s="239">
        <v>0</v>
      </c>
      <c r="F807" s="239">
        <v>0</v>
      </c>
      <c r="G807" s="239">
        <v>0</v>
      </c>
      <c r="H807" s="239">
        <v>0</v>
      </c>
      <c r="I807" s="239">
        <v>0</v>
      </c>
      <c r="J807" s="239">
        <v>0</v>
      </c>
      <c r="K807" s="239">
        <v>0</v>
      </c>
      <c r="L807" s="239">
        <v>0</v>
      </c>
      <c r="M807" s="239">
        <v>4.2834105829065345</v>
      </c>
      <c r="N807" s="239">
        <v>0</v>
      </c>
      <c r="O807" s="239">
        <v>0</v>
      </c>
      <c r="P807" s="239">
        <v>0</v>
      </c>
    </row>
    <row r="808" spans="1:16" x14ac:dyDescent="0.25">
      <c r="A808" s="231" t="s">
        <v>2306</v>
      </c>
      <c r="B808" s="232" t="s">
        <v>9738</v>
      </c>
      <c r="C808" s="239">
        <v>0</v>
      </c>
      <c r="D808" s="239">
        <v>0</v>
      </c>
      <c r="E808" s="239">
        <v>0</v>
      </c>
      <c r="F808" s="239">
        <v>7.2288312707064914E-2</v>
      </c>
      <c r="G808" s="239">
        <v>0</v>
      </c>
      <c r="H808" s="239">
        <v>0</v>
      </c>
      <c r="I808" s="239">
        <v>0</v>
      </c>
      <c r="J808" s="239">
        <v>0</v>
      </c>
      <c r="K808" s="239">
        <v>0</v>
      </c>
      <c r="L808" s="239">
        <v>0</v>
      </c>
      <c r="M808" s="239">
        <v>0</v>
      </c>
      <c r="N808" s="239">
        <v>0</v>
      </c>
      <c r="O808" s="239">
        <v>0</v>
      </c>
      <c r="P808" s="239">
        <v>0</v>
      </c>
    </row>
    <row r="809" spans="1:16" x14ac:dyDescent="0.25">
      <c r="A809" s="231" t="s">
        <v>1475</v>
      </c>
      <c r="B809" s="232" t="s">
        <v>5284</v>
      </c>
      <c r="C809" s="239">
        <v>0</v>
      </c>
      <c r="D809" s="239">
        <v>0</v>
      </c>
      <c r="E809" s="239">
        <v>0</v>
      </c>
      <c r="F809" s="239">
        <v>0</v>
      </c>
      <c r="G809" s="239">
        <v>0</v>
      </c>
      <c r="H809" s="239">
        <v>0</v>
      </c>
      <c r="I809" s="239">
        <v>0</v>
      </c>
      <c r="J809" s="239">
        <v>0</v>
      </c>
      <c r="K809" s="239">
        <v>0</v>
      </c>
      <c r="L809" s="239">
        <v>0</v>
      </c>
      <c r="M809" s="239">
        <v>0.11846585627923566</v>
      </c>
      <c r="N809" s="239">
        <v>0</v>
      </c>
      <c r="O809" s="239">
        <v>0</v>
      </c>
      <c r="P809" s="239">
        <v>0</v>
      </c>
    </row>
    <row r="810" spans="1:16" x14ac:dyDescent="0.25">
      <c r="A810" s="231" t="s">
        <v>2192</v>
      </c>
      <c r="B810" s="232" t="s">
        <v>5285</v>
      </c>
      <c r="C810" s="239">
        <v>0</v>
      </c>
      <c r="D810" s="239">
        <v>0</v>
      </c>
      <c r="E810" s="239">
        <v>2.3159545435650075E-2</v>
      </c>
      <c r="F810" s="239">
        <v>0</v>
      </c>
      <c r="G810" s="239">
        <v>0</v>
      </c>
      <c r="H810" s="239">
        <v>0</v>
      </c>
      <c r="I810" s="239">
        <v>0</v>
      </c>
      <c r="J810" s="239">
        <v>3.8262401558800403E-2</v>
      </c>
      <c r="K810" s="239">
        <v>0</v>
      </c>
      <c r="L810" s="239">
        <v>0</v>
      </c>
      <c r="M810" s="239">
        <v>0</v>
      </c>
      <c r="N810" s="239">
        <v>0</v>
      </c>
      <c r="O810" s="239">
        <v>0</v>
      </c>
      <c r="P810" s="239">
        <v>0</v>
      </c>
    </row>
    <row r="811" spans="1:16" x14ac:dyDescent="0.25">
      <c r="A811" s="231" t="s">
        <v>1845</v>
      </c>
      <c r="B811" s="232" t="s">
        <v>5279</v>
      </c>
      <c r="C811" s="239">
        <v>0</v>
      </c>
      <c r="D811" s="239">
        <v>0</v>
      </c>
      <c r="E811" s="239">
        <v>0</v>
      </c>
      <c r="F811" s="239">
        <v>0</v>
      </c>
      <c r="G811" s="239">
        <v>0</v>
      </c>
      <c r="H811" s="239">
        <v>0</v>
      </c>
      <c r="I811" s="239">
        <v>0</v>
      </c>
      <c r="J811" s="239">
        <v>0</v>
      </c>
      <c r="K811" s="239">
        <v>0</v>
      </c>
      <c r="L811" s="239">
        <v>0</v>
      </c>
      <c r="M811" s="239">
        <v>0</v>
      </c>
      <c r="N811" s="239">
        <v>0</v>
      </c>
      <c r="O811" s="239">
        <v>0</v>
      </c>
      <c r="P811" s="239">
        <v>16.829500894155647</v>
      </c>
    </row>
    <row r="812" spans="1:16" x14ac:dyDescent="0.25">
      <c r="A812" s="231" t="s">
        <v>935</v>
      </c>
      <c r="B812" s="232" t="s">
        <v>5278</v>
      </c>
      <c r="C812" s="239">
        <v>2.9935305386035953</v>
      </c>
      <c r="D812" s="239">
        <v>0</v>
      </c>
      <c r="E812" s="239">
        <v>0</v>
      </c>
      <c r="F812" s="239">
        <v>0</v>
      </c>
      <c r="G812" s="239">
        <v>0</v>
      </c>
      <c r="H812" s="239">
        <v>0</v>
      </c>
      <c r="I812" s="239">
        <v>0</v>
      </c>
      <c r="J812" s="239">
        <v>0</v>
      </c>
      <c r="K812" s="239">
        <v>0</v>
      </c>
      <c r="L812" s="239">
        <v>0</v>
      </c>
      <c r="M812" s="239">
        <v>0</v>
      </c>
      <c r="N812" s="239">
        <v>0</v>
      </c>
      <c r="O812" s="239">
        <v>0</v>
      </c>
      <c r="P812" s="239">
        <v>0</v>
      </c>
    </row>
    <row r="813" spans="1:16" x14ac:dyDescent="0.25">
      <c r="A813" s="231" t="s">
        <v>2407</v>
      </c>
      <c r="B813" s="232" t="s">
        <v>4663</v>
      </c>
      <c r="C813" s="239">
        <v>0</v>
      </c>
      <c r="D813" s="239">
        <v>0</v>
      </c>
      <c r="E813" s="239">
        <v>0</v>
      </c>
      <c r="F813" s="239">
        <v>0</v>
      </c>
      <c r="G813" s="239">
        <v>0</v>
      </c>
      <c r="H813" s="239">
        <v>0</v>
      </c>
      <c r="I813" s="239">
        <v>0</v>
      </c>
      <c r="J813" s="239">
        <v>0</v>
      </c>
      <c r="K813" s="239">
        <v>0</v>
      </c>
      <c r="L813" s="239">
        <v>0</v>
      </c>
      <c r="M813" s="239">
        <v>0.36914115165537875</v>
      </c>
      <c r="N813" s="239">
        <v>0</v>
      </c>
      <c r="O813" s="239">
        <v>0</v>
      </c>
      <c r="P813" s="239">
        <v>0.98627229569174224</v>
      </c>
    </row>
    <row r="814" spans="1:16" x14ac:dyDescent="0.25">
      <c r="A814" s="231" t="s">
        <v>1146</v>
      </c>
      <c r="B814" s="232" t="s">
        <v>5290</v>
      </c>
      <c r="C814" s="239">
        <v>0</v>
      </c>
      <c r="D814" s="239">
        <v>0</v>
      </c>
      <c r="E814" s="239">
        <v>0</v>
      </c>
      <c r="F814" s="239">
        <v>0.33744622683493253</v>
      </c>
      <c r="G814" s="239">
        <v>0</v>
      </c>
      <c r="H814" s="239">
        <v>0</v>
      </c>
      <c r="I814" s="239">
        <v>0</v>
      </c>
      <c r="J814" s="239">
        <v>0</v>
      </c>
      <c r="K814" s="239">
        <v>0</v>
      </c>
      <c r="L814" s="239">
        <v>0</v>
      </c>
      <c r="M814" s="239">
        <v>0</v>
      </c>
      <c r="N814" s="239">
        <v>0</v>
      </c>
      <c r="O814" s="239">
        <v>0</v>
      </c>
      <c r="P814" s="239">
        <v>0</v>
      </c>
    </row>
    <row r="815" spans="1:16" x14ac:dyDescent="0.25">
      <c r="A815" s="231" t="s">
        <v>1785</v>
      </c>
      <c r="B815" s="232" t="s">
        <v>5292</v>
      </c>
      <c r="C815" s="239">
        <v>0</v>
      </c>
      <c r="D815" s="239">
        <v>0</v>
      </c>
      <c r="E815" s="239">
        <v>0</v>
      </c>
      <c r="F815" s="239">
        <v>0</v>
      </c>
      <c r="G815" s="239">
        <v>0</v>
      </c>
      <c r="H815" s="239">
        <v>0</v>
      </c>
      <c r="I815" s="239">
        <v>0</v>
      </c>
      <c r="J815" s="239">
        <v>0</v>
      </c>
      <c r="K815" s="239">
        <v>0</v>
      </c>
      <c r="L815" s="239">
        <v>0</v>
      </c>
      <c r="M815" s="239">
        <v>0.13041329157048612</v>
      </c>
      <c r="N815" s="239">
        <v>0</v>
      </c>
      <c r="O815" s="239">
        <v>0</v>
      </c>
      <c r="P815" s="239">
        <v>0</v>
      </c>
    </row>
    <row r="816" spans="1:16" x14ac:dyDescent="0.25">
      <c r="A816" s="231" t="s">
        <v>964</v>
      </c>
      <c r="B816" s="232" t="s">
        <v>4646</v>
      </c>
      <c r="C816" s="239">
        <v>1.1166318672762202E-2</v>
      </c>
      <c r="D816" s="239">
        <v>8.2603866078159519E-3</v>
      </c>
      <c r="E816" s="239">
        <v>0</v>
      </c>
      <c r="F816" s="239">
        <v>0</v>
      </c>
      <c r="G816" s="239">
        <v>1.5892877088857865E-2</v>
      </c>
      <c r="H816" s="239">
        <v>4.8685515216200367E-3</v>
      </c>
      <c r="I816" s="239">
        <v>0</v>
      </c>
      <c r="J816" s="239">
        <v>0</v>
      </c>
      <c r="K816" s="239">
        <v>0</v>
      </c>
      <c r="L816" s="239">
        <v>0</v>
      </c>
      <c r="M816" s="239">
        <v>0</v>
      </c>
      <c r="N816" s="239">
        <v>0</v>
      </c>
      <c r="O816" s="239">
        <v>0</v>
      </c>
      <c r="P816" s="239">
        <v>0</v>
      </c>
    </row>
    <row r="817" spans="1:16" x14ac:dyDescent="0.25">
      <c r="A817" s="231" t="s">
        <v>1228</v>
      </c>
      <c r="B817" s="232" t="s">
        <v>5294</v>
      </c>
      <c r="C817" s="239">
        <v>0</v>
      </c>
      <c r="D817" s="239">
        <v>7.9452457999040646E-2</v>
      </c>
      <c r="E817" s="239">
        <v>0</v>
      </c>
      <c r="F817" s="239">
        <v>0</v>
      </c>
      <c r="G817" s="239">
        <v>6.2688414120446512E-2</v>
      </c>
      <c r="H817" s="239">
        <v>0</v>
      </c>
      <c r="I817" s="239">
        <v>0</v>
      </c>
      <c r="J817" s="239">
        <v>0</v>
      </c>
      <c r="K817" s="239">
        <v>0</v>
      </c>
      <c r="L817" s="239">
        <v>0</v>
      </c>
      <c r="M817" s="239">
        <v>0</v>
      </c>
      <c r="N817" s="239">
        <v>0</v>
      </c>
      <c r="O817" s="239">
        <v>0</v>
      </c>
      <c r="P817" s="239">
        <v>0</v>
      </c>
    </row>
    <row r="818" spans="1:16" x14ac:dyDescent="0.25">
      <c r="A818" s="231" t="s">
        <v>1403</v>
      </c>
      <c r="B818" s="232" t="s">
        <v>5293</v>
      </c>
      <c r="C818" s="239">
        <v>0</v>
      </c>
      <c r="D818" s="239">
        <v>0</v>
      </c>
      <c r="E818" s="239">
        <v>0</v>
      </c>
      <c r="F818" s="239">
        <v>0.12819264836071886</v>
      </c>
      <c r="G818" s="239">
        <v>0</v>
      </c>
      <c r="H818" s="239">
        <v>0</v>
      </c>
      <c r="I818" s="239">
        <v>0</v>
      </c>
      <c r="J818" s="239">
        <v>0</v>
      </c>
      <c r="K818" s="239">
        <v>0</v>
      </c>
      <c r="L818" s="239">
        <v>0</v>
      </c>
      <c r="M818" s="239">
        <v>0</v>
      </c>
      <c r="N818" s="239">
        <v>0</v>
      </c>
      <c r="O818" s="239">
        <v>0</v>
      </c>
      <c r="P818" s="239">
        <v>0</v>
      </c>
    </row>
    <row r="819" spans="1:16" x14ac:dyDescent="0.25">
      <c r="A819" s="231" t="s">
        <v>130</v>
      </c>
      <c r="B819" s="232" t="s">
        <v>4651</v>
      </c>
      <c r="C819" s="239">
        <v>0</v>
      </c>
      <c r="D819" s="239">
        <v>0</v>
      </c>
      <c r="E819" s="239">
        <v>0</v>
      </c>
      <c r="F819" s="239">
        <v>0</v>
      </c>
      <c r="G819" s="239">
        <v>0</v>
      </c>
      <c r="H819" s="239">
        <v>0</v>
      </c>
      <c r="I819" s="239">
        <v>0</v>
      </c>
      <c r="J819" s="239">
        <v>0</v>
      </c>
      <c r="K819" s="239">
        <v>2.3997557968848471E-3</v>
      </c>
      <c r="L819" s="239">
        <v>1.9742801487118975E-3</v>
      </c>
      <c r="M819" s="239">
        <v>0</v>
      </c>
      <c r="N819" s="239">
        <v>0</v>
      </c>
      <c r="O819" s="239">
        <v>0</v>
      </c>
      <c r="P819" s="239">
        <v>0</v>
      </c>
    </row>
    <row r="820" spans="1:16" x14ac:dyDescent="0.25">
      <c r="A820" s="231" t="s">
        <v>334</v>
      </c>
      <c r="B820" s="232" t="s">
        <v>4652</v>
      </c>
      <c r="C820" s="239">
        <v>0.16802741348089154</v>
      </c>
      <c r="D820" s="239">
        <v>4.8937242424034293E-2</v>
      </c>
      <c r="E820" s="239">
        <v>0</v>
      </c>
      <c r="F820" s="239">
        <v>0</v>
      </c>
      <c r="G820" s="239">
        <v>0</v>
      </c>
      <c r="H820" s="239">
        <v>0</v>
      </c>
      <c r="I820" s="239">
        <v>0</v>
      </c>
      <c r="J820" s="239">
        <v>0</v>
      </c>
      <c r="K820" s="239">
        <v>0</v>
      </c>
      <c r="L820" s="239">
        <v>0</v>
      </c>
      <c r="M820" s="239">
        <v>0</v>
      </c>
      <c r="N820" s="239">
        <v>1.0021589716383785E-2</v>
      </c>
      <c r="O820" s="239">
        <v>0</v>
      </c>
      <c r="P820" s="239">
        <v>0</v>
      </c>
    </row>
    <row r="821" spans="1:16" x14ac:dyDescent="0.25">
      <c r="A821" s="231" t="s">
        <v>607</v>
      </c>
      <c r="B821" s="232" t="s">
        <v>4653</v>
      </c>
      <c r="C821" s="239">
        <v>0</v>
      </c>
      <c r="D821" s="239">
        <v>0</v>
      </c>
      <c r="E821" s="239">
        <v>0</v>
      </c>
      <c r="F821" s="239">
        <v>0</v>
      </c>
      <c r="G821" s="239">
        <v>2.3093993105087786E-2</v>
      </c>
      <c r="H821" s="239">
        <v>0</v>
      </c>
      <c r="I821" s="239">
        <v>0</v>
      </c>
      <c r="J821" s="239">
        <v>0</v>
      </c>
      <c r="K821" s="239">
        <v>0</v>
      </c>
      <c r="L821" s="239">
        <v>0</v>
      </c>
      <c r="M821" s="239">
        <v>0</v>
      </c>
      <c r="N821" s="239">
        <v>0</v>
      </c>
      <c r="O821" s="239">
        <v>0</v>
      </c>
      <c r="P821" s="239">
        <v>0</v>
      </c>
    </row>
    <row r="822" spans="1:16" x14ac:dyDescent="0.25">
      <c r="A822" s="231" t="s">
        <v>924</v>
      </c>
      <c r="B822" s="232" t="s">
        <v>4641</v>
      </c>
      <c r="C822" s="239">
        <v>0</v>
      </c>
      <c r="D822" s="239">
        <v>0</v>
      </c>
      <c r="E822" s="239">
        <v>0</v>
      </c>
      <c r="F822" s="239">
        <v>0</v>
      </c>
      <c r="G822" s="239">
        <v>0</v>
      </c>
      <c r="H822" s="239">
        <v>0</v>
      </c>
      <c r="I822" s="239">
        <v>0</v>
      </c>
      <c r="J822" s="239">
        <v>0</v>
      </c>
      <c r="K822" s="239">
        <v>0</v>
      </c>
      <c r="L822" s="239">
        <v>0</v>
      </c>
      <c r="M822" s="239">
        <v>0</v>
      </c>
      <c r="N822" s="239">
        <v>0</v>
      </c>
      <c r="O822" s="239">
        <v>9.9820311079459365E-2</v>
      </c>
      <c r="P822" s="239">
        <v>0</v>
      </c>
    </row>
    <row r="823" spans="1:16" x14ac:dyDescent="0.25">
      <c r="A823" s="231" t="s">
        <v>1204</v>
      </c>
      <c r="B823" s="232" t="s">
        <v>9739</v>
      </c>
      <c r="C823" s="239">
        <v>0</v>
      </c>
      <c r="D823" s="239">
        <v>0</v>
      </c>
      <c r="E823" s="239">
        <v>0</v>
      </c>
      <c r="F823" s="239">
        <v>0</v>
      </c>
      <c r="G823" s="239">
        <v>0</v>
      </c>
      <c r="H823" s="239">
        <v>0</v>
      </c>
      <c r="I823" s="239">
        <v>0</v>
      </c>
      <c r="J823" s="239">
        <v>0</v>
      </c>
      <c r="K823" s="239">
        <v>0</v>
      </c>
      <c r="L823" s="239">
        <v>0</v>
      </c>
      <c r="M823" s="239">
        <v>3.3133866396734019E-2</v>
      </c>
      <c r="N823" s="239">
        <v>0</v>
      </c>
      <c r="O823" s="239">
        <v>0</v>
      </c>
      <c r="P823" s="239">
        <v>0</v>
      </c>
    </row>
    <row r="824" spans="1:16" x14ac:dyDescent="0.25">
      <c r="A824" s="231" t="s">
        <v>594</v>
      </c>
      <c r="B824" s="232" t="s">
        <v>9740</v>
      </c>
      <c r="C824" s="239">
        <v>0</v>
      </c>
      <c r="D824" s="239">
        <v>0</v>
      </c>
      <c r="E824" s="239">
        <v>0</v>
      </c>
      <c r="F824" s="239">
        <v>0</v>
      </c>
      <c r="G824" s="239">
        <v>0</v>
      </c>
      <c r="H824" s="239">
        <v>0</v>
      </c>
      <c r="I824" s="239">
        <v>0</v>
      </c>
      <c r="J824" s="239">
        <v>0</v>
      </c>
      <c r="K824" s="239">
        <v>0</v>
      </c>
      <c r="L824" s="239">
        <v>0</v>
      </c>
      <c r="M824" s="239">
        <v>6.9010880944355433E-3</v>
      </c>
      <c r="N824" s="239">
        <v>0</v>
      </c>
      <c r="O824" s="239">
        <v>0</v>
      </c>
      <c r="P824" s="239">
        <v>0</v>
      </c>
    </row>
    <row r="825" spans="1:16" x14ac:dyDescent="0.25">
      <c r="A825" s="231" t="s">
        <v>2362</v>
      </c>
      <c r="B825" s="232" t="s">
        <v>5289</v>
      </c>
      <c r="C825" s="239">
        <v>0.14796801538113091</v>
      </c>
      <c r="D825" s="239">
        <v>0</v>
      </c>
      <c r="E825" s="239">
        <v>0</v>
      </c>
      <c r="F825" s="239">
        <v>0</v>
      </c>
      <c r="G825" s="239">
        <v>2.0392671195675431</v>
      </c>
      <c r="H825" s="239">
        <v>9.1418233118462908E-2</v>
      </c>
      <c r="I825" s="239">
        <v>0.5543666746280046</v>
      </c>
      <c r="J825" s="239">
        <v>0.66909185945725358</v>
      </c>
      <c r="K825" s="239">
        <v>0.28518645172242058</v>
      </c>
      <c r="L825" s="239">
        <v>0</v>
      </c>
      <c r="M825" s="239">
        <v>0</v>
      </c>
      <c r="N825" s="239">
        <v>0</v>
      </c>
      <c r="O825" s="239">
        <v>0</v>
      </c>
      <c r="P825" s="239">
        <v>0</v>
      </c>
    </row>
    <row r="826" spans="1:16" x14ac:dyDescent="0.25">
      <c r="A826" s="231" t="s">
        <v>604</v>
      </c>
      <c r="B826" s="232" t="s">
        <v>4643</v>
      </c>
      <c r="C826" s="239">
        <v>0</v>
      </c>
      <c r="D826" s="239">
        <v>0</v>
      </c>
      <c r="E826" s="239">
        <v>0</v>
      </c>
      <c r="F826" s="239">
        <v>0</v>
      </c>
      <c r="G826" s="239">
        <v>0</v>
      </c>
      <c r="H826" s="239">
        <v>0</v>
      </c>
      <c r="I826" s="239">
        <v>0</v>
      </c>
      <c r="J826" s="239">
        <v>0</v>
      </c>
      <c r="K826" s="239">
        <v>0</v>
      </c>
      <c r="L826" s="239">
        <v>0</v>
      </c>
      <c r="M826" s="239">
        <v>0.11173527296466366</v>
      </c>
      <c r="N826" s="239">
        <v>0</v>
      </c>
      <c r="O826" s="239">
        <v>0</v>
      </c>
      <c r="P826" s="239">
        <v>0</v>
      </c>
    </row>
    <row r="827" spans="1:16" x14ac:dyDescent="0.25">
      <c r="A827" s="231" t="s">
        <v>395</v>
      </c>
      <c r="B827" s="232" t="s">
        <v>4644</v>
      </c>
      <c r="C827" s="239">
        <v>0.54731681705032342</v>
      </c>
      <c r="D827" s="239">
        <v>0</v>
      </c>
      <c r="E827" s="239">
        <v>0</v>
      </c>
      <c r="F827" s="239">
        <v>0</v>
      </c>
      <c r="G827" s="239">
        <v>0</v>
      </c>
      <c r="H827" s="239">
        <v>0</v>
      </c>
      <c r="I827" s="239">
        <v>7.3462058795189739E-3</v>
      </c>
      <c r="J827" s="239">
        <v>0</v>
      </c>
      <c r="K827" s="239">
        <v>0</v>
      </c>
      <c r="L827" s="239">
        <v>0</v>
      </c>
      <c r="M827" s="239">
        <v>1.306691514616227E-2</v>
      </c>
      <c r="N827" s="239">
        <v>0</v>
      </c>
      <c r="O827" s="239">
        <v>0</v>
      </c>
      <c r="P827" s="239">
        <v>0</v>
      </c>
    </row>
    <row r="828" spans="1:16" x14ac:dyDescent="0.25">
      <c r="A828" s="231" t="s">
        <v>556</v>
      </c>
      <c r="B828" s="232" t="s">
        <v>4645</v>
      </c>
      <c r="C828" s="239">
        <v>0</v>
      </c>
      <c r="D828" s="239">
        <v>0</v>
      </c>
      <c r="E828" s="239">
        <v>0</v>
      </c>
      <c r="F828" s="239">
        <v>0</v>
      </c>
      <c r="G828" s="239">
        <v>0</v>
      </c>
      <c r="H828" s="239">
        <v>0</v>
      </c>
      <c r="I828" s="239">
        <v>0</v>
      </c>
      <c r="J828" s="239">
        <v>1.5852320631146506E-2</v>
      </c>
      <c r="K828" s="239">
        <v>0</v>
      </c>
      <c r="L828" s="239">
        <v>0</v>
      </c>
      <c r="M828" s="239">
        <v>0</v>
      </c>
      <c r="N828" s="239">
        <v>0</v>
      </c>
      <c r="O828" s="239">
        <v>0</v>
      </c>
      <c r="P828" s="239">
        <v>0</v>
      </c>
    </row>
    <row r="829" spans="1:16" x14ac:dyDescent="0.25">
      <c r="A829" s="231" t="s">
        <v>1207</v>
      </c>
      <c r="B829" s="232" t="s">
        <v>5296</v>
      </c>
      <c r="C829" s="239">
        <v>0</v>
      </c>
      <c r="D829" s="239">
        <v>0</v>
      </c>
      <c r="E829" s="239">
        <v>0</v>
      </c>
      <c r="F829" s="239">
        <v>0</v>
      </c>
      <c r="G829" s="239">
        <v>0</v>
      </c>
      <c r="H829" s="239">
        <v>0</v>
      </c>
      <c r="I829" s="239">
        <v>0</v>
      </c>
      <c r="J829" s="239">
        <v>0.26553419891365493</v>
      </c>
      <c r="K829" s="239">
        <v>0</v>
      </c>
      <c r="L829" s="239">
        <v>0</v>
      </c>
      <c r="M829" s="239">
        <v>0</v>
      </c>
      <c r="N829" s="239">
        <v>0</v>
      </c>
      <c r="O829" s="239">
        <v>0</v>
      </c>
      <c r="P829" s="239">
        <v>0</v>
      </c>
    </row>
    <row r="830" spans="1:16" x14ac:dyDescent="0.25">
      <c r="A830" s="231" t="s">
        <v>4637</v>
      </c>
      <c r="B830" s="232" t="s">
        <v>4638</v>
      </c>
      <c r="C830" s="239">
        <v>0</v>
      </c>
      <c r="D830" s="239">
        <v>0</v>
      </c>
      <c r="E830" s="239">
        <v>0</v>
      </c>
      <c r="F830" s="239">
        <v>0</v>
      </c>
      <c r="G830" s="239">
        <v>0</v>
      </c>
      <c r="H830" s="239">
        <v>0</v>
      </c>
      <c r="I830" s="239">
        <v>0</v>
      </c>
      <c r="J830" s="239">
        <v>0</v>
      </c>
      <c r="K830" s="239">
        <v>0</v>
      </c>
      <c r="L830" s="239">
        <v>0</v>
      </c>
      <c r="M830" s="239">
        <v>5.5842021050680576E-2</v>
      </c>
      <c r="N830" s="239">
        <v>0</v>
      </c>
      <c r="O830" s="239">
        <v>0</v>
      </c>
      <c r="P830" s="239">
        <v>0</v>
      </c>
    </row>
    <row r="831" spans="1:16" x14ac:dyDescent="0.25">
      <c r="A831" s="231" t="s">
        <v>7576</v>
      </c>
      <c r="B831" s="232" t="s">
        <v>7577</v>
      </c>
      <c r="C831" s="239">
        <v>0</v>
      </c>
      <c r="D831" s="239">
        <v>0</v>
      </c>
      <c r="E831" s="239">
        <v>0</v>
      </c>
      <c r="F831" s="239">
        <v>0</v>
      </c>
      <c r="G831" s="239">
        <v>2.7724052045665311E-2</v>
      </c>
      <c r="H831" s="239">
        <v>0</v>
      </c>
      <c r="I831" s="239">
        <v>0</v>
      </c>
      <c r="J831" s="239">
        <v>0</v>
      </c>
      <c r="K831" s="239">
        <v>0</v>
      </c>
      <c r="L831" s="239">
        <v>0</v>
      </c>
      <c r="M831" s="239">
        <v>0</v>
      </c>
      <c r="N831" s="239">
        <v>0</v>
      </c>
      <c r="O831" s="239">
        <v>0</v>
      </c>
      <c r="P831" s="239">
        <v>0</v>
      </c>
    </row>
    <row r="832" spans="1:16" x14ac:dyDescent="0.25">
      <c r="A832" s="231" t="s">
        <v>779</v>
      </c>
      <c r="B832" s="232" t="s">
        <v>4639</v>
      </c>
      <c r="C832" s="239">
        <v>0</v>
      </c>
      <c r="D832" s="239">
        <v>0</v>
      </c>
      <c r="E832" s="239">
        <v>0</v>
      </c>
      <c r="F832" s="239">
        <v>0</v>
      </c>
      <c r="G832" s="239">
        <v>5.3569116609370141E-3</v>
      </c>
      <c r="H832" s="239">
        <v>0</v>
      </c>
      <c r="I832" s="239">
        <v>0</v>
      </c>
      <c r="J832" s="239">
        <v>0</v>
      </c>
      <c r="K832" s="239">
        <v>0</v>
      </c>
      <c r="L832" s="239">
        <v>0.14531688989899533</v>
      </c>
      <c r="M832" s="239">
        <v>0.82609109182547025</v>
      </c>
      <c r="N832" s="239">
        <v>0</v>
      </c>
      <c r="O832" s="239">
        <v>0</v>
      </c>
      <c r="P832" s="239">
        <v>0</v>
      </c>
    </row>
    <row r="833" spans="1:16" x14ac:dyDescent="0.25">
      <c r="A833" s="231" t="s">
        <v>686</v>
      </c>
      <c r="B833" s="232" t="s">
        <v>4640</v>
      </c>
      <c r="C833" s="239">
        <v>0</v>
      </c>
      <c r="D833" s="239">
        <v>0</v>
      </c>
      <c r="E833" s="239">
        <v>0</v>
      </c>
      <c r="F833" s="239">
        <v>0</v>
      </c>
      <c r="G833" s="239">
        <v>0</v>
      </c>
      <c r="H833" s="239">
        <v>0</v>
      </c>
      <c r="I833" s="239">
        <v>0</v>
      </c>
      <c r="J833" s="239">
        <v>0</v>
      </c>
      <c r="K833" s="239">
        <v>2.1537652193141507E-2</v>
      </c>
      <c r="L833" s="239">
        <v>5.2306495092394132E-3</v>
      </c>
      <c r="M833" s="239">
        <v>0</v>
      </c>
      <c r="N833" s="239">
        <v>0</v>
      </c>
      <c r="O833" s="239">
        <v>0</v>
      </c>
      <c r="P833" s="239">
        <v>0</v>
      </c>
    </row>
    <row r="834" spans="1:16" x14ac:dyDescent="0.25">
      <c r="A834" s="231" t="s">
        <v>144</v>
      </c>
      <c r="B834" s="232" t="s">
        <v>3652</v>
      </c>
      <c r="C834" s="239">
        <v>1.0847406477474897E-2</v>
      </c>
      <c r="D834" s="239">
        <v>0</v>
      </c>
      <c r="E834" s="239">
        <v>1.099403793101031E-2</v>
      </c>
      <c r="F834" s="239">
        <v>8.2313449956675541E-2</v>
      </c>
      <c r="G834" s="239">
        <v>0</v>
      </c>
      <c r="H834" s="239">
        <v>1.8717006546251424E-2</v>
      </c>
      <c r="I834" s="239">
        <v>4.0672522034655486E-3</v>
      </c>
      <c r="J834" s="239">
        <v>0</v>
      </c>
      <c r="K834" s="239">
        <v>4.7413528485933373E-2</v>
      </c>
      <c r="L834" s="239">
        <v>0</v>
      </c>
      <c r="M834" s="239">
        <v>3.3585387815593198E-3</v>
      </c>
      <c r="N834" s="239">
        <v>4.8350259967040142E-3</v>
      </c>
      <c r="O834" s="239">
        <v>6.1557119672107372E-3</v>
      </c>
      <c r="P834" s="239">
        <v>2.0770317746785817E-3</v>
      </c>
    </row>
    <row r="835" spans="1:16" x14ac:dyDescent="0.25">
      <c r="A835" s="231" t="s">
        <v>640</v>
      </c>
      <c r="B835" s="232" t="s">
        <v>5301</v>
      </c>
      <c r="C835" s="239">
        <v>0</v>
      </c>
      <c r="D835" s="239">
        <v>0</v>
      </c>
      <c r="E835" s="239">
        <v>0</v>
      </c>
      <c r="F835" s="239">
        <v>0</v>
      </c>
      <c r="G835" s="239">
        <v>0</v>
      </c>
      <c r="H835" s="239">
        <v>0</v>
      </c>
      <c r="I835" s="239">
        <v>0</v>
      </c>
      <c r="J835" s="239">
        <v>0</v>
      </c>
      <c r="K835" s="239">
        <v>0</v>
      </c>
      <c r="L835" s="239">
        <v>2.246997134440638E-3</v>
      </c>
      <c r="M835" s="239">
        <v>0</v>
      </c>
      <c r="N835" s="239">
        <v>0</v>
      </c>
      <c r="O835" s="239">
        <v>0</v>
      </c>
      <c r="P835" s="239">
        <v>0</v>
      </c>
    </row>
    <row r="836" spans="1:16" x14ac:dyDescent="0.25">
      <c r="A836" s="231" t="s">
        <v>3040</v>
      </c>
      <c r="B836" s="232" t="s">
        <v>4632</v>
      </c>
      <c r="C836" s="239">
        <v>0</v>
      </c>
      <c r="D836" s="239">
        <v>1.1215676460948757E-2</v>
      </c>
      <c r="E836" s="239">
        <v>3.0060670448098244E-2</v>
      </c>
      <c r="F836" s="239">
        <v>0</v>
      </c>
      <c r="G836" s="239">
        <v>3.7439107493720231E-2</v>
      </c>
      <c r="H836" s="239">
        <v>8.963572232997849E-2</v>
      </c>
      <c r="I836" s="239">
        <v>0.22469928469979514</v>
      </c>
      <c r="J836" s="239">
        <v>0.30894137436282437</v>
      </c>
      <c r="K836" s="239">
        <v>0.14209296004585595</v>
      </c>
      <c r="L836" s="239">
        <v>0.15046843905765284</v>
      </c>
      <c r="M836" s="239">
        <v>0.47290375151167063</v>
      </c>
      <c r="N836" s="239">
        <v>1.1685124708028243</v>
      </c>
      <c r="O836" s="239">
        <v>1.4919697200310991</v>
      </c>
      <c r="P836" s="239">
        <v>1.7978604578781721</v>
      </c>
    </row>
    <row r="837" spans="1:16" x14ac:dyDescent="0.25">
      <c r="A837" s="231" t="s">
        <v>2020</v>
      </c>
      <c r="B837" s="232" t="s">
        <v>5307</v>
      </c>
      <c r="C837" s="239">
        <v>0</v>
      </c>
      <c r="D837" s="239">
        <v>0</v>
      </c>
      <c r="E837" s="239">
        <v>0</v>
      </c>
      <c r="F837" s="239">
        <v>0</v>
      </c>
      <c r="G837" s="239">
        <v>0.11151957620247141</v>
      </c>
      <c r="H837" s="239">
        <v>0</v>
      </c>
      <c r="I837" s="239">
        <v>0</v>
      </c>
      <c r="J837" s="239">
        <v>0</v>
      </c>
      <c r="K837" s="239">
        <v>0</v>
      </c>
      <c r="L837" s="239">
        <v>0</v>
      </c>
      <c r="M837" s="239">
        <v>0</v>
      </c>
      <c r="N837" s="239">
        <v>0</v>
      </c>
      <c r="O837" s="239">
        <v>0</v>
      </c>
      <c r="P837" s="239">
        <v>0</v>
      </c>
    </row>
    <row r="838" spans="1:16" x14ac:dyDescent="0.25">
      <c r="A838" s="231" t="s">
        <v>1603</v>
      </c>
      <c r="B838" s="232" t="s">
        <v>4634</v>
      </c>
      <c r="C838" s="239">
        <v>5.3689555471052919E-2</v>
      </c>
      <c r="D838" s="239">
        <v>0</v>
      </c>
      <c r="E838" s="239">
        <v>0</v>
      </c>
      <c r="F838" s="239">
        <v>0</v>
      </c>
      <c r="G838" s="239">
        <v>0</v>
      </c>
      <c r="H838" s="239">
        <v>0</v>
      </c>
      <c r="I838" s="239">
        <v>0</v>
      </c>
      <c r="J838" s="239">
        <v>0</v>
      </c>
      <c r="K838" s="239">
        <v>0</v>
      </c>
      <c r="L838" s="239">
        <v>0</v>
      </c>
      <c r="M838" s="239">
        <v>0</v>
      </c>
      <c r="N838" s="239">
        <v>0</v>
      </c>
      <c r="O838" s="239">
        <v>0</v>
      </c>
      <c r="P838" s="239">
        <v>0</v>
      </c>
    </row>
    <row r="839" spans="1:16" x14ac:dyDescent="0.25">
      <c r="A839" s="231" t="s">
        <v>567</v>
      </c>
      <c r="B839" s="232" t="s">
        <v>4635</v>
      </c>
      <c r="C839" s="239">
        <v>0</v>
      </c>
      <c r="D839" s="239">
        <v>0</v>
      </c>
      <c r="E839" s="239">
        <v>0</v>
      </c>
      <c r="F839" s="239">
        <v>0</v>
      </c>
      <c r="G839" s="239">
        <v>0</v>
      </c>
      <c r="H839" s="239">
        <v>1.9359674590493953E-3</v>
      </c>
      <c r="I839" s="239">
        <v>0</v>
      </c>
      <c r="J839" s="239">
        <v>0</v>
      </c>
      <c r="K839" s="239">
        <v>0</v>
      </c>
      <c r="L839" s="239">
        <v>0</v>
      </c>
      <c r="M839" s="239">
        <v>2.5155885664207038E-3</v>
      </c>
      <c r="N839" s="239">
        <v>5.5667454998809133E-3</v>
      </c>
      <c r="O839" s="239">
        <v>0</v>
      </c>
      <c r="P839" s="239">
        <v>0</v>
      </c>
    </row>
    <row r="840" spans="1:16" x14ac:dyDescent="0.25">
      <c r="A840" s="231" t="s">
        <v>1698</v>
      </c>
      <c r="B840" s="232" t="s">
        <v>3653</v>
      </c>
      <c r="C840" s="239">
        <v>0</v>
      </c>
      <c r="D840" s="239">
        <v>0</v>
      </c>
      <c r="E840" s="239">
        <v>0</v>
      </c>
      <c r="F840" s="239">
        <v>0</v>
      </c>
      <c r="G840" s="239">
        <v>0</v>
      </c>
      <c r="H840" s="239">
        <v>0</v>
      </c>
      <c r="I840" s="239">
        <v>0</v>
      </c>
      <c r="J840" s="239">
        <v>0</v>
      </c>
      <c r="K840" s="239">
        <v>0</v>
      </c>
      <c r="L840" s="239">
        <v>0</v>
      </c>
      <c r="M840" s="239">
        <v>0</v>
      </c>
      <c r="N840" s="239">
        <v>1.3812368781810452E-2</v>
      </c>
      <c r="O840" s="239">
        <v>4.6675040013100744E-2</v>
      </c>
      <c r="P840" s="239">
        <v>4.5954787623936899E-2</v>
      </c>
    </row>
    <row r="841" spans="1:16" x14ac:dyDescent="0.25">
      <c r="A841" s="231" t="s">
        <v>502</v>
      </c>
      <c r="B841" s="232" t="s">
        <v>4631</v>
      </c>
      <c r="C841" s="239">
        <v>0</v>
      </c>
      <c r="D841" s="239">
        <v>0</v>
      </c>
      <c r="E841" s="239">
        <v>0</v>
      </c>
      <c r="F841" s="239">
        <v>6.8326775677308776E-3</v>
      </c>
      <c r="G841" s="239">
        <v>8.8067025965573184E-2</v>
      </c>
      <c r="H841" s="239">
        <v>2.0886777579938474E-2</v>
      </c>
      <c r="I841" s="239">
        <v>4.7685237108000419E-2</v>
      </c>
      <c r="J841" s="239">
        <v>9.3165308590963433E-2</v>
      </c>
      <c r="K841" s="239">
        <v>5.8538178405928704E-2</v>
      </c>
      <c r="L841" s="239">
        <v>0</v>
      </c>
      <c r="M841" s="239">
        <v>9.7363815203731649E-2</v>
      </c>
      <c r="N841" s="239">
        <v>0</v>
      </c>
      <c r="O841" s="239">
        <v>0</v>
      </c>
      <c r="P841" s="239">
        <v>0</v>
      </c>
    </row>
    <row r="842" spans="1:16" x14ac:dyDescent="0.25">
      <c r="A842" s="231" t="s">
        <v>8105</v>
      </c>
      <c r="B842" s="232" t="s">
        <v>8106</v>
      </c>
      <c r="C842" s="239">
        <v>534.38149438104369</v>
      </c>
      <c r="D842" s="239">
        <v>53.510865541201056</v>
      </c>
      <c r="E842" s="239">
        <v>367.98595290801376</v>
      </c>
      <c r="F842" s="239">
        <v>0</v>
      </c>
      <c r="G842" s="239">
        <v>369.84079156948815</v>
      </c>
      <c r="H842" s="239">
        <v>365.54597111422544</v>
      </c>
      <c r="I842" s="239">
        <v>0</v>
      </c>
      <c r="J842" s="239">
        <v>218.22786896123563</v>
      </c>
      <c r="K842" s="239">
        <v>1621.045398330494</v>
      </c>
      <c r="L842" s="239">
        <v>87.93180383230748</v>
      </c>
      <c r="M842" s="239">
        <v>2518.5323931834832</v>
      </c>
      <c r="N842" s="239">
        <v>57.386223506793471</v>
      </c>
      <c r="O842" s="239">
        <v>0</v>
      </c>
      <c r="P842" s="239">
        <v>0</v>
      </c>
    </row>
    <row r="843" spans="1:16" x14ac:dyDescent="0.25">
      <c r="A843" s="231" t="s">
        <v>8047</v>
      </c>
      <c r="B843" s="232" t="s">
        <v>8048</v>
      </c>
      <c r="C843" s="239">
        <v>53.538429967135748</v>
      </c>
      <c r="D843" s="239">
        <v>85.459559449945303</v>
      </c>
      <c r="E843" s="239">
        <v>48.50395480633513</v>
      </c>
      <c r="F843" s="239">
        <v>96.966846406355856</v>
      </c>
      <c r="G843" s="239">
        <v>83.66219369854025</v>
      </c>
      <c r="H843" s="239">
        <v>72.431162036073587</v>
      </c>
      <c r="I843" s="239">
        <v>40.853297020092896</v>
      </c>
      <c r="J843" s="239">
        <v>43.507128893706195</v>
      </c>
      <c r="K843" s="239">
        <v>29.265755421123991</v>
      </c>
      <c r="L843" s="239">
        <v>8.7023514014557293</v>
      </c>
      <c r="M843" s="239">
        <v>16.02579181986221</v>
      </c>
      <c r="N843" s="239">
        <v>11.631329020127618</v>
      </c>
      <c r="O843" s="239">
        <v>0</v>
      </c>
      <c r="P843" s="239">
        <v>0</v>
      </c>
    </row>
    <row r="844" spans="1:16" x14ac:dyDescent="0.25">
      <c r="A844" s="231" t="s">
        <v>7170</v>
      </c>
      <c r="B844" s="232" t="s">
        <v>7172</v>
      </c>
      <c r="C844" s="239">
        <v>0</v>
      </c>
      <c r="D844" s="239">
        <v>0</v>
      </c>
      <c r="E844" s="239">
        <v>0</v>
      </c>
      <c r="F844" s="239">
        <v>0</v>
      </c>
      <c r="G844" s="239">
        <v>0</v>
      </c>
      <c r="H844" s="239">
        <v>0</v>
      </c>
      <c r="I844" s="239">
        <v>29.376054556604629</v>
      </c>
      <c r="J844" s="239">
        <v>0</v>
      </c>
      <c r="K844" s="239">
        <v>88.757993058101363</v>
      </c>
      <c r="L844" s="239">
        <v>62.326600061436309</v>
      </c>
      <c r="M844" s="239">
        <v>21.550354559796446</v>
      </c>
      <c r="N844" s="239">
        <v>14.234077225092738</v>
      </c>
      <c r="O844" s="239">
        <v>7.4343654985039622</v>
      </c>
      <c r="P844" s="239">
        <v>14.176204546723282</v>
      </c>
    </row>
    <row r="845" spans="1:16" x14ac:dyDescent="0.25">
      <c r="A845" s="231" t="s">
        <v>8049</v>
      </c>
      <c r="B845" s="232" t="s">
        <v>8050</v>
      </c>
      <c r="C845" s="239">
        <v>80.503961073825664</v>
      </c>
      <c r="D845" s="239">
        <v>58.084415953413789</v>
      </c>
      <c r="E845" s="239">
        <v>722.06939071399574</v>
      </c>
      <c r="F845" s="239">
        <v>899.07416029105195</v>
      </c>
      <c r="G845" s="239">
        <v>249.10482351920894</v>
      </c>
      <c r="H845" s="239">
        <v>52.857772654770521</v>
      </c>
      <c r="I845" s="239">
        <v>29.589184325899229</v>
      </c>
      <c r="J845" s="239">
        <v>0</v>
      </c>
      <c r="K845" s="239">
        <v>0</v>
      </c>
      <c r="L845" s="239">
        <v>0</v>
      </c>
      <c r="M845" s="239">
        <v>0</v>
      </c>
      <c r="N845" s="239">
        <v>0</v>
      </c>
      <c r="O845" s="239">
        <v>0</v>
      </c>
      <c r="P845" s="239">
        <v>0</v>
      </c>
    </row>
    <row r="846" spans="1:16" x14ac:dyDescent="0.25">
      <c r="A846" s="231" t="s">
        <v>8725</v>
      </c>
      <c r="B846" s="232" t="s">
        <v>8726</v>
      </c>
      <c r="C846" s="239">
        <v>32.419105002967328</v>
      </c>
      <c r="D846" s="239">
        <v>182.81455296320237</v>
      </c>
      <c r="E846" s="239">
        <v>87.612993963632732</v>
      </c>
      <c r="F846" s="239">
        <v>39.892972952293078</v>
      </c>
      <c r="G846" s="239">
        <v>22.796953892022053</v>
      </c>
      <c r="H846" s="239">
        <v>72.187641212451396</v>
      </c>
      <c r="I846" s="239">
        <v>0</v>
      </c>
      <c r="J846" s="239">
        <v>0</v>
      </c>
      <c r="K846" s="239">
        <v>0</v>
      </c>
      <c r="L846" s="239">
        <v>0</v>
      </c>
      <c r="M846" s="239">
        <v>0</v>
      </c>
      <c r="N846" s="239">
        <v>0</v>
      </c>
      <c r="O846" s="239">
        <v>0</v>
      </c>
      <c r="P846" s="239">
        <v>0</v>
      </c>
    </row>
    <row r="847" spans="1:16" x14ac:dyDescent="0.25">
      <c r="A847" s="231" t="s">
        <v>8569</v>
      </c>
      <c r="B847" s="232" t="s">
        <v>8570</v>
      </c>
      <c r="C847" s="239">
        <v>0</v>
      </c>
      <c r="D847" s="239">
        <v>15.007066754417233</v>
      </c>
      <c r="E847" s="239">
        <v>0</v>
      </c>
      <c r="F847" s="239">
        <v>0</v>
      </c>
      <c r="G847" s="239">
        <v>0.5850471123945461</v>
      </c>
      <c r="H847" s="239">
        <v>0.62387616130248513</v>
      </c>
      <c r="I847" s="239">
        <v>0</v>
      </c>
      <c r="J847" s="239">
        <v>0.30496696145890173</v>
      </c>
      <c r="K847" s="239">
        <v>0</v>
      </c>
      <c r="L847" s="239">
        <v>0</v>
      </c>
      <c r="M847" s="239">
        <v>0</v>
      </c>
      <c r="N847" s="239">
        <v>0</v>
      </c>
      <c r="O847" s="239">
        <v>0</v>
      </c>
      <c r="P847" s="239">
        <v>0</v>
      </c>
    </row>
    <row r="848" spans="1:16" x14ac:dyDescent="0.25">
      <c r="A848" s="231" t="s">
        <v>2765</v>
      </c>
      <c r="B848" s="232" t="s">
        <v>6594</v>
      </c>
      <c r="C848" s="239">
        <v>0</v>
      </c>
      <c r="D848" s="239">
        <v>2.2914418217018936E-2</v>
      </c>
      <c r="E848" s="239">
        <v>0</v>
      </c>
      <c r="F848" s="239">
        <v>0</v>
      </c>
      <c r="G848" s="239">
        <v>0</v>
      </c>
      <c r="H848" s="239">
        <v>0</v>
      </c>
      <c r="I848" s="239">
        <v>0</v>
      </c>
      <c r="J848" s="239">
        <v>6.7262499123228653E-2</v>
      </c>
      <c r="K848" s="239">
        <v>0</v>
      </c>
      <c r="L848" s="239">
        <v>1.8852503745647505E-2</v>
      </c>
      <c r="M848" s="239">
        <v>0</v>
      </c>
      <c r="N848" s="239">
        <v>0</v>
      </c>
      <c r="O848" s="239">
        <v>0</v>
      </c>
      <c r="P848" s="239">
        <v>0</v>
      </c>
    </row>
    <row r="849" spans="1:16" x14ac:dyDescent="0.25">
      <c r="A849" s="231" t="s">
        <v>30</v>
      </c>
      <c r="B849" s="232" t="s">
        <v>5308</v>
      </c>
      <c r="C849" s="239">
        <v>0.9601864553445475</v>
      </c>
      <c r="D849" s="239">
        <v>0.74179485667061817</v>
      </c>
      <c r="E849" s="239">
        <v>0.58282535083503939</v>
      </c>
      <c r="F849" s="239">
        <v>2.900519754198657E-2</v>
      </c>
      <c r="G849" s="239">
        <v>0</v>
      </c>
      <c r="H849" s="239">
        <v>0</v>
      </c>
      <c r="I849" s="239">
        <v>1.0485282292343177</v>
      </c>
      <c r="J849" s="239">
        <v>0.34934933176220173</v>
      </c>
      <c r="K849" s="239">
        <v>0.1495664049725888</v>
      </c>
      <c r="L849" s="239">
        <v>0</v>
      </c>
      <c r="M849" s="239">
        <v>7.0996499602902774E-2</v>
      </c>
      <c r="N849" s="239">
        <v>0</v>
      </c>
      <c r="O849" s="239">
        <v>0</v>
      </c>
      <c r="P849" s="239">
        <v>0</v>
      </c>
    </row>
    <row r="850" spans="1:16" x14ac:dyDescent="0.25">
      <c r="A850" s="231" t="s">
        <v>2897</v>
      </c>
      <c r="B850" s="232" t="s">
        <v>5309</v>
      </c>
      <c r="C850" s="239">
        <v>3.5941709693837338</v>
      </c>
      <c r="D850" s="239">
        <v>16.681505713751147</v>
      </c>
      <c r="E850" s="239">
        <v>8.2579414087373149</v>
      </c>
      <c r="F850" s="239">
        <v>0</v>
      </c>
      <c r="G850" s="239">
        <v>0</v>
      </c>
      <c r="H850" s="239">
        <v>0</v>
      </c>
      <c r="I850" s="239">
        <v>0.13317771577557122</v>
      </c>
      <c r="J850" s="239">
        <v>0</v>
      </c>
      <c r="K850" s="239">
        <v>0</v>
      </c>
      <c r="L850" s="239">
        <v>7.7906106438039933</v>
      </c>
      <c r="M850" s="239">
        <v>0</v>
      </c>
      <c r="N850" s="239">
        <v>0</v>
      </c>
      <c r="O850" s="239">
        <v>0</v>
      </c>
      <c r="P850" s="239">
        <v>0</v>
      </c>
    </row>
    <row r="851" spans="1:16" x14ac:dyDescent="0.25">
      <c r="A851" s="231" t="s">
        <v>5310</v>
      </c>
      <c r="B851" s="232" t="s">
        <v>5311</v>
      </c>
      <c r="C851" s="239">
        <v>0.55261251224683938</v>
      </c>
      <c r="D851" s="239">
        <v>0.78279181817030874</v>
      </c>
      <c r="E851" s="239">
        <v>0.11168429236563511</v>
      </c>
      <c r="F851" s="239">
        <v>0.59334466891112525</v>
      </c>
      <c r="G851" s="239">
        <v>0.54347743422106687</v>
      </c>
      <c r="H851" s="239">
        <v>0.43447545133308269</v>
      </c>
      <c r="I851" s="239">
        <v>0</v>
      </c>
      <c r="J851" s="239">
        <v>0</v>
      </c>
      <c r="K851" s="239">
        <v>0.62722989029452614</v>
      </c>
      <c r="L851" s="239">
        <v>0.83573519725406176</v>
      </c>
      <c r="M851" s="239">
        <v>0</v>
      </c>
      <c r="N851" s="239">
        <v>0</v>
      </c>
      <c r="O851" s="239">
        <v>0</v>
      </c>
      <c r="P851" s="239">
        <v>0</v>
      </c>
    </row>
    <row r="852" spans="1:16" x14ac:dyDescent="0.25">
      <c r="A852" s="231" t="s">
        <v>2217</v>
      </c>
      <c r="B852" s="232" t="s">
        <v>5312</v>
      </c>
      <c r="C852" s="239">
        <v>1.2175184227449285</v>
      </c>
      <c r="D852" s="239">
        <v>0</v>
      </c>
      <c r="E852" s="239">
        <v>0</v>
      </c>
      <c r="F852" s="239">
        <v>0</v>
      </c>
      <c r="G852" s="239">
        <v>0</v>
      </c>
      <c r="H852" s="239">
        <v>0</v>
      </c>
      <c r="I852" s="239">
        <v>0</v>
      </c>
      <c r="J852" s="239">
        <v>13.382196081560261</v>
      </c>
      <c r="K852" s="239">
        <v>0</v>
      </c>
      <c r="L852" s="239">
        <v>0</v>
      </c>
      <c r="M852" s="239">
        <v>0</v>
      </c>
      <c r="N852" s="239">
        <v>0</v>
      </c>
      <c r="O852" s="239">
        <v>0</v>
      </c>
      <c r="P852" s="239">
        <v>0</v>
      </c>
    </row>
    <row r="853" spans="1:16" x14ac:dyDescent="0.25">
      <c r="A853" s="231" t="s">
        <v>8623</v>
      </c>
      <c r="B853" s="232" t="s">
        <v>8624</v>
      </c>
      <c r="C853" s="239">
        <v>0</v>
      </c>
      <c r="D853" s="239">
        <v>1.0096712792588114</v>
      </c>
      <c r="E853" s="239">
        <v>0</v>
      </c>
      <c r="F853" s="239">
        <v>0</v>
      </c>
      <c r="G853" s="239">
        <v>0</v>
      </c>
      <c r="H853" s="239">
        <v>0</v>
      </c>
      <c r="I853" s="239">
        <v>0</v>
      </c>
      <c r="J853" s="239">
        <v>0</v>
      </c>
      <c r="K853" s="239">
        <v>0</v>
      </c>
      <c r="L853" s="239">
        <v>0</v>
      </c>
      <c r="M853" s="239">
        <v>0</v>
      </c>
      <c r="N853" s="239">
        <v>0</v>
      </c>
      <c r="O853" s="239">
        <v>0</v>
      </c>
      <c r="P853" s="239">
        <v>0</v>
      </c>
    </row>
    <row r="854" spans="1:16" x14ac:dyDescent="0.25">
      <c r="A854" s="231" t="s">
        <v>8414</v>
      </c>
      <c r="B854" s="232" t="s">
        <v>8415</v>
      </c>
      <c r="C854" s="239">
        <v>0.74512040576214966</v>
      </c>
      <c r="D854" s="239">
        <v>0</v>
      </c>
      <c r="E854" s="239">
        <v>0</v>
      </c>
      <c r="F854" s="239">
        <v>0</v>
      </c>
      <c r="G854" s="239">
        <v>0</v>
      </c>
      <c r="H854" s="239">
        <v>0</v>
      </c>
      <c r="I854" s="239">
        <v>0</v>
      </c>
      <c r="J854" s="239">
        <v>0</v>
      </c>
      <c r="K854" s="239">
        <v>0</v>
      </c>
      <c r="L854" s="239">
        <v>0</v>
      </c>
      <c r="M854" s="239">
        <v>0</v>
      </c>
      <c r="N854" s="239">
        <v>0</v>
      </c>
      <c r="O854" s="239">
        <v>0</v>
      </c>
      <c r="P854" s="239">
        <v>0</v>
      </c>
    </row>
    <row r="855" spans="1:16" x14ac:dyDescent="0.25">
      <c r="A855" s="231" t="s">
        <v>8107</v>
      </c>
      <c r="B855" s="232" t="s">
        <v>8108</v>
      </c>
      <c r="C855" s="239">
        <v>0</v>
      </c>
      <c r="D855" s="239">
        <v>69.335816189796901</v>
      </c>
      <c r="E855" s="239">
        <v>37.299933204539634</v>
      </c>
      <c r="F855" s="239">
        <v>8.5712117459439927</v>
      </c>
      <c r="G855" s="239">
        <v>14.418362933035747</v>
      </c>
      <c r="H855" s="239">
        <v>19.421404919742255</v>
      </c>
      <c r="I855" s="239">
        <v>10.228565511997791</v>
      </c>
      <c r="J855" s="239">
        <v>0</v>
      </c>
      <c r="K855" s="239">
        <v>0</v>
      </c>
      <c r="L855" s="239">
        <v>0</v>
      </c>
      <c r="M855" s="239">
        <v>0</v>
      </c>
      <c r="N855" s="239">
        <v>0</v>
      </c>
      <c r="O855" s="239">
        <v>0</v>
      </c>
      <c r="P855" s="239">
        <v>0</v>
      </c>
    </row>
    <row r="856" spans="1:16" x14ac:dyDescent="0.25">
      <c r="A856" s="231" t="s">
        <v>8416</v>
      </c>
      <c r="B856" s="232" t="s">
        <v>8417</v>
      </c>
      <c r="C856" s="239">
        <v>1.4987984976559776</v>
      </c>
      <c r="D856" s="239">
        <v>0</v>
      </c>
      <c r="E856" s="239">
        <v>0</v>
      </c>
      <c r="F856" s="239">
        <v>0</v>
      </c>
      <c r="G856" s="239">
        <v>0</v>
      </c>
      <c r="H856" s="239">
        <v>0</v>
      </c>
      <c r="I856" s="239">
        <v>0</v>
      </c>
      <c r="J856" s="239">
        <v>0</v>
      </c>
      <c r="K856" s="239">
        <v>0</v>
      </c>
      <c r="L856" s="239">
        <v>89.487783830524975</v>
      </c>
      <c r="M856" s="239">
        <v>0</v>
      </c>
      <c r="N856" s="239">
        <v>0</v>
      </c>
      <c r="O856" s="239">
        <v>0</v>
      </c>
      <c r="P856" s="239">
        <v>0</v>
      </c>
    </row>
    <row r="857" spans="1:16" x14ac:dyDescent="0.25">
      <c r="A857" s="231" t="s">
        <v>7132</v>
      </c>
      <c r="B857" s="232" t="s">
        <v>7134</v>
      </c>
      <c r="C857" s="239">
        <v>0</v>
      </c>
      <c r="D857" s="239">
        <v>6.12675953114801E-2</v>
      </c>
      <c r="E857" s="239">
        <v>0</v>
      </c>
      <c r="F857" s="239">
        <v>0</v>
      </c>
      <c r="G857" s="239">
        <v>3.1798932256705599</v>
      </c>
      <c r="H857" s="239">
        <v>2.3533026091917431</v>
      </c>
      <c r="I857" s="239">
        <v>0.252240203453025</v>
      </c>
      <c r="J857" s="239">
        <v>0</v>
      </c>
      <c r="K857" s="239">
        <v>1.6627168918287876</v>
      </c>
      <c r="L857" s="239">
        <v>0</v>
      </c>
      <c r="M857" s="239">
        <v>0</v>
      </c>
      <c r="N857" s="239">
        <v>0</v>
      </c>
      <c r="O857" s="239">
        <v>0</v>
      </c>
      <c r="P857" s="239">
        <v>0</v>
      </c>
    </row>
    <row r="858" spans="1:16" x14ac:dyDescent="0.25">
      <c r="A858" s="231" t="s">
        <v>8669</v>
      </c>
      <c r="B858" s="232" t="s">
        <v>8670</v>
      </c>
      <c r="C858" s="239">
        <v>0</v>
      </c>
      <c r="D858" s="239">
        <v>0</v>
      </c>
      <c r="E858" s="239">
        <v>40.987974976218069</v>
      </c>
      <c r="F858" s="239">
        <v>0</v>
      </c>
      <c r="G858" s="239">
        <v>0</v>
      </c>
      <c r="H858" s="239">
        <v>0</v>
      </c>
      <c r="I858" s="239">
        <v>0</v>
      </c>
      <c r="J858" s="239">
        <v>0</v>
      </c>
      <c r="K858" s="239">
        <v>0</v>
      </c>
      <c r="L858" s="239">
        <v>0</v>
      </c>
      <c r="M858" s="239">
        <v>0</v>
      </c>
      <c r="N858" s="239">
        <v>22.004318946430331</v>
      </c>
      <c r="O858" s="239">
        <v>0</v>
      </c>
      <c r="P858" s="239">
        <v>0</v>
      </c>
    </row>
    <row r="859" spans="1:16" x14ac:dyDescent="0.25">
      <c r="A859" s="231" t="s">
        <v>8186</v>
      </c>
      <c r="B859" s="232" t="s">
        <v>9741</v>
      </c>
      <c r="C859" s="239">
        <v>0</v>
      </c>
      <c r="D859" s="239">
        <v>0</v>
      </c>
      <c r="E859" s="239">
        <v>0</v>
      </c>
      <c r="F859" s="239">
        <v>0</v>
      </c>
      <c r="G859" s="239">
        <v>0</v>
      </c>
      <c r="H859" s="239">
        <v>0</v>
      </c>
      <c r="I859" s="239">
        <v>0</v>
      </c>
      <c r="J859" s="239">
        <v>0</v>
      </c>
      <c r="K859" s="239">
        <v>0</v>
      </c>
      <c r="L859" s="239">
        <v>0</v>
      </c>
      <c r="M859" s="239">
        <v>1.427462133465226</v>
      </c>
      <c r="N859" s="239">
        <v>0</v>
      </c>
      <c r="O859" s="239">
        <v>0</v>
      </c>
      <c r="P859" s="239">
        <v>0</v>
      </c>
    </row>
    <row r="860" spans="1:16" x14ac:dyDescent="0.25">
      <c r="A860" s="231" t="s">
        <v>7574</v>
      </c>
      <c r="B860" s="232" t="s">
        <v>9742</v>
      </c>
      <c r="C860" s="239">
        <v>0</v>
      </c>
      <c r="D860" s="239">
        <v>2.2725080453956794E-2</v>
      </c>
      <c r="E860" s="239">
        <v>1.9026613283468559E-2</v>
      </c>
      <c r="F860" s="239">
        <v>0</v>
      </c>
      <c r="G860" s="239">
        <v>0</v>
      </c>
      <c r="H860" s="239">
        <v>0</v>
      </c>
      <c r="I860" s="239">
        <v>0</v>
      </c>
      <c r="J860" s="239">
        <v>9.5805608043546646E-3</v>
      </c>
      <c r="K860" s="239">
        <v>0.33765479937076426</v>
      </c>
      <c r="L860" s="239">
        <v>0.50017633250116911</v>
      </c>
      <c r="M860" s="239">
        <v>0.251160354039759</v>
      </c>
      <c r="N860" s="239">
        <v>0</v>
      </c>
      <c r="O860" s="239">
        <v>0</v>
      </c>
      <c r="P860" s="239">
        <v>0</v>
      </c>
    </row>
    <row r="861" spans="1:16" x14ac:dyDescent="0.25">
      <c r="A861" s="231" t="s">
        <v>8256</v>
      </c>
      <c r="B861" s="232" t="s">
        <v>9743</v>
      </c>
      <c r="C861" s="239">
        <v>0</v>
      </c>
      <c r="D861" s="239">
        <v>0.21593251087968707</v>
      </c>
      <c r="E861" s="239">
        <v>0</v>
      </c>
      <c r="F861" s="239">
        <v>0</v>
      </c>
      <c r="G861" s="239">
        <v>0.35007588401048273</v>
      </c>
      <c r="H861" s="239">
        <v>0.24490357455865849</v>
      </c>
      <c r="I861" s="239">
        <v>0</v>
      </c>
      <c r="J861" s="239">
        <v>0</v>
      </c>
      <c r="K861" s="239">
        <v>0</v>
      </c>
      <c r="L861" s="239">
        <v>0</v>
      </c>
      <c r="M861" s="239">
        <v>0</v>
      </c>
      <c r="N861" s="239">
        <v>0</v>
      </c>
      <c r="O861" s="239">
        <v>0</v>
      </c>
      <c r="P861" s="239">
        <v>0</v>
      </c>
    </row>
    <row r="862" spans="1:16" x14ac:dyDescent="0.25">
      <c r="A862" s="231" t="s">
        <v>8258</v>
      </c>
      <c r="B862" s="232" t="s">
        <v>8259</v>
      </c>
      <c r="C862" s="239">
        <v>0</v>
      </c>
      <c r="D862" s="239">
        <v>0</v>
      </c>
      <c r="E862" s="239">
        <v>0</v>
      </c>
      <c r="F862" s="239">
        <v>4.1599703427223987E-2</v>
      </c>
      <c r="G862" s="239">
        <v>0</v>
      </c>
      <c r="H862" s="239">
        <v>4.5105419714963062E-2</v>
      </c>
      <c r="I862" s="239">
        <v>0</v>
      </c>
      <c r="J862" s="239">
        <v>0</v>
      </c>
      <c r="K862" s="239">
        <v>0</v>
      </c>
      <c r="L862" s="239">
        <v>0</v>
      </c>
      <c r="M862" s="239">
        <v>0</v>
      </c>
      <c r="N862" s="239">
        <v>0</v>
      </c>
      <c r="O862" s="239">
        <v>0</v>
      </c>
      <c r="P862" s="239">
        <v>0</v>
      </c>
    </row>
    <row r="863" spans="1:16" x14ac:dyDescent="0.25">
      <c r="A863" s="231" t="s">
        <v>8188</v>
      </c>
      <c r="B863" s="232" t="s">
        <v>8189</v>
      </c>
      <c r="C863" s="239">
        <v>0</v>
      </c>
      <c r="D863" s="239">
        <v>0.14185950273675169</v>
      </c>
      <c r="E863" s="239">
        <v>0</v>
      </c>
      <c r="F863" s="239">
        <v>6.3420145151599855E-2</v>
      </c>
      <c r="G863" s="239">
        <v>0</v>
      </c>
      <c r="H863" s="239">
        <v>0</v>
      </c>
      <c r="I863" s="239">
        <v>0</v>
      </c>
      <c r="J863" s="239">
        <v>0</v>
      </c>
      <c r="K863" s="239">
        <v>0</v>
      </c>
      <c r="L863" s="239">
        <v>0</v>
      </c>
      <c r="M863" s="239">
        <v>0</v>
      </c>
      <c r="N863" s="239">
        <v>0</v>
      </c>
      <c r="O863" s="239">
        <v>0</v>
      </c>
      <c r="P863" s="239">
        <v>0</v>
      </c>
    </row>
    <row r="864" spans="1:16" x14ac:dyDescent="0.25">
      <c r="A864" s="231" t="s">
        <v>7924</v>
      </c>
      <c r="B864" s="232" t="s">
        <v>9744</v>
      </c>
      <c r="C864" s="239">
        <v>0.89885568070899946</v>
      </c>
      <c r="D864" s="239">
        <v>0</v>
      </c>
      <c r="E864" s="239">
        <v>0</v>
      </c>
      <c r="F864" s="239">
        <v>1.4446011092822399</v>
      </c>
      <c r="G864" s="239">
        <v>0</v>
      </c>
      <c r="H864" s="239">
        <v>8.1084484199266338E-2</v>
      </c>
      <c r="I864" s="239">
        <v>0</v>
      </c>
      <c r="J864" s="239">
        <v>0</v>
      </c>
      <c r="K864" s="239">
        <v>0</v>
      </c>
      <c r="L864" s="239">
        <v>0</v>
      </c>
      <c r="M864" s="239">
        <v>0.51822247250736819</v>
      </c>
      <c r="N864" s="239">
        <v>0</v>
      </c>
      <c r="O864" s="239">
        <v>0</v>
      </c>
      <c r="P864" s="239">
        <v>0</v>
      </c>
    </row>
    <row r="865" spans="1:16" x14ac:dyDescent="0.25">
      <c r="A865" s="231" t="s">
        <v>7220</v>
      </c>
      <c r="B865" s="232" t="s">
        <v>9745</v>
      </c>
      <c r="C865" s="239">
        <v>0.20972941838103445</v>
      </c>
      <c r="D865" s="239">
        <v>0.15464759762895383</v>
      </c>
      <c r="E865" s="239">
        <v>0</v>
      </c>
      <c r="F865" s="239">
        <v>0</v>
      </c>
      <c r="G865" s="239">
        <v>0</v>
      </c>
      <c r="H865" s="239">
        <v>0</v>
      </c>
      <c r="I865" s="239">
        <v>0</v>
      </c>
      <c r="J865" s="239">
        <v>0</v>
      </c>
      <c r="K865" s="239">
        <v>0</v>
      </c>
      <c r="L865" s="239">
        <v>0</v>
      </c>
      <c r="M865" s="239">
        <v>0.69510555753041459</v>
      </c>
      <c r="N865" s="239">
        <v>1.7784924579748005</v>
      </c>
      <c r="O865" s="239">
        <v>2.9113582739149022</v>
      </c>
      <c r="P865" s="239">
        <v>2.985977121226211</v>
      </c>
    </row>
    <row r="866" spans="1:16" x14ac:dyDescent="0.25">
      <c r="A866" s="231" t="s">
        <v>8865</v>
      </c>
      <c r="B866" s="232" t="s">
        <v>8866</v>
      </c>
      <c r="C866" s="239">
        <v>3.5270500963631481</v>
      </c>
      <c r="D866" s="239">
        <v>0</v>
      </c>
      <c r="E866" s="239">
        <v>0</v>
      </c>
      <c r="F866" s="239">
        <v>0</v>
      </c>
      <c r="G866" s="239">
        <v>0</v>
      </c>
      <c r="H866" s="239">
        <v>73.936209977129721</v>
      </c>
      <c r="I866" s="239">
        <v>0</v>
      </c>
      <c r="J866" s="239">
        <v>0</v>
      </c>
      <c r="K866" s="239">
        <v>0</v>
      </c>
      <c r="L866" s="239">
        <v>0</v>
      </c>
      <c r="M866" s="239">
        <v>0</v>
      </c>
      <c r="N866" s="239">
        <v>0</v>
      </c>
      <c r="O866" s="239">
        <v>0</v>
      </c>
      <c r="P866" s="239">
        <v>0</v>
      </c>
    </row>
    <row r="867" spans="1:16" x14ac:dyDescent="0.25">
      <c r="A867" s="231" t="s">
        <v>2987</v>
      </c>
      <c r="B867" s="232" t="s">
        <v>9746</v>
      </c>
      <c r="C867" s="239">
        <v>0</v>
      </c>
      <c r="D867" s="239">
        <v>0</v>
      </c>
      <c r="E867" s="239">
        <v>0</v>
      </c>
      <c r="F867" s="239">
        <v>0</v>
      </c>
      <c r="G867" s="239">
        <v>0</v>
      </c>
      <c r="H867" s="239">
        <v>0</v>
      </c>
      <c r="I867" s="239">
        <v>0</v>
      </c>
      <c r="J867" s="239">
        <v>0</v>
      </c>
      <c r="K867" s="239">
        <v>0</v>
      </c>
      <c r="L867" s="239">
        <v>0</v>
      </c>
      <c r="M867" s="239">
        <v>0</v>
      </c>
      <c r="N867" s="239">
        <v>0</v>
      </c>
      <c r="O867" s="239">
        <v>0.19312519629346209</v>
      </c>
      <c r="P867" s="239">
        <v>0</v>
      </c>
    </row>
    <row r="868" spans="1:16" x14ac:dyDescent="0.25">
      <c r="A868" s="231" t="s">
        <v>655</v>
      </c>
      <c r="B868" s="232" t="s">
        <v>5313</v>
      </c>
      <c r="C868" s="239">
        <v>208.26129931102659</v>
      </c>
      <c r="D868" s="239">
        <v>198.40006375513721</v>
      </c>
      <c r="E868" s="239">
        <v>217.33965677737822</v>
      </c>
      <c r="F868" s="239">
        <v>242.0967778486301</v>
      </c>
      <c r="G868" s="239">
        <v>196.21648124442785</v>
      </c>
      <c r="H868" s="239">
        <v>178.70360236996464</v>
      </c>
      <c r="I868" s="239">
        <v>145.47230674051704</v>
      </c>
      <c r="J868" s="239">
        <v>160.88615097385528</v>
      </c>
      <c r="K868" s="239">
        <v>119.71783580799047</v>
      </c>
      <c r="L868" s="239">
        <v>125.58311446399489</v>
      </c>
      <c r="M868" s="239">
        <v>109.2139260507076</v>
      </c>
      <c r="N868" s="239">
        <v>96.275414764375526</v>
      </c>
      <c r="O868" s="239">
        <v>111.38246903273993</v>
      </c>
      <c r="P868" s="239">
        <v>105.09485393201324</v>
      </c>
    </row>
    <row r="869" spans="1:16" x14ac:dyDescent="0.25">
      <c r="A869" s="231" t="s">
        <v>2603</v>
      </c>
      <c r="B869" s="232" t="s">
        <v>6840</v>
      </c>
      <c r="C869" s="239">
        <v>49.885510197581773</v>
      </c>
      <c r="D869" s="239">
        <v>17.945211095001884</v>
      </c>
      <c r="E869" s="239">
        <v>7.3009234947904922</v>
      </c>
      <c r="F869" s="239">
        <v>15.345166985353483</v>
      </c>
      <c r="G869" s="239">
        <v>2.6394648998478387</v>
      </c>
      <c r="H869" s="239">
        <v>8.8825535396970476</v>
      </c>
      <c r="I869" s="239">
        <v>0.61505259240611698</v>
      </c>
      <c r="J869" s="239">
        <v>10.744721668457322</v>
      </c>
      <c r="K869" s="239">
        <v>1.4834763475098673</v>
      </c>
      <c r="L869" s="239">
        <v>11.749600420092623</v>
      </c>
      <c r="M869" s="239">
        <v>32.104060725631626</v>
      </c>
      <c r="N869" s="239">
        <v>5.8602146207928865</v>
      </c>
      <c r="O869" s="239">
        <v>6.2467020646437614</v>
      </c>
      <c r="P869" s="239">
        <v>4.5988398654549192</v>
      </c>
    </row>
    <row r="870" spans="1:16" x14ac:dyDescent="0.25">
      <c r="A870" s="231" t="s">
        <v>8190</v>
      </c>
      <c r="B870" s="232" t="s">
        <v>8191</v>
      </c>
      <c r="C870" s="239">
        <v>11.45961599586723</v>
      </c>
      <c r="D870" s="239">
        <v>12.953740626327317</v>
      </c>
      <c r="E870" s="239">
        <v>0</v>
      </c>
      <c r="F870" s="239">
        <v>26.349120088253109</v>
      </c>
      <c r="G870" s="239">
        <v>1.5897723291144457</v>
      </c>
      <c r="H870" s="239">
        <v>0</v>
      </c>
      <c r="I870" s="239">
        <v>0</v>
      </c>
      <c r="J870" s="239">
        <v>0</v>
      </c>
      <c r="K870" s="239">
        <v>0</v>
      </c>
      <c r="L870" s="239">
        <v>0</v>
      </c>
      <c r="M870" s="239">
        <v>0</v>
      </c>
      <c r="N870" s="239">
        <v>0</v>
      </c>
      <c r="O870" s="239">
        <v>0</v>
      </c>
      <c r="P870" s="239">
        <v>0</v>
      </c>
    </row>
    <row r="871" spans="1:16" x14ac:dyDescent="0.25">
      <c r="A871" s="231" t="s">
        <v>2644</v>
      </c>
      <c r="B871" s="232" t="s">
        <v>5314</v>
      </c>
      <c r="C871" s="239">
        <v>37.035494902709551</v>
      </c>
      <c r="D871" s="239">
        <v>44.569953082148231</v>
      </c>
      <c r="E871" s="239">
        <v>44.029930520512679</v>
      </c>
      <c r="F871" s="239">
        <v>38.210287859360967</v>
      </c>
      <c r="G871" s="239">
        <v>26.069857587695669</v>
      </c>
      <c r="H871" s="239">
        <v>11.208265670348279</v>
      </c>
      <c r="I871" s="239">
        <v>1.5013081204533596</v>
      </c>
      <c r="J871" s="239">
        <v>2.5378512192869471</v>
      </c>
      <c r="K871" s="239">
        <v>2.135510659637788</v>
      </c>
      <c r="L871" s="239">
        <v>9.4821904464410363</v>
      </c>
      <c r="M871" s="239">
        <v>14.836265379468033</v>
      </c>
      <c r="N871" s="239">
        <v>7.3366278892791819</v>
      </c>
      <c r="O871" s="239">
        <v>34.257341831610802</v>
      </c>
      <c r="P871" s="239">
        <v>13.866573960648756</v>
      </c>
    </row>
    <row r="872" spans="1:16" x14ac:dyDescent="0.25">
      <c r="A872" s="231" t="s">
        <v>2570</v>
      </c>
      <c r="B872" s="232" t="s">
        <v>4636</v>
      </c>
      <c r="C872" s="239">
        <v>0</v>
      </c>
      <c r="D872" s="239">
        <v>0</v>
      </c>
      <c r="E872" s="239">
        <v>2.3614955078792073</v>
      </c>
      <c r="F872" s="239">
        <v>9.1532226521082016</v>
      </c>
      <c r="G872" s="239">
        <v>7.6201680663077935</v>
      </c>
      <c r="H872" s="239">
        <v>0.36912382984462744</v>
      </c>
      <c r="I872" s="239">
        <v>18.694708072880388</v>
      </c>
      <c r="J872" s="239">
        <v>0.61345578852579796</v>
      </c>
      <c r="K872" s="239">
        <v>0</v>
      </c>
      <c r="L872" s="239">
        <v>9.777546496236825</v>
      </c>
      <c r="M872" s="239">
        <v>18.848044248313691</v>
      </c>
      <c r="N872" s="239">
        <v>0.63629450620208494</v>
      </c>
      <c r="O872" s="239">
        <v>19.523535842695438</v>
      </c>
      <c r="P872" s="239">
        <v>17.022023112792791</v>
      </c>
    </row>
    <row r="873" spans="1:16" x14ac:dyDescent="0.25">
      <c r="A873" s="231" t="s">
        <v>7496</v>
      </c>
      <c r="B873" s="232" t="s">
        <v>9747</v>
      </c>
      <c r="C873" s="239">
        <v>0</v>
      </c>
      <c r="D873" s="239">
        <v>0</v>
      </c>
      <c r="E873" s="239">
        <v>1.9606888695113773</v>
      </c>
      <c r="F873" s="239">
        <v>0</v>
      </c>
      <c r="G873" s="239">
        <v>0</v>
      </c>
      <c r="H873" s="239">
        <v>0</v>
      </c>
      <c r="I873" s="239">
        <v>0</v>
      </c>
      <c r="J873" s="239">
        <v>0</v>
      </c>
      <c r="K873" s="239">
        <v>0</v>
      </c>
      <c r="L873" s="239">
        <v>0</v>
      </c>
      <c r="M873" s="239">
        <v>0</v>
      </c>
      <c r="N873" s="239">
        <v>0</v>
      </c>
      <c r="O873" s="239">
        <v>0</v>
      </c>
      <c r="P873" s="239">
        <v>0</v>
      </c>
    </row>
    <row r="874" spans="1:16" x14ac:dyDescent="0.25">
      <c r="A874" s="231" t="s">
        <v>2703</v>
      </c>
      <c r="B874" s="232" t="s">
        <v>9748</v>
      </c>
      <c r="C874" s="239">
        <v>12.989675276348109</v>
      </c>
      <c r="D874" s="239">
        <v>8.9513557324153439</v>
      </c>
      <c r="E874" s="239">
        <v>3.6566574963841001</v>
      </c>
      <c r="F874" s="239">
        <v>6.5895866957995857</v>
      </c>
      <c r="G874" s="239">
        <v>2.4815884507195412</v>
      </c>
      <c r="H874" s="239">
        <v>0</v>
      </c>
      <c r="I874" s="239">
        <v>1.454325413176091</v>
      </c>
      <c r="J874" s="239">
        <v>0</v>
      </c>
      <c r="K874" s="239">
        <v>0</v>
      </c>
      <c r="L874" s="239">
        <v>0</v>
      </c>
      <c r="M874" s="239">
        <v>0</v>
      </c>
      <c r="N874" s="239">
        <v>0</v>
      </c>
      <c r="O874" s="239">
        <v>0</v>
      </c>
      <c r="P874" s="239">
        <v>0</v>
      </c>
    </row>
    <row r="875" spans="1:16" x14ac:dyDescent="0.25">
      <c r="A875" s="231" t="s">
        <v>1650</v>
      </c>
      <c r="B875" s="232" t="s">
        <v>9749</v>
      </c>
      <c r="C875" s="239">
        <v>22.090942195071001</v>
      </c>
      <c r="D875" s="239">
        <v>15.977599489298628</v>
      </c>
      <c r="E875" s="239">
        <v>26.431029927482527</v>
      </c>
      <c r="F875" s="239">
        <v>40.149522817799749</v>
      </c>
      <c r="G875" s="239">
        <v>30.074436982253747</v>
      </c>
      <c r="H875" s="239">
        <v>36.843974822387224</v>
      </c>
      <c r="I875" s="239">
        <v>32.595141508174827</v>
      </c>
      <c r="J875" s="239">
        <v>34.100651236761813</v>
      </c>
      <c r="K875" s="239">
        <v>24.639326982178481</v>
      </c>
      <c r="L875" s="239">
        <v>13.269089937949014</v>
      </c>
      <c r="M875" s="239">
        <v>20.560657941908172</v>
      </c>
      <c r="N875" s="239">
        <v>28.664003787465159</v>
      </c>
      <c r="O875" s="239">
        <v>34.445849721940085</v>
      </c>
      <c r="P875" s="239">
        <v>47.404407456352125</v>
      </c>
    </row>
    <row r="876" spans="1:16" x14ac:dyDescent="0.25">
      <c r="A876" s="231" t="s">
        <v>7141</v>
      </c>
      <c r="B876" s="232" t="s">
        <v>9750</v>
      </c>
      <c r="C876" s="239">
        <v>6.2749409763714574</v>
      </c>
      <c r="D876" s="239">
        <v>2.008493120653049</v>
      </c>
      <c r="E876" s="239">
        <v>4.1867638629988502</v>
      </c>
      <c r="F876" s="239">
        <v>16.581977332205554</v>
      </c>
      <c r="G876" s="239">
        <v>16.5036865715185</v>
      </c>
      <c r="H876" s="239">
        <v>17.684423315754319</v>
      </c>
      <c r="I876" s="239">
        <v>14.273266264135914</v>
      </c>
      <c r="J876" s="239">
        <v>0.65745589149673156</v>
      </c>
      <c r="K876" s="239">
        <v>1.5979107630496614</v>
      </c>
      <c r="L876" s="239">
        <v>0</v>
      </c>
      <c r="M876" s="239">
        <v>14.213353129595754</v>
      </c>
      <c r="N876" s="239">
        <v>6.3434928926952212</v>
      </c>
      <c r="O876" s="239">
        <v>11.662504382363085</v>
      </c>
      <c r="P876" s="239">
        <v>10.580296613613362</v>
      </c>
    </row>
    <row r="877" spans="1:16" x14ac:dyDescent="0.25">
      <c r="A877" s="231" t="s">
        <v>7138</v>
      </c>
      <c r="B877" s="232" t="s">
        <v>9751</v>
      </c>
      <c r="C877" s="239">
        <v>36.224938366225246</v>
      </c>
      <c r="D877" s="239">
        <v>17.90741328232718</v>
      </c>
      <c r="E877" s="239">
        <v>12.741686801614415</v>
      </c>
      <c r="F877" s="239">
        <v>33.542601838851816</v>
      </c>
      <c r="G877" s="239">
        <v>29.09284571924109</v>
      </c>
      <c r="H877" s="239">
        <v>0</v>
      </c>
      <c r="I877" s="239">
        <v>0</v>
      </c>
      <c r="J877" s="239">
        <v>0</v>
      </c>
      <c r="K877" s="239">
        <v>0</v>
      </c>
      <c r="L877" s="239">
        <v>6.3397524711290494</v>
      </c>
      <c r="M877" s="239">
        <v>27.427253346410232</v>
      </c>
      <c r="N877" s="239">
        <v>6.0175368593791223</v>
      </c>
      <c r="O877" s="239">
        <v>8.499977471434617</v>
      </c>
      <c r="P877" s="239">
        <v>4.0394701390860286</v>
      </c>
    </row>
    <row r="878" spans="1:16" x14ac:dyDescent="0.25">
      <c r="A878" s="231" t="s">
        <v>8284</v>
      </c>
      <c r="B878" s="232" t="s">
        <v>9752</v>
      </c>
      <c r="C878" s="239">
        <v>5.8537879957706886</v>
      </c>
      <c r="D878" s="239">
        <v>0</v>
      </c>
      <c r="E878" s="239">
        <v>0</v>
      </c>
      <c r="F878" s="239">
        <v>6.9651692968198153</v>
      </c>
      <c r="G878" s="239">
        <v>0</v>
      </c>
      <c r="H878" s="239">
        <v>0</v>
      </c>
      <c r="I878" s="239">
        <v>0</v>
      </c>
      <c r="J878" s="239">
        <v>0</v>
      </c>
      <c r="K878" s="239">
        <v>0</v>
      </c>
      <c r="L878" s="239">
        <v>0</v>
      </c>
      <c r="M878" s="239">
        <v>0</v>
      </c>
      <c r="N878" s="239">
        <v>0</v>
      </c>
      <c r="O878" s="239">
        <v>0</v>
      </c>
      <c r="P878" s="239">
        <v>0</v>
      </c>
    </row>
    <row r="879" spans="1:16" x14ac:dyDescent="0.25">
      <c r="A879" s="231" t="s">
        <v>3115</v>
      </c>
      <c r="B879" s="232" t="s">
        <v>9753</v>
      </c>
      <c r="C879" s="239">
        <v>0.3225288930095413</v>
      </c>
      <c r="D879" s="239">
        <v>0.67440448454414026</v>
      </c>
      <c r="E879" s="239">
        <v>0.76425511015262904</v>
      </c>
      <c r="F879" s="239">
        <v>0</v>
      </c>
      <c r="G879" s="239">
        <v>0.45154413109823049</v>
      </c>
      <c r="H879" s="239">
        <v>0</v>
      </c>
      <c r="I879" s="239">
        <v>0</v>
      </c>
      <c r="J879" s="239">
        <v>0</v>
      </c>
      <c r="K879" s="239">
        <v>0</v>
      </c>
      <c r="L879" s="239">
        <v>0.75665044699069894</v>
      </c>
      <c r="M879" s="239">
        <v>11.907430551925913</v>
      </c>
      <c r="N879" s="239">
        <v>34.496746021421444</v>
      </c>
      <c r="O879" s="239">
        <v>4.5459850397464443</v>
      </c>
      <c r="P879" s="239">
        <v>0</v>
      </c>
    </row>
    <row r="880" spans="1:16" x14ac:dyDescent="0.25">
      <c r="A880" s="231" t="s">
        <v>7099</v>
      </c>
      <c r="B880" s="232" t="s">
        <v>9754</v>
      </c>
      <c r="C880" s="239">
        <v>0</v>
      </c>
      <c r="D880" s="239">
        <v>0</v>
      </c>
      <c r="E880" s="239">
        <v>0</v>
      </c>
      <c r="F880" s="239">
        <v>0.65792968244957772</v>
      </c>
      <c r="G880" s="239">
        <v>0</v>
      </c>
      <c r="H880" s="239">
        <v>0</v>
      </c>
      <c r="I880" s="239">
        <v>0</v>
      </c>
      <c r="J880" s="239">
        <v>0.63606175206825122</v>
      </c>
      <c r="K880" s="239">
        <v>0</v>
      </c>
      <c r="L880" s="239">
        <v>4.2944430858629703</v>
      </c>
      <c r="M880" s="239">
        <v>9.0620867979397737</v>
      </c>
      <c r="N880" s="239">
        <v>33.290164281231462</v>
      </c>
      <c r="O880" s="239">
        <v>34.138103877682475</v>
      </c>
      <c r="P880" s="239">
        <v>47.800808245428144</v>
      </c>
    </row>
    <row r="881" spans="1:16" x14ac:dyDescent="0.25">
      <c r="A881" s="231" t="s">
        <v>7105</v>
      </c>
      <c r="B881" s="232" t="s">
        <v>9755</v>
      </c>
      <c r="C881" s="239">
        <v>9.0633215212763325</v>
      </c>
      <c r="D881" s="239">
        <v>0</v>
      </c>
      <c r="E881" s="239">
        <v>0.56520425154139142</v>
      </c>
      <c r="F881" s="239">
        <v>0</v>
      </c>
      <c r="G881" s="239">
        <v>0</v>
      </c>
      <c r="H881" s="239">
        <v>0</v>
      </c>
      <c r="I881" s="239">
        <v>0</v>
      </c>
      <c r="J881" s="239">
        <v>0</v>
      </c>
      <c r="K881" s="239">
        <v>0</v>
      </c>
      <c r="L881" s="239">
        <v>0.76234480050895115</v>
      </c>
      <c r="M881" s="239">
        <v>3.5810467129168742</v>
      </c>
      <c r="N881" s="239">
        <v>19.017808939405196</v>
      </c>
      <c r="O881" s="239">
        <v>16.345363162776898</v>
      </c>
      <c r="P881" s="239">
        <v>10.537773235061136</v>
      </c>
    </row>
    <row r="882" spans="1:16" x14ac:dyDescent="0.25">
      <c r="A882" s="231" t="s">
        <v>8486</v>
      </c>
      <c r="B882" s="232" t="s">
        <v>9756</v>
      </c>
      <c r="C882" s="239">
        <v>0</v>
      </c>
      <c r="D882" s="239">
        <v>0</v>
      </c>
      <c r="E882" s="239">
        <v>0</v>
      </c>
      <c r="F882" s="239">
        <v>0</v>
      </c>
      <c r="G882" s="239">
        <v>0</v>
      </c>
      <c r="H882" s="239">
        <v>0</v>
      </c>
      <c r="I882" s="239">
        <v>2.1480152930056389</v>
      </c>
      <c r="J882" s="239">
        <v>0</v>
      </c>
      <c r="K882" s="239">
        <v>0</v>
      </c>
      <c r="L882" s="239">
        <v>2.7535651717226215</v>
      </c>
      <c r="M882" s="239">
        <v>0</v>
      </c>
      <c r="N882" s="239">
        <v>0</v>
      </c>
      <c r="O882" s="239">
        <v>0</v>
      </c>
      <c r="P882" s="239">
        <v>0</v>
      </c>
    </row>
    <row r="883" spans="1:16" x14ac:dyDescent="0.25">
      <c r="A883" s="231" t="s">
        <v>7127</v>
      </c>
      <c r="B883" s="232" t="s">
        <v>9757</v>
      </c>
      <c r="C883" s="239">
        <v>143.0642260117568</v>
      </c>
      <c r="D883" s="239">
        <v>110.51246789271983</v>
      </c>
      <c r="E883" s="239">
        <v>183.94422587825051</v>
      </c>
      <c r="F883" s="239">
        <v>154.22904118064534</v>
      </c>
      <c r="G883" s="239">
        <v>90.418408470841626</v>
      </c>
      <c r="H883" s="239">
        <v>31.532964970048852</v>
      </c>
      <c r="I883" s="239">
        <v>25.121389807194543</v>
      </c>
      <c r="J883" s="239">
        <v>36.676147458479733</v>
      </c>
      <c r="K883" s="239">
        <v>0.869751299954309</v>
      </c>
      <c r="L883" s="239">
        <v>0</v>
      </c>
      <c r="M883" s="239">
        <v>13.970740841171773</v>
      </c>
      <c r="N883" s="239">
        <v>49.992369375531183</v>
      </c>
      <c r="O883" s="239">
        <v>17.911124131231013</v>
      </c>
      <c r="P883" s="239">
        <v>16.683447153017781</v>
      </c>
    </row>
    <row r="884" spans="1:16" x14ac:dyDescent="0.25">
      <c r="A884" s="231" t="s">
        <v>7177</v>
      </c>
      <c r="B884" s="232" t="s">
        <v>9758</v>
      </c>
      <c r="C884" s="239">
        <v>0</v>
      </c>
      <c r="D884" s="239">
        <v>12.303220193289697</v>
      </c>
      <c r="E884" s="239">
        <v>0</v>
      </c>
      <c r="F884" s="239">
        <v>0</v>
      </c>
      <c r="G884" s="239">
        <v>0</v>
      </c>
      <c r="H884" s="239">
        <v>144.17616903963881</v>
      </c>
      <c r="I884" s="239">
        <v>238.75368968904624</v>
      </c>
      <c r="J884" s="239">
        <v>0</v>
      </c>
      <c r="K884" s="239">
        <v>0</v>
      </c>
      <c r="L884" s="239">
        <v>0</v>
      </c>
      <c r="M884" s="239">
        <v>0</v>
      </c>
      <c r="N884" s="239">
        <v>118.72934487823902</v>
      </c>
      <c r="O884" s="239">
        <v>21.298274443679244</v>
      </c>
      <c r="P884" s="239">
        <v>4.5363160748919675</v>
      </c>
    </row>
    <row r="885" spans="1:16" x14ac:dyDescent="0.25">
      <c r="A885" s="231" t="s">
        <v>7198</v>
      </c>
      <c r="B885" s="232" t="s">
        <v>9759</v>
      </c>
      <c r="C885" s="239">
        <v>10.044838147882167</v>
      </c>
      <c r="D885" s="239">
        <v>0</v>
      </c>
      <c r="E885" s="239">
        <v>22.984000019584204</v>
      </c>
      <c r="F885" s="239">
        <v>9.6588101249568119</v>
      </c>
      <c r="G885" s="239">
        <v>18.759194467829463</v>
      </c>
      <c r="H885" s="239">
        <v>5.1649383710679411</v>
      </c>
      <c r="I885" s="239">
        <v>5.1735819514198536</v>
      </c>
      <c r="J885" s="239">
        <v>1.5572691360328825</v>
      </c>
      <c r="K885" s="239">
        <v>0</v>
      </c>
      <c r="L885" s="239">
        <v>0</v>
      </c>
      <c r="M885" s="239">
        <v>0</v>
      </c>
      <c r="N885" s="239">
        <v>32.816182408415948</v>
      </c>
      <c r="O885" s="239">
        <v>5.0270534224449994</v>
      </c>
      <c r="P885" s="239">
        <v>0</v>
      </c>
    </row>
    <row r="886" spans="1:16" x14ac:dyDescent="0.25">
      <c r="A886" s="231" t="s">
        <v>8055</v>
      </c>
      <c r="B886" s="232" t="s">
        <v>9760</v>
      </c>
      <c r="C886" s="239">
        <v>0</v>
      </c>
      <c r="D886" s="239">
        <v>26.647510418970132</v>
      </c>
      <c r="E886" s="239">
        <v>0</v>
      </c>
      <c r="F886" s="239">
        <v>0</v>
      </c>
      <c r="G886" s="239">
        <v>0</v>
      </c>
      <c r="H886" s="239">
        <v>0</v>
      </c>
      <c r="I886" s="239">
        <v>0</v>
      </c>
      <c r="J886" s="239">
        <v>0</v>
      </c>
      <c r="K886" s="239">
        <v>0</v>
      </c>
      <c r="L886" s="239">
        <v>0</v>
      </c>
      <c r="M886" s="239">
        <v>0</v>
      </c>
      <c r="N886" s="239">
        <v>0</v>
      </c>
      <c r="O886" s="239">
        <v>0</v>
      </c>
      <c r="P886" s="239">
        <v>0</v>
      </c>
    </row>
    <row r="887" spans="1:16" x14ac:dyDescent="0.25">
      <c r="A887" s="231" t="s">
        <v>8625</v>
      </c>
      <c r="B887" s="232" t="s">
        <v>9761</v>
      </c>
      <c r="C887" s="239">
        <v>0</v>
      </c>
      <c r="D887" s="239">
        <v>12.992731011916328</v>
      </c>
      <c r="E887" s="239">
        <v>14.086315042915986</v>
      </c>
      <c r="F887" s="239">
        <v>0</v>
      </c>
      <c r="G887" s="239">
        <v>0</v>
      </c>
      <c r="H887" s="239">
        <v>0</v>
      </c>
      <c r="I887" s="239">
        <v>0</v>
      </c>
      <c r="J887" s="239">
        <v>0</v>
      </c>
      <c r="K887" s="239">
        <v>0</v>
      </c>
      <c r="L887" s="239">
        <v>0</v>
      </c>
      <c r="M887" s="239">
        <v>0</v>
      </c>
      <c r="N887" s="239">
        <v>0</v>
      </c>
      <c r="O887" s="239">
        <v>0</v>
      </c>
      <c r="P887" s="239">
        <v>0</v>
      </c>
    </row>
    <row r="888" spans="1:16" x14ac:dyDescent="0.25">
      <c r="A888" s="231" t="s">
        <v>7186</v>
      </c>
      <c r="B888" s="232" t="s">
        <v>9762</v>
      </c>
      <c r="C888" s="239">
        <v>4.5217085315501233</v>
      </c>
      <c r="D888" s="239">
        <v>13.652003668114867</v>
      </c>
      <c r="E888" s="239">
        <v>2.361348294196524</v>
      </c>
      <c r="F888" s="239">
        <v>5.3202828249214473</v>
      </c>
      <c r="G888" s="239">
        <v>0</v>
      </c>
      <c r="H888" s="239">
        <v>0</v>
      </c>
      <c r="I888" s="239">
        <v>0</v>
      </c>
      <c r="J888" s="239">
        <v>2.7767898230177916</v>
      </c>
      <c r="K888" s="239">
        <v>0</v>
      </c>
      <c r="L888" s="239">
        <v>0</v>
      </c>
      <c r="M888" s="239">
        <v>0</v>
      </c>
      <c r="N888" s="239">
        <v>13.164064413377321</v>
      </c>
      <c r="O888" s="239">
        <v>3.7887757117691243</v>
      </c>
      <c r="P888" s="239">
        <v>0</v>
      </c>
    </row>
    <row r="889" spans="1:16" x14ac:dyDescent="0.25">
      <c r="A889" s="231" t="s">
        <v>8671</v>
      </c>
      <c r="B889" s="232" t="s">
        <v>9763</v>
      </c>
      <c r="C889" s="239">
        <v>6.878236199001817</v>
      </c>
      <c r="D889" s="239">
        <v>0</v>
      </c>
      <c r="E889" s="239">
        <v>0</v>
      </c>
      <c r="F889" s="239">
        <v>4.522919859774686</v>
      </c>
      <c r="G889" s="239">
        <v>2.8658565109873879</v>
      </c>
      <c r="H889" s="239">
        <v>0.94242564475911073</v>
      </c>
      <c r="I889" s="239">
        <v>0</v>
      </c>
      <c r="J889" s="239">
        <v>0</v>
      </c>
      <c r="K889" s="239">
        <v>0</v>
      </c>
      <c r="L889" s="239">
        <v>0</v>
      </c>
      <c r="M889" s="239">
        <v>0</v>
      </c>
      <c r="N889" s="239">
        <v>0</v>
      </c>
      <c r="O889" s="239">
        <v>0</v>
      </c>
      <c r="P889" s="239">
        <v>63.918672960822647</v>
      </c>
    </row>
    <row r="890" spans="1:16" x14ac:dyDescent="0.25">
      <c r="A890" s="231" t="s">
        <v>6644</v>
      </c>
      <c r="B890" s="232" t="s">
        <v>9764</v>
      </c>
      <c r="C890" s="239">
        <v>0.35961594467346075</v>
      </c>
      <c r="D890" s="239">
        <v>0</v>
      </c>
      <c r="E890" s="239">
        <v>0.16034687179638493</v>
      </c>
      <c r="F890" s="239">
        <v>0</v>
      </c>
      <c r="G890" s="239">
        <v>0</v>
      </c>
      <c r="H890" s="239">
        <v>0</v>
      </c>
      <c r="I890" s="239">
        <v>0</v>
      </c>
      <c r="J890" s="239">
        <v>0</v>
      </c>
      <c r="K890" s="239">
        <v>0</v>
      </c>
      <c r="L890" s="239">
        <v>0</v>
      </c>
      <c r="M890" s="239">
        <v>7.5387929612098992</v>
      </c>
      <c r="N890" s="239">
        <v>26.300924662603084</v>
      </c>
      <c r="O890" s="239">
        <v>40.057447913528598</v>
      </c>
      <c r="P890" s="239">
        <v>50.793104677966497</v>
      </c>
    </row>
    <row r="891" spans="1:16" x14ac:dyDescent="0.25">
      <c r="A891" s="231" t="s">
        <v>7149</v>
      </c>
      <c r="B891" s="232" t="s">
        <v>9765</v>
      </c>
      <c r="C891" s="239">
        <v>0</v>
      </c>
      <c r="D891" s="239">
        <v>0</v>
      </c>
      <c r="E891" s="239">
        <v>0</v>
      </c>
      <c r="F891" s="239">
        <v>0</v>
      </c>
      <c r="G891" s="239">
        <v>0</v>
      </c>
      <c r="H891" s="239">
        <v>0</v>
      </c>
      <c r="I891" s="239">
        <v>0</v>
      </c>
      <c r="J891" s="239">
        <v>0</v>
      </c>
      <c r="K891" s="239">
        <v>0</v>
      </c>
      <c r="L891" s="239">
        <v>0</v>
      </c>
      <c r="M891" s="239">
        <v>0</v>
      </c>
      <c r="N891" s="239">
        <v>1.4876560829860122</v>
      </c>
      <c r="O891" s="239">
        <v>66.931047039099923</v>
      </c>
      <c r="P891" s="239">
        <v>237.37878467478535</v>
      </c>
    </row>
    <row r="892" spans="1:16" x14ac:dyDescent="0.25">
      <c r="A892" s="231" t="s">
        <v>8976</v>
      </c>
      <c r="B892" s="232" t="s">
        <v>9766</v>
      </c>
      <c r="C892" s="239">
        <v>0</v>
      </c>
      <c r="D892" s="239">
        <v>0</v>
      </c>
      <c r="E892" s="239">
        <v>0</v>
      </c>
      <c r="F892" s="239">
        <v>0</v>
      </c>
      <c r="G892" s="239">
        <v>0</v>
      </c>
      <c r="H892" s="239">
        <v>0</v>
      </c>
      <c r="I892" s="239">
        <v>0</v>
      </c>
      <c r="J892" s="239">
        <v>0</v>
      </c>
      <c r="K892" s="239">
        <v>0</v>
      </c>
      <c r="L892" s="239">
        <v>0</v>
      </c>
      <c r="M892" s="239">
        <v>0</v>
      </c>
      <c r="N892" s="239">
        <v>0</v>
      </c>
      <c r="O892" s="239">
        <v>0</v>
      </c>
      <c r="P892" s="239">
        <v>5.3338068864985599</v>
      </c>
    </row>
    <row r="893" spans="1:16" x14ac:dyDescent="0.25">
      <c r="A893" s="231" t="s">
        <v>2989</v>
      </c>
      <c r="B893" s="232" t="s">
        <v>9767</v>
      </c>
      <c r="C893" s="239">
        <v>0</v>
      </c>
      <c r="D893" s="239">
        <v>1.6265492684981073</v>
      </c>
      <c r="E893" s="239">
        <v>0</v>
      </c>
      <c r="F893" s="239">
        <v>0</v>
      </c>
      <c r="G893" s="239">
        <v>0</v>
      </c>
      <c r="H893" s="239">
        <v>0</v>
      </c>
      <c r="I893" s="239">
        <v>0</v>
      </c>
      <c r="J893" s="239">
        <v>0</v>
      </c>
      <c r="K893" s="239">
        <v>0</v>
      </c>
      <c r="L893" s="239">
        <v>0</v>
      </c>
      <c r="M893" s="239">
        <v>0</v>
      </c>
      <c r="N893" s="239">
        <v>0</v>
      </c>
      <c r="O893" s="239">
        <v>0</v>
      </c>
      <c r="P893" s="239">
        <v>0</v>
      </c>
    </row>
    <row r="894" spans="1:16" x14ac:dyDescent="0.25">
      <c r="A894" s="231" t="s">
        <v>8673</v>
      </c>
      <c r="B894" s="232" t="s">
        <v>9768</v>
      </c>
      <c r="C894" s="239">
        <v>16.480362354855444</v>
      </c>
      <c r="D894" s="239">
        <v>11.794326894693606</v>
      </c>
      <c r="E894" s="239">
        <v>0</v>
      </c>
      <c r="F894" s="239">
        <v>0</v>
      </c>
      <c r="G894" s="239">
        <v>0</v>
      </c>
      <c r="H894" s="239">
        <v>0</v>
      </c>
      <c r="I894" s="239">
        <v>0</v>
      </c>
      <c r="J894" s="239">
        <v>0</v>
      </c>
      <c r="K894" s="239">
        <v>0</v>
      </c>
      <c r="L894" s="239">
        <v>0</v>
      </c>
      <c r="M894" s="239">
        <v>0</v>
      </c>
      <c r="N894" s="239">
        <v>0</v>
      </c>
      <c r="O894" s="239">
        <v>0</v>
      </c>
      <c r="P894" s="239">
        <v>0</v>
      </c>
    </row>
    <row r="895" spans="1:16" x14ac:dyDescent="0.25">
      <c r="A895" s="231" t="s">
        <v>8126</v>
      </c>
      <c r="B895" s="232" t="s">
        <v>9769</v>
      </c>
      <c r="C895" s="239">
        <v>45.192043980726062</v>
      </c>
      <c r="D895" s="239">
        <v>21.773398023036069</v>
      </c>
      <c r="E895" s="239">
        <v>0</v>
      </c>
      <c r="F895" s="239">
        <v>0</v>
      </c>
      <c r="G895" s="239">
        <v>0</v>
      </c>
      <c r="H895" s="239">
        <v>0</v>
      </c>
      <c r="I895" s="239">
        <v>0</v>
      </c>
      <c r="J895" s="239">
        <v>0</v>
      </c>
      <c r="K895" s="239">
        <v>0</v>
      </c>
      <c r="L895" s="239">
        <v>0</v>
      </c>
      <c r="M895" s="239">
        <v>0</v>
      </c>
      <c r="N895" s="239">
        <v>0</v>
      </c>
      <c r="O895" s="239">
        <v>0</v>
      </c>
      <c r="P895" s="239">
        <v>0</v>
      </c>
    </row>
    <row r="896" spans="1:16" x14ac:dyDescent="0.25">
      <c r="A896" s="231" t="s">
        <v>8875</v>
      </c>
      <c r="B896" s="232" t="s">
        <v>9770</v>
      </c>
      <c r="C896" s="239">
        <v>0</v>
      </c>
      <c r="D896" s="239">
        <v>12.006019843062809</v>
      </c>
      <c r="E896" s="239">
        <v>0</v>
      </c>
      <c r="F896" s="239">
        <v>0</v>
      </c>
      <c r="G896" s="239">
        <v>0</v>
      </c>
      <c r="H896" s="239">
        <v>0</v>
      </c>
      <c r="I896" s="239">
        <v>0</v>
      </c>
      <c r="J896" s="239">
        <v>0</v>
      </c>
      <c r="K896" s="239">
        <v>0</v>
      </c>
      <c r="L896" s="239">
        <v>0</v>
      </c>
      <c r="M896" s="239">
        <v>0</v>
      </c>
      <c r="N896" s="239">
        <v>0</v>
      </c>
      <c r="O896" s="239">
        <v>0</v>
      </c>
      <c r="P896" s="239">
        <v>0</v>
      </c>
    </row>
    <row r="897" spans="1:16" x14ac:dyDescent="0.25">
      <c r="A897" s="231" t="s">
        <v>8855</v>
      </c>
      <c r="B897" s="232" t="s">
        <v>9771</v>
      </c>
      <c r="C897" s="239">
        <v>0</v>
      </c>
      <c r="D897" s="239">
        <v>0</v>
      </c>
      <c r="E897" s="239">
        <v>0</v>
      </c>
      <c r="F897" s="239">
        <v>0</v>
      </c>
      <c r="G897" s="239">
        <v>0</v>
      </c>
      <c r="H897" s="239">
        <v>0</v>
      </c>
      <c r="I897" s="239">
        <v>0</v>
      </c>
      <c r="J897" s="239">
        <v>0</v>
      </c>
      <c r="K897" s="239">
        <v>0</v>
      </c>
      <c r="L897" s="239">
        <v>0</v>
      </c>
      <c r="M897" s="239">
        <v>13.50235584570515</v>
      </c>
      <c r="N897" s="239">
        <v>0</v>
      </c>
      <c r="O897" s="239">
        <v>0</v>
      </c>
      <c r="P897" s="239">
        <v>0</v>
      </c>
    </row>
    <row r="898" spans="1:16" x14ac:dyDescent="0.25">
      <c r="A898" s="231" t="s">
        <v>8246</v>
      </c>
      <c r="B898" s="232" t="s">
        <v>9772</v>
      </c>
      <c r="C898" s="239">
        <v>0</v>
      </c>
      <c r="D898" s="239">
        <v>18.683700007048888</v>
      </c>
      <c r="E898" s="239">
        <v>0</v>
      </c>
      <c r="F898" s="239">
        <v>12.804106702468637</v>
      </c>
      <c r="G898" s="239">
        <v>0</v>
      </c>
      <c r="H898" s="239">
        <v>0</v>
      </c>
      <c r="I898" s="239">
        <v>0</v>
      </c>
      <c r="J898" s="239">
        <v>0</v>
      </c>
      <c r="K898" s="239">
        <v>0</v>
      </c>
      <c r="L898" s="239">
        <v>0</v>
      </c>
      <c r="M898" s="239">
        <v>0</v>
      </c>
      <c r="N898" s="239">
        <v>0</v>
      </c>
      <c r="O898" s="239">
        <v>0</v>
      </c>
      <c r="P898" s="239">
        <v>0</v>
      </c>
    </row>
    <row r="899" spans="1:16" x14ac:dyDescent="0.25">
      <c r="A899" s="231" t="s">
        <v>8877</v>
      </c>
      <c r="B899" s="232" t="s">
        <v>9773</v>
      </c>
      <c r="C899" s="239">
        <v>254.21599375587883</v>
      </c>
      <c r="D899" s="239">
        <v>129.02067333538955</v>
      </c>
      <c r="E899" s="239">
        <v>0</v>
      </c>
      <c r="F899" s="239">
        <v>0</v>
      </c>
      <c r="G899" s="239">
        <v>0</v>
      </c>
      <c r="H899" s="239">
        <v>0</v>
      </c>
      <c r="I899" s="239">
        <v>0</v>
      </c>
      <c r="J899" s="239">
        <v>0</v>
      </c>
      <c r="K899" s="239">
        <v>0</v>
      </c>
      <c r="L899" s="239">
        <v>0</v>
      </c>
      <c r="M899" s="239">
        <v>0</v>
      </c>
      <c r="N899" s="239">
        <v>0</v>
      </c>
      <c r="O899" s="239">
        <v>0</v>
      </c>
      <c r="P899" s="239">
        <v>0</v>
      </c>
    </row>
    <row r="900" spans="1:16" x14ac:dyDescent="0.25">
      <c r="A900" s="231" t="s">
        <v>8879</v>
      </c>
      <c r="B900" s="232" t="s">
        <v>9774</v>
      </c>
      <c r="C900" s="239">
        <v>0</v>
      </c>
      <c r="D900" s="239">
        <v>6.6129260982847091</v>
      </c>
      <c r="E900" s="239">
        <v>0</v>
      </c>
      <c r="F900" s="239">
        <v>0</v>
      </c>
      <c r="G900" s="239">
        <v>0</v>
      </c>
      <c r="H900" s="239">
        <v>0</v>
      </c>
      <c r="I900" s="239">
        <v>0</v>
      </c>
      <c r="J900" s="239">
        <v>0</v>
      </c>
      <c r="K900" s="239">
        <v>0</v>
      </c>
      <c r="L900" s="239">
        <v>0</v>
      </c>
      <c r="M900" s="239">
        <v>0</v>
      </c>
      <c r="N900" s="239">
        <v>0</v>
      </c>
      <c r="O900" s="239">
        <v>0</v>
      </c>
      <c r="P900" s="239">
        <v>0</v>
      </c>
    </row>
    <row r="901" spans="1:16" x14ac:dyDescent="0.25">
      <c r="A901" s="231" t="s">
        <v>8627</v>
      </c>
      <c r="B901" s="232" t="s">
        <v>9775</v>
      </c>
      <c r="C901" s="239">
        <v>0</v>
      </c>
      <c r="D901" s="239">
        <v>5.4162003649142871</v>
      </c>
      <c r="E901" s="239">
        <v>0</v>
      </c>
      <c r="F901" s="239">
        <v>0</v>
      </c>
      <c r="G901" s="239">
        <v>0</v>
      </c>
      <c r="H901" s="239">
        <v>0</v>
      </c>
      <c r="I901" s="239">
        <v>0</v>
      </c>
      <c r="J901" s="239">
        <v>0</v>
      </c>
      <c r="K901" s="239">
        <v>0</v>
      </c>
      <c r="L901" s="239">
        <v>0</v>
      </c>
      <c r="M901" s="239">
        <v>0</v>
      </c>
      <c r="N901" s="239">
        <v>0</v>
      </c>
      <c r="O901" s="239">
        <v>0</v>
      </c>
      <c r="P901" s="239">
        <v>0</v>
      </c>
    </row>
    <row r="902" spans="1:16" x14ac:dyDescent="0.25">
      <c r="A902" s="231" t="s">
        <v>8731</v>
      </c>
      <c r="B902" s="232" t="s">
        <v>9776</v>
      </c>
      <c r="C902" s="239">
        <v>0</v>
      </c>
      <c r="D902" s="239">
        <v>7.3359904290891915</v>
      </c>
      <c r="E902" s="239">
        <v>0</v>
      </c>
      <c r="F902" s="239">
        <v>0</v>
      </c>
      <c r="G902" s="239">
        <v>0</v>
      </c>
      <c r="H902" s="239">
        <v>0</v>
      </c>
      <c r="I902" s="239">
        <v>0</v>
      </c>
      <c r="J902" s="239">
        <v>0</v>
      </c>
      <c r="K902" s="239">
        <v>0</v>
      </c>
      <c r="L902" s="239">
        <v>0</v>
      </c>
      <c r="M902" s="239">
        <v>0</v>
      </c>
      <c r="N902" s="239">
        <v>0</v>
      </c>
      <c r="O902" s="239">
        <v>0</v>
      </c>
      <c r="P902" s="239">
        <v>0</v>
      </c>
    </row>
    <row r="903" spans="1:16" x14ac:dyDescent="0.25">
      <c r="A903" s="231" t="s">
        <v>659</v>
      </c>
      <c r="B903" s="232" t="s">
        <v>9777</v>
      </c>
      <c r="C903" s="239">
        <v>0</v>
      </c>
      <c r="D903" s="239">
        <v>14.16991167535364</v>
      </c>
      <c r="E903" s="239">
        <v>0</v>
      </c>
      <c r="F903" s="239">
        <v>0</v>
      </c>
      <c r="G903" s="239">
        <v>0</v>
      </c>
      <c r="H903" s="239">
        <v>0</v>
      </c>
      <c r="I903" s="239">
        <v>0</v>
      </c>
      <c r="J903" s="239">
        <v>0</v>
      </c>
      <c r="K903" s="239">
        <v>0</v>
      </c>
      <c r="L903" s="239">
        <v>0</v>
      </c>
      <c r="M903" s="239">
        <v>0</v>
      </c>
      <c r="N903" s="239">
        <v>0</v>
      </c>
      <c r="O903" s="239">
        <v>0</v>
      </c>
      <c r="P903" s="239">
        <v>0</v>
      </c>
    </row>
    <row r="904" spans="1:16" x14ac:dyDescent="0.25">
      <c r="A904" s="231" t="s">
        <v>2621</v>
      </c>
      <c r="B904" s="232" t="s">
        <v>9778</v>
      </c>
      <c r="C904" s="239">
        <v>2.3307311799215751</v>
      </c>
      <c r="D904" s="239">
        <v>0</v>
      </c>
      <c r="E904" s="239">
        <v>0</v>
      </c>
      <c r="F904" s="239">
        <v>0</v>
      </c>
      <c r="G904" s="239">
        <v>1.9104494147567486</v>
      </c>
      <c r="H904" s="239">
        <v>0</v>
      </c>
      <c r="I904" s="239">
        <v>0</v>
      </c>
      <c r="J904" s="239">
        <v>0</v>
      </c>
      <c r="K904" s="239">
        <v>0</v>
      </c>
      <c r="L904" s="239">
        <v>0</v>
      </c>
      <c r="M904" s="239">
        <v>0</v>
      </c>
      <c r="N904" s="239">
        <v>0.59248633049971122</v>
      </c>
      <c r="O904" s="239">
        <v>0.28442478236862351</v>
      </c>
      <c r="P904" s="239">
        <v>0</v>
      </c>
    </row>
    <row r="905" spans="1:16" x14ac:dyDescent="0.25">
      <c r="A905" s="231" t="s">
        <v>2629</v>
      </c>
      <c r="B905" s="232" t="s">
        <v>9779</v>
      </c>
      <c r="C905" s="239">
        <v>0.85923751787223412</v>
      </c>
      <c r="D905" s="239">
        <v>6.1403016586634296</v>
      </c>
      <c r="E905" s="239">
        <v>1.5778447796967368</v>
      </c>
      <c r="F905" s="239">
        <v>1.2671430268279928</v>
      </c>
      <c r="G905" s="239">
        <v>8.5980346078567624E-2</v>
      </c>
      <c r="H905" s="239">
        <v>2.5502061730079499</v>
      </c>
      <c r="I905" s="239">
        <v>2.1077028769910817</v>
      </c>
      <c r="J905" s="239">
        <v>9.7862185640598156</v>
      </c>
      <c r="K905" s="239">
        <v>6.2413188906402652</v>
      </c>
      <c r="L905" s="239">
        <v>6.4336654031706182</v>
      </c>
      <c r="M905" s="239">
        <v>6.798113606598327</v>
      </c>
      <c r="N905" s="239">
        <v>0.45565764159733513</v>
      </c>
      <c r="O905" s="239">
        <v>0.99987834780853979</v>
      </c>
      <c r="P905" s="239">
        <v>5.1603471907702083</v>
      </c>
    </row>
    <row r="906" spans="1:16" x14ac:dyDescent="0.25">
      <c r="A906" s="231" t="s">
        <v>2789</v>
      </c>
      <c r="B906" s="232" t="s">
        <v>9780</v>
      </c>
      <c r="C906" s="239">
        <v>10.878188194896696</v>
      </c>
      <c r="D906" s="239">
        <v>17.615462493936029</v>
      </c>
      <c r="E906" s="239">
        <v>43.285103560303583</v>
      </c>
      <c r="F906" s="239">
        <v>29.400010981410777</v>
      </c>
      <c r="G906" s="239">
        <v>47.28126022296312</v>
      </c>
      <c r="H906" s="239">
        <v>30.852234890313213</v>
      </c>
      <c r="I906" s="239">
        <v>34.737425535907576</v>
      </c>
      <c r="J906" s="239">
        <v>13.628762967969596</v>
      </c>
      <c r="K906" s="239">
        <v>36.779946607939394</v>
      </c>
      <c r="L906" s="239">
        <v>28.156580862531353</v>
      </c>
      <c r="M906" s="239">
        <v>27.872213377246435</v>
      </c>
      <c r="N906" s="239">
        <v>44.799486152771813</v>
      </c>
      <c r="O906" s="239">
        <v>46.939380897166266</v>
      </c>
      <c r="P906" s="239">
        <v>13.788202135648572</v>
      </c>
    </row>
    <row r="907" spans="1:16" x14ac:dyDescent="0.25">
      <c r="A907" s="231" t="s">
        <v>8488</v>
      </c>
      <c r="B907" s="232" t="s">
        <v>9781</v>
      </c>
      <c r="C907" s="239">
        <v>376.70613360794789</v>
      </c>
      <c r="D907" s="239">
        <v>174.54204496317513</v>
      </c>
      <c r="E907" s="239">
        <v>98.834662263882805</v>
      </c>
      <c r="F907" s="239">
        <v>15.443356468253079</v>
      </c>
      <c r="G907" s="239">
        <v>32.877072531303121</v>
      </c>
      <c r="H907" s="239">
        <v>10.350886227027891</v>
      </c>
      <c r="I907" s="239">
        <v>3.0407489708000455</v>
      </c>
      <c r="J907" s="239">
        <v>2.3877335769182331</v>
      </c>
      <c r="K907" s="239">
        <v>0</v>
      </c>
      <c r="L907" s="239">
        <v>0</v>
      </c>
      <c r="M907" s="239">
        <v>0</v>
      </c>
      <c r="N907" s="239">
        <v>0</v>
      </c>
      <c r="O907" s="239">
        <v>0</v>
      </c>
      <c r="P907" s="239">
        <v>0</v>
      </c>
    </row>
    <row r="908" spans="1:16" x14ac:dyDescent="0.25">
      <c r="A908" s="231" t="s">
        <v>1171</v>
      </c>
      <c r="B908" s="232" t="s">
        <v>9782</v>
      </c>
      <c r="C908" s="239">
        <v>0</v>
      </c>
      <c r="D908" s="239">
        <v>1.8961736114019014</v>
      </c>
      <c r="E908" s="239">
        <v>0.7268733119430254</v>
      </c>
      <c r="F908" s="239">
        <v>1.6546221289739833</v>
      </c>
      <c r="G908" s="239">
        <v>3.3820791307417348</v>
      </c>
      <c r="H908" s="239">
        <v>3.6658100976963945</v>
      </c>
      <c r="I908" s="239">
        <v>0</v>
      </c>
      <c r="J908" s="239">
        <v>2.6383921330058065E-2</v>
      </c>
      <c r="K908" s="239">
        <v>0</v>
      </c>
      <c r="L908" s="239">
        <v>0</v>
      </c>
      <c r="M908" s="239">
        <v>0</v>
      </c>
      <c r="N908" s="239">
        <v>0.90553629999255714</v>
      </c>
      <c r="O908" s="239">
        <v>2.3802143220074748E-2</v>
      </c>
      <c r="P908" s="239">
        <v>0</v>
      </c>
    </row>
    <row r="909" spans="1:16" x14ac:dyDescent="0.25">
      <c r="A909" s="231" t="s">
        <v>2796</v>
      </c>
      <c r="B909" s="232" t="s">
        <v>9783</v>
      </c>
      <c r="C909" s="239">
        <v>0</v>
      </c>
      <c r="D909" s="239">
        <v>0.16945478815141826</v>
      </c>
      <c r="E909" s="239">
        <v>1.2197707718842954</v>
      </c>
      <c r="F909" s="239">
        <v>3.7944341561072545</v>
      </c>
      <c r="G909" s="239">
        <v>0.29413872390047313</v>
      </c>
      <c r="H909" s="239">
        <v>17.71425861281859</v>
      </c>
      <c r="I909" s="239">
        <v>11.474184621593</v>
      </c>
      <c r="J909" s="239">
        <v>28.920518108529791</v>
      </c>
      <c r="K909" s="239">
        <v>15.243985294788615</v>
      </c>
      <c r="L909" s="239">
        <v>12.053946798225395</v>
      </c>
      <c r="M909" s="239">
        <v>2.4408496984333437</v>
      </c>
      <c r="N909" s="239">
        <v>0</v>
      </c>
      <c r="O909" s="239">
        <v>5.7990094351979371</v>
      </c>
      <c r="P909" s="239">
        <v>0</v>
      </c>
    </row>
    <row r="910" spans="1:16" x14ac:dyDescent="0.25">
      <c r="A910" s="231" t="s">
        <v>7175</v>
      </c>
      <c r="B910" s="232" t="s">
        <v>9784</v>
      </c>
      <c r="C910" s="239">
        <v>0.27401754029487979</v>
      </c>
      <c r="D910" s="239">
        <v>0.97595541515636597</v>
      </c>
      <c r="E910" s="239">
        <v>0.82338671524551033</v>
      </c>
      <c r="F910" s="239">
        <v>0.9950704535207513</v>
      </c>
      <c r="G910" s="239">
        <v>0.33298908736616573</v>
      </c>
      <c r="H910" s="239">
        <v>14.116966377700306</v>
      </c>
      <c r="I910" s="239">
        <v>27.869858157974608</v>
      </c>
      <c r="J910" s="239">
        <v>94.069923295311625</v>
      </c>
      <c r="K910" s="239">
        <v>76.359504689491004</v>
      </c>
      <c r="L910" s="239">
        <v>0.62630991235165434</v>
      </c>
      <c r="M910" s="239">
        <v>4.7139496689795939</v>
      </c>
      <c r="N910" s="239">
        <v>0</v>
      </c>
      <c r="O910" s="239">
        <v>4.6281197572881689</v>
      </c>
      <c r="P910" s="239">
        <v>36.609249633049515</v>
      </c>
    </row>
    <row r="911" spans="1:16" x14ac:dyDescent="0.25">
      <c r="A911" s="231" t="s">
        <v>8490</v>
      </c>
      <c r="B911" s="232" t="s">
        <v>9785</v>
      </c>
      <c r="C911" s="239">
        <v>0</v>
      </c>
      <c r="D911" s="239">
        <v>0</v>
      </c>
      <c r="E911" s="239">
        <v>0</v>
      </c>
      <c r="F911" s="239">
        <v>0.63924150918055511</v>
      </c>
      <c r="G911" s="239">
        <v>0</v>
      </c>
      <c r="H911" s="239">
        <v>0.64955084673260632</v>
      </c>
      <c r="I911" s="239">
        <v>0</v>
      </c>
      <c r="J911" s="239">
        <v>0</v>
      </c>
      <c r="K911" s="239">
        <v>0</v>
      </c>
      <c r="L911" s="239">
        <v>0</v>
      </c>
      <c r="M911" s="239">
        <v>0</v>
      </c>
      <c r="N911" s="239">
        <v>0</v>
      </c>
      <c r="O911" s="239">
        <v>0</v>
      </c>
      <c r="P911" s="239">
        <v>0</v>
      </c>
    </row>
    <row r="912" spans="1:16" x14ac:dyDescent="0.25">
      <c r="A912" s="231" t="s">
        <v>2636</v>
      </c>
      <c r="B912" s="232" t="s">
        <v>9786</v>
      </c>
      <c r="C912" s="239">
        <v>0</v>
      </c>
      <c r="D912" s="239">
        <v>6.2069650015081201</v>
      </c>
      <c r="E912" s="239">
        <v>0</v>
      </c>
      <c r="F912" s="239">
        <v>0</v>
      </c>
      <c r="G912" s="239">
        <v>0</v>
      </c>
      <c r="H912" s="239">
        <v>0</v>
      </c>
      <c r="I912" s="239">
        <v>0</v>
      </c>
      <c r="J912" s="239">
        <v>0</v>
      </c>
      <c r="K912" s="239">
        <v>0</v>
      </c>
      <c r="L912" s="239">
        <v>0</v>
      </c>
      <c r="M912" s="239">
        <v>0</v>
      </c>
      <c r="N912" s="239">
        <v>0</v>
      </c>
      <c r="O912" s="239">
        <v>6.599268593195752E-2</v>
      </c>
      <c r="P912" s="239">
        <v>0</v>
      </c>
    </row>
    <row r="913" spans="1:16" x14ac:dyDescent="0.25">
      <c r="A913" s="231" t="s">
        <v>2952</v>
      </c>
      <c r="B913" s="232" t="s">
        <v>9787</v>
      </c>
      <c r="C913" s="239">
        <v>0</v>
      </c>
      <c r="D913" s="239">
        <v>0.14301296634406774</v>
      </c>
      <c r="E913" s="239">
        <v>4.1032652193787038E-2</v>
      </c>
      <c r="F913" s="239">
        <v>9.1744143961937877E-2</v>
      </c>
      <c r="G913" s="239">
        <v>0</v>
      </c>
      <c r="H913" s="239">
        <v>0</v>
      </c>
      <c r="I913" s="239">
        <v>6.7534268203551209</v>
      </c>
      <c r="J913" s="239">
        <v>0</v>
      </c>
      <c r="K913" s="239">
        <v>0</v>
      </c>
      <c r="L913" s="239">
        <v>0.19916892047350279</v>
      </c>
      <c r="M913" s="239">
        <v>0</v>
      </c>
      <c r="N913" s="239">
        <v>0</v>
      </c>
      <c r="O913" s="239">
        <v>0</v>
      </c>
      <c r="P913" s="239">
        <v>0</v>
      </c>
    </row>
    <row r="914" spans="1:16" x14ac:dyDescent="0.25">
      <c r="A914" s="231" t="s">
        <v>2527</v>
      </c>
      <c r="B914" s="232" t="s">
        <v>9788</v>
      </c>
      <c r="C914" s="239">
        <v>0.43428265980727454</v>
      </c>
      <c r="D914" s="239">
        <v>0.10300828027651805</v>
      </c>
      <c r="E914" s="239">
        <v>8.7912564098331272E-2</v>
      </c>
      <c r="F914" s="239">
        <v>0.80215624937305263</v>
      </c>
      <c r="G914" s="239">
        <v>2.9575797932819343E-2</v>
      </c>
      <c r="H914" s="239">
        <v>1.3034321227951597</v>
      </c>
      <c r="I914" s="239">
        <v>1.2204758627042387</v>
      </c>
      <c r="J914" s="239">
        <v>2.8989230145319751</v>
      </c>
      <c r="K914" s="239">
        <v>1.7306761396412649</v>
      </c>
      <c r="L914" s="239">
        <v>0.28181861388530216</v>
      </c>
      <c r="M914" s="239">
        <v>0</v>
      </c>
      <c r="N914" s="239">
        <v>0.11634214100781193</v>
      </c>
      <c r="O914" s="239">
        <v>0</v>
      </c>
      <c r="P914" s="239">
        <v>0</v>
      </c>
    </row>
    <row r="915" spans="1:16" x14ac:dyDescent="0.25">
      <c r="A915" s="231" t="s">
        <v>1989</v>
      </c>
      <c r="B915" s="232" t="s">
        <v>9789</v>
      </c>
      <c r="C915" s="239">
        <v>1.5470519499168371</v>
      </c>
      <c r="D915" s="239">
        <v>0.70978078369922937</v>
      </c>
      <c r="E915" s="239">
        <v>1.6559150536598517</v>
      </c>
      <c r="F915" s="239">
        <v>1.236131044546634</v>
      </c>
      <c r="G915" s="239">
        <v>0</v>
      </c>
      <c r="H915" s="239">
        <v>0</v>
      </c>
      <c r="I915" s="239">
        <v>0</v>
      </c>
      <c r="J915" s="239">
        <v>0</v>
      </c>
      <c r="K915" s="239">
        <v>0</v>
      </c>
      <c r="L915" s="239">
        <v>0</v>
      </c>
      <c r="M915" s="239">
        <v>0</v>
      </c>
      <c r="N915" s="239">
        <v>0</v>
      </c>
      <c r="O915" s="239">
        <v>0</v>
      </c>
      <c r="P915" s="239">
        <v>0</v>
      </c>
    </row>
    <row r="916" spans="1:16" x14ac:dyDescent="0.25">
      <c r="A916" s="231" t="s">
        <v>2762</v>
      </c>
      <c r="B916" s="232" t="s">
        <v>9790</v>
      </c>
      <c r="C916" s="239">
        <v>0.44013062318167584</v>
      </c>
      <c r="D916" s="239">
        <v>0</v>
      </c>
      <c r="E916" s="239">
        <v>0</v>
      </c>
      <c r="F916" s="239">
        <v>0</v>
      </c>
      <c r="G916" s="239">
        <v>0</v>
      </c>
      <c r="H916" s="239">
        <v>7.0746555226881289E-3</v>
      </c>
      <c r="I916" s="239">
        <v>0</v>
      </c>
      <c r="J916" s="239">
        <v>0</v>
      </c>
      <c r="K916" s="239">
        <v>2.5210019729753591E-2</v>
      </c>
      <c r="L916" s="239">
        <v>0</v>
      </c>
      <c r="M916" s="239">
        <v>0</v>
      </c>
      <c r="N916" s="239">
        <v>0</v>
      </c>
      <c r="O916" s="239">
        <v>0</v>
      </c>
      <c r="P916" s="239">
        <v>0</v>
      </c>
    </row>
    <row r="917" spans="1:16" x14ac:dyDescent="0.25">
      <c r="A917" s="231" t="s">
        <v>8729</v>
      </c>
      <c r="B917" s="232" t="s">
        <v>9791</v>
      </c>
      <c r="C917" s="239">
        <v>0</v>
      </c>
      <c r="D917" s="239">
        <v>0</v>
      </c>
      <c r="E917" s="239">
        <v>0</v>
      </c>
      <c r="F917" s="239">
        <v>0</v>
      </c>
      <c r="G917" s="239">
        <v>0</v>
      </c>
      <c r="H917" s="239">
        <v>0</v>
      </c>
      <c r="I917" s="239">
        <v>0</v>
      </c>
      <c r="J917" s="239">
        <v>0</v>
      </c>
      <c r="K917" s="239">
        <v>0</v>
      </c>
      <c r="L917" s="239">
        <v>0</v>
      </c>
      <c r="M917" s="239">
        <v>0</v>
      </c>
      <c r="N917" s="239">
        <v>3.2009483764313407</v>
      </c>
      <c r="O917" s="239">
        <v>0</v>
      </c>
      <c r="P917" s="239">
        <v>0</v>
      </c>
    </row>
    <row r="918" spans="1:16" x14ac:dyDescent="0.25">
      <c r="A918" s="231" t="s">
        <v>1591</v>
      </c>
      <c r="B918" s="232" t="s">
        <v>9792</v>
      </c>
      <c r="C918" s="239">
        <v>0</v>
      </c>
      <c r="D918" s="239">
        <v>0</v>
      </c>
      <c r="E918" s="239">
        <v>0.66853776791870545</v>
      </c>
      <c r="F918" s="239">
        <v>0.80775122351013129</v>
      </c>
      <c r="G918" s="239">
        <v>0.71219315004832995</v>
      </c>
      <c r="H918" s="239">
        <v>0</v>
      </c>
      <c r="I918" s="239">
        <v>0</v>
      </c>
      <c r="J918" s="239">
        <v>0</v>
      </c>
      <c r="K918" s="239">
        <v>0</v>
      </c>
      <c r="L918" s="239">
        <v>0</v>
      </c>
      <c r="M918" s="239">
        <v>0</v>
      </c>
      <c r="N918" s="239">
        <v>0</v>
      </c>
      <c r="O918" s="239">
        <v>0</v>
      </c>
      <c r="P918" s="239">
        <v>0</v>
      </c>
    </row>
    <row r="919" spans="1:16" x14ac:dyDescent="0.25">
      <c r="A919" s="231" t="s">
        <v>2946</v>
      </c>
      <c r="B919" s="232" t="s">
        <v>9793</v>
      </c>
      <c r="C919" s="239">
        <v>0</v>
      </c>
      <c r="D919" s="239">
        <v>0</v>
      </c>
      <c r="E919" s="239">
        <v>0</v>
      </c>
      <c r="F919" s="239">
        <v>0.41180713608532521</v>
      </c>
      <c r="G919" s="239">
        <v>0.94396850608954574</v>
      </c>
      <c r="H919" s="239">
        <v>0</v>
      </c>
      <c r="I919" s="239">
        <v>0</v>
      </c>
      <c r="J919" s="239">
        <v>0</v>
      </c>
      <c r="K919" s="239">
        <v>0</v>
      </c>
      <c r="L919" s="239">
        <v>0</v>
      </c>
      <c r="M919" s="239">
        <v>0</v>
      </c>
      <c r="N919" s="239">
        <v>0</v>
      </c>
      <c r="O919" s="239">
        <v>0</v>
      </c>
      <c r="P919" s="239">
        <v>0</v>
      </c>
    </row>
    <row r="920" spans="1:16" x14ac:dyDescent="0.25">
      <c r="A920" s="231" t="s">
        <v>1828</v>
      </c>
      <c r="B920" s="232" t="s">
        <v>9794</v>
      </c>
      <c r="C920" s="239">
        <v>10.414410202035549</v>
      </c>
      <c r="D920" s="239">
        <v>0.23593464896611391</v>
      </c>
      <c r="E920" s="239">
        <v>2.3203827271886772</v>
      </c>
      <c r="F920" s="239">
        <v>29.705009950847302</v>
      </c>
      <c r="G920" s="239">
        <v>8.6072481514352379</v>
      </c>
      <c r="H920" s="239">
        <v>1.9357449768141186</v>
      </c>
      <c r="I920" s="239">
        <v>0.68449141984370321</v>
      </c>
      <c r="J920" s="239">
        <v>0.52858718221762524</v>
      </c>
      <c r="K920" s="239">
        <v>0</v>
      </c>
      <c r="L920" s="239">
        <v>0</v>
      </c>
      <c r="M920" s="239">
        <v>0</v>
      </c>
      <c r="N920" s="239">
        <v>0</v>
      </c>
      <c r="O920" s="239">
        <v>0</v>
      </c>
      <c r="P920" s="239">
        <v>0</v>
      </c>
    </row>
    <row r="921" spans="1:16" x14ac:dyDescent="0.25">
      <c r="A921" s="231" t="s">
        <v>8857</v>
      </c>
      <c r="B921" s="232" t="s">
        <v>9795</v>
      </c>
      <c r="C921" s="239">
        <v>0</v>
      </c>
      <c r="D921" s="239">
        <v>0</v>
      </c>
      <c r="E921" s="239">
        <v>0</v>
      </c>
      <c r="F921" s="239">
        <v>0</v>
      </c>
      <c r="G921" s="239">
        <v>0</v>
      </c>
      <c r="H921" s="239">
        <v>0.88957945768456415</v>
      </c>
      <c r="I921" s="239">
        <v>0</v>
      </c>
      <c r="J921" s="239">
        <v>0</v>
      </c>
      <c r="K921" s="239">
        <v>0</v>
      </c>
      <c r="L921" s="239">
        <v>0</v>
      </c>
      <c r="M921" s="239">
        <v>0</v>
      </c>
      <c r="N921" s="239">
        <v>0</v>
      </c>
      <c r="O921" s="239">
        <v>0</v>
      </c>
      <c r="P921" s="239">
        <v>0</v>
      </c>
    </row>
    <row r="922" spans="1:16" x14ac:dyDescent="0.25">
      <c r="A922" s="231" t="s">
        <v>1868</v>
      </c>
      <c r="B922" s="232" t="s">
        <v>9796</v>
      </c>
      <c r="C922" s="239">
        <v>4.2595730305801185</v>
      </c>
      <c r="D922" s="239">
        <v>2.705610843805601</v>
      </c>
      <c r="E922" s="239">
        <v>0.77733193314638405</v>
      </c>
      <c r="F922" s="239">
        <v>0.78455248646941533</v>
      </c>
      <c r="G922" s="239">
        <v>0</v>
      </c>
      <c r="H922" s="239">
        <v>0</v>
      </c>
      <c r="I922" s="239">
        <v>0</v>
      </c>
      <c r="J922" s="239">
        <v>0</v>
      </c>
      <c r="K922" s="239">
        <v>0</v>
      </c>
      <c r="L922" s="239">
        <v>0</v>
      </c>
      <c r="M922" s="239">
        <v>0</v>
      </c>
      <c r="N922" s="239">
        <v>0</v>
      </c>
      <c r="O922" s="239">
        <v>0</v>
      </c>
      <c r="P922" s="239">
        <v>0</v>
      </c>
    </row>
    <row r="923" spans="1:16" x14ac:dyDescent="0.25">
      <c r="A923" s="231" t="s">
        <v>2442</v>
      </c>
      <c r="B923" s="232" t="s">
        <v>9797</v>
      </c>
      <c r="C923" s="239">
        <v>164.73514153121755</v>
      </c>
      <c r="D923" s="239">
        <v>114.19385314583232</v>
      </c>
      <c r="E923" s="239">
        <v>199.22047771116291</v>
      </c>
      <c r="F923" s="239">
        <v>232.73426238008091</v>
      </c>
      <c r="G923" s="239">
        <v>122.72472571644437</v>
      </c>
      <c r="H923" s="239">
        <v>70.782782873070573</v>
      </c>
      <c r="I923" s="239">
        <v>13.157120098832353</v>
      </c>
      <c r="J923" s="239">
        <v>16.128445441576325</v>
      </c>
      <c r="K923" s="239">
        <v>2.3489029302891367</v>
      </c>
      <c r="L923" s="239">
        <v>3.3369431183214968</v>
      </c>
      <c r="M923" s="239">
        <v>0</v>
      </c>
      <c r="N923" s="239">
        <v>0.76784085313937644</v>
      </c>
      <c r="O923" s="239">
        <v>0.87340503387869828</v>
      </c>
      <c r="P923" s="239">
        <v>0.90321109237749109</v>
      </c>
    </row>
    <row r="924" spans="1:16" x14ac:dyDescent="0.25">
      <c r="A924" s="231" t="s">
        <v>7145</v>
      </c>
      <c r="B924" s="232" t="s">
        <v>9798</v>
      </c>
      <c r="C924" s="239">
        <v>229.13916368955211</v>
      </c>
      <c r="D924" s="239">
        <v>216.68187886022395</v>
      </c>
      <c r="E924" s="239">
        <v>218.85907654190737</v>
      </c>
      <c r="F924" s="239">
        <v>183.6312427766313</v>
      </c>
      <c r="G924" s="239">
        <v>154.80951806218499</v>
      </c>
      <c r="H924" s="239">
        <v>221.71147682618886</v>
      </c>
      <c r="I924" s="239">
        <v>100.77143483659427</v>
      </c>
      <c r="J924" s="239">
        <v>24.594507523034906</v>
      </c>
      <c r="K924" s="239">
        <v>5.628870401499495</v>
      </c>
      <c r="L924" s="239">
        <v>0.24807339525859251</v>
      </c>
      <c r="M924" s="239">
        <v>1.4341740565247141</v>
      </c>
      <c r="N924" s="239">
        <v>13.031507172972134</v>
      </c>
      <c r="O924" s="239">
        <v>12.73627569764712</v>
      </c>
      <c r="P924" s="239">
        <v>17.868481666785055</v>
      </c>
    </row>
    <row r="925" spans="1:16" x14ac:dyDescent="0.25">
      <c r="A925" s="231" t="s">
        <v>2032</v>
      </c>
      <c r="B925" s="232" t="s">
        <v>9799</v>
      </c>
      <c r="C925" s="239">
        <v>9.9409497657463994</v>
      </c>
      <c r="D925" s="239">
        <v>28.372653241448216</v>
      </c>
      <c r="E925" s="239">
        <v>51.629412081808091</v>
      </c>
      <c r="F925" s="239">
        <v>48.534142150568208</v>
      </c>
      <c r="G925" s="239">
        <v>39.42417725256611</v>
      </c>
      <c r="H925" s="239">
        <v>15.081273805767539</v>
      </c>
      <c r="I925" s="239">
        <v>5.3641276984547748</v>
      </c>
      <c r="J925" s="239">
        <v>0</v>
      </c>
      <c r="K925" s="239">
        <v>0</v>
      </c>
      <c r="L925" s="239">
        <v>0</v>
      </c>
      <c r="M925" s="239">
        <v>0</v>
      </c>
      <c r="N925" s="239">
        <v>0</v>
      </c>
      <c r="O925" s="239">
        <v>0</v>
      </c>
      <c r="P925" s="239">
        <v>0</v>
      </c>
    </row>
    <row r="926" spans="1:16" x14ac:dyDescent="0.25">
      <c r="A926" s="231" t="s">
        <v>2963</v>
      </c>
      <c r="B926" s="232" t="s">
        <v>9800</v>
      </c>
      <c r="C926" s="239">
        <v>0.15229581204186529</v>
      </c>
      <c r="D926" s="239">
        <v>5.8029056233766774</v>
      </c>
      <c r="E926" s="239">
        <v>8.5422430015038202</v>
      </c>
      <c r="F926" s="239">
        <v>0</v>
      </c>
      <c r="G926" s="239">
        <v>0</v>
      </c>
      <c r="H926" s="239">
        <v>0</v>
      </c>
      <c r="I926" s="239">
        <v>36.961418420378926</v>
      </c>
      <c r="J926" s="239">
        <v>0</v>
      </c>
      <c r="K926" s="239">
        <v>0</v>
      </c>
      <c r="L926" s="239">
        <v>0</v>
      </c>
      <c r="M926" s="239">
        <v>0</v>
      </c>
      <c r="N926" s="239">
        <v>0</v>
      </c>
      <c r="O926" s="239">
        <v>0</v>
      </c>
      <c r="P926" s="239">
        <v>0</v>
      </c>
    </row>
    <row r="927" spans="1:16" x14ac:dyDescent="0.25">
      <c r="A927" s="231" t="s">
        <v>8733</v>
      </c>
      <c r="B927" s="232" t="s">
        <v>9801</v>
      </c>
      <c r="C927" s="239">
        <v>2.7070410672528147</v>
      </c>
      <c r="D927" s="239">
        <v>2.4597381988391089</v>
      </c>
      <c r="E927" s="239">
        <v>0.43197700521653742</v>
      </c>
      <c r="F927" s="239">
        <v>1.873771712556386</v>
      </c>
      <c r="G927" s="239">
        <v>5.5278399223973018</v>
      </c>
      <c r="H927" s="239">
        <v>0</v>
      </c>
      <c r="I927" s="239">
        <v>0</v>
      </c>
      <c r="J927" s="239">
        <v>0</v>
      </c>
      <c r="K927" s="239">
        <v>0</v>
      </c>
      <c r="L927" s="239">
        <v>0</v>
      </c>
      <c r="M927" s="239">
        <v>0</v>
      </c>
      <c r="N927" s="239">
        <v>0</v>
      </c>
      <c r="O927" s="239">
        <v>0</v>
      </c>
      <c r="P927" s="239">
        <v>0</v>
      </c>
    </row>
    <row r="928" spans="1:16" x14ac:dyDescent="0.25">
      <c r="A928" s="231" t="s">
        <v>2764</v>
      </c>
      <c r="B928" s="232" t="s">
        <v>9802</v>
      </c>
      <c r="C928" s="239">
        <v>10.207900785658659</v>
      </c>
      <c r="D928" s="239">
        <v>3.0992766811721473</v>
      </c>
      <c r="E928" s="239">
        <v>2.9619167871586636</v>
      </c>
      <c r="F928" s="239">
        <v>0.4695680947553294</v>
      </c>
      <c r="G928" s="239">
        <v>4.5328819479551177</v>
      </c>
      <c r="H928" s="239">
        <v>0</v>
      </c>
      <c r="I928" s="239">
        <v>4.4113139328121393</v>
      </c>
      <c r="J928" s="239">
        <v>0</v>
      </c>
      <c r="K928" s="239">
        <v>0</v>
      </c>
      <c r="L928" s="239">
        <v>0</v>
      </c>
      <c r="M928" s="239">
        <v>0</v>
      </c>
      <c r="N928" s="239">
        <v>0</v>
      </c>
      <c r="O928" s="239">
        <v>0</v>
      </c>
      <c r="P928" s="239">
        <v>0</v>
      </c>
    </row>
    <row r="929" spans="1:16" x14ac:dyDescent="0.25">
      <c r="A929" s="231" t="s">
        <v>2297</v>
      </c>
      <c r="B929" s="232" t="s">
        <v>9803</v>
      </c>
      <c r="C929" s="239">
        <v>10.494569723360101</v>
      </c>
      <c r="D929" s="239">
        <v>1.8973933016687894</v>
      </c>
      <c r="E929" s="239">
        <v>3.8354996781938233</v>
      </c>
      <c r="F929" s="239">
        <v>0.76839216821978318</v>
      </c>
      <c r="G929" s="239">
        <v>0.59204393202962402</v>
      </c>
      <c r="H929" s="239">
        <v>0</v>
      </c>
      <c r="I929" s="239">
        <v>19.021987928835323</v>
      </c>
      <c r="J929" s="239">
        <v>0</v>
      </c>
      <c r="K929" s="239">
        <v>0.50536052868865677</v>
      </c>
      <c r="L929" s="239">
        <v>0</v>
      </c>
      <c r="M929" s="239">
        <v>0</v>
      </c>
      <c r="N929" s="239">
        <v>0</v>
      </c>
      <c r="O929" s="239">
        <v>0</v>
      </c>
      <c r="P929" s="239">
        <v>0</v>
      </c>
    </row>
    <row r="930" spans="1:16" x14ac:dyDescent="0.25">
      <c r="A930" s="231" t="s">
        <v>2655</v>
      </c>
      <c r="B930" s="232" t="s">
        <v>9804</v>
      </c>
      <c r="C930" s="239">
        <v>18.199425562625205</v>
      </c>
      <c r="D930" s="239">
        <v>3.0165732368737519</v>
      </c>
      <c r="E930" s="239">
        <v>0.35925885268065949</v>
      </c>
      <c r="F930" s="239">
        <v>0.42052908382192822</v>
      </c>
      <c r="G930" s="239">
        <v>2.1929730984268803</v>
      </c>
      <c r="H930" s="239">
        <v>8.3806058460456079E-3</v>
      </c>
      <c r="I930" s="239">
        <v>0.16045369645944954</v>
      </c>
      <c r="J930" s="239">
        <v>0</v>
      </c>
      <c r="K930" s="239">
        <v>0</v>
      </c>
      <c r="L930" s="239">
        <v>0</v>
      </c>
      <c r="M930" s="239">
        <v>0</v>
      </c>
      <c r="N930" s="239">
        <v>0</v>
      </c>
      <c r="O930" s="239">
        <v>0</v>
      </c>
      <c r="P930" s="239">
        <v>4.8944833685500982E-2</v>
      </c>
    </row>
    <row r="931" spans="1:16" x14ac:dyDescent="0.25">
      <c r="A931" s="231" t="s">
        <v>2022</v>
      </c>
      <c r="B931" s="232" t="s">
        <v>9805</v>
      </c>
      <c r="C931" s="239">
        <v>45.229653631241995</v>
      </c>
      <c r="D931" s="239">
        <v>2.2821125867967775</v>
      </c>
      <c r="E931" s="239">
        <v>0.97176389287850484</v>
      </c>
      <c r="F931" s="239">
        <v>2.14862721693838</v>
      </c>
      <c r="G931" s="239">
        <v>3.6456872567112861</v>
      </c>
      <c r="H931" s="239">
        <v>5.8492248932471922</v>
      </c>
      <c r="I931" s="239">
        <v>4.1162756446892459</v>
      </c>
      <c r="J931" s="239">
        <v>1.3072775924861169</v>
      </c>
      <c r="K931" s="239">
        <v>0</v>
      </c>
      <c r="L931" s="239">
        <v>0</v>
      </c>
      <c r="M931" s="239">
        <v>0</v>
      </c>
      <c r="N931" s="239">
        <v>0</v>
      </c>
      <c r="O931" s="239">
        <v>0.28479453668676752</v>
      </c>
      <c r="P931" s="239">
        <v>4.0997629613624485E-2</v>
      </c>
    </row>
    <row r="932" spans="1:16" x14ac:dyDescent="0.25">
      <c r="A932" s="231" t="s">
        <v>8248</v>
      </c>
      <c r="B932" s="232" t="s">
        <v>9806</v>
      </c>
      <c r="C932" s="239">
        <v>0</v>
      </c>
      <c r="D932" s="239">
        <v>0.35016827177945287</v>
      </c>
      <c r="E932" s="239">
        <v>2.0174645669117464</v>
      </c>
      <c r="F932" s="239">
        <v>0</v>
      </c>
      <c r="G932" s="239">
        <v>0</v>
      </c>
      <c r="H932" s="239">
        <v>0</v>
      </c>
      <c r="I932" s="239">
        <v>0</v>
      </c>
      <c r="J932" s="239">
        <v>0</v>
      </c>
      <c r="K932" s="239">
        <v>0</v>
      </c>
      <c r="L932" s="239">
        <v>0</v>
      </c>
      <c r="M932" s="239">
        <v>0</v>
      </c>
      <c r="N932" s="239">
        <v>0</v>
      </c>
      <c r="O932" s="239">
        <v>0</v>
      </c>
      <c r="P932" s="239">
        <v>0</v>
      </c>
    </row>
    <row r="933" spans="1:16" x14ac:dyDescent="0.25">
      <c r="A933" s="231" t="s">
        <v>1656</v>
      </c>
      <c r="B933" s="232" t="s">
        <v>9807</v>
      </c>
      <c r="C933" s="239">
        <v>3.4947448625714128</v>
      </c>
      <c r="D933" s="239">
        <v>5.4223086669601619</v>
      </c>
      <c r="E933" s="239">
        <v>4.9951875817101836</v>
      </c>
      <c r="F933" s="239">
        <v>0.71313634643945489</v>
      </c>
      <c r="G933" s="239">
        <v>0.21082400570785176</v>
      </c>
      <c r="H933" s="239">
        <v>5.5685179570308559E-2</v>
      </c>
      <c r="I933" s="239">
        <v>0.5130791433794506</v>
      </c>
      <c r="J933" s="239">
        <v>0</v>
      </c>
      <c r="K933" s="239">
        <v>2.4930184242857117E-2</v>
      </c>
      <c r="L933" s="239">
        <v>7.3527995984589881E-2</v>
      </c>
      <c r="M933" s="239">
        <v>0</v>
      </c>
      <c r="N933" s="239">
        <v>0</v>
      </c>
      <c r="O933" s="239">
        <v>0.63404214963596173</v>
      </c>
      <c r="P933" s="239">
        <v>0</v>
      </c>
    </row>
    <row r="934" spans="1:16" x14ac:dyDescent="0.25">
      <c r="A934" s="231" t="s">
        <v>8679</v>
      </c>
      <c r="B934" s="232" t="s">
        <v>9808</v>
      </c>
      <c r="C934" s="239">
        <v>7.3094017002066396</v>
      </c>
      <c r="D934" s="239">
        <v>12.536114694156256</v>
      </c>
      <c r="E934" s="239">
        <v>0</v>
      </c>
      <c r="F934" s="239">
        <v>0</v>
      </c>
      <c r="G934" s="239">
        <v>0</v>
      </c>
      <c r="H934" s="239">
        <v>0</v>
      </c>
      <c r="I934" s="239">
        <v>0</v>
      </c>
      <c r="J934" s="239">
        <v>0</v>
      </c>
      <c r="K934" s="239">
        <v>0</v>
      </c>
      <c r="L934" s="239">
        <v>0</v>
      </c>
      <c r="M934" s="239">
        <v>0</v>
      </c>
      <c r="N934" s="239">
        <v>0</v>
      </c>
      <c r="O934" s="239">
        <v>0</v>
      </c>
      <c r="P934" s="239">
        <v>0</v>
      </c>
    </row>
    <row r="935" spans="1:16" x14ac:dyDescent="0.25">
      <c r="A935" s="231" t="s">
        <v>1453</v>
      </c>
      <c r="B935" s="232" t="s">
        <v>9809</v>
      </c>
      <c r="C935" s="239">
        <v>6.8248808902341365</v>
      </c>
      <c r="D935" s="239">
        <v>0</v>
      </c>
      <c r="E935" s="239">
        <v>0</v>
      </c>
      <c r="F935" s="239">
        <v>0</v>
      </c>
      <c r="G935" s="239">
        <v>0</v>
      </c>
      <c r="H935" s="239">
        <v>0</v>
      </c>
      <c r="I935" s="239">
        <v>0.75637414746247045</v>
      </c>
      <c r="J935" s="239">
        <v>5.6832720189310955</v>
      </c>
      <c r="K935" s="239">
        <v>0.24350008995157349</v>
      </c>
      <c r="L935" s="239">
        <v>0</v>
      </c>
      <c r="M935" s="239">
        <v>0</v>
      </c>
      <c r="N935" s="239">
        <v>0</v>
      </c>
      <c r="O935" s="239">
        <v>0</v>
      </c>
      <c r="P935" s="239">
        <v>0</v>
      </c>
    </row>
    <row r="936" spans="1:16" x14ac:dyDescent="0.25">
      <c r="A936" s="231" t="s">
        <v>2653</v>
      </c>
      <c r="B936" s="232" t="s">
        <v>9810</v>
      </c>
      <c r="C936" s="239">
        <v>3.9530115775915124</v>
      </c>
      <c r="D936" s="239">
        <v>0.29604204323516425</v>
      </c>
      <c r="E936" s="239">
        <v>1.4216868757407972</v>
      </c>
      <c r="F936" s="239">
        <v>0.67906183633018524</v>
      </c>
      <c r="G936" s="239">
        <v>8.0767092298566503</v>
      </c>
      <c r="H936" s="239">
        <v>0</v>
      </c>
      <c r="I936" s="239">
        <v>0</v>
      </c>
      <c r="J936" s="239">
        <v>0</v>
      </c>
      <c r="K936" s="239">
        <v>0</v>
      </c>
      <c r="L936" s="239">
        <v>0</v>
      </c>
      <c r="M936" s="239">
        <v>0</v>
      </c>
      <c r="N936" s="239">
        <v>0</v>
      </c>
      <c r="O936" s="239">
        <v>0</v>
      </c>
      <c r="P936" s="239">
        <v>0</v>
      </c>
    </row>
    <row r="937" spans="1:16" x14ac:dyDescent="0.25">
      <c r="A937" s="231" t="s">
        <v>8735</v>
      </c>
      <c r="B937" s="232" t="s">
        <v>9811</v>
      </c>
      <c r="C937" s="239">
        <v>74.35825372054039</v>
      </c>
      <c r="D937" s="239">
        <v>3.0520768283752302</v>
      </c>
      <c r="E937" s="239">
        <v>8.8526117750669933</v>
      </c>
      <c r="F937" s="239">
        <v>5.9221939612516294</v>
      </c>
      <c r="G937" s="239">
        <v>0</v>
      </c>
      <c r="H937" s="239">
        <v>0</v>
      </c>
      <c r="I937" s="239">
        <v>0</v>
      </c>
      <c r="J937" s="239">
        <v>0</v>
      </c>
      <c r="K937" s="239">
        <v>0</v>
      </c>
      <c r="L937" s="239">
        <v>0</v>
      </c>
      <c r="M937" s="239">
        <v>0</v>
      </c>
      <c r="N937" s="239">
        <v>0</v>
      </c>
      <c r="O937" s="239">
        <v>0</v>
      </c>
      <c r="P937" s="239">
        <v>0</v>
      </c>
    </row>
    <row r="938" spans="1:16" x14ac:dyDescent="0.25">
      <c r="A938" s="231" t="s">
        <v>2607</v>
      </c>
      <c r="B938" s="232" t="s">
        <v>9812</v>
      </c>
      <c r="C938" s="239">
        <v>17.118249235338421</v>
      </c>
      <c r="D938" s="239">
        <v>28.550221334319531</v>
      </c>
      <c r="E938" s="239">
        <v>6.029355884377134</v>
      </c>
      <c r="F938" s="239">
        <v>3.0682856150442102</v>
      </c>
      <c r="G938" s="239">
        <v>1.2513483537798566</v>
      </c>
      <c r="H938" s="239">
        <v>6.2257557623476074E-2</v>
      </c>
      <c r="I938" s="239">
        <v>1.9985412882642117</v>
      </c>
      <c r="J938" s="239">
        <v>0.33779809182244686</v>
      </c>
      <c r="K938" s="239">
        <v>0</v>
      </c>
      <c r="L938" s="239">
        <v>0</v>
      </c>
      <c r="M938" s="239">
        <v>0</v>
      </c>
      <c r="N938" s="239">
        <v>0</v>
      </c>
      <c r="O938" s="239">
        <v>0</v>
      </c>
      <c r="P938" s="239">
        <v>0</v>
      </c>
    </row>
    <row r="939" spans="1:16" x14ac:dyDescent="0.25">
      <c r="A939" s="231" t="s">
        <v>8364</v>
      </c>
      <c r="B939" s="232" t="s">
        <v>9813</v>
      </c>
      <c r="C939" s="239">
        <v>0</v>
      </c>
      <c r="D939" s="239">
        <v>0.25737987643742427</v>
      </c>
      <c r="E939" s="239">
        <v>1.9669773246084126</v>
      </c>
      <c r="F939" s="239">
        <v>0</v>
      </c>
      <c r="G939" s="239">
        <v>0.76823029776043417</v>
      </c>
      <c r="H939" s="239">
        <v>0</v>
      </c>
      <c r="I939" s="239">
        <v>0</v>
      </c>
      <c r="J939" s="239">
        <v>0</v>
      </c>
      <c r="K939" s="239">
        <v>0</v>
      </c>
      <c r="L939" s="239">
        <v>0</v>
      </c>
      <c r="M939" s="239">
        <v>0</v>
      </c>
      <c r="N939" s="239">
        <v>0</v>
      </c>
      <c r="O939" s="239">
        <v>0</v>
      </c>
      <c r="P939" s="239">
        <v>0</v>
      </c>
    </row>
    <row r="940" spans="1:16" x14ac:dyDescent="0.25">
      <c r="A940" s="231" t="s">
        <v>8476</v>
      </c>
      <c r="B940" s="232" t="s">
        <v>9814</v>
      </c>
      <c r="C940" s="239">
        <v>0</v>
      </c>
      <c r="D940" s="239">
        <v>0</v>
      </c>
      <c r="E940" s="239">
        <v>0</v>
      </c>
      <c r="F940" s="239">
        <v>5.6930576663254229</v>
      </c>
      <c r="G940" s="239">
        <v>0</v>
      </c>
      <c r="H940" s="239">
        <v>0</v>
      </c>
      <c r="I940" s="239">
        <v>0</v>
      </c>
      <c r="J940" s="239">
        <v>0</v>
      </c>
      <c r="K940" s="239">
        <v>0</v>
      </c>
      <c r="L940" s="239">
        <v>0</v>
      </c>
      <c r="M940" s="239">
        <v>0</v>
      </c>
      <c r="N940" s="239">
        <v>0</v>
      </c>
      <c r="O940" s="239">
        <v>0</v>
      </c>
      <c r="P940" s="239">
        <v>0</v>
      </c>
    </row>
    <row r="941" spans="1:16" x14ac:dyDescent="0.25">
      <c r="A941" s="231" t="s">
        <v>7362</v>
      </c>
      <c r="B941" s="232" t="s">
        <v>9815</v>
      </c>
      <c r="C941" s="239">
        <v>0</v>
      </c>
      <c r="D941" s="239">
        <v>0</v>
      </c>
      <c r="E941" s="239">
        <v>3.0535947113914368</v>
      </c>
      <c r="F941" s="239">
        <v>0</v>
      </c>
      <c r="G941" s="239">
        <v>0</v>
      </c>
      <c r="H941" s="239">
        <v>0</v>
      </c>
      <c r="I941" s="239">
        <v>0</v>
      </c>
      <c r="J941" s="239">
        <v>0</v>
      </c>
      <c r="K941" s="239">
        <v>0</v>
      </c>
      <c r="L941" s="239">
        <v>0</v>
      </c>
      <c r="M941" s="239">
        <v>0</v>
      </c>
      <c r="N941" s="239">
        <v>0</v>
      </c>
      <c r="O941" s="239">
        <v>0</v>
      </c>
      <c r="P941" s="239">
        <v>0</v>
      </c>
    </row>
    <row r="942" spans="1:16" x14ac:dyDescent="0.25">
      <c r="A942" s="231" t="s">
        <v>8250</v>
      </c>
      <c r="B942" s="232" t="s">
        <v>9816</v>
      </c>
      <c r="C942" s="239">
        <v>0</v>
      </c>
      <c r="D942" s="239">
        <v>0</v>
      </c>
      <c r="E942" s="239">
        <v>0</v>
      </c>
      <c r="F942" s="239">
        <v>0</v>
      </c>
      <c r="G942" s="239">
        <v>0</v>
      </c>
      <c r="H942" s="239">
        <v>85.960671063030517</v>
      </c>
      <c r="I942" s="239">
        <v>0</v>
      </c>
      <c r="J942" s="239">
        <v>0</v>
      </c>
      <c r="K942" s="239">
        <v>0</v>
      </c>
      <c r="L942" s="239">
        <v>0</v>
      </c>
      <c r="M942" s="239">
        <v>0</v>
      </c>
      <c r="N942" s="239">
        <v>0</v>
      </c>
      <c r="O942" s="239">
        <v>0</v>
      </c>
      <c r="P942" s="239">
        <v>0</v>
      </c>
    </row>
    <row r="943" spans="1:16" x14ac:dyDescent="0.25">
      <c r="A943" s="231" t="s">
        <v>8252</v>
      </c>
      <c r="B943" s="232" t="s">
        <v>9817</v>
      </c>
      <c r="C943" s="239">
        <v>0</v>
      </c>
      <c r="D943" s="239">
        <v>0</v>
      </c>
      <c r="E943" s="239">
        <v>0</v>
      </c>
      <c r="F943" s="239">
        <v>0</v>
      </c>
      <c r="G943" s="239">
        <v>0</v>
      </c>
      <c r="H943" s="239">
        <v>0</v>
      </c>
      <c r="I943" s="239">
        <v>17.98215646686986</v>
      </c>
      <c r="J943" s="239">
        <v>0</v>
      </c>
      <c r="K943" s="239">
        <v>0</v>
      </c>
      <c r="L943" s="239">
        <v>0</v>
      </c>
      <c r="M943" s="239">
        <v>0</v>
      </c>
      <c r="N943" s="239">
        <v>0</v>
      </c>
      <c r="O943" s="239">
        <v>0</v>
      </c>
      <c r="P943" s="239">
        <v>0</v>
      </c>
    </row>
    <row r="944" spans="1:16" x14ac:dyDescent="0.25">
      <c r="A944" s="231" t="s">
        <v>2838</v>
      </c>
      <c r="B944" s="232" t="s">
        <v>9818</v>
      </c>
      <c r="C944" s="239">
        <v>0</v>
      </c>
      <c r="D944" s="239">
        <v>0</v>
      </c>
      <c r="E944" s="239">
        <v>0</v>
      </c>
      <c r="F944" s="239">
        <v>0</v>
      </c>
      <c r="G944" s="239">
        <v>0</v>
      </c>
      <c r="H944" s="239">
        <v>0.60973523276162966</v>
      </c>
      <c r="I944" s="239">
        <v>0</v>
      </c>
      <c r="J944" s="239">
        <v>0</v>
      </c>
      <c r="K944" s="239">
        <v>0</v>
      </c>
      <c r="L944" s="239">
        <v>0</v>
      </c>
      <c r="M944" s="239">
        <v>0</v>
      </c>
      <c r="N944" s="239">
        <v>0</v>
      </c>
      <c r="O944" s="239">
        <v>0</v>
      </c>
      <c r="P944" s="239">
        <v>0</v>
      </c>
    </row>
    <row r="945" spans="1:16" x14ac:dyDescent="0.25">
      <c r="A945" s="231" t="s">
        <v>7785</v>
      </c>
      <c r="B945" s="232" t="s">
        <v>9819</v>
      </c>
      <c r="C945" s="239">
        <v>0</v>
      </c>
      <c r="D945" s="239">
        <v>0</v>
      </c>
      <c r="E945" s="239">
        <v>0</v>
      </c>
      <c r="F945" s="239">
        <v>0</v>
      </c>
      <c r="G945" s="239">
        <v>0</v>
      </c>
      <c r="H945" s="239">
        <v>5.7461833247797847</v>
      </c>
      <c r="I945" s="239">
        <v>0</v>
      </c>
      <c r="J945" s="239">
        <v>0</v>
      </c>
      <c r="K945" s="239">
        <v>0</v>
      </c>
      <c r="L945" s="239">
        <v>0</v>
      </c>
      <c r="M945" s="239">
        <v>0</v>
      </c>
      <c r="N945" s="239">
        <v>0</v>
      </c>
      <c r="O945" s="239">
        <v>0</v>
      </c>
      <c r="P945" s="239">
        <v>0</v>
      </c>
    </row>
    <row r="946" spans="1:16" x14ac:dyDescent="0.25">
      <c r="A946" s="231" t="s">
        <v>8575</v>
      </c>
      <c r="B946" s="232" t="s">
        <v>9820</v>
      </c>
      <c r="C946" s="239">
        <v>0</v>
      </c>
      <c r="D946" s="239">
        <v>1.7424436139781008</v>
      </c>
      <c r="E946" s="239">
        <v>0</v>
      </c>
      <c r="F946" s="239">
        <v>0</v>
      </c>
      <c r="G946" s="239">
        <v>0</v>
      </c>
      <c r="H946" s="239">
        <v>0</v>
      </c>
      <c r="I946" s="239">
        <v>0</v>
      </c>
      <c r="J946" s="239">
        <v>0</v>
      </c>
      <c r="K946" s="239">
        <v>0</v>
      </c>
      <c r="L946" s="239">
        <v>0</v>
      </c>
      <c r="M946" s="239">
        <v>0</v>
      </c>
      <c r="N946" s="239">
        <v>0</v>
      </c>
      <c r="O946" s="239">
        <v>0</v>
      </c>
      <c r="P946" s="239">
        <v>0</v>
      </c>
    </row>
    <row r="947" spans="1:16" x14ac:dyDescent="0.25">
      <c r="A947" s="231" t="s">
        <v>2979</v>
      </c>
      <c r="B947" s="232" t="s">
        <v>9821</v>
      </c>
      <c r="C947" s="239">
        <v>0</v>
      </c>
      <c r="D947" s="239">
        <v>7.4549538950281352E-2</v>
      </c>
      <c r="E947" s="239">
        <v>0</v>
      </c>
      <c r="F947" s="239">
        <v>0</v>
      </c>
      <c r="G947" s="239">
        <v>0</v>
      </c>
      <c r="H947" s="239">
        <v>0</v>
      </c>
      <c r="I947" s="239">
        <v>0</v>
      </c>
      <c r="J947" s="239">
        <v>0</v>
      </c>
      <c r="K947" s="239">
        <v>0</v>
      </c>
      <c r="L947" s="239">
        <v>0</v>
      </c>
      <c r="M947" s="239">
        <v>0</v>
      </c>
      <c r="N947" s="239">
        <v>0</v>
      </c>
      <c r="O947" s="239">
        <v>0</v>
      </c>
      <c r="P947" s="239">
        <v>0</v>
      </c>
    </row>
    <row r="948" spans="1:16" x14ac:dyDescent="0.25">
      <c r="A948" s="231" t="s">
        <v>2180</v>
      </c>
      <c r="B948" s="232" t="s">
        <v>9822</v>
      </c>
      <c r="C948" s="239">
        <v>0</v>
      </c>
      <c r="D948" s="239">
        <v>0</v>
      </c>
      <c r="E948" s="239">
        <v>0</v>
      </c>
      <c r="F948" s="239">
        <v>3.0145333589429155</v>
      </c>
      <c r="G948" s="239">
        <v>0</v>
      </c>
      <c r="H948" s="239">
        <v>0</v>
      </c>
      <c r="I948" s="239">
        <v>2.4253106266860174</v>
      </c>
      <c r="J948" s="239">
        <v>0</v>
      </c>
      <c r="K948" s="239">
        <v>0</v>
      </c>
      <c r="L948" s="239">
        <v>0</v>
      </c>
      <c r="M948" s="239">
        <v>0</v>
      </c>
      <c r="N948" s="239">
        <v>0</v>
      </c>
      <c r="O948" s="239">
        <v>0</v>
      </c>
      <c r="P948" s="239">
        <v>0</v>
      </c>
    </row>
    <row r="949" spans="1:16" x14ac:dyDescent="0.25">
      <c r="A949" s="231" t="s">
        <v>8057</v>
      </c>
      <c r="B949" s="232" t="s">
        <v>9823</v>
      </c>
      <c r="C949" s="239">
        <v>1.7259877305616727</v>
      </c>
      <c r="D949" s="239">
        <v>0</v>
      </c>
      <c r="E949" s="239">
        <v>4.4272957671029385</v>
      </c>
      <c r="F949" s="239">
        <v>0</v>
      </c>
      <c r="G949" s="239">
        <v>0</v>
      </c>
      <c r="H949" s="239">
        <v>0</v>
      </c>
      <c r="I949" s="239">
        <v>0</v>
      </c>
      <c r="J949" s="239">
        <v>0</v>
      </c>
      <c r="K949" s="239">
        <v>0</v>
      </c>
      <c r="L949" s="239">
        <v>0</v>
      </c>
      <c r="M949" s="239">
        <v>0</v>
      </c>
      <c r="N949" s="239">
        <v>0</v>
      </c>
      <c r="O949" s="239">
        <v>0</v>
      </c>
      <c r="P949" s="239">
        <v>0</v>
      </c>
    </row>
    <row r="950" spans="1:16" x14ac:dyDescent="0.25">
      <c r="A950" s="231" t="s">
        <v>8366</v>
      </c>
      <c r="B950" s="232" t="s">
        <v>9824</v>
      </c>
      <c r="C950" s="239">
        <v>0</v>
      </c>
      <c r="D950" s="239">
        <v>5.6428695431816251</v>
      </c>
      <c r="E950" s="239">
        <v>0</v>
      </c>
      <c r="F950" s="239">
        <v>25.880132721169179</v>
      </c>
      <c r="G950" s="239">
        <v>0</v>
      </c>
      <c r="H950" s="239">
        <v>0</v>
      </c>
      <c r="I950" s="239">
        <v>0</v>
      </c>
      <c r="J950" s="239">
        <v>0</v>
      </c>
      <c r="K950" s="239">
        <v>0</v>
      </c>
      <c r="L950" s="239">
        <v>0</v>
      </c>
      <c r="M950" s="239">
        <v>0</v>
      </c>
      <c r="N950" s="239">
        <v>0</v>
      </c>
      <c r="O950" s="239">
        <v>0</v>
      </c>
      <c r="P950" s="239">
        <v>0</v>
      </c>
    </row>
    <row r="951" spans="1:16" x14ac:dyDescent="0.25">
      <c r="A951" s="231" t="s">
        <v>3056</v>
      </c>
      <c r="B951" s="232" t="s">
        <v>9825</v>
      </c>
      <c r="C951" s="239">
        <v>113.15869429632518</v>
      </c>
      <c r="D951" s="239">
        <v>0</v>
      </c>
      <c r="E951" s="239">
        <v>0</v>
      </c>
      <c r="F951" s="239">
        <v>0</v>
      </c>
      <c r="G951" s="239">
        <v>0</v>
      </c>
      <c r="H951" s="239">
        <v>0</v>
      </c>
      <c r="I951" s="239">
        <v>0</v>
      </c>
      <c r="J951" s="239">
        <v>0</v>
      </c>
      <c r="K951" s="239">
        <v>0</v>
      </c>
      <c r="L951" s="239">
        <v>0</v>
      </c>
      <c r="M951" s="239">
        <v>0</v>
      </c>
      <c r="N951" s="239">
        <v>0</v>
      </c>
      <c r="O951" s="239">
        <v>0</v>
      </c>
      <c r="P951" s="239">
        <v>0</v>
      </c>
    </row>
    <row r="952" spans="1:16" x14ac:dyDescent="0.25">
      <c r="A952" s="231" t="s">
        <v>6538</v>
      </c>
      <c r="B952" s="232" t="s">
        <v>9826</v>
      </c>
      <c r="C952" s="239">
        <v>0</v>
      </c>
      <c r="D952" s="239">
        <v>0</v>
      </c>
      <c r="E952" s="239">
        <v>0</v>
      </c>
      <c r="F952" s="239">
        <v>0</v>
      </c>
      <c r="G952" s="239">
        <v>0</v>
      </c>
      <c r="H952" s="239">
        <v>0</v>
      </c>
      <c r="I952" s="239">
        <v>0.15757563266344993</v>
      </c>
      <c r="J952" s="239">
        <v>0</v>
      </c>
      <c r="K952" s="239">
        <v>0</v>
      </c>
      <c r="L952" s="239">
        <v>0</v>
      </c>
      <c r="M952" s="239">
        <v>0</v>
      </c>
      <c r="N952" s="239">
        <v>0</v>
      </c>
      <c r="O952" s="239">
        <v>0</v>
      </c>
      <c r="P952" s="239">
        <v>0</v>
      </c>
    </row>
    <row r="953" spans="1:16" x14ac:dyDescent="0.25">
      <c r="A953" s="231" t="s">
        <v>2836</v>
      </c>
      <c r="B953" s="232" t="s">
        <v>9827</v>
      </c>
      <c r="C953" s="239">
        <v>0.1331248695488087</v>
      </c>
      <c r="D953" s="239">
        <v>0.58824570225823192</v>
      </c>
      <c r="E953" s="239">
        <v>0</v>
      </c>
      <c r="F953" s="239">
        <v>0.93698012312358381</v>
      </c>
      <c r="G953" s="239">
        <v>0</v>
      </c>
      <c r="H953" s="239">
        <v>0</v>
      </c>
      <c r="I953" s="239">
        <v>0</v>
      </c>
      <c r="J953" s="239">
        <v>0</v>
      </c>
      <c r="K953" s="239">
        <v>0</v>
      </c>
      <c r="L953" s="239">
        <v>0</v>
      </c>
      <c r="M953" s="239">
        <v>0</v>
      </c>
      <c r="N953" s="239">
        <v>0</v>
      </c>
      <c r="O953" s="239">
        <v>0</v>
      </c>
      <c r="P953" s="239">
        <v>0</v>
      </c>
    </row>
    <row r="954" spans="1:16" x14ac:dyDescent="0.25">
      <c r="A954" s="231" t="s">
        <v>8059</v>
      </c>
      <c r="B954" s="232" t="s">
        <v>8060</v>
      </c>
      <c r="C954" s="239">
        <v>1.0816271736572585</v>
      </c>
      <c r="D954" s="239">
        <v>0</v>
      </c>
      <c r="E954" s="239">
        <v>0</v>
      </c>
      <c r="F954" s="239">
        <v>0</v>
      </c>
      <c r="G954" s="239">
        <v>0</v>
      </c>
      <c r="H954" s="239">
        <v>0</v>
      </c>
      <c r="I954" s="239">
        <v>0</v>
      </c>
      <c r="J954" s="239">
        <v>0</v>
      </c>
      <c r="K954" s="239">
        <v>0</v>
      </c>
      <c r="L954" s="239">
        <v>0</v>
      </c>
      <c r="M954" s="239">
        <v>0</v>
      </c>
      <c r="N954" s="239">
        <v>0</v>
      </c>
      <c r="O954" s="239">
        <v>0</v>
      </c>
      <c r="P954" s="239">
        <v>0</v>
      </c>
    </row>
    <row r="955" spans="1:16" x14ac:dyDescent="0.25">
      <c r="A955" s="231" t="s">
        <v>2958</v>
      </c>
      <c r="B955" s="232" t="s">
        <v>6595</v>
      </c>
      <c r="C955" s="239">
        <v>0</v>
      </c>
      <c r="D955" s="239">
        <v>0</v>
      </c>
      <c r="E955" s="239">
        <v>0</v>
      </c>
      <c r="F955" s="239">
        <v>2.4124587825595696</v>
      </c>
      <c r="G955" s="239">
        <v>30.72397000542885</v>
      </c>
      <c r="H955" s="239">
        <v>7.8363100633369953</v>
      </c>
      <c r="I955" s="239">
        <v>0</v>
      </c>
      <c r="J955" s="239">
        <v>0</v>
      </c>
      <c r="K955" s="239">
        <v>0</v>
      </c>
      <c r="L955" s="239">
        <v>0</v>
      </c>
      <c r="M955" s="239">
        <v>0</v>
      </c>
      <c r="N955" s="239">
        <v>0</v>
      </c>
      <c r="O955" s="239">
        <v>0</v>
      </c>
      <c r="P955" s="239">
        <v>0</v>
      </c>
    </row>
    <row r="956" spans="1:16" x14ac:dyDescent="0.25">
      <c r="A956" s="231" t="s">
        <v>2957</v>
      </c>
      <c r="B956" s="232" t="s">
        <v>5984</v>
      </c>
      <c r="C956" s="239">
        <v>0.72650778910546432</v>
      </c>
      <c r="D956" s="239">
        <v>0</v>
      </c>
      <c r="E956" s="239">
        <v>0</v>
      </c>
      <c r="F956" s="239">
        <v>0</v>
      </c>
      <c r="G956" s="239">
        <v>0</v>
      </c>
      <c r="H956" s="239">
        <v>0</v>
      </c>
      <c r="I956" s="239">
        <v>0</v>
      </c>
      <c r="J956" s="239">
        <v>0</v>
      </c>
      <c r="K956" s="239">
        <v>0</v>
      </c>
      <c r="L956" s="239">
        <v>1.2437383490681146</v>
      </c>
      <c r="M956" s="239">
        <v>0</v>
      </c>
      <c r="N956" s="239">
        <v>0</v>
      </c>
      <c r="O956" s="239">
        <v>0</v>
      </c>
      <c r="P956" s="239">
        <v>0</v>
      </c>
    </row>
    <row r="957" spans="1:16" x14ac:dyDescent="0.25">
      <c r="A957" s="231" t="s">
        <v>8747</v>
      </c>
      <c r="B957" s="232" t="s">
        <v>9828</v>
      </c>
      <c r="C957" s="239">
        <v>0</v>
      </c>
      <c r="D957" s="239">
        <v>21.2796924798212</v>
      </c>
      <c r="E957" s="239">
        <v>0</v>
      </c>
      <c r="F957" s="239">
        <v>0.4134023160085184</v>
      </c>
      <c r="G957" s="239">
        <v>0</v>
      </c>
      <c r="H957" s="239">
        <v>0</v>
      </c>
      <c r="I957" s="239">
        <v>0</v>
      </c>
      <c r="J957" s="239">
        <v>0</v>
      </c>
      <c r="K957" s="239">
        <v>0</v>
      </c>
      <c r="L957" s="239">
        <v>5.1166007725623261</v>
      </c>
      <c r="M957" s="239">
        <v>0</v>
      </c>
      <c r="N957" s="239">
        <v>0</v>
      </c>
      <c r="O957" s="239">
        <v>0</v>
      </c>
      <c r="P957" s="239">
        <v>0</v>
      </c>
    </row>
    <row r="958" spans="1:16" x14ac:dyDescent="0.25">
      <c r="A958" s="231" t="s">
        <v>8583</v>
      </c>
      <c r="B958" s="232" t="s">
        <v>8584</v>
      </c>
      <c r="C958" s="239">
        <v>97.046386384173516</v>
      </c>
      <c r="D958" s="239">
        <v>0</v>
      </c>
      <c r="E958" s="239">
        <v>0</v>
      </c>
      <c r="F958" s="239">
        <v>0</v>
      </c>
      <c r="G958" s="239">
        <v>0</v>
      </c>
      <c r="H958" s="239">
        <v>0</v>
      </c>
      <c r="I958" s="239">
        <v>0.45835674628211137</v>
      </c>
      <c r="J958" s="239">
        <v>0</v>
      </c>
      <c r="K958" s="239">
        <v>0</v>
      </c>
      <c r="L958" s="239">
        <v>0</v>
      </c>
      <c r="M958" s="239">
        <v>0</v>
      </c>
      <c r="N958" s="239">
        <v>0</v>
      </c>
      <c r="O958" s="239">
        <v>0</v>
      </c>
      <c r="P958" s="239">
        <v>0</v>
      </c>
    </row>
    <row r="959" spans="1:16" x14ac:dyDescent="0.25">
      <c r="A959" s="231" t="s">
        <v>7954</v>
      </c>
      <c r="B959" s="232" t="s">
        <v>7955</v>
      </c>
      <c r="C959" s="239">
        <v>0</v>
      </c>
      <c r="D959" s="239">
        <v>0</v>
      </c>
      <c r="E959" s="239">
        <v>0</v>
      </c>
      <c r="F959" s="239">
        <v>0</v>
      </c>
      <c r="G959" s="239">
        <v>0</v>
      </c>
      <c r="H959" s="239">
        <v>0</v>
      </c>
      <c r="I959" s="239">
        <v>0</v>
      </c>
      <c r="J959" s="239">
        <v>0</v>
      </c>
      <c r="K959" s="239">
        <v>0</v>
      </c>
      <c r="L959" s="239">
        <v>0</v>
      </c>
      <c r="M959" s="239">
        <v>0</v>
      </c>
      <c r="N959" s="239">
        <v>0</v>
      </c>
      <c r="O959" s="239">
        <v>0</v>
      </c>
      <c r="P959" s="239">
        <v>9.4579151259794134</v>
      </c>
    </row>
    <row r="960" spans="1:16" x14ac:dyDescent="0.25">
      <c r="A960" s="231" t="s">
        <v>2659</v>
      </c>
      <c r="B960" s="232" t="s">
        <v>5986</v>
      </c>
      <c r="C960" s="239">
        <v>0</v>
      </c>
      <c r="D960" s="239">
        <v>0</v>
      </c>
      <c r="E960" s="239">
        <v>9.5438000346018459</v>
      </c>
      <c r="F960" s="239">
        <v>0</v>
      </c>
      <c r="G960" s="239">
        <v>0</v>
      </c>
      <c r="H960" s="239">
        <v>0</v>
      </c>
      <c r="I960" s="239">
        <v>0</v>
      </c>
      <c r="J960" s="239">
        <v>0</v>
      </c>
      <c r="K960" s="239">
        <v>0</v>
      </c>
      <c r="L960" s="239">
        <v>0.2248266217459311</v>
      </c>
      <c r="M960" s="239">
        <v>0</v>
      </c>
      <c r="N960" s="239">
        <v>0</v>
      </c>
      <c r="O960" s="239">
        <v>0</v>
      </c>
      <c r="P960" s="239">
        <v>0</v>
      </c>
    </row>
    <row r="961" spans="1:16" x14ac:dyDescent="0.25">
      <c r="A961" s="231" t="s">
        <v>8368</v>
      </c>
      <c r="B961" s="232" t="s">
        <v>8369</v>
      </c>
      <c r="C961" s="239">
        <v>241.48352802481165</v>
      </c>
      <c r="D961" s="239">
        <v>61.383275970627238</v>
      </c>
      <c r="E961" s="239">
        <v>0</v>
      </c>
      <c r="F961" s="239">
        <v>0</v>
      </c>
      <c r="G961" s="239">
        <v>0</v>
      </c>
      <c r="H961" s="239">
        <v>0</v>
      </c>
      <c r="I961" s="239">
        <v>0</v>
      </c>
      <c r="J961" s="239">
        <v>0</v>
      </c>
      <c r="K961" s="239">
        <v>0</v>
      </c>
      <c r="L961" s="239">
        <v>0</v>
      </c>
      <c r="M961" s="239">
        <v>0</v>
      </c>
      <c r="N961" s="239">
        <v>0</v>
      </c>
      <c r="O961" s="239">
        <v>0</v>
      </c>
      <c r="P961" s="239">
        <v>0</v>
      </c>
    </row>
    <row r="962" spans="1:16" x14ac:dyDescent="0.25">
      <c r="A962" s="231" t="s">
        <v>8370</v>
      </c>
      <c r="B962" s="232" t="s">
        <v>8371</v>
      </c>
      <c r="C962" s="239">
        <v>0</v>
      </c>
      <c r="D962" s="239">
        <v>0</v>
      </c>
      <c r="E962" s="239">
        <v>0</v>
      </c>
      <c r="F962" s="239">
        <v>8.0554844879218415</v>
      </c>
      <c r="G962" s="239">
        <v>0</v>
      </c>
      <c r="H962" s="239">
        <v>0</v>
      </c>
      <c r="I962" s="239">
        <v>0</v>
      </c>
      <c r="J962" s="239">
        <v>0</v>
      </c>
      <c r="K962" s="239">
        <v>0</v>
      </c>
      <c r="L962" s="239">
        <v>0</v>
      </c>
      <c r="M962" s="239">
        <v>0</v>
      </c>
      <c r="N962" s="239">
        <v>0</v>
      </c>
      <c r="O962" s="239">
        <v>0</v>
      </c>
      <c r="P962" s="239">
        <v>0</v>
      </c>
    </row>
    <row r="963" spans="1:16" x14ac:dyDescent="0.25">
      <c r="A963" s="231" t="s">
        <v>8745</v>
      </c>
      <c r="B963" s="232" t="s">
        <v>8746</v>
      </c>
      <c r="C963" s="239">
        <v>1.8786417920333809</v>
      </c>
      <c r="D963" s="239">
        <v>0</v>
      </c>
      <c r="E963" s="239">
        <v>0</v>
      </c>
      <c r="F963" s="239">
        <v>0</v>
      </c>
      <c r="G963" s="239">
        <v>0</v>
      </c>
      <c r="H963" s="239">
        <v>0</v>
      </c>
      <c r="I963" s="239">
        <v>0</v>
      </c>
      <c r="J963" s="239">
        <v>0</v>
      </c>
      <c r="K963" s="239">
        <v>0</v>
      </c>
      <c r="L963" s="239">
        <v>0</v>
      </c>
      <c r="M963" s="239">
        <v>0</v>
      </c>
      <c r="N963" s="239">
        <v>0</v>
      </c>
      <c r="O963" s="239">
        <v>0</v>
      </c>
      <c r="P963" s="239">
        <v>0</v>
      </c>
    </row>
    <row r="964" spans="1:16" x14ac:dyDescent="0.25">
      <c r="A964" s="231" t="s">
        <v>2355</v>
      </c>
      <c r="B964" s="232" t="s">
        <v>5988</v>
      </c>
      <c r="C964" s="239">
        <v>28.720017552308274</v>
      </c>
      <c r="D964" s="239">
        <v>0</v>
      </c>
      <c r="E964" s="239">
        <v>0</v>
      </c>
      <c r="F964" s="239">
        <v>0</v>
      </c>
      <c r="G964" s="239">
        <v>0</v>
      </c>
      <c r="H964" s="239">
        <v>0</v>
      </c>
      <c r="I964" s="239">
        <v>0</v>
      </c>
      <c r="J964" s="239">
        <v>0</v>
      </c>
      <c r="K964" s="239">
        <v>0</v>
      </c>
      <c r="L964" s="239">
        <v>0</v>
      </c>
      <c r="M964" s="239">
        <v>0</v>
      </c>
      <c r="N964" s="239">
        <v>0</v>
      </c>
      <c r="O964" s="239">
        <v>0</v>
      </c>
      <c r="P964" s="239">
        <v>0</v>
      </c>
    </row>
    <row r="965" spans="1:16" x14ac:dyDescent="0.25">
      <c r="A965" s="231" t="s">
        <v>2000</v>
      </c>
      <c r="B965" s="232" t="s">
        <v>4105</v>
      </c>
      <c r="C965" s="239">
        <v>0.91030417827797105</v>
      </c>
      <c r="D965" s="239">
        <v>2.1858035609261393E-2</v>
      </c>
      <c r="E965" s="239">
        <v>0</v>
      </c>
      <c r="F965" s="239">
        <v>0</v>
      </c>
      <c r="G965" s="239">
        <v>0</v>
      </c>
      <c r="H965" s="239">
        <v>0</v>
      </c>
      <c r="I965" s="239">
        <v>1.2885120108356631E-2</v>
      </c>
      <c r="J965" s="239">
        <v>0</v>
      </c>
      <c r="K965" s="239">
        <v>0</v>
      </c>
      <c r="L965" s="239">
        <v>0</v>
      </c>
      <c r="M965" s="239">
        <v>0</v>
      </c>
      <c r="N965" s="239">
        <v>0</v>
      </c>
      <c r="O965" s="239">
        <v>0</v>
      </c>
      <c r="P965" s="239">
        <v>0</v>
      </c>
    </row>
    <row r="966" spans="1:16" x14ac:dyDescent="0.25">
      <c r="A966" s="231" t="s">
        <v>1851</v>
      </c>
      <c r="B966" s="232" t="s">
        <v>5975</v>
      </c>
      <c r="C966" s="239">
        <v>0</v>
      </c>
      <c r="D966" s="239">
        <v>0</v>
      </c>
      <c r="E966" s="239">
        <v>0</v>
      </c>
      <c r="F966" s="239">
        <v>0</v>
      </c>
      <c r="G966" s="239">
        <v>0</v>
      </c>
      <c r="H966" s="239">
        <v>0</v>
      </c>
      <c r="I966" s="239">
        <v>0</v>
      </c>
      <c r="J966" s="239">
        <v>0</v>
      </c>
      <c r="K966" s="239">
        <v>0</v>
      </c>
      <c r="L966" s="239">
        <v>0</v>
      </c>
      <c r="M966" s="239">
        <v>0</v>
      </c>
      <c r="N966" s="239">
        <v>7.4299548068124735E-2</v>
      </c>
      <c r="O966" s="239">
        <v>0</v>
      </c>
      <c r="P966" s="239">
        <v>0</v>
      </c>
    </row>
    <row r="967" spans="1:16" x14ac:dyDescent="0.25">
      <c r="A967" s="231" t="s">
        <v>2690</v>
      </c>
      <c r="B967" s="232" t="s">
        <v>5977</v>
      </c>
      <c r="C967" s="239">
        <v>0.64930944907922017</v>
      </c>
      <c r="D967" s="239">
        <v>0.81798475718037045</v>
      </c>
      <c r="E967" s="239">
        <v>0.30406231160326236</v>
      </c>
      <c r="F967" s="239">
        <v>0.41358593412601552</v>
      </c>
      <c r="G967" s="239">
        <v>0.26720201577339109</v>
      </c>
      <c r="H967" s="239">
        <v>2.071670407759421</v>
      </c>
      <c r="I967" s="239">
        <v>0.5479691160012321</v>
      </c>
      <c r="J967" s="239">
        <v>0.61191582212611317</v>
      </c>
      <c r="K967" s="239">
        <v>1.7379940692461018</v>
      </c>
      <c r="L967" s="239">
        <v>0.1434211006428579</v>
      </c>
      <c r="M967" s="239">
        <v>0.10350376406590302</v>
      </c>
      <c r="N967" s="239">
        <v>0</v>
      </c>
      <c r="O967" s="239">
        <v>0</v>
      </c>
      <c r="P967" s="239">
        <v>0</v>
      </c>
    </row>
    <row r="968" spans="1:16" x14ac:dyDescent="0.25">
      <c r="A968" s="231" t="s">
        <v>8847</v>
      </c>
      <c r="B968" s="232" t="s">
        <v>8848</v>
      </c>
      <c r="C968" s="239">
        <v>0</v>
      </c>
      <c r="D968" s="239">
        <v>0</v>
      </c>
      <c r="E968" s="239">
        <v>3.4616291529136096E-2</v>
      </c>
      <c r="F968" s="239">
        <v>0</v>
      </c>
      <c r="G968" s="239">
        <v>0</v>
      </c>
      <c r="H968" s="239">
        <v>0</v>
      </c>
      <c r="I968" s="239">
        <v>0</v>
      </c>
      <c r="J968" s="239">
        <v>0</v>
      </c>
      <c r="K968" s="239">
        <v>0</v>
      </c>
      <c r="L968" s="239">
        <v>0</v>
      </c>
      <c r="M968" s="239">
        <v>0</v>
      </c>
      <c r="N968" s="239">
        <v>0</v>
      </c>
      <c r="O968" s="239">
        <v>0</v>
      </c>
      <c r="P968" s="239">
        <v>0</v>
      </c>
    </row>
    <row r="969" spans="1:16" x14ac:dyDescent="0.25">
      <c r="A969" s="231" t="s">
        <v>3128</v>
      </c>
      <c r="B969" s="232" t="s">
        <v>5978</v>
      </c>
      <c r="C969" s="239">
        <v>0</v>
      </c>
      <c r="D969" s="239">
        <v>0</v>
      </c>
      <c r="E969" s="239">
        <v>0</v>
      </c>
      <c r="F969" s="239">
        <v>1.997067748337197</v>
      </c>
      <c r="G969" s="239">
        <v>0</v>
      </c>
      <c r="H969" s="239">
        <v>0.71527722894492141</v>
      </c>
      <c r="I969" s="239">
        <v>0</v>
      </c>
      <c r="J969" s="239">
        <v>0</v>
      </c>
      <c r="K969" s="239">
        <v>0</v>
      </c>
      <c r="L969" s="239">
        <v>0</v>
      </c>
      <c r="M969" s="239">
        <v>0</v>
      </c>
      <c r="N969" s="239">
        <v>0</v>
      </c>
      <c r="O969" s="239">
        <v>0</v>
      </c>
      <c r="P969" s="239">
        <v>0</v>
      </c>
    </row>
    <row r="970" spans="1:16" x14ac:dyDescent="0.25">
      <c r="A970" s="231" t="s">
        <v>3174</v>
      </c>
      <c r="B970" s="232" t="s">
        <v>5979</v>
      </c>
      <c r="C970" s="239">
        <v>0</v>
      </c>
      <c r="D970" s="239">
        <v>0</v>
      </c>
      <c r="E970" s="239">
        <v>0</v>
      </c>
      <c r="F970" s="239">
        <v>0</v>
      </c>
      <c r="G970" s="239">
        <v>0</v>
      </c>
      <c r="H970" s="239">
        <v>0</v>
      </c>
      <c r="I970" s="239">
        <v>0</v>
      </c>
      <c r="J970" s="239">
        <v>0</v>
      </c>
      <c r="K970" s="239">
        <v>0</v>
      </c>
      <c r="L970" s="239">
        <v>71.931572481883933</v>
      </c>
      <c r="M970" s="239">
        <v>0</v>
      </c>
      <c r="N970" s="239">
        <v>0</v>
      </c>
      <c r="O970" s="239">
        <v>0</v>
      </c>
      <c r="P970" s="239">
        <v>0</v>
      </c>
    </row>
    <row r="971" spans="1:16" x14ac:dyDescent="0.25">
      <c r="A971" s="231" t="s">
        <v>8196</v>
      </c>
      <c r="B971" s="232" t="s">
        <v>9829</v>
      </c>
      <c r="C971" s="239">
        <v>0</v>
      </c>
      <c r="D971" s="239">
        <v>0</v>
      </c>
      <c r="E971" s="239">
        <v>0</v>
      </c>
      <c r="F971" s="239">
        <v>0</v>
      </c>
      <c r="G971" s="239">
        <v>0</v>
      </c>
      <c r="H971" s="239">
        <v>0</v>
      </c>
      <c r="I971" s="239">
        <v>0</v>
      </c>
      <c r="J971" s="239">
        <v>0</v>
      </c>
      <c r="K971" s="239">
        <v>0</v>
      </c>
      <c r="L971" s="239">
        <v>0.27716267446910925</v>
      </c>
      <c r="M971" s="239">
        <v>0</v>
      </c>
      <c r="N971" s="239">
        <v>0</v>
      </c>
      <c r="O971" s="239">
        <v>0</v>
      </c>
      <c r="P971" s="239">
        <v>0</v>
      </c>
    </row>
    <row r="972" spans="1:16" x14ac:dyDescent="0.25">
      <c r="A972" s="231" t="s">
        <v>8478</v>
      </c>
      <c r="B972" s="232" t="s">
        <v>8479</v>
      </c>
      <c r="C972" s="239">
        <v>0</v>
      </c>
      <c r="D972" s="239">
        <v>0</v>
      </c>
      <c r="E972" s="239">
        <v>0</v>
      </c>
      <c r="F972" s="239">
        <v>0</v>
      </c>
      <c r="G972" s="239">
        <v>0</v>
      </c>
      <c r="H972" s="239">
        <v>0</v>
      </c>
      <c r="I972" s="239">
        <v>0.12423413994910251</v>
      </c>
      <c r="J972" s="239">
        <v>0</v>
      </c>
      <c r="K972" s="239">
        <v>0</v>
      </c>
      <c r="L972" s="239">
        <v>0</v>
      </c>
      <c r="M972" s="239">
        <v>0</v>
      </c>
      <c r="N972" s="239">
        <v>0</v>
      </c>
      <c r="O972" s="239">
        <v>0</v>
      </c>
      <c r="P972" s="239">
        <v>0</v>
      </c>
    </row>
    <row r="973" spans="1:16" x14ac:dyDescent="0.25">
      <c r="A973" s="231" t="s">
        <v>8871</v>
      </c>
      <c r="B973" s="232" t="s">
        <v>8872</v>
      </c>
      <c r="C973" s="239">
        <v>0</v>
      </c>
      <c r="D973" s="239">
        <v>0</v>
      </c>
      <c r="E973" s="239">
        <v>0</v>
      </c>
      <c r="F973" s="239">
        <v>0</v>
      </c>
      <c r="G973" s="239">
        <v>0</v>
      </c>
      <c r="H973" s="239">
        <v>29.415583904934994</v>
      </c>
      <c r="I973" s="239">
        <v>7.6383314485365075</v>
      </c>
      <c r="J973" s="239">
        <v>0</v>
      </c>
      <c r="K973" s="239">
        <v>0</v>
      </c>
      <c r="L973" s="239">
        <v>0</v>
      </c>
      <c r="M973" s="239">
        <v>0</v>
      </c>
      <c r="N973" s="239">
        <v>0</v>
      </c>
      <c r="O973" s="239">
        <v>0</v>
      </c>
      <c r="P973" s="239">
        <v>0</v>
      </c>
    </row>
    <row r="974" spans="1:16" x14ac:dyDescent="0.25">
      <c r="A974" s="231" t="s">
        <v>2970</v>
      </c>
      <c r="B974" s="232" t="s">
        <v>5980</v>
      </c>
      <c r="C974" s="239">
        <v>0</v>
      </c>
      <c r="D974" s="239">
        <v>0</v>
      </c>
      <c r="E974" s="239">
        <v>0</v>
      </c>
      <c r="F974" s="239">
        <v>0</v>
      </c>
      <c r="G974" s="239">
        <v>0</v>
      </c>
      <c r="H974" s="239">
        <v>0</v>
      </c>
      <c r="I974" s="239">
        <v>0</v>
      </c>
      <c r="J974" s="239">
        <v>0</v>
      </c>
      <c r="K974" s="239">
        <v>0</v>
      </c>
      <c r="L974" s="239">
        <v>0</v>
      </c>
      <c r="M974" s="239">
        <v>0</v>
      </c>
      <c r="N974" s="239">
        <v>0</v>
      </c>
      <c r="O974" s="239">
        <v>21.730123314326164</v>
      </c>
      <c r="P974" s="239">
        <v>0</v>
      </c>
    </row>
    <row r="975" spans="1:16" x14ac:dyDescent="0.25">
      <c r="A975" s="231" t="s">
        <v>7956</v>
      </c>
      <c r="B975" s="232" t="s">
        <v>7957</v>
      </c>
      <c r="C975" s="239">
        <v>0</v>
      </c>
      <c r="D975" s="239">
        <v>0</v>
      </c>
      <c r="E975" s="239">
        <v>0</v>
      </c>
      <c r="F975" s="239">
        <v>0</v>
      </c>
      <c r="G975" s="239">
        <v>0</v>
      </c>
      <c r="H975" s="239">
        <v>0</v>
      </c>
      <c r="I975" s="239">
        <v>0</v>
      </c>
      <c r="J975" s="239">
        <v>0</v>
      </c>
      <c r="K975" s="239">
        <v>0</v>
      </c>
      <c r="L975" s="239">
        <v>0</v>
      </c>
      <c r="M975" s="239">
        <v>0</v>
      </c>
      <c r="N975" s="239">
        <v>0.1806972846321851</v>
      </c>
      <c r="O975" s="239">
        <v>0</v>
      </c>
      <c r="P975" s="239">
        <v>0</v>
      </c>
    </row>
    <row r="976" spans="1:16" x14ac:dyDescent="0.25">
      <c r="A976" s="231" t="s">
        <v>869</v>
      </c>
      <c r="B976" s="232" t="s">
        <v>5981</v>
      </c>
      <c r="C976" s="239">
        <v>0.68402203862276589</v>
      </c>
      <c r="D976" s="239">
        <v>0</v>
      </c>
      <c r="E976" s="239">
        <v>0</v>
      </c>
      <c r="F976" s="239">
        <v>0</v>
      </c>
      <c r="G976" s="239">
        <v>0</v>
      </c>
      <c r="H976" s="239">
        <v>0</v>
      </c>
      <c r="I976" s="239">
        <v>0</v>
      </c>
      <c r="J976" s="239">
        <v>3.1505100675353295E-2</v>
      </c>
      <c r="K976" s="239">
        <v>0</v>
      </c>
      <c r="L976" s="239">
        <v>0</v>
      </c>
      <c r="M976" s="239">
        <v>0</v>
      </c>
      <c r="N976" s="239">
        <v>0</v>
      </c>
      <c r="O976" s="239">
        <v>0.29013614244075758</v>
      </c>
      <c r="P976" s="239">
        <v>1.3224429933364057</v>
      </c>
    </row>
    <row r="977" spans="1:16" x14ac:dyDescent="0.25">
      <c r="A977" s="231" t="s">
        <v>7366</v>
      </c>
      <c r="B977" s="232" t="s">
        <v>9830</v>
      </c>
      <c r="C977" s="239">
        <v>0.22067069046825991</v>
      </c>
      <c r="D977" s="239">
        <v>0</v>
      </c>
      <c r="E977" s="239">
        <v>0</v>
      </c>
      <c r="F977" s="239">
        <v>0</v>
      </c>
      <c r="G977" s="239">
        <v>0</v>
      </c>
      <c r="H977" s="239">
        <v>0</v>
      </c>
      <c r="I977" s="239">
        <v>0</v>
      </c>
      <c r="J977" s="239">
        <v>0</v>
      </c>
      <c r="K977" s="239">
        <v>0</v>
      </c>
      <c r="L977" s="239">
        <v>0</v>
      </c>
      <c r="M977" s="239">
        <v>0</v>
      </c>
      <c r="N977" s="239">
        <v>0</v>
      </c>
      <c r="O977" s="239">
        <v>0</v>
      </c>
      <c r="P977" s="239">
        <v>0</v>
      </c>
    </row>
    <row r="978" spans="1:16" x14ac:dyDescent="0.25">
      <c r="A978" s="231" t="s">
        <v>2620</v>
      </c>
      <c r="B978" s="232" t="s">
        <v>9831</v>
      </c>
      <c r="C978" s="239">
        <v>0</v>
      </c>
      <c r="D978" s="239">
        <v>2.435089893531768E-2</v>
      </c>
      <c r="E978" s="239">
        <v>0</v>
      </c>
      <c r="F978" s="239">
        <v>0</v>
      </c>
      <c r="G978" s="239">
        <v>0</v>
      </c>
      <c r="H978" s="239">
        <v>0</v>
      </c>
      <c r="I978" s="239">
        <v>0</v>
      </c>
      <c r="J978" s="239">
        <v>0</v>
      </c>
      <c r="K978" s="239">
        <v>0</v>
      </c>
      <c r="L978" s="239">
        <v>0</v>
      </c>
      <c r="M978" s="239">
        <v>0</v>
      </c>
      <c r="N978" s="239">
        <v>0</v>
      </c>
      <c r="O978" s="239">
        <v>0</v>
      </c>
      <c r="P978" s="239">
        <v>0</v>
      </c>
    </row>
    <row r="979" spans="1:16" x14ac:dyDescent="0.25">
      <c r="A979" s="231" t="s">
        <v>2918</v>
      </c>
      <c r="B979" s="232" t="s">
        <v>9832</v>
      </c>
      <c r="C979" s="239">
        <v>0</v>
      </c>
      <c r="D979" s="239">
        <v>0</v>
      </c>
      <c r="E979" s="239">
        <v>0</v>
      </c>
      <c r="F979" s="239">
        <v>0</v>
      </c>
      <c r="G979" s="239">
        <v>0</v>
      </c>
      <c r="H979" s="239">
        <v>0</v>
      </c>
      <c r="I979" s="239">
        <v>0</v>
      </c>
      <c r="J979" s="239">
        <v>0</v>
      </c>
      <c r="K979" s="239">
        <v>0</v>
      </c>
      <c r="L979" s="239">
        <v>0.10186992825106581</v>
      </c>
      <c r="M979" s="239">
        <v>0.73392525184066149</v>
      </c>
      <c r="N979" s="239">
        <v>1.8572890328572613</v>
      </c>
      <c r="O979" s="239">
        <v>1.3949930095265939</v>
      </c>
      <c r="P979" s="239">
        <v>2.5620617968161952</v>
      </c>
    </row>
    <row r="980" spans="1:16" x14ac:dyDescent="0.25">
      <c r="A980" s="231" t="s">
        <v>2185</v>
      </c>
      <c r="B980" s="232" t="s">
        <v>9833</v>
      </c>
      <c r="C980" s="239">
        <v>0</v>
      </c>
      <c r="D980" s="239">
        <v>0</v>
      </c>
      <c r="E980" s="239">
        <v>0</v>
      </c>
      <c r="F980" s="239">
        <v>2.9652639030199953E-3</v>
      </c>
      <c r="G980" s="239">
        <v>0</v>
      </c>
      <c r="H980" s="239">
        <v>7.5735994014273555E-2</v>
      </c>
      <c r="I980" s="239">
        <v>3.4938941856671069E-2</v>
      </c>
      <c r="J980" s="239">
        <v>2.5659681211478622E-3</v>
      </c>
      <c r="K980" s="239">
        <v>0</v>
      </c>
      <c r="L980" s="239">
        <v>0</v>
      </c>
      <c r="M980" s="239">
        <v>0</v>
      </c>
      <c r="N980" s="239">
        <v>0</v>
      </c>
      <c r="O980" s="239">
        <v>0</v>
      </c>
      <c r="P980" s="239">
        <v>0</v>
      </c>
    </row>
    <row r="981" spans="1:16" x14ac:dyDescent="0.25">
      <c r="A981" s="231" t="s">
        <v>2549</v>
      </c>
      <c r="B981" s="232" t="s">
        <v>9834</v>
      </c>
      <c r="C981" s="239">
        <v>0</v>
      </c>
      <c r="D981" s="239">
        <v>0</v>
      </c>
      <c r="E981" s="239">
        <v>0</v>
      </c>
      <c r="F981" s="239">
        <v>0.45625862462090883</v>
      </c>
      <c r="G981" s="239">
        <v>0</v>
      </c>
      <c r="H981" s="239">
        <v>0</v>
      </c>
      <c r="I981" s="239">
        <v>0</v>
      </c>
      <c r="J981" s="239">
        <v>0</v>
      </c>
      <c r="K981" s="239">
        <v>0</v>
      </c>
      <c r="L981" s="239">
        <v>0</v>
      </c>
      <c r="M981" s="239">
        <v>0</v>
      </c>
      <c r="N981" s="239">
        <v>0</v>
      </c>
      <c r="O981" s="239">
        <v>0</v>
      </c>
      <c r="P981" s="239">
        <v>0</v>
      </c>
    </row>
    <row r="982" spans="1:16" x14ac:dyDescent="0.25">
      <c r="A982" s="231" t="s">
        <v>2470</v>
      </c>
      <c r="B982" s="232" t="s">
        <v>9835</v>
      </c>
      <c r="C982" s="239">
        <v>0</v>
      </c>
      <c r="D982" s="239">
        <v>0</v>
      </c>
      <c r="E982" s="239">
        <v>0</v>
      </c>
      <c r="F982" s="239">
        <v>0</v>
      </c>
      <c r="G982" s="239">
        <v>0</v>
      </c>
      <c r="H982" s="239">
        <v>0</v>
      </c>
      <c r="I982" s="239">
        <v>0</v>
      </c>
      <c r="J982" s="239">
        <v>0</v>
      </c>
      <c r="K982" s="239">
        <v>0</v>
      </c>
      <c r="L982" s="239">
        <v>0</v>
      </c>
      <c r="M982" s="239">
        <v>0</v>
      </c>
      <c r="N982" s="239">
        <v>0</v>
      </c>
      <c r="O982" s="239">
        <v>0.50777529704905999</v>
      </c>
      <c r="P982" s="239">
        <v>0</v>
      </c>
    </row>
    <row r="983" spans="1:16" x14ac:dyDescent="0.25">
      <c r="A983" s="231" t="s">
        <v>1084</v>
      </c>
      <c r="B983" s="232" t="s">
        <v>9836</v>
      </c>
      <c r="C983" s="239">
        <v>0.33308848771074689</v>
      </c>
      <c r="D983" s="239">
        <v>0</v>
      </c>
      <c r="E983" s="239">
        <v>0</v>
      </c>
      <c r="F983" s="239">
        <v>0</v>
      </c>
      <c r="G983" s="239">
        <v>0</v>
      </c>
      <c r="H983" s="239">
        <v>0</v>
      </c>
      <c r="I983" s="239">
        <v>0</v>
      </c>
      <c r="J983" s="239">
        <v>0</v>
      </c>
      <c r="K983" s="239">
        <v>0</v>
      </c>
      <c r="L983" s="239">
        <v>6.1182195805970951E-2</v>
      </c>
      <c r="M983" s="239">
        <v>8.9099352280057789E-2</v>
      </c>
      <c r="N983" s="239">
        <v>1.5342091847138082E-2</v>
      </c>
      <c r="O983" s="239">
        <v>0</v>
      </c>
      <c r="P983" s="239">
        <v>0</v>
      </c>
    </row>
    <row r="984" spans="1:16" x14ac:dyDescent="0.25">
      <c r="A984" s="231" t="s">
        <v>2271</v>
      </c>
      <c r="B984" s="232" t="s">
        <v>9837</v>
      </c>
      <c r="C984" s="239">
        <v>0</v>
      </c>
      <c r="D984" s="239">
        <v>1.930306947538075</v>
      </c>
      <c r="E984" s="239">
        <v>0</v>
      </c>
      <c r="F984" s="239">
        <v>0</v>
      </c>
      <c r="G984" s="239">
        <v>0</v>
      </c>
      <c r="H984" s="239">
        <v>0</v>
      </c>
      <c r="I984" s="239">
        <v>0</v>
      </c>
      <c r="J984" s="239">
        <v>0</v>
      </c>
      <c r="K984" s="239">
        <v>0</v>
      </c>
      <c r="L984" s="239">
        <v>0</v>
      </c>
      <c r="M984" s="239">
        <v>0</v>
      </c>
      <c r="N984" s="239">
        <v>0</v>
      </c>
      <c r="O984" s="239">
        <v>0</v>
      </c>
      <c r="P984" s="239">
        <v>0</v>
      </c>
    </row>
    <row r="985" spans="1:16" x14ac:dyDescent="0.25">
      <c r="A985" s="231" t="s">
        <v>2469</v>
      </c>
      <c r="B985" s="232" t="s">
        <v>9838</v>
      </c>
      <c r="C985" s="239">
        <v>13.380624039726079</v>
      </c>
      <c r="D985" s="239">
        <v>4.3444921837744879</v>
      </c>
      <c r="E985" s="239">
        <v>24.353329126621119</v>
      </c>
      <c r="F985" s="239">
        <v>5.0206312350413453</v>
      </c>
      <c r="G985" s="239">
        <v>0</v>
      </c>
      <c r="H985" s="239">
        <v>0</v>
      </c>
      <c r="I985" s="239">
        <v>0</v>
      </c>
      <c r="J985" s="239">
        <v>0</v>
      </c>
      <c r="K985" s="239">
        <v>0</v>
      </c>
      <c r="L985" s="239">
        <v>0</v>
      </c>
      <c r="M985" s="239">
        <v>0</v>
      </c>
      <c r="N985" s="239">
        <v>0</v>
      </c>
      <c r="O985" s="239">
        <v>0</v>
      </c>
      <c r="P985" s="239">
        <v>0</v>
      </c>
    </row>
    <row r="986" spans="1:16" x14ac:dyDescent="0.25">
      <c r="A986" s="231" t="s">
        <v>2332</v>
      </c>
      <c r="B986" s="232" t="s">
        <v>9839</v>
      </c>
      <c r="C986" s="239">
        <v>6.1323406683414694</v>
      </c>
      <c r="D986" s="239">
        <v>0</v>
      </c>
      <c r="E986" s="239">
        <v>0</v>
      </c>
      <c r="F986" s="239">
        <v>0</v>
      </c>
      <c r="G986" s="239">
        <v>0</v>
      </c>
      <c r="H986" s="239">
        <v>0</v>
      </c>
      <c r="I986" s="239">
        <v>0.95498628379094042</v>
      </c>
      <c r="J986" s="239">
        <v>4.7745580560029142</v>
      </c>
      <c r="K986" s="239">
        <v>0</v>
      </c>
      <c r="L986" s="239">
        <v>0</v>
      </c>
      <c r="M986" s="239">
        <v>0</v>
      </c>
      <c r="N986" s="239">
        <v>0</v>
      </c>
      <c r="O986" s="239">
        <v>0</v>
      </c>
      <c r="P986" s="239">
        <v>0</v>
      </c>
    </row>
    <row r="987" spans="1:16" x14ac:dyDescent="0.25">
      <c r="A987" s="231" t="s">
        <v>2866</v>
      </c>
      <c r="B987" s="232" t="s">
        <v>9840</v>
      </c>
      <c r="C987" s="239">
        <v>0</v>
      </c>
      <c r="D987" s="239">
        <v>0</v>
      </c>
      <c r="E987" s="239">
        <v>2.304898989868807</v>
      </c>
      <c r="F987" s="239">
        <v>0</v>
      </c>
      <c r="G987" s="239">
        <v>0</v>
      </c>
      <c r="H987" s="239">
        <v>0</v>
      </c>
      <c r="I987" s="239">
        <v>0</v>
      </c>
      <c r="J987" s="239">
        <v>0</v>
      </c>
      <c r="K987" s="239">
        <v>0</v>
      </c>
      <c r="L987" s="239">
        <v>0</v>
      </c>
      <c r="M987" s="239">
        <v>0</v>
      </c>
      <c r="N987" s="239">
        <v>0</v>
      </c>
      <c r="O987" s="239">
        <v>0</v>
      </c>
      <c r="P987" s="239">
        <v>0</v>
      </c>
    </row>
    <row r="988" spans="1:16" x14ac:dyDescent="0.25">
      <c r="A988" s="231" t="s">
        <v>8843</v>
      </c>
      <c r="B988" s="232" t="s">
        <v>8844</v>
      </c>
      <c r="C988" s="239">
        <v>30.045408884974378</v>
      </c>
      <c r="D988" s="239">
        <v>6.6554499992894067</v>
      </c>
      <c r="E988" s="239">
        <v>80.771326669407955</v>
      </c>
      <c r="F988" s="239">
        <v>36.899181748071435</v>
      </c>
      <c r="G988" s="239">
        <v>152.94970335585964</v>
      </c>
      <c r="H988" s="239">
        <v>0</v>
      </c>
      <c r="I988" s="239">
        <v>0</v>
      </c>
      <c r="J988" s="239">
        <v>0</v>
      </c>
      <c r="K988" s="239">
        <v>0</v>
      </c>
      <c r="L988" s="239">
        <v>0</v>
      </c>
      <c r="M988" s="239">
        <v>0</v>
      </c>
      <c r="N988" s="239">
        <v>0</v>
      </c>
      <c r="O988" s="239">
        <v>0</v>
      </c>
      <c r="P988" s="239">
        <v>0</v>
      </c>
    </row>
    <row r="989" spans="1:16" x14ac:dyDescent="0.25">
      <c r="A989" s="231" t="s">
        <v>8617</v>
      </c>
      <c r="B989" s="232" t="s">
        <v>9841</v>
      </c>
      <c r="C989" s="239">
        <v>0</v>
      </c>
      <c r="D989" s="239">
        <v>0</v>
      </c>
      <c r="E989" s="239">
        <v>0</v>
      </c>
      <c r="F989" s="239">
        <v>0</v>
      </c>
      <c r="G989" s="239">
        <v>0.48547478929233306</v>
      </c>
      <c r="H989" s="239">
        <v>0</v>
      </c>
      <c r="I989" s="239">
        <v>0</v>
      </c>
      <c r="J989" s="239">
        <v>0</v>
      </c>
      <c r="K989" s="239">
        <v>0</v>
      </c>
      <c r="L989" s="239">
        <v>0</v>
      </c>
      <c r="M989" s="239">
        <v>0</v>
      </c>
      <c r="N989" s="239">
        <v>0</v>
      </c>
      <c r="O989" s="239">
        <v>0</v>
      </c>
      <c r="P989" s="239">
        <v>0</v>
      </c>
    </row>
    <row r="990" spans="1:16" x14ac:dyDescent="0.25">
      <c r="A990" s="231" t="s">
        <v>2959</v>
      </c>
      <c r="B990" s="232" t="s">
        <v>5959</v>
      </c>
      <c r="C990" s="239">
        <v>0</v>
      </c>
      <c r="D990" s="239">
        <v>0.28879580495396295</v>
      </c>
      <c r="E990" s="239">
        <v>0</v>
      </c>
      <c r="F990" s="239">
        <v>0</v>
      </c>
      <c r="G990" s="239">
        <v>0</v>
      </c>
      <c r="H990" s="239">
        <v>0</v>
      </c>
      <c r="I990" s="239">
        <v>0</v>
      </c>
      <c r="J990" s="239">
        <v>0</v>
      </c>
      <c r="K990" s="239">
        <v>0</v>
      </c>
      <c r="L990" s="239">
        <v>0</v>
      </c>
      <c r="M990" s="239">
        <v>0</v>
      </c>
      <c r="N990" s="239">
        <v>0</v>
      </c>
      <c r="O990" s="239">
        <v>0</v>
      </c>
      <c r="P990" s="239">
        <v>0</v>
      </c>
    </row>
    <row r="991" spans="1:16" x14ac:dyDescent="0.25">
      <c r="A991" s="231" t="s">
        <v>2932</v>
      </c>
      <c r="B991" s="232" t="s">
        <v>5960</v>
      </c>
      <c r="C991" s="239">
        <v>0</v>
      </c>
      <c r="D991" s="239">
        <v>0</v>
      </c>
      <c r="E991" s="239">
        <v>0</v>
      </c>
      <c r="F991" s="239">
        <v>0</v>
      </c>
      <c r="G991" s="239">
        <v>0</v>
      </c>
      <c r="H991" s="239">
        <v>0</v>
      </c>
      <c r="I991" s="239">
        <v>0</v>
      </c>
      <c r="J991" s="239">
        <v>0</v>
      </c>
      <c r="K991" s="239">
        <v>0</v>
      </c>
      <c r="L991" s="239">
        <v>0</v>
      </c>
      <c r="M991" s="239">
        <v>0</v>
      </c>
      <c r="N991" s="239">
        <v>2.0385518265906977</v>
      </c>
      <c r="O991" s="239">
        <v>0</v>
      </c>
      <c r="P991" s="239">
        <v>0</v>
      </c>
    </row>
    <row r="992" spans="1:16" x14ac:dyDescent="0.25">
      <c r="A992" s="231" t="s">
        <v>5962</v>
      </c>
      <c r="B992" s="232" t="s">
        <v>5963</v>
      </c>
      <c r="C992" s="239">
        <v>0</v>
      </c>
      <c r="D992" s="239">
        <v>0</v>
      </c>
      <c r="E992" s="239">
        <v>0</v>
      </c>
      <c r="F992" s="239">
        <v>0</v>
      </c>
      <c r="G992" s="239">
        <v>1.0526963051629874</v>
      </c>
      <c r="H992" s="239">
        <v>0</v>
      </c>
      <c r="I992" s="239">
        <v>0</v>
      </c>
      <c r="J992" s="239">
        <v>0</v>
      </c>
      <c r="K992" s="239">
        <v>0</v>
      </c>
      <c r="L992" s="239">
        <v>0</v>
      </c>
      <c r="M992" s="239">
        <v>0</v>
      </c>
      <c r="N992" s="239">
        <v>0</v>
      </c>
      <c r="O992" s="239">
        <v>0</v>
      </c>
      <c r="P992" s="239">
        <v>0</v>
      </c>
    </row>
    <row r="993" spans="1:16" x14ac:dyDescent="0.25">
      <c r="A993" s="231" t="s">
        <v>1608</v>
      </c>
      <c r="B993" s="232" t="s">
        <v>5964</v>
      </c>
      <c r="C993" s="239">
        <v>0</v>
      </c>
      <c r="D993" s="239">
        <v>0</v>
      </c>
      <c r="E993" s="239">
        <v>0</v>
      </c>
      <c r="F993" s="239">
        <v>0</v>
      </c>
      <c r="G993" s="239">
        <v>0</v>
      </c>
      <c r="H993" s="239">
        <v>0.47593436515566789</v>
      </c>
      <c r="I993" s="239">
        <v>0</v>
      </c>
      <c r="J993" s="239">
        <v>0</v>
      </c>
      <c r="K993" s="239">
        <v>1.1397007272050641</v>
      </c>
      <c r="L993" s="239">
        <v>0</v>
      </c>
      <c r="M993" s="239">
        <v>9.4907022581291273E-2</v>
      </c>
      <c r="N993" s="239">
        <v>2.819208055854777</v>
      </c>
      <c r="O993" s="239">
        <v>0.38397746373259956</v>
      </c>
      <c r="P993" s="239">
        <v>0</v>
      </c>
    </row>
    <row r="994" spans="1:16" x14ac:dyDescent="0.25">
      <c r="A994" s="231" t="s">
        <v>8101</v>
      </c>
      <c r="B994" s="232" t="s">
        <v>8102</v>
      </c>
      <c r="C994" s="239">
        <v>0</v>
      </c>
      <c r="D994" s="239">
        <v>0</v>
      </c>
      <c r="E994" s="239">
        <v>0</v>
      </c>
      <c r="F994" s="239">
        <v>0</v>
      </c>
      <c r="G994" s="239">
        <v>0</v>
      </c>
      <c r="H994" s="239">
        <v>0</v>
      </c>
      <c r="I994" s="239">
        <v>0</v>
      </c>
      <c r="J994" s="239">
        <v>0</v>
      </c>
      <c r="K994" s="239">
        <v>0</v>
      </c>
      <c r="L994" s="239">
        <v>9.4950185533032911</v>
      </c>
      <c r="M994" s="239">
        <v>4.7931814816949876</v>
      </c>
      <c r="N994" s="239">
        <v>0</v>
      </c>
      <c r="O994" s="239">
        <v>0</v>
      </c>
      <c r="P994" s="239">
        <v>0</v>
      </c>
    </row>
    <row r="995" spans="1:16" x14ac:dyDescent="0.25">
      <c r="A995" s="231" t="s">
        <v>8067</v>
      </c>
      <c r="B995" s="232" t="s">
        <v>8068</v>
      </c>
      <c r="C995" s="239">
        <v>0</v>
      </c>
      <c r="D995" s="239">
        <v>0</v>
      </c>
      <c r="E995" s="239">
        <v>0.75654778076673979</v>
      </c>
      <c r="F995" s="239">
        <v>0</v>
      </c>
      <c r="G995" s="239">
        <v>0</v>
      </c>
      <c r="H995" s="239">
        <v>0</v>
      </c>
      <c r="I995" s="239">
        <v>0</v>
      </c>
      <c r="J995" s="239">
        <v>0</v>
      </c>
      <c r="K995" s="239">
        <v>0</v>
      </c>
      <c r="L995" s="239">
        <v>0</v>
      </c>
      <c r="M995" s="239">
        <v>0</v>
      </c>
      <c r="N995" s="239">
        <v>0</v>
      </c>
      <c r="O995" s="239">
        <v>0</v>
      </c>
      <c r="P995" s="239">
        <v>0</v>
      </c>
    </row>
    <row r="996" spans="1:16" x14ac:dyDescent="0.25">
      <c r="A996" s="231" t="s">
        <v>2705</v>
      </c>
      <c r="B996" s="232" t="s">
        <v>5965</v>
      </c>
      <c r="C996" s="239">
        <v>0</v>
      </c>
      <c r="D996" s="239">
        <v>0</v>
      </c>
      <c r="E996" s="239">
        <v>0</v>
      </c>
      <c r="F996" s="239">
        <v>0</v>
      </c>
      <c r="G996" s="239">
        <v>0</v>
      </c>
      <c r="H996" s="239">
        <v>0</v>
      </c>
      <c r="I996" s="239">
        <v>0</v>
      </c>
      <c r="J996" s="239">
        <v>0</v>
      </c>
      <c r="K996" s="239">
        <v>0</v>
      </c>
      <c r="L996" s="239">
        <v>0</v>
      </c>
      <c r="M996" s="239">
        <v>0</v>
      </c>
      <c r="N996" s="239">
        <v>32.282761376002483</v>
      </c>
      <c r="O996" s="239">
        <v>0</v>
      </c>
      <c r="P996" s="239">
        <v>0</v>
      </c>
    </row>
    <row r="997" spans="1:16" x14ac:dyDescent="0.25">
      <c r="A997" s="231" t="s">
        <v>2613</v>
      </c>
      <c r="B997" s="232" t="s">
        <v>4119</v>
      </c>
      <c r="C997" s="239">
        <v>0</v>
      </c>
      <c r="D997" s="239">
        <v>0</v>
      </c>
      <c r="E997" s="239">
        <v>0</v>
      </c>
      <c r="F997" s="239">
        <v>0</v>
      </c>
      <c r="G997" s="239">
        <v>0</v>
      </c>
      <c r="H997" s="239">
        <v>0</v>
      </c>
      <c r="I997" s="239">
        <v>1.440035747807784E-2</v>
      </c>
      <c r="J997" s="239">
        <v>0</v>
      </c>
      <c r="K997" s="239">
        <v>0</v>
      </c>
      <c r="L997" s="239">
        <v>0</v>
      </c>
      <c r="M997" s="239">
        <v>0</v>
      </c>
      <c r="N997" s="239">
        <v>0</v>
      </c>
      <c r="O997" s="239">
        <v>0</v>
      </c>
      <c r="P997" s="239">
        <v>0</v>
      </c>
    </row>
    <row r="998" spans="1:16" x14ac:dyDescent="0.25">
      <c r="A998" s="231" t="s">
        <v>9393</v>
      </c>
      <c r="B998" s="232" t="s">
        <v>9842</v>
      </c>
      <c r="C998" s="239">
        <v>0</v>
      </c>
      <c r="D998" s="239">
        <v>0</v>
      </c>
      <c r="E998" s="239">
        <v>0</v>
      </c>
      <c r="F998" s="239">
        <v>0</v>
      </c>
      <c r="G998" s="239">
        <v>0</v>
      </c>
      <c r="H998" s="239">
        <v>0</v>
      </c>
      <c r="I998" s="239">
        <v>0</v>
      </c>
      <c r="J998" s="239">
        <v>0</v>
      </c>
      <c r="K998" s="239">
        <v>0</v>
      </c>
      <c r="L998" s="239">
        <v>0</v>
      </c>
      <c r="M998" s="239">
        <v>0</v>
      </c>
      <c r="N998" s="239">
        <v>0</v>
      </c>
      <c r="O998" s="239">
        <v>0</v>
      </c>
      <c r="P998" s="239">
        <v>0.17112260801002621</v>
      </c>
    </row>
    <row r="999" spans="1:16" x14ac:dyDescent="0.25">
      <c r="A999" s="231" t="s">
        <v>7801</v>
      </c>
      <c r="B999" s="232" t="s">
        <v>9843</v>
      </c>
      <c r="C999" s="239">
        <v>0</v>
      </c>
      <c r="D999" s="239">
        <v>0</v>
      </c>
      <c r="E999" s="239">
        <v>0</v>
      </c>
      <c r="F999" s="239">
        <v>0</v>
      </c>
      <c r="G999" s="239">
        <v>0</v>
      </c>
      <c r="H999" s="239">
        <v>0</v>
      </c>
      <c r="I999" s="239">
        <v>0</v>
      </c>
      <c r="J999" s="239">
        <v>4.5537855789505338E-2</v>
      </c>
      <c r="K999" s="239">
        <v>0</v>
      </c>
      <c r="L999" s="239">
        <v>0</v>
      </c>
      <c r="M999" s="239">
        <v>0.3909054490121629</v>
      </c>
      <c r="N999" s="239">
        <v>0</v>
      </c>
      <c r="O999" s="239">
        <v>0</v>
      </c>
      <c r="P999" s="239">
        <v>0</v>
      </c>
    </row>
    <row r="1000" spans="1:16" x14ac:dyDescent="0.25">
      <c r="A1000" s="231" t="s">
        <v>8621</v>
      </c>
      <c r="B1000" s="232" t="s">
        <v>8622</v>
      </c>
      <c r="C1000" s="239">
        <v>0</v>
      </c>
      <c r="D1000" s="239">
        <v>0</v>
      </c>
      <c r="E1000" s="239">
        <v>0</v>
      </c>
      <c r="F1000" s="239">
        <v>0</v>
      </c>
      <c r="G1000" s="239">
        <v>0</v>
      </c>
      <c r="H1000" s="239">
        <v>0</v>
      </c>
      <c r="I1000" s="239">
        <v>0</v>
      </c>
      <c r="J1000" s="239">
        <v>3.7645940119967549</v>
      </c>
      <c r="K1000" s="239">
        <v>0</v>
      </c>
      <c r="L1000" s="239">
        <v>0</v>
      </c>
      <c r="M1000" s="239">
        <v>0</v>
      </c>
      <c r="N1000" s="239">
        <v>0</v>
      </c>
      <c r="O1000" s="239">
        <v>0</v>
      </c>
      <c r="P1000" s="239">
        <v>0</v>
      </c>
    </row>
    <row r="1001" spans="1:16" x14ac:dyDescent="0.25">
      <c r="A1001" s="231" t="s">
        <v>8408</v>
      </c>
      <c r="B1001" s="232" t="s">
        <v>8409</v>
      </c>
      <c r="C1001" s="239">
        <v>0</v>
      </c>
      <c r="D1001" s="239">
        <v>0</v>
      </c>
      <c r="E1001" s="239">
        <v>0</v>
      </c>
      <c r="F1001" s="239">
        <v>0</v>
      </c>
      <c r="G1001" s="239">
        <v>0</v>
      </c>
      <c r="H1001" s="239">
        <v>0</v>
      </c>
      <c r="I1001" s="239">
        <v>0</v>
      </c>
      <c r="J1001" s="239">
        <v>0</v>
      </c>
      <c r="K1001" s="239">
        <v>0</v>
      </c>
      <c r="L1001" s="239">
        <v>0</v>
      </c>
      <c r="M1001" s="239">
        <v>4.5373207638580322</v>
      </c>
      <c r="N1001" s="239">
        <v>0</v>
      </c>
      <c r="O1001" s="239">
        <v>0</v>
      </c>
      <c r="P1001" s="239">
        <v>0</v>
      </c>
    </row>
    <row r="1002" spans="1:16" x14ac:dyDescent="0.25">
      <c r="A1002" s="231" t="s">
        <v>2899</v>
      </c>
      <c r="B1002" s="232" t="s">
        <v>9844</v>
      </c>
      <c r="C1002" s="239">
        <v>0</v>
      </c>
      <c r="D1002" s="239">
        <v>0</v>
      </c>
      <c r="E1002" s="239">
        <v>0</v>
      </c>
      <c r="F1002" s="239">
        <v>0</v>
      </c>
      <c r="G1002" s="239">
        <v>0</v>
      </c>
      <c r="H1002" s="239">
        <v>0</v>
      </c>
      <c r="I1002" s="239">
        <v>1.0862928126709834E-2</v>
      </c>
      <c r="J1002" s="239">
        <v>0</v>
      </c>
      <c r="K1002" s="239">
        <v>0</v>
      </c>
      <c r="L1002" s="239">
        <v>0</v>
      </c>
      <c r="M1002" s="239">
        <v>0</v>
      </c>
      <c r="N1002" s="239">
        <v>0</v>
      </c>
      <c r="O1002" s="239">
        <v>0</v>
      </c>
      <c r="P1002" s="239">
        <v>0</v>
      </c>
    </row>
    <row r="1003" spans="1:16" x14ac:dyDescent="0.25">
      <c r="A1003" s="231" t="s">
        <v>8863</v>
      </c>
      <c r="B1003" s="232" t="s">
        <v>8864</v>
      </c>
      <c r="C1003" s="239">
        <v>0</v>
      </c>
      <c r="D1003" s="239">
        <v>0</v>
      </c>
      <c r="E1003" s="239">
        <v>0</v>
      </c>
      <c r="F1003" s="239">
        <v>0</v>
      </c>
      <c r="G1003" s="239">
        <v>0</v>
      </c>
      <c r="H1003" s="239">
        <v>0</v>
      </c>
      <c r="I1003" s="239">
        <v>0</v>
      </c>
      <c r="J1003" s="239">
        <v>0</v>
      </c>
      <c r="K1003" s="239">
        <v>0</v>
      </c>
      <c r="L1003" s="239">
        <v>0</v>
      </c>
      <c r="M1003" s="239">
        <v>0</v>
      </c>
      <c r="N1003" s="239">
        <v>0</v>
      </c>
      <c r="O1003" s="239">
        <v>0</v>
      </c>
      <c r="P1003" s="239">
        <v>0.35718072989642219</v>
      </c>
    </row>
    <row r="1004" spans="1:16" x14ac:dyDescent="0.25">
      <c r="A1004" s="231" t="s">
        <v>2480</v>
      </c>
      <c r="B1004" s="232" t="s">
        <v>9845</v>
      </c>
      <c r="C1004" s="239">
        <v>0</v>
      </c>
      <c r="D1004" s="239">
        <v>0</v>
      </c>
      <c r="E1004" s="239">
        <v>0</v>
      </c>
      <c r="F1004" s="239">
        <v>0</v>
      </c>
      <c r="G1004" s="239">
        <v>0</v>
      </c>
      <c r="H1004" s="239">
        <v>0</v>
      </c>
      <c r="I1004" s="239">
        <v>0</v>
      </c>
      <c r="J1004" s="239">
        <v>0</v>
      </c>
      <c r="K1004" s="239">
        <v>0</v>
      </c>
      <c r="L1004" s="239">
        <v>0</v>
      </c>
      <c r="M1004" s="239">
        <v>0</v>
      </c>
      <c r="N1004" s="239">
        <v>0</v>
      </c>
      <c r="O1004" s="239">
        <v>2.0186988533791257</v>
      </c>
      <c r="P1004" s="239">
        <v>0</v>
      </c>
    </row>
    <row r="1005" spans="1:16" x14ac:dyDescent="0.25">
      <c r="A1005" s="231" t="s">
        <v>2693</v>
      </c>
      <c r="B1005" s="232" t="s">
        <v>9846</v>
      </c>
      <c r="C1005" s="239">
        <v>0</v>
      </c>
      <c r="D1005" s="239">
        <v>0</v>
      </c>
      <c r="E1005" s="239">
        <v>0.65739697320449719</v>
      </c>
      <c r="F1005" s="239">
        <v>0.5362848671240148</v>
      </c>
      <c r="G1005" s="239">
        <v>2.2693661273960348</v>
      </c>
      <c r="H1005" s="239">
        <v>0.3500719875013521</v>
      </c>
      <c r="I1005" s="239">
        <v>0.76415413627937767</v>
      </c>
      <c r="J1005" s="239">
        <v>0</v>
      </c>
      <c r="K1005" s="239">
        <v>0</v>
      </c>
      <c r="L1005" s="239">
        <v>0</v>
      </c>
      <c r="M1005" s="239">
        <v>0</v>
      </c>
      <c r="N1005" s="239">
        <v>0</v>
      </c>
      <c r="O1005" s="239">
        <v>0</v>
      </c>
      <c r="P1005" s="239">
        <v>0</v>
      </c>
    </row>
    <row r="1006" spans="1:16" x14ac:dyDescent="0.25">
      <c r="A1006" s="231" t="s">
        <v>2983</v>
      </c>
      <c r="B1006" s="232" t="s">
        <v>9847</v>
      </c>
      <c r="C1006" s="239">
        <v>0</v>
      </c>
      <c r="D1006" s="239">
        <v>0</v>
      </c>
      <c r="E1006" s="239">
        <v>0</v>
      </c>
      <c r="F1006" s="239">
        <v>0</v>
      </c>
      <c r="G1006" s="239">
        <v>0</v>
      </c>
      <c r="H1006" s="239">
        <v>0</v>
      </c>
      <c r="I1006" s="239">
        <v>0</v>
      </c>
      <c r="J1006" s="239">
        <v>0</v>
      </c>
      <c r="K1006" s="239">
        <v>0</v>
      </c>
      <c r="L1006" s="239">
        <v>0</v>
      </c>
      <c r="M1006" s="239">
        <v>17.029232116017216</v>
      </c>
      <c r="N1006" s="239">
        <v>0</v>
      </c>
      <c r="O1006" s="239">
        <v>0</v>
      </c>
      <c r="P1006" s="239">
        <v>0</v>
      </c>
    </row>
    <row r="1007" spans="1:16" x14ac:dyDescent="0.25">
      <c r="A1007" s="231" t="s">
        <v>2106</v>
      </c>
      <c r="B1007" s="232" t="s">
        <v>9848</v>
      </c>
      <c r="C1007" s="239">
        <v>0</v>
      </c>
      <c r="D1007" s="239">
        <v>0</v>
      </c>
      <c r="E1007" s="239">
        <v>0</v>
      </c>
      <c r="F1007" s="239">
        <v>0</v>
      </c>
      <c r="G1007" s="239">
        <v>0</v>
      </c>
      <c r="H1007" s="239">
        <v>0</v>
      </c>
      <c r="I1007" s="239">
        <v>0.17618774991990133</v>
      </c>
      <c r="J1007" s="239">
        <v>0</v>
      </c>
      <c r="K1007" s="239">
        <v>0</v>
      </c>
      <c r="L1007" s="239">
        <v>0</v>
      </c>
      <c r="M1007" s="239">
        <v>0</v>
      </c>
      <c r="N1007" s="239">
        <v>0</v>
      </c>
      <c r="O1007" s="239">
        <v>0</v>
      </c>
      <c r="P1007" s="239">
        <v>0</v>
      </c>
    </row>
    <row r="1008" spans="1:16" x14ac:dyDescent="0.25">
      <c r="A1008" s="231" t="s">
        <v>2269</v>
      </c>
      <c r="B1008" s="232" t="s">
        <v>9849</v>
      </c>
      <c r="C1008" s="239">
        <v>0</v>
      </c>
      <c r="D1008" s="239">
        <v>0.23754930553770803</v>
      </c>
      <c r="E1008" s="239">
        <v>0</v>
      </c>
      <c r="F1008" s="239">
        <v>0</v>
      </c>
      <c r="G1008" s="239">
        <v>0</v>
      </c>
      <c r="H1008" s="239">
        <v>0</v>
      </c>
      <c r="I1008" s="239">
        <v>0</v>
      </c>
      <c r="J1008" s="239">
        <v>0</v>
      </c>
      <c r="K1008" s="239">
        <v>0</v>
      </c>
      <c r="L1008" s="239">
        <v>0.12090353055055213</v>
      </c>
      <c r="M1008" s="239">
        <v>0</v>
      </c>
      <c r="N1008" s="239">
        <v>0</v>
      </c>
      <c r="O1008" s="239">
        <v>0</v>
      </c>
      <c r="P1008" s="239">
        <v>0</v>
      </c>
    </row>
    <row r="1009" spans="1:16" x14ac:dyDescent="0.25">
      <c r="A1009" s="231" t="s">
        <v>2657</v>
      </c>
      <c r="B1009" s="232" t="s">
        <v>9850</v>
      </c>
      <c r="C1009" s="239">
        <v>0</v>
      </c>
      <c r="D1009" s="239">
        <v>0</v>
      </c>
      <c r="E1009" s="239">
        <v>0.29367045610481363</v>
      </c>
      <c r="F1009" s="239">
        <v>0</v>
      </c>
      <c r="G1009" s="239">
        <v>0</v>
      </c>
      <c r="H1009" s="239">
        <v>0</v>
      </c>
      <c r="I1009" s="239">
        <v>1.4791835994973334E-2</v>
      </c>
      <c r="J1009" s="239">
        <v>8.8367699302309435E-2</v>
      </c>
      <c r="K1009" s="239">
        <v>0</v>
      </c>
      <c r="L1009" s="239">
        <v>0.6105072729519887</v>
      </c>
      <c r="M1009" s="239">
        <v>0.67186315367635818</v>
      </c>
      <c r="N1009" s="239">
        <v>0</v>
      </c>
      <c r="O1009" s="239">
        <v>0</v>
      </c>
      <c r="P1009" s="239">
        <v>0</v>
      </c>
    </row>
    <row r="1010" spans="1:16" x14ac:dyDescent="0.25">
      <c r="A1010" s="231" t="s">
        <v>8065</v>
      </c>
      <c r="B1010" s="232" t="s">
        <v>9851</v>
      </c>
      <c r="C1010" s="239">
        <v>0.58285736614591821</v>
      </c>
      <c r="D1010" s="239">
        <v>0</v>
      </c>
      <c r="E1010" s="239">
        <v>0</v>
      </c>
      <c r="F1010" s="239">
        <v>0</v>
      </c>
      <c r="G1010" s="239">
        <v>0</v>
      </c>
      <c r="H1010" s="239">
        <v>0</v>
      </c>
      <c r="I1010" s="239">
        <v>0</v>
      </c>
      <c r="J1010" s="239">
        <v>0</v>
      </c>
      <c r="K1010" s="239">
        <v>0</v>
      </c>
      <c r="L1010" s="239">
        <v>0</v>
      </c>
      <c r="M1010" s="239">
        <v>0</v>
      </c>
      <c r="N1010" s="239">
        <v>0</v>
      </c>
      <c r="O1010" s="239">
        <v>0</v>
      </c>
      <c r="P1010" s="239">
        <v>0</v>
      </c>
    </row>
    <row r="1011" spans="1:16" x14ac:dyDescent="0.25">
      <c r="A1011" s="231" t="s">
        <v>2903</v>
      </c>
      <c r="B1011" s="232" t="s">
        <v>9852</v>
      </c>
      <c r="C1011" s="239">
        <v>0</v>
      </c>
      <c r="D1011" s="239">
        <v>0</v>
      </c>
      <c r="E1011" s="239">
        <v>14.508418691911446</v>
      </c>
      <c r="F1011" s="239">
        <v>0</v>
      </c>
      <c r="G1011" s="239">
        <v>0</v>
      </c>
      <c r="H1011" s="239">
        <v>0</v>
      </c>
      <c r="I1011" s="239">
        <v>0</v>
      </c>
      <c r="J1011" s="239">
        <v>0</v>
      </c>
      <c r="K1011" s="239">
        <v>0</v>
      </c>
      <c r="L1011" s="239">
        <v>0</v>
      </c>
      <c r="M1011" s="239">
        <v>0</v>
      </c>
      <c r="N1011" s="239">
        <v>0</v>
      </c>
      <c r="O1011" s="239">
        <v>0</v>
      </c>
      <c r="P1011" s="239">
        <v>0</v>
      </c>
    </row>
    <row r="1012" spans="1:16" x14ac:dyDescent="0.25">
      <c r="A1012" s="231" t="s">
        <v>8358</v>
      </c>
      <c r="B1012" s="232" t="s">
        <v>9853</v>
      </c>
      <c r="C1012" s="239">
        <v>0</v>
      </c>
      <c r="D1012" s="239">
        <v>0</v>
      </c>
      <c r="E1012" s="239">
        <v>0</v>
      </c>
      <c r="F1012" s="239">
        <v>0</v>
      </c>
      <c r="G1012" s="239">
        <v>0.12597328481487563</v>
      </c>
      <c r="H1012" s="239">
        <v>3.6978371390342288</v>
      </c>
      <c r="I1012" s="239">
        <v>0.70287490487002025</v>
      </c>
      <c r="J1012" s="239">
        <v>0</v>
      </c>
      <c r="K1012" s="239">
        <v>0</v>
      </c>
      <c r="L1012" s="239">
        <v>0</v>
      </c>
      <c r="M1012" s="239">
        <v>0</v>
      </c>
      <c r="N1012" s="239">
        <v>0.2311442679572521</v>
      </c>
      <c r="O1012" s="239">
        <v>0</v>
      </c>
      <c r="P1012" s="239">
        <v>0</v>
      </c>
    </row>
    <row r="1013" spans="1:16" x14ac:dyDescent="0.25">
      <c r="A1013" s="231" t="s">
        <v>3011</v>
      </c>
      <c r="B1013" s="232" t="s">
        <v>9854</v>
      </c>
      <c r="C1013" s="239">
        <v>0</v>
      </c>
      <c r="D1013" s="239">
        <v>0</v>
      </c>
      <c r="E1013" s="239">
        <v>53.338097524468488</v>
      </c>
      <c r="F1013" s="239">
        <v>82.825419364157895</v>
      </c>
      <c r="G1013" s="239">
        <v>5.9264307751027703</v>
      </c>
      <c r="H1013" s="239">
        <v>0</v>
      </c>
      <c r="I1013" s="239">
        <v>0</v>
      </c>
      <c r="J1013" s="239">
        <v>0</v>
      </c>
      <c r="K1013" s="239">
        <v>0</v>
      </c>
      <c r="L1013" s="239">
        <v>0</v>
      </c>
      <c r="M1013" s="239">
        <v>0</v>
      </c>
      <c r="N1013" s="239">
        <v>0</v>
      </c>
      <c r="O1013" s="239">
        <v>0</v>
      </c>
      <c r="P1013" s="239">
        <v>0</v>
      </c>
    </row>
    <row r="1014" spans="1:16" x14ac:dyDescent="0.25">
      <c r="A1014" s="231" t="s">
        <v>2316</v>
      </c>
      <c r="B1014" s="232" t="s">
        <v>9855</v>
      </c>
      <c r="C1014" s="239">
        <v>0</v>
      </c>
      <c r="D1014" s="239">
        <v>0</v>
      </c>
      <c r="E1014" s="239">
        <v>0</v>
      </c>
      <c r="F1014" s="239">
        <v>0</v>
      </c>
      <c r="G1014" s="239">
        <v>0</v>
      </c>
      <c r="H1014" s="239">
        <v>44.41821112541475</v>
      </c>
      <c r="I1014" s="239">
        <v>0</v>
      </c>
      <c r="J1014" s="239">
        <v>0</v>
      </c>
      <c r="K1014" s="239">
        <v>0</v>
      </c>
      <c r="L1014" s="239">
        <v>0</v>
      </c>
      <c r="M1014" s="239">
        <v>0</v>
      </c>
      <c r="N1014" s="239">
        <v>0</v>
      </c>
      <c r="O1014" s="239">
        <v>0</v>
      </c>
      <c r="P1014" s="239">
        <v>0</v>
      </c>
    </row>
    <row r="1015" spans="1:16" x14ac:dyDescent="0.25">
      <c r="A1015" s="231" t="s">
        <v>1582</v>
      </c>
      <c r="B1015" s="232" t="s">
        <v>4122</v>
      </c>
      <c r="C1015" s="239">
        <v>0</v>
      </c>
      <c r="D1015" s="239">
        <v>0</v>
      </c>
      <c r="E1015" s="239">
        <v>0</v>
      </c>
      <c r="F1015" s="239">
        <v>0</v>
      </c>
      <c r="G1015" s="239">
        <v>4.6683269400084111E-2</v>
      </c>
      <c r="H1015" s="239">
        <v>0</v>
      </c>
      <c r="I1015" s="239">
        <v>0</v>
      </c>
      <c r="J1015" s="239">
        <v>0.40780085643914143</v>
      </c>
      <c r="K1015" s="239">
        <v>0</v>
      </c>
      <c r="L1015" s="239">
        <v>0</v>
      </c>
      <c r="M1015" s="239">
        <v>0</v>
      </c>
      <c r="N1015" s="239">
        <v>0</v>
      </c>
      <c r="O1015" s="239">
        <v>0.29049877159201659</v>
      </c>
      <c r="P1015" s="239">
        <v>0</v>
      </c>
    </row>
    <row r="1016" spans="1:16" x14ac:dyDescent="0.25">
      <c r="A1016" s="231" t="s">
        <v>2700</v>
      </c>
      <c r="B1016" s="232" t="s">
        <v>6649</v>
      </c>
      <c r="C1016" s="239">
        <v>0</v>
      </c>
      <c r="D1016" s="239">
        <v>1.9520236575283572</v>
      </c>
      <c r="E1016" s="239">
        <v>0</v>
      </c>
      <c r="F1016" s="239">
        <v>0</v>
      </c>
      <c r="G1016" s="239">
        <v>0</v>
      </c>
      <c r="H1016" s="239">
        <v>0</v>
      </c>
      <c r="I1016" s="239">
        <v>0</v>
      </c>
      <c r="J1016" s="239">
        <v>0</v>
      </c>
      <c r="K1016" s="239">
        <v>0</v>
      </c>
      <c r="L1016" s="239">
        <v>0</v>
      </c>
      <c r="M1016" s="239">
        <v>0</v>
      </c>
      <c r="N1016" s="239">
        <v>0</v>
      </c>
      <c r="O1016" s="239">
        <v>7.8202023847402782E-2</v>
      </c>
      <c r="P1016" s="239">
        <v>0</v>
      </c>
    </row>
    <row r="1017" spans="1:16" x14ac:dyDescent="0.25">
      <c r="A1017" s="231" t="s">
        <v>2219</v>
      </c>
      <c r="B1017" s="232" t="s">
        <v>5950</v>
      </c>
      <c r="C1017" s="239">
        <v>0</v>
      </c>
      <c r="D1017" s="239">
        <v>0</v>
      </c>
      <c r="E1017" s="239">
        <v>0</v>
      </c>
      <c r="F1017" s="239">
        <v>0</v>
      </c>
      <c r="G1017" s="239">
        <v>0</v>
      </c>
      <c r="H1017" s="239">
        <v>0</v>
      </c>
      <c r="I1017" s="239">
        <v>0</v>
      </c>
      <c r="J1017" s="239">
        <v>0</v>
      </c>
      <c r="K1017" s="239">
        <v>0</v>
      </c>
      <c r="L1017" s="239">
        <v>5.8880167306712784E-2</v>
      </c>
      <c r="M1017" s="239">
        <v>2.2629156261833767</v>
      </c>
      <c r="N1017" s="239">
        <v>0</v>
      </c>
      <c r="O1017" s="239">
        <v>0</v>
      </c>
      <c r="P1017" s="239">
        <v>0</v>
      </c>
    </row>
    <row r="1018" spans="1:16" x14ac:dyDescent="0.25">
      <c r="A1018" s="231" t="s">
        <v>8585</v>
      </c>
      <c r="B1018" s="232" t="s">
        <v>8586</v>
      </c>
      <c r="C1018" s="239">
        <v>0</v>
      </c>
      <c r="D1018" s="239">
        <v>0.14620633953995268</v>
      </c>
      <c r="E1018" s="239">
        <v>0</v>
      </c>
      <c r="F1018" s="239">
        <v>0</v>
      </c>
      <c r="G1018" s="239">
        <v>0</v>
      </c>
      <c r="H1018" s="239">
        <v>0</v>
      </c>
      <c r="I1018" s="239">
        <v>0</v>
      </c>
      <c r="J1018" s="239">
        <v>0</v>
      </c>
      <c r="K1018" s="239">
        <v>0</v>
      </c>
      <c r="L1018" s="239">
        <v>0</v>
      </c>
      <c r="M1018" s="239">
        <v>0</v>
      </c>
      <c r="N1018" s="239">
        <v>0</v>
      </c>
      <c r="O1018" s="239">
        <v>0</v>
      </c>
      <c r="P1018" s="239">
        <v>0</v>
      </c>
    </row>
    <row r="1019" spans="1:16" x14ac:dyDescent="0.25">
      <c r="A1019" s="231" t="s">
        <v>2081</v>
      </c>
      <c r="B1019" s="232" t="s">
        <v>6771</v>
      </c>
      <c r="C1019" s="239">
        <v>0</v>
      </c>
      <c r="D1019" s="239">
        <v>0</v>
      </c>
      <c r="E1019" s="239">
        <v>0</v>
      </c>
      <c r="F1019" s="239">
        <v>0</v>
      </c>
      <c r="G1019" s="239">
        <v>9.3777286150693417E-2</v>
      </c>
      <c r="H1019" s="239">
        <v>0</v>
      </c>
      <c r="I1019" s="239">
        <v>0</v>
      </c>
      <c r="J1019" s="239">
        <v>0</v>
      </c>
      <c r="K1019" s="239">
        <v>0</v>
      </c>
      <c r="L1019" s="239">
        <v>0</v>
      </c>
      <c r="M1019" s="239">
        <v>0</v>
      </c>
      <c r="N1019" s="239">
        <v>0</v>
      </c>
      <c r="O1019" s="239">
        <v>0</v>
      </c>
      <c r="P1019" s="239">
        <v>0</v>
      </c>
    </row>
    <row r="1020" spans="1:16" x14ac:dyDescent="0.25">
      <c r="A1020" s="231" t="s">
        <v>2825</v>
      </c>
      <c r="B1020" s="232" t="s">
        <v>9856</v>
      </c>
      <c r="C1020" s="239">
        <v>0</v>
      </c>
      <c r="D1020" s="239">
        <v>0</v>
      </c>
      <c r="E1020" s="239">
        <v>0</v>
      </c>
      <c r="F1020" s="239">
        <v>0</v>
      </c>
      <c r="G1020" s="239">
        <v>0.48353318741392026</v>
      </c>
      <c r="H1020" s="239">
        <v>0</v>
      </c>
      <c r="I1020" s="239">
        <v>0</v>
      </c>
      <c r="J1020" s="239">
        <v>0</v>
      </c>
      <c r="K1020" s="239">
        <v>0</v>
      </c>
      <c r="L1020" s="239">
        <v>0</v>
      </c>
      <c r="M1020" s="239">
        <v>0</v>
      </c>
      <c r="N1020" s="239">
        <v>0</v>
      </c>
      <c r="O1020" s="239">
        <v>0</v>
      </c>
      <c r="P1020" s="239">
        <v>0</v>
      </c>
    </row>
    <row r="1021" spans="1:16" x14ac:dyDescent="0.25">
      <c r="A1021" s="231" t="s">
        <v>994</v>
      </c>
      <c r="B1021" s="232" t="s">
        <v>9857</v>
      </c>
      <c r="C1021" s="239">
        <v>0</v>
      </c>
      <c r="D1021" s="239">
        <v>0</v>
      </c>
      <c r="E1021" s="239">
        <v>0</v>
      </c>
      <c r="F1021" s="239">
        <v>0</v>
      </c>
      <c r="G1021" s="239">
        <v>0.49871666583529012</v>
      </c>
      <c r="H1021" s="239">
        <v>0</v>
      </c>
      <c r="I1021" s="239">
        <v>0</v>
      </c>
      <c r="J1021" s="239">
        <v>0</v>
      </c>
      <c r="K1021" s="239">
        <v>0</v>
      </c>
      <c r="L1021" s="239">
        <v>0</v>
      </c>
      <c r="M1021" s="239">
        <v>0</v>
      </c>
      <c r="N1021" s="239">
        <v>0</v>
      </c>
      <c r="O1021" s="239">
        <v>0</v>
      </c>
      <c r="P1021" s="239">
        <v>0</v>
      </c>
    </row>
    <row r="1022" spans="1:16" x14ac:dyDescent="0.25">
      <c r="A1022" s="231" t="s">
        <v>2923</v>
      </c>
      <c r="B1022" s="232" t="s">
        <v>9858</v>
      </c>
      <c r="C1022" s="239">
        <v>0</v>
      </c>
      <c r="D1022" s="239">
        <v>0</v>
      </c>
      <c r="E1022" s="239">
        <v>0</v>
      </c>
      <c r="F1022" s="239">
        <v>1.11597775370356</v>
      </c>
      <c r="G1022" s="239">
        <v>0</v>
      </c>
      <c r="H1022" s="239">
        <v>0</v>
      </c>
      <c r="I1022" s="239">
        <v>0</v>
      </c>
      <c r="J1022" s="239">
        <v>0</v>
      </c>
      <c r="K1022" s="239">
        <v>0</v>
      </c>
      <c r="L1022" s="239">
        <v>0</v>
      </c>
      <c r="M1022" s="239">
        <v>0</v>
      </c>
      <c r="N1022" s="239">
        <v>0</v>
      </c>
      <c r="O1022" s="239">
        <v>0</v>
      </c>
      <c r="P1022" s="239">
        <v>0</v>
      </c>
    </row>
    <row r="1023" spans="1:16" x14ac:dyDescent="0.25">
      <c r="A1023" s="231" t="s">
        <v>3141</v>
      </c>
      <c r="B1023" s="232" t="s">
        <v>9859</v>
      </c>
      <c r="C1023" s="239">
        <v>0</v>
      </c>
      <c r="D1023" s="239">
        <v>2.3735729590750709E-2</v>
      </c>
      <c r="E1023" s="239">
        <v>0</v>
      </c>
      <c r="F1023" s="239">
        <v>0</v>
      </c>
      <c r="G1023" s="239">
        <v>0</v>
      </c>
      <c r="H1023" s="239">
        <v>0</v>
      </c>
      <c r="I1023" s="239">
        <v>0</v>
      </c>
      <c r="J1023" s="239">
        <v>0</v>
      </c>
      <c r="K1023" s="239">
        <v>0</v>
      </c>
      <c r="L1023" s="239">
        <v>0</v>
      </c>
      <c r="M1023" s="239">
        <v>0</v>
      </c>
      <c r="N1023" s="239">
        <v>0</v>
      </c>
      <c r="O1023" s="239">
        <v>0</v>
      </c>
      <c r="P1023" s="239">
        <v>0</v>
      </c>
    </row>
    <row r="1024" spans="1:16" x14ac:dyDescent="0.25">
      <c r="A1024" s="231" t="s">
        <v>3152</v>
      </c>
      <c r="B1024" s="232" t="s">
        <v>9860</v>
      </c>
      <c r="C1024" s="239">
        <v>7.5899796449208781</v>
      </c>
      <c r="D1024" s="239">
        <v>0</v>
      </c>
      <c r="E1024" s="239">
        <v>0</v>
      </c>
      <c r="F1024" s="239">
        <v>0</v>
      </c>
      <c r="G1024" s="239">
        <v>0</v>
      </c>
      <c r="H1024" s="239">
        <v>0</v>
      </c>
      <c r="I1024" s="239">
        <v>0</v>
      </c>
      <c r="J1024" s="239">
        <v>0</v>
      </c>
      <c r="K1024" s="239">
        <v>0</v>
      </c>
      <c r="L1024" s="239">
        <v>0</v>
      </c>
      <c r="M1024" s="239">
        <v>0</v>
      </c>
      <c r="N1024" s="239">
        <v>0</v>
      </c>
      <c r="O1024" s="239">
        <v>0</v>
      </c>
      <c r="P1024" s="239">
        <v>0</v>
      </c>
    </row>
    <row r="1025" spans="1:16" x14ac:dyDescent="0.25">
      <c r="A1025" s="231" t="s">
        <v>3077</v>
      </c>
      <c r="B1025" s="232" t="s">
        <v>4126</v>
      </c>
      <c r="C1025" s="239">
        <v>0</v>
      </c>
      <c r="D1025" s="239">
        <v>0.36092244435993098</v>
      </c>
      <c r="E1025" s="239">
        <v>0</v>
      </c>
      <c r="F1025" s="239">
        <v>0</v>
      </c>
      <c r="G1025" s="239">
        <v>0</v>
      </c>
      <c r="H1025" s="239">
        <v>0</v>
      </c>
      <c r="I1025" s="239">
        <v>0</v>
      </c>
      <c r="J1025" s="239">
        <v>0</v>
      </c>
      <c r="K1025" s="239">
        <v>0</v>
      </c>
      <c r="L1025" s="239">
        <v>0</v>
      </c>
      <c r="M1025" s="239">
        <v>0</v>
      </c>
      <c r="N1025" s="239">
        <v>0</v>
      </c>
      <c r="O1025" s="239">
        <v>0</v>
      </c>
      <c r="P1025" s="239">
        <v>0</v>
      </c>
    </row>
    <row r="1026" spans="1:16" x14ac:dyDescent="0.25">
      <c r="A1026" s="231" t="s">
        <v>1936</v>
      </c>
      <c r="B1026" s="232" t="s">
        <v>5943</v>
      </c>
      <c r="C1026" s="239">
        <v>7.3525989968412659</v>
      </c>
      <c r="D1026" s="239">
        <v>5.0591774195116974</v>
      </c>
      <c r="E1026" s="239">
        <v>14.936367237644298</v>
      </c>
      <c r="F1026" s="239">
        <v>2.9869564868854215</v>
      </c>
      <c r="G1026" s="239">
        <v>7.389655274797204</v>
      </c>
      <c r="H1026" s="239">
        <v>9.3649147532199333</v>
      </c>
      <c r="I1026" s="239">
        <v>0.72295171648150403</v>
      </c>
      <c r="J1026" s="239">
        <v>3.1105191536243491E-2</v>
      </c>
      <c r="K1026" s="239">
        <v>0.25408188376935653</v>
      </c>
      <c r="L1026" s="239">
        <v>7.148376983524396E-2</v>
      </c>
      <c r="M1026" s="239">
        <v>0</v>
      </c>
      <c r="N1026" s="239">
        <v>0.14629323596187357</v>
      </c>
      <c r="O1026" s="239">
        <v>9.9268073132399756E-2</v>
      </c>
      <c r="P1026" s="239">
        <v>8.4609983144696255E-2</v>
      </c>
    </row>
    <row r="1027" spans="1:16" x14ac:dyDescent="0.25">
      <c r="A1027" s="231" t="s">
        <v>1373</v>
      </c>
      <c r="B1027" s="232" t="s">
        <v>5945</v>
      </c>
      <c r="C1027" s="239">
        <v>0</v>
      </c>
      <c r="D1027" s="239">
        <v>0.13328929541703444</v>
      </c>
      <c r="E1027" s="239">
        <v>0</v>
      </c>
      <c r="F1027" s="239">
        <v>0</v>
      </c>
      <c r="G1027" s="239">
        <v>0</v>
      </c>
      <c r="H1027" s="239">
        <v>0.12286784498345012</v>
      </c>
      <c r="I1027" s="239">
        <v>0</v>
      </c>
      <c r="J1027" s="239">
        <v>7.2989869699954024E-2</v>
      </c>
      <c r="K1027" s="239">
        <v>0</v>
      </c>
      <c r="L1027" s="239">
        <v>0</v>
      </c>
      <c r="M1027" s="239">
        <v>0</v>
      </c>
      <c r="N1027" s="239">
        <v>0</v>
      </c>
      <c r="O1027" s="239">
        <v>0</v>
      </c>
      <c r="P1027" s="239">
        <v>0</v>
      </c>
    </row>
    <row r="1028" spans="1:16" x14ac:dyDescent="0.25">
      <c r="A1028" s="231" t="s">
        <v>1929</v>
      </c>
      <c r="B1028" s="232" t="s">
        <v>9861</v>
      </c>
      <c r="C1028" s="239">
        <v>0</v>
      </c>
      <c r="D1028" s="239">
        <v>0</v>
      </c>
      <c r="E1028" s="239">
        <v>2.6415794263158723E-2</v>
      </c>
      <c r="F1028" s="239">
        <v>1.1832225907523513E-2</v>
      </c>
      <c r="G1028" s="239">
        <v>0</v>
      </c>
      <c r="H1028" s="239">
        <v>0</v>
      </c>
      <c r="I1028" s="239">
        <v>0</v>
      </c>
      <c r="J1028" s="239">
        <v>0</v>
      </c>
      <c r="K1028" s="239">
        <v>0</v>
      </c>
      <c r="L1028" s="239">
        <v>0</v>
      </c>
      <c r="M1028" s="239">
        <v>0</v>
      </c>
      <c r="N1028" s="239">
        <v>0</v>
      </c>
      <c r="O1028" s="239">
        <v>0</v>
      </c>
      <c r="P1028" s="239">
        <v>0</v>
      </c>
    </row>
    <row r="1029" spans="1:16" x14ac:dyDescent="0.25">
      <c r="A1029" s="231" t="s">
        <v>1812</v>
      </c>
      <c r="B1029" s="232" t="s">
        <v>7031</v>
      </c>
      <c r="C1029" s="239">
        <v>0</v>
      </c>
      <c r="D1029" s="239">
        <v>0</v>
      </c>
      <c r="E1029" s="239">
        <v>0</v>
      </c>
      <c r="F1029" s="239">
        <v>4.468201457556141E-2</v>
      </c>
      <c r="G1029" s="239">
        <v>0</v>
      </c>
      <c r="H1029" s="239">
        <v>0</v>
      </c>
      <c r="I1029" s="239">
        <v>0</v>
      </c>
      <c r="J1029" s="239">
        <v>0</v>
      </c>
      <c r="K1029" s="239">
        <v>0</v>
      </c>
      <c r="L1029" s="239">
        <v>0</v>
      </c>
      <c r="M1029" s="239">
        <v>0</v>
      </c>
      <c r="N1029" s="239">
        <v>0</v>
      </c>
      <c r="O1029" s="239">
        <v>0</v>
      </c>
      <c r="P1029" s="239">
        <v>0</v>
      </c>
    </row>
    <row r="1030" spans="1:16" x14ac:dyDescent="0.25">
      <c r="A1030" s="231" t="s">
        <v>6001</v>
      </c>
      <c r="B1030" s="232" t="s">
        <v>6002</v>
      </c>
      <c r="C1030" s="239">
        <v>0</v>
      </c>
      <c r="D1030" s="239">
        <v>0</v>
      </c>
      <c r="E1030" s="239">
        <v>0</v>
      </c>
      <c r="F1030" s="239">
        <v>0</v>
      </c>
      <c r="G1030" s="239">
        <v>0</v>
      </c>
      <c r="H1030" s="239">
        <v>2.2531158033302929E-2</v>
      </c>
      <c r="I1030" s="239">
        <v>0</v>
      </c>
      <c r="J1030" s="239">
        <v>0</v>
      </c>
      <c r="K1030" s="239">
        <v>0</v>
      </c>
      <c r="L1030" s="239">
        <v>0</v>
      </c>
      <c r="M1030" s="239">
        <v>0</v>
      </c>
      <c r="N1030" s="239">
        <v>0</v>
      </c>
      <c r="O1030" s="239">
        <v>0</v>
      </c>
      <c r="P1030" s="239">
        <v>0</v>
      </c>
    </row>
    <row r="1031" spans="1:16" x14ac:dyDescent="0.25">
      <c r="A1031" s="231" t="s">
        <v>1399</v>
      </c>
      <c r="B1031" s="232" t="s">
        <v>9862</v>
      </c>
      <c r="C1031" s="239">
        <v>7.2094525284606373E-2</v>
      </c>
      <c r="D1031" s="239">
        <v>0</v>
      </c>
      <c r="E1031" s="239">
        <v>0</v>
      </c>
      <c r="F1031" s="239">
        <v>4.4113116153038708E-2</v>
      </c>
      <c r="G1031" s="239">
        <v>0</v>
      </c>
      <c r="H1031" s="239">
        <v>0</v>
      </c>
      <c r="I1031" s="239">
        <v>3.8066728360994985E-2</v>
      </c>
      <c r="J1031" s="239">
        <v>0</v>
      </c>
      <c r="K1031" s="239">
        <v>0</v>
      </c>
      <c r="L1031" s="239">
        <v>0</v>
      </c>
      <c r="M1031" s="239">
        <v>0</v>
      </c>
      <c r="N1031" s="239">
        <v>0</v>
      </c>
      <c r="O1031" s="239">
        <v>0</v>
      </c>
      <c r="P1031" s="239">
        <v>0</v>
      </c>
    </row>
    <row r="1032" spans="1:16" x14ac:dyDescent="0.25">
      <c r="A1032" s="231" t="s">
        <v>2042</v>
      </c>
      <c r="B1032" s="232" t="s">
        <v>4099</v>
      </c>
      <c r="C1032" s="239">
        <v>0.15560563448542483</v>
      </c>
      <c r="D1032" s="239">
        <v>0.6248324919326983</v>
      </c>
      <c r="E1032" s="239">
        <v>0</v>
      </c>
      <c r="F1032" s="239">
        <v>0</v>
      </c>
      <c r="G1032" s="239">
        <v>0</v>
      </c>
      <c r="H1032" s="239">
        <v>0</v>
      </c>
      <c r="I1032" s="239">
        <v>0</v>
      </c>
      <c r="J1032" s="239">
        <v>0</v>
      </c>
      <c r="K1032" s="239">
        <v>0</v>
      </c>
      <c r="L1032" s="239">
        <v>0</v>
      </c>
      <c r="M1032" s="239">
        <v>0</v>
      </c>
      <c r="N1032" s="239">
        <v>2.7649908372097425</v>
      </c>
      <c r="O1032" s="239">
        <v>0</v>
      </c>
      <c r="P1032" s="239">
        <v>0</v>
      </c>
    </row>
    <row r="1033" spans="1:16" x14ac:dyDescent="0.25">
      <c r="A1033" s="231" t="s">
        <v>2982</v>
      </c>
      <c r="B1033" s="232" t="s">
        <v>6959</v>
      </c>
      <c r="C1033" s="239">
        <v>0</v>
      </c>
      <c r="D1033" s="239">
        <v>0</v>
      </c>
      <c r="E1033" s="239">
        <v>0</v>
      </c>
      <c r="F1033" s="239">
        <v>0</v>
      </c>
      <c r="G1033" s="239">
        <v>0</v>
      </c>
      <c r="H1033" s="239">
        <v>0</v>
      </c>
      <c r="I1033" s="239">
        <v>0</v>
      </c>
      <c r="J1033" s="239">
        <v>0</v>
      </c>
      <c r="K1033" s="239">
        <v>0</v>
      </c>
      <c r="L1033" s="239">
        <v>0</v>
      </c>
      <c r="M1033" s="239">
        <v>0</v>
      </c>
      <c r="N1033" s="239">
        <v>0.40695950931197356</v>
      </c>
      <c r="O1033" s="239">
        <v>0</v>
      </c>
      <c r="P1033" s="239">
        <v>0</v>
      </c>
    </row>
    <row r="1034" spans="1:16" x14ac:dyDescent="0.25">
      <c r="A1034" s="231" t="s">
        <v>2310</v>
      </c>
      <c r="B1034" s="232" t="s">
        <v>5998</v>
      </c>
      <c r="C1034" s="239">
        <v>0</v>
      </c>
      <c r="D1034" s="239">
        <v>0</v>
      </c>
      <c r="E1034" s="239">
        <v>0</v>
      </c>
      <c r="F1034" s="239">
        <v>0</v>
      </c>
      <c r="G1034" s="239">
        <v>0.62697824693257509</v>
      </c>
      <c r="H1034" s="239">
        <v>0.38380626368461912</v>
      </c>
      <c r="I1034" s="239">
        <v>0</v>
      </c>
      <c r="J1034" s="239">
        <v>0</v>
      </c>
      <c r="K1034" s="239">
        <v>0</v>
      </c>
      <c r="L1034" s="239">
        <v>0</v>
      </c>
      <c r="M1034" s="239">
        <v>0</v>
      </c>
      <c r="N1034" s="239">
        <v>0</v>
      </c>
      <c r="O1034" s="239">
        <v>0</v>
      </c>
      <c r="P1034" s="239">
        <v>0</v>
      </c>
    </row>
    <row r="1035" spans="1:16" x14ac:dyDescent="0.25">
      <c r="A1035" s="231" t="s">
        <v>1413</v>
      </c>
      <c r="B1035" s="232" t="s">
        <v>4095</v>
      </c>
      <c r="C1035" s="239">
        <v>0</v>
      </c>
      <c r="D1035" s="239">
        <v>0</v>
      </c>
      <c r="E1035" s="239">
        <v>0</v>
      </c>
      <c r="F1035" s="239">
        <v>0</v>
      </c>
      <c r="G1035" s="239">
        <v>0</v>
      </c>
      <c r="H1035" s="239">
        <v>0</v>
      </c>
      <c r="I1035" s="239">
        <v>0</v>
      </c>
      <c r="J1035" s="239">
        <v>0</v>
      </c>
      <c r="K1035" s="239">
        <v>0</v>
      </c>
      <c r="L1035" s="239">
        <v>1.8512487246836084E-2</v>
      </c>
      <c r="M1035" s="239">
        <v>0</v>
      </c>
      <c r="N1035" s="239">
        <v>2.0420382819583211E-2</v>
      </c>
      <c r="O1035" s="239">
        <v>0</v>
      </c>
      <c r="P1035" s="239">
        <v>9.1999821215184033E-2</v>
      </c>
    </row>
    <row r="1036" spans="1:16" x14ac:dyDescent="0.25">
      <c r="A1036" s="231" t="s">
        <v>1188</v>
      </c>
      <c r="B1036" s="232" t="s">
        <v>6000</v>
      </c>
      <c r="C1036" s="239">
        <v>0</v>
      </c>
      <c r="D1036" s="239">
        <v>0</v>
      </c>
      <c r="E1036" s="239">
        <v>0</v>
      </c>
      <c r="F1036" s="239">
        <v>0</v>
      </c>
      <c r="G1036" s="239">
        <v>0</v>
      </c>
      <c r="H1036" s="239">
        <v>0</v>
      </c>
      <c r="I1036" s="239">
        <v>0</v>
      </c>
      <c r="J1036" s="239">
        <v>0</v>
      </c>
      <c r="K1036" s="239">
        <v>0</v>
      </c>
      <c r="L1036" s="239">
        <v>0</v>
      </c>
      <c r="M1036" s="239">
        <v>0.18868273062060945</v>
      </c>
      <c r="N1036" s="239">
        <v>0</v>
      </c>
      <c r="O1036" s="239">
        <v>0</v>
      </c>
      <c r="P1036" s="239">
        <v>0</v>
      </c>
    </row>
    <row r="1037" spans="1:16" x14ac:dyDescent="0.25">
      <c r="A1037" s="231" t="s">
        <v>2487</v>
      </c>
      <c r="B1037" s="232" t="s">
        <v>4100</v>
      </c>
      <c r="C1037" s="239">
        <v>0.38331039005877487</v>
      </c>
      <c r="D1037" s="239">
        <v>0</v>
      </c>
      <c r="E1037" s="239">
        <v>0.29003491011396071</v>
      </c>
      <c r="F1037" s="239">
        <v>0.24381074019006227</v>
      </c>
      <c r="G1037" s="239">
        <v>0</v>
      </c>
      <c r="H1037" s="239">
        <v>0</v>
      </c>
      <c r="I1037" s="239">
        <v>0</v>
      </c>
      <c r="J1037" s="239">
        <v>0</v>
      </c>
      <c r="K1037" s="239">
        <v>1.4314352790583088E-2</v>
      </c>
      <c r="L1037" s="239">
        <v>0</v>
      </c>
      <c r="M1037" s="239">
        <v>0</v>
      </c>
      <c r="N1037" s="239">
        <v>0</v>
      </c>
      <c r="O1037" s="239">
        <v>0</v>
      </c>
      <c r="P1037" s="239">
        <v>0</v>
      </c>
    </row>
    <row r="1038" spans="1:16" x14ac:dyDescent="0.25">
      <c r="A1038" s="231" t="s">
        <v>1195</v>
      </c>
      <c r="B1038" s="232" t="s">
        <v>5997</v>
      </c>
      <c r="C1038" s="239">
        <v>0.68517631944350343</v>
      </c>
      <c r="D1038" s="239">
        <v>0</v>
      </c>
      <c r="E1038" s="239">
        <v>0</v>
      </c>
      <c r="F1038" s="239">
        <v>0</v>
      </c>
      <c r="G1038" s="239">
        <v>0</v>
      </c>
      <c r="H1038" s="239">
        <v>0</v>
      </c>
      <c r="I1038" s="239">
        <v>0</v>
      </c>
      <c r="J1038" s="239">
        <v>0</v>
      </c>
      <c r="K1038" s="239">
        <v>4.7876135980131081E-2</v>
      </c>
      <c r="L1038" s="239">
        <v>0</v>
      </c>
      <c r="M1038" s="239">
        <v>0</v>
      </c>
      <c r="N1038" s="239">
        <v>0</v>
      </c>
      <c r="O1038" s="239">
        <v>0</v>
      </c>
      <c r="P1038" s="239">
        <v>0</v>
      </c>
    </row>
    <row r="1039" spans="1:16" x14ac:dyDescent="0.25">
      <c r="A1039" s="231" t="s">
        <v>2410</v>
      </c>
      <c r="B1039" s="232" t="s">
        <v>6531</v>
      </c>
      <c r="C1039" s="239">
        <v>1.2059161449324902</v>
      </c>
      <c r="D1039" s="239">
        <v>0</v>
      </c>
      <c r="E1039" s="239">
        <v>0</v>
      </c>
      <c r="F1039" s="239">
        <v>0</v>
      </c>
      <c r="G1039" s="239">
        <v>0</v>
      </c>
      <c r="H1039" s="239">
        <v>0</v>
      </c>
      <c r="I1039" s="239">
        <v>0</v>
      </c>
      <c r="J1039" s="239">
        <v>0</v>
      </c>
      <c r="K1039" s="239">
        <v>0</v>
      </c>
      <c r="L1039" s="239">
        <v>0</v>
      </c>
      <c r="M1039" s="239">
        <v>0</v>
      </c>
      <c r="N1039" s="239">
        <v>0</v>
      </c>
      <c r="O1039" s="239">
        <v>0</v>
      </c>
      <c r="P1039" s="239">
        <v>0</v>
      </c>
    </row>
    <row r="1040" spans="1:16" x14ac:dyDescent="0.25">
      <c r="A1040" s="231" t="s">
        <v>1060</v>
      </c>
      <c r="B1040" s="232" t="s">
        <v>4084</v>
      </c>
      <c r="C1040" s="239">
        <v>0</v>
      </c>
      <c r="D1040" s="239">
        <v>0</v>
      </c>
      <c r="E1040" s="239">
        <v>0</v>
      </c>
      <c r="F1040" s="239">
        <v>0</v>
      </c>
      <c r="G1040" s="239">
        <v>0</v>
      </c>
      <c r="H1040" s="239">
        <v>2.6879826031862002E-2</v>
      </c>
      <c r="I1040" s="239">
        <v>0</v>
      </c>
      <c r="J1040" s="239">
        <v>0</v>
      </c>
      <c r="K1040" s="239">
        <v>0</v>
      </c>
      <c r="L1040" s="239">
        <v>0</v>
      </c>
      <c r="M1040" s="239">
        <v>0</v>
      </c>
      <c r="N1040" s="239">
        <v>5.3555881539309985E-2</v>
      </c>
      <c r="O1040" s="239">
        <v>0</v>
      </c>
      <c r="P1040" s="239">
        <v>0</v>
      </c>
    </row>
    <row r="1041" spans="1:16" x14ac:dyDescent="0.25">
      <c r="A1041" s="231" t="s">
        <v>2731</v>
      </c>
      <c r="B1041" s="232" t="s">
        <v>4085</v>
      </c>
      <c r="C1041" s="239">
        <v>0.48423322287731535</v>
      </c>
      <c r="D1041" s="239">
        <v>0</v>
      </c>
      <c r="E1041" s="239">
        <v>0</v>
      </c>
      <c r="F1041" s="239">
        <v>0</v>
      </c>
      <c r="G1041" s="239">
        <v>0</v>
      </c>
      <c r="H1041" s="239">
        <v>0</v>
      </c>
      <c r="I1041" s="239">
        <v>0</v>
      </c>
      <c r="J1041" s="239">
        <v>0</v>
      </c>
      <c r="K1041" s="239">
        <v>0</v>
      </c>
      <c r="L1041" s="239">
        <v>0</v>
      </c>
      <c r="M1041" s="239">
        <v>0</v>
      </c>
      <c r="N1041" s="239">
        <v>0.49783018037722776</v>
      </c>
      <c r="O1041" s="239">
        <v>0</v>
      </c>
      <c r="P1041" s="239">
        <v>9.0875716444212742</v>
      </c>
    </row>
    <row r="1042" spans="1:16" x14ac:dyDescent="0.25">
      <c r="A1042" s="231" t="s">
        <v>7846</v>
      </c>
      <c r="B1042" s="232" t="s">
        <v>7847</v>
      </c>
      <c r="C1042" s="239">
        <v>4.4027312858899155</v>
      </c>
      <c r="D1042" s="239">
        <v>0</v>
      </c>
      <c r="E1042" s="239">
        <v>1.0544891125880447</v>
      </c>
      <c r="F1042" s="239">
        <v>0</v>
      </c>
      <c r="G1042" s="239">
        <v>13.915538634347048</v>
      </c>
      <c r="H1042" s="239">
        <v>0</v>
      </c>
      <c r="I1042" s="239">
        <v>0</v>
      </c>
      <c r="J1042" s="239">
        <v>0</v>
      </c>
      <c r="K1042" s="239">
        <v>2.208053739195472</v>
      </c>
      <c r="L1042" s="239">
        <v>0</v>
      </c>
      <c r="M1042" s="239">
        <v>0</v>
      </c>
      <c r="N1042" s="239">
        <v>0</v>
      </c>
      <c r="O1042" s="239">
        <v>0</v>
      </c>
      <c r="P1042" s="239">
        <v>0</v>
      </c>
    </row>
    <row r="1043" spans="1:16" x14ac:dyDescent="0.25">
      <c r="A1043" s="231" t="s">
        <v>2842</v>
      </c>
      <c r="B1043" s="232" t="s">
        <v>4087</v>
      </c>
      <c r="C1043" s="239">
        <v>0</v>
      </c>
      <c r="D1043" s="239">
        <v>0.2313525729707665</v>
      </c>
      <c r="E1043" s="239">
        <v>1.042441748370748</v>
      </c>
      <c r="F1043" s="239">
        <v>0</v>
      </c>
      <c r="G1043" s="239">
        <v>0.17440116403283501</v>
      </c>
      <c r="H1043" s="239">
        <v>0.28885698738262539</v>
      </c>
      <c r="I1043" s="239">
        <v>0</v>
      </c>
      <c r="J1043" s="239">
        <v>0.40173539414150727</v>
      </c>
      <c r="K1043" s="239">
        <v>6.1960266773664903E-2</v>
      </c>
      <c r="L1043" s="239">
        <v>0</v>
      </c>
      <c r="M1043" s="239">
        <v>0.18016458678022859</v>
      </c>
      <c r="N1043" s="239">
        <v>0</v>
      </c>
      <c r="O1043" s="239">
        <v>3.2285544073916057</v>
      </c>
      <c r="P1043" s="239">
        <v>0.42438152486058955</v>
      </c>
    </row>
    <row r="1044" spans="1:16" x14ac:dyDescent="0.25">
      <c r="A1044" s="231" t="s">
        <v>2585</v>
      </c>
      <c r="B1044" s="232" t="s">
        <v>6006</v>
      </c>
      <c r="C1044" s="239">
        <v>91.321548245167691</v>
      </c>
      <c r="D1044" s="239">
        <v>25.043068917981316</v>
      </c>
      <c r="E1044" s="239">
        <v>11.80455373849979</v>
      </c>
      <c r="F1044" s="239">
        <v>37.383043747550651</v>
      </c>
      <c r="G1044" s="239">
        <v>0.70960530727667703</v>
      </c>
      <c r="H1044" s="239">
        <v>3.0734405255296835</v>
      </c>
      <c r="I1044" s="239">
        <v>0</v>
      </c>
      <c r="J1044" s="239">
        <v>0</v>
      </c>
      <c r="K1044" s="239">
        <v>0</v>
      </c>
      <c r="L1044" s="239">
        <v>0</v>
      </c>
      <c r="M1044" s="239">
        <v>0</v>
      </c>
      <c r="N1044" s="239">
        <v>0</v>
      </c>
      <c r="O1044" s="239">
        <v>0</v>
      </c>
      <c r="P1044" s="239">
        <v>0</v>
      </c>
    </row>
    <row r="1045" spans="1:16" x14ac:dyDescent="0.25">
      <c r="A1045" s="231" t="s">
        <v>6794</v>
      </c>
      <c r="B1045" s="232" t="s">
        <v>6795</v>
      </c>
      <c r="C1045" s="239">
        <v>0</v>
      </c>
      <c r="D1045" s="239">
        <v>0</v>
      </c>
      <c r="E1045" s="239">
        <v>0</v>
      </c>
      <c r="F1045" s="239">
        <v>0</v>
      </c>
      <c r="G1045" s="239">
        <v>0</v>
      </c>
      <c r="H1045" s="239">
        <v>0</v>
      </c>
      <c r="I1045" s="239">
        <v>0</v>
      </c>
      <c r="J1045" s="239">
        <v>0</v>
      </c>
      <c r="K1045" s="239">
        <v>0</v>
      </c>
      <c r="L1045" s="239">
        <v>0</v>
      </c>
      <c r="M1045" s="239">
        <v>0</v>
      </c>
      <c r="N1045" s="239">
        <v>0</v>
      </c>
      <c r="O1045" s="239">
        <v>0.15176045257947529</v>
      </c>
      <c r="P1045" s="239">
        <v>0</v>
      </c>
    </row>
    <row r="1046" spans="1:16" x14ac:dyDescent="0.25">
      <c r="A1046" s="231" t="s">
        <v>2986</v>
      </c>
      <c r="B1046" s="232" t="s">
        <v>6733</v>
      </c>
      <c r="C1046" s="239">
        <v>0</v>
      </c>
      <c r="D1046" s="239">
        <v>0</v>
      </c>
      <c r="E1046" s="239">
        <v>0</v>
      </c>
      <c r="F1046" s="239">
        <v>0</v>
      </c>
      <c r="G1046" s="239">
        <v>0</v>
      </c>
      <c r="H1046" s="239">
        <v>0</v>
      </c>
      <c r="I1046" s="239">
        <v>0</v>
      </c>
      <c r="J1046" s="239">
        <v>0</v>
      </c>
      <c r="K1046" s="239">
        <v>0</v>
      </c>
      <c r="L1046" s="239">
        <v>0.60442642257368251</v>
      </c>
      <c r="M1046" s="239">
        <v>0</v>
      </c>
      <c r="N1046" s="239">
        <v>0</v>
      </c>
      <c r="O1046" s="239">
        <v>0</v>
      </c>
      <c r="P1046" s="239">
        <v>0</v>
      </c>
    </row>
    <row r="1047" spans="1:16" x14ac:dyDescent="0.25">
      <c r="A1047" s="231" t="s">
        <v>1871</v>
      </c>
      <c r="B1047" s="232" t="s">
        <v>6674</v>
      </c>
      <c r="C1047" s="239">
        <v>0</v>
      </c>
      <c r="D1047" s="239">
        <v>0</v>
      </c>
      <c r="E1047" s="239">
        <v>0</v>
      </c>
      <c r="F1047" s="239">
        <v>0</v>
      </c>
      <c r="G1047" s="239">
        <v>0</v>
      </c>
      <c r="H1047" s="239">
        <v>0</v>
      </c>
      <c r="I1047" s="239">
        <v>0</v>
      </c>
      <c r="J1047" s="239">
        <v>0</v>
      </c>
      <c r="K1047" s="239">
        <v>0</v>
      </c>
      <c r="L1047" s="239">
        <v>0</v>
      </c>
      <c r="M1047" s="239">
        <v>0</v>
      </c>
      <c r="N1047" s="239">
        <v>0</v>
      </c>
      <c r="O1047" s="239">
        <v>0</v>
      </c>
      <c r="P1047" s="239">
        <v>0.16517973851907156</v>
      </c>
    </row>
    <row r="1048" spans="1:16" x14ac:dyDescent="0.25">
      <c r="A1048" s="231" t="s">
        <v>2681</v>
      </c>
      <c r="B1048" s="232" t="s">
        <v>6987</v>
      </c>
      <c r="C1048" s="239">
        <v>0</v>
      </c>
      <c r="D1048" s="239">
        <v>0.71761734832241619</v>
      </c>
      <c r="E1048" s="239">
        <v>0</v>
      </c>
      <c r="F1048" s="239">
        <v>0.30003563146032514</v>
      </c>
      <c r="G1048" s="239">
        <v>0</v>
      </c>
      <c r="H1048" s="239">
        <v>0</v>
      </c>
      <c r="I1048" s="239">
        <v>0</v>
      </c>
      <c r="J1048" s="239">
        <v>0</v>
      </c>
      <c r="K1048" s="239">
        <v>0</v>
      </c>
      <c r="L1048" s="239">
        <v>0</v>
      </c>
      <c r="M1048" s="239">
        <v>0</v>
      </c>
      <c r="N1048" s="239">
        <v>0</v>
      </c>
      <c r="O1048" s="239">
        <v>0</v>
      </c>
      <c r="P1048" s="239">
        <v>0</v>
      </c>
    </row>
    <row r="1049" spans="1:16" x14ac:dyDescent="0.25">
      <c r="A1049" s="231" t="s">
        <v>2045</v>
      </c>
      <c r="B1049" s="232" t="s">
        <v>4090</v>
      </c>
      <c r="C1049" s="239">
        <v>0</v>
      </c>
      <c r="D1049" s="239">
        <v>0</v>
      </c>
      <c r="E1049" s="239">
        <v>0</v>
      </c>
      <c r="F1049" s="239">
        <v>0</v>
      </c>
      <c r="G1049" s="239">
        <v>0</v>
      </c>
      <c r="H1049" s="239">
        <v>0.2448541336842211</v>
      </c>
      <c r="I1049" s="239">
        <v>0.1922167333926818</v>
      </c>
      <c r="J1049" s="239">
        <v>0</v>
      </c>
      <c r="K1049" s="239">
        <v>0</v>
      </c>
      <c r="L1049" s="239">
        <v>0</v>
      </c>
      <c r="M1049" s="239">
        <v>0</v>
      </c>
      <c r="N1049" s="239">
        <v>0</v>
      </c>
      <c r="O1049" s="239">
        <v>3.947033202812348E-2</v>
      </c>
      <c r="P1049" s="239">
        <v>0</v>
      </c>
    </row>
    <row r="1050" spans="1:16" x14ac:dyDescent="0.25">
      <c r="A1050" s="231" t="s">
        <v>1631</v>
      </c>
      <c r="B1050" s="232" t="s">
        <v>6493</v>
      </c>
      <c r="C1050" s="239">
        <v>0</v>
      </c>
      <c r="D1050" s="239">
        <v>0</v>
      </c>
      <c r="E1050" s="239">
        <v>0</v>
      </c>
      <c r="F1050" s="239">
        <v>0</v>
      </c>
      <c r="G1050" s="239">
        <v>0</v>
      </c>
      <c r="H1050" s="239">
        <v>0</v>
      </c>
      <c r="I1050" s="239">
        <v>0.16624657147018018</v>
      </c>
      <c r="J1050" s="239">
        <v>0</v>
      </c>
      <c r="K1050" s="239">
        <v>0.29803341977951237</v>
      </c>
      <c r="L1050" s="239">
        <v>0</v>
      </c>
      <c r="M1050" s="239">
        <v>0</v>
      </c>
      <c r="N1050" s="239">
        <v>0</v>
      </c>
      <c r="O1050" s="239">
        <v>0</v>
      </c>
      <c r="P1050" s="239">
        <v>0</v>
      </c>
    </row>
    <row r="1051" spans="1:16" x14ac:dyDescent="0.25">
      <c r="A1051" s="231" t="s">
        <v>885</v>
      </c>
      <c r="B1051" s="232" t="s">
        <v>6005</v>
      </c>
      <c r="C1051" s="239">
        <v>0</v>
      </c>
      <c r="D1051" s="239">
        <v>0</v>
      </c>
      <c r="E1051" s="239">
        <v>0</v>
      </c>
      <c r="F1051" s="239">
        <v>2.4687773763950621E-2</v>
      </c>
      <c r="G1051" s="239">
        <v>0</v>
      </c>
      <c r="H1051" s="239">
        <v>0.25543138015372407</v>
      </c>
      <c r="I1051" s="239">
        <v>0.45981121867668867</v>
      </c>
      <c r="J1051" s="239">
        <v>0</v>
      </c>
      <c r="K1051" s="239">
        <v>0.30679552947764765</v>
      </c>
      <c r="L1051" s="239">
        <v>0</v>
      </c>
      <c r="M1051" s="239">
        <v>0</v>
      </c>
      <c r="N1051" s="239">
        <v>0.21570139860945281</v>
      </c>
      <c r="O1051" s="239">
        <v>0</v>
      </c>
      <c r="P1051" s="239">
        <v>0</v>
      </c>
    </row>
    <row r="1052" spans="1:16" x14ac:dyDescent="0.25">
      <c r="A1052" s="231" t="s">
        <v>936</v>
      </c>
      <c r="B1052" s="232" t="s">
        <v>4065</v>
      </c>
      <c r="C1052" s="239">
        <v>6.508720028824537E-2</v>
      </c>
      <c r="D1052" s="239">
        <v>0</v>
      </c>
      <c r="E1052" s="239">
        <v>0</v>
      </c>
      <c r="F1052" s="239">
        <v>0</v>
      </c>
      <c r="G1052" s="239">
        <v>0</v>
      </c>
      <c r="H1052" s="239">
        <v>5.1120115102688761E-2</v>
      </c>
      <c r="I1052" s="239">
        <v>0</v>
      </c>
      <c r="J1052" s="239">
        <v>1.0264249959198102E-2</v>
      </c>
      <c r="K1052" s="239">
        <v>0</v>
      </c>
      <c r="L1052" s="239">
        <v>0</v>
      </c>
      <c r="M1052" s="239">
        <v>5.4455954088830347E-2</v>
      </c>
      <c r="N1052" s="239">
        <v>0</v>
      </c>
      <c r="O1052" s="239">
        <v>1.2767611441902119E-2</v>
      </c>
      <c r="P1052" s="239">
        <v>0</v>
      </c>
    </row>
    <row r="1053" spans="1:16" x14ac:dyDescent="0.25">
      <c r="A1053" s="231" t="s">
        <v>8069</v>
      </c>
      <c r="B1053" s="232" t="s">
        <v>8070</v>
      </c>
      <c r="C1053" s="239">
        <v>0</v>
      </c>
      <c r="D1053" s="239">
        <v>0</v>
      </c>
      <c r="E1053" s="239">
        <v>0</v>
      </c>
      <c r="F1053" s="239">
        <v>1.6428799459535308</v>
      </c>
      <c r="G1053" s="239">
        <v>0</v>
      </c>
      <c r="H1053" s="239">
        <v>0</v>
      </c>
      <c r="I1053" s="239">
        <v>0</v>
      </c>
      <c r="J1053" s="239">
        <v>0</v>
      </c>
      <c r="K1053" s="239">
        <v>0</v>
      </c>
      <c r="L1053" s="239">
        <v>0</v>
      </c>
      <c r="M1053" s="239">
        <v>0</v>
      </c>
      <c r="N1053" s="239">
        <v>0</v>
      </c>
      <c r="O1053" s="239">
        <v>0</v>
      </c>
      <c r="P1053" s="239">
        <v>0</v>
      </c>
    </row>
    <row r="1054" spans="1:16" x14ac:dyDescent="0.25">
      <c r="A1054" s="231" t="s">
        <v>3682</v>
      </c>
      <c r="B1054" s="232" t="s">
        <v>3683</v>
      </c>
      <c r="C1054" s="239">
        <v>0</v>
      </c>
      <c r="D1054" s="239">
        <v>0</v>
      </c>
      <c r="E1054" s="239">
        <v>0</v>
      </c>
      <c r="F1054" s="239">
        <v>0</v>
      </c>
      <c r="G1054" s="239">
        <v>0</v>
      </c>
      <c r="H1054" s="239">
        <v>0</v>
      </c>
      <c r="I1054" s="239">
        <v>0</v>
      </c>
      <c r="J1054" s="239">
        <v>0</v>
      </c>
      <c r="K1054" s="239">
        <v>0</v>
      </c>
      <c r="L1054" s="239">
        <v>5.6464583237204469</v>
      </c>
      <c r="M1054" s="239">
        <v>8.1260874695151841</v>
      </c>
      <c r="N1054" s="239">
        <v>6.3200426083280554</v>
      </c>
      <c r="O1054" s="239">
        <v>0</v>
      </c>
      <c r="P1054" s="239">
        <v>0</v>
      </c>
    </row>
    <row r="1055" spans="1:16" x14ac:dyDescent="0.25">
      <c r="A1055" s="231" t="s">
        <v>8362</v>
      </c>
      <c r="B1055" s="232" t="s">
        <v>8363</v>
      </c>
      <c r="C1055" s="239">
        <v>0</v>
      </c>
      <c r="D1055" s="239">
        <v>2.2167889899230704</v>
      </c>
      <c r="E1055" s="239">
        <v>0</v>
      </c>
      <c r="F1055" s="239">
        <v>0</v>
      </c>
      <c r="G1055" s="239">
        <v>0</v>
      </c>
      <c r="H1055" s="239">
        <v>0</v>
      </c>
      <c r="I1055" s="239">
        <v>0</v>
      </c>
      <c r="J1055" s="239">
        <v>0</v>
      </c>
      <c r="K1055" s="239">
        <v>0</v>
      </c>
      <c r="L1055" s="239">
        <v>0</v>
      </c>
      <c r="M1055" s="239">
        <v>0</v>
      </c>
      <c r="N1055" s="239">
        <v>0</v>
      </c>
      <c r="O1055" s="239">
        <v>0</v>
      </c>
      <c r="P1055" s="239">
        <v>0</v>
      </c>
    </row>
    <row r="1056" spans="1:16" x14ac:dyDescent="0.25">
      <c r="A1056" s="231" t="s">
        <v>2771</v>
      </c>
      <c r="B1056" s="232" t="s">
        <v>9863</v>
      </c>
      <c r="C1056" s="239">
        <v>0</v>
      </c>
      <c r="D1056" s="239">
        <v>0</v>
      </c>
      <c r="E1056" s="239">
        <v>0</v>
      </c>
      <c r="F1056" s="239">
        <v>0</v>
      </c>
      <c r="G1056" s="239">
        <v>0</v>
      </c>
      <c r="H1056" s="239">
        <v>0</v>
      </c>
      <c r="I1056" s="239">
        <v>5.4031645581579739E-2</v>
      </c>
      <c r="J1056" s="239">
        <v>0</v>
      </c>
      <c r="K1056" s="239">
        <v>0</v>
      </c>
      <c r="L1056" s="239">
        <v>0</v>
      </c>
      <c r="M1056" s="239">
        <v>0</v>
      </c>
      <c r="N1056" s="239">
        <v>0</v>
      </c>
      <c r="O1056" s="239">
        <v>0</v>
      </c>
      <c r="P1056" s="239">
        <v>0</v>
      </c>
    </row>
    <row r="1057" spans="1:16" x14ac:dyDescent="0.25">
      <c r="A1057" s="231" t="s">
        <v>2576</v>
      </c>
      <c r="B1057" s="232" t="s">
        <v>4081</v>
      </c>
      <c r="C1057" s="239">
        <v>0</v>
      </c>
      <c r="D1057" s="239">
        <v>0</v>
      </c>
      <c r="E1057" s="239">
        <v>0</v>
      </c>
      <c r="F1057" s="239">
        <v>0</v>
      </c>
      <c r="G1057" s="239">
        <v>0.4066054386736499</v>
      </c>
      <c r="H1057" s="239">
        <v>0.19470022327600314</v>
      </c>
      <c r="I1057" s="239">
        <v>0.24401985393430203</v>
      </c>
      <c r="J1057" s="239">
        <v>0.18413734296099557</v>
      </c>
      <c r="K1057" s="239">
        <v>0</v>
      </c>
      <c r="L1057" s="239">
        <v>0</v>
      </c>
      <c r="M1057" s="239">
        <v>0</v>
      </c>
      <c r="N1057" s="239">
        <v>0</v>
      </c>
      <c r="O1057" s="239">
        <v>0</v>
      </c>
      <c r="P1057" s="239">
        <v>0</v>
      </c>
    </row>
    <row r="1058" spans="1:16" x14ac:dyDescent="0.25">
      <c r="A1058" s="231" t="s">
        <v>2715</v>
      </c>
      <c r="B1058" s="232" t="s">
        <v>6009</v>
      </c>
      <c r="C1058" s="239">
        <v>0</v>
      </c>
      <c r="D1058" s="239">
        <v>0</v>
      </c>
      <c r="E1058" s="239">
        <v>0.1464339532621525</v>
      </c>
      <c r="F1058" s="239">
        <v>0</v>
      </c>
      <c r="G1058" s="239">
        <v>0</v>
      </c>
      <c r="H1058" s="239">
        <v>0</v>
      </c>
      <c r="I1058" s="239">
        <v>0</v>
      </c>
      <c r="J1058" s="239">
        <v>0</v>
      </c>
      <c r="K1058" s="239">
        <v>0</v>
      </c>
      <c r="L1058" s="239">
        <v>0</v>
      </c>
      <c r="M1058" s="239">
        <v>0</v>
      </c>
      <c r="N1058" s="239">
        <v>0</v>
      </c>
      <c r="O1058" s="239">
        <v>0</v>
      </c>
      <c r="P1058" s="239">
        <v>0</v>
      </c>
    </row>
    <row r="1059" spans="1:16" x14ac:dyDescent="0.25">
      <c r="A1059" s="231" t="s">
        <v>8845</v>
      </c>
      <c r="B1059" s="232" t="s">
        <v>8846</v>
      </c>
      <c r="C1059" s="239">
        <v>9.523844666320322</v>
      </c>
      <c r="D1059" s="239">
        <v>4.4035871915554132</v>
      </c>
      <c r="E1059" s="239">
        <v>11.19417101005496</v>
      </c>
      <c r="F1059" s="239">
        <v>9.9787120903245707</v>
      </c>
      <c r="G1059" s="239">
        <v>1.6757294892786103</v>
      </c>
      <c r="H1059" s="239">
        <v>0</v>
      </c>
      <c r="I1059" s="239">
        <v>0</v>
      </c>
      <c r="J1059" s="239">
        <v>0</v>
      </c>
      <c r="K1059" s="239">
        <v>0</v>
      </c>
      <c r="L1059" s="239">
        <v>0</v>
      </c>
      <c r="M1059" s="239">
        <v>0</v>
      </c>
      <c r="N1059" s="239">
        <v>0</v>
      </c>
      <c r="O1059" s="239">
        <v>0</v>
      </c>
      <c r="P1059" s="239">
        <v>0</v>
      </c>
    </row>
    <row r="1060" spans="1:16" x14ac:dyDescent="0.25">
      <c r="A1060" s="231" t="s">
        <v>954</v>
      </c>
      <c r="B1060" s="232" t="s">
        <v>4082</v>
      </c>
      <c r="C1060" s="239">
        <v>0.45554240543765429</v>
      </c>
      <c r="D1060" s="239">
        <v>0</v>
      </c>
      <c r="E1060" s="239">
        <v>0</v>
      </c>
      <c r="F1060" s="239">
        <v>0</v>
      </c>
      <c r="G1060" s="239">
        <v>0</v>
      </c>
      <c r="H1060" s="239">
        <v>0</v>
      </c>
      <c r="I1060" s="239">
        <v>0</v>
      </c>
      <c r="J1060" s="239">
        <v>0</v>
      </c>
      <c r="K1060" s="239">
        <v>0</v>
      </c>
      <c r="L1060" s="239">
        <v>0</v>
      </c>
      <c r="M1060" s="239">
        <v>8.3820180247489127E-3</v>
      </c>
      <c r="N1060" s="239">
        <v>2.6383960230801889E-2</v>
      </c>
      <c r="O1060" s="239">
        <v>4.3204617097447794E-2</v>
      </c>
      <c r="P1060" s="239">
        <v>0</v>
      </c>
    </row>
    <row r="1061" spans="1:16" x14ac:dyDescent="0.25">
      <c r="A1061" s="231" t="s">
        <v>2117</v>
      </c>
      <c r="B1061" s="232" t="s">
        <v>4083</v>
      </c>
      <c r="C1061" s="239">
        <v>0.28950765631085595</v>
      </c>
      <c r="D1061" s="239">
        <v>0.2439163058059137</v>
      </c>
      <c r="E1061" s="239">
        <v>0</v>
      </c>
      <c r="F1061" s="239">
        <v>0</v>
      </c>
      <c r="G1061" s="239">
        <v>0</v>
      </c>
      <c r="H1061" s="239">
        <v>0</v>
      </c>
      <c r="I1061" s="239">
        <v>6.9337794156175261E-2</v>
      </c>
      <c r="J1061" s="239">
        <v>0</v>
      </c>
      <c r="K1061" s="239">
        <v>0</v>
      </c>
      <c r="L1061" s="239">
        <v>0</v>
      </c>
      <c r="M1061" s="239">
        <v>0</v>
      </c>
      <c r="N1061" s="239">
        <v>0</v>
      </c>
      <c r="O1061" s="239">
        <v>0</v>
      </c>
      <c r="P1061" s="239">
        <v>0</v>
      </c>
    </row>
    <row r="1062" spans="1:16" x14ac:dyDescent="0.25">
      <c r="A1062" s="231" t="s">
        <v>2625</v>
      </c>
      <c r="B1062" s="232" t="s">
        <v>6007</v>
      </c>
      <c r="C1062" s="239">
        <v>0</v>
      </c>
      <c r="D1062" s="239">
        <v>0</v>
      </c>
      <c r="E1062" s="239">
        <v>0</v>
      </c>
      <c r="F1062" s="239">
        <v>0</v>
      </c>
      <c r="G1062" s="239">
        <v>0</v>
      </c>
      <c r="H1062" s="239">
        <v>0</v>
      </c>
      <c r="I1062" s="239">
        <v>0</v>
      </c>
      <c r="J1062" s="239">
        <v>0</v>
      </c>
      <c r="K1062" s="239">
        <v>0</v>
      </c>
      <c r="L1062" s="239">
        <v>1.9643619661283105</v>
      </c>
      <c r="M1062" s="239">
        <v>0</v>
      </c>
      <c r="N1062" s="239">
        <v>0</v>
      </c>
      <c r="O1062" s="239">
        <v>0</v>
      </c>
      <c r="P1062" s="239">
        <v>0</v>
      </c>
    </row>
    <row r="1063" spans="1:16" x14ac:dyDescent="0.25">
      <c r="A1063" s="231" t="s">
        <v>1757</v>
      </c>
      <c r="B1063" s="232" t="s">
        <v>6008</v>
      </c>
      <c r="C1063" s="239">
        <v>2.0278129598028369E-2</v>
      </c>
      <c r="D1063" s="239">
        <v>0</v>
      </c>
      <c r="E1063" s="239">
        <v>0</v>
      </c>
      <c r="F1063" s="239">
        <v>1.5034171972582781E-2</v>
      </c>
      <c r="G1063" s="239">
        <v>0</v>
      </c>
      <c r="H1063" s="239">
        <v>0</v>
      </c>
      <c r="I1063" s="239">
        <v>0</v>
      </c>
      <c r="J1063" s="239">
        <v>0</v>
      </c>
      <c r="K1063" s="239">
        <v>0</v>
      </c>
      <c r="L1063" s="239">
        <v>1.2882172900467108E-2</v>
      </c>
      <c r="M1063" s="239">
        <v>0</v>
      </c>
      <c r="N1063" s="239">
        <v>0</v>
      </c>
      <c r="O1063" s="239">
        <v>0</v>
      </c>
      <c r="P1063" s="239">
        <v>0</v>
      </c>
    </row>
    <row r="1064" spans="1:16" x14ac:dyDescent="0.25">
      <c r="A1064" s="231" t="s">
        <v>1463</v>
      </c>
      <c r="B1064" s="232" t="s">
        <v>3684</v>
      </c>
      <c r="C1064" s="239">
        <v>0.10638679126171635</v>
      </c>
      <c r="D1064" s="239">
        <v>0</v>
      </c>
      <c r="E1064" s="239">
        <v>0</v>
      </c>
      <c r="F1064" s="239">
        <v>0</v>
      </c>
      <c r="G1064" s="239">
        <v>0</v>
      </c>
      <c r="H1064" s="239">
        <v>0</v>
      </c>
      <c r="I1064" s="239">
        <v>0.53806556696140928</v>
      </c>
      <c r="J1064" s="239">
        <v>0</v>
      </c>
      <c r="K1064" s="239">
        <v>0</v>
      </c>
      <c r="L1064" s="239">
        <v>0</v>
      </c>
      <c r="M1064" s="239">
        <v>0</v>
      </c>
      <c r="N1064" s="239">
        <v>0</v>
      </c>
      <c r="O1064" s="239">
        <v>0</v>
      </c>
      <c r="P1064" s="239">
        <v>0</v>
      </c>
    </row>
    <row r="1065" spans="1:16" x14ac:dyDescent="0.25">
      <c r="A1065" s="231" t="s">
        <v>2068</v>
      </c>
      <c r="B1065" s="232" t="s">
        <v>4063</v>
      </c>
      <c r="C1065" s="239">
        <v>0</v>
      </c>
      <c r="D1065" s="239">
        <v>0</v>
      </c>
      <c r="E1065" s="239">
        <v>0</v>
      </c>
      <c r="F1065" s="239">
        <v>0</v>
      </c>
      <c r="G1065" s="239">
        <v>0</v>
      </c>
      <c r="H1065" s="239">
        <v>0</v>
      </c>
      <c r="I1065" s="239">
        <v>0</v>
      </c>
      <c r="J1065" s="239">
        <v>0</v>
      </c>
      <c r="K1065" s="239">
        <v>0</v>
      </c>
      <c r="L1065" s="239">
        <v>26.887425603598384</v>
      </c>
      <c r="M1065" s="239">
        <v>41.103043369221609</v>
      </c>
      <c r="N1065" s="239">
        <v>0</v>
      </c>
      <c r="O1065" s="239">
        <v>0</v>
      </c>
      <c r="P1065" s="239">
        <v>0</v>
      </c>
    </row>
    <row r="1066" spans="1:16" x14ac:dyDescent="0.25">
      <c r="A1066" s="231" t="s">
        <v>2331</v>
      </c>
      <c r="B1066" s="232" t="s">
        <v>9864</v>
      </c>
      <c r="C1066" s="239">
        <v>7.6732765817650039E-2</v>
      </c>
      <c r="D1066" s="239">
        <v>5.8856865223986428E-2</v>
      </c>
      <c r="E1066" s="239">
        <v>0</v>
      </c>
      <c r="F1066" s="239">
        <v>0</v>
      </c>
      <c r="G1066" s="239">
        <v>0</v>
      </c>
      <c r="H1066" s="239">
        <v>0</v>
      </c>
      <c r="I1066" s="239">
        <v>0</v>
      </c>
      <c r="J1066" s="239">
        <v>0</v>
      </c>
      <c r="K1066" s="239">
        <v>0</v>
      </c>
      <c r="L1066" s="239">
        <v>0</v>
      </c>
      <c r="M1066" s="239">
        <v>0</v>
      </c>
      <c r="N1066" s="239">
        <v>0</v>
      </c>
      <c r="O1066" s="239">
        <v>0</v>
      </c>
      <c r="P1066" s="239">
        <v>0</v>
      </c>
    </row>
    <row r="1067" spans="1:16" x14ac:dyDescent="0.25">
      <c r="A1067" s="231" t="s">
        <v>2350</v>
      </c>
      <c r="B1067" s="232" t="s">
        <v>6030</v>
      </c>
      <c r="C1067" s="239">
        <v>0</v>
      </c>
      <c r="D1067" s="239">
        <v>0</v>
      </c>
      <c r="E1067" s="239">
        <v>0</v>
      </c>
      <c r="F1067" s="239">
        <v>0</v>
      </c>
      <c r="G1067" s="239">
        <v>0</v>
      </c>
      <c r="H1067" s="239">
        <v>0</v>
      </c>
      <c r="I1067" s="239">
        <v>0</v>
      </c>
      <c r="J1067" s="239">
        <v>0</v>
      </c>
      <c r="K1067" s="239">
        <v>0</v>
      </c>
      <c r="L1067" s="239">
        <v>0.25875826573594374</v>
      </c>
      <c r="M1067" s="239">
        <v>0</v>
      </c>
      <c r="N1067" s="239">
        <v>0</v>
      </c>
      <c r="O1067" s="239">
        <v>0</v>
      </c>
      <c r="P1067" s="239">
        <v>0</v>
      </c>
    </row>
    <row r="1068" spans="1:16" x14ac:dyDescent="0.25">
      <c r="A1068" s="231" t="s">
        <v>2786</v>
      </c>
      <c r="B1068" s="232" t="s">
        <v>6029</v>
      </c>
      <c r="C1068" s="239">
        <v>0.23880411809140761</v>
      </c>
      <c r="D1068" s="239">
        <v>8.2158975933145376E-2</v>
      </c>
      <c r="E1068" s="239">
        <v>7.7017997551640099E-2</v>
      </c>
      <c r="F1068" s="239">
        <v>0</v>
      </c>
      <c r="G1068" s="239">
        <v>0</v>
      </c>
      <c r="H1068" s="239">
        <v>0</v>
      </c>
      <c r="I1068" s="239">
        <v>0</v>
      </c>
      <c r="J1068" s="239">
        <v>0</v>
      </c>
      <c r="K1068" s="239">
        <v>0</v>
      </c>
      <c r="L1068" s="239">
        <v>0</v>
      </c>
      <c r="M1068" s="239">
        <v>0</v>
      </c>
      <c r="N1068" s="239">
        <v>0</v>
      </c>
      <c r="O1068" s="239">
        <v>0</v>
      </c>
      <c r="P1068" s="239">
        <v>0</v>
      </c>
    </row>
    <row r="1069" spans="1:16" x14ac:dyDescent="0.25">
      <c r="A1069" s="231" t="s">
        <v>2468</v>
      </c>
      <c r="B1069" s="232" t="s">
        <v>6573</v>
      </c>
      <c r="C1069" s="239">
        <v>0</v>
      </c>
      <c r="D1069" s="239">
        <v>6.5031431095954689E-2</v>
      </c>
      <c r="E1069" s="239">
        <v>0.12557536525820737</v>
      </c>
      <c r="F1069" s="239">
        <v>0</v>
      </c>
      <c r="G1069" s="239">
        <v>0</v>
      </c>
      <c r="H1069" s="239">
        <v>0</v>
      </c>
      <c r="I1069" s="239">
        <v>0</v>
      </c>
      <c r="J1069" s="239">
        <v>0</v>
      </c>
      <c r="K1069" s="239">
        <v>0</v>
      </c>
      <c r="L1069" s="239">
        <v>0</v>
      </c>
      <c r="M1069" s="239">
        <v>0</v>
      </c>
      <c r="N1069" s="239">
        <v>0</v>
      </c>
      <c r="O1069" s="239">
        <v>0</v>
      </c>
      <c r="P1069" s="239">
        <v>0</v>
      </c>
    </row>
    <row r="1070" spans="1:16" x14ac:dyDescent="0.25">
      <c r="A1070" s="231" t="s">
        <v>2499</v>
      </c>
      <c r="B1070" s="232" t="s">
        <v>6774</v>
      </c>
      <c r="C1070" s="239">
        <v>0.273179538757026</v>
      </c>
      <c r="D1070" s="239">
        <v>0</v>
      </c>
      <c r="E1070" s="239">
        <v>0</v>
      </c>
      <c r="F1070" s="239">
        <v>0</v>
      </c>
      <c r="G1070" s="239">
        <v>0</v>
      </c>
      <c r="H1070" s="239">
        <v>0</v>
      </c>
      <c r="I1070" s="239">
        <v>0</v>
      </c>
      <c r="J1070" s="239">
        <v>0</v>
      </c>
      <c r="K1070" s="239">
        <v>0</v>
      </c>
      <c r="L1070" s="239">
        <v>0</v>
      </c>
      <c r="M1070" s="239">
        <v>0</v>
      </c>
      <c r="N1070" s="239">
        <v>0</v>
      </c>
      <c r="O1070" s="239">
        <v>0</v>
      </c>
      <c r="P1070" s="239">
        <v>0</v>
      </c>
    </row>
    <row r="1071" spans="1:16" x14ac:dyDescent="0.25">
      <c r="A1071" s="231" t="s">
        <v>8148</v>
      </c>
      <c r="B1071" s="232" t="s">
        <v>8149</v>
      </c>
      <c r="C1071" s="239">
        <v>0</v>
      </c>
      <c r="D1071" s="239">
        <v>0</v>
      </c>
      <c r="E1071" s="239">
        <v>0</v>
      </c>
      <c r="F1071" s="239">
        <v>0</v>
      </c>
      <c r="G1071" s="239">
        <v>0</v>
      </c>
      <c r="H1071" s="239">
        <v>0</v>
      </c>
      <c r="I1071" s="239">
        <v>0</v>
      </c>
      <c r="J1071" s="239">
        <v>0</v>
      </c>
      <c r="K1071" s="239">
        <v>0</v>
      </c>
      <c r="L1071" s="239">
        <v>0</v>
      </c>
      <c r="M1071" s="239">
        <v>0</v>
      </c>
      <c r="N1071" s="239">
        <v>2.471313851337088E-2</v>
      </c>
      <c r="O1071" s="239">
        <v>0</v>
      </c>
      <c r="P1071" s="239">
        <v>0</v>
      </c>
    </row>
    <row r="1072" spans="1:16" x14ac:dyDescent="0.25">
      <c r="A1072" s="231" t="s">
        <v>1507</v>
      </c>
      <c r="B1072" s="232" t="s">
        <v>4067</v>
      </c>
      <c r="C1072" s="239">
        <v>0</v>
      </c>
      <c r="D1072" s="239">
        <v>0</v>
      </c>
      <c r="E1072" s="239">
        <v>0</v>
      </c>
      <c r="F1072" s="239">
        <v>0</v>
      </c>
      <c r="G1072" s="239">
        <v>0</v>
      </c>
      <c r="H1072" s="239">
        <v>0</v>
      </c>
      <c r="I1072" s="239">
        <v>0</v>
      </c>
      <c r="J1072" s="239">
        <v>0</v>
      </c>
      <c r="K1072" s="239">
        <v>5.4960121231521141E-3</v>
      </c>
      <c r="L1072" s="239">
        <v>0</v>
      </c>
      <c r="M1072" s="239">
        <v>0</v>
      </c>
      <c r="N1072" s="239">
        <v>0</v>
      </c>
      <c r="O1072" s="239">
        <v>0</v>
      </c>
      <c r="P1072" s="239">
        <v>0</v>
      </c>
    </row>
    <row r="1073" spans="1:16" x14ac:dyDescent="0.25">
      <c r="A1073" s="231" t="s">
        <v>1226</v>
      </c>
      <c r="B1073" s="232" t="s">
        <v>6023</v>
      </c>
      <c r="C1073" s="239">
        <v>0</v>
      </c>
      <c r="D1073" s="239">
        <v>0</v>
      </c>
      <c r="E1073" s="239">
        <v>0</v>
      </c>
      <c r="F1073" s="239">
        <v>9.3343716592208512E-2</v>
      </c>
      <c r="G1073" s="239">
        <v>0</v>
      </c>
      <c r="H1073" s="239">
        <v>0</v>
      </c>
      <c r="I1073" s="239">
        <v>0</v>
      </c>
      <c r="J1073" s="239">
        <v>0</v>
      </c>
      <c r="K1073" s="239">
        <v>0</v>
      </c>
      <c r="L1073" s="239">
        <v>0</v>
      </c>
      <c r="M1073" s="239">
        <v>0.55684938811437457</v>
      </c>
      <c r="N1073" s="239">
        <v>0</v>
      </c>
      <c r="O1073" s="239">
        <v>0</v>
      </c>
      <c r="P1073" s="239">
        <v>0.12398182533240612</v>
      </c>
    </row>
    <row r="1074" spans="1:16" x14ac:dyDescent="0.25">
      <c r="A1074" s="231" t="s">
        <v>1102</v>
      </c>
      <c r="B1074" s="232" t="s">
        <v>6024</v>
      </c>
      <c r="C1074" s="239">
        <v>0</v>
      </c>
      <c r="D1074" s="239">
        <v>0</v>
      </c>
      <c r="E1074" s="239">
        <v>0</v>
      </c>
      <c r="F1074" s="239">
        <v>0</v>
      </c>
      <c r="G1074" s="239">
        <v>0</v>
      </c>
      <c r="H1074" s="239">
        <v>0</v>
      </c>
      <c r="I1074" s="239">
        <v>0</v>
      </c>
      <c r="J1074" s="239">
        <v>0</v>
      </c>
      <c r="K1074" s="239">
        <v>0</v>
      </c>
      <c r="L1074" s="239">
        <v>0.32178126054702544</v>
      </c>
      <c r="M1074" s="239">
        <v>4.8839109791968894E-3</v>
      </c>
      <c r="N1074" s="239">
        <v>9.4076488519785173E-2</v>
      </c>
      <c r="O1074" s="239">
        <v>0</v>
      </c>
      <c r="P1074" s="239">
        <v>0</v>
      </c>
    </row>
    <row r="1075" spans="1:16" x14ac:dyDescent="0.25">
      <c r="A1075" s="231" t="s">
        <v>1960</v>
      </c>
      <c r="B1075" s="232" t="s">
        <v>6026</v>
      </c>
      <c r="C1075" s="239">
        <v>0.3143494239544814</v>
      </c>
      <c r="D1075" s="239">
        <v>0</v>
      </c>
      <c r="E1075" s="239">
        <v>0.84024845771266066</v>
      </c>
      <c r="F1075" s="239">
        <v>0</v>
      </c>
      <c r="G1075" s="239">
        <v>0.20143618470967084</v>
      </c>
      <c r="H1075" s="239">
        <v>0.61905941906127826</v>
      </c>
      <c r="I1075" s="239">
        <v>0</v>
      </c>
      <c r="J1075" s="239">
        <v>0</v>
      </c>
      <c r="K1075" s="239">
        <v>0</v>
      </c>
      <c r="L1075" s="239">
        <v>0</v>
      </c>
      <c r="M1075" s="239">
        <v>0</v>
      </c>
      <c r="N1075" s="239">
        <v>0</v>
      </c>
      <c r="O1075" s="239">
        <v>0</v>
      </c>
      <c r="P1075" s="239">
        <v>0</v>
      </c>
    </row>
    <row r="1076" spans="1:16" x14ac:dyDescent="0.25">
      <c r="A1076" s="231" t="s">
        <v>7344</v>
      </c>
      <c r="B1076" s="232" t="s">
        <v>7346</v>
      </c>
      <c r="C1076" s="239">
        <v>0</v>
      </c>
      <c r="D1076" s="239">
        <v>0</v>
      </c>
      <c r="E1076" s="239">
        <v>0</v>
      </c>
      <c r="F1076" s="239">
        <v>0.54462040111371257</v>
      </c>
      <c r="G1076" s="239">
        <v>0</v>
      </c>
      <c r="H1076" s="239">
        <v>0</v>
      </c>
      <c r="I1076" s="239">
        <v>0</v>
      </c>
      <c r="J1076" s="239">
        <v>0</v>
      </c>
      <c r="K1076" s="239">
        <v>0</v>
      </c>
      <c r="L1076" s="239">
        <v>0</v>
      </c>
      <c r="M1076" s="239">
        <v>0</v>
      </c>
      <c r="N1076" s="239">
        <v>0</v>
      </c>
      <c r="O1076" s="239">
        <v>0</v>
      </c>
      <c r="P1076" s="239">
        <v>0</v>
      </c>
    </row>
    <row r="1077" spans="1:16" x14ac:dyDescent="0.25">
      <c r="A1077" s="231" t="s">
        <v>591</v>
      </c>
      <c r="B1077" s="232" t="s">
        <v>4071</v>
      </c>
      <c r="C1077" s="239">
        <v>5.9449318896350654E-2</v>
      </c>
      <c r="D1077" s="239">
        <v>0</v>
      </c>
      <c r="E1077" s="239">
        <v>0.12483260155128027</v>
      </c>
      <c r="F1077" s="239">
        <v>1.3037558749053222</v>
      </c>
      <c r="G1077" s="239">
        <v>0.83490944964333014</v>
      </c>
      <c r="H1077" s="239">
        <v>1.132241148239528</v>
      </c>
      <c r="I1077" s="239">
        <v>0.79806193582633567</v>
      </c>
      <c r="J1077" s="239">
        <v>0.53847287933168442</v>
      </c>
      <c r="K1077" s="239">
        <v>1.8431020145790192E-2</v>
      </c>
      <c r="L1077" s="239">
        <v>6.7382171039463293E-3</v>
      </c>
      <c r="M1077" s="239">
        <v>7.7943430347297447E-3</v>
      </c>
      <c r="N1077" s="239">
        <v>0</v>
      </c>
      <c r="O1077" s="239">
        <v>0</v>
      </c>
      <c r="P1077" s="239">
        <v>0</v>
      </c>
    </row>
    <row r="1078" spans="1:16" x14ac:dyDescent="0.25">
      <c r="A1078" s="231" t="s">
        <v>2104</v>
      </c>
      <c r="B1078" s="232" t="s">
        <v>7034</v>
      </c>
      <c r="C1078" s="239">
        <v>0.12271154641965745</v>
      </c>
      <c r="D1078" s="239">
        <v>0</v>
      </c>
      <c r="E1078" s="239">
        <v>0</v>
      </c>
      <c r="F1078" s="239">
        <v>0</v>
      </c>
      <c r="G1078" s="239">
        <v>0</v>
      </c>
      <c r="H1078" s="239">
        <v>0</v>
      </c>
      <c r="I1078" s="239">
        <v>0</v>
      </c>
      <c r="J1078" s="239">
        <v>0</v>
      </c>
      <c r="K1078" s="239">
        <v>0</v>
      </c>
      <c r="L1078" s="239">
        <v>0</v>
      </c>
      <c r="M1078" s="239">
        <v>0</v>
      </c>
      <c r="N1078" s="239">
        <v>0</v>
      </c>
      <c r="O1078" s="239">
        <v>0</v>
      </c>
      <c r="P1078" s="239">
        <v>0</v>
      </c>
    </row>
    <row r="1079" spans="1:16" x14ac:dyDescent="0.25">
      <c r="A1079" s="231" t="s">
        <v>8579</v>
      </c>
      <c r="B1079" s="232" t="s">
        <v>8580</v>
      </c>
      <c r="C1079" s="239">
        <v>0</v>
      </c>
      <c r="D1079" s="239">
        <v>0</v>
      </c>
      <c r="E1079" s="239">
        <v>0</v>
      </c>
      <c r="F1079" s="239">
        <v>0</v>
      </c>
      <c r="G1079" s="239">
        <v>0.76795323645419389</v>
      </c>
      <c r="H1079" s="239">
        <v>4.8886760175674491</v>
      </c>
      <c r="I1079" s="239">
        <v>10.316625792814579</v>
      </c>
      <c r="J1079" s="239">
        <v>12.705335909467767</v>
      </c>
      <c r="K1079" s="239">
        <v>12.235430817102376</v>
      </c>
      <c r="L1079" s="239">
        <v>9.3685715432082795</v>
      </c>
      <c r="M1079" s="239">
        <v>22.796217560967786</v>
      </c>
      <c r="N1079" s="239">
        <v>6.9692517227428512</v>
      </c>
      <c r="O1079" s="239">
        <v>0</v>
      </c>
      <c r="P1079" s="239">
        <v>0</v>
      </c>
    </row>
    <row r="1080" spans="1:16" x14ac:dyDescent="0.25">
      <c r="A1080" s="231" t="s">
        <v>1349</v>
      </c>
      <c r="B1080" s="232" t="s">
        <v>6775</v>
      </c>
      <c r="C1080" s="239">
        <v>0</v>
      </c>
      <c r="D1080" s="239">
        <v>0</v>
      </c>
      <c r="E1080" s="239">
        <v>0</v>
      </c>
      <c r="F1080" s="239">
        <v>0</v>
      </c>
      <c r="G1080" s="239">
        <v>1.0919162801570554</v>
      </c>
      <c r="H1080" s="239">
        <v>1.9699331751007401</v>
      </c>
      <c r="I1080" s="239">
        <v>1.7025019875914764</v>
      </c>
      <c r="J1080" s="239">
        <v>1.8300965018571631</v>
      </c>
      <c r="K1080" s="239">
        <v>0</v>
      </c>
      <c r="L1080" s="239">
        <v>0</v>
      </c>
      <c r="M1080" s="239">
        <v>0</v>
      </c>
      <c r="N1080" s="239">
        <v>0</v>
      </c>
      <c r="O1080" s="239">
        <v>0</v>
      </c>
      <c r="P1080" s="239">
        <v>0</v>
      </c>
    </row>
    <row r="1081" spans="1:16" x14ac:dyDescent="0.25">
      <c r="A1081" s="231" t="s">
        <v>2964</v>
      </c>
      <c r="B1081" s="232" t="s">
        <v>4072</v>
      </c>
      <c r="C1081" s="239">
        <v>0</v>
      </c>
      <c r="D1081" s="239">
        <v>6.169813101529769E-2</v>
      </c>
      <c r="E1081" s="239">
        <v>0</v>
      </c>
      <c r="F1081" s="239">
        <v>0</v>
      </c>
      <c r="G1081" s="239">
        <v>0</v>
      </c>
      <c r="H1081" s="239">
        <v>0</v>
      </c>
      <c r="I1081" s="239">
        <v>0</v>
      </c>
      <c r="J1081" s="239">
        <v>0</v>
      </c>
      <c r="K1081" s="239">
        <v>0</v>
      </c>
      <c r="L1081" s="239">
        <v>0</v>
      </c>
      <c r="M1081" s="239">
        <v>0</v>
      </c>
      <c r="N1081" s="239">
        <v>0</v>
      </c>
      <c r="O1081" s="239">
        <v>0</v>
      </c>
      <c r="P1081" s="239">
        <v>0</v>
      </c>
    </row>
    <row r="1082" spans="1:16" x14ac:dyDescent="0.25">
      <c r="A1082" s="231" t="s">
        <v>8097</v>
      </c>
      <c r="B1082" s="232" t="s">
        <v>9865</v>
      </c>
      <c r="C1082" s="239">
        <v>0.22564572833902588</v>
      </c>
      <c r="D1082" s="239">
        <v>0</v>
      </c>
      <c r="E1082" s="239">
        <v>0</v>
      </c>
      <c r="F1082" s="239">
        <v>0</v>
      </c>
      <c r="G1082" s="239">
        <v>0</v>
      </c>
      <c r="H1082" s="239">
        <v>0</v>
      </c>
      <c r="I1082" s="239">
        <v>0</v>
      </c>
      <c r="J1082" s="239">
        <v>0</v>
      </c>
      <c r="K1082" s="239">
        <v>0</v>
      </c>
      <c r="L1082" s="239">
        <v>0</v>
      </c>
      <c r="M1082" s="239">
        <v>0</v>
      </c>
      <c r="N1082" s="239">
        <v>0</v>
      </c>
      <c r="O1082" s="239">
        <v>0</v>
      </c>
      <c r="P1082" s="239">
        <v>0</v>
      </c>
    </row>
    <row r="1083" spans="1:16" x14ac:dyDescent="0.25">
      <c r="A1083" s="231" t="s">
        <v>7365</v>
      </c>
      <c r="B1083" s="232" t="s">
        <v>9866</v>
      </c>
      <c r="C1083" s="239">
        <v>0</v>
      </c>
      <c r="D1083" s="239">
        <v>0</v>
      </c>
      <c r="E1083" s="239">
        <v>0</v>
      </c>
      <c r="F1083" s="239">
        <v>0</v>
      </c>
      <c r="G1083" s="239">
        <v>0</v>
      </c>
      <c r="H1083" s="239">
        <v>0</v>
      </c>
      <c r="I1083" s="239">
        <v>3.9264517286518537E-2</v>
      </c>
      <c r="J1083" s="239">
        <v>0</v>
      </c>
      <c r="K1083" s="239">
        <v>0</v>
      </c>
      <c r="L1083" s="239">
        <v>0</v>
      </c>
      <c r="M1083" s="239">
        <v>0</v>
      </c>
      <c r="N1083" s="239">
        <v>0</v>
      </c>
      <c r="O1083" s="239">
        <v>0</v>
      </c>
      <c r="P1083" s="239">
        <v>0</v>
      </c>
    </row>
    <row r="1084" spans="1:16" x14ac:dyDescent="0.25">
      <c r="A1084" s="231" t="s">
        <v>2444</v>
      </c>
      <c r="B1084" s="232" t="s">
        <v>9866</v>
      </c>
      <c r="C1084" s="239">
        <v>0</v>
      </c>
      <c r="D1084" s="239">
        <v>0</v>
      </c>
      <c r="E1084" s="239">
        <v>9.7895438026878431E-2</v>
      </c>
      <c r="F1084" s="239">
        <v>0</v>
      </c>
      <c r="G1084" s="239">
        <v>1.0994572473685833</v>
      </c>
      <c r="H1084" s="239">
        <v>0</v>
      </c>
      <c r="I1084" s="239">
        <v>0</v>
      </c>
      <c r="J1084" s="239">
        <v>0</v>
      </c>
      <c r="K1084" s="239">
        <v>0</v>
      </c>
      <c r="L1084" s="239">
        <v>0</v>
      </c>
      <c r="M1084" s="239">
        <v>0</v>
      </c>
      <c r="N1084" s="239">
        <v>0</v>
      </c>
      <c r="O1084" s="239">
        <v>0</v>
      </c>
      <c r="P1084" s="239">
        <v>0</v>
      </c>
    </row>
    <row r="1085" spans="1:16" x14ac:dyDescent="0.25">
      <c r="A1085" s="231" t="s">
        <v>2984</v>
      </c>
      <c r="B1085" s="232" t="s">
        <v>9867</v>
      </c>
      <c r="C1085" s="239">
        <v>0</v>
      </c>
      <c r="D1085" s="239">
        <v>0</v>
      </c>
      <c r="E1085" s="239">
        <v>0</v>
      </c>
      <c r="F1085" s="239">
        <v>0</v>
      </c>
      <c r="G1085" s="239">
        <v>6.7433984428187754</v>
      </c>
      <c r="H1085" s="239">
        <v>17.657248488747157</v>
      </c>
      <c r="I1085" s="239">
        <v>0</v>
      </c>
      <c r="J1085" s="239">
        <v>0</v>
      </c>
      <c r="K1085" s="239">
        <v>0</v>
      </c>
      <c r="L1085" s="239">
        <v>0</v>
      </c>
      <c r="M1085" s="239">
        <v>0</v>
      </c>
      <c r="N1085" s="239">
        <v>41.746954540980141</v>
      </c>
      <c r="O1085" s="239">
        <v>0</v>
      </c>
      <c r="P1085" s="239">
        <v>0</v>
      </c>
    </row>
    <row r="1086" spans="1:16" x14ac:dyDescent="0.25">
      <c r="A1086" s="231" t="s">
        <v>8631</v>
      </c>
      <c r="B1086" s="232" t="s">
        <v>9868</v>
      </c>
      <c r="C1086" s="239">
        <v>0</v>
      </c>
      <c r="D1086" s="239">
        <v>0</v>
      </c>
      <c r="E1086" s="239">
        <v>21.638814555293386</v>
      </c>
      <c r="F1086" s="239">
        <v>0</v>
      </c>
      <c r="G1086" s="239">
        <v>0</v>
      </c>
      <c r="H1086" s="239">
        <v>0</v>
      </c>
      <c r="I1086" s="239">
        <v>0</v>
      </c>
      <c r="J1086" s="239">
        <v>0</v>
      </c>
      <c r="K1086" s="239">
        <v>0</v>
      </c>
      <c r="L1086" s="239">
        <v>0</v>
      </c>
      <c r="M1086" s="239">
        <v>0</v>
      </c>
      <c r="N1086" s="239">
        <v>0</v>
      </c>
      <c r="O1086" s="239">
        <v>0</v>
      </c>
      <c r="P1086" s="239">
        <v>0</v>
      </c>
    </row>
    <row r="1087" spans="1:16" x14ac:dyDescent="0.25">
      <c r="A1087" s="231" t="s">
        <v>2446</v>
      </c>
      <c r="B1087" s="232" t="s">
        <v>9869</v>
      </c>
      <c r="C1087" s="239">
        <v>0</v>
      </c>
      <c r="D1087" s="239">
        <v>0.26572080645903984</v>
      </c>
      <c r="E1087" s="239">
        <v>0.22793568148361076</v>
      </c>
      <c r="F1087" s="239">
        <v>0.22993633914565109</v>
      </c>
      <c r="G1087" s="239">
        <v>7.0183566800690947E-3</v>
      </c>
      <c r="H1087" s="239">
        <v>0</v>
      </c>
      <c r="I1087" s="239">
        <v>0</v>
      </c>
      <c r="J1087" s="239">
        <v>0</v>
      </c>
      <c r="K1087" s="239">
        <v>0</v>
      </c>
      <c r="L1087" s="239">
        <v>0</v>
      </c>
      <c r="M1087" s="239">
        <v>0</v>
      </c>
      <c r="N1087" s="239">
        <v>0</v>
      </c>
      <c r="O1087" s="239">
        <v>0</v>
      </c>
      <c r="P1087" s="239">
        <v>0</v>
      </c>
    </row>
    <row r="1088" spans="1:16" x14ac:dyDescent="0.25">
      <c r="A1088" s="231" t="s">
        <v>6960</v>
      </c>
      <c r="B1088" s="232" t="s">
        <v>9870</v>
      </c>
      <c r="C1088" s="239">
        <v>0</v>
      </c>
      <c r="D1088" s="239">
        <v>1.6481801402274034</v>
      </c>
      <c r="E1088" s="239">
        <v>0</v>
      </c>
      <c r="F1088" s="239">
        <v>0</v>
      </c>
      <c r="G1088" s="239">
        <v>0</v>
      </c>
      <c r="H1088" s="239">
        <v>0</v>
      </c>
      <c r="I1088" s="239">
        <v>0</v>
      </c>
      <c r="J1088" s="239">
        <v>0</v>
      </c>
      <c r="K1088" s="239">
        <v>0</v>
      </c>
      <c r="L1088" s="239">
        <v>0</v>
      </c>
      <c r="M1088" s="239">
        <v>0</v>
      </c>
      <c r="N1088" s="239">
        <v>0</v>
      </c>
      <c r="O1088" s="239">
        <v>0</v>
      </c>
      <c r="P1088" s="239">
        <v>0</v>
      </c>
    </row>
    <row r="1089" spans="1:16" x14ac:dyDescent="0.25">
      <c r="A1089" s="231" t="s">
        <v>6015</v>
      </c>
      <c r="B1089" s="232" t="s">
        <v>9871</v>
      </c>
      <c r="C1089" s="239">
        <v>0</v>
      </c>
      <c r="D1089" s="239">
        <v>0</v>
      </c>
      <c r="E1089" s="239">
        <v>0</v>
      </c>
      <c r="F1089" s="239">
        <v>7.3815743089053226E-2</v>
      </c>
      <c r="G1089" s="239">
        <v>0</v>
      </c>
      <c r="H1089" s="239">
        <v>0</v>
      </c>
      <c r="I1089" s="239">
        <v>0</v>
      </c>
      <c r="J1089" s="239">
        <v>0</v>
      </c>
      <c r="K1089" s="239">
        <v>0</v>
      </c>
      <c r="L1089" s="239">
        <v>0</v>
      </c>
      <c r="M1089" s="239">
        <v>0</v>
      </c>
      <c r="N1089" s="239">
        <v>0</v>
      </c>
      <c r="O1089" s="239">
        <v>0</v>
      </c>
      <c r="P1089" s="239">
        <v>0</v>
      </c>
    </row>
    <row r="1090" spans="1:16" x14ac:dyDescent="0.25">
      <c r="A1090" s="231" t="s">
        <v>2490</v>
      </c>
      <c r="B1090" s="232" t="s">
        <v>6963</v>
      </c>
      <c r="C1090" s="239">
        <v>0</v>
      </c>
      <c r="D1090" s="239">
        <v>0.28949651117143538</v>
      </c>
      <c r="E1090" s="239">
        <v>9.0002740966140943E-2</v>
      </c>
      <c r="F1090" s="239">
        <v>1.1885051600791763</v>
      </c>
      <c r="G1090" s="239">
        <v>0.89407637056315581</v>
      </c>
      <c r="H1090" s="239">
        <v>0.88704167450131177</v>
      </c>
      <c r="I1090" s="239">
        <v>1.2402877598510715</v>
      </c>
      <c r="J1090" s="239">
        <v>3.0017323825720332</v>
      </c>
      <c r="K1090" s="239">
        <v>5.3083019244454492</v>
      </c>
      <c r="L1090" s="239">
        <v>6.140630231179304</v>
      </c>
      <c r="M1090" s="239">
        <v>10.927786460407225</v>
      </c>
      <c r="N1090" s="239">
        <v>10.793268861580188</v>
      </c>
      <c r="O1090" s="239">
        <v>13.562522724573206</v>
      </c>
      <c r="P1090" s="239">
        <v>7.0969925415384036</v>
      </c>
    </row>
    <row r="1091" spans="1:16" x14ac:dyDescent="0.25">
      <c r="A1091" s="231" t="s">
        <v>6017</v>
      </c>
      <c r="B1091" s="232" t="s">
        <v>9872</v>
      </c>
      <c r="C1091" s="239">
        <v>0</v>
      </c>
      <c r="D1091" s="239">
        <v>0</v>
      </c>
      <c r="E1091" s="239">
        <v>0</v>
      </c>
      <c r="F1091" s="239">
        <v>0</v>
      </c>
      <c r="G1091" s="239">
        <v>0</v>
      </c>
      <c r="H1091" s="239">
        <v>0</v>
      </c>
      <c r="I1091" s="239">
        <v>0</v>
      </c>
      <c r="J1091" s="239">
        <v>0</v>
      </c>
      <c r="K1091" s="239">
        <v>0</v>
      </c>
      <c r="L1091" s="239">
        <v>0</v>
      </c>
      <c r="M1091" s="239">
        <v>0</v>
      </c>
      <c r="N1091" s="239">
        <v>0</v>
      </c>
      <c r="O1091" s="239">
        <v>9.5499761829695662E-2</v>
      </c>
      <c r="P1091" s="239">
        <v>0.15102819370389112</v>
      </c>
    </row>
    <row r="1092" spans="1:16" x14ac:dyDescent="0.25">
      <c r="A1092" s="231" t="s">
        <v>2512</v>
      </c>
      <c r="B1092" s="232" t="s">
        <v>4076</v>
      </c>
      <c r="C1092" s="239">
        <v>0</v>
      </c>
      <c r="D1092" s="239">
        <v>0</v>
      </c>
      <c r="E1092" s="239">
        <v>0</v>
      </c>
      <c r="F1092" s="239">
        <v>0</v>
      </c>
      <c r="G1092" s="239">
        <v>0</v>
      </c>
      <c r="H1092" s="239">
        <v>2.2294208098629534E-2</v>
      </c>
      <c r="I1092" s="239">
        <v>0</v>
      </c>
      <c r="J1092" s="239">
        <v>0</v>
      </c>
      <c r="K1092" s="239">
        <v>0</v>
      </c>
      <c r="L1092" s="239">
        <v>0</v>
      </c>
      <c r="M1092" s="239">
        <v>0</v>
      </c>
      <c r="N1092" s="239">
        <v>0</v>
      </c>
      <c r="O1092" s="239">
        <v>8.3666848572001799E-3</v>
      </c>
      <c r="P1092" s="239">
        <v>0</v>
      </c>
    </row>
    <row r="1093" spans="1:16" x14ac:dyDescent="0.25">
      <c r="A1093" s="231" t="s">
        <v>739</v>
      </c>
      <c r="B1093" s="232" t="s">
        <v>9873</v>
      </c>
      <c r="C1093" s="239">
        <v>0</v>
      </c>
      <c r="D1093" s="239">
        <v>0</v>
      </c>
      <c r="E1093" s="239">
        <v>0</v>
      </c>
      <c r="F1093" s="239">
        <v>0</v>
      </c>
      <c r="G1093" s="239">
        <v>0</v>
      </c>
      <c r="H1093" s="239">
        <v>0</v>
      </c>
      <c r="I1093" s="239">
        <v>0.14401867971756516</v>
      </c>
      <c r="J1093" s="239">
        <v>0</v>
      </c>
      <c r="K1093" s="239">
        <v>0</v>
      </c>
      <c r="L1093" s="239">
        <v>0</v>
      </c>
      <c r="M1093" s="239">
        <v>0</v>
      </c>
      <c r="N1093" s="239">
        <v>8.3614730202946075E-2</v>
      </c>
      <c r="O1093" s="239">
        <v>0</v>
      </c>
      <c r="P1093" s="239">
        <v>0</v>
      </c>
    </row>
    <row r="1094" spans="1:16" x14ac:dyDescent="0.25">
      <c r="A1094" s="231" t="s">
        <v>1554</v>
      </c>
      <c r="B1094" s="232" t="s">
        <v>4074</v>
      </c>
      <c r="C1094" s="239">
        <v>0</v>
      </c>
      <c r="D1094" s="239">
        <v>0</v>
      </c>
      <c r="E1094" s="239">
        <v>0</v>
      </c>
      <c r="F1094" s="239">
        <v>0</v>
      </c>
      <c r="G1094" s="239">
        <v>0</v>
      </c>
      <c r="H1094" s="239">
        <v>0</v>
      </c>
      <c r="I1094" s="239">
        <v>2.1906585713159305E-2</v>
      </c>
      <c r="J1094" s="239">
        <v>0</v>
      </c>
      <c r="K1094" s="239">
        <v>2.1264166271480835E-2</v>
      </c>
      <c r="L1094" s="239">
        <v>0</v>
      </c>
      <c r="M1094" s="239">
        <v>0</v>
      </c>
      <c r="N1094" s="239">
        <v>0</v>
      </c>
      <c r="O1094" s="239">
        <v>0.36588611646205954</v>
      </c>
      <c r="P1094" s="239">
        <v>0</v>
      </c>
    </row>
    <row r="1095" spans="1:16" x14ac:dyDescent="0.25">
      <c r="A1095" s="231" t="s">
        <v>2133</v>
      </c>
      <c r="B1095" s="232" t="s">
        <v>4075</v>
      </c>
      <c r="C1095" s="239">
        <v>0</v>
      </c>
      <c r="D1095" s="239">
        <v>0</v>
      </c>
      <c r="E1095" s="239">
        <v>3.2169409869631327</v>
      </c>
      <c r="F1095" s="239">
        <v>3.4682815957722747E-2</v>
      </c>
      <c r="G1095" s="239">
        <v>0</v>
      </c>
      <c r="H1095" s="239">
        <v>0</v>
      </c>
      <c r="I1095" s="239">
        <v>0</v>
      </c>
      <c r="J1095" s="239">
        <v>0</v>
      </c>
      <c r="K1095" s="239">
        <v>0</v>
      </c>
      <c r="L1095" s="239">
        <v>0</v>
      </c>
      <c r="M1095" s="239">
        <v>0</v>
      </c>
      <c r="N1095" s="239">
        <v>0</v>
      </c>
      <c r="O1095" s="239">
        <v>0.16228160596029603</v>
      </c>
      <c r="P1095" s="239">
        <v>0</v>
      </c>
    </row>
    <row r="1096" spans="1:16" x14ac:dyDescent="0.25">
      <c r="A1096" s="231" t="s">
        <v>1442</v>
      </c>
      <c r="B1096" s="232" t="s">
        <v>6012</v>
      </c>
      <c r="C1096" s="239">
        <v>0</v>
      </c>
      <c r="D1096" s="239">
        <v>0</v>
      </c>
      <c r="E1096" s="239">
        <v>0</v>
      </c>
      <c r="F1096" s="239">
        <v>0</v>
      </c>
      <c r="G1096" s="239">
        <v>0</v>
      </c>
      <c r="H1096" s="239">
        <v>0</v>
      </c>
      <c r="I1096" s="239">
        <v>0</v>
      </c>
      <c r="J1096" s="239">
        <v>0</v>
      </c>
      <c r="K1096" s="239">
        <v>0</v>
      </c>
      <c r="L1096" s="239">
        <v>0</v>
      </c>
      <c r="M1096" s="239">
        <v>0</v>
      </c>
      <c r="N1096" s="239">
        <v>0</v>
      </c>
      <c r="O1096" s="239">
        <v>0</v>
      </c>
      <c r="P1096" s="239">
        <v>0.37099267536089314</v>
      </c>
    </row>
    <row r="1097" spans="1:16" x14ac:dyDescent="0.25">
      <c r="A1097" s="231" t="s">
        <v>2643</v>
      </c>
      <c r="B1097" s="232" t="s">
        <v>6576</v>
      </c>
      <c r="C1097" s="239">
        <v>0</v>
      </c>
      <c r="D1097" s="239">
        <v>0</v>
      </c>
      <c r="E1097" s="239">
        <v>4.4378467764869134</v>
      </c>
      <c r="F1097" s="239">
        <v>0.29186696907430743</v>
      </c>
      <c r="G1097" s="239">
        <v>1.0019633775181953</v>
      </c>
      <c r="H1097" s="239">
        <v>0</v>
      </c>
      <c r="I1097" s="239">
        <v>0</v>
      </c>
      <c r="J1097" s="239">
        <v>0</v>
      </c>
      <c r="K1097" s="239">
        <v>0</v>
      </c>
      <c r="L1097" s="239">
        <v>0</v>
      </c>
      <c r="M1097" s="239">
        <v>0.38225715283414752</v>
      </c>
      <c r="N1097" s="239">
        <v>0</v>
      </c>
      <c r="O1097" s="239">
        <v>0</v>
      </c>
      <c r="P1097" s="239">
        <v>0</v>
      </c>
    </row>
    <row r="1098" spans="1:16" x14ac:dyDescent="0.25">
      <c r="A1098" s="231" t="s">
        <v>2087</v>
      </c>
      <c r="B1098" s="232" t="s">
        <v>6013</v>
      </c>
      <c r="C1098" s="239">
        <v>0</v>
      </c>
      <c r="D1098" s="239">
        <v>0</v>
      </c>
      <c r="E1098" s="239">
        <v>0</v>
      </c>
      <c r="F1098" s="239">
        <v>0</v>
      </c>
      <c r="G1098" s="239">
        <v>0</v>
      </c>
      <c r="H1098" s="239">
        <v>0</v>
      </c>
      <c r="I1098" s="239">
        <v>0</v>
      </c>
      <c r="J1098" s="239">
        <v>0</v>
      </c>
      <c r="K1098" s="239">
        <v>0.12588985683037762</v>
      </c>
      <c r="L1098" s="239">
        <v>7.002058101261302E-2</v>
      </c>
      <c r="M1098" s="239">
        <v>1.3387706512348685E-2</v>
      </c>
      <c r="N1098" s="239">
        <v>0</v>
      </c>
      <c r="O1098" s="239">
        <v>0</v>
      </c>
      <c r="P1098" s="239">
        <v>4.0511711968010927E-2</v>
      </c>
    </row>
    <row r="1099" spans="1:16" x14ac:dyDescent="0.25">
      <c r="A1099" s="231" t="s">
        <v>8276</v>
      </c>
      <c r="B1099" s="232" t="s">
        <v>8277</v>
      </c>
      <c r="C1099" s="239">
        <v>0</v>
      </c>
      <c r="D1099" s="239">
        <v>0</v>
      </c>
      <c r="E1099" s="239">
        <v>0</v>
      </c>
      <c r="F1099" s="239">
        <v>0</v>
      </c>
      <c r="G1099" s="239">
        <v>0</v>
      </c>
      <c r="H1099" s="239">
        <v>0</v>
      </c>
      <c r="I1099" s="239">
        <v>0</v>
      </c>
      <c r="J1099" s="239">
        <v>0</v>
      </c>
      <c r="K1099" s="239">
        <v>0</v>
      </c>
      <c r="L1099" s="239">
        <v>0</v>
      </c>
      <c r="M1099" s="239">
        <v>1.8348001787413777</v>
      </c>
      <c r="N1099" s="239">
        <v>0</v>
      </c>
      <c r="O1099" s="239">
        <v>0</v>
      </c>
      <c r="P1099" s="239">
        <v>0</v>
      </c>
    </row>
    <row r="1100" spans="1:16" x14ac:dyDescent="0.25">
      <c r="A1100" s="231" t="s">
        <v>1579</v>
      </c>
      <c r="B1100" s="232" t="s">
        <v>6011</v>
      </c>
      <c r="C1100" s="239">
        <v>0</v>
      </c>
      <c r="D1100" s="239">
        <v>0</v>
      </c>
      <c r="E1100" s="239">
        <v>0</v>
      </c>
      <c r="F1100" s="239">
        <v>0</v>
      </c>
      <c r="G1100" s="239">
        <v>0</v>
      </c>
      <c r="H1100" s="239">
        <v>0</v>
      </c>
      <c r="I1100" s="239">
        <v>0</v>
      </c>
      <c r="J1100" s="239">
        <v>0</v>
      </c>
      <c r="K1100" s="239">
        <v>0</v>
      </c>
      <c r="L1100" s="239">
        <v>0</v>
      </c>
      <c r="M1100" s="239">
        <v>0</v>
      </c>
      <c r="N1100" s="239">
        <v>0</v>
      </c>
      <c r="O1100" s="239">
        <v>0.19841902884839344</v>
      </c>
      <c r="P1100" s="239">
        <v>0.20761846855104429</v>
      </c>
    </row>
    <row r="1101" spans="1:16" x14ac:dyDescent="0.25">
      <c r="A1101" s="231" t="s">
        <v>2656</v>
      </c>
      <c r="B1101" s="232" t="s">
        <v>4131</v>
      </c>
      <c r="C1101" s="239">
        <v>0</v>
      </c>
      <c r="D1101" s="239">
        <v>0</v>
      </c>
      <c r="E1101" s="239">
        <v>0</v>
      </c>
      <c r="F1101" s="239">
        <v>0</v>
      </c>
      <c r="G1101" s="239">
        <v>0</v>
      </c>
      <c r="H1101" s="239">
        <v>0</v>
      </c>
      <c r="I1101" s="239">
        <v>0</v>
      </c>
      <c r="J1101" s="239">
        <v>0</v>
      </c>
      <c r="K1101" s="239">
        <v>0</v>
      </c>
      <c r="L1101" s="239">
        <v>0</v>
      </c>
      <c r="M1101" s="239">
        <v>0</v>
      </c>
      <c r="N1101" s="239">
        <v>0</v>
      </c>
      <c r="O1101" s="239">
        <v>0</v>
      </c>
      <c r="P1101" s="239">
        <v>3.9998413055178442E-2</v>
      </c>
    </row>
    <row r="1102" spans="1:16" x14ac:dyDescent="0.25">
      <c r="A1102" s="231" t="s">
        <v>907</v>
      </c>
      <c r="B1102" s="232" t="s">
        <v>5937</v>
      </c>
      <c r="C1102" s="239">
        <v>0</v>
      </c>
      <c r="D1102" s="239">
        <v>0</v>
      </c>
      <c r="E1102" s="239">
        <v>2.0661563781473937</v>
      </c>
      <c r="F1102" s="239">
        <v>0</v>
      </c>
      <c r="G1102" s="239">
        <v>3.623045406631654</v>
      </c>
      <c r="H1102" s="239">
        <v>0</v>
      </c>
      <c r="I1102" s="239">
        <v>0</v>
      </c>
      <c r="J1102" s="239">
        <v>0.26440497979406424</v>
      </c>
      <c r="K1102" s="239">
        <v>0</v>
      </c>
      <c r="L1102" s="239">
        <v>0.32360407358596632</v>
      </c>
      <c r="M1102" s="239">
        <v>0.27499474657281525</v>
      </c>
      <c r="N1102" s="239">
        <v>0.14163960955807545</v>
      </c>
      <c r="O1102" s="239">
        <v>0</v>
      </c>
      <c r="P1102" s="239">
        <v>0.65047566336272999</v>
      </c>
    </row>
    <row r="1103" spans="1:16" x14ac:dyDescent="0.25">
      <c r="A1103" s="231" t="s">
        <v>2385</v>
      </c>
      <c r="B1103" s="232" t="s">
        <v>4132</v>
      </c>
      <c r="C1103" s="239">
        <v>0</v>
      </c>
      <c r="D1103" s="239">
        <v>0</v>
      </c>
      <c r="E1103" s="239">
        <v>0</v>
      </c>
      <c r="F1103" s="239">
        <v>2.1013653419919311E-2</v>
      </c>
      <c r="G1103" s="239">
        <v>0</v>
      </c>
      <c r="H1103" s="239">
        <v>0</v>
      </c>
      <c r="I1103" s="239">
        <v>0</v>
      </c>
      <c r="J1103" s="239">
        <v>0</v>
      </c>
      <c r="K1103" s="239">
        <v>0</v>
      </c>
      <c r="L1103" s="239">
        <v>0</v>
      </c>
      <c r="M1103" s="239">
        <v>0</v>
      </c>
      <c r="N1103" s="239">
        <v>0</v>
      </c>
      <c r="O1103" s="239">
        <v>0</v>
      </c>
      <c r="P1103" s="239">
        <v>0</v>
      </c>
    </row>
    <row r="1104" spans="1:16" x14ac:dyDescent="0.25">
      <c r="A1104" s="231" t="s">
        <v>1252</v>
      </c>
      <c r="B1104" s="232" t="s">
        <v>5936</v>
      </c>
      <c r="C1104" s="239">
        <v>0</v>
      </c>
      <c r="D1104" s="239">
        <v>0</v>
      </c>
      <c r="E1104" s="239">
        <v>0</v>
      </c>
      <c r="F1104" s="239">
        <v>0</v>
      </c>
      <c r="G1104" s="239">
        <v>0</v>
      </c>
      <c r="H1104" s="239">
        <v>0</v>
      </c>
      <c r="I1104" s="239">
        <v>0</v>
      </c>
      <c r="J1104" s="239">
        <v>0</v>
      </c>
      <c r="K1104" s="239">
        <v>0</v>
      </c>
      <c r="L1104" s="239">
        <v>0</v>
      </c>
      <c r="M1104" s="239">
        <v>0</v>
      </c>
      <c r="N1104" s="239">
        <v>0</v>
      </c>
      <c r="O1104" s="239">
        <v>0.33831498024067524</v>
      </c>
      <c r="P1104" s="239">
        <v>0</v>
      </c>
    </row>
    <row r="1105" spans="1:16" x14ac:dyDescent="0.25">
      <c r="A1105" s="231" t="s">
        <v>1612</v>
      </c>
      <c r="B1105" s="232" t="s">
        <v>6921</v>
      </c>
      <c r="C1105" s="239">
        <v>0</v>
      </c>
      <c r="D1105" s="239">
        <v>0</v>
      </c>
      <c r="E1105" s="239">
        <v>0</v>
      </c>
      <c r="F1105" s="239">
        <v>0</v>
      </c>
      <c r="G1105" s="239">
        <v>0</v>
      </c>
      <c r="H1105" s="239">
        <v>0</v>
      </c>
      <c r="I1105" s="239">
        <v>0</v>
      </c>
      <c r="J1105" s="239">
        <v>0</v>
      </c>
      <c r="K1105" s="239">
        <v>0</v>
      </c>
      <c r="L1105" s="239">
        <v>0</v>
      </c>
      <c r="M1105" s="239">
        <v>0.36749784802159935</v>
      </c>
      <c r="N1105" s="239">
        <v>0</v>
      </c>
      <c r="O1105" s="239">
        <v>0</v>
      </c>
      <c r="P1105" s="239">
        <v>0</v>
      </c>
    </row>
    <row r="1106" spans="1:16" x14ac:dyDescent="0.25">
      <c r="A1106" s="231" t="s">
        <v>1198</v>
      </c>
      <c r="B1106" s="232" t="s">
        <v>4128</v>
      </c>
      <c r="C1106" s="239">
        <v>0</v>
      </c>
      <c r="D1106" s="239">
        <v>0</v>
      </c>
      <c r="E1106" s="239">
        <v>0.49402561837545322</v>
      </c>
      <c r="F1106" s="239">
        <v>0.10722893223839448</v>
      </c>
      <c r="G1106" s="239">
        <v>0</v>
      </c>
      <c r="H1106" s="239">
        <v>6.1248898386162967E-3</v>
      </c>
      <c r="I1106" s="239">
        <v>0</v>
      </c>
      <c r="J1106" s="239">
        <v>0</v>
      </c>
      <c r="K1106" s="239">
        <v>5.8048702602723811E-3</v>
      </c>
      <c r="L1106" s="239">
        <v>6.1998683504639218E-2</v>
      </c>
      <c r="M1106" s="239">
        <v>1.3666822775251048E-2</v>
      </c>
      <c r="N1106" s="239">
        <v>6.9050998601752525E-2</v>
      </c>
      <c r="O1106" s="239">
        <v>0.12028474125004</v>
      </c>
      <c r="P1106" s="239">
        <v>0.47246954777484773</v>
      </c>
    </row>
    <row r="1107" spans="1:16" x14ac:dyDescent="0.25">
      <c r="A1107" s="231" t="s">
        <v>1235</v>
      </c>
      <c r="B1107" s="232" t="s">
        <v>4129</v>
      </c>
      <c r="C1107" s="239">
        <v>0</v>
      </c>
      <c r="D1107" s="239">
        <v>0</v>
      </c>
      <c r="E1107" s="239">
        <v>5.671134847286146E-2</v>
      </c>
      <c r="F1107" s="239">
        <v>0</v>
      </c>
      <c r="G1107" s="239">
        <v>0</v>
      </c>
      <c r="H1107" s="239">
        <v>0</v>
      </c>
      <c r="I1107" s="239">
        <v>0</v>
      </c>
      <c r="J1107" s="239">
        <v>0</v>
      </c>
      <c r="K1107" s="239">
        <v>0</v>
      </c>
      <c r="L1107" s="239">
        <v>0</v>
      </c>
      <c r="M1107" s="239">
        <v>0</v>
      </c>
      <c r="N1107" s="239">
        <v>3.0478315051808248E-2</v>
      </c>
      <c r="O1107" s="239">
        <v>0</v>
      </c>
      <c r="P1107" s="239">
        <v>0</v>
      </c>
    </row>
    <row r="1108" spans="1:16" x14ac:dyDescent="0.25">
      <c r="A1108" s="231" t="s">
        <v>991</v>
      </c>
      <c r="B1108" s="232" t="s">
        <v>5940</v>
      </c>
      <c r="C1108" s="239">
        <v>0.55034423125384957</v>
      </c>
      <c r="D1108" s="239">
        <v>0.43639273393614159</v>
      </c>
      <c r="E1108" s="239">
        <v>0</v>
      </c>
      <c r="F1108" s="239">
        <v>1.8712773566744534</v>
      </c>
      <c r="G1108" s="239">
        <v>0.11718578246223994</v>
      </c>
      <c r="H1108" s="239">
        <v>9.4078653791796724E-2</v>
      </c>
      <c r="I1108" s="239">
        <v>6.0999621802675069E-2</v>
      </c>
      <c r="J1108" s="239">
        <v>2.3506416471086946E-2</v>
      </c>
      <c r="K1108" s="239">
        <v>0</v>
      </c>
      <c r="L1108" s="239">
        <v>0</v>
      </c>
      <c r="M1108" s="239">
        <v>0</v>
      </c>
      <c r="N1108" s="239">
        <v>2.088622903012605E-2</v>
      </c>
      <c r="O1108" s="239">
        <v>0.83797646811483761</v>
      </c>
      <c r="P1108" s="239">
        <v>0</v>
      </c>
    </row>
    <row r="1109" spans="1:16" x14ac:dyDescent="0.25">
      <c r="A1109" s="231" t="s">
        <v>2321</v>
      </c>
      <c r="B1109" s="232" t="s">
        <v>5932</v>
      </c>
      <c r="C1109" s="239">
        <v>0</v>
      </c>
      <c r="D1109" s="239">
        <v>0</v>
      </c>
      <c r="E1109" s="239">
        <v>0</v>
      </c>
      <c r="F1109" s="239">
        <v>0</v>
      </c>
      <c r="G1109" s="239">
        <v>0</v>
      </c>
      <c r="H1109" s="239">
        <v>0</v>
      </c>
      <c r="I1109" s="239">
        <v>0</v>
      </c>
      <c r="J1109" s="239">
        <v>0</v>
      </c>
      <c r="K1109" s="239">
        <v>0.17710033348643844</v>
      </c>
      <c r="L1109" s="239">
        <v>0</v>
      </c>
      <c r="M1109" s="239">
        <v>0</v>
      </c>
      <c r="N1109" s="239">
        <v>0</v>
      </c>
      <c r="O1109" s="239">
        <v>0</v>
      </c>
      <c r="P1109" s="239">
        <v>0</v>
      </c>
    </row>
    <row r="1110" spans="1:16" x14ac:dyDescent="0.25">
      <c r="A1110" s="231" t="s">
        <v>2669</v>
      </c>
      <c r="B1110" s="232" t="s">
        <v>5933</v>
      </c>
      <c r="C1110" s="239">
        <v>0</v>
      </c>
      <c r="D1110" s="239">
        <v>0</v>
      </c>
      <c r="E1110" s="239">
        <v>0</v>
      </c>
      <c r="F1110" s="239">
        <v>0</v>
      </c>
      <c r="G1110" s="239">
        <v>0</v>
      </c>
      <c r="H1110" s="239">
        <v>0</v>
      </c>
      <c r="I1110" s="239">
        <v>0</v>
      </c>
      <c r="J1110" s="239">
        <v>0</v>
      </c>
      <c r="K1110" s="239">
        <v>0</v>
      </c>
      <c r="L1110" s="239">
        <v>0</v>
      </c>
      <c r="M1110" s="239">
        <v>0</v>
      </c>
      <c r="N1110" s="239">
        <v>3.0798903929449343E-2</v>
      </c>
      <c r="O1110" s="239">
        <v>0</v>
      </c>
      <c r="P1110" s="239">
        <v>0</v>
      </c>
    </row>
    <row r="1111" spans="1:16" x14ac:dyDescent="0.25">
      <c r="A1111" s="231" t="s">
        <v>7737</v>
      </c>
      <c r="B1111" s="232" t="s">
        <v>7738</v>
      </c>
      <c r="C1111" s="239">
        <v>0</v>
      </c>
      <c r="D1111" s="239">
        <v>0.54271678572963133</v>
      </c>
      <c r="E1111" s="239">
        <v>0.4263078632955285</v>
      </c>
      <c r="F1111" s="239">
        <v>0.10068260714419675</v>
      </c>
      <c r="G1111" s="239">
        <v>0.43975004451500399</v>
      </c>
      <c r="H1111" s="239">
        <v>0</v>
      </c>
      <c r="I1111" s="239">
        <v>0</v>
      </c>
      <c r="J1111" s="239">
        <v>4.9864529361583129E-2</v>
      </c>
      <c r="K1111" s="239">
        <v>0</v>
      </c>
      <c r="L1111" s="239">
        <v>0</v>
      </c>
      <c r="M1111" s="239">
        <v>0</v>
      </c>
      <c r="N1111" s="239">
        <v>0.33009737590530769</v>
      </c>
      <c r="O1111" s="239">
        <v>0</v>
      </c>
      <c r="P1111" s="239">
        <v>0</v>
      </c>
    </row>
    <row r="1112" spans="1:16" x14ac:dyDescent="0.25">
      <c r="A1112" s="231" t="s">
        <v>7271</v>
      </c>
      <c r="B1112" s="232" t="s">
        <v>7272</v>
      </c>
      <c r="C1112" s="239">
        <v>0</v>
      </c>
      <c r="D1112" s="239">
        <v>0</v>
      </c>
      <c r="E1112" s="239">
        <v>0</v>
      </c>
      <c r="F1112" s="239">
        <v>0</v>
      </c>
      <c r="G1112" s="239">
        <v>0</v>
      </c>
      <c r="H1112" s="239">
        <v>0</v>
      </c>
      <c r="I1112" s="239">
        <v>0</v>
      </c>
      <c r="J1112" s="239">
        <v>0</v>
      </c>
      <c r="K1112" s="239">
        <v>0</v>
      </c>
      <c r="L1112" s="239">
        <v>0</v>
      </c>
      <c r="M1112" s="239">
        <v>0</v>
      </c>
      <c r="N1112" s="239">
        <v>0</v>
      </c>
      <c r="O1112" s="239">
        <v>0.22607671821033543</v>
      </c>
      <c r="P1112" s="239">
        <v>0</v>
      </c>
    </row>
    <row r="1113" spans="1:16" x14ac:dyDescent="0.25">
      <c r="A1113" s="231" t="s">
        <v>2015</v>
      </c>
      <c r="B1113" s="232" t="s">
        <v>6837</v>
      </c>
      <c r="C1113" s="239">
        <v>0</v>
      </c>
      <c r="D1113" s="239">
        <v>0</v>
      </c>
      <c r="E1113" s="239">
        <v>0</v>
      </c>
      <c r="F1113" s="239">
        <v>0.46983487942531804</v>
      </c>
      <c r="G1113" s="239">
        <v>0</v>
      </c>
      <c r="H1113" s="239">
        <v>0</v>
      </c>
      <c r="I1113" s="239">
        <v>0</v>
      </c>
      <c r="J1113" s="239">
        <v>0</v>
      </c>
      <c r="K1113" s="239">
        <v>0</v>
      </c>
      <c r="L1113" s="239">
        <v>0</v>
      </c>
      <c r="M1113" s="239">
        <v>3.3428792798761466E-3</v>
      </c>
      <c r="N1113" s="239">
        <v>1.5629088991253603E-2</v>
      </c>
      <c r="O1113" s="239">
        <v>0</v>
      </c>
      <c r="P1113" s="239">
        <v>0</v>
      </c>
    </row>
    <row r="1114" spans="1:16" x14ac:dyDescent="0.25">
      <c r="A1114" s="231" t="s">
        <v>1963</v>
      </c>
      <c r="B1114" s="232" t="s">
        <v>5934</v>
      </c>
      <c r="C1114" s="239">
        <v>0</v>
      </c>
      <c r="D1114" s="239">
        <v>0</v>
      </c>
      <c r="E1114" s="239">
        <v>4.9759180012866049E-2</v>
      </c>
      <c r="F1114" s="239">
        <v>0</v>
      </c>
      <c r="G1114" s="239">
        <v>0</v>
      </c>
      <c r="H1114" s="239">
        <v>0</v>
      </c>
      <c r="I1114" s="239">
        <v>0</v>
      </c>
      <c r="J1114" s="239">
        <v>0</v>
      </c>
      <c r="K1114" s="239">
        <v>0</v>
      </c>
      <c r="L1114" s="239">
        <v>0</v>
      </c>
      <c r="M1114" s="239">
        <v>5.9194728888573344E-3</v>
      </c>
      <c r="N1114" s="239">
        <v>0</v>
      </c>
      <c r="O1114" s="239">
        <v>0</v>
      </c>
      <c r="P1114" s="239">
        <v>0</v>
      </c>
    </row>
    <row r="1115" spans="1:16" x14ac:dyDescent="0.25">
      <c r="A1115" s="231" t="s">
        <v>1691</v>
      </c>
      <c r="B1115" s="232" t="s">
        <v>6495</v>
      </c>
      <c r="C1115" s="239">
        <v>0</v>
      </c>
      <c r="D1115" s="239">
        <v>0</v>
      </c>
      <c r="E1115" s="239">
        <v>0</v>
      </c>
      <c r="F1115" s="239">
        <v>0</v>
      </c>
      <c r="G1115" s="239">
        <v>0</v>
      </c>
      <c r="H1115" s="239">
        <v>0</v>
      </c>
      <c r="I1115" s="239">
        <v>0</v>
      </c>
      <c r="J1115" s="239">
        <v>0</v>
      </c>
      <c r="K1115" s="239">
        <v>0</v>
      </c>
      <c r="L1115" s="239">
        <v>0</v>
      </c>
      <c r="M1115" s="239">
        <v>0</v>
      </c>
      <c r="N1115" s="239">
        <v>0</v>
      </c>
      <c r="O1115" s="239">
        <v>2.6825631261170543E-2</v>
      </c>
      <c r="P1115" s="239">
        <v>0</v>
      </c>
    </row>
    <row r="1116" spans="1:16" x14ac:dyDescent="0.25">
      <c r="A1116" s="231" t="s">
        <v>1484</v>
      </c>
      <c r="B1116" s="232" t="s">
        <v>5935</v>
      </c>
      <c r="C1116" s="239">
        <v>0</v>
      </c>
      <c r="D1116" s="239">
        <v>0</v>
      </c>
      <c r="E1116" s="239">
        <v>0</v>
      </c>
      <c r="F1116" s="239">
        <v>0</v>
      </c>
      <c r="G1116" s="239">
        <v>3.2865203326357534E-2</v>
      </c>
      <c r="H1116" s="239">
        <v>0</v>
      </c>
      <c r="I1116" s="239">
        <v>0</v>
      </c>
      <c r="J1116" s="239">
        <v>0</v>
      </c>
      <c r="K1116" s="239">
        <v>9.8924384652443048E-2</v>
      </c>
      <c r="L1116" s="239">
        <v>6.4905248843041705E-2</v>
      </c>
      <c r="M1116" s="239">
        <v>0.39621744420349325</v>
      </c>
      <c r="N1116" s="239">
        <v>0.57187966274797986</v>
      </c>
      <c r="O1116" s="239">
        <v>0</v>
      </c>
      <c r="P1116" s="239">
        <v>0</v>
      </c>
    </row>
    <row r="1117" spans="1:16" x14ac:dyDescent="0.25">
      <c r="A1117" s="231" t="s">
        <v>1340</v>
      </c>
      <c r="B1117" s="232" t="s">
        <v>4130</v>
      </c>
      <c r="C1117" s="239">
        <v>0</v>
      </c>
      <c r="D1117" s="239">
        <v>0</v>
      </c>
      <c r="E1117" s="239">
        <v>0</v>
      </c>
      <c r="F1117" s="239">
        <v>0.7319806059940458</v>
      </c>
      <c r="G1117" s="239">
        <v>0</v>
      </c>
      <c r="H1117" s="239">
        <v>0</v>
      </c>
      <c r="I1117" s="239">
        <v>0</v>
      </c>
      <c r="J1117" s="239">
        <v>0</v>
      </c>
      <c r="K1117" s="239">
        <v>7.141477799116374E-3</v>
      </c>
      <c r="L1117" s="239">
        <v>5.3025613146305932E-3</v>
      </c>
      <c r="M1117" s="239">
        <v>5.0713220703401118E-3</v>
      </c>
      <c r="N1117" s="239">
        <v>2.0591482182336866E-2</v>
      </c>
      <c r="O1117" s="239">
        <v>5.124396798213077E-3</v>
      </c>
      <c r="P1117" s="239">
        <v>0</v>
      </c>
    </row>
    <row r="1118" spans="1:16" x14ac:dyDescent="0.25">
      <c r="A1118" s="231" t="s">
        <v>7349</v>
      </c>
      <c r="B1118" s="232" t="s">
        <v>7350</v>
      </c>
      <c r="C1118" s="239">
        <v>0</v>
      </c>
      <c r="D1118" s="239">
        <v>0</v>
      </c>
      <c r="E1118" s="239">
        <v>0</v>
      </c>
      <c r="F1118" s="239">
        <v>0</v>
      </c>
      <c r="G1118" s="239">
        <v>0</v>
      </c>
      <c r="H1118" s="239">
        <v>0</v>
      </c>
      <c r="I1118" s="239">
        <v>0</v>
      </c>
      <c r="J1118" s="239">
        <v>0</v>
      </c>
      <c r="K1118" s="239">
        <v>1.1370197433574277E-2</v>
      </c>
      <c r="L1118" s="239">
        <v>3.4421854856436715E-2</v>
      </c>
      <c r="M1118" s="239">
        <v>9.5183976967656656E-3</v>
      </c>
      <c r="N1118" s="239">
        <v>2.8627711510806408E-2</v>
      </c>
      <c r="O1118" s="239">
        <v>0</v>
      </c>
      <c r="P1118" s="239">
        <v>0</v>
      </c>
    </row>
    <row r="1119" spans="1:16" x14ac:dyDescent="0.25">
      <c r="A1119" s="231" t="s">
        <v>1370</v>
      </c>
      <c r="B1119" s="232" t="s">
        <v>5939</v>
      </c>
      <c r="C1119" s="239">
        <v>0</v>
      </c>
      <c r="D1119" s="239">
        <v>0.40595865812777304</v>
      </c>
      <c r="E1119" s="239">
        <v>0.28806093553977952</v>
      </c>
      <c r="F1119" s="239">
        <v>0.62764682378263448</v>
      </c>
      <c r="G1119" s="239">
        <v>0.19218982309568217</v>
      </c>
      <c r="H1119" s="239">
        <v>0</v>
      </c>
      <c r="I1119" s="239">
        <v>0</v>
      </c>
      <c r="J1119" s="239">
        <v>6.5768692724028036E-2</v>
      </c>
      <c r="K1119" s="239">
        <v>6.2002417209429138E-2</v>
      </c>
      <c r="L1119" s="239">
        <v>0.11058701509991181</v>
      </c>
      <c r="M1119" s="239">
        <v>0</v>
      </c>
      <c r="N1119" s="239">
        <v>0.2593023204586572</v>
      </c>
      <c r="O1119" s="239">
        <v>0</v>
      </c>
      <c r="P1119" s="239">
        <v>0</v>
      </c>
    </row>
    <row r="1120" spans="1:16" x14ac:dyDescent="0.25">
      <c r="A1120" s="231" t="s">
        <v>1451</v>
      </c>
      <c r="B1120" s="232" t="s">
        <v>4127</v>
      </c>
      <c r="C1120" s="239">
        <v>0</v>
      </c>
      <c r="D1120" s="239">
        <v>0</v>
      </c>
      <c r="E1120" s="239">
        <v>0</v>
      </c>
      <c r="F1120" s="239">
        <v>0.62842172528890605</v>
      </c>
      <c r="G1120" s="239">
        <v>0</v>
      </c>
      <c r="H1120" s="239">
        <v>0</v>
      </c>
      <c r="I1120" s="239">
        <v>0</v>
      </c>
      <c r="J1120" s="239">
        <v>0</v>
      </c>
      <c r="K1120" s="239">
        <v>0</v>
      </c>
      <c r="L1120" s="239">
        <v>1.803668890675339E-2</v>
      </c>
      <c r="M1120" s="239">
        <v>0</v>
      </c>
      <c r="N1120" s="239">
        <v>0</v>
      </c>
      <c r="O1120" s="239">
        <v>0</v>
      </c>
      <c r="P1120" s="239">
        <v>0</v>
      </c>
    </row>
    <row r="1121" spans="1:16" x14ac:dyDescent="0.25">
      <c r="A1121" s="231" t="s">
        <v>1883</v>
      </c>
      <c r="B1121" s="232" t="s">
        <v>6544</v>
      </c>
      <c r="C1121" s="239">
        <v>0</v>
      </c>
      <c r="D1121" s="239">
        <v>0.1731651043194635</v>
      </c>
      <c r="E1121" s="239">
        <v>0</v>
      </c>
      <c r="F1121" s="239">
        <v>0</v>
      </c>
      <c r="G1121" s="239">
        <v>0</v>
      </c>
      <c r="H1121" s="239">
        <v>0</v>
      </c>
      <c r="I1121" s="239">
        <v>0</v>
      </c>
      <c r="J1121" s="239">
        <v>0</v>
      </c>
      <c r="K1121" s="239">
        <v>0</v>
      </c>
      <c r="L1121" s="239">
        <v>0</v>
      </c>
      <c r="M1121" s="239">
        <v>0</v>
      </c>
      <c r="N1121" s="239">
        <v>0</v>
      </c>
      <c r="O1121" s="239">
        <v>0</v>
      </c>
      <c r="P1121" s="239">
        <v>0</v>
      </c>
    </row>
    <row r="1122" spans="1:16" x14ac:dyDescent="0.25">
      <c r="A1122" s="231" t="s">
        <v>1573</v>
      </c>
      <c r="B1122" s="232" t="s">
        <v>5941</v>
      </c>
      <c r="C1122" s="239">
        <v>0.11113983794791764</v>
      </c>
      <c r="D1122" s="239">
        <v>0</v>
      </c>
      <c r="E1122" s="239">
        <v>1.7430779192831456</v>
      </c>
      <c r="F1122" s="239">
        <v>1.1742583068009433</v>
      </c>
      <c r="G1122" s="239">
        <v>1.0994631280360692E-2</v>
      </c>
      <c r="H1122" s="239">
        <v>0</v>
      </c>
      <c r="I1122" s="239">
        <v>7.3429383966908818E-3</v>
      </c>
      <c r="J1122" s="239">
        <v>3.2681287071752783E-3</v>
      </c>
      <c r="K1122" s="239">
        <v>2.768931157137074E-2</v>
      </c>
      <c r="L1122" s="239">
        <v>2.2922449101878756E-2</v>
      </c>
      <c r="M1122" s="239">
        <v>3.9029640804104246E-2</v>
      </c>
      <c r="N1122" s="239">
        <v>2.6076781685172998E-2</v>
      </c>
      <c r="O1122" s="239">
        <v>5.2794878258227264E-3</v>
      </c>
      <c r="P1122" s="239">
        <v>0</v>
      </c>
    </row>
    <row r="1123" spans="1:16" x14ac:dyDescent="0.25">
      <c r="A1123" s="231" t="s">
        <v>1464</v>
      </c>
      <c r="B1123" s="232" t="s">
        <v>3681</v>
      </c>
      <c r="C1123" s="239">
        <v>0</v>
      </c>
      <c r="D1123" s="239">
        <v>0</v>
      </c>
      <c r="E1123" s="239">
        <v>0.14628745781697511</v>
      </c>
      <c r="F1123" s="239">
        <v>0</v>
      </c>
      <c r="G1123" s="239">
        <v>2.1715888280514201E-2</v>
      </c>
      <c r="H1123" s="239">
        <v>0</v>
      </c>
      <c r="I1123" s="239">
        <v>2.1977256816483135E-2</v>
      </c>
      <c r="J1123" s="239">
        <v>8.3121504119384529E-3</v>
      </c>
      <c r="K1123" s="239">
        <v>0</v>
      </c>
      <c r="L1123" s="239">
        <v>0.11288773070554882</v>
      </c>
      <c r="M1123" s="239">
        <v>6.585200514919147E-2</v>
      </c>
      <c r="N1123" s="239">
        <v>8.317790456307159E-3</v>
      </c>
      <c r="O1123" s="239">
        <v>0</v>
      </c>
      <c r="P1123" s="239">
        <v>5.0529302456939137E-3</v>
      </c>
    </row>
    <row r="1124" spans="1:16" x14ac:dyDescent="0.25">
      <c r="A1124" s="231" t="s">
        <v>1454</v>
      </c>
      <c r="B1124" s="232" t="s">
        <v>5942</v>
      </c>
      <c r="C1124" s="239">
        <v>0</v>
      </c>
      <c r="D1124" s="239">
        <v>9.9952670559523393E-2</v>
      </c>
      <c r="E1124" s="239">
        <v>6.1376225313916385E-2</v>
      </c>
      <c r="F1124" s="239">
        <v>0.1538188362847796</v>
      </c>
      <c r="G1124" s="239">
        <v>0</v>
      </c>
      <c r="H1124" s="239">
        <v>5.4738749731939609E-2</v>
      </c>
      <c r="I1124" s="239">
        <v>0</v>
      </c>
      <c r="J1124" s="239">
        <v>0</v>
      </c>
      <c r="K1124" s="239">
        <v>1.3433171911990354E-2</v>
      </c>
      <c r="L1124" s="239">
        <v>9.8178154098990042E-3</v>
      </c>
      <c r="M1124" s="239">
        <v>1.146774268441488E-2</v>
      </c>
      <c r="N1124" s="239">
        <v>0</v>
      </c>
      <c r="O1124" s="239">
        <v>0</v>
      </c>
      <c r="P1124" s="239">
        <v>2.037706524180339E-2</v>
      </c>
    </row>
    <row r="1125" spans="1:16" x14ac:dyDescent="0.25">
      <c r="A1125" s="231" t="s">
        <v>828</v>
      </c>
      <c r="B1125" s="232" t="s">
        <v>4139</v>
      </c>
      <c r="C1125" s="239">
        <v>0</v>
      </c>
      <c r="D1125" s="239">
        <v>4.8942095625814919E-3</v>
      </c>
      <c r="E1125" s="239">
        <v>0.3970349693546586</v>
      </c>
      <c r="F1125" s="239">
        <v>0.1061413927801186</v>
      </c>
      <c r="G1125" s="239">
        <v>6.5028856351881728E-3</v>
      </c>
      <c r="H1125" s="239">
        <v>1.1283467837810732E-2</v>
      </c>
      <c r="I1125" s="239">
        <v>0</v>
      </c>
      <c r="J1125" s="239">
        <v>1.4998597767906194E-2</v>
      </c>
      <c r="K1125" s="239">
        <v>0</v>
      </c>
      <c r="L1125" s="239">
        <v>2.2664813002252451E-3</v>
      </c>
      <c r="M1125" s="239">
        <v>0.10984566067315987</v>
      </c>
      <c r="N1125" s="239">
        <v>2.9204326774995271E-3</v>
      </c>
      <c r="O1125" s="239">
        <v>3.2568961263139178E-2</v>
      </c>
      <c r="P1125" s="239">
        <v>1.9475346284516113E-2</v>
      </c>
    </row>
    <row r="1126" spans="1:16" x14ac:dyDescent="0.25">
      <c r="A1126" s="231" t="s">
        <v>1637</v>
      </c>
      <c r="B1126" s="232" t="s">
        <v>4140</v>
      </c>
      <c r="C1126" s="239">
        <v>0</v>
      </c>
      <c r="D1126" s="239">
        <v>0</v>
      </c>
      <c r="E1126" s="239">
        <v>0</v>
      </c>
      <c r="F1126" s="239">
        <v>0.25787955157702425</v>
      </c>
      <c r="G1126" s="239">
        <v>0</v>
      </c>
      <c r="H1126" s="239">
        <v>0</v>
      </c>
      <c r="I1126" s="239">
        <v>0</v>
      </c>
      <c r="J1126" s="239">
        <v>0</v>
      </c>
      <c r="K1126" s="239">
        <v>0</v>
      </c>
      <c r="L1126" s="239">
        <v>0.20596834154654264</v>
      </c>
      <c r="M1126" s="239">
        <v>0</v>
      </c>
      <c r="N1126" s="239">
        <v>0</v>
      </c>
      <c r="O1126" s="239">
        <v>0</v>
      </c>
      <c r="P1126" s="239">
        <v>0.70411884665953262</v>
      </c>
    </row>
    <row r="1127" spans="1:16" x14ac:dyDescent="0.25">
      <c r="A1127" s="231" t="s">
        <v>809</v>
      </c>
      <c r="B1127" s="232" t="s">
        <v>4141</v>
      </c>
      <c r="C1127" s="239">
        <v>0</v>
      </c>
      <c r="D1127" s="239">
        <v>0</v>
      </c>
      <c r="E1127" s="239">
        <v>0</v>
      </c>
      <c r="F1127" s="239">
        <v>0</v>
      </c>
      <c r="G1127" s="239">
        <v>2.5077785824467395E-2</v>
      </c>
      <c r="H1127" s="239">
        <v>0</v>
      </c>
      <c r="I1127" s="239">
        <v>0</v>
      </c>
      <c r="J1127" s="239">
        <v>0</v>
      </c>
      <c r="K1127" s="239">
        <v>0</v>
      </c>
      <c r="L1127" s="239">
        <v>0</v>
      </c>
      <c r="M1127" s="239">
        <v>0</v>
      </c>
      <c r="N1127" s="239">
        <v>0</v>
      </c>
      <c r="O1127" s="239">
        <v>6.6005407715415826E-2</v>
      </c>
      <c r="P1127" s="239">
        <v>4.5157888363483861E-2</v>
      </c>
    </row>
    <row r="1128" spans="1:16" x14ac:dyDescent="0.25">
      <c r="A1128" s="231" t="s">
        <v>1359</v>
      </c>
      <c r="B1128" s="232" t="s">
        <v>5921</v>
      </c>
      <c r="C1128" s="239">
        <v>0</v>
      </c>
      <c r="D1128" s="239">
        <v>0</v>
      </c>
      <c r="E1128" s="239">
        <v>0.12839976184115456</v>
      </c>
      <c r="F1128" s="239">
        <v>0.21883621164711786</v>
      </c>
      <c r="G1128" s="239">
        <v>6.1388203590507125E-3</v>
      </c>
      <c r="H1128" s="239">
        <v>0</v>
      </c>
      <c r="I1128" s="239">
        <v>0</v>
      </c>
      <c r="J1128" s="239">
        <v>0</v>
      </c>
      <c r="K1128" s="239">
        <v>0</v>
      </c>
      <c r="L1128" s="239">
        <v>0</v>
      </c>
      <c r="M1128" s="239">
        <v>0.13892568024680108</v>
      </c>
      <c r="N1128" s="239">
        <v>0</v>
      </c>
      <c r="O1128" s="239">
        <v>0</v>
      </c>
      <c r="P1128" s="239">
        <v>0</v>
      </c>
    </row>
    <row r="1129" spans="1:16" x14ac:dyDescent="0.25">
      <c r="A1129" s="231" t="s">
        <v>1535</v>
      </c>
      <c r="B1129" s="232" t="s">
        <v>5922</v>
      </c>
      <c r="C1129" s="239">
        <v>0</v>
      </c>
      <c r="D1129" s="239">
        <v>0</v>
      </c>
      <c r="E1129" s="239">
        <v>0.2019336539386799</v>
      </c>
      <c r="F1129" s="239">
        <v>0</v>
      </c>
      <c r="G1129" s="239">
        <v>0</v>
      </c>
      <c r="H1129" s="239">
        <v>0</v>
      </c>
      <c r="I1129" s="239">
        <v>0</v>
      </c>
      <c r="J1129" s="239">
        <v>0</v>
      </c>
      <c r="K1129" s="239">
        <v>1.4328145642934756E-2</v>
      </c>
      <c r="L1129" s="239">
        <v>1.3241717927280763E-2</v>
      </c>
      <c r="M1129" s="239">
        <v>2.3451032542733587E-2</v>
      </c>
      <c r="N1129" s="239">
        <v>2.2336418972476537E-2</v>
      </c>
      <c r="O1129" s="239">
        <v>0</v>
      </c>
      <c r="P1129" s="239">
        <v>0</v>
      </c>
    </row>
    <row r="1130" spans="1:16" x14ac:dyDescent="0.25">
      <c r="A1130" s="231" t="s">
        <v>1053</v>
      </c>
      <c r="B1130" s="232" t="s">
        <v>5923</v>
      </c>
      <c r="C1130" s="239">
        <v>0</v>
      </c>
      <c r="D1130" s="239">
        <v>3.9696322948647902E-2</v>
      </c>
      <c r="E1130" s="239">
        <v>0</v>
      </c>
      <c r="F1130" s="239">
        <v>0</v>
      </c>
      <c r="G1130" s="239">
        <v>0</v>
      </c>
      <c r="H1130" s="239">
        <v>0</v>
      </c>
      <c r="I1130" s="239">
        <v>0</v>
      </c>
      <c r="J1130" s="239">
        <v>0</v>
      </c>
      <c r="K1130" s="239">
        <v>2.0628102649066126E-2</v>
      </c>
      <c r="L1130" s="239">
        <v>0</v>
      </c>
      <c r="M1130" s="239">
        <v>0</v>
      </c>
      <c r="N1130" s="239">
        <v>0</v>
      </c>
      <c r="O1130" s="239">
        <v>0</v>
      </c>
      <c r="P1130" s="239">
        <v>0.16591655209161876</v>
      </c>
    </row>
    <row r="1131" spans="1:16" x14ac:dyDescent="0.25">
      <c r="A1131" s="231" t="s">
        <v>1157</v>
      </c>
      <c r="B1131" s="232" t="s">
        <v>4142</v>
      </c>
      <c r="C1131" s="239">
        <v>0.2115234863354655</v>
      </c>
      <c r="D1131" s="239">
        <v>1.7481314113680573E-2</v>
      </c>
      <c r="E1131" s="239">
        <v>0.18649264974543162</v>
      </c>
      <c r="F1131" s="239">
        <v>0</v>
      </c>
      <c r="G1131" s="239">
        <v>0</v>
      </c>
      <c r="H1131" s="239">
        <v>0</v>
      </c>
      <c r="I1131" s="239">
        <v>0</v>
      </c>
      <c r="J1131" s="239">
        <v>0</v>
      </c>
      <c r="K1131" s="239">
        <v>0</v>
      </c>
      <c r="L1131" s="239">
        <v>0</v>
      </c>
      <c r="M1131" s="239">
        <v>5.0740900342340781E-3</v>
      </c>
      <c r="N1131" s="239">
        <v>0</v>
      </c>
      <c r="O1131" s="239">
        <v>1.1822605368103327E-2</v>
      </c>
      <c r="P1131" s="239">
        <v>0</v>
      </c>
    </row>
    <row r="1132" spans="1:16" x14ac:dyDescent="0.25">
      <c r="A1132" s="231" t="s">
        <v>1708</v>
      </c>
      <c r="B1132" s="232" t="s">
        <v>5919</v>
      </c>
      <c r="C1132" s="239">
        <v>0</v>
      </c>
      <c r="D1132" s="239">
        <v>0</v>
      </c>
      <c r="E1132" s="239">
        <v>0.26386153297485432</v>
      </c>
      <c r="F1132" s="239">
        <v>0</v>
      </c>
      <c r="G1132" s="239">
        <v>0</v>
      </c>
      <c r="H1132" s="239">
        <v>0</v>
      </c>
      <c r="I1132" s="239">
        <v>0</v>
      </c>
      <c r="J1132" s="239">
        <v>0</v>
      </c>
      <c r="K1132" s="239">
        <v>0</v>
      </c>
      <c r="L1132" s="239">
        <v>0</v>
      </c>
      <c r="M1132" s="239">
        <v>0</v>
      </c>
      <c r="N1132" s="239">
        <v>0</v>
      </c>
      <c r="O1132" s="239">
        <v>1.0454561429340499</v>
      </c>
      <c r="P1132" s="239">
        <v>0</v>
      </c>
    </row>
    <row r="1133" spans="1:16" x14ac:dyDescent="0.25">
      <c r="A1133" s="231" t="s">
        <v>7795</v>
      </c>
      <c r="B1133" s="232" t="s">
        <v>7796</v>
      </c>
      <c r="C1133" s="239">
        <v>0</v>
      </c>
      <c r="D1133" s="239">
        <v>0</v>
      </c>
      <c r="E1133" s="239">
        <v>1.7578018610569042</v>
      </c>
      <c r="F1133" s="239">
        <v>0</v>
      </c>
      <c r="G1133" s="239">
        <v>0</v>
      </c>
      <c r="H1133" s="239">
        <v>0</v>
      </c>
      <c r="I1133" s="239">
        <v>0</v>
      </c>
      <c r="J1133" s="239">
        <v>0</v>
      </c>
      <c r="K1133" s="239">
        <v>0</v>
      </c>
      <c r="L1133" s="239">
        <v>0</v>
      </c>
      <c r="M1133" s="239">
        <v>0</v>
      </c>
      <c r="N1133" s="239">
        <v>0</v>
      </c>
      <c r="O1133" s="239">
        <v>0</v>
      </c>
      <c r="P1133" s="239">
        <v>0</v>
      </c>
    </row>
    <row r="1134" spans="1:16" x14ac:dyDescent="0.25">
      <c r="A1134" s="231" t="s">
        <v>8348</v>
      </c>
      <c r="B1134" s="232" t="s">
        <v>8349</v>
      </c>
      <c r="C1134" s="239">
        <v>0</v>
      </c>
      <c r="D1134" s="239">
        <v>0</v>
      </c>
      <c r="E1134" s="239">
        <v>0</v>
      </c>
      <c r="F1134" s="239">
        <v>0</v>
      </c>
      <c r="G1134" s="239">
        <v>0</v>
      </c>
      <c r="H1134" s="239">
        <v>0</v>
      </c>
      <c r="I1134" s="239">
        <v>0</v>
      </c>
      <c r="J1134" s="239">
        <v>0</v>
      </c>
      <c r="K1134" s="239">
        <v>0</v>
      </c>
      <c r="L1134" s="239">
        <v>0</v>
      </c>
      <c r="M1134" s="239">
        <v>0</v>
      </c>
      <c r="N1134" s="239">
        <v>0</v>
      </c>
      <c r="O1134" s="239">
        <v>0</v>
      </c>
      <c r="P1134" s="239">
        <v>0.5204512053017869</v>
      </c>
    </row>
    <row r="1135" spans="1:16" x14ac:dyDescent="0.25">
      <c r="A1135" s="231" t="s">
        <v>7291</v>
      </c>
      <c r="B1135" s="232" t="s">
        <v>7292</v>
      </c>
      <c r="C1135" s="239">
        <v>0</v>
      </c>
      <c r="D1135" s="239">
        <v>0</v>
      </c>
      <c r="E1135" s="239">
        <v>0</v>
      </c>
      <c r="F1135" s="239">
        <v>0</v>
      </c>
      <c r="G1135" s="239">
        <v>0</v>
      </c>
      <c r="H1135" s="239">
        <v>0</v>
      </c>
      <c r="I1135" s="239">
        <v>0</v>
      </c>
      <c r="J1135" s="239">
        <v>0</v>
      </c>
      <c r="K1135" s="239">
        <v>0</v>
      </c>
      <c r="L1135" s="239">
        <v>0</v>
      </c>
      <c r="M1135" s="239">
        <v>0</v>
      </c>
      <c r="N1135" s="239">
        <v>0</v>
      </c>
      <c r="O1135" s="239">
        <v>0.12498270551345005</v>
      </c>
      <c r="P1135" s="239">
        <v>0.31839884667882268</v>
      </c>
    </row>
    <row r="1136" spans="1:16" x14ac:dyDescent="0.25">
      <c r="A1136" s="231" t="s">
        <v>1091</v>
      </c>
      <c r="B1136" s="232" t="s">
        <v>4135</v>
      </c>
      <c r="C1136" s="239">
        <v>0</v>
      </c>
      <c r="D1136" s="239">
        <v>0</v>
      </c>
      <c r="E1136" s="239">
        <v>0</v>
      </c>
      <c r="F1136" s="239">
        <v>0</v>
      </c>
      <c r="G1136" s="239">
        <v>0</v>
      </c>
      <c r="H1136" s="239">
        <v>0</v>
      </c>
      <c r="I1136" s="239">
        <v>0</v>
      </c>
      <c r="J1136" s="239">
        <v>0</v>
      </c>
      <c r="K1136" s="239">
        <v>0</v>
      </c>
      <c r="L1136" s="239">
        <v>4.8895562867272424E-3</v>
      </c>
      <c r="M1136" s="239">
        <v>0</v>
      </c>
      <c r="N1136" s="239">
        <v>0</v>
      </c>
      <c r="O1136" s="239">
        <v>0</v>
      </c>
      <c r="P1136" s="239">
        <v>0</v>
      </c>
    </row>
    <row r="1137" spans="1:16" x14ac:dyDescent="0.25">
      <c r="A1137" s="231" t="s">
        <v>1920</v>
      </c>
      <c r="B1137" s="232" t="s">
        <v>6862</v>
      </c>
      <c r="C1137" s="239">
        <v>0</v>
      </c>
      <c r="D1137" s="239">
        <v>0</v>
      </c>
      <c r="E1137" s="239">
        <v>0</v>
      </c>
      <c r="F1137" s="239">
        <v>0</v>
      </c>
      <c r="G1137" s="239">
        <v>5.5692743787530167E-3</v>
      </c>
      <c r="H1137" s="239">
        <v>0</v>
      </c>
      <c r="I1137" s="239">
        <v>0</v>
      </c>
      <c r="J1137" s="239">
        <v>0</v>
      </c>
      <c r="K1137" s="239">
        <v>0</v>
      </c>
      <c r="L1137" s="239">
        <v>5.1825070226534584E-3</v>
      </c>
      <c r="M1137" s="239">
        <v>6.5632276224036794E-3</v>
      </c>
      <c r="N1137" s="239">
        <v>6.6666596454055668E-3</v>
      </c>
      <c r="O1137" s="239">
        <v>1.5829468219702596E-2</v>
      </c>
      <c r="P1137" s="239">
        <v>0</v>
      </c>
    </row>
    <row r="1138" spans="1:16" x14ac:dyDescent="0.25">
      <c r="A1138" s="231" t="s">
        <v>1570</v>
      </c>
      <c r="B1138" s="232" t="s">
        <v>7001</v>
      </c>
      <c r="C1138" s="239">
        <v>0</v>
      </c>
      <c r="D1138" s="239">
        <v>0.16087372595137622</v>
      </c>
      <c r="E1138" s="239">
        <v>0.11913567850714694</v>
      </c>
      <c r="F1138" s="239">
        <v>5.4021961199571311E-2</v>
      </c>
      <c r="G1138" s="239">
        <v>0</v>
      </c>
      <c r="H1138" s="239">
        <v>0</v>
      </c>
      <c r="I1138" s="239">
        <v>0</v>
      </c>
      <c r="J1138" s="239">
        <v>0</v>
      </c>
      <c r="K1138" s="239">
        <v>0</v>
      </c>
      <c r="L1138" s="239">
        <v>0</v>
      </c>
      <c r="M1138" s="239">
        <v>0</v>
      </c>
      <c r="N1138" s="239">
        <v>0</v>
      </c>
      <c r="O1138" s="239">
        <v>0</v>
      </c>
      <c r="P1138" s="239">
        <v>0</v>
      </c>
    </row>
    <row r="1139" spans="1:16" x14ac:dyDescent="0.25">
      <c r="A1139" s="231" t="s">
        <v>2485</v>
      </c>
      <c r="B1139" s="232" t="s">
        <v>5928</v>
      </c>
      <c r="C1139" s="239">
        <v>0</v>
      </c>
      <c r="D1139" s="239">
        <v>0</v>
      </c>
      <c r="E1139" s="239">
        <v>8.6401087131281903E-2</v>
      </c>
      <c r="F1139" s="239">
        <v>0</v>
      </c>
      <c r="G1139" s="239">
        <v>0</v>
      </c>
      <c r="H1139" s="239">
        <v>0</v>
      </c>
      <c r="I1139" s="239">
        <v>0</v>
      </c>
      <c r="J1139" s="239">
        <v>0</v>
      </c>
      <c r="K1139" s="239">
        <v>0</v>
      </c>
      <c r="L1139" s="239">
        <v>0</v>
      </c>
      <c r="M1139" s="239">
        <v>0</v>
      </c>
      <c r="N1139" s="239">
        <v>0</v>
      </c>
      <c r="O1139" s="239">
        <v>0</v>
      </c>
      <c r="P1139" s="239">
        <v>0</v>
      </c>
    </row>
    <row r="1140" spans="1:16" x14ac:dyDescent="0.25">
      <c r="A1140" s="231" t="s">
        <v>2223</v>
      </c>
      <c r="B1140" s="232" t="s">
        <v>4136</v>
      </c>
      <c r="C1140" s="239">
        <v>0</v>
      </c>
      <c r="D1140" s="239">
        <v>0</v>
      </c>
      <c r="E1140" s="239">
        <v>1.5489867940330329</v>
      </c>
      <c r="F1140" s="239">
        <v>0</v>
      </c>
      <c r="G1140" s="239">
        <v>0</v>
      </c>
      <c r="H1140" s="239">
        <v>0</v>
      </c>
      <c r="I1140" s="239">
        <v>0</v>
      </c>
      <c r="J1140" s="239">
        <v>0</v>
      </c>
      <c r="K1140" s="239">
        <v>0</v>
      </c>
      <c r="L1140" s="239">
        <v>0</v>
      </c>
      <c r="M1140" s="239">
        <v>0</v>
      </c>
      <c r="N1140" s="239">
        <v>0</v>
      </c>
      <c r="O1140" s="239">
        <v>0</v>
      </c>
      <c r="P1140" s="239">
        <v>0</v>
      </c>
    </row>
    <row r="1141" spans="1:16" x14ac:dyDescent="0.25">
      <c r="A1141" s="231" t="s">
        <v>350</v>
      </c>
      <c r="B1141" s="232" t="s">
        <v>4137</v>
      </c>
      <c r="C1141" s="239">
        <v>9.9998327894184766E-2</v>
      </c>
      <c r="D1141" s="239">
        <v>8.6294735543569853E-2</v>
      </c>
      <c r="E1141" s="239">
        <v>0.29465603970104337</v>
      </c>
      <c r="F1141" s="239">
        <v>1.4233608067618293</v>
      </c>
      <c r="G1141" s="239">
        <v>2.3165644135874679E-2</v>
      </c>
      <c r="H1141" s="239">
        <v>1.163353688436651E-2</v>
      </c>
      <c r="I1141" s="239">
        <v>1.1816654166860709E-2</v>
      </c>
      <c r="J1141" s="239">
        <v>1.2406520441847032E-2</v>
      </c>
      <c r="K1141" s="239">
        <v>2.6737681935228491E-2</v>
      </c>
      <c r="L1141" s="239">
        <v>4.3017843157811736E-2</v>
      </c>
      <c r="M1141" s="239">
        <v>5.4711735033659947E-2</v>
      </c>
      <c r="N1141" s="239">
        <v>2.611673598721391E-2</v>
      </c>
      <c r="O1141" s="239">
        <v>2.3567833043298753E-2</v>
      </c>
      <c r="P1141" s="239">
        <v>0.12934725765662056</v>
      </c>
    </row>
    <row r="1142" spans="1:16" x14ac:dyDescent="0.25">
      <c r="A1142" s="231" t="s">
        <v>370</v>
      </c>
      <c r="B1142" s="232" t="s">
        <v>4138</v>
      </c>
      <c r="C1142" s="239">
        <v>0.42239165234571524</v>
      </c>
      <c r="D1142" s="239">
        <v>3.2756721055296312E-2</v>
      </c>
      <c r="E1142" s="239">
        <v>5.2514549126741077E-2</v>
      </c>
      <c r="F1142" s="239">
        <v>1.1730149600012224E-2</v>
      </c>
      <c r="G1142" s="239">
        <v>1.5740157328756541E-2</v>
      </c>
      <c r="H1142" s="239">
        <v>8.0967712728233793E-3</v>
      </c>
      <c r="I1142" s="239">
        <v>9.6191893315496976E-3</v>
      </c>
      <c r="J1142" s="239">
        <v>6.6301582908149239E-3</v>
      </c>
      <c r="K1142" s="239">
        <v>2.29795253333131E-2</v>
      </c>
      <c r="L1142" s="239">
        <v>9.6936898517297337E-2</v>
      </c>
      <c r="M1142" s="239">
        <v>0.10089712213388538</v>
      </c>
      <c r="N1142" s="239">
        <v>5.8865145346291871E-2</v>
      </c>
      <c r="O1142" s="239">
        <v>0.17151409411957622</v>
      </c>
      <c r="P1142" s="239">
        <v>0.82001581041305949</v>
      </c>
    </row>
    <row r="1143" spans="1:16" x14ac:dyDescent="0.25">
      <c r="A1143" s="231" t="s">
        <v>5924</v>
      </c>
      <c r="B1143" s="232" t="s">
        <v>9874</v>
      </c>
      <c r="C1143" s="239">
        <v>4.7673293946137577E-2</v>
      </c>
      <c r="D1143" s="239">
        <v>0</v>
      </c>
      <c r="E1143" s="239">
        <v>0</v>
      </c>
      <c r="F1143" s="239">
        <v>0</v>
      </c>
      <c r="G1143" s="239">
        <v>0</v>
      </c>
      <c r="H1143" s="239">
        <v>0</v>
      </c>
      <c r="I1143" s="239">
        <v>0</v>
      </c>
      <c r="J1143" s="239">
        <v>0</v>
      </c>
      <c r="K1143" s="239">
        <v>0</v>
      </c>
      <c r="L1143" s="239">
        <v>0</v>
      </c>
      <c r="M1143" s="239">
        <v>0</v>
      </c>
      <c r="N1143" s="239">
        <v>0</v>
      </c>
      <c r="O1143" s="239">
        <v>0</v>
      </c>
      <c r="P1143" s="239">
        <v>0</v>
      </c>
    </row>
    <row r="1144" spans="1:16" x14ac:dyDescent="0.25">
      <c r="A1144" s="231" t="s">
        <v>1752</v>
      </c>
      <c r="B1144" s="232" t="s">
        <v>5926</v>
      </c>
      <c r="C1144" s="239">
        <v>0</v>
      </c>
      <c r="D1144" s="239">
        <v>3.976091566083439E-3</v>
      </c>
      <c r="E1144" s="239">
        <v>0</v>
      </c>
      <c r="F1144" s="239">
        <v>3.6704942756709659E-3</v>
      </c>
      <c r="G1144" s="239">
        <v>0</v>
      </c>
      <c r="H1144" s="239">
        <v>0</v>
      </c>
      <c r="I1144" s="239">
        <v>0</v>
      </c>
      <c r="J1144" s="239">
        <v>0</v>
      </c>
      <c r="K1144" s="239">
        <v>3.3918497016328333E-2</v>
      </c>
      <c r="L1144" s="239">
        <v>3.3772795759020799E-3</v>
      </c>
      <c r="M1144" s="239">
        <v>7.6337366875463913E-2</v>
      </c>
      <c r="N1144" s="239">
        <v>3.3932037936460331E-2</v>
      </c>
      <c r="O1144" s="239">
        <v>2.1426249538037838E-2</v>
      </c>
      <c r="P1144" s="239">
        <v>1.3352986379342548E-2</v>
      </c>
    </row>
    <row r="1145" spans="1:16" x14ac:dyDescent="0.25">
      <c r="A1145" s="231" t="s">
        <v>8749</v>
      </c>
      <c r="B1145" s="232" t="s">
        <v>8750</v>
      </c>
      <c r="C1145" s="239">
        <v>0</v>
      </c>
      <c r="D1145" s="239">
        <v>0</v>
      </c>
      <c r="E1145" s="239">
        <v>0</v>
      </c>
      <c r="F1145" s="239">
        <v>0</v>
      </c>
      <c r="G1145" s="239">
        <v>0</v>
      </c>
      <c r="H1145" s="239">
        <v>0</v>
      </c>
      <c r="I1145" s="239">
        <v>0</v>
      </c>
      <c r="J1145" s="239">
        <v>0</v>
      </c>
      <c r="K1145" s="239">
        <v>0</v>
      </c>
      <c r="L1145" s="239">
        <v>1.008785179952168E-2</v>
      </c>
      <c r="M1145" s="239">
        <v>2.2018706382827359E-2</v>
      </c>
      <c r="N1145" s="239">
        <v>0</v>
      </c>
      <c r="O1145" s="239">
        <v>0</v>
      </c>
      <c r="P1145" s="239">
        <v>0</v>
      </c>
    </row>
    <row r="1146" spans="1:16" x14ac:dyDescent="0.25">
      <c r="A1146" s="231" t="s">
        <v>7681</v>
      </c>
      <c r="B1146" s="232" t="s">
        <v>7682</v>
      </c>
      <c r="C1146" s="239">
        <v>0</v>
      </c>
      <c r="D1146" s="239">
        <v>0</v>
      </c>
      <c r="E1146" s="239">
        <v>0.10392243670504318</v>
      </c>
      <c r="F1146" s="239">
        <v>0</v>
      </c>
      <c r="G1146" s="239">
        <v>0</v>
      </c>
      <c r="H1146" s="239">
        <v>0</v>
      </c>
      <c r="I1146" s="239">
        <v>0</v>
      </c>
      <c r="J1146" s="239">
        <v>0</v>
      </c>
      <c r="K1146" s="239">
        <v>0</v>
      </c>
      <c r="L1146" s="239">
        <v>0</v>
      </c>
      <c r="M1146" s="239">
        <v>0</v>
      </c>
      <c r="N1146" s="239">
        <v>0</v>
      </c>
      <c r="O1146" s="239">
        <v>0</v>
      </c>
      <c r="P1146" s="239">
        <v>0</v>
      </c>
    </row>
    <row r="1147" spans="1:16" x14ac:dyDescent="0.25">
      <c r="A1147" s="231" t="s">
        <v>1528</v>
      </c>
      <c r="B1147" s="232" t="s">
        <v>5927</v>
      </c>
      <c r="C1147" s="239">
        <v>3.8751396722776724E-3</v>
      </c>
      <c r="D1147" s="239">
        <v>6.3931141913951064E-2</v>
      </c>
      <c r="E1147" s="239">
        <v>0.21280179551349018</v>
      </c>
      <c r="F1147" s="239">
        <v>0.1959511492905002</v>
      </c>
      <c r="G1147" s="239">
        <v>4.1834261041254511E-2</v>
      </c>
      <c r="H1147" s="239">
        <v>8.5540144279525466E-4</v>
      </c>
      <c r="I1147" s="239">
        <v>6.2453182854891069E-4</v>
      </c>
      <c r="J1147" s="239">
        <v>9.7218664440430341E-3</v>
      </c>
      <c r="K1147" s="239">
        <v>1.5024022904787016E-2</v>
      </c>
      <c r="L1147" s="239">
        <v>0.24341988071768322</v>
      </c>
      <c r="M1147" s="239">
        <v>2.559742501280286E-2</v>
      </c>
      <c r="N1147" s="239">
        <v>4.6095523453330602E-2</v>
      </c>
      <c r="O1147" s="239">
        <v>5.2113946271308649E-3</v>
      </c>
      <c r="P1147" s="239">
        <v>4.0254509954413395E-3</v>
      </c>
    </row>
    <row r="1148" spans="1:16" x14ac:dyDescent="0.25">
      <c r="A1148" s="231" t="s">
        <v>796</v>
      </c>
      <c r="B1148" s="232" t="s">
        <v>3605</v>
      </c>
      <c r="C1148" s="239">
        <v>9.6846599655889942E-3</v>
      </c>
      <c r="D1148" s="239">
        <v>8.9825928796254846E-3</v>
      </c>
      <c r="E1148" s="239">
        <v>0.15727181456093206</v>
      </c>
      <c r="F1148" s="239">
        <v>2.9741558528230714E-2</v>
      </c>
      <c r="G1148" s="239">
        <v>0</v>
      </c>
      <c r="H1148" s="239">
        <v>0</v>
      </c>
      <c r="I1148" s="239">
        <v>4.262614181109888E-3</v>
      </c>
      <c r="J1148" s="239">
        <v>2.9460359934226184E-2</v>
      </c>
      <c r="K1148" s="239">
        <v>5.3479997151297878E-2</v>
      </c>
      <c r="L1148" s="239">
        <v>3.2107999213832492E-2</v>
      </c>
      <c r="M1148" s="239">
        <v>2.8277368418560541E-2</v>
      </c>
      <c r="N1148" s="239">
        <v>0.13193178631762939</v>
      </c>
      <c r="O1148" s="239">
        <v>3.5648515788693907E-2</v>
      </c>
      <c r="P1148" s="239">
        <v>4.7289076407079453E-2</v>
      </c>
    </row>
    <row r="1149" spans="1:16" x14ac:dyDescent="0.25">
      <c r="A1149" s="231" t="s">
        <v>911</v>
      </c>
      <c r="B1149" s="232" t="s">
        <v>9875</v>
      </c>
      <c r="C1149" s="239">
        <v>5.5348843067559239E-3</v>
      </c>
      <c r="D1149" s="239">
        <v>2.6210607861814623E-2</v>
      </c>
      <c r="E1149" s="239">
        <v>5.8753026193477546E-2</v>
      </c>
      <c r="F1149" s="239">
        <v>2.4641142347609155E-2</v>
      </c>
      <c r="G1149" s="239">
        <v>3.5465678937045372E-2</v>
      </c>
      <c r="H1149" s="239">
        <v>2.4958430923366661E-2</v>
      </c>
      <c r="I1149" s="239">
        <v>5.2916425337307463E-2</v>
      </c>
      <c r="J1149" s="239">
        <v>2.8306521329835816E-2</v>
      </c>
      <c r="K1149" s="239">
        <v>3.6062231864451622E-3</v>
      </c>
      <c r="L1149" s="239">
        <v>6.5734681749592648E-3</v>
      </c>
      <c r="M1149" s="239">
        <v>7.5327916435802816E-3</v>
      </c>
      <c r="N1149" s="239">
        <v>6.9276518851237832E-3</v>
      </c>
      <c r="O1149" s="239">
        <v>4.7022472432371558E-2</v>
      </c>
      <c r="P1149" s="239">
        <v>0</v>
      </c>
    </row>
    <row r="1150" spans="1:16" x14ac:dyDescent="0.25">
      <c r="A1150" s="231" t="s">
        <v>992</v>
      </c>
      <c r="B1150" s="232" t="s">
        <v>5930</v>
      </c>
      <c r="C1150" s="239">
        <v>0.15734056770231369</v>
      </c>
      <c r="D1150" s="239">
        <v>0.10790174545560462</v>
      </c>
      <c r="E1150" s="239">
        <v>8.0171022599840269E-2</v>
      </c>
      <c r="F1150" s="239">
        <v>5.2699859712674817E-2</v>
      </c>
      <c r="G1150" s="239">
        <v>0.13882863386961655</v>
      </c>
      <c r="H1150" s="239">
        <v>1.0386535675311911E-2</v>
      </c>
      <c r="I1150" s="239">
        <v>0</v>
      </c>
      <c r="J1150" s="239">
        <v>0</v>
      </c>
      <c r="K1150" s="239">
        <v>6.4376541830733864E-3</v>
      </c>
      <c r="L1150" s="239">
        <v>7.1936374522442267E-2</v>
      </c>
      <c r="M1150" s="239">
        <v>7.4219374323124337E-2</v>
      </c>
      <c r="N1150" s="239">
        <v>0</v>
      </c>
      <c r="O1150" s="239">
        <v>4.0691901231416404E-3</v>
      </c>
      <c r="P1150" s="239">
        <v>0</v>
      </c>
    </row>
    <row r="1151" spans="1:16" x14ac:dyDescent="0.25">
      <c r="A1151" s="231" t="s">
        <v>949</v>
      </c>
      <c r="B1151" s="232" t="s">
        <v>6920</v>
      </c>
      <c r="C1151" s="239">
        <v>0</v>
      </c>
      <c r="D1151" s="239">
        <v>0.15574812475177194</v>
      </c>
      <c r="E1151" s="239">
        <v>0</v>
      </c>
      <c r="F1151" s="239">
        <v>0</v>
      </c>
      <c r="G1151" s="239">
        <v>0</v>
      </c>
      <c r="H1151" s="239">
        <v>0</v>
      </c>
      <c r="I1151" s="239">
        <v>0</v>
      </c>
      <c r="J1151" s="239">
        <v>0</v>
      </c>
      <c r="K1151" s="239">
        <v>0</v>
      </c>
      <c r="L1151" s="239">
        <v>0</v>
      </c>
      <c r="M1151" s="239">
        <v>0</v>
      </c>
      <c r="N1151" s="239">
        <v>0</v>
      </c>
      <c r="O1151" s="239">
        <v>0.17005699243239289</v>
      </c>
      <c r="P1151" s="239">
        <v>0.23326667228088049</v>
      </c>
    </row>
    <row r="1152" spans="1:16" x14ac:dyDescent="0.25">
      <c r="A1152" s="231" t="s">
        <v>1065</v>
      </c>
      <c r="B1152" s="232" t="s">
        <v>9876</v>
      </c>
      <c r="C1152" s="239">
        <v>0</v>
      </c>
      <c r="D1152" s="239">
        <v>0.20477531585077283</v>
      </c>
      <c r="E1152" s="239">
        <v>0.97069746938746881</v>
      </c>
      <c r="F1152" s="239">
        <v>6.7097529049243487E-2</v>
      </c>
      <c r="G1152" s="239">
        <v>4.1875994027093667E-2</v>
      </c>
      <c r="H1152" s="239">
        <v>0</v>
      </c>
      <c r="I1152" s="239">
        <v>0.38475488056425067</v>
      </c>
      <c r="J1152" s="239">
        <v>0</v>
      </c>
      <c r="K1152" s="239">
        <v>0</v>
      </c>
      <c r="L1152" s="239">
        <v>0</v>
      </c>
      <c r="M1152" s="239">
        <v>0</v>
      </c>
      <c r="N1152" s="239">
        <v>0</v>
      </c>
      <c r="O1152" s="239">
        <v>9.1253995471261327</v>
      </c>
      <c r="P1152" s="239">
        <v>7.692934304124301</v>
      </c>
    </row>
    <row r="1153" spans="1:16" x14ac:dyDescent="0.25">
      <c r="A1153" s="231" t="s">
        <v>2390</v>
      </c>
      <c r="B1153" s="232" t="s">
        <v>5899</v>
      </c>
      <c r="C1153" s="239">
        <v>9.7469959541688023E-2</v>
      </c>
      <c r="D1153" s="239">
        <v>0</v>
      </c>
      <c r="E1153" s="239">
        <v>0</v>
      </c>
      <c r="F1153" s="239">
        <v>0</v>
      </c>
      <c r="G1153" s="239">
        <v>1.3664142326964333</v>
      </c>
      <c r="H1153" s="239">
        <v>0</v>
      </c>
      <c r="I1153" s="239">
        <v>0</v>
      </c>
      <c r="J1153" s="239">
        <v>0</v>
      </c>
      <c r="K1153" s="239">
        <v>0</v>
      </c>
      <c r="L1153" s="239">
        <v>2.7921688096902618E-2</v>
      </c>
      <c r="M1153" s="239">
        <v>0.14969522138453617</v>
      </c>
      <c r="N1153" s="239">
        <v>0.60099079198286931</v>
      </c>
      <c r="O1153" s="239">
        <v>0</v>
      </c>
      <c r="P1153" s="239">
        <v>0</v>
      </c>
    </row>
    <row r="1154" spans="1:16" x14ac:dyDescent="0.25">
      <c r="A1154" s="231" t="s">
        <v>1887</v>
      </c>
      <c r="B1154" s="232" t="s">
        <v>4156</v>
      </c>
      <c r="C1154" s="239">
        <v>0</v>
      </c>
      <c r="D1154" s="239">
        <v>0</v>
      </c>
      <c r="E1154" s="239">
        <v>0</v>
      </c>
      <c r="F1154" s="239">
        <v>0</v>
      </c>
      <c r="G1154" s="239">
        <v>0.98449917551461497</v>
      </c>
      <c r="H1154" s="239">
        <v>0</v>
      </c>
      <c r="I1154" s="239">
        <v>0</v>
      </c>
      <c r="J1154" s="239">
        <v>0</v>
      </c>
      <c r="K1154" s="239">
        <v>0</v>
      </c>
      <c r="L1154" s="239">
        <v>0.48869658188212622</v>
      </c>
      <c r="M1154" s="239">
        <v>0.1173132540671465</v>
      </c>
      <c r="N1154" s="239">
        <v>0</v>
      </c>
      <c r="O1154" s="239">
        <v>8.8232354869766744E-2</v>
      </c>
      <c r="P1154" s="239">
        <v>0.3768687769523999</v>
      </c>
    </row>
    <row r="1155" spans="1:16" x14ac:dyDescent="0.25">
      <c r="A1155" s="231" t="s">
        <v>1897</v>
      </c>
      <c r="B1155" s="232" t="s">
        <v>6496</v>
      </c>
      <c r="C1155" s="239">
        <v>0</v>
      </c>
      <c r="D1155" s="239">
        <v>0</v>
      </c>
      <c r="E1155" s="239">
        <v>0</v>
      </c>
      <c r="F1155" s="239">
        <v>0</v>
      </c>
      <c r="G1155" s="239">
        <v>0</v>
      </c>
      <c r="H1155" s="239">
        <v>0.18023079390432414</v>
      </c>
      <c r="I1155" s="239">
        <v>0</v>
      </c>
      <c r="J1155" s="239">
        <v>0</v>
      </c>
      <c r="K1155" s="239">
        <v>0</v>
      </c>
      <c r="L1155" s="239">
        <v>0.51989665677365704</v>
      </c>
      <c r="M1155" s="239">
        <v>0</v>
      </c>
      <c r="N1155" s="239">
        <v>0</v>
      </c>
      <c r="O1155" s="239">
        <v>0.98671796458829109</v>
      </c>
      <c r="P1155" s="239">
        <v>1.1218945941566159</v>
      </c>
    </row>
    <row r="1156" spans="1:16" x14ac:dyDescent="0.25">
      <c r="A1156" s="231" t="s">
        <v>8581</v>
      </c>
      <c r="B1156" s="232" t="s">
        <v>8582</v>
      </c>
      <c r="C1156" s="239">
        <v>0.83759260173373462</v>
      </c>
      <c r="D1156" s="239">
        <v>0</v>
      </c>
      <c r="E1156" s="239">
        <v>0</v>
      </c>
      <c r="F1156" s="239">
        <v>0</v>
      </c>
      <c r="G1156" s="239">
        <v>0</v>
      </c>
      <c r="H1156" s="239">
        <v>0</v>
      </c>
      <c r="I1156" s="239">
        <v>0</v>
      </c>
      <c r="J1156" s="239">
        <v>0</v>
      </c>
      <c r="K1156" s="239">
        <v>0</v>
      </c>
      <c r="L1156" s="239">
        <v>0</v>
      </c>
      <c r="M1156" s="239">
        <v>0</v>
      </c>
      <c r="N1156" s="239">
        <v>0</v>
      </c>
      <c r="O1156" s="239">
        <v>0</v>
      </c>
      <c r="P1156" s="239">
        <v>0</v>
      </c>
    </row>
    <row r="1157" spans="1:16" x14ac:dyDescent="0.25">
      <c r="A1157" s="231" t="s">
        <v>2556</v>
      </c>
      <c r="B1157" s="232" t="s">
        <v>4157</v>
      </c>
      <c r="C1157" s="239">
        <v>1.6141544159334737E-2</v>
      </c>
      <c r="D1157" s="239">
        <v>0</v>
      </c>
      <c r="E1157" s="239">
        <v>0</v>
      </c>
      <c r="F1157" s="239">
        <v>0</v>
      </c>
      <c r="G1157" s="239">
        <v>0</v>
      </c>
      <c r="H1157" s="239">
        <v>0</v>
      </c>
      <c r="I1157" s="239">
        <v>0</v>
      </c>
      <c r="J1157" s="239">
        <v>0</v>
      </c>
      <c r="K1157" s="239">
        <v>0</v>
      </c>
      <c r="L1157" s="239">
        <v>1.1118576557972423E-2</v>
      </c>
      <c r="M1157" s="239">
        <v>6.2513441641781119E-3</v>
      </c>
      <c r="N1157" s="239">
        <v>6.726607358538428E-3</v>
      </c>
      <c r="O1157" s="239">
        <v>0</v>
      </c>
      <c r="P1157" s="239">
        <v>0</v>
      </c>
    </row>
    <row r="1158" spans="1:16" x14ac:dyDescent="0.25">
      <c r="A1158" s="231" t="s">
        <v>2647</v>
      </c>
      <c r="B1158" s="232" t="s">
        <v>5900</v>
      </c>
      <c r="C1158" s="239">
        <v>0</v>
      </c>
      <c r="D1158" s="239">
        <v>0</v>
      </c>
      <c r="E1158" s="239">
        <v>0</v>
      </c>
      <c r="F1158" s="239">
        <v>0</v>
      </c>
      <c r="G1158" s="239">
        <v>0</v>
      </c>
      <c r="H1158" s="239">
        <v>0</v>
      </c>
      <c r="I1158" s="239">
        <v>0</v>
      </c>
      <c r="J1158" s="239">
        <v>0</v>
      </c>
      <c r="K1158" s="239">
        <v>0</v>
      </c>
      <c r="L1158" s="239">
        <v>0</v>
      </c>
      <c r="M1158" s="239">
        <v>1.8241391417866654E-2</v>
      </c>
      <c r="N1158" s="239">
        <v>0</v>
      </c>
      <c r="O1158" s="239">
        <v>0</v>
      </c>
      <c r="P1158" s="239">
        <v>0</v>
      </c>
    </row>
    <row r="1159" spans="1:16" x14ac:dyDescent="0.25">
      <c r="A1159" s="231" t="s">
        <v>1675</v>
      </c>
      <c r="B1159" s="232" t="s">
        <v>5901</v>
      </c>
      <c r="C1159" s="239">
        <v>0</v>
      </c>
      <c r="D1159" s="239">
        <v>0</v>
      </c>
      <c r="E1159" s="239">
        <v>4.9073324380871712</v>
      </c>
      <c r="F1159" s="239">
        <v>6.2405041290270296</v>
      </c>
      <c r="G1159" s="239">
        <v>0</v>
      </c>
      <c r="H1159" s="239">
        <v>2.1382390233779011E-2</v>
      </c>
      <c r="I1159" s="239">
        <v>0</v>
      </c>
      <c r="J1159" s="239">
        <v>0</v>
      </c>
      <c r="K1159" s="239">
        <v>3.891566251103918E-2</v>
      </c>
      <c r="L1159" s="239">
        <v>0</v>
      </c>
      <c r="M1159" s="239">
        <v>0</v>
      </c>
      <c r="N1159" s="239">
        <v>4.9565047338006728E-2</v>
      </c>
      <c r="O1159" s="239">
        <v>1.1075415245035273E-2</v>
      </c>
      <c r="P1159" s="239">
        <v>1.4479160459671269E-2</v>
      </c>
    </row>
    <row r="1160" spans="1:16" x14ac:dyDescent="0.25">
      <c r="A1160" s="231" t="s">
        <v>2080</v>
      </c>
      <c r="B1160" s="232" t="s">
        <v>4159</v>
      </c>
      <c r="C1160" s="239">
        <v>0</v>
      </c>
      <c r="D1160" s="239">
        <v>0</v>
      </c>
      <c r="E1160" s="239">
        <v>1.267939312583124</v>
      </c>
      <c r="F1160" s="239">
        <v>0.71360777885324678</v>
      </c>
      <c r="G1160" s="239">
        <v>1.0998651227238187E-2</v>
      </c>
      <c r="H1160" s="239">
        <v>0</v>
      </c>
      <c r="I1160" s="239">
        <v>0</v>
      </c>
      <c r="J1160" s="239">
        <v>0</v>
      </c>
      <c r="K1160" s="239">
        <v>7.2258412729000196E-3</v>
      </c>
      <c r="L1160" s="239">
        <v>1.7876603281402989E-2</v>
      </c>
      <c r="M1160" s="239">
        <v>1.3570815060283591E-2</v>
      </c>
      <c r="N1160" s="239">
        <v>2.7573213299512202E-2</v>
      </c>
      <c r="O1160" s="239">
        <v>9.0813524179948799E-2</v>
      </c>
      <c r="P1160" s="239">
        <v>1.0269109612791098E-2</v>
      </c>
    </row>
    <row r="1161" spans="1:16" x14ac:dyDescent="0.25">
      <c r="A1161" s="231" t="s">
        <v>1110</v>
      </c>
      <c r="B1161" s="232" t="s">
        <v>4160</v>
      </c>
      <c r="C1161" s="239">
        <v>0</v>
      </c>
      <c r="D1161" s="239">
        <v>0</v>
      </c>
      <c r="E1161" s="239">
        <v>0</v>
      </c>
      <c r="F1161" s="239">
        <v>0</v>
      </c>
      <c r="G1161" s="239">
        <v>0</v>
      </c>
      <c r="H1161" s="239">
        <v>0</v>
      </c>
      <c r="I1161" s="239">
        <v>5.4254557837895727E-2</v>
      </c>
      <c r="J1161" s="239">
        <v>0</v>
      </c>
      <c r="K1161" s="239">
        <v>0</v>
      </c>
      <c r="L1161" s="239">
        <v>0</v>
      </c>
      <c r="M1161" s="239">
        <v>4.5093630657488039E-2</v>
      </c>
      <c r="N1161" s="239">
        <v>0.12377550864128395</v>
      </c>
      <c r="O1161" s="239">
        <v>0.11484214985419711</v>
      </c>
      <c r="P1161" s="239">
        <v>0.37904362752619686</v>
      </c>
    </row>
    <row r="1162" spans="1:16" x14ac:dyDescent="0.25">
      <c r="A1162" s="231" t="s">
        <v>3153</v>
      </c>
      <c r="B1162" s="232" t="s">
        <v>6655</v>
      </c>
      <c r="C1162" s="239">
        <v>0</v>
      </c>
      <c r="D1162" s="239">
        <v>0.11135983536833095</v>
      </c>
      <c r="E1162" s="239">
        <v>9.2821905648758321E-2</v>
      </c>
      <c r="F1162" s="239">
        <v>0</v>
      </c>
      <c r="G1162" s="239">
        <v>0</v>
      </c>
      <c r="H1162" s="239">
        <v>0</v>
      </c>
      <c r="I1162" s="239">
        <v>0</v>
      </c>
      <c r="J1162" s="239">
        <v>0</v>
      </c>
      <c r="K1162" s="239">
        <v>0</v>
      </c>
      <c r="L1162" s="239">
        <v>0</v>
      </c>
      <c r="M1162" s="239">
        <v>0</v>
      </c>
      <c r="N1162" s="239">
        <v>0</v>
      </c>
      <c r="O1162" s="239">
        <v>0</v>
      </c>
      <c r="P1162" s="239">
        <v>0</v>
      </c>
    </row>
    <row r="1163" spans="1:16" x14ac:dyDescent="0.25">
      <c r="A1163" s="231" t="s">
        <v>3091</v>
      </c>
      <c r="B1163" s="232" t="s">
        <v>6956</v>
      </c>
      <c r="C1163" s="239">
        <v>0.91867640057504174</v>
      </c>
      <c r="D1163" s="239">
        <v>0.15530546822833888</v>
      </c>
      <c r="E1163" s="239">
        <v>0.24347518577523022</v>
      </c>
      <c r="F1163" s="239">
        <v>9.066401926735497E-2</v>
      </c>
      <c r="G1163" s="239">
        <v>0.58088835117188464</v>
      </c>
      <c r="H1163" s="239">
        <v>2.2042577266070138</v>
      </c>
      <c r="I1163" s="239">
        <v>0</v>
      </c>
      <c r="J1163" s="239">
        <v>0</v>
      </c>
      <c r="K1163" s="239">
        <v>0</v>
      </c>
      <c r="L1163" s="239">
        <v>0</v>
      </c>
      <c r="M1163" s="239">
        <v>0</v>
      </c>
      <c r="N1163" s="239">
        <v>0</v>
      </c>
      <c r="O1163" s="239">
        <v>0</v>
      </c>
      <c r="P1163" s="239">
        <v>0</v>
      </c>
    </row>
    <row r="1164" spans="1:16" x14ac:dyDescent="0.25">
      <c r="A1164" s="231" t="s">
        <v>3037</v>
      </c>
      <c r="B1164" s="232" t="s">
        <v>5902</v>
      </c>
      <c r="C1164" s="239">
        <v>0.7515742681029991</v>
      </c>
      <c r="D1164" s="239">
        <v>0.54207883501460508</v>
      </c>
      <c r="E1164" s="239">
        <v>0.84717100325474337</v>
      </c>
      <c r="F1164" s="239">
        <v>0.42641569316422612</v>
      </c>
      <c r="G1164" s="239">
        <v>0.14993190209432619</v>
      </c>
      <c r="H1164" s="239">
        <v>0.98574657407200594</v>
      </c>
      <c r="I1164" s="239">
        <v>5.4397938474921927</v>
      </c>
      <c r="J1164" s="239">
        <v>0</v>
      </c>
      <c r="K1164" s="239">
        <v>0</v>
      </c>
      <c r="L1164" s="239">
        <v>0</v>
      </c>
      <c r="M1164" s="239">
        <v>0</v>
      </c>
      <c r="N1164" s="239">
        <v>0</v>
      </c>
      <c r="O1164" s="239">
        <v>0</v>
      </c>
      <c r="P1164" s="239">
        <v>0</v>
      </c>
    </row>
    <row r="1165" spans="1:16" x14ac:dyDescent="0.25">
      <c r="A1165" s="231" t="s">
        <v>3143</v>
      </c>
      <c r="B1165" s="232" t="s">
        <v>6578</v>
      </c>
      <c r="C1165" s="239">
        <v>1.5890876847564253</v>
      </c>
      <c r="D1165" s="239">
        <v>0.34826795207433769</v>
      </c>
      <c r="E1165" s="239">
        <v>0</v>
      </c>
      <c r="F1165" s="239">
        <v>0</v>
      </c>
      <c r="G1165" s="239">
        <v>0.11225983880113591</v>
      </c>
      <c r="H1165" s="239">
        <v>0</v>
      </c>
      <c r="I1165" s="239">
        <v>0</v>
      </c>
      <c r="J1165" s="239">
        <v>0</v>
      </c>
      <c r="K1165" s="239">
        <v>0</v>
      </c>
      <c r="L1165" s="239">
        <v>0</v>
      </c>
      <c r="M1165" s="239">
        <v>0</v>
      </c>
      <c r="N1165" s="239">
        <v>0</v>
      </c>
      <c r="O1165" s="239">
        <v>0</v>
      </c>
      <c r="P1165" s="239">
        <v>0</v>
      </c>
    </row>
    <row r="1166" spans="1:16" x14ac:dyDescent="0.25">
      <c r="A1166" s="231" t="s">
        <v>5903</v>
      </c>
      <c r="B1166" s="232" t="s">
        <v>3621</v>
      </c>
      <c r="C1166" s="239">
        <v>0</v>
      </c>
      <c r="D1166" s="239">
        <v>0</v>
      </c>
      <c r="E1166" s="239">
        <v>0</v>
      </c>
      <c r="F1166" s="239">
        <v>0</v>
      </c>
      <c r="G1166" s="239">
        <v>0</v>
      </c>
      <c r="H1166" s="239">
        <v>0</v>
      </c>
      <c r="I1166" s="239">
        <v>0</v>
      </c>
      <c r="J1166" s="239">
        <v>0</v>
      </c>
      <c r="K1166" s="239">
        <v>3.2120604192091107</v>
      </c>
      <c r="L1166" s="239">
        <v>9.8447925486422463</v>
      </c>
      <c r="M1166" s="239">
        <v>11.982347281112339</v>
      </c>
      <c r="N1166" s="239">
        <v>4.0902466635066324</v>
      </c>
      <c r="O1166" s="239">
        <v>6.4859735744613181</v>
      </c>
      <c r="P1166" s="239">
        <v>11.516759593955092</v>
      </c>
    </row>
    <row r="1167" spans="1:16" x14ac:dyDescent="0.25">
      <c r="A1167" s="231" t="s">
        <v>3620</v>
      </c>
      <c r="B1167" s="232" t="s">
        <v>3621</v>
      </c>
      <c r="C1167" s="239">
        <v>0</v>
      </c>
      <c r="D1167" s="239">
        <v>0</v>
      </c>
      <c r="E1167" s="239">
        <v>0</v>
      </c>
      <c r="F1167" s="239">
        <v>0</v>
      </c>
      <c r="G1167" s="239">
        <v>0</v>
      </c>
      <c r="H1167" s="239">
        <v>0</v>
      </c>
      <c r="I1167" s="239">
        <v>7.2547793645937591E-3</v>
      </c>
      <c r="J1167" s="239">
        <v>7.445473604481781E-2</v>
      </c>
      <c r="K1167" s="239">
        <v>0</v>
      </c>
      <c r="L1167" s="239">
        <v>0.16792455160463582</v>
      </c>
      <c r="M1167" s="239">
        <v>8.8314457981830283E-2</v>
      </c>
      <c r="N1167" s="239">
        <v>0</v>
      </c>
      <c r="O1167" s="239">
        <v>0.16814100352079372</v>
      </c>
      <c r="P1167" s="239">
        <v>0.45946094714253338</v>
      </c>
    </row>
    <row r="1168" spans="1:16" x14ac:dyDescent="0.25">
      <c r="A1168" s="231" t="s">
        <v>598</v>
      </c>
      <c r="B1168" s="232" t="s">
        <v>5905</v>
      </c>
      <c r="C1168" s="239">
        <v>0</v>
      </c>
      <c r="D1168" s="239">
        <v>0</v>
      </c>
      <c r="E1168" s="239">
        <v>0</v>
      </c>
      <c r="F1168" s="239">
        <v>0</v>
      </c>
      <c r="G1168" s="239">
        <v>0.21022144305744883</v>
      </c>
      <c r="H1168" s="239">
        <v>6.5685451337828077E-2</v>
      </c>
      <c r="I1168" s="239">
        <v>0</v>
      </c>
      <c r="J1168" s="239">
        <v>0</v>
      </c>
      <c r="K1168" s="239">
        <v>0</v>
      </c>
      <c r="L1168" s="239">
        <v>0</v>
      </c>
      <c r="M1168" s="239">
        <v>0</v>
      </c>
      <c r="N1168" s="239">
        <v>0</v>
      </c>
      <c r="O1168" s="239">
        <v>0</v>
      </c>
      <c r="P1168" s="239">
        <v>0.12673216232039244</v>
      </c>
    </row>
    <row r="1169" spans="1:16" x14ac:dyDescent="0.25">
      <c r="A1169" s="231" t="s">
        <v>1830</v>
      </c>
      <c r="B1169" s="232" t="s">
        <v>5906</v>
      </c>
      <c r="C1169" s="239">
        <v>0</v>
      </c>
      <c r="D1169" s="239">
        <v>0</v>
      </c>
      <c r="E1169" s="239">
        <v>0</v>
      </c>
      <c r="F1169" s="239">
        <v>0</v>
      </c>
      <c r="G1169" s="239">
        <v>0</v>
      </c>
      <c r="H1169" s="239">
        <v>0</v>
      </c>
      <c r="I1169" s="239">
        <v>0</v>
      </c>
      <c r="J1169" s="239">
        <v>0</v>
      </c>
      <c r="K1169" s="239">
        <v>0</v>
      </c>
      <c r="L1169" s="239">
        <v>0</v>
      </c>
      <c r="M1169" s="239">
        <v>0</v>
      </c>
      <c r="N1169" s="239">
        <v>0</v>
      </c>
      <c r="O1169" s="239">
        <v>0</v>
      </c>
      <c r="P1169" s="239">
        <v>2.6717877546010457E-2</v>
      </c>
    </row>
    <row r="1170" spans="1:16" x14ac:dyDescent="0.25">
      <c r="A1170" s="231" t="s">
        <v>2878</v>
      </c>
      <c r="B1170" s="232" t="s">
        <v>3680</v>
      </c>
      <c r="C1170" s="239">
        <v>1.1358445968659219</v>
      </c>
      <c r="D1170" s="239">
        <v>0.63272301794445784</v>
      </c>
      <c r="E1170" s="239">
        <v>0.25168244961685954</v>
      </c>
      <c r="F1170" s="239">
        <v>0.23085441688404704</v>
      </c>
      <c r="G1170" s="239">
        <v>3.4974639170463742</v>
      </c>
      <c r="H1170" s="239">
        <v>7.8150325964248681</v>
      </c>
      <c r="I1170" s="239">
        <v>0</v>
      </c>
      <c r="J1170" s="239">
        <v>0</v>
      </c>
      <c r="K1170" s="239">
        <v>4.2768373564418773</v>
      </c>
      <c r="L1170" s="239">
        <v>18.131993777326677</v>
      </c>
      <c r="M1170" s="239">
        <v>22.790775180900177</v>
      </c>
      <c r="N1170" s="239">
        <v>3.1438385734982517</v>
      </c>
      <c r="O1170" s="239">
        <v>4.7162502198477165</v>
      </c>
      <c r="P1170" s="239">
        <v>2.9251307522445353</v>
      </c>
    </row>
    <row r="1171" spans="1:16" x14ac:dyDescent="0.25">
      <c r="A1171" s="231" t="s">
        <v>2707</v>
      </c>
      <c r="B1171" s="232" t="s">
        <v>7038</v>
      </c>
      <c r="C1171" s="239">
        <v>0.71066867401607625</v>
      </c>
      <c r="D1171" s="239">
        <v>2.0657387970907517</v>
      </c>
      <c r="E1171" s="239">
        <v>0.78722315545272936</v>
      </c>
      <c r="F1171" s="239">
        <v>1.3168517654738756</v>
      </c>
      <c r="G1171" s="239">
        <v>1.9776386445440297</v>
      </c>
      <c r="H1171" s="239">
        <v>1.6700958251568654</v>
      </c>
      <c r="I1171" s="239">
        <v>0</v>
      </c>
      <c r="J1171" s="239">
        <v>0</v>
      </c>
      <c r="K1171" s="239">
        <v>0</v>
      </c>
      <c r="L1171" s="239">
        <v>0</v>
      </c>
      <c r="M1171" s="239">
        <v>0</v>
      </c>
      <c r="N1171" s="239">
        <v>0</v>
      </c>
      <c r="O1171" s="239">
        <v>0</v>
      </c>
      <c r="P1171" s="239">
        <v>9.6533572247713029E-2</v>
      </c>
    </row>
    <row r="1172" spans="1:16" x14ac:dyDescent="0.25">
      <c r="A1172" s="231" t="s">
        <v>2641</v>
      </c>
      <c r="B1172" s="232" t="s">
        <v>4143</v>
      </c>
      <c r="C1172" s="239">
        <v>0</v>
      </c>
      <c r="D1172" s="239">
        <v>0</v>
      </c>
      <c r="E1172" s="239">
        <v>0</v>
      </c>
      <c r="F1172" s="239">
        <v>0</v>
      </c>
      <c r="G1172" s="239">
        <v>0</v>
      </c>
      <c r="H1172" s="239">
        <v>0</v>
      </c>
      <c r="I1172" s="239">
        <v>0</v>
      </c>
      <c r="J1172" s="239">
        <v>0</v>
      </c>
      <c r="K1172" s="239">
        <v>0</v>
      </c>
      <c r="L1172" s="239">
        <v>0</v>
      </c>
      <c r="M1172" s="239">
        <v>0</v>
      </c>
      <c r="N1172" s="239">
        <v>0</v>
      </c>
      <c r="O1172" s="239">
        <v>0</v>
      </c>
      <c r="P1172" s="239">
        <v>5.136138275172164E-2</v>
      </c>
    </row>
    <row r="1173" spans="1:16" x14ac:dyDescent="0.25">
      <c r="A1173" s="231" t="s">
        <v>2046</v>
      </c>
      <c r="B1173" s="232" t="s">
        <v>4144</v>
      </c>
      <c r="C1173" s="239">
        <v>0</v>
      </c>
      <c r="D1173" s="239">
        <v>0.95320336199768763</v>
      </c>
      <c r="E1173" s="239">
        <v>0</v>
      </c>
      <c r="F1173" s="239">
        <v>0</v>
      </c>
      <c r="G1173" s="239">
        <v>0</v>
      </c>
      <c r="H1173" s="239">
        <v>0</v>
      </c>
      <c r="I1173" s="239">
        <v>0</v>
      </c>
      <c r="J1173" s="239">
        <v>0</v>
      </c>
      <c r="K1173" s="239">
        <v>0</v>
      </c>
      <c r="L1173" s="239">
        <v>0</v>
      </c>
      <c r="M1173" s="239">
        <v>0</v>
      </c>
      <c r="N1173" s="239">
        <v>0</v>
      </c>
      <c r="O1173" s="239">
        <v>0</v>
      </c>
      <c r="P1173" s="239">
        <v>0</v>
      </c>
    </row>
    <row r="1174" spans="1:16" x14ac:dyDescent="0.25">
      <c r="A1174" s="231" t="s">
        <v>2077</v>
      </c>
      <c r="B1174" s="232" t="s">
        <v>4145</v>
      </c>
      <c r="C1174" s="239">
        <v>0</v>
      </c>
      <c r="D1174" s="239">
        <v>0</v>
      </c>
      <c r="E1174" s="239">
        <v>0</v>
      </c>
      <c r="F1174" s="239">
        <v>0</v>
      </c>
      <c r="G1174" s="239">
        <v>0</v>
      </c>
      <c r="H1174" s="239">
        <v>0</v>
      </c>
      <c r="I1174" s="239">
        <v>0</v>
      </c>
      <c r="J1174" s="239">
        <v>0</v>
      </c>
      <c r="K1174" s="239">
        <v>0</v>
      </c>
      <c r="L1174" s="239">
        <v>8.7421722514489271E-3</v>
      </c>
      <c r="M1174" s="239">
        <v>0.12207510279048703</v>
      </c>
      <c r="N1174" s="239">
        <v>1.0055292993777661E-2</v>
      </c>
      <c r="O1174" s="239">
        <v>0</v>
      </c>
      <c r="P1174" s="239">
        <v>1.5339624497077391E-2</v>
      </c>
    </row>
    <row r="1175" spans="1:16" x14ac:dyDescent="0.25">
      <c r="A1175" s="231" t="s">
        <v>621</v>
      </c>
      <c r="B1175" s="232" t="s">
        <v>4146</v>
      </c>
      <c r="C1175" s="239">
        <v>0.39188219657424073</v>
      </c>
      <c r="D1175" s="239">
        <v>4.4214893587389628E-2</v>
      </c>
      <c r="E1175" s="239">
        <v>0.34186499446622337</v>
      </c>
      <c r="F1175" s="239">
        <v>0.2595138842308759</v>
      </c>
      <c r="G1175" s="239">
        <v>0.34685624307311791</v>
      </c>
      <c r="H1175" s="239">
        <v>0</v>
      </c>
      <c r="I1175" s="239">
        <v>0</v>
      </c>
      <c r="J1175" s="239">
        <v>0</v>
      </c>
      <c r="K1175" s="239">
        <v>0</v>
      </c>
      <c r="L1175" s="239">
        <v>0</v>
      </c>
      <c r="M1175" s="239">
        <v>0</v>
      </c>
      <c r="N1175" s="239">
        <v>0</v>
      </c>
      <c r="O1175" s="239">
        <v>0</v>
      </c>
      <c r="P1175" s="239">
        <v>0</v>
      </c>
    </row>
    <row r="1176" spans="1:16" x14ac:dyDescent="0.25">
      <c r="A1176" s="231" t="s">
        <v>2802</v>
      </c>
      <c r="B1176" s="232" t="s">
        <v>9877</v>
      </c>
      <c r="C1176" s="239">
        <v>0</v>
      </c>
      <c r="D1176" s="239">
        <v>0</v>
      </c>
      <c r="E1176" s="239">
        <v>0</v>
      </c>
      <c r="F1176" s="239">
        <v>0</v>
      </c>
      <c r="G1176" s="239">
        <v>0</v>
      </c>
      <c r="H1176" s="239">
        <v>0</v>
      </c>
      <c r="I1176" s="239">
        <v>0</v>
      </c>
      <c r="J1176" s="239">
        <v>0</v>
      </c>
      <c r="K1176" s="239">
        <v>0</v>
      </c>
      <c r="L1176" s="239">
        <v>0</v>
      </c>
      <c r="M1176" s="239">
        <v>0</v>
      </c>
      <c r="N1176" s="239">
        <v>0</v>
      </c>
      <c r="O1176" s="239">
        <v>6.2019510604808009E-2</v>
      </c>
      <c r="P1176" s="239">
        <v>0.15182216061809223</v>
      </c>
    </row>
    <row r="1177" spans="1:16" x14ac:dyDescent="0.25">
      <c r="A1177" s="231" t="s">
        <v>2522</v>
      </c>
      <c r="B1177" s="232" t="s">
        <v>5917</v>
      </c>
      <c r="C1177" s="239">
        <v>3.7393164328996975</v>
      </c>
      <c r="D1177" s="239">
        <v>0.98491017911071055</v>
      </c>
      <c r="E1177" s="239">
        <v>0.62931533250590332</v>
      </c>
      <c r="F1177" s="239">
        <v>0</v>
      </c>
      <c r="G1177" s="239">
        <v>0</v>
      </c>
      <c r="H1177" s="239">
        <v>5.8139925047367196E-2</v>
      </c>
      <c r="I1177" s="239">
        <v>2.3616515151857107</v>
      </c>
      <c r="J1177" s="239">
        <v>3.1497194092287688</v>
      </c>
      <c r="K1177" s="239">
        <v>0.81905365731391155</v>
      </c>
      <c r="L1177" s="239">
        <v>1.445056063357564</v>
      </c>
      <c r="M1177" s="239">
        <v>2.2788960399345237</v>
      </c>
      <c r="N1177" s="239">
        <v>0</v>
      </c>
      <c r="O1177" s="239">
        <v>2.2445420502567135</v>
      </c>
      <c r="P1177" s="239">
        <v>6.5758199168648916</v>
      </c>
    </row>
    <row r="1178" spans="1:16" x14ac:dyDescent="0.25">
      <c r="A1178" s="231" t="s">
        <v>2083</v>
      </c>
      <c r="B1178" s="232" t="s">
        <v>9878</v>
      </c>
      <c r="C1178" s="239">
        <v>0</v>
      </c>
      <c r="D1178" s="239">
        <v>0</v>
      </c>
      <c r="E1178" s="239">
        <v>0</v>
      </c>
      <c r="F1178" s="239">
        <v>0</v>
      </c>
      <c r="G1178" s="239">
        <v>0</v>
      </c>
      <c r="H1178" s="239">
        <v>0.10920989223992245</v>
      </c>
      <c r="I1178" s="239">
        <v>0</v>
      </c>
      <c r="J1178" s="239">
        <v>0</v>
      </c>
      <c r="K1178" s="239">
        <v>0</v>
      </c>
      <c r="L1178" s="239">
        <v>4.4632363529099797</v>
      </c>
      <c r="M1178" s="239">
        <v>1.0431230178135964</v>
      </c>
      <c r="N1178" s="239">
        <v>0.10613950289108373</v>
      </c>
      <c r="O1178" s="239">
        <v>5.1314240675361729E-2</v>
      </c>
      <c r="P1178" s="239">
        <v>4.6788840092156128E-2</v>
      </c>
    </row>
    <row r="1179" spans="1:16" x14ac:dyDescent="0.25">
      <c r="A1179" s="231" t="s">
        <v>1731</v>
      </c>
      <c r="B1179" s="232" t="s">
        <v>9879</v>
      </c>
      <c r="C1179" s="239">
        <v>0</v>
      </c>
      <c r="D1179" s="239">
        <v>0</v>
      </c>
      <c r="E1179" s="239">
        <v>0</v>
      </c>
      <c r="F1179" s="239">
        <v>0</v>
      </c>
      <c r="G1179" s="239">
        <v>0</v>
      </c>
      <c r="H1179" s="239">
        <v>0</v>
      </c>
      <c r="I1179" s="239">
        <v>8.2194129316716324E-2</v>
      </c>
      <c r="J1179" s="239">
        <v>0</v>
      </c>
      <c r="K1179" s="239">
        <v>0</v>
      </c>
      <c r="L1179" s="239">
        <v>0</v>
      </c>
      <c r="M1179" s="239">
        <v>0</v>
      </c>
      <c r="N1179" s="239">
        <v>0</v>
      </c>
      <c r="O1179" s="239">
        <v>0</v>
      </c>
      <c r="P1179" s="239">
        <v>0</v>
      </c>
    </row>
    <row r="1180" spans="1:16" x14ac:dyDescent="0.25">
      <c r="A1180" s="231" t="s">
        <v>7683</v>
      </c>
      <c r="B1180" s="232" t="s">
        <v>9880</v>
      </c>
      <c r="C1180" s="239">
        <v>0</v>
      </c>
      <c r="D1180" s="239">
        <v>0</v>
      </c>
      <c r="E1180" s="239">
        <v>0</v>
      </c>
      <c r="F1180" s="239">
        <v>0</v>
      </c>
      <c r="G1180" s="239">
        <v>0</v>
      </c>
      <c r="H1180" s="239">
        <v>0</v>
      </c>
      <c r="I1180" s="239">
        <v>0</v>
      </c>
      <c r="J1180" s="239">
        <v>0</v>
      </c>
      <c r="K1180" s="239">
        <v>0</v>
      </c>
      <c r="L1180" s="239">
        <v>0</v>
      </c>
      <c r="M1180" s="239">
        <v>0</v>
      </c>
      <c r="N1180" s="239">
        <v>0</v>
      </c>
      <c r="O1180" s="239">
        <v>0</v>
      </c>
      <c r="P1180" s="239">
        <v>9.8145709276111659E-2</v>
      </c>
    </row>
    <row r="1181" spans="1:16" x14ac:dyDescent="0.25">
      <c r="A1181" s="231" t="s">
        <v>2455</v>
      </c>
      <c r="B1181" s="232" t="s">
        <v>5914</v>
      </c>
      <c r="C1181" s="239">
        <v>0.28278977562470786</v>
      </c>
      <c r="D1181" s="239">
        <v>0.7752994590523552</v>
      </c>
      <c r="E1181" s="239">
        <v>0.73992673780175999</v>
      </c>
      <c r="F1181" s="239">
        <v>0</v>
      </c>
      <c r="G1181" s="239">
        <v>0.86152063268923329</v>
      </c>
      <c r="H1181" s="239">
        <v>1.4294941965499324</v>
      </c>
      <c r="I1181" s="239">
        <v>0.15973613236744805</v>
      </c>
      <c r="J1181" s="239">
        <v>0</v>
      </c>
      <c r="K1181" s="239">
        <v>0.8814038391484329</v>
      </c>
      <c r="L1181" s="239">
        <v>0.18884788769029834</v>
      </c>
      <c r="M1181" s="239">
        <v>6.8958618200332361E-2</v>
      </c>
      <c r="N1181" s="239">
        <v>6.0644185836193805E-2</v>
      </c>
      <c r="O1181" s="239">
        <v>0.88789355740428033</v>
      </c>
      <c r="P1181" s="239">
        <v>0.23549295640412349</v>
      </c>
    </row>
    <row r="1182" spans="1:16" x14ac:dyDescent="0.25">
      <c r="A1182" s="231" t="s">
        <v>1735</v>
      </c>
      <c r="B1182" s="232" t="s">
        <v>4148</v>
      </c>
      <c r="C1182" s="239">
        <v>0</v>
      </c>
      <c r="D1182" s="239">
        <v>0</v>
      </c>
      <c r="E1182" s="239">
        <v>0.28657408503392418</v>
      </c>
      <c r="F1182" s="239">
        <v>0</v>
      </c>
      <c r="G1182" s="239">
        <v>1.154420411669561E-2</v>
      </c>
      <c r="H1182" s="239">
        <v>2.5357546936806093E-2</v>
      </c>
      <c r="I1182" s="239">
        <v>0</v>
      </c>
      <c r="J1182" s="239">
        <v>0</v>
      </c>
      <c r="K1182" s="239">
        <v>1.862214622918271E-2</v>
      </c>
      <c r="L1182" s="239">
        <v>5.2285546061572437E-2</v>
      </c>
      <c r="M1182" s="239">
        <v>0.58219665972339951</v>
      </c>
      <c r="N1182" s="239">
        <v>0.1158961520999672</v>
      </c>
      <c r="O1182" s="239">
        <v>5.9529836321548596E-2</v>
      </c>
      <c r="P1182" s="239">
        <v>5.6409004318617E-2</v>
      </c>
    </row>
    <row r="1183" spans="1:16" x14ac:dyDescent="0.25">
      <c r="A1183" s="231" t="s">
        <v>1765</v>
      </c>
      <c r="B1183" s="232" t="s">
        <v>9881</v>
      </c>
      <c r="C1183" s="239">
        <v>0</v>
      </c>
      <c r="D1183" s="239">
        <v>0</v>
      </c>
      <c r="E1183" s="239">
        <v>6.5490884798313956E-2</v>
      </c>
      <c r="F1183" s="239">
        <v>0</v>
      </c>
      <c r="G1183" s="239">
        <v>0</v>
      </c>
      <c r="H1183" s="239">
        <v>9.6100929755119621E-2</v>
      </c>
      <c r="I1183" s="239">
        <v>0</v>
      </c>
      <c r="J1183" s="239">
        <v>0</v>
      </c>
      <c r="K1183" s="239">
        <v>5.741243440548735E-2</v>
      </c>
      <c r="L1183" s="239">
        <v>0</v>
      </c>
      <c r="M1183" s="239">
        <v>6.1768596731718521E-2</v>
      </c>
      <c r="N1183" s="239">
        <v>0</v>
      </c>
      <c r="O1183" s="239">
        <v>0</v>
      </c>
      <c r="P1183" s="239">
        <v>0</v>
      </c>
    </row>
    <row r="1184" spans="1:16" x14ac:dyDescent="0.25">
      <c r="A1184" s="231" t="s">
        <v>2854</v>
      </c>
      <c r="B1184" s="232" t="s">
        <v>9882</v>
      </c>
      <c r="C1184" s="239">
        <v>0</v>
      </c>
      <c r="D1184" s="239">
        <v>0</v>
      </c>
      <c r="E1184" s="239">
        <v>0</v>
      </c>
      <c r="F1184" s="239">
        <v>0</v>
      </c>
      <c r="G1184" s="239">
        <v>0</v>
      </c>
      <c r="H1184" s="239">
        <v>0</v>
      </c>
      <c r="I1184" s="239">
        <v>0</v>
      </c>
      <c r="J1184" s="239">
        <v>0</v>
      </c>
      <c r="K1184" s="239">
        <v>7.0041251845323046E-2</v>
      </c>
      <c r="L1184" s="239">
        <v>5.3295610473392804E-2</v>
      </c>
      <c r="M1184" s="239">
        <v>5.2027199001505049E-2</v>
      </c>
      <c r="N1184" s="239">
        <v>1.1846920633557337E-2</v>
      </c>
      <c r="O1184" s="239">
        <v>0</v>
      </c>
      <c r="P1184" s="239">
        <v>0</v>
      </c>
    </row>
    <row r="1185" spans="1:16" x14ac:dyDescent="0.25">
      <c r="A1185" s="231" t="s">
        <v>2572</v>
      </c>
      <c r="B1185" s="232" t="s">
        <v>4150</v>
      </c>
      <c r="C1185" s="239">
        <v>0.25104332823168257</v>
      </c>
      <c r="D1185" s="239">
        <v>2.4227109650285792</v>
      </c>
      <c r="E1185" s="239">
        <v>5.9038331127250148</v>
      </c>
      <c r="F1185" s="239">
        <v>3.9802981493907956</v>
      </c>
      <c r="G1185" s="239">
        <v>0.68424959402562358</v>
      </c>
      <c r="H1185" s="239">
        <v>3.5801633147350694E-2</v>
      </c>
      <c r="I1185" s="239">
        <v>0</v>
      </c>
      <c r="J1185" s="239">
        <v>0</v>
      </c>
      <c r="K1185" s="239">
        <v>3.4931394891250411E-2</v>
      </c>
      <c r="L1185" s="239">
        <v>3.0482196436403604E-2</v>
      </c>
      <c r="M1185" s="239">
        <v>3.4106411909733438E-2</v>
      </c>
      <c r="N1185" s="239">
        <v>0.21653407059794547</v>
      </c>
      <c r="O1185" s="239">
        <v>0.11370655534325549</v>
      </c>
      <c r="P1185" s="239">
        <v>0.36872973912946555</v>
      </c>
    </row>
    <row r="1186" spans="1:16" x14ac:dyDescent="0.25">
      <c r="A1186" s="231" t="s">
        <v>2256</v>
      </c>
      <c r="B1186" s="232" t="s">
        <v>9883</v>
      </c>
      <c r="C1186" s="239">
        <v>3.768097760648375E-2</v>
      </c>
      <c r="D1186" s="239">
        <v>0</v>
      </c>
      <c r="E1186" s="239">
        <v>0</v>
      </c>
      <c r="F1186" s="239">
        <v>1.3311135270965125E-2</v>
      </c>
      <c r="G1186" s="239">
        <v>0</v>
      </c>
      <c r="H1186" s="239">
        <v>1.03955828097395E-2</v>
      </c>
      <c r="I1186" s="239">
        <v>0</v>
      </c>
      <c r="J1186" s="239">
        <v>0</v>
      </c>
      <c r="K1186" s="239">
        <v>0.20988280576578158</v>
      </c>
      <c r="L1186" s="239">
        <v>4.4361423702654577E-2</v>
      </c>
      <c r="M1186" s="239">
        <v>0.40510405817559841</v>
      </c>
      <c r="N1186" s="239">
        <v>6.3652985614858063E-2</v>
      </c>
      <c r="O1186" s="239">
        <v>5.4697221402866023E-2</v>
      </c>
      <c r="P1186" s="239">
        <v>9.2198089129081798E-2</v>
      </c>
    </row>
    <row r="1187" spans="1:16" x14ac:dyDescent="0.25">
      <c r="A1187" s="231" t="s">
        <v>2188</v>
      </c>
      <c r="B1187" s="232" t="s">
        <v>9884</v>
      </c>
      <c r="C1187" s="239">
        <v>0</v>
      </c>
      <c r="D1187" s="239">
        <v>0</v>
      </c>
      <c r="E1187" s="239">
        <v>0</v>
      </c>
      <c r="F1187" s="239">
        <v>0</v>
      </c>
      <c r="G1187" s="239">
        <v>0</v>
      </c>
      <c r="H1187" s="239">
        <v>4.8636156612377017E-2</v>
      </c>
      <c r="I1187" s="239">
        <v>0</v>
      </c>
      <c r="J1187" s="239">
        <v>0</v>
      </c>
      <c r="K1187" s="239">
        <v>0</v>
      </c>
      <c r="L1187" s="239">
        <v>0</v>
      </c>
      <c r="M1187" s="239">
        <v>0</v>
      </c>
      <c r="N1187" s="239">
        <v>0</v>
      </c>
      <c r="O1187" s="239">
        <v>0</v>
      </c>
      <c r="P1187" s="239">
        <v>0</v>
      </c>
    </row>
    <row r="1188" spans="1:16" x14ac:dyDescent="0.25">
      <c r="A1188" s="231" t="s">
        <v>2541</v>
      </c>
      <c r="B1188" s="232" t="s">
        <v>6781</v>
      </c>
      <c r="C1188" s="239">
        <v>0.23378870219533587</v>
      </c>
      <c r="D1188" s="239">
        <v>0.1107794556988603</v>
      </c>
      <c r="E1188" s="239">
        <v>1.7182564567025063</v>
      </c>
      <c r="F1188" s="239">
        <v>0</v>
      </c>
      <c r="G1188" s="239">
        <v>0.29418826514953217</v>
      </c>
      <c r="H1188" s="239">
        <v>0.35932713291286739</v>
      </c>
      <c r="I1188" s="239">
        <v>0.16120182905366859</v>
      </c>
      <c r="J1188" s="239">
        <v>0</v>
      </c>
      <c r="K1188" s="239">
        <v>0</v>
      </c>
      <c r="L1188" s="239">
        <v>1.1633932053823902E-2</v>
      </c>
      <c r="M1188" s="239">
        <v>0</v>
      </c>
      <c r="N1188" s="239">
        <v>0</v>
      </c>
      <c r="O1188" s="239">
        <v>0</v>
      </c>
      <c r="P1188" s="239">
        <v>0</v>
      </c>
    </row>
    <row r="1189" spans="1:16" x14ac:dyDescent="0.25">
      <c r="A1189" s="231" t="s">
        <v>2178</v>
      </c>
      <c r="B1189" s="232" t="s">
        <v>9885</v>
      </c>
      <c r="C1189" s="239">
        <v>3.6273459042520426E-2</v>
      </c>
      <c r="D1189" s="239">
        <v>0</v>
      </c>
      <c r="E1189" s="239">
        <v>0.52953414358357553</v>
      </c>
      <c r="F1189" s="239">
        <v>1.3051208969169525</v>
      </c>
      <c r="G1189" s="239">
        <v>3.4682589283198138E-2</v>
      </c>
      <c r="H1189" s="239">
        <v>4.574063953668582E-2</v>
      </c>
      <c r="I1189" s="239">
        <v>0</v>
      </c>
      <c r="J1189" s="239">
        <v>4.7857816508731187E-2</v>
      </c>
      <c r="K1189" s="239">
        <v>9.1854723904053713E-3</v>
      </c>
      <c r="L1189" s="239">
        <v>6.2639221660889505E-2</v>
      </c>
      <c r="M1189" s="239">
        <v>9.1231115016936773E-2</v>
      </c>
      <c r="N1189" s="239">
        <v>6.5906367192241855E-2</v>
      </c>
      <c r="O1189" s="239">
        <v>3.4255122875855873E-2</v>
      </c>
      <c r="P1189" s="239">
        <v>5.0836772898792973E-2</v>
      </c>
    </row>
    <row r="1190" spans="1:16" x14ac:dyDescent="0.25">
      <c r="A1190" s="231" t="s">
        <v>2830</v>
      </c>
      <c r="B1190" s="232" t="s">
        <v>5911</v>
      </c>
      <c r="C1190" s="239">
        <v>0</v>
      </c>
      <c r="D1190" s="239">
        <v>0</v>
      </c>
      <c r="E1190" s="239">
        <v>0.20597854562907905</v>
      </c>
      <c r="F1190" s="239">
        <v>0</v>
      </c>
      <c r="G1190" s="239">
        <v>0</v>
      </c>
      <c r="H1190" s="239">
        <v>0</v>
      </c>
      <c r="I1190" s="239">
        <v>0</v>
      </c>
      <c r="J1190" s="239">
        <v>0</v>
      </c>
      <c r="K1190" s="239">
        <v>1.6547985267831331E-2</v>
      </c>
      <c r="L1190" s="239">
        <v>0</v>
      </c>
      <c r="M1190" s="239">
        <v>0</v>
      </c>
      <c r="N1190" s="239">
        <v>0</v>
      </c>
      <c r="O1190" s="239">
        <v>0</v>
      </c>
      <c r="P1190" s="239">
        <v>0</v>
      </c>
    </row>
    <row r="1191" spans="1:16" x14ac:dyDescent="0.25">
      <c r="A1191" s="231" t="s">
        <v>2189</v>
      </c>
      <c r="B1191" s="232" t="s">
        <v>4178</v>
      </c>
      <c r="C1191" s="239">
        <v>0</v>
      </c>
      <c r="D1191" s="239">
        <v>0</v>
      </c>
      <c r="E1191" s="239">
        <v>9.1363492054737208</v>
      </c>
      <c r="F1191" s="239">
        <v>0</v>
      </c>
      <c r="G1191" s="239">
        <v>0</v>
      </c>
      <c r="H1191" s="239">
        <v>0</v>
      </c>
      <c r="I1191" s="239">
        <v>0</v>
      </c>
      <c r="J1191" s="239">
        <v>0</v>
      </c>
      <c r="K1191" s="239">
        <v>0</v>
      </c>
      <c r="L1191" s="239">
        <v>0</v>
      </c>
      <c r="M1191" s="239">
        <v>0</v>
      </c>
      <c r="N1191" s="239">
        <v>0</v>
      </c>
      <c r="O1191" s="239">
        <v>0</v>
      </c>
      <c r="P1191" s="239">
        <v>0</v>
      </c>
    </row>
    <row r="1192" spans="1:16" x14ac:dyDescent="0.25">
      <c r="A1192" s="231" t="s">
        <v>1159</v>
      </c>
      <c r="B1192" s="232" t="s">
        <v>4179</v>
      </c>
      <c r="C1192" s="239">
        <v>0</v>
      </c>
      <c r="D1192" s="239">
        <v>2.659040145451155E-2</v>
      </c>
      <c r="E1192" s="239">
        <v>8.9198182587771041E-2</v>
      </c>
      <c r="F1192" s="239">
        <v>0.38042631778178643</v>
      </c>
      <c r="G1192" s="239">
        <v>0</v>
      </c>
      <c r="H1192" s="239">
        <v>1.3981773471514653E-2</v>
      </c>
      <c r="I1192" s="239">
        <v>0</v>
      </c>
      <c r="J1192" s="239">
        <v>9.9690495921792133E-2</v>
      </c>
      <c r="K1192" s="239">
        <v>0</v>
      </c>
      <c r="L1192" s="239">
        <v>0</v>
      </c>
      <c r="M1192" s="239">
        <v>0</v>
      </c>
      <c r="N1192" s="239">
        <v>0</v>
      </c>
      <c r="O1192" s="239">
        <v>0</v>
      </c>
      <c r="P1192" s="239">
        <v>0</v>
      </c>
    </row>
    <row r="1193" spans="1:16" x14ac:dyDescent="0.25">
      <c r="A1193" s="231" t="s">
        <v>1714</v>
      </c>
      <c r="B1193" s="232" t="s">
        <v>5874</v>
      </c>
      <c r="C1193" s="239">
        <v>3.8959754329709937</v>
      </c>
      <c r="D1193" s="239">
        <v>0.25724630946669647</v>
      </c>
      <c r="E1193" s="239">
        <v>0</v>
      </c>
      <c r="F1193" s="239">
        <v>0.23974389573865354</v>
      </c>
      <c r="G1193" s="239">
        <v>0.38664686461437148</v>
      </c>
      <c r="H1193" s="239">
        <v>0</v>
      </c>
      <c r="I1193" s="239">
        <v>0.46529524452815346</v>
      </c>
      <c r="J1193" s="239">
        <v>0</v>
      </c>
      <c r="K1193" s="239">
        <v>10.60337950028695</v>
      </c>
      <c r="L1193" s="239">
        <v>0.28555781521502926</v>
      </c>
      <c r="M1193" s="239">
        <v>26.888438333585128</v>
      </c>
      <c r="N1193" s="239">
        <v>12.451033577357585</v>
      </c>
      <c r="O1193" s="239">
        <v>0</v>
      </c>
      <c r="P1193" s="239">
        <v>3.3686570691646462</v>
      </c>
    </row>
    <row r="1194" spans="1:16" x14ac:dyDescent="0.25">
      <c r="A1194" s="231" t="s">
        <v>2665</v>
      </c>
      <c r="B1194" s="232" t="s">
        <v>4180</v>
      </c>
      <c r="C1194" s="239">
        <v>0</v>
      </c>
      <c r="D1194" s="239">
        <v>0</v>
      </c>
      <c r="E1194" s="239">
        <v>0</v>
      </c>
      <c r="F1194" s="239">
        <v>0</v>
      </c>
      <c r="G1194" s="239">
        <v>0</v>
      </c>
      <c r="H1194" s="239">
        <v>0</v>
      </c>
      <c r="I1194" s="239">
        <v>0</v>
      </c>
      <c r="J1194" s="239">
        <v>0</v>
      </c>
      <c r="K1194" s="239">
        <v>0</v>
      </c>
      <c r="L1194" s="239">
        <v>0.66271459312601677</v>
      </c>
      <c r="M1194" s="239">
        <v>2.2453048452261135</v>
      </c>
      <c r="N1194" s="239">
        <v>0</v>
      </c>
      <c r="O1194" s="239">
        <v>0</v>
      </c>
      <c r="P1194" s="239">
        <v>0</v>
      </c>
    </row>
    <row r="1195" spans="1:16" x14ac:dyDescent="0.25">
      <c r="A1195" s="231" t="s">
        <v>1384</v>
      </c>
      <c r="B1195" s="232" t="s">
        <v>4181</v>
      </c>
      <c r="C1195" s="239">
        <v>4.1814004136254759E-2</v>
      </c>
      <c r="D1195" s="239">
        <v>0.2013230320176696</v>
      </c>
      <c r="E1195" s="239">
        <v>2.6486033052578913E-2</v>
      </c>
      <c r="F1195" s="239">
        <v>0</v>
      </c>
      <c r="G1195" s="239">
        <v>0.29502188930322587</v>
      </c>
      <c r="H1195" s="239">
        <v>8.1315688376937353E-2</v>
      </c>
      <c r="I1195" s="239">
        <v>2.318935603513252E-2</v>
      </c>
      <c r="J1195" s="239">
        <v>0</v>
      </c>
      <c r="K1195" s="239">
        <v>0.18696531311536224</v>
      </c>
      <c r="L1195" s="239">
        <v>0</v>
      </c>
      <c r="M1195" s="239">
        <v>0</v>
      </c>
      <c r="N1195" s="239">
        <v>0</v>
      </c>
      <c r="O1195" s="239">
        <v>0</v>
      </c>
      <c r="P1195" s="239">
        <v>1.3319728417107151</v>
      </c>
    </row>
    <row r="1196" spans="1:16" x14ac:dyDescent="0.25">
      <c r="A1196" s="231" t="s">
        <v>2102</v>
      </c>
      <c r="B1196" s="232" t="s">
        <v>5873</v>
      </c>
      <c r="C1196" s="239">
        <v>1.6365763462551086E-2</v>
      </c>
      <c r="D1196" s="239">
        <v>0</v>
      </c>
      <c r="E1196" s="239">
        <v>0</v>
      </c>
      <c r="F1196" s="239">
        <v>0</v>
      </c>
      <c r="G1196" s="239">
        <v>0</v>
      </c>
      <c r="H1196" s="239">
        <v>0</v>
      </c>
      <c r="I1196" s="239">
        <v>0</v>
      </c>
      <c r="J1196" s="239">
        <v>0</v>
      </c>
      <c r="K1196" s="239">
        <v>0</v>
      </c>
      <c r="L1196" s="239">
        <v>0</v>
      </c>
      <c r="M1196" s="239">
        <v>0</v>
      </c>
      <c r="N1196" s="239">
        <v>0</v>
      </c>
      <c r="O1196" s="239">
        <v>0</v>
      </c>
      <c r="P1196" s="239">
        <v>0</v>
      </c>
    </row>
    <row r="1197" spans="1:16" x14ac:dyDescent="0.25">
      <c r="A1197" s="231" t="s">
        <v>1625</v>
      </c>
      <c r="B1197" s="232" t="s">
        <v>4182</v>
      </c>
      <c r="C1197" s="239">
        <v>2.6658074222678796E-2</v>
      </c>
      <c r="D1197" s="239">
        <v>0</v>
      </c>
      <c r="E1197" s="239">
        <v>0.12932526362026137</v>
      </c>
      <c r="F1197" s="239">
        <v>4.3178224631411855E-2</v>
      </c>
      <c r="G1197" s="239">
        <v>9.4383550155447693E-3</v>
      </c>
      <c r="H1197" s="239">
        <v>0</v>
      </c>
      <c r="I1197" s="239">
        <v>0</v>
      </c>
      <c r="J1197" s="239">
        <v>0</v>
      </c>
      <c r="K1197" s="239">
        <v>2.225277718050743E-2</v>
      </c>
      <c r="L1197" s="239">
        <v>0</v>
      </c>
      <c r="M1197" s="239">
        <v>0</v>
      </c>
      <c r="N1197" s="239">
        <v>0</v>
      </c>
      <c r="O1197" s="239">
        <v>0</v>
      </c>
      <c r="P1197" s="239">
        <v>0</v>
      </c>
    </row>
    <row r="1198" spans="1:16" x14ac:dyDescent="0.25">
      <c r="A1198" s="231" t="s">
        <v>1363</v>
      </c>
      <c r="B1198" s="232" t="s">
        <v>5870</v>
      </c>
      <c r="C1198" s="239">
        <v>0</v>
      </c>
      <c r="D1198" s="239">
        <v>0</v>
      </c>
      <c r="E1198" s="239">
        <v>0.64841644643339236</v>
      </c>
      <c r="F1198" s="239">
        <v>0</v>
      </c>
      <c r="G1198" s="239">
        <v>8.6195585741895148E-3</v>
      </c>
      <c r="H1198" s="239">
        <v>0</v>
      </c>
      <c r="I1198" s="239">
        <v>6.8553174194919946E-3</v>
      </c>
      <c r="J1198" s="239">
        <v>0</v>
      </c>
      <c r="K1198" s="239">
        <v>1.6727208885748239E-2</v>
      </c>
      <c r="L1198" s="239">
        <v>0</v>
      </c>
      <c r="M1198" s="239">
        <v>0</v>
      </c>
      <c r="N1198" s="239">
        <v>0</v>
      </c>
      <c r="O1198" s="239">
        <v>1.0093791822791848E-2</v>
      </c>
      <c r="P1198" s="239">
        <v>1.0500559926615678E-2</v>
      </c>
    </row>
    <row r="1199" spans="1:16" x14ac:dyDescent="0.25">
      <c r="A1199" s="231" t="s">
        <v>1242</v>
      </c>
      <c r="B1199" s="232" t="s">
        <v>5871</v>
      </c>
      <c r="C1199" s="239">
        <v>0</v>
      </c>
      <c r="D1199" s="239">
        <v>0</v>
      </c>
      <c r="E1199" s="239">
        <v>0</v>
      </c>
      <c r="F1199" s="239">
        <v>0</v>
      </c>
      <c r="G1199" s="239">
        <v>0</v>
      </c>
      <c r="H1199" s="239">
        <v>0</v>
      </c>
      <c r="I1199" s="239">
        <v>6.3542175369997136E-2</v>
      </c>
      <c r="J1199" s="239">
        <v>0</v>
      </c>
      <c r="K1199" s="239">
        <v>0</v>
      </c>
      <c r="L1199" s="239">
        <v>0</v>
      </c>
      <c r="M1199" s="239">
        <v>0</v>
      </c>
      <c r="N1199" s="239">
        <v>0</v>
      </c>
      <c r="O1199" s="239">
        <v>4.754433660671209E-2</v>
      </c>
      <c r="P1199" s="239">
        <v>0</v>
      </c>
    </row>
    <row r="1200" spans="1:16" x14ac:dyDescent="0.25">
      <c r="A1200" s="231" t="s">
        <v>1653</v>
      </c>
      <c r="B1200" s="232" t="s">
        <v>5872</v>
      </c>
      <c r="C1200" s="239">
        <v>0</v>
      </c>
      <c r="D1200" s="239">
        <v>0.30270834369881017</v>
      </c>
      <c r="E1200" s="239">
        <v>0</v>
      </c>
      <c r="F1200" s="239">
        <v>0</v>
      </c>
      <c r="G1200" s="239">
        <v>0</v>
      </c>
      <c r="H1200" s="239">
        <v>0</v>
      </c>
      <c r="I1200" s="239">
        <v>9.5783074790991626E-3</v>
      </c>
      <c r="J1200" s="239">
        <v>0</v>
      </c>
      <c r="K1200" s="239">
        <v>0</v>
      </c>
      <c r="L1200" s="239">
        <v>0</v>
      </c>
      <c r="M1200" s="239">
        <v>3.077643863873436E-2</v>
      </c>
      <c r="N1200" s="239">
        <v>0</v>
      </c>
      <c r="O1200" s="239">
        <v>0</v>
      </c>
      <c r="P1200" s="239">
        <v>0</v>
      </c>
    </row>
    <row r="1201" spans="1:16" x14ac:dyDescent="0.25">
      <c r="A1201" s="231" t="s">
        <v>282</v>
      </c>
      <c r="B1201" s="232" t="s">
        <v>3677</v>
      </c>
      <c r="C1201" s="239">
        <v>6.7529417342595863</v>
      </c>
      <c r="D1201" s="239">
        <v>4.9205221434237174</v>
      </c>
      <c r="E1201" s="239">
        <v>6.8245508091733873</v>
      </c>
      <c r="F1201" s="239">
        <v>7.1985029252892483</v>
      </c>
      <c r="G1201" s="239">
        <v>9.6214128418928784</v>
      </c>
      <c r="H1201" s="239">
        <v>10.938446987761852</v>
      </c>
      <c r="I1201" s="239">
        <v>7.8701767429411538</v>
      </c>
      <c r="J1201" s="239">
        <v>9.1382759602048633</v>
      </c>
      <c r="K1201" s="239">
        <v>9.9009954450982036</v>
      </c>
      <c r="L1201" s="239">
        <v>8.9595353958363315</v>
      </c>
      <c r="M1201" s="239">
        <v>13.692300508181512</v>
      </c>
      <c r="N1201" s="239">
        <v>9.969129508759611</v>
      </c>
      <c r="O1201" s="239">
        <v>14.056107857234073</v>
      </c>
      <c r="P1201" s="239">
        <v>17.662363136740616</v>
      </c>
    </row>
    <row r="1202" spans="1:16" x14ac:dyDescent="0.25">
      <c r="A1202" s="231" t="s">
        <v>517</v>
      </c>
      <c r="B1202" s="232" t="s">
        <v>4176</v>
      </c>
      <c r="C1202" s="239">
        <v>0</v>
      </c>
      <c r="D1202" s="239">
        <v>9.5133242595885847E-2</v>
      </c>
      <c r="E1202" s="239">
        <v>0.49080636152620194</v>
      </c>
      <c r="F1202" s="239">
        <v>0.87006614263270432</v>
      </c>
      <c r="G1202" s="239">
        <v>2.0880496623725136E-2</v>
      </c>
      <c r="H1202" s="239">
        <v>2.647193081321653E-2</v>
      </c>
      <c r="I1202" s="239">
        <v>8.6536015168161475E-3</v>
      </c>
      <c r="J1202" s="239">
        <v>0</v>
      </c>
      <c r="K1202" s="239">
        <v>0</v>
      </c>
      <c r="L1202" s="239">
        <v>5.8497307414823157E-3</v>
      </c>
      <c r="M1202" s="239">
        <v>0.62299778781037751</v>
      </c>
      <c r="N1202" s="239">
        <v>0</v>
      </c>
      <c r="O1202" s="239">
        <v>0</v>
      </c>
      <c r="P1202" s="239">
        <v>3.4878128244613719E-2</v>
      </c>
    </row>
    <row r="1203" spans="1:16" x14ac:dyDescent="0.25">
      <c r="A1203" s="231" t="s">
        <v>552</v>
      </c>
      <c r="B1203" s="232" t="s">
        <v>3676</v>
      </c>
      <c r="C1203" s="239">
        <v>2.9267971293564152E-2</v>
      </c>
      <c r="D1203" s="239">
        <v>7.7188102545930545E-2</v>
      </c>
      <c r="E1203" s="239">
        <v>8.4026811080000777E-2</v>
      </c>
      <c r="F1203" s="239">
        <v>2.2521986833395891E-2</v>
      </c>
      <c r="G1203" s="239">
        <v>2.3019782209482597E-2</v>
      </c>
      <c r="H1203" s="239">
        <v>0.46106266639657401</v>
      </c>
      <c r="I1203" s="239">
        <v>8.5043144181858613E-2</v>
      </c>
      <c r="J1203" s="239">
        <v>0</v>
      </c>
      <c r="K1203" s="239">
        <v>3.3061127912735529E-2</v>
      </c>
      <c r="L1203" s="239">
        <v>7.8324289320073643E-3</v>
      </c>
      <c r="M1203" s="239">
        <v>0</v>
      </c>
      <c r="N1203" s="239">
        <v>4.8973138574117774E-2</v>
      </c>
      <c r="O1203" s="239">
        <v>0.32742956584817501</v>
      </c>
      <c r="P1203" s="239">
        <v>0.41843759870128733</v>
      </c>
    </row>
    <row r="1204" spans="1:16" x14ac:dyDescent="0.25">
      <c r="A1204" s="231" t="s">
        <v>2634</v>
      </c>
      <c r="B1204" s="232" t="s">
        <v>5876</v>
      </c>
      <c r="C1204" s="239">
        <v>0.17768249732877928</v>
      </c>
      <c r="D1204" s="239">
        <v>0</v>
      </c>
      <c r="E1204" s="239">
        <v>0</v>
      </c>
      <c r="F1204" s="239">
        <v>0</v>
      </c>
      <c r="G1204" s="239">
        <v>0</v>
      </c>
      <c r="H1204" s="239">
        <v>0</v>
      </c>
      <c r="I1204" s="239">
        <v>0</v>
      </c>
      <c r="J1204" s="239">
        <v>0</v>
      </c>
      <c r="K1204" s="239">
        <v>0</v>
      </c>
      <c r="L1204" s="239">
        <v>0</v>
      </c>
      <c r="M1204" s="239">
        <v>0</v>
      </c>
      <c r="N1204" s="239">
        <v>0</v>
      </c>
      <c r="O1204" s="239">
        <v>0</v>
      </c>
      <c r="P1204" s="239">
        <v>0</v>
      </c>
    </row>
    <row r="1205" spans="1:16" x14ac:dyDescent="0.25">
      <c r="A1205" s="231" t="s">
        <v>2483</v>
      </c>
      <c r="B1205" s="232" t="s">
        <v>4177</v>
      </c>
      <c r="C1205" s="239">
        <v>1.5054589468739517</v>
      </c>
      <c r="D1205" s="239">
        <v>0</v>
      </c>
      <c r="E1205" s="239">
        <v>0</v>
      </c>
      <c r="F1205" s="239">
        <v>0</v>
      </c>
      <c r="G1205" s="239">
        <v>0</v>
      </c>
      <c r="H1205" s="239">
        <v>0</v>
      </c>
      <c r="I1205" s="239">
        <v>0</v>
      </c>
      <c r="J1205" s="239">
        <v>0</v>
      </c>
      <c r="K1205" s="239">
        <v>0</v>
      </c>
      <c r="L1205" s="239">
        <v>0</v>
      </c>
      <c r="M1205" s="239">
        <v>8.3209376754453075</v>
      </c>
      <c r="N1205" s="239">
        <v>0.42344847490105503</v>
      </c>
      <c r="O1205" s="239">
        <v>0.4108069214087558</v>
      </c>
      <c r="P1205" s="239">
        <v>1.1234910224075969</v>
      </c>
    </row>
    <row r="1206" spans="1:16" x14ac:dyDescent="0.25">
      <c r="A1206" s="231" t="s">
        <v>2813</v>
      </c>
      <c r="B1206" s="232" t="s">
        <v>5875</v>
      </c>
      <c r="C1206" s="239">
        <v>0</v>
      </c>
      <c r="D1206" s="239">
        <v>0</v>
      </c>
      <c r="E1206" s="239">
        <v>0</v>
      </c>
      <c r="F1206" s="239">
        <v>0</v>
      </c>
      <c r="G1206" s="239">
        <v>0</v>
      </c>
      <c r="H1206" s="239">
        <v>0</v>
      </c>
      <c r="I1206" s="239">
        <v>0</v>
      </c>
      <c r="J1206" s="239">
        <v>0</v>
      </c>
      <c r="K1206" s="239">
        <v>0</v>
      </c>
      <c r="L1206" s="239">
        <v>0.43034961095944879</v>
      </c>
      <c r="M1206" s="239">
        <v>0.86318252680487617</v>
      </c>
      <c r="N1206" s="239">
        <v>0</v>
      </c>
      <c r="O1206" s="239">
        <v>0</v>
      </c>
      <c r="P1206" s="239">
        <v>0</v>
      </c>
    </row>
    <row r="1207" spans="1:16" x14ac:dyDescent="0.25">
      <c r="A1207" s="231" t="s">
        <v>1825</v>
      </c>
      <c r="B1207" s="232" t="s">
        <v>4189</v>
      </c>
      <c r="C1207" s="239">
        <v>0</v>
      </c>
      <c r="D1207" s="239">
        <v>1.4229316207275435E-2</v>
      </c>
      <c r="E1207" s="239">
        <v>0</v>
      </c>
      <c r="F1207" s="239">
        <v>0</v>
      </c>
      <c r="G1207" s="239">
        <v>1.1609577356457393E-2</v>
      </c>
      <c r="H1207" s="239">
        <v>2.7018963106942007E-2</v>
      </c>
      <c r="I1207" s="239">
        <v>5.0379989286099928E-2</v>
      </c>
      <c r="J1207" s="239">
        <v>0</v>
      </c>
      <c r="K1207" s="239">
        <v>7.9325610256178791E-2</v>
      </c>
      <c r="L1207" s="239">
        <v>0</v>
      </c>
      <c r="M1207" s="239">
        <v>0</v>
      </c>
      <c r="N1207" s="239">
        <v>0</v>
      </c>
      <c r="O1207" s="239">
        <v>0</v>
      </c>
      <c r="P1207" s="239">
        <v>0.39826793817135775</v>
      </c>
    </row>
    <row r="1208" spans="1:16" x14ac:dyDescent="0.25">
      <c r="A1208" s="231" t="s">
        <v>2260</v>
      </c>
      <c r="B1208" s="232" t="s">
        <v>3675</v>
      </c>
      <c r="C1208" s="239">
        <v>4.3893208753820648E-2</v>
      </c>
      <c r="D1208" s="239">
        <v>0</v>
      </c>
      <c r="E1208" s="239">
        <v>0</v>
      </c>
      <c r="F1208" s="239">
        <v>0</v>
      </c>
      <c r="G1208" s="239">
        <v>0</v>
      </c>
      <c r="H1208" s="239">
        <v>0</v>
      </c>
      <c r="I1208" s="239">
        <v>0</v>
      </c>
      <c r="J1208" s="239">
        <v>0</v>
      </c>
      <c r="K1208" s="239">
        <v>0</v>
      </c>
      <c r="L1208" s="239">
        <v>0</v>
      </c>
      <c r="M1208" s="239">
        <v>0</v>
      </c>
      <c r="N1208" s="239">
        <v>0</v>
      </c>
      <c r="O1208" s="239">
        <v>3.6774439883376329E-2</v>
      </c>
      <c r="P1208" s="239">
        <v>0</v>
      </c>
    </row>
    <row r="1209" spans="1:16" x14ac:dyDescent="0.25">
      <c r="A1209" s="231" t="s">
        <v>1945</v>
      </c>
      <c r="B1209" s="232" t="s">
        <v>4183</v>
      </c>
      <c r="C1209" s="239">
        <v>0.39293352284479444</v>
      </c>
      <c r="D1209" s="239">
        <v>0.18722818276945241</v>
      </c>
      <c r="E1209" s="239">
        <v>0</v>
      </c>
      <c r="F1209" s="239">
        <v>0</v>
      </c>
      <c r="G1209" s="239">
        <v>5.0388626004987218E-2</v>
      </c>
      <c r="H1209" s="239">
        <v>6.3685117269906361E-2</v>
      </c>
      <c r="I1209" s="239">
        <v>8.4436048935218836E-3</v>
      </c>
      <c r="J1209" s="239">
        <v>2.6224314979828349E-2</v>
      </c>
      <c r="K1209" s="239">
        <v>1.7922430015472876E-2</v>
      </c>
      <c r="L1209" s="239">
        <v>4.4138310490674286E-2</v>
      </c>
      <c r="M1209" s="239">
        <v>2.847836401091413E-2</v>
      </c>
      <c r="N1209" s="239">
        <v>3.1582342868252553E-2</v>
      </c>
      <c r="O1209" s="239">
        <v>2.5311819451334133E-2</v>
      </c>
      <c r="P1209" s="239">
        <v>0</v>
      </c>
    </row>
    <row r="1210" spans="1:16" x14ac:dyDescent="0.25">
      <c r="A1210" s="231" t="s">
        <v>1549</v>
      </c>
      <c r="B1210" s="232" t="s">
        <v>4184</v>
      </c>
      <c r="C1210" s="239">
        <v>2.7461894497260029</v>
      </c>
      <c r="D1210" s="239">
        <v>0</v>
      </c>
      <c r="E1210" s="239">
        <v>0</v>
      </c>
      <c r="F1210" s="239">
        <v>6.1786574317779551E-3</v>
      </c>
      <c r="G1210" s="239">
        <v>0</v>
      </c>
      <c r="H1210" s="239">
        <v>0.12214553236116207</v>
      </c>
      <c r="I1210" s="239">
        <v>5.0184595046816717E-3</v>
      </c>
      <c r="J1210" s="239">
        <v>0</v>
      </c>
      <c r="K1210" s="239">
        <v>1.7820669296748717E-2</v>
      </c>
      <c r="L1210" s="239">
        <v>1.5562942927507243E-2</v>
      </c>
      <c r="M1210" s="239">
        <v>5.5818288849590648E-3</v>
      </c>
      <c r="N1210" s="239">
        <v>1.0812168113368393E-2</v>
      </c>
      <c r="O1210" s="239">
        <v>6.0361972074526151E-3</v>
      </c>
      <c r="P1210" s="239">
        <v>5.3302524735373809E-3</v>
      </c>
    </row>
    <row r="1211" spans="1:16" x14ac:dyDescent="0.25">
      <c r="A1211" s="231" t="s">
        <v>1300</v>
      </c>
      <c r="B1211" s="232" t="s">
        <v>5867</v>
      </c>
      <c r="C1211" s="239">
        <v>1.6037479352145247E-2</v>
      </c>
      <c r="D1211" s="239">
        <v>0</v>
      </c>
      <c r="E1211" s="239">
        <v>4.4353569685815414E-2</v>
      </c>
      <c r="F1211" s="239">
        <v>0</v>
      </c>
      <c r="G1211" s="239">
        <v>0</v>
      </c>
      <c r="H1211" s="239">
        <v>0</v>
      </c>
      <c r="I1211" s="239">
        <v>1.5248527424532863E-2</v>
      </c>
      <c r="J1211" s="239">
        <v>0</v>
      </c>
      <c r="K1211" s="239">
        <v>0</v>
      </c>
      <c r="L1211" s="239">
        <v>2.7455843646539291E-2</v>
      </c>
      <c r="M1211" s="239">
        <v>1.0930601079582637E-2</v>
      </c>
      <c r="N1211" s="239">
        <v>0</v>
      </c>
      <c r="O1211" s="239">
        <v>0</v>
      </c>
      <c r="P1211" s="239">
        <v>0</v>
      </c>
    </row>
    <row r="1212" spans="1:16" x14ac:dyDescent="0.25">
      <c r="A1212" s="231" t="s">
        <v>2724</v>
      </c>
      <c r="B1212" s="232" t="s">
        <v>5868</v>
      </c>
      <c r="C1212" s="239">
        <v>0</v>
      </c>
      <c r="D1212" s="239">
        <v>0</v>
      </c>
      <c r="E1212" s="239">
        <v>0.17747972077509044</v>
      </c>
      <c r="F1212" s="239">
        <v>0</v>
      </c>
      <c r="G1212" s="239">
        <v>0</v>
      </c>
      <c r="H1212" s="239">
        <v>0</v>
      </c>
      <c r="I1212" s="239">
        <v>0</v>
      </c>
      <c r="J1212" s="239">
        <v>0</v>
      </c>
      <c r="K1212" s="239">
        <v>0</v>
      </c>
      <c r="L1212" s="239">
        <v>0</v>
      </c>
      <c r="M1212" s="239">
        <v>0</v>
      </c>
      <c r="N1212" s="239">
        <v>0</v>
      </c>
      <c r="O1212" s="239">
        <v>0</v>
      </c>
      <c r="P1212" s="239">
        <v>0</v>
      </c>
    </row>
    <row r="1213" spans="1:16" x14ac:dyDescent="0.25">
      <c r="A1213" s="231" t="s">
        <v>1386</v>
      </c>
      <c r="B1213" s="232" t="s">
        <v>5869</v>
      </c>
      <c r="C1213" s="239">
        <v>1.983653639094236E-2</v>
      </c>
      <c r="D1213" s="239">
        <v>1.622173831237313E-2</v>
      </c>
      <c r="E1213" s="239">
        <v>0.21779355222953425</v>
      </c>
      <c r="F1213" s="239">
        <v>0</v>
      </c>
      <c r="G1213" s="239">
        <v>0</v>
      </c>
      <c r="H1213" s="239">
        <v>0</v>
      </c>
      <c r="I1213" s="239">
        <v>0</v>
      </c>
      <c r="J1213" s="239">
        <v>4.9911851731854855E-3</v>
      </c>
      <c r="K1213" s="239">
        <v>2.4879936328218354E-2</v>
      </c>
      <c r="L1213" s="239">
        <v>0.11131250343813842</v>
      </c>
      <c r="M1213" s="239">
        <v>0.17481592541647475</v>
      </c>
      <c r="N1213" s="239">
        <v>7.2796755602994381E-2</v>
      </c>
      <c r="O1213" s="239">
        <v>0.21395575609079742</v>
      </c>
      <c r="P1213" s="239">
        <v>8.9977422604250856E-3</v>
      </c>
    </row>
    <row r="1214" spans="1:16" x14ac:dyDescent="0.25">
      <c r="A1214" s="231" t="s">
        <v>1503</v>
      </c>
      <c r="B1214" s="232" t="s">
        <v>4185</v>
      </c>
      <c r="C1214" s="239">
        <v>0</v>
      </c>
      <c r="D1214" s="239">
        <v>4.3090411397507113E-2</v>
      </c>
      <c r="E1214" s="239">
        <v>0</v>
      </c>
      <c r="F1214" s="239">
        <v>2.1330758624540411E-2</v>
      </c>
      <c r="G1214" s="239">
        <v>0</v>
      </c>
      <c r="H1214" s="239">
        <v>0</v>
      </c>
      <c r="I1214" s="239">
        <v>0</v>
      </c>
      <c r="J1214" s="239">
        <v>0</v>
      </c>
      <c r="K1214" s="239">
        <v>9.1322772419594033E-3</v>
      </c>
      <c r="L1214" s="239">
        <v>1.3957046135900217E-2</v>
      </c>
      <c r="M1214" s="239">
        <v>1.0662601740893094E-2</v>
      </c>
      <c r="N1214" s="239">
        <v>5.3354899378724494E-2</v>
      </c>
      <c r="O1214" s="239">
        <v>7.5189701300230989E-3</v>
      </c>
      <c r="P1214" s="239">
        <v>3.7788357409024491E-3</v>
      </c>
    </row>
    <row r="1215" spans="1:16" x14ac:dyDescent="0.25">
      <c r="A1215" s="231" t="s">
        <v>2533</v>
      </c>
      <c r="B1215" s="232" t="s">
        <v>5863</v>
      </c>
      <c r="C1215" s="239">
        <v>0</v>
      </c>
      <c r="D1215" s="239">
        <v>0</v>
      </c>
      <c r="E1215" s="239">
        <v>0</v>
      </c>
      <c r="F1215" s="239">
        <v>0</v>
      </c>
      <c r="G1215" s="239">
        <v>0</v>
      </c>
      <c r="H1215" s="239">
        <v>0</v>
      </c>
      <c r="I1215" s="239">
        <v>0</v>
      </c>
      <c r="J1215" s="239">
        <v>0</v>
      </c>
      <c r="K1215" s="239">
        <v>0</v>
      </c>
      <c r="L1215" s="239">
        <v>0</v>
      </c>
      <c r="M1215" s="239">
        <v>1.3431407470915709E-2</v>
      </c>
      <c r="N1215" s="239">
        <v>0</v>
      </c>
      <c r="O1215" s="239">
        <v>0</v>
      </c>
      <c r="P1215" s="239">
        <v>0</v>
      </c>
    </row>
    <row r="1216" spans="1:16" x14ac:dyDescent="0.25">
      <c r="A1216" s="231" t="s">
        <v>934</v>
      </c>
      <c r="B1216" s="232" t="s">
        <v>5864</v>
      </c>
      <c r="C1216" s="239">
        <v>0.2202130829284018</v>
      </c>
      <c r="D1216" s="239">
        <v>0.31569217021004242</v>
      </c>
      <c r="E1216" s="239">
        <v>3.064542666922954E-2</v>
      </c>
      <c r="F1216" s="239">
        <v>0</v>
      </c>
      <c r="G1216" s="239">
        <v>0</v>
      </c>
      <c r="H1216" s="239">
        <v>9.4130845233336979E-3</v>
      </c>
      <c r="I1216" s="239">
        <v>5.5868332824431974E-2</v>
      </c>
      <c r="J1216" s="239">
        <v>3.197913394045232E-2</v>
      </c>
      <c r="K1216" s="239">
        <v>2.6276186896878148E-2</v>
      </c>
      <c r="L1216" s="239">
        <v>5.8498547689507137E-3</v>
      </c>
      <c r="M1216" s="239">
        <v>2.0674160398680447E-2</v>
      </c>
      <c r="N1216" s="239">
        <v>3.2752152829831703E-2</v>
      </c>
      <c r="O1216" s="239">
        <v>0.13095807685298214</v>
      </c>
      <c r="P1216" s="239">
        <v>8.2182996021870222E-2</v>
      </c>
    </row>
    <row r="1217" spans="1:16" x14ac:dyDescent="0.25">
      <c r="A1217" s="231" t="s">
        <v>2848</v>
      </c>
      <c r="B1217" s="232" t="s">
        <v>5865</v>
      </c>
      <c r="C1217" s="239">
        <v>5.1184802945239208E-2</v>
      </c>
      <c r="D1217" s="239">
        <v>0</v>
      </c>
      <c r="E1217" s="239">
        <v>0</v>
      </c>
      <c r="F1217" s="239">
        <v>0</v>
      </c>
      <c r="G1217" s="239">
        <v>0</v>
      </c>
      <c r="H1217" s="239">
        <v>0</v>
      </c>
      <c r="I1217" s="239">
        <v>0</v>
      </c>
      <c r="J1217" s="239">
        <v>0</v>
      </c>
      <c r="K1217" s="239">
        <v>0</v>
      </c>
      <c r="L1217" s="239">
        <v>0</v>
      </c>
      <c r="M1217" s="239">
        <v>0</v>
      </c>
      <c r="N1217" s="239">
        <v>0</v>
      </c>
      <c r="O1217" s="239">
        <v>0.12246625673822037</v>
      </c>
      <c r="P1217" s="239">
        <v>0</v>
      </c>
    </row>
    <row r="1218" spans="1:16" x14ac:dyDescent="0.25">
      <c r="A1218" s="231" t="s">
        <v>1274</v>
      </c>
      <c r="B1218" s="232" t="s">
        <v>5866</v>
      </c>
      <c r="C1218" s="239">
        <v>0.10973112965781257</v>
      </c>
      <c r="D1218" s="239">
        <v>2.9703392118743677E-2</v>
      </c>
      <c r="E1218" s="239">
        <v>1.5158514520360027</v>
      </c>
      <c r="F1218" s="239">
        <v>0.15611776820498707</v>
      </c>
      <c r="G1218" s="239">
        <v>0.10434953043429372</v>
      </c>
      <c r="H1218" s="239">
        <v>2.7772712741940229E-2</v>
      </c>
      <c r="I1218" s="239">
        <v>0</v>
      </c>
      <c r="J1218" s="239">
        <v>1.7239377937025062E-2</v>
      </c>
      <c r="K1218" s="239">
        <v>6.0835647784780985E-3</v>
      </c>
      <c r="L1218" s="239">
        <v>0.15791425805833573</v>
      </c>
      <c r="M1218" s="239">
        <v>0.33308717705567192</v>
      </c>
      <c r="N1218" s="239">
        <v>1.0428453531451791</v>
      </c>
      <c r="O1218" s="239">
        <v>0.56951455532509887</v>
      </c>
      <c r="P1218" s="239">
        <v>0.30494941934428554</v>
      </c>
    </row>
    <row r="1219" spans="1:16" x14ac:dyDescent="0.25">
      <c r="A1219" s="231" t="s">
        <v>1323</v>
      </c>
      <c r="B1219" s="232" t="s">
        <v>4190</v>
      </c>
      <c r="C1219" s="239">
        <v>2.0072117528027413</v>
      </c>
      <c r="D1219" s="239">
        <v>2.3172301850706518E-2</v>
      </c>
      <c r="E1219" s="239">
        <v>0.56368824086107272</v>
      </c>
      <c r="F1219" s="239">
        <v>0.13377196722695953</v>
      </c>
      <c r="G1219" s="239">
        <v>0</v>
      </c>
      <c r="H1219" s="239">
        <v>0</v>
      </c>
      <c r="I1219" s="239">
        <v>0</v>
      </c>
      <c r="J1219" s="239">
        <v>0</v>
      </c>
      <c r="K1219" s="239">
        <v>1.1578132189450344E-2</v>
      </c>
      <c r="L1219" s="239">
        <v>2.1643328683561749E-2</v>
      </c>
      <c r="M1219" s="239">
        <v>2.648320177846825E-2</v>
      </c>
      <c r="N1219" s="239">
        <v>3.8081999000411329E-2</v>
      </c>
      <c r="O1219" s="239">
        <v>0</v>
      </c>
      <c r="P1219" s="239">
        <v>0</v>
      </c>
    </row>
    <row r="1220" spans="1:16" x14ac:dyDescent="0.25">
      <c r="A1220" s="231" t="s">
        <v>988</v>
      </c>
      <c r="B1220" s="232" t="s">
        <v>4191</v>
      </c>
      <c r="C1220" s="239">
        <v>1.8917279635491262E-2</v>
      </c>
      <c r="D1220" s="239">
        <v>1.4753461415904015E-2</v>
      </c>
      <c r="E1220" s="239">
        <v>5.537780056214759E-2</v>
      </c>
      <c r="F1220" s="239">
        <v>0</v>
      </c>
      <c r="G1220" s="239">
        <v>8.1726197765571912E-2</v>
      </c>
      <c r="H1220" s="239">
        <v>0</v>
      </c>
      <c r="I1220" s="239">
        <v>7.5452229712156035E-3</v>
      </c>
      <c r="J1220" s="239">
        <v>0</v>
      </c>
      <c r="K1220" s="239">
        <v>0</v>
      </c>
      <c r="L1220" s="239">
        <v>0</v>
      </c>
      <c r="M1220" s="239">
        <v>0</v>
      </c>
      <c r="N1220" s="239">
        <v>0</v>
      </c>
      <c r="O1220" s="239">
        <v>0</v>
      </c>
      <c r="P1220" s="239">
        <v>0</v>
      </c>
    </row>
    <row r="1221" spans="1:16" x14ac:dyDescent="0.25">
      <c r="A1221" s="231" t="s">
        <v>465</v>
      </c>
      <c r="B1221" s="232" t="s">
        <v>3678</v>
      </c>
      <c r="C1221" s="239">
        <v>4.521606291896401E-2</v>
      </c>
      <c r="D1221" s="239">
        <v>0.21064068491311019</v>
      </c>
      <c r="E1221" s="239">
        <v>1.898297007856045</v>
      </c>
      <c r="F1221" s="239">
        <v>0.38406639212160049</v>
      </c>
      <c r="G1221" s="239">
        <v>0.36675492106053487</v>
      </c>
      <c r="H1221" s="239">
        <v>0.92939805429905764</v>
      </c>
      <c r="I1221" s="239">
        <v>0.27885081505529991</v>
      </c>
      <c r="J1221" s="239">
        <v>7.5998501187268992E-4</v>
      </c>
      <c r="K1221" s="239">
        <v>8.1275891630365693E-2</v>
      </c>
      <c r="L1221" s="239">
        <v>0.45676397428495502</v>
      </c>
      <c r="M1221" s="239">
        <v>0.87553136849882163</v>
      </c>
      <c r="N1221" s="239">
        <v>0.21273496366514619</v>
      </c>
      <c r="O1221" s="239">
        <v>0.15587112835434261</v>
      </c>
      <c r="P1221" s="239">
        <v>6.2779720892402038E-2</v>
      </c>
    </row>
    <row r="1222" spans="1:16" x14ac:dyDescent="0.25">
      <c r="A1222" s="231" t="s">
        <v>1642</v>
      </c>
      <c r="B1222" s="232" t="s">
        <v>4162</v>
      </c>
      <c r="C1222" s="239">
        <v>0.64391133073987816</v>
      </c>
      <c r="D1222" s="239">
        <v>0</v>
      </c>
      <c r="E1222" s="239">
        <v>0.4073723640543564</v>
      </c>
      <c r="F1222" s="239">
        <v>0.76236120662008755</v>
      </c>
      <c r="G1222" s="239">
        <v>0.11242795187765502</v>
      </c>
      <c r="H1222" s="239">
        <v>7.9468298121599182E-2</v>
      </c>
      <c r="I1222" s="239">
        <v>8.6808091632527146E-3</v>
      </c>
      <c r="J1222" s="239">
        <v>2.997138900929755E-2</v>
      </c>
      <c r="K1222" s="239">
        <v>1.7574272547916346E-2</v>
      </c>
      <c r="L1222" s="239">
        <v>2.4873180639201849E-2</v>
      </c>
      <c r="M1222" s="239">
        <v>9.1145640287549498E-2</v>
      </c>
      <c r="N1222" s="239">
        <v>0.12888092658695927</v>
      </c>
      <c r="O1222" s="239">
        <v>0</v>
      </c>
      <c r="P1222" s="239">
        <v>3.0882557954698669E-2</v>
      </c>
    </row>
    <row r="1223" spans="1:16" x14ac:dyDescent="0.25">
      <c r="A1223" s="231" t="s">
        <v>818</v>
      </c>
      <c r="B1223" s="232" t="s">
        <v>9886</v>
      </c>
      <c r="C1223" s="239">
        <v>9.035250583428597E-3</v>
      </c>
      <c r="D1223" s="239">
        <v>1.3996364873253803E-2</v>
      </c>
      <c r="E1223" s="239">
        <v>0.16310181546690741</v>
      </c>
      <c r="F1223" s="239">
        <v>0</v>
      </c>
      <c r="G1223" s="239">
        <v>1.4918746270311055E-2</v>
      </c>
      <c r="H1223" s="239">
        <v>0</v>
      </c>
      <c r="I1223" s="239">
        <v>0</v>
      </c>
      <c r="J1223" s="239">
        <v>1.1590065341979965E-2</v>
      </c>
      <c r="K1223" s="239">
        <v>1.3868079365998589E-2</v>
      </c>
      <c r="L1223" s="239">
        <v>3.5175872228695393E-2</v>
      </c>
      <c r="M1223" s="239">
        <v>2.0433623157987864E-2</v>
      </c>
      <c r="N1223" s="239">
        <v>0.18275312823601769</v>
      </c>
      <c r="O1223" s="239">
        <v>0</v>
      </c>
      <c r="P1223" s="239">
        <v>1.0045518535679056E-2</v>
      </c>
    </row>
    <row r="1224" spans="1:16" x14ac:dyDescent="0.25">
      <c r="A1224" s="231" t="s">
        <v>752</v>
      </c>
      <c r="B1224" s="232" t="s">
        <v>3622</v>
      </c>
      <c r="C1224" s="239">
        <v>1.3672632408292751</v>
      </c>
      <c r="D1224" s="239">
        <v>2.0661815096808027</v>
      </c>
      <c r="E1224" s="239">
        <v>2.413606290567234</v>
      </c>
      <c r="F1224" s="239">
        <v>2.7408885050092771</v>
      </c>
      <c r="G1224" s="239">
        <v>2.2745399258276628</v>
      </c>
      <c r="H1224" s="239">
        <v>2.4595016497508189</v>
      </c>
      <c r="I1224" s="239">
        <v>2.5695625607230421</v>
      </c>
      <c r="J1224" s="239">
        <v>1.6118783254572566</v>
      </c>
      <c r="K1224" s="239">
        <v>0.23848200539046566</v>
      </c>
      <c r="L1224" s="239">
        <v>0.18128466447225816</v>
      </c>
      <c r="M1224" s="239">
        <v>0.43621221029616064</v>
      </c>
      <c r="N1224" s="239">
        <v>0.11766421169610108</v>
      </c>
      <c r="O1224" s="239">
        <v>0.29781503143595939</v>
      </c>
      <c r="P1224" s="239">
        <v>0.43098752020811337</v>
      </c>
    </row>
    <row r="1225" spans="1:16" x14ac:dyDescent="0.25">
      <c r="A1225" s="231" t="s">
        <v>965</v>
      </c>
      <c r="B1225" s="232" t="s">
        <v>4186</v>
      </c>
      <c r="C1225" s="239">
        <v>0.59488164411817224</v>
      </c>
      <c r="D1225" s="239">
        <v>8.2039419420623962E-3</v>
      </c>
      <c r="E1225" s="239">
        <v>7.4859192748707353E-3</v>
      </c>
      <c r="F1225" s="239">
        <v>8.3953002680701837E-3</v>
      </c>
      <c r="G1225" s="239">
        <v>0.2051931371639254</v>
      </c>
      <c r="H1225" s="239">
        <v>0</v>
      </c>
      <c r="I1225" s="239">
        <v>7.6281548324223522E-3</v>
      </c>
      <c r="J1225" s="239">
        <v>0</v>
      </c>
      <c r="K1225" s="239">
        <v>0</v>
      </c>
      <c r="L1225" s="239">
        <v>0.10174176744857585</v>
      </c>
      <c r="M1225" s="239">
        <v>0</v>
      </c>
      <c r="N1225" s="239">
        <v>0</v>
      </c>
      <c r="O1225" s="239">
        <v>0</v>
      </c>
      <c r="P1225" s="239">
        <v>0</v>
      </c>
    </row>
    <row r="1226" spans="1:16" x14ac:dyDescent="0.25">
      <c r="A1226" s="231" t="s">
        <v>707</v>
      </c>
      <c r="B1226" s="232" t="s">
        <v>4187</v>
      </c>
      <c r="C1226" s="239">
        <v>0</v>
      </c>
      <c r="D1226" s="239">
        <v>0.13193061348327387</v>
      </c>
      <c r="E1226" s="239">
        <v>0</v>
      </c>
      <c r="F1226" s="239">
        <v>9.8217698546080312E-3</v>
      </c>
      <c r="G1226" s="239">
        <v>0</v>
      </c>
      <c r="H1226" s="239">
        <v>2.6476803591857459E-2</v>
      </c>
      <c r="I1226" s="239">
        <v>0</v>
      </c>
      <c r="J1226" s="239">
        <v>0</v>
      </c>
      <c r="K1226" s="239">
        <v>1.1805087539122003E-2</v>
      </c>
      <c r="L1226" s="239">
        <v>1.0170403642996524E-2</v>
      </c>
      <c r="M1226" s="239">
        <v>0</v>
      </c>
      <c r="N1226" s="239">
        <v>7.5759649392572778E-2</v>
      </c>
      <c r="O1226" s="239">
        <v>2.3988736650063919E-2</v>
      </c>
      <c r="P1226" s="239">
        <v>0</v>
      </c>
    </row>
    <row r="1227" spans="1:16" x14ac:dyDescent="0.25">
      <c r="A1227" s="231" t="s">
        <v>2696</v>
      </c>
      <c r="B1227" s="232" t="s">
        <v>5862</v>
      </c>
      <c r="C1227" s="239">
        <v>3.0047577279503006E-2</v>
      </c>
      <c r="D1227" s="239">
        <v>0</v>
      </c>
      <c r="E1227" s="239">
        <v>0</v>
      </c>
      <c r="F1227" s="239">
        <v>0</v>
      </c>
      <c r="G1227" s="239">
        <v>0</v>
      </c>
      <c r="H1227" s="239">
        <v>0</v>
      </c>
      <c r="I1227" s="239">
        <v>0</v>
      </c>
      <c r="J1227" s="239">
        <v>0</v>
      </c>
      <c r="K1227" s="239">
        <v>1.861934214174326E-2</v>
      </c>
      <c r="L1227" s="239">
        <v>3.8725633508927666E-2</v>
      </c>
      <c r="M1227" s="239">
        <v>4.3365114933085737E-2</v>
      </c>
      <c r="N1227" s="239">
        <v>7.6138717068653966E-2</v>
      </c>
      <c r="O1227" s="239">
        <v>0</v>
      </c>
      <c r="P1227" s="239">
        <v>0</v>
      </c>
    </row>
    <row r="1228" spans="1:16" x14ac:dyDescent="0.25">
      <c r="A1228" s="231" t="s">
        <v>1200</v>
      </c>
      <c r="B1228" s="232" t="s">
        <v>4163</v>
      </c>
      <c r="C1228" s="239">
        <v>0</v>
      </c>
      <c r="D1228" s="239">
        <v>3.9081124296909504E-3</v>
      </c>
      <c r="E1228" s="239">
        <v>4.2239696423304426E-2</v>
      </c>
      <c r="F1228" s="239">
        <v>4.5292909822296001E-2</v>
      </c>
      <c r="G1228" s="239">
        <v>5.1892446364737124E-2</v>
      </c>
      <c r="H1228" s="239">
        <v>0</v>
      </c>
      <c r="I1228" s="239">
        <v>0</v>
      </c>
      <c r="J1228" s="239">
        <v>0</v>
      </c>
      <c r="K1228" s="239">
        <v>1.5922770417450997E-2</v>
      </c>
      <c r="L1228" s="239">
        <v>8.6582782257982785E-2</v>
      </c>
      <c r="M1228" s="239">
        <v>0.24584856356232399</v>
      </c>
      <c r="N1228" s="239">
        <v>0.16794442535497717</v>
      </c>
      <c r="O1228" s="239">
        <v>0.46875922533725434</v>
      </c>
      <c r="P1228" s="239">
        <v>4.4774787067305248E-2</v>
      </c>
    </row>
    <row r="1229" spans="1:16" x14ac:dyDescent="0.25">
      <c r="A1229" s="231" t="s">
        <v>641</v>
      </c>
      <c r="B1229" s="232" t="s">
        <v>5893</v>
      </c>
      <c r="C1229" s="239">
        <v>0.3337532990640647</v>
      </c>
      <c r="D1229" s="239">
        <v>3.9519157512225338E-2</v>
      </c>
      <c r="E1229" s="239">
        <v>2.2541838427423158</v>
      </c>
      <c r="F1229" s="239">
        <v>0</v>
      </c>
      <c r="G1229" s="239">
        <v>0</v>
      </c>
      <c r="H1229" s="239">
        <v>0</v>
      </c>
      <c r="I1229" s="239">
        <v>0</v>
      </c>
      <c r="J1229" s="239">
        <v>0</v>
      </c>
      <c r="K1229" s="239">
        <v>1.0859015450671635E-2</v>
      </c>
      <c r="L1229" s="239">
        <v>4.6163076075168217</v>
      </c>
      <c r="M1229" s="239">
        <v>8.681343564344818</v>
      </c>
      <c r="N1229" s="239">
        <v>2.2997659118598829E-2</v>
      </c>
      <c r="O1229" s="239">
        <v>0</v>
      </c>
      <c r="P1229" s="239">
        <v>0</v>
      </c>
    </row>
    <row r="1230" spans="1:16" x14ac:dyDescent="0.25">
      <c r="A1230" s="231" t="s">
        <v>682</v>
      </c>
      <c r="B1230" s="232" t="s">
        <v>3679</v>
      </c>
      <c r="C1230" s="239">
        <v>0</v>
      </c>
      <c r="D1230" s="239">
        <v>0</v>
      </c>
      <c r="E1230" s="239">
        <v>0</v>
      </c>
      <c r="F1230" s="239">
        <v>1.1039248757345627E-2</v>
      </c>
      <c r="G1230" s="239">
        <v>0</v>
      </c>
      <c r="H1230" s="239">
        <v>0</v>
      </c>
      <c r="I1230" s="239">
        <v>0</v>
      </c>
      <c r="J1230" s="239">
        <v>3.8552160745588669E-2</v>
      </c>
      <c r="K1230" s="239">
        <v>0</v>
      </c>
      <c r="L1230" s="239">
        <v>0</v>
      </c>
      <c r="M1230" s="239">
        <v>1.5808421345950719E-2</v>
      </c>
      <c r="N1230" s="239">
        <v>2.2095788667737051E-2</v>
      </c>
      <c r="O1230" s="239">
        <v>0</v>
      </c>
      <c r="P1230" s="239">
        <v>0</v>
      </c>
    </row>
    <row r="1231" spans="1:16" x14ac:dyDescent="0.25">
      <c r="A1231" s="231" t="s">
        <v>1803</v>
      </c>
      <c r="B1231" s="232" t="s">
        <v>5896</v>
      </c>
      <c r="C1231" s="239">
        <v>0</v>
      </c>
      <c r="D1231" s="239">
        <v>0</v>
      </c>
      <c r="E1231" s="239">
        <v>0</v>
      </c>
      <c r="F1231" s="239">
        <v>0</v>
      </c>
      <c r="G1231" s="239">
        <v>0</v>
      </c>
      <c r="H1231" s="239">
        <v>0</v>
      </c>
      <c r="I1231" s="239">
        <v>0</v>
      </c>
      <c r="J1231" s="239">
        <v>0</v>
      </c>
      <c r="K1231" s="239">
        <v>0</v>
      </c>
      <c r="L1231" s="239">
        <v>0</v>
      </c>
      <c r="M1231" s="239">
        <v>0</v>
      </c>
      <c r="N1231" s="239">
        <v>0</v>
      </c>
      <c r="O1231" s="239">
        <v>0.26588062159332482</v>
      </c>
      <c r="P1231" s="239">
        <v>0</v>
      </c>
    </row>
    <row r="1232" spans="1:16" x14ac:dyDescent="0.25">
      <c r="A1232" s="231" t="s">
        <v>1801</v>
      </c>
      <c r="B1232" s="232" t="s">
        <v>4161</v>
      </c>
      <c r="C1232" s="239">
        <v>0</v>
      </c>
      <c r="D1232" s="239">
        <v>0</v>
      </c>
      <c r="E1232" s="239">
        <v>0</v>
      </c>
      <c r="F1232" s="239">
        <v>0</v>
      </c>
      <c r="G1232" s="239">
        <v>0</v>
      </c>
      <c r="H1232" s="239">
        <v>0</v>
      </c>
      <c r="I1232" s="239">
        <v>0</v>
      </c>
      <c r="J1232" s="239">
        <v>0</v>
      </c>
      <c r="K1232" s="239">
        <v>0</v>
      </c>
      <c r="L1232" s="239">
        <v>0</v>
      </c>
      <c r="M1232" s="239">
        <v>0</v>
      </c>
      <c r="N1232" s="239">
        <v>0</v>
      </c>
      <c r="O1232" s="239">
        <v>0</v>
      </c>
      <c r="P1232" s="239">
        <v>0.47215587402360654</v>
      </c>
    </row>
    <row r="1233" spans="1:16" x14ac:dyDescent="0.25">
      <c r="A1233" s="231" t="s">
        <v>7516</v>
      </c>
      <c r="B1233" s="232" t="s">
        <v>7517</v>
      </c>
      <c r="C1233" s="239">
        <v>0</v>
      </c>
      <c r="D1233" s="239">
        <v>0</v>
      </c>
      <c r="E1233" s="239">
        <v>0.68138165301038156</v>
      </c>
      <c r="F1233" s="239">
        <v>0</v>
      </c>
      <c r="G1233" s="239">
        <v>0</v>
      </c>
      <c r="H1233" s="239">
        <v>0</v>
      </c>
      <c r="I1233" s="239">
        <v>0</v>
      </c>
      <c r="J1233" s="239">
        <v>0</v>
      </c>
      <c r="K1233" s="239">
        <v>0</v>
      </c>
      <c r="L1233" s="239">
        <v>0</v>
      </c>
      <c r="M1233" s="239">
        <v>5.2310002365818696E-2</v>
      </c>
      <c r="N1233" s="239">
        <v>0</v>
      </c>
      <c r="O1233" s="239">
        <v>0</v>
      </c>
      <c r="P1233" s="239">
        <v>0</v>
      </c>
    </row>
    <row r="1234" spans="1:16" x14ac:dyDescent="0.25">
      <c r="A1234" s="231" t="s">
        <v>2717</v>
      </c>
      <c r="B1234" s="232" t="s">
        <v>4164</v>
      </c>
      <c r="C1234" s="239">
        <v>0</v>
      </c>
      <c r="D1234" s="239">
        <v>0</v>
      </c>
      <c r="E1234" s="239">
        <v>0</v>
      </c>
      <c r="F1234" s="239">
        <v>0</v>
      </c>
      <c r="G1234" s="239">
        <v>0</v>
      </c>
      <c r="H1234" s="239">
        <v>0</v>
      </c>
      <c r="I1234" s="239">
        <v>3.8737508787183635E-2</v>
      </c>
      <c r="J1234" s="239">
        <v>4.4182703863169213E-2</v>
      </c>
      <c r="K1234" s="239">
        <v>0</v>
      </c>
      <c r="L1234" s="239">
        <v>0</v>
      </c>
      <c r="M1234" s="239">
        <v>0</v>
      </c>
      <c r="N1234" s="239">
        <v>0</v>
      </c>
      <c r="O1234" s="239">
        <v>0.25291971556088472</v>
      </c>
      <c r="P1234" s="239">
        <v>0</v>
      </c>
    </row>
    <row r="1235" spans="1:16" x14ac:dyDescent="0.25">
      <c r="A1235" s="231" t="s">
        <v>3170</v>
      </c>
      <c r="B1235" s="232" t="s">
        <v>6677</v>
      </c>
      <c r="C1235" s="239">
        <v>0</v>
      </c>
      <c r="D1235" s="239">
        <v>0.2888732856460775</v>
      </c>
      <c r="E1235" s="239">
        <v>0</v>
      </c>
      <c r="F1235" s="239">
        <v>0</v>
      </c>
      <c r="G1235" s="239">
        <v>0</v>
      </c>
      <c r="H1235" s="239">
        <v>0</v>
      </c>
      <c r="I1235" s="239">
        <v>0</v>
      </c>
      <c r="J1235" s="239">
        <v>0</v>
      </c>
      <c r="K1235" s="239">
        <v>0</v>
      </c>
      <c r="L1235" s="239">
        <v>0</v>
      </c>
      <c r="M1235" s="239">
        <v>0</v>
      </c>
      <c r="N1235" s="239">
        <v>0</v>
      </c>
      <c r="O1235" s="239">
        <v>0</v>
      </c>
      <c r="P1235" s="239">
        <v>0</v>
      </c>
    </row>
    <row r="1236" spans="1:16" x14ac:dyDescent="0.25">
      <c r="A1236" s="231" t="s">
        <v>2283</v>
      </c>
      <c r="B1236" s="232" t="s">
        <v>5892</v>
      </c>
      <c r="C1236" s="239">
        <v>0</v>
      </c>
      <c r="D1236" s="239">
        <v>0</v>
      </c>
      <c r="E1236" s="239">
        <v>0</v>
      </c>
      <c r="F1236" s="239">
        <v>0</v>
      </c>
      <c r="G1236" s="239">
        <v>0.20961340966151779</v>
      </c>
      <c r="H1236" s="239">
        <v>0</v>
      </c>
      <c r="I1236" s="239">
        <v>0</v>
      </c>
      <c r="J1236" s="239">
        <v>0</v>
      </c>
      <c r="K1236" s="239">
        <v>0</v>
      </c>
      <c r="L1236" s="239">
        <v>0</v>
      </c>
      <c r="M1236" s="239">
        <v>0</v>
      </c>
      <c r="N1236" s="239">
        <v>0</v>
      </c>
      <c r="O1236" s="239">
        <v>0</v>
      </c>
      <c r="P1236" s="239">
        <v>0</v>
      </c>
    </row>
    <row r="1237" spans="1:16" x14ac:dyDescent="0.25">
      <c r="A1237" s="231" t="s">
        <v>2354</v>
      </c>
      <c r="B1237" s="232" t="s">
        <v>5891</v>
      </c>
      <c r="C1237" s="239">
        <v>0</v>
      </c>
      <c r="D1237" s="239">
        <v>0</v>
      </c>
      <c r="E1237" s="239">
        <v>11.147206809063091</v>
      </c>
      <c r="F1237" s="239">
        <v>8.4945911617030081</v>
      </c>
      <c r="G1237" s="239">
        <v>0</v>
      </c>
      <c r="H1237" s="239">
        <v>0</v>
      </c>
      <c r="I1237" s="239">
        <v>0</v>
      </c>
      <c r="J1237" s="239">
        <v>0</v>
      </c>
      <c r="K1237" s="239">
        <v>0</v>
      </c>
      <c r="L1237" s="239">
        <v>0</v>
      </c>
      <c r="M1237" s="239">
        <v>0</v>
      </c>
      <c r="N1237" s="239">
        <v>0</v>
      </c>
      <c r="O1237" s="239">
        <v>0</v>
      </c>
      <c r="P1237" s="239">
        <v>0</v>
      </c>
    </row>
    <row r="1238" spans="1:16" x14ac:dyDescent="0.25">
      <c r="A1238" s="231" t="s">
        <v>2557</v>
      </c>
      <c r="B1238" s="232" t="s">
        <v>4166</v>
      </c>
      <c r="C1238" s="239">
        <v>0</v>
      </c>
      <c r="D1238" s="239">
        <v>5.2294059137838254</v>
      </c>
      <c r="E1238" s="239">
        <v>0</v>
      </c>
      <c r="F1238" s="239">
        <v>0.12229518624636337</v>
      </c>
      <c r="G1238" s="239">
        <v>0</v>
      </c>
      <c r="H1238" s="239">
        <v>0</v>
      </c>
      <c r="I1238" s="239">
        <v>0</v>
      </c>
      <c r="J1238" s="239">
        <v>0</v>
      </c>
      <c r="K1238" s="239">
        <v>0</v>
      </c>
      <c r="L1238" s="239">
        <v>0</v>
      </c>
      <c r="M1238" s="239">
        <v>0</v>
      </c>
      <c r="N1238" s="239">
        <v>0</v>
      </c>
      <c r="O1238" s="239">
        <v>0</v>
      </c>
      <c r="P1238" s="239">
        <v>0</v>
      </c>
    </row>
    <row r="1239" spans="1:16" x14ac:dyDescent="0.25">
      <c r="A1239" s="231" t="s">
        <v>7247</v>
      </c>
      <c r="B1239" s="232" t="s">
        <v>9887</v>
      </c>
      <c r="C1239" s="239">
        <v>0.12078257439588044</v>
      </c>
      <c r="D1239" s="239">
        <v>0</v>
      </c>
      <c r="E1239" s="239">
        <v>0</v>
      </c>
      <c r="F1239" s="239">
        <v>0</v>
      </c>
      <c r="G1239" s="239">
        <v>0</v>
      </c>
      <c r="H1239" s="239">
        <v>0</v>
      </c>
      <c r="I1239" s="239">
        <v>0</v>
      </c>
      <c r="J1239" s="239">
        <v>0</v>
      </c>
      <c r="K1239" s="239">
        <v>0</v>
      </c>
      <c r="L1239" s="239">
        <v>0</v>
      </c>
      <c r="M1239" s="239">
        <v>0</v>
      </c>
      <c r="N1239" s="239">
        <v>0</v>
      </c>
      <c r="O1239" s="239">
        <v>0.8155247479215848</v>
      </c>
      <c r="P1239" s="239">
        <v>0</v>
      </c>
    </row>
    <row r="1240" spans="1:16" x14ac:dyDescent="0.25">
      <c r="A1240" s="231" t="s">
        <v>2307</v>
      </c>
      <c r="B1240" s="232" t="s">
        <v>5889</v>
      </c>
      <c r="C1240" s="239">
        <v>0.71221738987688643</v>
      </c>
      <c r="D1240" s="239">
        <v>0</v>
      </c>
      <c r="E1240" s="239">
        <v>0</v>
      </c>
      <c r="F1240" s="239">
        <v>2.8769810930956624E-2</v>
      </c>
      <c r="G1240" s="239">
        <v>0</v>
      </c>
      <c r="H1240" s="239">
        <v>0</v>
      </c>
      <c r="I1240" s="239">
        <v>0</v>
      </c>
      <c r="J1240" s="239">
        <v>0</v>
      </c>
      <c r="K1240" s="239">
        <v>0</v>
      </c>
      <c r="L1240" s="239">
        <v>0</v>
      </c>
      <c r="M1240" s="239">
        <v>0</v>
      </c>
      <c r="N1240" s="239">
        <v>0</v>
      </c>
      <c r="O1240" s="239">
        <v>0</v>
      </c>
      <c r="P1240" s="239">
        <v>0</v>
      </c>
    </row>
    <row r="1241" spans="1:16" x14ac:dyDescent="0.25">
      <c r="A1241" s="231" t="s">
        <v>2660</v>
      </c>
      <c r="B1241" s="232" t="s">
        <v>5890</v>
      </c>
      <c r="C1241" s="239">
        <v>0</v>
      </c>
      <c r="D1241" s="239">
        <v>4.1121266371865515</v>
      </c>
      <c r="E1241" s="239">
        <v>3.7873110421790021E-2</v>
      </c>
      <c r="F1241" s="239">
        <v>0</v>
      </c>
      <c r="G1241" s="239">
        <v>0</v>
      </c>
      <c r="H1241" s="239">
        <v>0</v>
      </c>
      <c r="I1241" s="239">
        <v>0</v>
      </c>
      <c r="J1241" s="239">
        <v>0</v>
      </c>
      <c r="K1241" s="239">
        <v>0</v>
      </c>
      <c r="L1241" s="239">
        <v>0</v>
      </c>
      <c r="M1241" s="239">
        <v>0</v>
      </c>
      <c r="N1241" s="239">
        <v>0</v>
      </c>
      <c r="O1241" s="239">
        <v>0</v>
      </c>
      <c r="P1241" s="239">
        <v>0</v>
      </c>
    </row>
    <row r="1242" spans="1:16" x14ac:dyDescent="0.25">
      <c r="A1242" s="231" t="s">
        <v>1628</v>
      </c>
      <c r="B1242" s="232" t="s">
        <v>6579</v>
      </c>
      <c r="C1242" s="239">
        <v>8.1004152290960654E-2</v>
      </c>
      <c r="D1242" s="239">
        <v>0</v>
      </c>
      <c r="E1242" s="239">
        <v>4.5361010836248154E-2</v>
      </c>
      <c r="F1242" s="239">
        <v>0</v>
      </c>
      <c r="G1242" s="239">
        <v>2.9278454426071382E-2</v>
      </c>
      <c r="H1242" s="239">
        <v>0</v>
      </c>
      <c r="I1242" s="239">
        <v>0</v>
      </c>
      <c r="J1242" s="239">
        <v>0</v>
      </c>
      <c r="K1242" s="239">
        <v>0</v>
      </c>
      <c r="L1242" s="239">
        <v>0</v>
      </c>
      <c r="M1242" s="239">
        <v>0</v>
      </c>
      <c r="N1242" s="239">
        <v>0</v>
      </c>
      <c r="O1242" s="239">
        <v>0</v>
      </c>
      <c r="P1242" s="239">
        <v>0</v>
      </c>
    </row>
    <row r="1243" spans="1:16" x14ac:dyDescent="0.25">
      <c r="A1243" s="231" t="s">
        <v>1298</v>
      </c>
      <c r="B1243" s="232" t="s">
        <v>4167</v>
      </c>
      <c r="C1243" s="239">
        <v>0</v>
      </c>
      <c r="D1243" s="239">
        <v>0.1888729388008254</v>
      </c>
      <c r="E1243" s="239">
        <v>0</v>
      </c>
      <c r="F1243" s="239">
        <v>9.2207211585883561E-2</v>
      </c>
      <c r="G1243" s="239">
        <v>0</v>
      </c>
      <c r="H1243" s="239">
        <v>0</v>
      </c>
      <c r="I1243" s="239">
        <v>0</v>
      </c>
      <c r="J1243" s="239">
        <v>1.7919569320741051</v>
      </c>
      <c r="K1243" s="239">
        <v>2.2832677503393382</v>
      </c>
      <c r="L1243" s="239">
        <v>0.81310604108799378</v>
      </c>
      <c r="M1243" s="239">
        <v>0.21979020303042088</v>
      </c>
      <c r="N1243" s="239">
        <v>0</v>
      </c>
      <c r="O1243" s="239">
        <v>0.14852403304588591</v>
      </c>
      <c r="P1243" s="239">
        <v>0</v>
      </c>
    </row>
    <row r="1244" spans="1:16" x14ac:dyDescent="0.25">
      <c r="A1244" s="231" t="s">
        <v>1790</v>
      </c>
      <c r="B1244" s="232" t="s">
        <v>9888</v>
      </c>
      <c r="C1244" s="239">
        <v>0</v>
      </c>
      <c r="D1244" s="239">
        <v>0.5293353805859301</v>
      </c>
      <c r="E1244" s="239">
        <v>0</v>
      </c>
      <c r="F1244" s="239">
        <v>0</v>
      </c>
      <c r="G1244" s="239">
        <v>0</v>
      </c>
      <c r="H1244" s="239">
        <v>0</v>
      </c>
      <c r="I1244" s="239">
        <v>0</v>
      </c>
      <c r="J1244" s="239">
        <v>0.12026628697883224</v>
      </c>
      <c r="K1244" s="239">
        <v>0</v>
      </c>
      <c r="L1244" s="239">
        <v>0</v>
      </c>
      <c r="M1244" s="239">
        <v>0</v>
      </c>
      <c r="N1244" s="239">
        <v>0</v>
      </c>
      <c r="O1244" s="239">
        <v>0</v>
      </c>
      <c r="P1244" s="239">
        <v>0</v>
      </c>
    </row>
    <row r="1245" spans="1:16" x14ac:dyDescent="0.25">
      <c r="A1245" s="231" t="s">
        <v>1566</v>
      </c>
      <c r="B1245" s="232" t="s">
        <v>9889</v>
      </c>
      <c r="C1245" s="239">
        <v>0</v>
      </c>
      <c r="D1245" s="239">
        <v>0.18771675331396451</v>
      </c>
      <c r="E1245" s="239">
        <v>0</v>
      </c>
      <c r="F1245" s="239">
        <v>0.20702781793016736</v>
      </c>
      <c r="G1245" s="239">
        <v>0.34755437334031725</v>
      </c>
      <c r="H1245" s="239">
        <v>0.19480196191067992</v>
      </c>
      <c r="I1245" s="239">
        <v>6.7305773558857723E-2</v>
      </c>
      <c r="J1245" s="239">
        <v>0.61584148016554918</v>
      </c>
      <c r="K1245" s="239">
        <v>1.3854303084213884</v>
      </c>
      <c r="L1245" s="239">
        <v>1.7558197625136378</v>
      </c>
      <c r="M1245" s="239">
        <v>0</v>
      </c>
      <c r="N1245" s="239">
        <v>0.67262155956191905</v>
      </c>
      <c r="O1245" s="239">
        <v>5.3415609133958846</v>
      </c>
      <c r="P1245" s="239">
        <v>0</v>
      </c>
    </row>
    <row r="1246" spans="1:16" x14ac:dyDescent="0.25">
      <c r="A1246" s="231" t="s">
        <v>2075</v>
      </c>
      <c r="B1246" s="232" t="s">
        <v>5888</v>
      </c>
      <c r="C1246" s="239">
        <v>0</v>
      </c>
      <c r="D1246" s="239">
        <v>0</v>
      </c>
      <c r="E1246" s="239">
        <v>0</v>
      </c>
      <c r="F1246" s="239">
        <v>0</v>
      </c>
      <c r="G1246" s="239">
        <v>0</v>
      </c>
      <c r="H1246" s="239">
        <v>5.1119891600661646E-2</v>
      </c>
      <c r="I1246" s="239">
        <v>0</v>
      </c>
      <c r="J1246" s="239">
        <v>0</v>
      </c>
      <c r="K1246" s="239">
        <v>0</v>
      </c>
      <c r="L1246" s="239">
        <v>0</v>
      </c>
      <c r="M1246" s="239">
        <v>0.38543370321764614</v>
      </c>
      <c r="N1246" s="239">
        <v>8.6124647949596872E-2</v>
      </c>
      <c r="O1246" s="239">
        <v>0</v>
      </c>
      <c r="P1246" s="239">
        <v>0</v>
      </c>
    </row>
    <row r="1247" spans="1:16" x14ac:dyDescent="0.25">
      <c r="A1247" s="231" t="s">
        <v>2769</v>
      </c>
      <c r="B1247" s="232" t="s">
        <v>9890</v>
      </c>
      <c r="C1247" s="239">
        <v>0</v>
      </c>
      <c r="D1247" s="239">
        <v>0</v>
      </c>
      <c r="E1247" s="239">
        <v>0</v>
      </c>
      <c r="F1247" s="239">
        <v>0</v>
      </c>
      <c r="G1247" s="239">
        <v>0</v>
      </c>
      <c r="H1247" s="239">
        <v>0</v>
      </c>
      <c r="I1247" s="239">
        <v>0</v>
      </c>
      <c r="J1247" s="239">
        <v>0</v>
      </c>
      <c r="K1247" s="239">
        <v>4.7809842848635736E-2</v>
      </c>
      <c r="L1247" s="239">
        <v>0</v>
      </c>
      <c r="M1247" s="239">
        <v>0</v>
      </c>
      <c r="N1247" s="239">
        <v>0</v>
      </c>
      <c r="O1247" s="239">
        <v>0</v>
      </c>
      <c r="P1247" s="239">
        <v>0</v>
      </c>
    </row>
    <row r="1248" spans="1:16" x14ac:dyDescent="0.25">
      <c r="A1248" s="231" t="s">
        <v>1473</v>
      </c>
      <c r="B1248" s="232" t="s">
        <v>4168</v>
      </c>
      <c r="C1248" s="239">
        <v>0</v>
      </c>
      <c r="D1248" s="239">
        <v>0</v>
      </c>
      <c r="E1248" s="239">
        <v>0</v>
      </c>
      <c r="F1248" s="239">
        <v>0</v>
      </c>
      <c r="G1248" s="239">
        <v>0</v>
      </c>
      <c r="H1248" s="239">
        <v>0</v>
      </c>
      <c r="I1248" s="239">
        <v>0</v>
      </c>
      <c r="J1248" s="239">
        <v>0</v>
      </c>
      <c r="K1248" s="239">
        <v>8.703195410132071E-2</v>
      </c>
      <c r="L1248" s="239">
        <v>3.6403799815273035E-3</v>
      </c>
      <c r="M1248" s="239">
        <v>0</v>
      </c>
      <c r="N1248" s="239">
        <v>0</v>
      </c>
      <c r="O1248" s="239">
        <v>0</v>
      </c>
      <c r="P1248" s="239">
        <v>0</v>
      </c>
    </row>
    <row r="1249" spans="1:16" x14ac:dyDescent="0.25">
      <c r="A1249" s="231" t="s">
        <v>2182</v>
      </c>
      <c r="B1249" s="232" t="s">
        <v>5885</v>
      </c>
      <c r="C1249" s="239">
        <v>0</v>
      </c>
      <c r="D1249" s="239">
        <v>0</v>
      </c>
      <c r="E1249" s="239">
        <v>0</v>
      </c>
      <c r="F1249" s="239">
        <v>0</v>
      </c>
      <c r="G1249" s="239">
        <v>0</v>
      </c>
      <c r="H1249" s="239">
        <v>0</v>
      </c>
      <c r="I1249" s="239">
        <v>0</v>
      </c>
      <c r="J1249" s="239">
        <v>0</v>
      </c>
      <c r="K1249" s="239">
        <v>5.978508519849237E-3</v>
      </c>
      <c r="L1249" s="239">
        <v>0</v>
      </c>
      <c r="M1249" s="239">
        <v>9.3055438502965254E-3</v>
      </c>
      <c r="N1249" s="239">
        <v>0</v>
      </c>
      <c r="O1249" s="239">
        <v>0</v>
      </c>
      <c r="P1249" s="239">
        <v>0</v>
      </c>
    </row>
    <row r="1250" spans="1:16" x14ac:dyDescent="0.25">
      <c r="A1250" s="231" t="s">
        <v>2231</v>
      </c>
      <c r="B1250" s="232" t="s">
        <v>4169</v>
      </c>
      <c r="C1250" s="239">
        <v>0</v>
      </c>
      <c r="D1250" s="239">
        <v>0</v>
      </c>
      <c r="E1250" s="239">
        <v>0</v>
      </c>
      <c r="F1250" s="239">
        <v>0</v>
      </c>
      <c r="G1250" s="239">
        <v>0</v>
      </c>
      <c r="H1250" s="239">
        <v>0</v>
      </c>
      <c r="I1250" s="239">
        <v>0</v>
      </c>
      <c r="J1250" s="239">
        <v>0</v>
      </c>
      <c r="K1250" s="239">
        <v>0</v>
      </c>
      <c r="L1250" s="239">
        <v>0</v>
      </c>
      <c r="M1250" s="239">
        <v>5.4754166736204167E-2</v>
      </c>
      <c r="N1250" s="239">
        <v>0.20509983357561534</v>
      </c>
      <c r="O1250" s="239">
        <v>5.4555699730306245E-2</v>
      </c>
      <c r="P1250" s="239">
        <v>1.1579225830399209</v>
      </c>
    </row>
    <row r="1251" spans="1:16" x14ac:dyDescent="0.25">
      <c r="A1251" s="231" t="s">
        <v>2173</v>
      </c>
      <c r="B1251" s="232" t="s">
        <v>6919</v>
      </c>
      <c r="C1251" s="239">
        <v>0</v>
      </c>
      <c r="D1251" s="239">
        <v>0</v>
      </c>
      <c r="E1251" s="239">
        <v>0</v>
      </c>
      <c r="F1251" s="239">
        <v>0</v>
      </c>
      <c r="G1251" s="239">
        <v>0</v>
      </c>
      <c r="H1251" s="239">
        <v>0</v>
      </c>
      <c r="I1251" s="239">
        <v>0</v>
      </c>
      <c r="J1251" s="239">
        <v>0.15431204061912232</v>
      </c>
      <c r="K1251" s="239">
        <v>0</v>
      </c>
      <c r="L1251" s="239">
        <v>0</v>
      </c>
      <c r="M1251" s="239">
        <v>0</v>
      </c>
      <c r="N1251" s="239">
        <v>0</v>
      </c>
      <c r="O1251" s="239">
        <v>0</v>
      </c>
      <c r="P1251" s="239">
        <v>0</v>
      </c>
    </row>
    <row r="1252" spans="1:16" x14ac:dyDescent="0.25">
      <c r="A1252" s="231" t="s">
        <v>2850</v>
      </c>
      <c r="B1252" s="232" t="s">
        <v>6580</v>
      </c>
      <c r="C1252" s="239">
        <v>0</v>
      </c>
      <c r="D1252" s="239">
        <v>0</v>
      </c>
      <c r="E1252" s="239">
        <v>0</v>
      </c>
      <c r="F1252" s="239">
        <v>0.21111867677717625</v>
      </c>
      <c r="G1252" s="239">
        <v>0</v>
      </c>
      <c r="H1252" s="239">
        <v>0</v>
      </c>
      <c r="I1252" s="239">
        <v>0</v>
      </c>
      <c r="J1252" s="239">
        <v>0</v>
      </c>
      <c r="K1252" s="239">
        <v>0</v>
      </c>
      <c r="L1252" s="239">
        <v>0</v>
      </c>
      <c r="M1252" s="239">
        <v>0</v>
      </c>
      <c r="N1252" s="239">
        <v>0</v>
      </c>
      <c r="O1252" s="239">
        <v>0</v>
      </c>
      <c r="P1252" s="239">
        <v>0</v>
      </c>
    </row>
    <row r="1253" spans="1:16" x14ac:dyDescent="0.25">
      <c r="A1253" s="231" t="s">
        <v>3038</v>
      </c>
      <c r="B1253" s="232" t="s">
        <v>6830</v>
      </c>
      <c r="C1253" s="239">
        <v>0</v>
      </c>
      <c r="D1253" s="239">
        <v>0</v>
      </c>
      <c r="E1253" s="239">
        <v>0.5846058954085589</v>
      </c>
      <c r="F1253" s="239">
        <v>0</v>
      </c>
      <c r="G1253" s="239">
        <v>0</v>
      </c>
      <c r="H1253" s="239">
        <v>0</v>
      </c>
      <c r="I1253" s="239">
        <v>0</v>
      </c>
      <c r="J1253" s="239">
        <v>0</v>
      </c>
      <c r="K1253" s="239">
        <v>0</v>
      </c>
      <c r="L1253" s="239">
        <v>0</v>
      </c>
      <c r="M1253" s="239">
        <v>0</v>
      </c>
      <c r="N1253" s="239">
        <v>0</v>
      </c>
      <c r="O1253" s="239">
        <v>0</v>
      </c>
      <c r="P1253" s="239">
        <v>0</v>
      </c>
    </row>
    <row r="1254" spans="1:16" x14ac:dyDescent="0.25">
      <c r="A1254" s="231" t="s">
        <v>1400</v>
      </c>
      <c r="B1254" s="232" t="s">
        <v>5884</v>
      </c>
      <c r="C1254" s="239">
        <v>5.4262839002569212</v>
      </c>
      <c r="D1254" s="239">
        <v>2.17968991173736</v>
      </c>
      <c r="E1254" s="239">
        <v>3.6896381454554121</v>
      </c>
      <c r="F1254" s="239">
        <v>1.9395990137761032</v>
      </c>
      <c r="G1254" s="239">
        <v>1.787977817540974</v>
      </c>
      <c r="H1254" s="239">
        <v>4.2973090128112075</v>
      </c>
      <c r="I1254" s="239">
        <v>5.5086819748747713</v>
      </c>
      <c r="J1254" s="239">
        <v>12.052174899234586</v>
      </c>
      <c r="K1254" s="239">
        <v>12.247640832151413</v>
      </c>
      <c r="L1254" s="239">
        <v>8.4860710651948938</v>
      </c>
      <c r="M1254" s="239">
        <v>8.7416141307780642</v>
      </c>
      <c r="N1254" s="239">
        <v>10.08195674919804</v>
      </c>
      <c r="O1254" s="239">
        <v>20.257035344185677</v>
      </c>
      <c r="P1254" s="239">
        <v>26.571983350660737</v>
      </c>
    </row>
    <row r="1255" spans="1:16" x14ac:dyDescent="0.25">
      <c r="A1255" s="231" t="s">
        <v>1355</v>
      </c>
      <c r="B1255" s="232" t="s">
        <v>4173</v>
      </c>
      <c r="C1255" s="239">
        <v>0</v>
      </c>
      <c r="D1255" s="239">
        <v>0</v>
      </c>
      <c r="E1255" s="239">
        <v>0</v>
      </c>
      <c r="F1255" s="239">
        <v>0</v>
      </c>
      <c r="G1255" s="239">
        <v>0</v>
      </c>
      <c r="H1255" s="239">
        <v>0</v>
      </c>
      <c r="I1255" s="239">
        <v>0</v>
      </c>
      <c r="J1255" s="239">
        <v>0</v>
      </c>
      <c r="K1255" s="239">
        <v>0</v>
      </c>
      <c r="L1255" s="239">
        <v>0</v>
      </c>
      <c r="M1255" s="239">
        <v>0</v>
      </c>
      <c r="N1255" s="239">
        <v>1.3752192947481893E-2</v>
      </c>
      <c r="O1255" s="239">
        <v>3.4502267455102362E-2</v>
      </c>
      <c r="P1255" s="239">
        <v>0</v>
      </c>
    </row>
    <row r="1256" spans="1:16" x14ac:dyDescent="0.25">
      <c r="A1256" s="231" t="s">
        <v>1416</v>
      </c>
      <c r="B1256" s="232" t="s">
        <v>4174</v>
      </c>
      <c r="C1256" s="239">
        <v>0</v>
      </c>
      <c r="D1256" s="239">
        <v>0</v>
      </c>
      <c r="E1256" s="239">
        <v>4.1042273322028811E-2</v>
      </c>
      <c r="F1256" s="239">
        <v>0</v>
      </c>
      <c r="G1256" s="239">
        <v>0</v>
      </c>
      <c r="H1256" s="239">
        <v>0</v>
      </c>
      <c r="I1256" s="239">
        <v>0</v>
      </c>
      <c r="J1256" s="239">
        <v>0</v>
      </c>
      <c r="K1256" s="239">
        <v>0</v>
      </c>
      <c r="L1256" s="239">
        <v>0</v>
      </c>
      <c r="M1256" s="239">
        <v>0</v>
      </c>
      <c r="N1256" s="239">
        <v>0</v>
      </c>
      <c r="O1256" s="239">
        <v>1.1917023516337957</v>
      </c>
      <c r="P1256" s="239">
        <v>2.0635245409140293</v>
      </c>
    </row>
    <row r="1257" spans="1:16" x14ac:dyDescent="0.25">
      <c r="A1257" s="231" t="s">
        <v>2184</v>
      </c>
      <c r="B1257" s="232" t="s">
        <v>5882</v>
      </c>
      <c r="C1257" s="239">
        <v>0.36339463462690846</v>
      </c>
      <c r="D1257" s="239">
        <v>1.5381645946899889</v>
      </c>
      <c r="E1257" s="239">
        <v>1.3705402756873108</v>
      </c>
      <c r="F1257" s="239">
        <v>2.8682895099993702</v>
      </c>
      <c r="G1257" s="239">
        <v>4.330357525157261</v>
      </c>
      <c r="H1257" s="239">
        <v>0.98612683236718013</v>
      </c>
      <c r="I1257" s="239">
        <v>2.3372078235415636</v>
      </c>
      <c r="J1257" s="239">
        <v>5.5775134261992756</v>
      </c>
      <c r="K1257" s="239">
        <v>2.4047871869325022</v>
      </c>
      <c r="L1257" s="239">
        <v>10.319406173245177</v>
      </c>
      <c r="M1257" s="239">
        <v>9.0311149604184191</v>
      </c>
      <c r="N1257" s="239">
        <v>9.3943018644263798</v>
      </c>
      <c r="O1257" s="239">
        <v>7.3502346095087736</v>
      </c>
      <c r="P1257" s="239">
        <v>8.2713849980829579</v>
      </c>
    </row>
    <row r="1258" spans="1:16" x14ac:dyDescent="0.25">
      <c r="A1258" s="231" t="s">
        <v>2218</v>
      </c>
      <c r="B1258" s="232" t="s">
        <v>4170</v>
      </c>
      <c r="C1258" s="239">
        <v>0</v>
      </c>
      <c r="D1258" s="239">
        <v>0</v>
      </c>
      <c r="E1258" s="239">
        <v>0.31998399370179209</v>
      </c>
      <c r="F1258" s="239">
        <v>0</v>
      </c>
      <c r="G1258" s="239">
        <v>0</v>
      </c>
      <c r="H1258" s="239">
        <v>0</v>
      </c>
      <c r="I1258" s="239">
        <v>0</v>
      </c>
      <c r="J1258" s="239">
        <v>1.5697529181828394E-2</v>
      </c>
      <c r="K1258" s="239">
        <v>0</v>
      </c>
      <c r="L1258" s="239">
        <v>1.3966403397268883E-2</v>
      </c>
      <c r="M1258" s="239">
        <v>1.4463787108534732E-2</v>
      </c>
      <c r="N1258" s="239">
        <v>4.3582061004769482E-2</v>
      </c>
      <c r="O1258" s="239">
        <v>7.9096202930754086E-3</v>
      </c>
      <c r="P1258" s="239">
        <v>0</v>
      </c>
    </row>
    <row r="1259" spans="1:16" x14ac:dyDescent="0.25">
      <c r="A1259" s="231" t="s">
        <v>2041</v>
      </c>
      <c r="B1259" s="232" t="s">
        <v>4171</v>
      </c>
      <c r="C1259" s="239">
        <v>0</v>
      </c>
      <c r="D1259" s="239">
        <v>0</v>
      </c>
      <c r="E1259" s="239">
        <v>0</v>
      </c>
      <c r="F1259" s="239">
        <v>0</v>
      </c>
      <c r="G1259" s="239">
        <v>0</v>
      </c>
      <c r="H1259" s="239">
        <v>0</v>
      </c>
      <c r="I1259" s="239">
        <v>0</v>
      </c>
      <c r="J1259" s="239">
        <v>0</v>
      </c>
      <c r="K1259" s="239">
        <v>0</v>
      </c>
      <c r="L1259" s="239">
        <v>9.3621813822210298E-3</v>
      </c>
      <c r="M1259" s="239">
        <v>0</v>
      </c>
      <c r="N1259" s="239">
        <v>0</v>
      </c>
      <c r="O1259" s="239">
        <v>1.2762618079064519E-2</v>
      </c>
      <c r="P1259" s="239">
        <v>0</v>
      </c>
    </row>
    <row r="1260" spans="1:16" x14ac:dyDescent="0.25">
      <c r="A1260" s="231" t="s">
        <v>967</v>
      </c>
      <c r="B1260" s="232" t="s">
        <v>4172</v>
      </c>
      <c r="C1260" s="239">
        <v>3.7044552995394053E-2</v>
      </c>
      <c r="D1260" s="239">
        <v>4.1359146840184796E-2</v>
      </c>
      <c r="E1260" s="239">
        <v>3.1613427214191081E-2</v>
      </c>
      <c r="F1260" s="239">
        <v>6.1127042517544528E-2</v>
      </c>
      <c r="G1260" s="239">
        <v>4.4050041400792855E-2</v>
      </c>
      <c r="H1260" s="239">
        <v>3.5257819737439119E-2</v>
      </c>
      <c r="I1260" s="239">
        <v>4.7262798103424389E-3</v>
      </c>
      <c r="J1260" s="239">
        <v>0</v>
      </c>
      <c r="K1260" s="239">
        <v>3.7457124823759951E-3</v>
      </c>
      <c r="L1260" s="239">
        <v>6.1601866337040265E-3</v>
      </c>
      <c r="M1260" s="239">
        <v>3.8473306967960613E-3</v>
      </c>
      <c r="N1260" s="239">
        <v>7.9321982926172409E-3</v>
      </c>
      <c r="O1260" s="239">
        <v>7.0333844326274054E-3</v>
      </c>
      <c r="P1260" s="239">
        <v>5.7046702790419877E-3</v>
      </c>
    </row>
    <row r="1261" spans="1:16" x14ac:dyDescent="0.25">
      <c r="A1261" s="231" t="s">
        <v>7454</v>
      </c>
      <c r="B1261" s="232" t="s">
        <v>7455</v>
      </c>
      <c r="C1261" s="239">
        <v>0</v>
      </c>
      <c r="D1261" s="239">
        <v>7.4688450110563145E-2</v>
      </c>
      <c r="E1261" s="239">
        <v>0</v>
      </c>
      <c r="F1261" s="239">
        <v>0</v>
      </c>
      <c r="G1261" s="239">
        <v>0</v>
      </c>
      <c r="H1261" s="239">
        <v>0</v>
      </c>
      <c r="I1261" s="239">
        <v>0</v>
      </c>
      <c r="J1261" s="239">
        <v>0</v>
      </c>
      <c r="K1261" s="239">
        <v>0.56606349544221568</v>
      </c>
      <c r="L1261" s="239">
        <v>9.0776541941950006E-2</v>
      </c>
      <c r="M1261" s="239">
        <v>0</v>
      </c>
      <c r="N1261" s="239">
        <v>0</v>
      </c>
      <c r="O1261" s="239">
        <v>0</v>
      </c>
      <c r="P1261" s="239">
        <v>0</v>
      </c>
    </row>
    <row r="1262" spans="1:16" x14ac:dyDescent="0.25">
      <c r="A1262" s="231" t="s">
        <v>2473</v>
      </c>
      <c r="B1262" s="232" t="s">
        <v>9891</v>
      </c>
      <c r="C1262" s="239">
        <v>0.122578574742618</v>
      </c>
      <c r="D1262" s="239">
        <v>2.9546357474290717E-2</v>
      </c>
      <c r="E1262" s="239">
        <v>2.30167106637332E-2</v>
      </c>
      <c r="F1262" s="239">
        <v>0</v>
      </c>
      <c r="G1262" s="239">
        <v>1.9547508109476235E-2</v>
      </c>
      <c r="H1262" s="239">
        <v>1.9483107773228366E-2</v>
      </c>
      <c r="I1262" s="239">
        <v>1.7247653342653227E-2</v>
      </c>
      <c r="J1262" s="239">
        <v>0</v>
      </c>
      <c r="K1262" s="239">
        <v>0.10263376426109344</v>
      </c>
      <c r="L1262" s="239">
        <v>0</v>
      </c>
      <c r="M1262" s="239">
        <v>2.0299490784781476E-2</v>
      </c>
      <c r="N1262" s="239">
        <v>0</v>
      </c>
      <c r="O1262" s="239">
        <v>0</v>
      </c>
      <c r="P1262" s="239">
        <v>7.7809028576412767E-2</v>
      </c>
    </row>
    <row r="1263" spans="1:16" x14ac:dyDescent="0.25">
      <c r="A1263" s="231" t="s">
        <v>2596</v>
      </c>
      <c r="B1263" s="232" t="s">
        <v>4175</v>
      </c>
      <c r="C1263" s="239">
        <v>0</v>
      </c>
      <c r="D1263" s="239">
        <v>0</v>
      </c>
      <c r="E1263" s="239">
        <v>0.192142391717673</v>
      </c>
      <c r="F1263" s="239">
        <v>0</v>
      </c>
      <c r="G1263" s="239">
        <v>0</v>
      </c>
      <c r="H1263" s="239">
        <v>8.7460744613943264E-2</v>
      </c>
      <c r="I1263" s="239">
        <v>0</v>
      </c>
      <c r="J1263" s="239">
        <v>0</v>
      </c>
      <c r="K1263" s="239">
        <v>0</v>
      </c>
      <c r="L1263" s="239">
        <v>0</v>
      </c>
      <c r="M1263" s="239">
        <v>0</v>
      </c>
      <c r="N1263" s="239">
        <v>0</v>
      </c>
      <c r="O1263" s="239">
        <v>0</v>
      </c>
      <c r="P1263" s="239">
        <v>0</v>
      </c>
    </row>
    <row r="1264" spans="1:16" x14ac:dyDescent="0.25">
      <c r="A1264" s="231" t="s">
        <v>2934</v>
      </c>
      <c r="B1264" s="232" t="s">
        <v>5881</v>
      </c>
      <c r="C1264" s="239">
        <v>150.43632805232303</v>
      </c>
      <c r="D1264" s="239">
        <v>19.753164058984893</v>
      </c>
      <c r="E1264" s="239">
        <v>16.042389829443511</v>
      </c>
      <c r="F1264" s="239">
        <v>3.628813804520584</v>
      </c>
      <c r="G1264" s="239">
        <v>7.0281320159122869</v>
      </c>
      <c r="H1264" s="239">
        <v>0</v>
      </c>
      <c r="I1264" s="239">
        <v>0</v>
      </c>
      <c r="J1264" s="239">
        <v>0</v>
      </c>
      <c r="K1264" s="239">
        <v>3.0919905006673178</v>
      </c>
      <c r="L1264" s="239">
        <v>3.3501203946567033</v>
      </c>
      <c r="M1264" s="239">
        <v>3.1862849759862066</v>
      </c>
      <c r="N1264" s="239">
        <v>0</v>
      </c>
      <c r="O1264" s="239">
        <v>11.595521207422742</v>
      </c>
      <c r="P1264" s="239">
        <v>22.182487185905444</v>
      </c>
    </row>
    <row r="1265" spans="1:16" x14ac:dyDescent="0.25">
      <c r="A1265" s="231" t="s">
        <v>2884</v>
      </c>
      <c r="B1265" s="232" t="s">
        <v>4285</v>
      </c>
      <c r="C1265" s="239">
        <v>0</v>
      </c>
      <c r="D1265" s="239">
        <v>0</v>
      </c>
      <c r="E1265" s="239">
        <v>0</v>
      </c>
      <c r="F1265" s="239">
        <v>0</v>
      </c>
      <c r="G1265" s="239">
        <v>0</v>
      </c>
      <c r="H1265" s="239">
        <v>0</v>
      </c>
      <c r="I1265" s="239">
        <v>0</v>
      </c>
      <c r="J1265" s="239">
        <v>0</v>
      </c>
      <c r="K1265" s="239">
        <v>0</v>
      </c>
      <c r="L1265" s="239">
        <v>0</v>
      </c>
      <c r="M1265" s="239">
        <v>0</v>
      </c>
      <c r="N1265" s="239">
        <v>2.3524967379075831E-2</v>
      </c>
      <c r="O1265" s="239">
        <v>0</v>
      </c>
      <c r="P1265" s="239">
        <v>0</v>
      </c>
    </row>
    <row r="1266" spans="1:16" x14ac:dyDescent="0.25">
      <c r="A1266" s="231" t="s">
        <v>7351</v>
      </c>
      <c r="B1266" s="232" t="s">
        <v>9892</v>
      </c>
      <c r="C1266" s="239">
        <v>0</v>
      </c>
      <c r="D1266" s="239">
        <v>0</v>
      </c>
      <c r="E1266" s="239">
        <v>0</v>
      </c>
      <c r="F1266" s="239">
        <v>0</v>
      </c>
      <c r="G1266" s="239">
        <v>0</v>
      </c>
      <c r="H1266" s="239">
        <v>0.14075749106503155</v>
      </c>
      <c r="I1266" s="239">
        <v>0</v>
      </c>
      <c r="J1266" s="239">
        <v>0</v>
      </c>
      <c r="K1266" s="239">
        <v>0</v>
      </c>
      <c r="L1266" s="239">
        <v>0</v>
      </c>
      <c r="M1266" s="239">
        <v>0</v>
      </c>
      <c r="N1266" s="239">
        <v>2.0516285222679915E-2</v>
      </c>
      <c r="O1266" s="239">
        <v>0</v>
      </c>
      <c r="P1266" s="239">
        <v>0</v>
      </c>
    </row>
    <row r="1267" spans="1:16" x14ac:dyDescent="0.25">
      <c r="A1267" s="231" t="s">
        <v>2602</v>
      </c>
      <c r="B1267" s="232" t="s">
        <v>4286</v>
      </c>
      <c r="C1267" s="239">
        <v>3.8676946931556024E-2</v>
      </c>
      <c r="D1267" s="239">
        <v>0</v>
      </c>
      <c r="E1267" s="239">
        <v>0</v>
      </c>
      <c r="F1267" s="239">
        <v>0</v>
      </c>
      <c r="G1267" s="239">
        <v>0</v>
      </c>
      <c r="H1267" s="239">
        <v>0</v>
      </c>
      <c r="I1267" s="239">
        <v>0</v>
      </c>
      <c r="J1267" s="239">
        <v>0</v>
      </c>
      <c r="K1267" s="239">
        <v>0</v>
      </c>
      <c r="L1267" s="239">
        <v>0</v>
      </c>
      <c r="M1267" s="239">
        <v>0</v>
      </c>
      <c r="N1267" s="239">
        <v>0</v>
      </c>
      <c r="O1267" s="239">
        <v>0</v>
      </c>
      <c r="P1267" s="239">
        <v>0</v>
      </c>
    </row>
    <row r="1268" spans="1:16" x14ac:dyDescent="0.25">
      <c r="A1268" s="231" t="s">
        <v>2784</v>
      </c>
      <c r="B1268" s="232" t="s">
        <v>6831</v>
      </c>
      <c r="C1268" s="239">
        <v>0</v>
      </c>
      <c r="D1268" s="239">
        <v>0</v>
      </c>
      <c r="E1268" s="239">
        <v>0</v>
      </c>
      <c r="F1268" s="239">
        <v>0</v>
      </c>
      <c r="G1268" s="239">
        <v>0</v>
      </c>
      <c r="H1268" s="239">
        <v>0</v>
      </c>
      <c r="I1268" s="239">
        <v>0</v>
      </c>
      <c r="J1268" s="239">
        <v>0</v>
      </c>
      <c r="K1268" s="239">
        <v>0</v>
      </c>
      <c r="L1268" s="239">
        <v>0</v>
      </c>
      <c r="M1268" s="239">
        <v>0</v>
      </c>
      <c r="N1268" s="239">
        <v>0</v>
      </c>
      <c r="O1268" s="239">
        <v>0</v>
      </c>
      <c r="P1268" s="239">
        <v>0.29952970760236342</v>
      </c>
    </row>
    <row r="1269" spans="1:16" x14ac:dyDescent="0.25">
      <c r="A1269" s="231" t="s">
        <v>2052</v>
      </c>
      <c r="B1269" s="232" t="s">
        <v>9893</v>
      </c>
      <c r="C1269" s="239">
        <v>0</v>
      </c>
      <c r="D1269" s="239">
        <v>0</v>
      </c>
      <c r="E1269" s="239">
        <v>0.47840747919344995</v>
      </c>
      <c r="F1269" s="239">
        <v>0</v>
      </c>
      <c r="G1269" s="239">
        <v>3.3031380143737181E-2</v>
      </c>
      <c r="H1269" s="239">
        <v>0</v>
      </c>
      <c r="I1269" s="239">
        <v>0</v>
      </c>
      <c r="J1269" s="239">
        <v>0</v>
      </c>
      <c r="K1269" s="239">
        <v>0</v>
      </c>
      <c r="L1269" s="239">
        <v>0</v>
      </c>
      <c r="M1269" s="239">
        <v>0</v>
      </c>
      <c r="N1269" s="239">
        <v>0</v>
      </c>
      <c r="O1269" s="239">
        <v>5.8237388482960332E-2</v>
      </c>
      <c r="P1269" s="239">
        <v>0</v>
      </c>
    </row>
    <row r="1270" spans="1:16" x14ac:dyDescent="0.25">
      <c r="A1270" s="231" t="s">
        <v>1789</v>
      </c>
      <c r="B1270" s="232" t="s">
        <v>5823</v>
      </c>
      <c r="C1270" s="239">
        <v>3.2166588207925804</v>
      </c>
      <c r="D1270" s="239">
        <v>0.65080159774580359</v>
      </c>
      <c r="E1270" s="239">
        <v>0.59599171901212111</v>
      </c>
      <c r="F1270" s="239">
        <v>2.8512434982233537E-2</v>
      </c>
      <c r="G1270" s="239">
        <v>0</v>
      </c>
      <c r="H1270" s="239">
        <v>0.21646192424745447</v>
      </c>
      <c r="I1270" s="239">
        <v>7.8642775545510649E-2</v>
      </c>
      <c r="J1270" s="239">
        <v>0.20330312688099511</v>
      </c>
      <c r="K1270" s="239">
        <v>0.44194973959459777</v>
      </c>
      <c r="L1270" s="239">
        <v>0.73038014702503251</v>
      </c>
      <c r="M1270" s="239">
        <v>1.0400574182051352</v>
      </c>
      <c r="N1270" s="239">
        <v>1.3849904486892817</v>
      </c>
      <c r="O1270" s="239">
        <v>2.2585394545753505</v>
      </c>
      <c r="P1270" s="239">
        <v>4.6814250385512857</v>
      </c>
    </row>
    <row r="1271" spans="1:16" x14ac:dyDescent="0.25">
      <c r="A1271" s="231" t="s">
        <v>704</v>
      </c>
      <c r="B1271" s="232" t="s">
        <v>5824</v>
      </c>
      <c r="C1271" s="239">
        <v>1.9472335401761021E-2</v>
      </c>
      <c r="D1271" s="239">
        <v>1.4972526408186594E-2</v>
      </c>
      <c r="E1271" s="239">
        <v>6.4393677480772682E-2</v>
      </c>
      <c r="F1271" s="239">
        <v>6.1359147173862781E-2</v>
      </c>
      <c r="G1271" s="239">
        <v>5.3428912022581987E-2</v>
      </c>
      <c r="H1271" s="239">
        <v>0.14853537859133209</v>
      </c>
      <c r="I1271" s="239">
        <v>5.5433516617094704E-2</v>
      </c>
      <c r="J1271" s="239">
        <v>0.23322549827392147</v>
      </c>
      <c r="K1271" s="239">
        <v>0.23837081671590785</v>
      </c>
      <c r="L1271" s="239">
        <v>0.17323957945765572</v>
      </c>
      <c r="M1271" s="239">
        <v>4.1425996627695458E-2</v>
      </c>
      <c r="N1271" s="239">
        <v>0.11614838123519287</v>
      </c>
      <c r="O1271" s="239">
        <v>0.10802794530529991</v>
      </c>
      <c r="P1271" s="239">
        <v>0.16361609108623701</v>
      </c>
    </row>
    <row r="1272" spans="1:16" x14ac:dyDescent="0.25">
      <c r="A1272" s="231" t="s">
        <v>1409</v>
      </c>
      <c r="B1272" s="232" t="s">
        <v>4271</v>
      </c>
      <c r="C1272" s="239">
        <v>5.3289316944388952E-2</v>
      </c>
      <c r="D1272" s="239">
        <v>0</v>
      </c>
      <c r="E1272" s="239">
        <v>0</v>
      </c>
      <c r="F1272" s="239">
        <v>0.119406529604369</v>
      </c>
      <c r="G1272" s="239">
        <v>0</v>
      </c>
      <c r="H1272" s="239">
        <v>0</v>
      </c>
      <c r="I1272" s="239">
        <v>0</v>
      </c>
      <c r="J1272" s="239">
        <v>0</v>
      </c>
      <c r="K1272" s="239">
        <v>0</v>
      </c>
      <c r="L1272" s="239">
        <v>0</v>
      </c>
      <c r="M1272" s="239">
        <v>0</v>
      </c>
      <c r="N1272" s="239">
        <v>0</v>
      </c>
      <c r="O1272" s="239">
        <v>0</v>
      </c>
      <c r="P1272" s="239">
        <v>0</v>
      </c>
    </row>
    <row r="1273" spans="1:16" x14ac:dyDescent="0.25">
      <c r="A1273" s="231" t="s">
        <v>1129</v>
      </c>
      <c r="B1273" s="232" t="s">
        <v>9894</v>
      </c>
      <c r="C1273" s="239">
        <v>0</v>
      </c>
      <c r="D1273" s="239">
        <v>0</v>
      </c>
      <c r="E1273" s="239">
        <v>0.31071770419130534</v>
      </c>
      <c r="F1273" s="239">
        <v>0</v>
      </c>
      <c r="G1273" s="239">
        <v>0.64183690995139941</v>
      </c>
      <c r="H1273" s="239">
        <v>0</v>
      </c>
      <c r="I1273" s="239">
        <v>0</v>
      </c>
      <c r="J1273" s="239">
        <v>0</v>
      </c>
      <c r="K1273" s="239">
        <v>0</v>
      </c>
      <c r="L1273" s="239">
        <v>0</v>
      </c>
      <c r="M1273" s="239">
        <v>0</v>
      </c>
      <c r="N1273" s="239">
        <v>0</v>
      </c>
      <c r="O1273" s="239">
        <v>0.52926054079690021</v>
      </c>
      <c r="P1273" s="239">
        <v>0</v>
      </c>
    </row>
    <row r="1274" spans="1:16" x14ac:dyDescent="0.25">
      <c r="A1274" s="231" t="s">
        <v>815</v>
      </c>
      <c r="B1274" s="232" t="s">
        <v>4275</v>
      </c>
      <c r="C1274" s="239">
        <v>2.4085042911837076E-2</v>
      </c>
      <c r="D1274" s="239">
        <v>0</v>
      </c>
      <c r="E1274" s="239">
        <v>0.37485439712829743</v>
      </c>
      <c r="F1274" s="239">
        <v>2.0797781211341033E-2</v>
      </c>
      <c r="G1274" s="239">
        <v>0</v>
      </c>
      <c r="H1274" s="239">
        <v>0</v>
      </c>
      <c r="I1274" s="239">
        <v>0</v>
      </c>
      <c r="J1274" s="239">
        <v>0</v>
      </c>
      <c r="K1274" s="239">
        <v>0</v>
      </c>
      <c r="L1274" s="239">
        <v>0</v>
      </c>
      <c r="M1274" s="239">
        <v>0</v>
      </c>
      <c r="N1274" s="239">
        <v>1.6660926678519292E-2</v>
      </c>
      <c r="O1274" s="239">
        <v>0</v>
      </c>
      <c r="P1274" s="239">
        <v>0</v>
      </c>
    </row>
    <row r="1275" spans="1:16" x14ac:dyDescent="0.25">
      <c r="A1275" s="231" t="s">
        <v>597</v>
      </c>
      <c r="B1275" s="232" t="s">
        <v>4276</v>
      </c>
      <c r="C1275" s="239">
        <v>0</v>
      </c>
      <c r="D1275" s="239">
        <v>0</v>
      </c>
      <c r="E1275" s="239">
        <v>0.45346584889803515</v>
      </c>
      <c r="F1275" s="239">
        <v>0</v>
      </c>
      <c r="G1275" s="239">
        <v>0.24926649849605717</v>
      </c>
      <c r="H1275" s="239">
        <v>0</v>
      </c>
      <c r="I1275" s="239">
        <v>0</v>
      </c>
      <c r="J1275" s="239">
        <v>0.2129034702603004</v>
      </c>
      <c r="K1275" s="239">
        <v>0</v>
      </c>
      <c r="L1275" s="239">
        <v>0.40862869538936197</v>
      </c>
      <c r="M1275" s="239">
        <v>0</v>
      </c>
      <c r="N1275" s="239">
        <v>0</v>
      </c>
      <c r="O1275" s="239">
        <v>9.7376834903129497E-2</v>
      </c>
      <c r="P1275" s="239">
        <v>1.5918949861669451</v>
      </c>
    </row>
    <row r="1276" spans="1:16" x14ac:dyDescent="0.25">
      <c r="A1276" s="231" t="s">
        <v>1636</v>
      </c>
      <c r="B1276" s="232" t="s">
        <v>4277</v>
      </c>
      <c r="C1276" s="239">
        <v>0</v>
      </c>
      <c r="D1276" s="239">
        <v>0</v>
      </c>
      <c r="E1276" s="239">
        <v>0</v>
      </c>
      <c r="F1276" s="239">
        <v>1.8012025436176696E-2</v>
      </c>
      <c r="G1276" s="239">
        <v>1.9497432316512197E-2</v>
      </c>
      <c r="H1276" s="239">
        <v>0</v>
      </c>
      <c r="I1276" s="239">
        <v>0</v>
      </c>
      <c r="J1276" s="239">
        <v>0</v>
      </c>
      <c r="K1276" s="239">
        <v>0</v>
      </c>
      <c r="L1276" s="239">
        <v>0</v>
      </c>
      <c r="M1276" s="239">
        <v>0</v>
      </c>
      <c r="N1276" s="239">
        <v>0</v>
      </c>
      <c r="O1276" s="239">
        <v>0</v>
      </c>
      <c r="P1276" s="239">
        <v>0</v>
      </c>
    </row>
    <row r="1277" spans="1:16" x14ac:dyDescent="0.25">
      <c r="A1277" s="231" t="s">
        <v>1162</v>
      </c>
      <c r="B1277" s="232" t="s">
        <v>4278</v>
      </c>
      <c r="C1277" s="239">
        <v>0</v>
      </c>
      <c r="D1277" s="239">
        <v>0</v>
      </c>
      <c r="E1277" s="239">
        <v>4.2749695048648118E-2</v>
      </c>
      <c r="F1277" s="239">
        <v>0</v>
      </c>
      <c r="G1277" s="239">
        <v>0</v>
      </c>
      <c r="H1277" s="239">
        <v>0</v>
      </c>
      <c r="I1277" s="239">
        <v>0</v>
      </c>
      <c r="J1277" s="239">
        <v>0.13689353389748563</v>
      </c>
      <c r="K1277" s="239">
        <v>5.6786106153122691E-2</v>
      </c>
      <c r="L1277" s="239">
        <v>0</v>
      </c>
      <c r="M1277" s="239">
        <v>0</v>
      </c>
      <c r="N1277" s="239">
        <v>0</v>
      </c>
      <c r="O1277" s="239">
        <v>0.26660427150772448</v>
      </c>
      <c r="P1277" s="239">
        <v>1.2201507745243907E-2</v>
      </c>
    </row>
    <row r="1278" spans="1:16" x14ac:dyDescent="0.25">
      <c r="A1278" s="231" t="s">
        <v>1315</v>
      </c>
      <c r="B1278" s="232" t="s">
        <v>4280</v>
      </c>
      <c r="C1278" s="239">
        <v>0</v>
      </c>
      <c r="D1278" s="239">
        <v>0</v>
      </c>
      <c r="E1278" s="239">
        <v>0</v>
      </c>
      <c r="F1278" s="239">
        <v>0</v>
      </c>
      <c r="G1278" s="239">
        <v>0</v>
      </c>
      <c r="H1278" s="239">
        <v>0</v>
      </c>
      <c r="I1278" s="239">
        <v>0</v>
      </c>
      <c r="J1278" s="239">
        <v>0</v>
      </c>
      <c r="K1278" s="239">
        <v>0</v>
      </c>
      <c r="L1278" s="239">
        <v>0</v>
      </c>
      <c r="M1278" s="239">
        <v>0</v>
      </c>
      <c r="N1278" s="239">
        <v>0.15749592611493463</v>
      </c>
      <c r="O1278" s="239">
        <v>0</v>
      </c>
      <c r="P1278" s="239">
        <v>0</v>
      </c>
    </row>
    <row r="1279" spans="1:16" x14ac:dyDescent="0.25">
      <c r="A1279" s="231" t="s">
        <v>1237</v>
      </c>
      <c r="B1279" s="232" t="s">
        <v>4281</v>
      </c>
      <c r="C1279" s="239">
        <v>3.317786517689636</v>
      </c>
      <c r="D1279" s="239">
        <v>1.1197158932236637</v>
      </c>
      <c r="E1279" s="239">
        <v>1.9353209554984152</v>
      </c>
      <c r="F1279" s="239">
        <v>0</v>
      </c>
      <c r="G1279" s="239">
        <v>0</v>
      </c>
      <c r="H1279" s="239">
        <v>0</v>
      </c>
      <c r="I1279" s="239">
        <v>0</v>
      </c>
      <c r="J1279" s="239">
        <v>0.16790094499014555</v>
      </c>
      <c r="K1279" s="239">
        <v>1.7855527762334331E-2</v>
      </c>
      <c r="L1279" s="239">
        <v>0</v>
      </c>
      <c r="M1279" s="239">
        <v>0</v>
      </c>
      <c r="N1279" s="239">
        <v>0</v>
      </c>
      <c r="O1279" s="239">
        <v>0</v>
      </c>
      <c r="P1279" s="239">
        <v>0</v>
      </c>
    </row>
    <row r="1280" spans="1:16" x14ac:dyDescent="0.25">
      <c r="A1280" s="231" t="s">
        <v>1312</v>
      </c>
      <c r="B1280" s="232" t="s">
        <v>4283</v>
      </c>
      <c r="C1280" s="239">
        <v>0</v>
      </c>
      <c r="D1280" s="239">
        <v>0</v>
      </c>
      <c r="E1280" s="239">
        <v>0</v>
      </c>
      <c r="F1280" s="239">
        <v>0</v>
      </c>
      <c r="G1280" s="239">
        <v>0</v>
      </c>
      <c r="H1280" s="239">
        <v>0</v>
      </c>
      <c r="I1280" s="239">
        <v>0</v>
      </c>
      <c r="J1280" s="239">
        <v>0</v>
      </c>
      <c r="K1280" s="239">
        <v>0</v>
      </c>
      <c r="L1280" s="239">
        <v>5.3800875717899488E-2</v>
      </c>
      <c r="M1280" s="239">
        <v>0</v>
      </c>
      <c r="N1280" s="239">
        <v>0</v>
      </c>
      <c r="O1280" s="239">
        <v>0</v>
      </c>
      <c r="P1280" s="239">
        <v>0</v>
      </c>
    </row>
    <row r="1281" spans="1:16" x14ac:dyDescent="0.25">
      <c r="A1281" s="231" t="s">
        <v>2736</v>
      </c>
      <c r="B1281" s="232" t="s">
        <v>4284</v>
      </c>
      <c r="C1281" s="239">
        <v>0</v>
      </c>
      <c r="D1281" s="239">
        <v>0</v>
      </c>
      <c r="E1281" s="239">
        <v>0</v>
      </c>
      <c r="F1281" s="239">
        <v>0</v>
      </c>
      <c r="G1281" s="239">
        <v>0</v>
      </c>
      <c r="H1281" s="239">
        <v>0</v>
      </c>
      <c r="I1281" s="239">
        <v>0</v>
      </c>
      <c r="J1281" s="239">
        <v>0</v>
      </c>
      <c r="K1281" s="239">
        <v>0</v>
      </c>
      <c r="L1281" s="239">
        <v>0</v>
      </c>
      <c r="M1281" s="239">
        <v>0</v>
      </c>
      <c r="N1281" s="239">
        <v>0.22117443593181596</v>
      </c>
      <c r="O1281" s="239">
        <v>0</v>
      </c>
      <c r="P1281" s="239">
        <v>0</v>
      </c>
    </row>
    <row r="1282" spans="1:16" x14ac:dyDescent="0.25">
      <c r="A1282" s="231" t="s">
        <v>2301</v>
      </c>
      <c r="B1282" s="232" t="s">
        <v>5825</v>
      </c>
      <c r="C1282" s="239">
        <v>0</v>
      </c>
      <c r="D1282" s="239">
        <v>3.150327022441813E-2</v>
      </c>
      <c r="E1282" s="239">
        <v>0</v>
      </c>
      <c r="F1282" s="239">
        <v>0</v>
      </c>
      <c r="G1282" s="239">
        <v>0</v>
      </c>
      <c r="H1282" s="239">
        <v>0</v>
      </c>
      <c r="I1282" s="239">
        <v>0</v>
      </c>
      <c r="J1282" s="239">
        <v>0</v>
      </c>
      <c r="K1282" s="239">
        <v>0</v>
      </c>
      <c r="L1282" s="239">
        <v>0</v>
      </c>
      <c r="M1282" s="239">
        <v>0</v>
      </c>
      <c r="N1282" s="239">
        <v>0</v>
      </c>
      <c r="O1282" s="239">
        <v>0</v>
      </c>
      <c r="P1282" s="239">
        <v>0</v>
      </c>
    </row>
    <row r="1283" spans="1:16" x14ac:dyDescent="0.25">
      <c r="A1283" s="231" t="s">
        <v>2121</v>
      </c>
      <c r="B1283" s="232" t="s">
        <v>6734</v>
      </c>
      <c r="C1283" s="239">
        <v>0</v>
      </c>
      <c r="D1283" s="239">
        <v>0</v>
      </c>
      <c r="E1283" s="239">
        <v>0</v>
      </c>
      <c r="F1283" s="239">
        <v>0</v>
      </c>
      <c r="G1283" s="239">
        <v>0</v>
      </c>
      <c r="H1283" s="239">
        <v>1.0965402413807785</v>
      </c>
      <c r="I1283" s="239">
        <v>0</v>
      </c>
      <c r="J1283" s="239">
        <v>0</v>
      </c>
      <c r="K1283" s="239">
        <v>0</v>
      </c>
      <c r="L1283" s="239">
        <v>0</v>
      </c>
      <c r="M1283" s="239">
        <v>0</v>
      </c>
      <c r="N1283" s="239">
        <v>0</v>
      </c>
      <c r="O1283" s="239">
        <v>0</v>
      </c>
      <c r="P1283" s="239">
        <v>0</v>
      </c>
    </row>
    <row r="1284" spans="1:16" x14ac:dyDescent="0.25">
      <c r="A1284" s="231" t="s">
        <v>793</v>
      </c>
      <c r="B1284" s="232" t="s">
        <v>9895</v>
      </c>
      <c r="C1284" s="239">
        <v>2.1122722234195306E-2</v>
      </c>
      <c r="D1284" s="239">
        <v>2.2208244504511119E-2</v>
      </c>
      <c r="E1284" s="239">
        <v>1.2828171173844249E-2</v>
      </c>
      <c r="F1284" s="239">
        <v>2.7837728464877056E-2</v>
      </c>
      <c r="G1284" s="239">
        <v>0</v>
      </c>
      <c r="H1284" s="239">
        <v>6.1865213950346972E-3</v>
      </c>
      <c r="I1284" s="239">
        <v>2.6587462026453697E-3</v>
      </c>
      <c r="J1284" s="239">
        <v>0</v>
      </c>
      <c r="K1284" s="239">
        <v>0</v>
      </c>
      <c r="L1284" s="239">
        <v>0</v>
      </c>
      <c r="M1284" s="239">
        <v>0</v>
      </c>
      <c r="N1284" s="239">
        <v>0</v>
      </c>
      <c r="O1284" s="239">
        <v>0</v>
      </c>
      <c r="P1284" s="239">
        <v>1.8000153703085869E-2</v>
      </c>
    </row>
    <row r="1285" spans="1:16" x14ac:dyDescent="0.25">
      <c r="A1285" s="231" t="s">
        <v>1634</v>
      </c>
      <c r="B1285" s="232" t="s">
        <v>5820</v>
      </c>
      <c r="C1285" s="239">
        <v>2.6723001107366735</v>
      </c>
      <c r="D1285" s="239">
        <v>1.7155674391312312</v>
      </c>
      <c r="E1285" s="239">
        <v>0.35471025803179734</v>
      </c>
      <c r="F1285" s="239">
        <v>0.19739551125498317</v>
      </c>
      <c r="G1285" s="239">
        <v>0</v>
      </c>
      <c r="H1285" s="239">
        <v>0</v>
      </c>
      <c r="I1285" s="239">
        <v>0</v>
      </c>
      <c r="J1285" s="239">
        <v>6.5949016766956248E-2</v>
      </c>
      <c r="K1285" s="239">
        <v>7.4190784487755776E-2</v>
      </c>
      <c r="L1285" s="239">
        <v>0</v>
      </c>
      <c r="M1285" s="239">
        <v>0</v>
      </c>
      <c r="N1285" s="239">
        <v>0</v>
      </c>
      <c r="O1285" s="239">
        <v>0</v>
      </c>
      <c r="P1285" s="239">
        <v>0</v>
      </c>
    </row>
    <row r="1286" spans="1:16" x14ac:dyDescent="0.25">
      <c r="A1286" s="231" t="s">
        <v>2668</v>
      </c>
      <c r="B1286" s="232" t="s">
        <v>5821</v>
      </c>
      <c r="C1286" s="239">
        <v>0</v>
      </c>
      <c r="D1286" s="239">
        <v>0.71630097094581779</v>
      </c>
      <c r="E1286" s="239">
        <v>0</v>
      </c>
      <c r="F1286" s="239">
        <v>0</v>
      </c>
      <c r="G1286" s="239">
        <v>0</v>
      </c>
      <c r="H1286" s="239">
        <v>0</v>
      </c>
      <c r="I1286" s="239">
        <v>0</v>
      </c>
      <c r="J1286" s="239">
        <v>0</v>
      </c>
      <c r="K1286" s="239">
        <v>0</v>
      </c>
      <c r="L1286" s="239">
        <v>0</v>
      </c>
      <c r="M1286" s="239">
        <v>0</v>
      </c>
      <c r="N1286" s="239">
        <v>0</v>
      </c>
      <c r="O1286" s="239">
        <v>0</v>
      </c>
      <c r="P1286" s="239">
        <v>0</v>
      </c>
    </row>
    <row r="1287" spans="1:16" x14ac:dyDescent="0.25">
      <c r="A1287" s="231" t="s">
        <v>2005</v>
      </c>
      <c r="B1287" s="232" t="s">
        <v>9896</v>
      </c>
      <c r="C1287" s="239">
        <v>0</v>
      </c>
      <c r="D1287" s="239">
        <v>0</v>
      </c>
      <c r="E1287" s="239">
        <v>0</v>
      </c>
      <c r="F1287" s="239">
        <v>0</v>
      </c>
      <c r="G1287" s="239">
        <v>0</v>
      </c>
      <c r="H1287" s="239">
        <v>0</v>
      </c>
      <c r="I1287" s="239">
        <v>2.2656498552723569E-2</v>
      </c>
      <c r="J1287" s="239">
        <v>0</v>
      </c>
      <c r="K1287" s="239">
        <v>0</v>
      </c>
      <c r="L1287" s="239">
        <v>0</v>
      </c>
      <c r="M1287" s="239">
        <v>0</v>
      </c>
      <c r="N1287" s="239">
        <v>0</v>
      </c>
      <c r="O1287" s="239">
        <v>0</v>
      </c>
      <c r="P1287" s="239">
        <v>0</v>
      </c>
    </row>
    <row r="1288" spans="1:16" x14ac:dyDescent="0.25">
      <c r="A1288" s="231" t="s">
        <v>1820</v>
      </c>
      <c r="B1288" s="232" t="s">
        <v>4292</v>
      </c>
      <c r="C1288" s="239">
        <v>0</v>
      </c>
      <c r="D1288" s="239">
        <v>9.5076570192477436E-2</v>
      </c>
      <c r="E1288" s="239">
        <v>0</v>
      </c>
      <c r="F1288" s="239">
        <v>0</v>
      </c>
      <c r="G1288" s="239">
        <v>0</v>
      </c>
      <c r="H1288" s="239">
        <v>0</v>
      </c>
      <c r="I1288" s="239">
        <v>0.63997229211210449</v>
      </c>
      <c r="J1288" s="239">
        <v>2.1840199182583162</v>
      </c>
      <c r="K1288" s="239">
        <v>1.3275564790001879</v>
      </c>
      <c r="L1288" s="239">
        <v>1.1404419170031217</v>
      </c>
      <c r="M1288" s="239">
        <v>1.5565424193519137</v>
      </c>
      <c r="N1288" s="239">
        <v>0.86673363752254295</v>
      </c>
      <c r="O1288" s="239">
        <v>0.87235952862323463</v>
      </c>
      <c r="P1288" s="239">
        <v>0.57480192396794128</v>
      </c>
    </row>
    <row r="1289" spans="1:16" x14ac:dyDescent="0.25">
      <c r="A1289" s="231" t="s">
        <v>2357</v>
      </c>
      <c r="B1289" s="232" t="s">
        <v>5819</v>
      </c>
      <c r="C1289" s="239">
        <v>0</v>
      </c>
      <c r="D1289" s="239">
        <v>0</v>
      </c>
      <c r="E1289" s="239">
        <v>0</v>
      </c>
      <c r="F1289" s="239">
        <v>0</v>
      </c>
      <c r="G1289" s="239">
        <v>0</v>
      </c>
      <c r="H1289" s="239">
        <v>0</v>
      </c>
      <c r="I1289" s="239">
        <v>0</v>
      </c>
      <c r="J1289" s="239">
        <v>4.104021026521671E-2</v>
      </c>
      <c r="K1289" s="239">
        <v>0.14557240997417617</v>
      </c>
      <c r="L1289" s="239">
        <v>0</v>
      </c>
      <c r="M1289" s="239">
        <v>0</v>
      </c>
      <c r="N1289" s="239">
        <v>0</v>
      </c>
      <c r="O1289" s="239">
        <v>0</v>
      </c>
      <c r="P1289" s="239">
        <v>0</v>
      </c>
    </row>
    <row r="1290" spans="1:16" x14ac:dyDescent="0.25">
      <c r="A1290" s="231" t="s">
        <v>2563</v>
      </c>
      <c r="B1290" s="232" t="s">
        <v>6487</v>
      </c>
      <c r="C1290" s="239">
        <v>5.7673562508203061E-2</v>
      </c>
      <c r="D1290" s="239">
        <v>0</v>
      </c>
      <c r="E1290" s="239">
        <v>0</v>
      </c>
      <c r="F1290" s="239">
        <v>0</v>
      </c>
      <c r="G1290" s="239">
        <v>0</v>
      </c>
      <c r="H1290" s="239">
        <v>0</v>
      </c>
      <c r="I1290" s="239">
        <v>0</v>
      </c>
      <c r="J1290" s="239">
        <v>0</v>
      </c>
      <c r="K1290" s="239">
        <v>0</v>
      </c>
      <c r="L1290" s="239">
        <v>0</v>
      </c>
      <c r="M1290" s="239">
        <v>0</v>
      </c>
      <c r="N1290" s="239">
        <v>0</v>
      </c>
      <c r="O1290" s="239">
        <v>0</v>
      </c>
      <c r="P1290" s="239">
        <v>0</v>
      </c>
    </row>
    <row r="1291" spans="1:16" x14ac:dyDescent="0.25">
      <c r="A1291" s="231" t="s">
        <v>1976</v>
      </c>
      <c r="B1291" s="232" t="s">
        <v>4295</v>
      </c>
      <c r="C1291" s="239">
        <v>0</v>
      </c>
      <c r="D1291" s="239">
        <v>0</v>
      </c>
      <c r="E1291" s="239">
        <v>0</v>
      </c>
      <c r="F1291" s="239">
        <v>0</v>
      </c>
      <c r="G1291" s="239">
        <v>0</v>
      </c>
      <c r="H1291" s="239">
        <v>0</v>
      </c>
      <c r="I1291" s="239">
        <v>0</v>
      </c>
      <c r="J1291" s="239">
        <v>2.0073571596253368E-2</v>
      </c>
      <c r="K1291" s="239">
        <v>0</v>
      </c>
      <c r="L1291" s="239">
        <v>0</v>
      </c>
      <c r="M1291" s="239">
        <v>0</v>
      </c>
      <c r="N1291" s="239">
        <v>0</v>
      </c>
      <c r="O1291" s="239">
        <v>2.0823863185847544E-2</v>
      </c>
      <c r="P1291" s="239">
        <v>0</v>
      </c>
    </row>
    <row r="1292" spans="1:16" x14ac:dyDescent="0.25">
      <c r="A1292" s="231" t="s">
        <v>2298</v>
      </c>
      <c r="B1292" s="232" t="s">
        <v>5815</v>
      </c>
      <c r="C1292" s="239">
        <v>0</v>
      </c>
      <c r="D1292" s="239">
        <v>0</v>
      </c>
      <c r="E1292" s="239">
        <v>0</v>
      </c>
      <c r="F1292" s="239">
        <v>0</v>
      </c>
      <c r="G1292" s="239">
        <v>0</v>
      </c>
      <c r="H1292" s="239">
        <v>6.2596011073219937E-2</v>
      </c>
      <c r="I1292" s="239">
        <v>3.149238524476361E-2</v>
      </c>
      <c r="J1292" s="239">
        <v>0</v>
      </c>
      <c r="K1292" s="239">
        <v>0</v>
      </c>
      <c r="L1292" s="239">
        <v>3.4606064394768037E-2</v>
      </c>
      <c r="M1292" s="239">
        <v>0</v>
      </c>
      <c r="N1292" s="239">
        <v>0</v>
      </c>
      <c r="O1292" s="239">
        <v>0</v>
      </c>
      <c r="P1292" s="239">
        <v>0.12374155392540045</v>
      </c>
    </row>
    <row r="1293" spans="1:16" x14ac:dyDescent="0.25">
      <c r="A1293" s="231" t="s">
        <v>2435</v>
      </c>
      <c r="B1293" s="232" t="s">
        <v>5812</v>
      </c>
      <c r="C1293" s="239">
        <v>0.58872738429245397</v>
      </c>
      <c r="D1293" s="239">
        <v>0.12497921679924714</v>
      </c>
      <c r="E1293" s="239">
        <v>0</v>
      </c>
      <c r="F1293" s="239">
        <v>0</v>
      </c>
      <c r="G1293" s="239">
        <v>0</v>
      </c>
      <c r="H1293" s="239">
        <v>0</v>
      </c>
      <c r="I1293" s="239">
        <v>0</v>
      </c>
      <c r="J1293" s="239">
        <v>0</v>
      </c>
      <c r="K1293" s="239">
        <v>0</v>
      </c>
      <c r="L1293" s="239">
        <v>0</v>
      </c>
      <c r="M1293" s="239">
        <v>0</v>
      </c>
      <c r="N1293" s="239">
        <v>0</v>
      </c>
      <c r="O1293" s="239">
        <v>0</v>
      </c>
      <c r="P1293" s="239">
        <v>0</v>
      </c>
    </row>
    <row r="1294" spans="1:16" x14ac:dyDescent="0.25">
      <c r="A1294" s="231" t="s">
        <v>1120</v>
      </c>
      <c r="B1294" s="232" t="s">
        <v>5813</v>
      </c>
      <c r="C1294" s="239">
        <v>0</v>
      </c>
      <c r="D1294" s="239">
        <v>0</v>
      </c>
      <c r="E1294" s="239">
        <v>0</v>
      </c>
      <c r="F1294" s="239">
        <v>0</v>
      </c>
      <c r="G1294" s="239">
        <v>0</v>
      </c>
      <c r="H1294" s="239">
        <v>0</v>
      </c>
      <c r="I1294" s="239">
        <v>0</v>
      </c>
      <c r="J1294" s="239">
        <v>0</v>
      </c>
      <c r="K1294" s="239">
        <v>0</v>
      </c>
      <c r="L1294" s="239">
        <v>0</v>
      </c>
      <c r="M1294" s="239">
        <v>0.12236591027483902</v>
      </c>
      <c r="N1294" s="239">
        <v>0</v>
      </c>
      <c r="O1294" s="239">
        <v>0</v>
      </c>
      <c r="P1294" s="239">
        <v>0</v>
      </c>
    </row>
    <row r="1295" spans="1:16" x14ac:dyDescent="0.25">
      <c r="A1295" s="231" t="s">
        <v>564</v>
      </c>
      <c r="B1295" s="232" t="s">
        <v>4296</v>
      </c>
      <c r="C1295" s="239">
        <v>0</v>
      </c>
      <c r="D1295" s="239">
        <v>0</v>
      </c>
      <c r="E1295" s="239">
        <v>0</v>
      </c>
      <c r="F1295" s="239">
        <v>1.6674675612770338E-2</v>
      </c>
      <c r="G1295" s="239">
        <v>0</v>
      </c>
      <c r="H1295" s="239">
        <v>1.115481902406449E-2</v>
      </c>
      <c r="I1295" s="239">
        <v>0</v>
      </c>
      <c r="J1295" s="239">
        <v>0</v>
      </c>
      <c r="K1295" s="239">
        <v>0</v>
      </c>
      <c r="L1295" s="239">
        <v>0</v>
      </c>
      <c r="M1295" s="239">
        <v>0</v>
      </c>
      <c r="N1295" s="239">
        <v>0.6266017753524068</v>
      </c>
      <c r="O1295" s="239">
        <v>0</v>
      </c>
      <c r="P1295" s="239">
        <v>0.31758344331386767</v>
      </c>
    </row>
    <row r="1296" spans="1:16" x14ac:dyDescent="0.25">
      <c r="A1296" s="231" t="s">
        <v>836</v>
      </c>
      <c r="B1296" s="232" t="s">
        <v>4298</v>
      </c>
      <c r="C1296" s="239">
        <v>0</v>
      </c>
      <c r="D1296" s="239">
        <v>0</v>
      </c>
      <c r="E1296" s="239">
        <v>0</v>
      </c>
      <c r="F1296" s="239">
        <v>0</v>
      </c>
      <c r="G1296" s="239">
        <v>0</v>
      </c>
      <c r="H1296" s="239">
        <v>0</v>
      </c>
      <c r="I1296" s="239">
        <v>0</v>
      </c>
      <c r="J1296" s="239">
        <v>0</v>
      </c>
      <c r="K1296" s="239">
        <v>2.9056934338088287</v>
      </c>
      <c r="L1296" s="239">
        <v>0</v>
      </c>
      <c r="M1296" s="239">
        <v>0</v>
      </c>
      <c r="N1296" s="239">
        <v>0</v>
      </c>
      <c r="O1296" s="239">
        <v>0</v>
      </c>
      <c r="P1296" s="239">
        <v>0</v>
      </c>
    </row>
    <row r="1297" spans="1:16" x14ac:dyDescent="0.25">
      <c r="A1297" s="231" t="s">
        <v>1106</v>
      </c>
      <c r="B1297" s="232" t="s">
        <v>5814</v>
      </c>
      <c r="C1297" s="239">
        <v>0</v>
      </c>
      <c r="D1297" s="239">
        <v>0</v>
      </c>
      <c r="E1297" s="239">
        <v>0</v>
      </c>
      <c r="F1297" s="239">
        <v>0</v>
      </c>
      <c r="G1297" s="239">
        <v>0</v>
      </c>
      <c r="H1297" s="239">
        <v>0</v>
      </c>
      <c r="I1297" s="239">
        <v>3.7313390030772192E-2</v>
      </c>
      <c r="J1297" s="239">
        <v>0.2514780876919625</v>
      </c>
      <c r="K1297" s="239">
        <v>7.2372045661713125E-2</v>
      </c>
      <c r="L1297" s="239">
        <v>0.15507608226663694</v>
      </c>
      <c r="M1297" s="239">
        <v>0</v>
      </c>
      <c r="N1297" s="239">
        <v>0</v>
      </c>
      <c r="O1297" s="239">
        <v>0</v>
      </c>
      <c r="P1297" s="239">
        <v>0</v>
      </c>
    </row>
    <row r="1298" spans="1:16" x14ac:dyDescent="0.25">
      <c r="A1298" s="231" t="s">
        <v>447</v>
      </c>
      <c r="B1298" s="232" t="s">
        <v>4302</v>
      </c>
      <c r="C1298" s="239">
        <v>0</v>
      </c>
      <c r="D1298" s="239">
        <v>0</v>
      </c>
      <c r="E1298" s="239">
        <v>0</v>
      </c>
      <c r="F1298" s="239">
        <v>0</v>
      </c>
      <c r="G1298" s="239">
        <v>0.88306857064543187</v>
      </c>
      <c r="H1298" s="239">
        <v>0</v>
      </c>
      <c r="I1298" s="239">
        <v>0</v>
      </c>
      <c r="J1298" s="239">
        <v>0</v>
      </c>
      <c r="K1298" s="239">
        <v>0</v>
      </c>
      <c r="L1298" s="239">
        <v>0</v>
      </c>
      <c r="M1298" s="239">
        <v>1.0111652837622667</v>
      </c>
      <c r="N1298" s="239">
        <v>0</v>
      </c>
      <c r="O1298" s="239">
        <v>0</v>
      </c>
      <c r="P1298" s="239">
        <v>0</v>
      </c>
    </row>
    <row r="1299" spans="1:16" x14ac:dyDescent="0.25">
      <c r="A1299" s="231" t="s">
        <v>4244</v>
      </c>
      <c r="B1299" s="232" t="s">
        <v>4245</v>
      </c>
      <c r="C1299" s="239">
        <v>0</v>
      </c>
      <c r="D1299" s="239">
        <v>0</v>
      </c>
      <c r="E1299" s="239">
        <v>0</v>
      </c>
      <c r="F1299" s="239">
        <v>0</v>
      </c>
      <c r="G1299" s="239">
        <v>0</v>
      </c>
      <c r="H1299" s="239">
        <v>0</v>
      </c>
      <c r="I1299" s="239">
        <v>0</v>
      </c>
      <c r="J1299" s="239">
        <v>0</v>
      </c>
      <c r="K1299" s="239">
        <v>0</v>
      </c>
      <c r="L1299" s="239">
        <v>0</v>
      </c>
      <c r="M1299" s="239">
        <v>0</v>
      </c>
      <c r="N1299" s="239">
        <v>5.7748756009696048E-2</v>
      </c>
      <c r="O1299" s="239">
        <v>0</v>
      </c>
      <c r="P1299" s="239">
        <v>0.82388092032387705</v>
      </c>
    </row>
    <row r="1300" spans="1:16" x14ac:dyDescent="0.25">
      <c r="A1300" s="231" t="s">
        <v>1234</v>
      </c>
      <c r="B1300" s="232" t="s">
        <v>9897</v>
      </c>
      <c r="C1300" s="239">
        <v>0.1331573425492949</v>
      </c>
      <c r="D1300" s="239">
        <v>0</v>
      </c>
      <c r="E1300" s="239">
        <v>0</v>
      </c>
      <c r="F1300" s="239">
        <v>0</v>
      </c>
      <c r="G1300" s="239">
        <v>3.6931311670934379E-2</v>
      </c>
      <c r="H1300" s="239">
        <v>0</v>
      </c>
      <c r="I1300" s="239">
        <v>0</v>
      </c>
      <c r="J1300" s="239">
        <v>0</v>
      </c>
      <c r="K1300" s="239">
        <v>0</v>
      </c>
      <c r="L1300" s="239">
        <v>0</v>
      </c>
      <c r="M1300" s="239">
        <v>0</v>
      </c>
      <c r="N1300" s="239">
        <v>0</v>
      </c>
      <c r="O1300" s="239">
        <v>0</v>
      </c>
      <c r="P1300" s="239">
        <v>0</v>
      </c>
    </row>
    <row r="1301" spans="1:16" x14ac:dyDescent="0.25">
      <c r="A1301" s="231" t="s">
        <v>432</v>
      </c>
      <c r="B1301" s="232" t="s">
        <v>3507</v>
      </c>
      <c r="C1301" s="239">
        <v>3.7434037073832319E-2</v>
      </c>
      <c r="D1301" s="239">
        <v>6.6972803552923593E-2</v>
      </c>
      <c r="E1301" s="239">
        <v>2.4021228152712126E-2</v>
      </c>
      <c r="F1301" s="239">
        <v>1.5914372852616279E-2</v>
      </c>
      <c r="G1301" s="239">
        <v>0</v>
      </c>
      <c r="H1301" s="239">
        <v>5.0033688166400943E-3</v>
      </c>
      <c r="I1301" s="239">
        <v>0</v>
      </c>
      <c r="J1301" s="239">
        <v>2.4905947076043788E-3</v>
      </c>
      <c r="K1301" s="239">
        <v>1.9831509908712413E-3</v>
      </c>
      <c r="L1301" s="239">
        <v>0</v>
      </c>
      <c r="M1301" s="239">
        <v>0</v>
      </c>
      <c r="N1301" s="239">
        <v>0</v>
      </c>
      <c r="O1301" s="239">
        <v>4.8164434921983326E-3</v>
      </c>
      <c r="P1301" s="239">
        <v>1.4847147425995019E-2</v>
      </c>
    </row>
    <row r="1302" spans="1:16" x14ac:dyDescent="0.25">
      <c r="A1302" s="231" t="s">
        <v>1089</v>
      </c>
      <c r="B1302" s="232" t="s">
        <v>4242</v>
      </c>
      <c r="C1302" s="239">
        <v>0</v>
      </c>
      <c r="D1302" s="239">
        <v>0</v>
      </c>
      <c r="E1302" s="239">
        <v>0</v>
      </c>
      <c r="F1302" s="239">
        <v>0</v>
      </c>
      <c r="G1302" s="239">
        <v>5.8920725763984945E-2</v>
      </c>
      <c r="H1302" s="239">
        <v>0</v>
      </c>
      <c r="I1302" s="239">
        <v>4.0384237741054846E-2</v>
      </c>
      <c r="J1302" s="239">
        <v>3.34124567711565E-2</v>
      </c>
      <c r="K1302" s="239">
        <v>0.69496968860314978</v>
      </c>
      <c r="L1302" s="239">
        <v>0.37995609631536853</v>
      </c>
      <c r="M1302" s="239">
        <v>0.40451072914093711</v>
      </c>
      <c r="N1302" s="239">
        <v>1.6673068242203489E-2</v>
      </c>
      <c r="O1302" s="239">
        <v>2.0031831579971605E-2</v>
      </c>
      <c r="P1302" s="239">
        <v>1.3630141788999904E-2</v>
      </c>
    </row>
    <row r="1303" spans="1:16" x14ac:dyDescent="0.25">
      <c r="A1303" s="231" t="s">
        <v>2513</v>
      </c>
      <c r="B1303" s="232" t="s">
        <v>5835</v>
      </c>
      <c r="C1303" s="239">
        <v>1.7274156418175666</v>
      </c>
      <c r="D1303" s="239">
        <v>0.64066688780184033</v>
      </c>
      <c r="E1303" s="239">
        <v>0.40505370171022315</v>
      </c>
      <c r="F1303" s="239">
        <v>0</v>
      </c>
      <c r="G1303" s="239">
        <v>0</v>
      </c>
      <c r="H1303" s="239">
        <v>0</v>
      </c>
      <c r="I1303" s="239">
        <v>0</v>
      </c>
      <c r="J1303" s="239">
        <v>0</v>
      </c>
      <c r="K1303" s="239">
        <v>0</v>
      </c>
      <c r="L1303" s="239">
        <v>0</v>
      </c>
      <c r="M1303" s="239">
        <v>0</v>
      </c>
      <c r="N1303" s="239">
        <v>0</v>
      </c>
      <c r="O1303" s="239">
        <v>0</v>
      </c>
      <c r="P1303" s="239">
        <v>0</v>
      </c>
    </row>
    <row r="1304" spans="1:16" x14ac:dyDescent="0.25">
      <c r="A1304" s="231" t="s">
        <v>1804</v>
      </c>
      <c r="B1304" s="232" t="s">
        <v>4243</v>
      </c>
      <c r="C1304" s="239">
        <v>0.33123795521870608</v>
      </c>
      <c r="D1304" s="239">
        <v>8.4010745200829851E-2</v>
      </c>
      <c r="E1304" s="239">
        <v>0.29931970763625687</v>
      </c>
      <c r="F1304" s="239">
        <v>0</v>
      </c>
      <c r="G1304" s="239">
        <v>0.57390531940031897</v>
      </c>
      <c r="H1304" s="239">
        <v>2.0498197054470086</v>
      </c>
      <c r="I1304" s="239">
        <v>0.49043588533807042</v>
      </c>
      <c r="J1304" s="239">
        <v>0.72819971860626076</v>
      </c>
      <c r="K1304" s="239">
        <v>2.0181614910467562</v>
      </c>
      <c r="L1304" s="239">
        <v>1.7054768479761209</v>
      </c>
      <c r="M1304" s="239">
        <v>1.4957724911185248</v>
      </c>
      <c r="N1304" s="239">
        <v>1.656267113157381</v>
      </c>
      <c r="O1304" s="239">
        <v>2.5349698581491826</v>
      </c>
      <c r="P1304" s="239">
        <v>3.8716616464941325</v>
      </c>
    </row>
    <row r="1305" spans="1:16" x14ac:dyDescent="0.25">
      <c r="A1305" s="231" t="s">
        <v>1201</v>
      </c>
      <c r="B1305" s="232" t="s">
        <v>4248</v>
      </c>
      <c r="C1305" s="239">
        <v>0</v>
      </c>
      <c r="D1305" s="239">
        <v>0</v>
      </c>
      <c r="E1305" s="239">
        <v>0</v>
      </c>
      <c r="F1305" s="239">
        <v>0</v>
      </c>
      <c r="G1305" s="239">
        <v>0</v>
      </c>
      <c r="H1305" s="239">
        <v>0</v>
      </c>
      <c r="I1305" s="239">
        <v>0</v>
      </c>
      <c r="J1305" s="239">
        <v>0</v>
      </c>
      <c r="K1305" s="239">
        <v>0</v>
      </c>
      <c r="L1305" s="239">
        <v>0.88841285181269292</v>
      </c>
      <c r="M1305" s="239">
        <v>0</v>
      </c>
      <c r="N1305" s="239">
        <v>0</v>
      </c>
      <c r="O1305" s="239">
        <v>0</v>
      </c>
      <c r="P1305" s="239">
        <v>0</v>
      </c>
    </row>
    <row r="1306" spans="1:16" x14ac:dyDescent="0.25">
      <c r="A1306" s="231" t="s">
        <v>858</v>
      </c>
      <c r="B1306" s="232" t="s">
        <v>4251</v>
      </c>
      <c r="C1306" s="239">
        <v>0</v>
      </c>
      <c r="D1306" s="239">
        <v>0</v>
      </c>
      <c r="E1306" s="239">
        <v>0</v>
      </c>
      <c r="F1306" s="239">
        <v>1.158753792763317E-2</v>
      </c>
      <c r="G1306" s="239">
        <v>0</v>
      </c>
      <c r="H1306" s="239">
        <v>0</v>
      </c>
      <c r="I1306" s="239">
        <v>0</v>
      </c>
      <c r="J1306" s="239">
        <v>2.1388670828496777E-2</v>
      </c>
      <c r="K1306" s="239">
        <v>0</v>
      </c>
      <c r="L1306" s="239">
        <v>0</v>
      </c>
      <c r="M1306" s="239">
        <v>0</v>
      </c>
      <c r="N1306" s="239">
        <v>0</v>
      </c>
      <c r="O1306" s="239">
        <v>0</v>
      </c>
      <c r="P1306" s="239">
        <v>1.0318537592599533E-2</v>
      </c>
    </row>
    <row r="1307" spans="1:16" x14ac:dyDescent="0.25">
      <c r="A1307" s="231" t="s">
        <v>1415</v>
      </c>
      <c r="B1307" s="232" t="s">
        <v>4252</v>
      </c>
      <c r="C1307" s="239">
        <v>0</v>
      </c>
      <c r="D1307" s="239">
        <v>0</v>
      </c>
      <c r="E1307" s="239">
        <v>0</v>
      </c>
      <c r="F1307" s="239">
        <v>0</v>
      </c>
      <c r="G1307" s="239">
        <v>0.34057824499785683</v>
      </c>
      <c r="H1307" s="239">
        <v>0</v>
      </c>
      <c r="I1307" s="239">
        <v>0</v>
      </c>
      <c r="J1307" s="239">
        <v>0</v>
      </c>
      <c r="K1307" s="239">
        <v>0</v>
      </c>
      <c r="L1307" s="239">
        <v>0</v>
      </c>
      <c r="M1307" s="239">
        <v>0</v>
      </c>
      <c r="N1307" s="239">
        <v>0</v>
      </c>
      <c r="O1307" s="239">
        <v>0</v>
      </c>
      <c r="P1307" s="239">
        <v>0</v>
      </c>
    </row>
    <row r="1308" spans="1:16" x14ac:dyDescent="0.25">
      <c r="A1308" s="231" t="s">
        <v>1163</v>
      </c>
      <c r="B1308" s="232" t="s">
        <v>4253</v>
      </c>
      <c r="C1308" s="239">
        <v>0</v>
      </c>
      <c r="D1308" s="239">
        <v>8.1972674023563175E-2</v>
      </c>
      <c r="E1308" s="239">
        <v>0</v>
      </c>
      <c r="F1308" s="239">
        <v>0</v>
      </c>
      <c r="G1308" s="239">
        <v>0</v>
      </c>
      <c r="H1308" s="239">
        <v>0</v>
      </c>
      <c r="I1308" s="239">
        <v>0</v>
      </c>
      <c r="J1308" s="239">
        <v>0</v>
      </c>
      <c r="K1308" s="239">
        <v>0</v>
      </c>
      <c r="L1308" s="239">
        <v>0</v>
      </c>
      <c r="M1308" s="239">
        <v>0</v>
      </c>
      <c r="N1308" s="239">
        <v>0</v>
      </c>
      <c r="O1308" s="239">
        <v>0</v>
      </c>
      <c r="P1308" s="239">
        <v>0</v>
      </c>
    </row>
    <row r="1309" spans="1:16" x14ac:dyDescent="0.25">
      <c r="A1309" s="231" t="s">
        <v>202</v>
      </c>
      <c r="B1309" s="232" t="s">
        <v>4254</v>
      </c>
      <c r="C1309" s="239">
        <v>0</v>
      </c>
      <c r="D1309" s="239">
        <v>1.3748387389406305E-2</v>
      </c>
      <c r="E1309" s="239">
        <v>0</v>
      </c>
      <c r="F1309" s="239">
        <v>0</v>
      </c>
      <c r="G1309" s="239">
        <v>0</v>
      </c>
      <c r="H1309" s="239">
        <v>0</v>
      </c>
      <c r="I1309" s="239">
        <v>6.3275996564035935E-3</v>
      </c>
      <c r="J1309" s="239">
        <v>2.404327469748203E-2</v>
      </c>
      <c r="K1309" s="239">
        <v>1.9038354396406114E-3</v>
      </c>
      <c r="L1309" s="239">
        <v>2.101007258859484E-3</v>
      </c>
      <c r="M1309" s="239">
        <v>0</v>
      </c>
      <c r="N1309" s="239">
        <v>5.2674085381022993E-2</v>
      </c>
      <c r="O1309" s="239">
        <v>5.4571669931760408E-3</v>
      </c>
      <c r="P1309" s="239">
        <v>3.0519729787924776E-3</v>
      </c>
    </row>
    <row r="1310" spans="1:16" x14ac:dyDescent="0.25">
      <c r="A1310" s="231" t="s">
        <v>873</v>
      </c>
      <c r="B1310" s="232" t="s">
        <v>9898</v>
      </c>
      <c r="C1310" s="239">
        <v>0</v>
      </c>
      <c r="D1310" s="239">
        <v>0</v>
      </c>
      <c r="E1310" s="239">
        <v>0</v>
      </c>
      <c r="F1310" s="239">
        <v>0.16271034432739234</v>
      </c>
      <c r="G1310" s="239">
        <v>2.6757386741637728E-2</v>
      </c>
      <c r="H1310" s="239">
        <v>1.4348319879251396E-2</v>
      </c>
      <c r="I1310" s="239">
        <v>2.3055419216231011E-3</v>
      </c>
      <c r="J1310" s="239">
        <v>1.2811539681832237E-2</v>
      </c>
      <c r="K1310" s="239">
        <v>0</v>
      </c>
      <c r="L1310" s="239">
        <v>4.8460927668617586E-2</v>
      </c>
      <c r="M1310" s="239">
        <v>0</v>
      </c>
      <c r="N1310" s="239">
        <v>0.14982894695540222</v>
      </c>
      <c r="O1310" s="239">
        <v>0.32256352477729294</v>
      </c>
      <c r="P1310" s="239">
        <v>8.3258969845348724E-2</v>
      </c>
    </row>
    <row r="1311" spans="1:16" x14ac:dyDescent="0.25">
      <c r="A1311" s="231" t="s">
        <v>1687</v>
      </c>
      <c r="B1311" s="232" t="s">
        <v>5831</v>
      </c>
      <c r="C1311" s="239">
        <v>0</v>
      </c>
      <c r="D1311" s="239">
        <v>0</v>
      </c>
      <c r="E1311" s="239">
        <v>0</v>
      </c>
      <c r="F1311" s="239">
        <v>0</v>
      </c>
      <c r="G1311" s="239">
        <v>0</v>
      </c>
      <c r="H1311" s="239">
        <v>0</v>
      </c>
      <c r="I1311" s="239">
        <v>0</v>
      </c>
      <c r="J1311" s="239">
        <v>2.1181651358875504</v>
      </c>
      <c r="K1311" s="239">
        <v>4.8209811481526712</v>
      </c>
      <c r="L1311" s="239">
        <v>38.82241159198125</v>
      </c>
      <c r="M1311" s="239">
        <v>95.702675049517097</v>
      </c>
      <c r="N1311" s="239">
        <v>0.23206545069952475</v>
      </c>
      <c r="O1311" s="239">
        <v>1.891546242183912</v>
      </c>
      <c r="P1311" s="239">
        <v>0</v>
      </c>
    </row>
    <row r="1312" spans="1:16" x14ac:dyDescent="0.25">
      <c r="A1312" s="231" t="s">
        <v>578</v>
      </c>
      <c r="B1312" s="232" t="s">
        <v>4219</v>
      </c>
      <c r="C1312" s="239">
        <v>0</v>
      </c>
      <c r="D1312" s="239">
        <v>0</v>
      </c>
      <c r="E1312" s="239">
        <v>0</v>
      </c>
      <c r="F1312" s="239">
        <v>0</v>
      </c>
      <c r="G1312" s="239">
        <v>0</v>
      </c>
      <c r="H1312" s="239">
        <v>0</v>
      </c>
      <c r="I1312" s="239">
        <v>0</v>
      </c>
      <c r="J1312" s="239">
        <v>8.349997851732403E-3</v>
      </c>
      <c r="K1312" s="239">
        <v>0</v>
      </c>
      <c r="L1312" s="239">
        <v>0</v>
      </c>
      <c r="M1312" s="239">
        <v>0</v>
      </c>
      <c r="N1312" s="239">
        <v>0</v>
      </c>
      <c r="O1312" s="239">
        <v>0</v>
      </c>
      <c r="P1312" s="239">
        <v>0</v>
      </c>
    </row>
    <row r="1313" spans="1:16" x14ac:dyDescent="0.25">
      <c r="A1313" s="231" t="s">
        <v>1745</v>
      </c>
      <c r="B1313" s="232" t="s">
        <v>4220</v>
      </c>
      <c r="C1313" s="239">
        <v>0</v>
      </c>
      <c r="D1313" s="239">
        <v>1.3035983773636621E-2</v>
      </c>
      <c r="E1313" s="239">
        <v>0</v>
      </c>
      <c r="F1313" s="239">
        <v>0</v>
      </c>
      <c r="G1313" s="239">
        <v>0</v>
      </c>
      <c r="H1313" s="239">
        <v>0</v>
      </c>
      <c r="I1313" s="239">
        <v>0</v>
      </c>
      <c r="J1313" s="239">
        <v>0</v>
      </c>
      <c r="K1313" s="239">
        <v>0</v>
      </c>
      <c r="L1313" s="239">
        <v>0</v>
      </c>
      <c r="M1313" s="239">
        <v>0</v>
      </c>
      <c r="N1313" s="239">
        <v>0</v>
      </c>
      <c r="O1313" s="239">
        <v>0</v>
      </c>
      <c r="P1313" s="239">
        <v>0</v>
      </c>
    </row>
    <row r="1314" spans="1:16" x14ac:dyDescent="0.25">
      <c r="A1314" s="231" t="s">
        <v>824</v>
      </c>
      <c r="B1314" s="232" t="s">
        <v>4221</v>
      </c>
      <c r="C1314" s="239">
        <v>0</v>
      </c>
      <c r="D1314" s="239">
        <v>0</v>
      </c>
      <c r="E1314" s="239">
        <v>0</v>
      </c>
      <c r="F1314" s="239">
        <v>0</v>
      </c>
      <c r="G1314" s="239">
        <v>0</v>
      </c>
      <c r="H1314" s="239">
        <v>3.2539622998466891E-3</v>
      </c>
      <c r="I1314" s="239">
        <v>0</v>
      </c>
      <c r="J1314" s="239">
        <v>0</v>
      </c>
      <c r="K1314" s="239">
        <v>0</v>
      </c>
      <c r="L1314" s="239">
        <v>0</v>
      </c>
      <c r="M1314" s="239">
        <v>2.3968351692133801E-2</v>
      </c>
      <c r="N1314" s="239">
        <v>2.5083126761928084E-2</v>
      </c>
      <c r="O1314" s="239">
        <v>0</v>
      </c>
      <c r="P1314" s="239">
        <v>0.12031623219364594</v>
      </c>
    </row>
    <row r="1315" spans="1:16" x14ac:dyDescent="0.25">
      <c r="A1315" s="231" t="s">
        <v>1273</v>
      </c>
      <c r="B1315" s="232" t="s">
        <v>3503</v>
      </c>
      <c r="C1315" s="239">
        <v>0</v>
      </c>
      <c r="D1315" s="239">
        <v>0</v>
      </c>
      <c r="E1315" s="239">
        <v>0</v>
      </c>
      <c r="F1315" s="239">
        <v>0</v>
      </c>
      <c r="G1315" s="239">
        <v>5.4604557297995571E-3</v>
      </c>
      <c r="H1315" s="239">
        <v>0</v>
      </c>
      <c r="I1315" s="239">
        <v>0</v>
      </c>
      <c r="J1315" s="239">
        <v>1.173578355154065E-2</v>
      </c>
      <c r="K1315" s="239">
        <v>0</v>
      </c>
      <c r="L1315" s="239">
        <v>9.9091175453657216E-3</v>
      </c>
      <c r="M1315" s="239">
        <v>0</v>
      </c>
      <c r="N1315" s="239">
        <v>0</v>
      </c>
      <c r="O1315" s="239">
        <v>0.1188431550500456</v>
      </c>
      <c r="P1315" s="239">
        <v>0</v>
      </c>
    </row>
    <row r="1316" spans="1:16" x14ac:dyDescent="0.25">
      <c r="A1316" s="231" t="s">
        <v>439</v>
      </c>
      <c r="B1316" s="232" t="s">
        <v>4255</v>
      </c>
      <c r="C1316" s="239">
        <v>2.38422057897984E-3</v>
      </c>
      <c r="D1316" s="239">
        <v>1.807271282690135E-3</v>
      </c>
      <c r="E1316" s="239">
        <v>2.3770533030868278E-3</v>
      </c>
      <c r="F1316" s="239">
        <v>2.3036475097647732E-3</v>
      </c>
      <c r="G1316" s="239">
        <v>1.7058536173248637E-2</v>
      </c>
      <c r="H1316" s="239">
        <v>0</v>
      </c>
      <c r="I1316" s="239">
        <v>3.3552623574065305E-3</v>
      </c>
      <c r="J1316" s="239">
        <v>2.2243537487383384E-3</v>
      </c>
      <c r="K1316" s="239">
        <v>4.6046640543814998E-3</v>
      </c>
      <c r="L1316" s="239">
        <v>2.0305587483001399E-2</v>
      </c>
      <c r="M1316" s="239">
        <v>1.5339268356124605E-2</v>
      </c>
      <c r="N1316" s="239">
        <v>1.3005163063711592E-3</v>
      </c>
      <c r="O1316" s="239">
        <v>4.410278695683139E-2</v>
      </c>
      <c r="P1316" s="239">
        <v>1.5757557343033336E-2</v>
      </c>
    </row>
    <row r="1317" spans="1:16" x14ac:dyDescent="0.25">
      <c r="A1317" s="231" t="s">
        <v>572</v>
      </c>
      <c r="B1317" s="232" t="s">
        <v>9899</v>
      </c>
      <c r="C1317" s="239">
        <v>0</v>
      </c>
      <c r="D1317" s="239">
        <v>5.1574195003307307E-3</v>
      </c>
      <c r="E1317" s="239">
        <v>4.7880946239222981E-3</v>
      </c>
      <c r="F1317" s="239">
        <v>1.2610315010461337E-2</v>
      </c>
      <c r="G1317" s="239">
        <v>0</v>
      </c>
      <c r="H1317" s="239">
        <v>2.2578893425875591E-2</v>
      </c>
      <c r="I1317" s="239">
        <v>0</v>
      </c>
      <c r="J1317" s="239">
        <v>3.5526550591204832E-2</v>
      </c>
      <c r="K1317" s="239">
        <v>0</v>
      </c>
      <c r="L1317" s="239">
        <v>1.2407344939031471E-2</v>
      </c>
      <c r="M1317" s="239">
        <v>0</v>
      </c>
      <c r="N1317" s="239">
        <v>0</v>
      </c>
      <c r="O1317" s="239">
        <v>0</v>
      </c>
      <c r="P1317" s="239">
        <v>0</v>
      </c>
    </row>
    <row r="1318" spans="1:16" x14ac:dyDescent="0.25">
      <c r="A1318" s="231" t="s">
        <v>278</v>
      </c>
      <c r="B1318" s="232" t="s">
        <v>9900</v>
      </c>
      <c r="C1318" s="239">
        <v>0.11300691262842096</v>
      </c>
      <c r="D1318" s="239">
        <v>1.3059905299369561E-2</v>
      </c>
      <c r="E1318" s="239">
        <v>5.3708486415076969E-3</v>
      </c>
      <c r="F1318" s="239">
        <v>0</v>
      </c>
      <c r="G1318" s="239">
        <v>5.3015181063683831E-2</v>
      </c>
      <c r="H1318" s="239">
        <v>5.3050004376176185E-2</v>
      </c>
      <c r="I1318" s="239">
        <v>0</v>
      </c>
      <c r="J1318" s="239">
        <v>0</v>
      </c>
      <c r="K1318" s="239">
        <v>4.1970679448904372E-3</v>
      </c>
      <c r="L1318" s="239">
        <v>2.2925427235101544E-2</v>
      </c>
      <c r="M1318" s="239">
        <v>5.4948846023107616E-2</v>
      </c>
      <c r="N1318" s="239">
        <v>1.356171985649817E-3</v>
      </c>
      <c r="O1318" s="239">
        <v>3.2596987657787881E-2</v>
      </c>
      <c r="P1318" s="239">
        <v>2.9904324446024602E-2</v>
      </c>
    </row>
    <row r="1319" spans="1:16" x14ac:dyDescent="0.25">
      <c r="A1319" s="231" t="s">
        <v>1044</v>
      </c>
      <c r="B1319" s="232" t="s">
        <v>4259</v>
      </c>
      <c r="C1319" s="239">
        <v>0</v>
      </c>
      <c r="D1319" s="239">
        <v>0</v>
      </c>
      <c r="E1319" s="239">
        <v>0</v>
      </c>
      <c r="F1319" s="239">
        <v>0</v>
      </c>
      <c r="G1319" s="239">
        <v>3.2040450885732388E-2</v>
      </c>
      <c r="H1319" s="239">
        <v>0</v>
      </c>
      <c r="I1319" s="239">
        <v>0</v>
      </c>
      <c r="J1319" s="239">
        <v>0</v>
      </c>
      <c r="K1319" s="239">
        <v>0</v>
      </c>
      <c r="L1319" s="239">
        <v>0</v>
      </c>
      <c r="M1319" s="239">
        <v>0</v>
      </c>
      <c r="N1319" s="239">
        <v>0</v>
      </c>
      <c r="O1319" s="239">
        <v>1.659043798972506</v>
      </c>
      <c r="P1319" s="239">
        <v>0</v>
      </c>
    </row>
    <row r="1320" spans="1:16" x14ac:dyDescent="0.25">
      <c r="A1320" s="231" t="s">
        <v>1515</v>
      </c>
      <c r="B1320" s="232" t="s">
        <v>4260</v>
      </c>
      <c r="C1320" s="239">
        <v>0</v>
      </c>
      <c r="D1320" s="239">
        <v>0</v>
      </c>
      <c r="E1320" s="239">
        <v>2.0644858319759641E-2</v>
      </c>
      <c r="F1320" s="239">
        <v>2.087591679751501E-2</v>
      </c>
      <c r="G1320" s="239">
        <v>0</v>
      </c>
      <c r="H1320" s="239">
        <v>0</v>
      </c>
      <c r="I1320" s="239">
        <v>0</v>
      </c>
      <c r="J1320" s="239">
        <v>0</v>
      </c>
      <c r="K1320" s="239">
        <v>0</v>
      </c>
      <c r="L1320" s="239">
        <v>0</v>
      </c>
      <c r="M1320" s="239">
        <v>0</v>
      </c>
      <c r="N1320" s="239">
        <v>1.5923395488908122E-2</v>
      </c>
      <c r="O1320" s="239">
        <v>0</v>
      </c>
      <c r="P1320" s="239">
        <v>0</v>
      </c>
    </row>
    <row r="1321" spans="1:16" x14ac:dyDescent="0.25">
      <c r="A1321" s="231" t="s">
        <v>277</v>
      </c>
      <c r="B1321" s="232" t="s">
        <v>4261</v>
      </c>
      <c r="C1321" s="239">
        <v>0</v>
      </c>
      <c r="D1321" s="239">
        <v>0</v>
      </c>
      <c r="E1321" s="239">
        <v>0.19762426638387287</v>
      </c>
      <c r="F1321" s="239">
        <v>0.3195119194206309</v>
      </c>
      <c r="G1321" s="239">
        <v>0</v>
      </c>
      <c r="H1321" s="239">
        <v>4.3972354065685421E-2</v>
      </c>
      <c r="I1321" s="239">
        <v>2.794724180139568E-2</v>
      </c>
      <c r="J1321" s="239">
        <v>1.1571183130833176E-2</v>
      </c>
      <c r="K1321" s="239">
        <v>4.0130701452671974E-2</v>
      </c>
      <c r="L1321" s="239">
        <v>7.9817088395613051E-2</v>
      </c>
      <c r="M1321" s="239">
        <v>0.19632748784497131</v>
      </c>
      <c r="N1321" s="239">
        <v>0.16227714505904811</v>
      </c>
      <c r="O1321" s="239">
        <v>0.91360515998301361</v>
      </c>
      <c r="P1321" s="239">
        <v>3.2202571717689561</v>
      </c>
    </row>
    <row r="1322" spans="1:16" x14ac:dyDescent="0.25">
      <c r="A1322" s="231" t="s">
        <v>1980</v>
      </c>
      <c r="B1322" s="232" t="s">
        <v>4262</v>
      </c>
      <c r="C1322" s="239">
        <v>0.695704322804927</v>
      </c>
      <c r="D1322" s="239">
        <v>0</v>
      </c>
      <c r="E1322" s="239">
        <v>0</v>
      </c>
      <c r="F1322" s="239">
        <v>0</v>
      </c>
      <c r="G1322" s="239">
        <v>0</v>
      </c>
      <c r="H1322" s="239">
        <v>0</v>
      </c>
      <c r="I1322" s="239">
        <v>0</v>
      </c>
      <c r="J1322" s="239">
        <v>0.13160944551976134</v>
      </c>
      <c r="K1322" s="239">
        <v>0</v>
      </c>
      <c r="L1322" s="239">
        <v>0</v>
      </c>
      <c r="M1322" s="239">
        <v>0.11691271824724696</v>
      </c>
      <c r="N1322" s="239">
        <v>0.2895090393073636</v>
      </c>
      <c r="O1322" s="239">
        <v>0.64613217612171525</v>
      </c>
      <c r="P1322" s="239">
        <v>0.89100407153038197</v>
      </c>
    </row>
    <row r="1323" spans="1:16" x14ac:dyDescent="0.25">
      <c r="A1323" s="231" t="s">
        <v>1478</v>
      </c>
      <c r="B1323" s="232" t="s">
        <v>4263</v>
      </c>
      <c r="C1323" s="239">
        <v>6.4583651041690171E-2</v>
      </c>
      <c r="D1323" s="239">
        <v>0</v>
      </c>
      <c r="E1323" s="239">
        <v>0</v>
      </c>
      <c r="F1323" s="239">
        <v>0</v>
      </c>
      <c r="G1323" s="239">
        <v>0</v>
      </c>
      <c r="H1323" s="239">
        <v>0</v>
      </c>
      <c r="I1323" s="239">
        <v>0</v>
      </c>
      <c r="J1323" s="239">
        <v>0</v>
      </c>
      <c r="K1323" s="239">
        <v>0</v>
      </c>
      <c r="L1323" s="239">
        <v>0</v>
      </c>
      <c r="M1323" s="239">
        <v>0</v>
      </c>
      <c r="N1323" s="239">
        <v>0</v>
      </c>
      <c r="O1323" s="239">
        <v>0</v>
      </c>
      <c r="P1323" s="239">
        <v>0</v>
      </c>
    </row>
    <row r="1324" spans="1:16" x14ac:dyDescent="0.25">
      <c r="A1324" s="231" t="s">
        <v>5827</v>
      </c>
      <c r="B1324" s="232" t="s">
        <v>5828</v>
      </c>
      <c r="C1324" s="239">
        <v>0</v>
      </c>
      <c r="D1324" s="239">
        <v>0</v>
      </c>
      <c r="E1324" s="239">
        <v>0</v>
      </c>
      <c r="F1324" s="239">
        <v>0</v>
      </c>
      <c r="G1324" s="239">
        <v>0</v>
      </c>
      <c r="H1324" s="239">
        <v>0</v>
      </c>
      <c r="I1324" s="239">
        <v>0</v>
      </c>
      <c r="J1324" s="239">
        <v>0</v>
      </c>
      <c r="K1324" s="239">
        <v>0</v>
      </c>
      <c r="L1324" s="239">
        <v>0</v>
      </c>
      <c r="M1324" s="239">
        <v>0</v>
      </c>
      <c r="N1324" s="239">
        <v>0.24387154976923114</v>
      </c>
      <c r="O1324" s="239">
        <v>9.091610018558521E-3</v>
      </c>
      <c r="P1324" s="239">
        <v>0</v>
      </c>
    </row>
    <row r="1325" spans="1:16" x14ac:dyDescent="0.25">
      <c r="A1325" s="231" t="s">
        <v>3013</v>
      </c>
      <c r="B1325" s="232" t="s">
        <v>5829</v>
      </c>
      <c r="C1325" s="239">
        <v>3.7271211906396123E-2</v>
      </c>
      <c r="D1325" s="239">
        <v>0</v>
      </c>
      <c r="E1325" s="239">
        <v>0</v>
      </c>
      <c r="F1325" s="239">
        <v>0.30186825611487905</v>
      </c>
      <c r="G1325" s="239">
        <v>2.2899326001630582</v>
      </c>
      <c r="H1325" s="239">
        <v>4.5523903949860819E-2</v>
      </c>
      <c r="I1325" s="239">
        <v>0</v>
      </c>
      <c r="J1325" s="239">
        <v>0</v>
      </c>
      <c r="K1325" s="239">
        <v>0</v>
      </c>
      <c r="L1325" s="239">
        <v>0</v>
      </c>
      <c r="M1325" s="239">
        <v>0</v>
      </c>
      <c r="N1325" s="239">
        <v>0</v>
      </c>
      <c r="O1325" s="239">
        <v>0</v>
      </c>
      <c r="P1325" s="239">
        <v>0</v>
      </c>
    </row>
    <row r="1326" spans="1:16" x14ac:dyDescent="0.25">
      <c r="A1326" s="231" t="s">
        <v>9901</v>
      </c>
      <c r="B1326" s="232" t="s">
        <v>9902</v>
      </c>
      <c r="C1326" s="239">
        <v>0</v>
      </c>
      <c r="D1326" s="239">
        <v>0</v>
      </c>
      <c r="E1326" s="239">
        <v>0</v>
      </c>
      <c r="F1326" s="239">
        <v>0</v>
      </c>
      <c r="G1326" s="239">
        <v>0</v>
      </c>
      <c r="H1326" s="239">
        <v>0</v>
      </c>
      <c r="I1326" s="239">
        <v>0</v>
      </c>
      <c r="J1326" s="239">
        <v>0</v>
      </c>
      <c r="K1326" s="239">
        <v>0</v>
      </c>
      <c r="L1326" s="239">
        <v>0</v>
      </c>
      <c r="M1326" s="239">
        <v>0</v>
      </c>
      <c r="N1326" s="239">
        <v>0</v>
      </c>
      <c r="O1326" s="239">
        <v>0</v>
      </c>
      <c r="P1326" s="239">
        <v>2.8657559174036193</v>
      </c>
    </row>
    <row r="1327" spans="1:16" x14ac:dyDescent="0.25">
      <c r="A1327" s="231" t="s">
        <v>1664</v>
      </c>
      <c r="B1327" s="232" t="s">
        <v>9903</v>
      </c>
      <c r="C1327" s="239">
        <v>1.5707268857347307</v>
      </c>
      <c r="D1327" s="239">
        <v>0</v>
      </c>
      <c r="E1327" s="239">
        <v>0</v>
      </c>
      <c r="F1327" s="239">
        <v>0</v>
      </c>
      <c r="G1327" s="239">
        <v>0</v>
      </c>
      <c r="H1327" s="239">
        <v>0</v>
      </c>
      <c r="I1327" s="239">
        <v>0</v>
      </c>
      <c r="J1327" s="239">
        <v>0</v>
      </c>
      <c r="K1327" s="239">
        <v>0</v>
      </c>
      <c r="L1327" s="239">
        <v>0</v>
      </c>
      <c r="M1327" s="239">
        <v>0</v>
      </c>
      <c r="N1327" s="239">
        <v>4.780839903206982E-2</v>
      </c>
      <c r="O1327" s="239">
        <v>0</v>
      </c>
      <c r="P1327" s="239">
        <v>0</v>
      </c>
    </row>
    <row r="1328" spans="1:16" x14ac:dyDescent="0.25">
      <c r="A1328" s="231" t="s">
        <v>3587</v>
      </c>
      <c r="B1328" s="232" t="s">
        <v>3588</v>
      </c>
      <c r="C1328" s="239">
        <v>0</v>
      </c>
      <c r="D1328" s="239">
        <v>0</v>
      </c>
      <c r="E1328" s="239">
        <v>0</v>
      </c>
      <c r="F1328" s="239">
        <v>0</v>
      </c>
      <c r="G1328" s="239">
        <v>0</v>
      </c>
      <c r="H1328" s="239">
        <v>0</v>
      </c>
      <c r="I1328" s="239">
        <v>0</v>
      </c>
      <c r="J1328" s="239">
        <v>0</v>
      </c>
      <c r="K1328" s="239">
        <v>0</v>
      </c>
      <c r="L1328" s="239">
        <v>0</v>
      </c>
      <c r="M1328" s="239">
        <v>0</v>
      </c>
      <c r="N1328" s="239">
        <v>1.2383973937023465E-2</v>
      </c>
      <c r="O1328" s="239">
        <v>4.3273217070995247E-2</v>
      </c>
      <c r="P1328" s="239">
        <v>2.3067175570819649</v>
      </c>
    </row>
    <row r="1329" spans="1:16" x14ac:dyDescent="0.25">
      <c r="A1329" s="231" t="s">
        <v>3231</v>
      </c>
      <c r="B1329" s="232" t="s">
        <v>9904</v>
      </c>
      <c r="C1329" s="239">
        <v>1.022432230421314E-2</v>
      </c>
      <c r="D1329" s="239">
        <v>7.689052103216007E-3</v>
      </c>
      <c r="E1329" s="239">
        <v>1.2767441437140906E-2</v>
      </c>
      <c r="F1329" s="239">
        <v>1.7048508870696331E-2</v>
      </c>
      <c r="G1329" s="239">
        <v>2.5785802389740577E-2</v>
      </c>
      <c r="H1329" s="239">
        <v>0</v>
      </c>
      <c r="I1329" s="239">
        <v>5.6226071798267281E-2</v>
      </c>
      <c r="J1329" s="239">
        <v>1.7861785783601706E-2</v>
      </c>
      <c r="K1329" s="239">
        <v>5.0202498010492209E-2</v>
      </c>
      <c r="L1329" s="239">
        <v>0</v>
      </c>
      <c r="M1329" s="239">
        <v>3.912906008480219E-3</v>
      </c>
      <c r="N1329" s="239">
        <v>0</v>
      </c>
      <c r="O1329" s="239">
        <v>0</v>
      </c>
      <c r="P1329" s="239">
        <v>0</v>
      </c>
    </row>
    <row r="1330" spans="1:16" x14ac:dyDescent="0.25">
      <c r="A1330" s="231" t="s">
        <v>464</v>
      </c>
      <c r="B1330" s="232" t="s">
        <v>4264</v>
      </c>
      <c r="C1330" s="239">
        <v>0</v>
      </c>
      <c r="D1330" s="239">
        <v>0</v>
      </c>
      <c r="E1330" s="239">
        <v>0</v>
      </c>
      <c r="F1330" s="239">
        <v>0</v>
      </c>
      <c r="G1330" s="239">
        <v>0</v>
      </c>
      <c r="H1330" s="239">
        <v>0</v>
      </c>
      <c r="I1330" s="239">
        <v>0</v>
      </c>
      <c r="J1330" s="239">
        <v>0</v>
      </c>
      <c r="K1330" s="239">
        <v>0</v>
      </c>
      <c r="L1330" s="239">
        <v>0</v>
      </c>
      <c r="M1330" s="239">
        <v>0</v>
      </c>
      <c r="N1330" s="239">
        <v>0</v>
      </c>
      <c r="O1330" s="239">
        <v>0</v>
      </c>
      <c r="P1330" s="239">
        <v>4.5640778804435872E-2</v>
      </c>
    </row>
    <row r="1331" spans="1:16" x14ac:dyDescent="0.25">
      <c r="A1331" s="231" t="s">
        <v>1438</v>
      </c>
      <c r="B1331" s="232" t="s">
        <v>4266</v>
      </c>
      <c r="C1331" s="239">
        <v>0</v>
      </c>
      <c r="D1331" s="239">
        <v>0.11212566994900251</v>
      </c>
      <c r="E1331" s="239">
        <v>0.11099157286052766</v>
      </c>
      <c r="F1331" s="239">
        <v>0</v>
      </c>
      <c r="G1331" s="239">
        <v>0</v>
      </c>
      <c r="H1331" s="239">
        <v>0</v>
      </c>
      <c r="I1331" s="239">
        <v>0</v>
      </c>
      <c r="J1331" s="239">
        <v>0.30622382651716223</v>
      </c>
      <c r="K1331" s="239">
        <v>0</v>
      </c>
      <c r="L1331" s="239">
        <v>0</v>
      </c>
      <c r="M1331" s="239">
        <v>6.0862275671981207E-2</v>
      </c>
      <c r="N1331" s="239">
        <v>0</v>
      </c>
      <c r="O1331" s="239">
        <v>0.56035000947532276</v>
      </c>
      <c r="P1331" s="239">
        <v>0</v>
      </c>
    </row>
    <row r="1332" spans="1:16" x14ac:dyDescent="0.25">
      <c r="A1332" s="231" t="s">
        <v>2841</v>
      </c>
      <c r="B1332" s="232" t="s">
        <v>4268</v>
      </c>
      <c r="C1332" s="239">
        <v>0</v>
      </c>
      <c r="D1332" s="239">
        <v>0</v>
      </c>
      <c r="E1332" s="239">
        <v>0</v>
      </c>
      <c r="F1332" s="239">
        <v>0</v>
      </c>
      <c r="G1332" s="239">
        <v>0</v>
      </c>
      <c r="H1332" s="239">
        <v>0</v>
      </c>
      <c r="I1332" s="239">
        <v>2.1578579880580966E-2</v>
      </c>
      <c r="J1332" s="239">
        <v>0</v>
      </c>
      <c r="K1332" s="239">
        <v>0</v>
      </c>
      <c r="L1332" s="239">
        <v>0</v>
      </c>
      <c r="M1332" s="239">
        <v>0</v>
      </c>
      <c r="N1332" s="239">
        <v>0</v>
      </c>
      <c r="O1332" s="239">
        <v>0</v>
      </c>
      <c r="P1332" s="239">
        <v>0</v>
      </c>
    </row>
    <row r="1333" spans="1:16" x14ac:dyDescent="0.25">
      <c r="A1333" s="231" t="s">
        <v>1288</v>
      </c>
      <c r="B1333" s="232" t="s">
        <v>4269</v>
      </c>
      <c r="C1333" s="239">
        <v>2.9717379423154763E-2</v>
      </c>
      <c r="D1333" s="239">
        <v>0</v>
      </c>
      <c r="E1333" s="239">
        <v>0</v>
      </c>
      <c r="F1333" s="239">
        <v>0</v>
      </c>
      <c r="G1333" s="239">
        <v>0</v>
      </c>
      <c r="H1333" s="239">
        <v>0</v>
      </c>
      <c r="I1333" s="239">
        <v>0</v>
      </c>
      <c r="J1333" s="239">
        <v>0</v>
      </c>
      <c r="K1333" s="239">
        <v>0</v>
      </c>
      <c r="L1333" s="239">
        <v>0</v>
      </c>
      <c r="M1333" s="239">
        <v>0</v>
      </c>
      <c r="N1333" s="239">
        <v>0</v>
      </c>
      <c r="O1333" s="239">
        <v>0</v>
      </c>
      <c r="P1333" s="239">
        <v>0.32583035479198647</v>
      </c>
    </row>
    <row r="1334" spans="1:16" x14ac:dyDescent="0.25">
      <c r="A1334" s="231" t="s">
        <v>2157</v>
      </c>
      <c r="B1334" s="232" t="s">
        <v>9905</v>
      </c>
      <c r="C1334" s="239">
        <v>0</v>
      </c>
      <c r="D1334" s="239">
        <v>0</v>
      </c>
      <c r="E1334" s="239">
        <v>0</v>
      </c>
      <c r="F1334" s="239">
        <v>0.61187847480427282</v>
      </c>
      <c r="G1334" s="239">
        <v>0.51329113809820615</v>
      </c>
      <c r="H1334" s="239">
        <v>0</v>
      </c>
      <c r="I1334" s="239">
        <v>0</v>
      </c>
      <c r="J1334" s="239">
        <v>0</v>
      </c>
      <c r="K1334" s="239">
        <v>0</v>
      </c>
      <c r="L1334" s="239">
        <v>0</v>
      </c>
      <c r="M1334" s="239">
        <v>0</v>
      </c>
      <c r="N1334" s="239">
        <v>0</v>
      </c>
      <c r="O1334" s="239">
        <v>0</v>
      </c>
      <c r="P1334" s="239">
        <v>0</v>
      </c>
    </row>
    <row r="1335" spans="1:16" x14ac:dyDescent="0.25">
      <c r="A1335" s="231" t="s">
        <v>2262</v>
      </c>
      <c r="B1335" s="232" t="s">
        <v>9906</v>
      </c>
      <c r="C1335" s="239">
        <v>2.6488055170997594E-2</v>
      </c>
      <c r="D1335" s="239">
        <v>0</v>
      </c>
      <c r="E1335" s="239">
        <v>3.0007643530628653E-2</v>
      </c>
      <c r="F1335" s="239">
        <v>1.0990425214328355E-2</v>
      </c>
      <c r="G1335" s="239">
        <v>2.1085776221852627E-2</v>
      </c>
      <c r="H1335" s="239">
        <v>4.5435858410424364E-2</v>
      </c>
      <c r="I1335" s="239">
        <v>0</v>
      </c>
      <c r="J1335" s="239">
        <v>0</v>
      </c>
      <c r="K1335" s="239">
        <v>0</v>
      </c>
      <c r="L1335" s="239">
        <v>0</v>
      </c>
      <c r="M1335" s="239">
        <v>0</v>
      </c>
      <c r="N1335" s="239">
        <v>0</v>
      </c>
      <c r="O1335" s="239">
        <v>0</v>
      </c>
      <c r="P1335" s="239">
        <v>0</v>
      </c>
    </row>
    <row r="1336" spans="1:16" x14ac:dyDescent="0.25">
      <c r="A1336" s="231" t="s">
        <v>7224</v>
      </c>
      <c r="B1336" s="232" t="s">
        <v>9907</v>
      </c>
      <c r="C1336" s="239">
        <v>0</v>
      </c>
      <c r="D1336" s="239">
        <v>0</v>
      </c>
      <c r="E1336" s="239">
        <v>0</v>
      </c>
      <c r="F1336" s="239">
        <v>0</v>
      </c>
      <c r="G1336" s="239">
        <v>0</v>
      </c>
      <c r="H1336" s="239">
        <v>0</v>
      </c>
      <c r="I1336" s="239">
        <v>0</v>
      </c>
      <c r="J1336" s="239">
        <v>0</v>
      </c>
      <c r="K1336" s="239">
        <v>0</v>
      </c>
      <c r="L1336" s="239">
        <v>0</v>
      </c>
      <c r="M1336" s="239">
        <v>0.95696852281887279</v>
      </c>
      <c r="N1336" s="239">
        <v>4.4287173132429887</v>
      </c>
      <c r="O1336" s="239">
        <v>0.98960516458101566</v>
      </c>
      <c r="P1336" s="239">
        <v>0</v>
      </c>
    </row>
    <row r="1337" spans="1:16" x14ac:dyDescent="0.25">
      <c r="A1337" s="231" t="s">
        <v>9908</v>
      </c>
      <c r="B1337" s="232" t="s">
        <v>9909</v>
      </c>
      <c r="C1337" s="239">
        <v>0</v>
      </c>
      <c r="D1337" s="239">
        <v>0</v>
      </c>
      <c r="E1337" s="239">
        <v>0</v>
      </c>
      <c r="F1337" s="239">
        <v>0</v>
      </c>
      <c r="G1337" s="239">
        <v>0</v>
      </c>
      <c r="H1337" s="239">
        <v>0</v>
      </c>
      <c r="I1337" s="239">
        <v>0</v>
      </c>
      <c r="J1337" s="239">
        <v>0</v>
      </c>
      <c r="K1337" s="239">
        <v>0</v>
      </c>
      <c r="L1337" s="239">
        <v>0</v>
      </c>
      <c r="M1337" s="239">
        <v>0</v>
      </c>
      <c r="N1337" s="239">
        <v>0</v>
      </c>
      <c r="O1337" s="239">
        <v>7.2753099786198691E-2</v>
      </c>
      <c r="P1337" s="239">
        <v>0</v>
      </c>
    </row>
    <row r="1338" spans="1:16" x14ac:dyDescent="0.25">
      <c r="A1338" s="231" t="s">
        <v>8130</v>
      </c>
      <c r="B1338" s="232" t="s">
        <v>8131</v>
      </c>
      <c r="C1338" s="239">
        <v>0</v>
      </c>
      <c r="D1338" s="239">
        <v>0</v>
      </c>
      <c r="E1338" s="239">
        <v>0</v>
      </c>
      <c r="F1338" s="239">
        <v>0</v>
      </c>
      <c r="G1338" s="239">
        <v>0.12372559030444422</v>
      </c>
      <c r="H1338" s="239">
        <v>0</v>
      </c>
      <c r="I1338" s="239">
        <v>0</v>
      </c>
      <c r="J1338" s="239">
        <v>0</v>
      </c>
      <c r="K1338" s="239">
        <v>0</v>
      </c>
      <c r="L1338" s="239">
        <v>0</v>
      </c>
      <c r="M1338" s="239">
        <v>0</v>
      </c>
      <c r="N1338" s="239">
        <v>0</v>
      </c>
      <c r="O1338" s="239">
        <v>0</v>
      </c>
      <c r="P1338" s="239">
        <v>0</v>
      </c>
    </row>
    <row r="1339" spans="1:16" x14ac:dyDescent="0.25">
      <c r="A1339" s="231" t="s">
        <v>2798</v>
      </c>
      <c r="B1339" s="232" t="s">
        <v>5850</v>
      </c>
      <c r="C1339" s="239">
        <v>0</v>
      </c>
      <c r="D1339" s="239">
        <v>0</v>
      </c>
      <c r="E1339" s="239">
        <v>0</v>
      </c>
      <c r="F1339" s="239">
        <v>0</v>
      </c>
      <c r="G1339" s="239">
        <v>0</v>
      </c>
      <c r="H1339" s="239">
        <v>0</v>
      </c>
      <c r="I1339" s="239">
        <v>2.4216331166109724E-2</v>
      </c>
      <c r="J1339" s="239">
        <v>0</v>
      </c>
      <c r="K1339" s="239">
        <v>0</v>
      </c>
      <c r="L1339" s="239">
        <v>0</v>
      </c>
      <c r="M1339" s="239">
        <v>0</v>
      </c>
      <c r="N1339" s="239">
        <v>0</v>
      </c>
      <c r="O1339" s="239">
        <v>0</v>
      </c>
      <c r="P1339" s="239">
        <v>0</v>
      </c>
    </row>
    <row r="1340" spans="1:16" x14ac:dyDescent="0.25">
      <c r="A1340" s="231" t="s">
        <v>1805</v>
      </c>
      <c r="B1340" s="232" t="s">
        <v>9910</v>
      </c>
      <c r="C1340" s="239">
        <v>0</v>
      </c>
      <c r="D1340" s="239">
        <v>0</v>
      </c>
      <c r="E1340" s="239">
        <v>0</v>
      </c>
      <c r="F1340" s="239">
        <v>0</v>
      </c>
      <c r="G1340" s="239">
        <v>0</v>
      </c>
      <c r="H1340" s="239">
        <v>0.52214619151742958</v>
      </c>
      <c r="I1340" s="239">
        <v>0</v>
      </c>
      <c r="J1340" s="239">
        <v>0</v>
      </c>
      <c r="K1340" s="239">
        <v>0</v>
      </c>
      <c r="L1340" s="239">
        <v>0</v>
      </c>
      <c r="M1340" s="239">
        <v>0</v>
      </c>
      <c r="N1340" s="239">
        <v>0</v>
      </c>
      <c r="O1340" s="239">
        <v>0</v>
      </c>
      <c r="P1340" s="239">
        <v>0</v>
      </c>
    </row>
    <row r="1341" spans="1:16" x14ac:dyDescent="0.25">
      <c r="A1341" s="231" t="s">
        <v>2294</v>
      </c>
      <c r="B1341" s="232" t="s">
        <v>4230</v>
      </c>
      <c r="C1341" s="239">
        <v>0</v>
      </c>
      <c r="D1341" s="239">
        <v>0</v>
      </c>
      <c r="E1341" s="239">
        <v>0.3535586873818678</v>
      </c>
      <c r="F1341" s="239">
        <v>0.36651715240402938</v>
      </c>
      <c r="G1341" s="239">
        <v>0</v>
      </c>
      <c r="H1341" s="239">
        <v>0.30952390783083289</v>
      </c>
      <c r="I1341" s="239">
        <v>0</v>
      </c>
      <c r="J1341" s="239">
        <v>2.5562865233328059E-2</v>
      </c>
      <c r="K1341" s="239">
        <v>0</v>
      </c>
      <c r="L1341" s="239">
        <v>0</v>
      </c>
      <c r="M1341" s="239">
        <v>0</v>
      </c>
      <c r="N1341" s="239">
        <v>0</v>
      </c>
      <c r="O1341" s="239">
        <v>0</v>
      </c>
      <c r="P1341" s="239">
        <v>0</v>
      </c>
    </row>
    <row r="1342" spans="1:16" x14ac:dyDescent="0.25">
      <c r="A1342" s="231" t="s">
        <v>3111</v>
      </c>
      <c r="B1342" s="232" t="s">
        <v>5846</v>
      </c>
      <c r="C1342" s="239">
        <v>0</v>
      </c>
      <c r="D1342" s="239">
        <v>0</v>
      </c>
      <c r="E1342" s="239">
        <v>0</v>
      </c>
      <c r="F1342" s="239">
        <v>0</v>
      </c>
      <c r="G1342" s="239">
        <v>2.5815441984932397</v>
      </c>
      <c r="H1342" s="239">
        <v>0</v>
      </c>
      <c r="I1342" s="239">
        <v>0</v>
      </c>
      <c r="J1342" s="239">
        <v>0</v>
      </c>
      <c r="K1342" s="239">
        <v>0</v>
      </c>
      <c r="L1342" s="239">
        <v>0</v>
      </c>
      <c r="M1342" s="239">
        <v>0</v>
      </c>
      <c r="N1342" s="239">
        <v>0</v>
      </c>
      <c r="O1342" s="239">
        <v>0</v>
      </c>
      <c r="P1342" s="239">
        <v>0</v>
      </c>
    </row>
    <row r="1343" spans="1:16" x14ac:dyDescent="0.25">
      <c r="A1343" s="231" t="s">
        <v>2224</v>
      </c>
      <c r="B1343" s="232" t="s">
        <v>4235</v>
      </c>
      <c r="C1343" s="239">
        <v>0.20086953013354983</v>
      </c>
      <c r="D1343" s="239">
        <v>0</v>
      </c>
      <c r="E1343" s="239">
        <v>0</v>
      </c>
      <c r="F1343" s="239">
        <v>0</v>
      </c>
      <c r="G1343" s="239">
        <v>0</v>
      </c>
      <c r="H1343" s="239">
        <v>0</v>
      </c>
      <c r="I1343" s="239">
        <v>2.0738584280884034</v>
      </c>
      <c r="J1343" s="239">
        <v>0</v>
      </c>
      <c r="K1343" s="239">
        <v>0</v>
      </c>
      <c r="L1343" s="239">
        <v>0</v>
      </c>
      <c r="M1343" s="239">
        <v>0</v>
      </c>
      <c r="N1343" s="239">
        <v>0</v>
      </c>
      <c r="O1343" s="239">
        <v>0</v>
      </c>
      <c r="P1343" s="239">
        <v>0</v>
      </c>
    </row>
    <row r="1344" spans="1:16" x14ac:dyDescent="0.25">
      <c r="A1344" s="231" t="s">
        <v>2510</v>
      </c>
      <c r="B1344" s="232" t="s">
        <v>6832</v>
      </c>
      <c r="C1344" s="239">
        <v>0</v>
      </c>
      <c r="D1344" s="239">
        <v>0.19733714299628979</v>
      </c>
      <c r="E1344" s="239">
        <v>0</v>
      </c>
      <c r="F1344" s="239">
        <v>9.5874658358085976E-3</v>
      </c>
      <c r="G1344" s="239">
        <v>7.8916296550386886E-2</v>
      </c>
      <c r="H1344" s="239">
        <v>9.235815799686603E-2</v>
      </c>
      <c r="I1344" s="239">
        <v>5.6551881180798159E-2</v>
      </c>
      <c r="J1344" s="239">
        <v>0</v>
      </c>
      <c r="K1344" s="239">
        <v>0</v>
      </c>
      <c r="L1344" s="239">
        <v>0</v>
      </c>
      <c r="M1344" s="239">
        <v>0</v>
      </c>
      <c r="N1344" s="239">
        <v>5.5547768236445623E-3</v>
      </c>
      <c r="O1344" s="239">
        <v>0</v>
      </c>
      <c r="P1344" s="239">
        <v>0</v>
      </c>
    </row>
    <row r="1345" spans="1:16" x14ac:dyDescent="0.25">
      <c r="A1345" s="231" t="s">
        <v>2865</v>
      </c>
      <c r="B1345" s="232" t="s">
        <v>7045</v>
      </c>
      <c r="C1345" s="239">
        <v>0</v>
      </c>
      <c r="D1345" s="239">
        <v>0</v>
      </c>
      <c r="E1345" s="239">
        <v>0</v>
      </c>
      <c r="F1345" s="239">
        <v>0</v>
      </c>
      <c r="G1345" s="239">
        <v>0</v>
      </c>
      <c r="H1345" s="239">
        <v>0.74789749493824886</v>
      </c>
      <c r="I1345" s="239">
        <v>2.0403342060988199</v>
      </c>
      <c r="J1345" s="239">
        <v>0</v>
      </c>
      <c r="K1345" s="239">
        <v>0</v>
      </c>
      <c r="L1345" s="239">
        <v>0</v>
      </c>
      <c r="M1345" s="239">
        <v>0</v>
      </c>
      <c r="N1345" s="239">
        <v>0</v>
      </c>
      <c r="O1345" s="239">
        <v>0</v>
      </c>
      <c r="P1345" s="239">
        <v>0</v>
      </c>
    </row>
    <row r="1346" spans="1:16" x14ac:dyDescent="0.25">
      <c r="A1346" s="231" t="s">
        <v>454</v>
      </c>
      <c r="B1346" s="232" t="s">
        <v>4236</v>
      </c>
      <c r="C1346" s="239">
        <v>0</v>
      </c>
      <c r="D1346" s="239">
        <v>0</v>
      </c>
      <c r="E1346" s="239">
        <v>0</v>
      </c>
      <c r="F1346" s="239">
        <v>0</v>
      </c>
      <c r="G1346" s="239">
        <v>0</v>
      </c>
      <c r="H1346" s="239">
        <v>5.1291975518405379E-3</v>
      </c>
      <c r="I1346" s="239">
        <v>0</v>
      </c>
      <c r="J1346" s="239">
        <v>0</v>
      </c>
      <c r="K1346" s="239">
        <v>0</v>
      </c>
      <c r="L1346" s="239">
        <v>0</v>
      </c>
      <c r="M1346" s="239">
        <v>0</v>
      </c>
      <c r="N1346" s="239">
        <v>0</v>
      </c>
      <c r="O1346" s="239">
        <v>0</v>
      </c>
      <c r="P1346" s="239">
        <v>0</v>
      </c>
    </row>
    <row r="1347" spans="1:16" x14ac:dyDescent="0.25">
      <c r="A1347" s="231" t="s">
        <v>2095</v>
      </c>
      <c r="B1347" s="232" t="s">
        <v>4237</v>
      </c>
      <c r="C1347" s="239">
        <v>0</v>
      </c>
      <c r="D1347" s="239">
        <v>0</v>
      </c>
      <c r="E1347" s="239">
        <v>4.2469286623633896E-2</v>
      </c>
      <c r="F1347" s="239">
        <v>0</v>
      </c>
      <c r="G1347" s="239">
        <v>6.3843303648854932E-2</v>
      </c>
      <c r="H1347" s="239">
        <v>0</v>
      </c>
      <c r="I1347" s="239">
        <v>0</v>
      </c>
      <c r="J1347" s="239">
        <v>0</v>
      </c>
      <c r="K1347" s="239">
        <v>0</v>
      </c>
      <c r="L1347" s="239">
        <v>0</v>
      </c>
      <c r="M1347" s="239">
        <v>0</v>
      </c>
      <c r="N1347" s="239">
        <v>0</v>
      </c>
      <c r="O1347" s="239">
        <v>0</v>
      </c>
      <c r="P1347" s="239">
        <v>0</v>
      </c>
    </row>
    <row r="1348" spans="1:16" x14ac:dyDescent="0.25">
      <c r="A1348" s="231" t="s">
        <v>8533</v>
      </c>
      <c r="B1348" s="232" t="s">
        <v>8534</v>
      </c>
      <c r="C1348" s="239">
        <v>0</v>
      </c>
      <c r="D1348" s="239">
        <v>0</v>
      </c>
      <c r="E1348" s="239">
        <v>0</v>
      </c>
      <c r="F1348" s="239">
        <v>0</v>
      </c>
      <c r="G1348" s="239">
        <v>0</v>
      </c>
      <c r="H1348" s="239">
        <v>0</v>
      </c>
      <c r="I1348" s="239">
        <v>0</v>
      </c>
      <c r="J1348" s="239">
        <v>0</v>
      </c>
      <c r="K1348" s="239">
        <v>0</v>
      </c>
      <c r="L1348" s="239">
        <v>0</v>
      </c>
      <c r="M1348" s="239">
        <v>0.3717669179257021</v>
      </c>
      <c r="N1348" s="239">
        <v>0</v>
      </c>
      <c r="O1348" s="239">
        <v>0</v>
      </c>
      <c r="P1348" s="239">
        <v>0</v>
      </c>
    </row>
    <row r="1349" spans="1:16" x14ac:dyDescent="0.25">
      <c r="A1349" s="231" t="s">
        <v>7273</v>
      </c>
      <c r="B1349" s="232" t="s">
        <v>7274</v>
      </c>
      <c r="C1349" s="239">
        <v>0</v>
      </c>
      <c r="D1349" s="239">
        <v>0</v>
      </c>
      <c r="E1349" s="239">
        <v>0</v>
      </c>
      <c r="F1349" s="239">
        <v>0</v>
      </c>
      <c r="G1349" s="239">
        <v>0</v>
      </c>
      <c r="H1349" s="239">
        <v>0</v>
      </c>
      <c r="I1349" s="239">
        <v>0</v>
      </c>
      <c r="J1349" s="239">
        <v>0</v>
      </c>
      <c r="K1349" s="239">
        <v>0</v>
      </c>
      <c r="L1349" s="239">
        <v>0</v>
      </c>
      <c r="M1349" s="239">
        <v>0</v>
      </c>
      <c r="N1349" s="239">
        <v>0</v>
      </c>
      <c r="O1349" s="239">
        <v>3.4835964989430646E-2</v>
      </c>
      <c r="P1349" s="239">
        <v>7.6393993069417201E-2</v>
      </c>
    </row>
    <row r="1350" spans="1:16" x14ac:dyDescent="0.25">
      <c r="A1350" s="231" t="s">
        <v>615</v>
      </c>
      <c r="B1350" s="232" t="s">
        <v>4224</v>
      </c>
      <c r="C1350" s="239">
        <v>0</v>
      </c>
      <c r="D1350" s="239">
        <v>0</v>
      </c>
      <c r="E1350" s="239">
        <v>0</v>
      </c>
      <c r="F1350" s="239">
        <v>9.2610970963160361E-3</v>
      </c>
      <c r="G1350" s="239">
        <v>0</v>
      </c>
      <c r="H1350" s="239">
        <v>0</v>
      </c>
      <c r="I1350" s="239">
        <v>0</v>
      </c>
      <c r="J1350" s="239">
        <v>0</v>
      </c>
      <c r="K1350" s="239">
        <v>0</v>
      </c>
      <c r="L1350" s="239">
        <v>0</v>
      </c>
      <c r="M1350" s="239">
        <v>0</v>
      </c>
      <c r="N1350" s="239">
        <v>0</v>
      </c>
      <c r="O1350" s="239">
        <v>0</v>
      </c>
      <c r="P1350" s="239">
        <v>0</v>
      </c>
    </row>
    <row r="1351" spans="1:16" x14ac:dyDescent="0.25">
      <c r="A1351" s="231" t="s">
        <v>2212</v>
      </c>
      <c r="B1351" s="232" t="s">
        <v>4226</v>
      </c>
      <c r="C1351" s="239">
        <v>0</v>
      </c>
      <c r="D1351" s="239">
        <v>0</v>
      </c>
      <c r="E1351" s="239">
        <v>0</v>
      </c>
      <c r="F1351" s="239">
        <v>0</v>
      </c>
      <c r="G1351" s="239">
        <v>0.27301924656276089</v>
      </c>
      <c r="H1351" s="239">
        <v>0</v>
      </c>
      <c r="I1351" s="239">
        <v>0</v>
      </c>
      <c r="J1351" s="239">
        <v>0</v>
      </c>
      <c r="K1351" s="239">
        <v>0</v>
      </c>
      <c r="L1351" s="239">
        <v>0</v>
      </c>
      <c r="M1351" s="239">
        <v>0.38008540120887913</v>
      </c>
      <c r="N1351" s="239">
        <v>0</v>
      </c>
      <c r="O1351" s="239">
        <v>0</v>
      </c>
      <c r="P1351" s="239">
        <v>0</v>
      </c>
    </row>
    <row r="1352" spans="1:16" x14ac:dyDescent="0.25">
      <c r="A1352" s="231" t="s">
        <v>2236</v>
      </c>
      <c r="B1352" s="232" t="s">
        <v>4227</v>
      </c>
      <c r="C1352" s="239">
        <v>0</v>
      </c>
      <c r="D1352" s="239">
        <v>0</v>
      </c>
      <c r="E1352" s="239">
        <v>0</v>
      </c>
      <c r="F1352" s="239">
        <v>0</v>
      </c>
      <c r="G1352" s="239">
        <v>0</v>
      </c>
      <c r="H1352" s="239">
        <v>0</v>
      </c>
      <c r="I1352" s="239">
        <v>0</v>
      </c>
      <c r="J1352" s="239">
        <v>0</v>
      </c>
      <c r="K1352" s="239">
        <v>0</v>
      </c>
      <c r="L1352" s="239">
        <v>0</v>
      </c>
      <c r="M1352" s="239">
        <v>0</v>
      </c>
      <c r="N1352" s="239">
        <v>1.3695904997815244E-2</v>
      </c>
      <c r="O1352" s="239">
        <v>0</v>
      </c>
      <c r="P1352" s="239">
        <v>0</v>
      </c>
    </row>
    <row r="1353" spans="1:16" x14ac:dyDescent="0.25">
      <c r="A1353" s="231" t="s">
        <v>1834</v>
      </c>
      <c r="B1353" s="232" t="s">
        <v>4228</v>
      </c>
      <c r="C1353" s="239">
        <v>0</v>
      </c>
      <c r="D1353" s="239">
        <v>0</v>
      </c>
      <c r="E1353" s="239">
        <v>0</v>
      </c>
      <c r="F1353" s="239">
        <v>0</v>
      </c>
      <c r="G1353" s="239">
        <v>0</v>
      </c>
      <c r="H1353" s="239">
        <v>2.6761812592366988E-2</v>
      </c>
      <c r="I1353" s="239">
        <v>0</v>
      </c>
      <c r="J1353" s="239">
        <v>0</v>
      </c>
      <c r="K1353" s="239">
        <v>0</v>
      </c>
      <c r="L1353" s="239">
        <v>0</v>
      </c>
      <c r="M1353" s="239">
        <v>0</v>
      </c>
      <c r="N1353" s="239">
        <v>1.3692395745634254E-2</v>
      </c>
      <c r="O1353" s="239">
        <v>0</v>
      </c>
      <c r="P1353" s="239">
        <v>0</v>
      </c>
    </row>
    <row r="1354" spans="1:16" x14ac:dyDescent="0.25">
      <c r="A1354" s="231" t="s">
        <v>1797</v>
      </c>
      <c r="B1354" s="232" t="s">
        <v>4229</v>
      </c>
      <c r="C1354" s="239">
        <v>0</v>
      </c>
      <c r="D1354" s="239">
        <v>0</v>
      </c>
      <c r="E1354" s="239">
        <v>0</v>
      </c>
      <c r="F1354" s="239">
        <v>0</v>
      </c>
      <c r="G1354" s="239">
        <v>0</v>
      </c>
      <c r="H1354" s="239">
        <v>0</v>
      </c>
      <c r="I1354" s="239">
        <v>0</v>
      </c>
      <c r="J1354" s="239">
        <v>0</v>
      </c>
      <c r="K1354" s="239">
        <v>0</v>
      </c>
      <c r="L1354" s="239">
        <v>0</v>
      </c>
      <c r="M1354" s="239">
        <v>0</v>
      </c>
      <c r="N1354" s="239">
        <v>1.1083107142241703E-2</v>
      </c>
      <c r="O1354" s="239">
        <v>0</v>
      </c>
      <c r="P1354" s="239">
        <v>0</v>
      </c>
    </row>
    <row r="1355" spans="1:16" x14ac:dyDescent="0.25">
      <c r="A1355" s="231" t="s">
        <v>612</v>
      </c>
      <c r="B1355" s="232" t="s">
        <v>9911</v>
      </c>
      <c r="C1355" s="239">
        <v>0</v>
      </c>
      <c r="D1355" s="239">
        <v>0</v>
      </c>
      <c r="E1355" s="239">
        <v>0</v>
      </c>
      <c r="F1355" s="239">
        <v>0</v>
      </c>
      <c r="G1355" s="239">
        <v>0</v>
      </c>
      <c r="H1355" s="239">
        <v>0</v>
      </c>
      <c r="I1355" s="239">
        <v>0</v>
      </c>
      <c r="J1355" s="239">
        <v>0</v>
      </c>
      <c r="K1355" s="239">
        <v>0</v>
      </c>
      <c r="L1355" s="239">
        <v>0</v>
      </c>
      <c r="M1355" s="239">
        <v>0</v>
      </c>
      <c r="N1355" s="239">
        <v>0</v>
      </c>
      <c r="O1355" s="239">
        <v>0.63028280349595933</v>
      </c>
      <c r="P1355" s="239">
        <v>4.1549020042459042E-2</v>
      </c>
    </row>
    <row r="1356" spans="1:16" x14ac:dyDescent="0.25">
      <c r="A1356" s="231" t="s">
        <v>1517</v>
      </c>
      <c r="B1356" s="232" t="s">
        <v>4241</v>
      </c>
      <c r="C1356" s="239">
        <v>0.1319127320253958</v>
      </c>
      <c r="D1356" s="239">
        <v>0</v>
      </c>
      <c r="E1356" s="239">
        <v>0</v>
      </c>
      <c r="F1356" s="239">
        <v>0</v>
      </c>
      <c r="G1356" s="239">
        <v>0</v>
      </c>
      <c r="H1356" s="239">
        <v>0</v>
      </c>
      <c r="I1356" s="239">
        <v>0</v>
      </c>
      <c r="J1356" s="239">
        <v>0</v>
      </c>
      <c r="K1356" s="239">
        <v>0</v>
      </c>
      <c r="L1356" s="239">
        <v>0</v>
      </c>
      <c r="M1356" s="239">
        <v>0</v>
      </c>
      <c r="N1356" s="239">
        <v>0</v>
      </c>
      <c r="O1356" s="239">
        <v>0</v>
      </c>
      <c r="P1356" s="239">
        <v>0.43552955243496622</v>
      </c>
    </row>
    <row r="1357" spans="1:16" x14ac:dyDescent="0.25">
      <c r="A1357" s="231" t="s">
        <v>1122</v>
      </c>
      <c r="B1357" s="232" t="s">
        <v>5836</v>
      </c>
      <c r="C1357" s="239">
        <v>0</v>
      </c>
      <c r="D1357" s="239">
        <v>0</v>
      </c>
      <c r="E1357" s="239">
        <v>0</v>
      </c>
      <c r="F1357" s="239">
        <v>0</v>
      </c>
      <c r="G1357" s="239">
        <v>0</v>
      </c>
      <c r="H1357" s="239">
        <v>0</v>
      </c>
      <c r="I1357" s="239">
        <v>0</v>
      </c>
      <c r="J1357" s="239">
        <v>0.47659347109758887</v>
      </c>
      <c r="K1357" s="239">
        <v>0</v>
      </c>
      <c r="L1357" s="239">
        <v>0</v>
      </c>
      <c r="M1357" s="239">
        <v>0</v>
      </c>
      <c r="N1357" s="239">
        <v>0</v>
      </c>
      <c r="O1357" s="239">
        <v>0</v>
      </c>
      <c r="P1357" s="239">
        <v>0</v>
      </c>
    </row>
    <row r="1358" spans="1:16" x14ac:dyDescent="0.25">
      <c r="A1358" s="231" t="s">
        <v>510</v>
      </c>
      <c r="B1358" s="232" t="s">
        <v>4231</v>
      </c>
      <c r="C1358" s="239">
        <v>0</v>
      </c>
      <c r="D1358" s="239">
        <v>0</v>
      </c>
      <c r="E1358" s="239">
        <v>0</v>
      </c>
      <c r="F1358" s="239">
        <v>0</v>
      </c>
      <c r="G1358" s="239">
        <v>0</v>
      </c>
      <c r="H1358" s="239">
        <v>0</v>
      </c>
      <c r="I1358" s="239">
        <v>0</v>
      </c>
      <c r="J1358" s="239">
        <v>6.831517010790783E-2</v>
      </c>
      <c r="K1358" s="239">
        <v>0</v>
      </c>
      <c r="L1358" s="239">
        <v>0</v>
      </c>
      <c r="M1358" s="239">
        <v>0.2227017230711007</v>
      </c>
      <c r="N1358" s="239">
        <v>0</v>
      </c>
      <c r="O1358" s="239">
        <v>6.6635160121008711E-3</v>
      </c>
      <c r="P1358" s="239">
        <v>0</v>
      </c>
    </row>
    <row r="1359" spans="1:16" x14ac:dyDescent="0.25">
      <c r="A1359" s="231" t="s">
        <v>3046</v>
      </c>
      <c r="B1359" s="232" t="s">
        <v>5843</v>
      </c>
      <c r="C1359" s="239">
        <v>0.73850529539877907</v>
      </c>
      <c r="D1359" s="239">
        <v>1.1866426780508508</v>
      </c>
      <c r="E1359" s="239">
        <v>1.9275777963917204</v>
      </c>
      <c r="F1359" s="239">
        <v>1.1540630310234217</v>
      </c>
      <c r="G1359" s="239">
        <v>0.83938748199133439</v>
      </c>
      <c r="H1359" s="239">
        <v>4.6359362674259677E-2</v>
      </c>
      <c r="I1359" s="239">
        <v>0</v>
      </c>
      <c r="J1359" s="239">
        <v>0</v>
      </c>
      <c r="K1359" s="239">
        <v>0</v>
      </c>
      <c r="L1359" s="239">
        <v>0</v>
      </c>
      <c r="M1359" s="239">
        <v>0</v>
      </c>
      <c r="N1359" s="239">
        <v>0</v>
      </c>
      <c r="O1359" s="239">
        <v>0</v>
      </c>
      <c r="P1359" s="239">
        <v>0</v>
      </c>
    </row>
    <row r="1360" spans="1:16" x14ac:dyDescent="0.25">
      <c r="A1360" s="231" t="s">
        <v>5855</v>
      </c>
      <c r="B1360" s="232" t="s">
        <v>5856</v>
      </c>
      <c r="C1360" s="239">
        <v>0</v>
      </c>
      <c r="D1360" s="239">
        <v>0</v>
      </c>
      <c r="E1360" s="239">
        <v>0</v>
      </c>
      <c r="F1360" s="239">
        <v>0</v>
      </c>
      <c r="G1360" s="239">
        <v>0</v>
      </c>
      <c r="H1360" s="239">
        <v>0</v>
      </c>
      <c r="I1360" s="239">
        <v>0.11173929787593072</v>
      </c>
      <c r="J1360" s="239">
        <v>0</v>
      </c>
      <c r="K1360" s="239">
        <v>3.45546740800683E-2</v>
      </c>
      <c r="L1360" s="239">
        <v>0</v>
      </c>
      <c r="M1360" s="239">
        <v>0</v>
      </c>
      <c r="N1360" s="239">
        <v>0</v>
      </c>
      <c r="O1360" s="239">
        <v>2.1477932941051631E-2</v>
      </c>
      <c r="P1360" s="239">
        <v>4.1653682001809279E-2</v>
      </c>
    </row>
    <row r="1361" spans="1:16" x14ac:dyDescent="0.25">
      <c r="A1361" s="231" t="s">
        <v>7736</v>
      </c>
      <c r="B1361" s="232" t="s">
        <v>4217</v>
      </c>
      <c r="C1361" s="239">
        <v>0</v>
      </c>
      <c r="D1361" s="239">
        <v>0</v>
      </c>
      <c r="E1361" s="239">
        <v>0</v>
      </c>
      <c r="F1361" s="239">
        <v>0</v>
      </c>
      <c r="G1361" s="239">
        <v>0</v>
      </c>
      <c r="H1361" s="239">
        <v>0</v>
      </c>
      <c r="I1361" s="239">
        <v>0</v>
      </c>
      <c r="J1361" s="239">
        <v>4.9032046655515756E-2</v>
      </c>
      <c r="K1361" s="239">
        <v>0</v>
      </c>
      <c r="L1361" s="239">
        <v>0</v>
      </c>
      <c r="M1361" s="239">
        <v>0</v>
      </c>
      <c r="N1361" s="239">
        <v>3.6645078269235715E-2</v>
      </c>
      <c r="O1361" s="239">
        <v>0</v>
      </c>
      <c r="P1361" s="239">
        <v>0</v>
      </c>
    </row>
    <row r="1362" spans="1:16" x14ac:dyDescent="0.25">
      <c r="A1362" s="231" t="s">
        <v>8635</v>
      </c>
      <c r="B1362" s="232" t="s">
        <v>8636</v>
      </c>
      <c r="C1362" s="239">
        <v>0</v>
      </c>
      <c r="D1362" s="239">
        <v>0</v>
      </c>
      <c r="E1362" s="239">
        <v>0</v>
      </c>
      <c r="F1362" s="239">
        <v>0</v>
      </c>
      <c r="G1362" s="239">
        <v>4.9853758706440231E-2</v>
      </c>
      <c r="H1362" s="239">
        <v>0</v>
      </c>
      <c r="I1362" s="239">
        <v>0</v>
      </c>
      <c r="J1362" s="239">
        <v>0</v>
      </c>
      <c r="K1362" s="239">
        <v>0</v>
      </c>
      <c r="L1362" s="239">
        <v>0</v>
      </c>
      <c r="M1362" s="239">
        <v>0</v>
      </c>
      <c r="N1362" s="239">
        <v>0</v>
      </c>
      <c r="O1362" s="239">
        <v>0</v>
      </c>
      <c r="P1362" s="239">
        <v>0</v>
      </c>
    </row>
    <row r="1363" spans="1:16" x14ac:dyDescent="0.25">
      <c r="A1363" s="231" t="s">
        <v>8350</v>
      </c>
      <c r="B1363" s="232" t="s">
        <v>9912</v>
      </c>
      <c r="C1363" s="239">
        <v>0</v>
      </c>
      <c r="D1363" s="239">
        <v>0</v>
      </c>
      <c r="E1363" s="239">
        <v>0</v>
      </c>
      <c r="F1363" s="239">
        <v>0</v>
      </c>
      <c r="G1363" s="239">
        <v>0</v>
      </c>
      <c r="H1363" s="239">
        <v>0</v>
      </c>
      <c r="I1363" s="239">
        <v>0</v>
      </c>
      <c r="J1363" s="239">
        <v>0</v>
      </c>
      <c r="K1363" s="239">
        <v>0</v>
      </c>
      <c r="L1363" s="239">
        <v>0</v>
      </c>
      <c r="M1363" s="239">
        <v>0.40881662886580195</v>
      </c>
      <c r="N1363" s="239">
        <v>0</v>
      </c>
      <c r="O1363" s="239">
        <v>0</v>
      </c>
      <c r="P1363" s="239">
        <v>0</v>
      </c>
    </row>
    <row r="1364" spans="1:16" x14ac:dyDescent="0.25">
      <c r="A1364" s="231" t="s">
        <v>879</v>
      </c>
      <c r="B1364" s="232" t="s">
        <v>6778</v>
      </c>
      <c r="C1364" s="239">
        <v>0</v>
      </c>
      <c r="D1364" s="239">
        <v>0</v>
      </c>
      <c r="E1364" s="239">
        <v>0</v>
      </c>
      <c r="F1364" s="239">
        <v>0</v>
      </c>
      <c r="G1364" s="239">
        <v>0</v>
      </c>
      <c r="H1364" s="239">
        <v>0</v>
      </c>
      <c r="I1364" s="239">
        <v>0</v>
      </c>
      <c r="J1364" s="239">
        <v>0</v>
      </c>
      <c r="K1364" s="239">
        <v>5.3847229968369305E-3</v>
      </c>
      <c r="L1364" s="239">
        <v>0</v>
      </c>
      <c r="M1364" s="239">
        <v>0</v>
      </c>
      <c r="N1364" s="239">
        <v>0</v>
      </c>
      <c r="O1364" s="239">
        <v>0</v>
      </c>
      <c r="P1364" s="239">
        <v>0</v>
      </c>
    </row>
    <row r="1365" spans="1:16" x14ac:dyDescent="0.25">
      <c r="A1365" s="231" t="s">
        <v>966</v>
      </c>
      <c r="B1365" s="232" t="s">
        <v>4192</v>
      </c>
      <c r="C1365" s="239">
        <v>0</v>
      </c>
      <c r="D1365" s="239">
        <v>0</v>
      </c>
      <c r="E1365" s="239">
        <v>0</v>
      </c>
      <c r="F1365" s="239">
        <v>0</v>
      </c>
      <c r="G1365" s="239">
        <v>0</v>
      </c>
      <c r="H1365" s="239">
        <v>1.5136106778611751</v>
      </c>
      <c r="I1365" s="239">
        <v>0</v>
      </c>
      <c r="J1365" s="239">
        <v>0</v>
      </c>
      <c r="K1365" s="239">
        <v>0</v>
      </c>
      <c r="L1365" s="239">
        <v>0</v>
      </c>
      <c r="M1365" s="239">
        <v>0</v>
      </c>
      <c r="N1365" s="239">
        <v>0</v>
      </c>
      <c r="O1365" s="239">
        <v>0</v>
      </c>
      <c r="P1365" s="239">
        <v>0</v>
      </c>
    </row>
    <row r="1366" spans="1:16" x14ac:dyDescent="0.25">
      <c r="A1366" s="231" t="s">
        <v>1185</v>
      </c>
      <c r="B1366" s="232" t="s">
        <v>4193</v>
      </c>
      <c r="C1366" s="239">
        <v>0</v>
      </c>
      <c r="D1366" s="239">
        <v>0</v>
      </c>
      <c r="E1366" s="239">
        <v>0</v>
      </c>
      <c r="F1366" s="239">
        <v>0</v>
      </c>
      <c r="G1366" s="239">
        <v>0</v>
      </c>
      <c r="H1366" s="239">
        <v>0</v>
      </c>
      <c r="I1366" s="239">
        <v>0</v>
      </c>
      <c r="J1366" s="239">
        <v>1.823150604495077E-2</v>
      </c>
      <c r="K1366" s="239">
        <v>0</v>
      </c>
      <c r="L1366" s="239">
        <v>0</v>
      </c>
      <c r="M1366" s="239">
        <v>0</v>
      </c>
      <c r="N1366" s="239">
        <v>0</v>
      </c>
      <c r="O1366" s="239">
        <v>0</v>
      </c>
      <c r="P1366" s="239">
        <v>0</v>
      </c>
    </row>
    <row r="1367" spans="1:16" x14ac:dyDescent="0.25">
      <c r="A1367" s="231" t="s">
        <v>1884</v>
      </c>
      <c r="B1367" s="232" t="s">
        <v>6802</v>
      </c>
      <c r="C1367" s="239">
        <v>0</v>
      </c>
      <c r="D1367" s="239">
        <v>0</v>
      </c>
      <c r="E1367" s="239">
        <v>0</v>
      </c>
      <c r="F1367" s="239">
        <v>0.13349867176432145</v>
      </c>
      <c r="G1367" s="239">
        <v>0.59830249145758185</v>
      </c>
      <c r="H1367" s="239">
        <v>0</v>
      </c>
      <c r="I1367" s="239">
        <v>9.51532745203236E-2</v>
      </c>
      <c r="J1367" s="239">
        <v>0</v>
      </c>
      <c r="K1367" s="239">
        <v>0</v>
      </c>
      <c r="L1367" s="239">
        <v>0</v>
      </c>
      <c r="M1367" s="239">
        <v>0</v>
      </c>
      <c r="N1367" s="239">
        <v>0</v>
      </c>
      <c r="O1367" s="239">
        <v>0</v>
      </c>
      <c r="P1367" s="239">
        <v>0</v>
      </c>
    </row>
    <row r="1368" spans="1:16" x14ac:dyDescent="0.25">
      <c r="A1368" s="231" t="s">
        <v>797</v>
      </c>
      <c r="B1368" s="232" t="s">
        <v>9913</v>
      </c>
      <c r="C1368" s="239">
        <v>0</v>
      </c>
      <c r="D1368" s="239">
        <v>0</v>
      </c>
      <c r="E1368" s="239">
        <v>0</v>
      </c>
      <c r="F1368" s="239">
        <v>0</v>
      </c>
      <c r="G1368" s="239">
        <v>0</v>
      </c>
      <c r="H1368" s="239">
        <v>0</v>
      </c>
      <c r="I1368" s="239">
        <v>0.31851335360137467</v>
      </c>
      <c r="J1368" s="239">
        <v>0</v>
      </c>
      <c r="K1368" s="239">
        <v>0</v>
      </c>
      <c r="L1368" s="239">
        <v>0</v>
      </c>
      <c r="M1368" s="239">
        <v>0</v>
      </c>
      <c r="N1368" s="239">
        <v>0</v>
      </c>
      <c r="O1368" s="239">
        <v>0</v>
      </c>
      <c r="P1368" s="239">
        <v>0</v>
      </c>
    </row>
    <row r="1369" spans="1:16" x14ac:dyDescent="0.25">
      <c r="A1369" s="231" t="s">
        <v>256</v>
      </c>
      <c r="B1369" s="232" t="s">
        <v>4199</v>
      </c>
      <c r="C1369" s="239">
        <v>9.1387818992916189E-3</v>
      </c>
      <c r="D1369" s="239">
        <v>0</v>
      </c>
      <c r="E1369" s="239">
        <v>0</v>
      </c>
      <c r="F1369" s="239">
        <v>1.498030212022855E-2</v>
      </c>
      <c r="G1369" s="239">
        <v>7.5544687922372109E-2</v>
      </c>
      <c r="H1369" s="239">
        <v>0</v>
      </c>
      <c r="I1369" s="239">
        <v>0</v>
      </c>
      <c r="J1369" s="239">
        <v>0</v>
      </c>
      <c r="K1369" s="239">
        <v>0</v>
      </c>
      <c r="L1369" s="239">
        <v>0</v>
      </c>
      <c r="M1369" s="239">
        <v>0</v>
      </c>
      <c r="N1369" s="239">
        <v>4.1390659559996353E-3</v>
      </c>
      <c r="O1369" s="239">
        <v>0</v>
      </c>
      <c r="P1369" s="239">
        <v>0</v>
      </c>
    </row>
    <row r="1370" spans="1:16" x14ac:dyDescent="0.25">
      <c r="A1370" s="231" t="s">
        <v>8424</v>
      </c>
      <c r="B1370" s="232" t="s">
        <v>8425</v>
      </c>
      <c r="C1370" s="239">
        <v>0</v>
      </c>
      <c r="D1370" s="239">
        <v>0</v>
      </c>
      <c r="E1370" s="239">
        <v>0</v>
      </c>
      <c r="F1370" s="239">
        <v>0</v>
      </c>
      <c r="G1370" s="239">
        <v>0</v>
      </c>
      <c r="H1370" s="239">
        <v>0</v>
      </c>
      <c r="I1370" s="239">
        <v>0</v>
      </c>
      <c r="J1370" s="239">
        <v>0</v>
      </c>
      <c r="K1370" s="239">
        <v>0</v>
      </c>
      <c r="L1370" s="239">
        <v>0</v>
      </c>
      <c r="M1370" s="239">
        <v>0</v>
      </c>
      <c r="N1370" s="239">
        <v>3.7446525584552942E-2</v>
      </c>
      <c r="O1370" s="239">
        <v>0</v>
      </c>
      <c r="P1370" s="239">
        <v>0</v>
      </c>
    </row>
    <row r="1371" spans="1:16" x14ac:dyDescent="0.25">
      <c r="A1371" s="231" t="s">
        <v>1138</v>
      </c>
      <c r="B1371" s="232" t="s">
        <v>9914</v>
      </c>
      <c r="C1371" s="239">
        <v>0</v>
      </c>
      <c r="D1371" s="239">
        <v>0</v>
      </c>
      <c r="E1371" s="239">
        <v>0</v>
      </c>
      <c r="F1371" s="239">
        <v>0</v>
      </c>
      <c r="G1371" s="239">
        <v>0</v>
      </c>
      <c r="H1371" s="239">
        <v>1.5145668102916303E-2</v>
      </c>
      <c r="I1371" s="239">
        <v>0</v>
      </c>
      <c r="J1371" s="239">
        <v>0</v>
      </c>
      <c r="K1371" s="239">
        <v>0</v>
      </c>
      <c r="L1371" s="239">
        <v>0</v>
      </c>
      <c r="M1371" s="239">
        <v>0</v>
      </c>
      <c r="N1371" s="239">
        <v>0</v>
      </c>
      <c r="O1371" s="239">
        <v>0</v>
      </c>
      <c r="P1371" s="239">
        <v>0</v>
      </c>
    </row>
    <row r="1372" spans="1:16" x14ac:dyDescent="0.25">
      <c r="A1372" s="231" t="s">
        <v>500</v>
      </c>
      <c r="B1372" s="232" t="s">
        <v>9915</v>
      </c>
      <c r="C1372" s="239">
        <v>0</v>
      </c>
      <c r="D1372" s="239">
        <v>0</v>
      </c>
      <c r="E1372" s="239">
        <v>0</v>
      </c>
      <c r="F1372" s="239">
        <v>0</v>
      </c>
      <c r="G1372" s="239">
        <v>0</v>
      </c>
      <c r="H1372" s="239">
        <v>0</v>
      </c>
      <c r="I1372" s="239">
        <v>0</v>
      </c>
      <c r="J1372" s="239">
        <v>0.19282362930853078</v>
      </c>
      <c r="K1372" s="239">
        <v>0</v>
      </c>
      <c r="L1372" s="239">
        <v>0</v>
      </c>
      <c r="M1372" s="239">
        <v>0</v>
      </c>
      <c r="N1372" s="239">
        <v>0</v>
      </c>
      <c r="O1372" s="239">
        <v>0</v>
      </c>
      <c r="P1372" s="239">
        <v>0</v>
      </c>
    </row>
    <row r="1373" spans="1:16" x14ac:dyDescent="0.25">
      <c r="A1373" s="231" t="s">
        <v>986</v>
      </c>
      <c r="B1373" s="232" t="s">
        <v>4202</v>
      </c>
      <c r="C1373" s="239">
        <v>0</v>
      </c>
      <c r="D1373" s="239">
        <v>0</v>
      </c>
      <c r="E1373" s="239">
        <v>0</v>
      </c>
      <c r="F1373" s="239">
        <v>0</v>
      </c>
      <c r="G1373" s="239">
        <v>0</v>
      </c>
      <c r="H1373" s="239">
        <v>0</v>
      </c>
      <c r="I1373" s="239">
        <v>0</v>
      </c>
      <c r="J1373" s="239">
        <v>1.1719444580470684E-2</v>
      </c>
      <c r="K1373" s="239">
        <v>3.959896674907021E-3</v>
      </c>
      <c r="L1373" s="239">
        <v>3.175363923741422E-3</v>
      </c>
      <c r="M1373" s="239">
        <v>0</v>
      </c>
      <c r="N1373" s="239">
        <v>0</v>
      </c>
      <c r="O1373" s="239">
        <v>5.2413924399471925E-3</v>
      </c>
      <c r="P1373" s="239">
        <v>4.8337007488637364E-3</v>
      </c>
    </row>
    <row r="1374" spans="1:16" x14ac:dyDescent="0.25">
      <c r="A1374" s="231" t="s">
        <v>1645</v>
      </c>
      <c r="B1374" s="232" t="s">
        <v>9916</v>
      </c>
      <c r="C1374" s="239">
        <v>0</v>
      </c>
      <c r="D1374" s="239">
        <v>0</v>
      </c>
      <c r="E1374" s="239">
        <v>0</v>
      </c>
      <c r="F1374" s="239">
        <v>8.2056245737440234E-2</v>
      </c>
      <c r="G1374" s="239">
        <v>0</v>
      </c>
      <c r="H1374" s="239">
        <v>0</v>
      </c>
      <c r="I1374" s="239">
        <v>0</v>
      </c>
      <c r="J1374" s="239">
        <v>0</v>
      </c>
      <c r="K1374" s="239">
        <v>0</v>
      </c>
      <c r="L1374" s="239">
        <v>0</v>
      </c>
      <c r="M1374" s="239">
        <v>0</v>
      </c>
      <c r="N1374" s="239">
        <v>0</v>
      </c>
      <c r="O1374" s="239">
        <v>0</v>
      </c>
      <c r="P1374" s="239">
        <v>0</v>
      </c>
    </row>
    <row r="1375" spans="1:16" x14ac:dyDescent="0.25">
      <c r="A1375" s="231" t="s">
        <v>859</v>
      </c>
      <c r="B1375" s="232" t="s">
        <v>9917</v>
      </c>
      <c r="C1375" s="239">
        <v>0</v>
      </c>
      <c r="D1375" s="239">
        <v>0</v>
      </c>
      <c r="E1375" s="239">
        <v>0</v>
      </c>
      <c r="F1375" s="239">
        <v>0</v>
      </c>
      <c r="G1375" s="239">
        <v>0</v>
      </c>
      <c r="H1375" s="239">
        <v>0</v>
      </c>
      <c r="I1375" s="239">
        <v>0</v>
      </c>
      <c r="J1375" s="239">
        <v>1.0640427049523398E-2</v>
      </c>
      <c r="K1375" s="239">
        <v>0</v>
      </c>
      <c r="L1375" s="239">
        <v>0</v>
      </c>
      <c r="M1375" s="239">
        <v>0</v>
      </c>
      <c r="N1375" s="239">
        <v>0</v>
      </c>
      <c r="O1375" s="239">
        <v>0</v>
      </c>
      <c r="P1375" s="239">
        <v>6.8513483030675629E-2</v>
      </c>
    </row>
    <row r="1376" spans="1:16" x14ac:dyDescent="0.25">
      <c r="A1376" s="231" t="s">
        <v>1931</v>
      </c>
      <c r="B1376" s="232" t="s">
        <v>4206</v>
      </c>
      <c r="C1376" s="239">
        <v>2.1755212811808831E-2</v>
      </c>
      <c r="D1376" s="239">
        <v>0.21984196810518494</v>
      </c>
      <c r="E1376" s="239">
        <v>0</v>
      </c>
      <c r="F1376" s="239">
        <v>9.9376948097508702E-2</v>
      </c>
      <c r="G1376" s="239">
        <v>9.0125574596907093E-2</v>
      </c>
      <c r="H1376" s="239">
        <v>0</v>
      </c>
      <c r="I1376" s="239">
        <v>0</v>
      </c>
      <c r="J1376" s="239">
        <v>0</v>
      </c>
      <c r="K1376" s="239">
        <v>0</v>
      </c>
      <c r="L1376" s="239">
        <v>0.43317394358223849</v>
      </c>
      <c r="M1376" s="239">
        <v>0</v>
      </c>
      <c r="N1376" s="239">
        <v>0</v>
      </c>
      <c r="O1376" s="239">
        <v>0</v>
      </c>
      <c r="P1376" s="239">
        <v>0</v>
      </c>
    </row>
    <row r="1377" spans="1:16" x14ac:dyDescent="0.25">
      <c r="A1377" s="231" t="s">
        <v>1447</v>
      </c>
      <c r="B1377" s="232" t="s">
        <v>4218</v>
      </c>
      <c r="C1377" s="239">
        <v>0</v>
      </c>
      <c r="D1377" s="239">
        <v>0</v>
      </c>
      <c r="E1377" s="239">
        <v>0</v>
      </c>
      <c r="F1377" s="239">
        <v>3.1403712774802597E-2</v>
      </c>
      <c r="G1377" s="239">
        <v>0</v>
      </c>
      <c r="H1377" s="239">
        <v>0</v>
      </c>
      <c r="I1377" s="239">
        <v>0</v>
      </c>
      <c r="J1377" s="239">
        <v>0</v>
      </c>
      <c r="K1377" s="239">
        <v>0</v>
      </c>
      <c r="L1377" s="239">
        <v>0</v>
      </c>
      <c r="M1377" s="239">
        <v>0</v>
      </c>
      <c r="N1377" s="239">
        <v>1.1529385361132873E-2</v>
      </c>
      <c r="O1377" s="239">
        <v>0</v>
      </c>
      <c r="P1377" s="239">
        <v>0</v>
      </c>
    </row>
    <row r="1378" spans="1:16" x14ac:dyDescent="0.25">
      <c r="A1378" s="231" t="s">
        <v>2548</v>
      </c>
      <c r="B1378" s="232" t="s">
        <v>5853</v>
      </c>
      <c r="C1378" s="239">
        <v>0</v>
      </c>
      <c r="D1378" s="239">
        <v>0</v>
      </c>
      <c r="E1378" s="239">
        <v>0</v>
      </c>
      <c r="F1378" s="239">
        <v>0</v>
      </c>
      <c r="G1378" s="239">
        <v>6.8746249712742262</v>
      </c>
      <c r="H1378" s="239">
        <v>0</v>
      </c>
      <c r="I1378" s="239">
        <v>11.84917156615515</v>
      </c>
      <c r="J1378" s="239">
        <v>3.0327948041095061</v>
      </c>
      <c r="K1378" s="239">
        <v>14.871774406540146</v>
      </c>
      <c r="L1378" s="239">
        <v>15.386686857801635</v>
      </c>
      <c r="M1378" s="239">
        <v>96.663744100322987</v>
      </c>
      <c r="N1378" s="239">
        <v>15.737619182959723</v>
      </c>
      <c r="O1378" s="239">
        <v>7.9297100752417169</v>
      </c>
      <c r="P1378" s="239">
        <v>28.651049567466547</v>
      </c>
    </row>
    <row r="1379" spans="1:16" x14ac:dyDescent="0.25">
      <c r="A1379" s="231" t="s">
        <v>730</v>
      </c>
      <c r="B1379" s="232" t="s">
        <v>5854</v>
      </c>
      <c r="C1379" s="239">
        <v>0</v>
      </c>
      <c r="D1379" s="239">
        <v>0</v>
      </c>
      <c r="E1379" s="239">
        <v>0</v>
      </c>
      <c r="F1379" s="239">
        <v>0</v>
      </c>
      <c r="G1379" s="239">
        <v>0</v>
      </c>
      <c r="H1379" s="239">
        <v>0</v>
      </c>
      <c r="I1379" s="239">
        <v>0</v>
      </c>
      <c r="J1379" s="239">
        <v>12.41535740794032</v>
      </c>
      <c r="K1379" s="239">
        <v>8.4333929702759018</v>
      </c>
      <c r="L1379" s="239">
        <v>9.0322556109755432</v>
      </c>
      <c r="M1379" s="239">
        <v>30.046973937296166</v>
      </c>
      <c r="N1379" s="239">
        <v>0</v>
      </c>
      <c r="O1379" s="239">
        <v>0</v>
      </c>
      <c r="P1379" s="239">
        <v>0</v>
      </c>
    </row>
    <row r="1380" spans="1:16" x14ac:dyDescent="0.25">
      <c r="A1380" s="231" t="s">
        <v>8807</v>
      </c>
      <c r="B1380" s="232" t="s">
        <v>8808</v>
      </c>
      <c r="C1380" s="239">
        <v>0</v>
      </c>
      <c r="D1380" s="239">
        <v>0</v>
      </c>
      <c r="E1380" s="239">
        <v>0</v>
      </c>
      <c r="F1380" s="239">
        <v>0</v>
      </c>
      <c r="G1380" s="239">
        <v>0</v>
      </c>
      <c r="H1380" s="239">
        <v>0</v>
      </c>
      <c r="I1380" s="239">
        <v>0</v>
      </c>
      <c r="J1380" s="239">
        <v>0</v>
      </c>
      <c r="K1380" s="239">
        <v>0</v>
      </c>
      <c r="L1380" s="239">
        <v>0</v>
      </c>
      <c r="M1380" s="239">
        <v>4.4172191441073823</v>
      </c>
      <c r="N1380" s="239">
        <v>0</v>
      </c>
      <c r="O1380" s="239">
        <v>0</v>
      </c>
      <c r="P1380" s="239">
        <v>0</v>
      </c>
    </row>
    <row r="1381" spans="1:16" x14ac:dyDescent="0.25">
      <c r="A1381" s="231" t="s">
        <v>2051</v>
      </c>
      <c r="B1381" s="232" t="s">
        <v>4213</v>
      </c>
      <c r="C1381" s="239">
        <v>0</v>
      </c>
      <c r="D1381" s="239">
        <v>3.2786814670314524E-2</v>
      </c>
      <c r="E1381" s="239">
        <v>0</v>
      </c>
      <c r="F1381" s="239">
        <v>0</v>
      </c>
      <c r="G1381" s="239">
        <v>0.13314264724755193</v>
      </c>
      <c r="H1381" s="239">
        <v>0</v>
      </c>
      <c r="I1381" s="239">
        <v>0</v>
      </c>
      <c r="J1381" s="239">
        <v>0</v>
      </c>
      <c r="K1381" s="239">
        <v>1.063333976955706</v>
      </c>
      <c r="L1381" s="239">
        <v>0</v>
      </c>
      <c r="M1381" s="239">
        <v>0</v>
      </c>
      <c r="N1381" s="239">
        <v>0</v>
      </c>
      <c r="O1381" s="239">
        <v>0</v>
      </c>
      <c r="P1381" s="239">
        <v>0</v>
      </c>
    </row>
    <row r="1382" spans="1:16" x14ac:dyDescent="0.25">
      <c r="A1382" s="231" t="s">
        <v>373</v>
      </c>
      <c r="B1382" s="232" t="s">
        <v>4214</v>
      </c>
      <c r="C1382" s="239">
        <v>0</v>
      </c>
      <c r="D1382" s="239">
        <v>0</v>
      </c>
      <c r="E1382" s="239">
        <v>0</v>
      </c>
      <c r="F1382" s="239">
        <v>0</v>
      </c>
      <c r="G1382" s="239">
        <v>0</v>
      </c>
      <c r="H1382" s="239">
        <v>0</v>
      </c>
      <c r="I1382" s="239">
        <v>0</v>
      </c>
      <c r="J1382" s="239">
        <v>0</v>
      </c>
      <c r="K1382" s="239">
        <v>0.75504264048259173</v>
      </c>
      <c r="L1382" s="239">
        <v>0</v>
      </c>
      <c r="M1382" s="239">
        <v>0</v>
      </c>
      <c r="N1382" s="239">
        <v>0</v>
      </c>
      <c r="O1382" s="239">
        <v>0.57762886201016705</v>
      </c>
      <c r="P1382" s="239">
        <v>0</v>
      </c>
    </row>
    <row r="1383" spans="1:16" x14ac:dyDescent="0.25">
      <c r="A1383" s="231" t="s">
        <v>586</v>
      </c>
      <c r="B1383" s="232" t="s">
        <v>4215</v>
      </c>
      <c r="C1383" s="239">
        <v>0</v>
      </c>
      <c r="D1383" s="239">
        <v>0</v>
      </c>
      <c r="E1383" s="239">
        <v>0</v>
      </c>
      <c r="F1383" s="239">
        <v>0</v>
      </c>
      <c r="G1383" s="239">
        <v>5.4879527742386107E-3</v>
      </c>
      <c r="H1383" s="239">
        <v>0</v>
      </c>
      <c r="I1383" s="239">
        <v>7.3943412028553987E-3</v>
      </c>
      <c r="J1383" s="239">
        <v>0</v>
      </c>
      <c r="K1383" s="239">
        <v>0.41247200340977624</v>
      </c>
      <c r="L1383" s="239">
        <v>0</v>
      </c>
      <c r="M1383" s="239">
        <v>0</v>
      </c>
      <c r="N1383" s="239">
        <v>0</v>
      </c>
      <c r="O1383" s="239">
        <v>0.68913494172064538</v>
      </c>
      <c r="P1383" s="239">
        <v>0</v>
      </c>
    </row>
    <row r="1384" spans="1:16" x14ac:dyDescent="0.25">
      <c r="A1384" s="231" t="s">
        <v>1933</v>
      </c>
      <c r="B1384" s="232" t="s">
        <v>6581</v>
      </c>
      <c r="C1384" s="239">
        <v>0</v>
      </c>
      <c r="D1384" s="239">
        <v>0</v>
      </c>
      <c r="E1384" s="239">
        <v>0</v>
      </c>
      <c r="F1384" s="239">
        <v>0</v>
      </c>
      <c r="G1384" s="239">
        <v>7.4737227675903779E-3</v>
      </c>
      <c r="H1384" s="239">
        <v>0</v>
      </c>
      <c r="I1384" s="239">
        <v>0</v>
      </c>
      <c r="J1384" s="239">
        <v>0</v>
      </c>
      <c r="K1384" s="239">
        <v>0.84623811847494224</v>
      </c>
      <c r="L1384" s="239">
        <v>0</v>
      </c>
      <c r="M1384" s="239">
        <v>0</v>
      </c>
      <c r="N1384" s="239">
        <v>0</v>
      </c>
      <c r="O1384" s="239">
        <v>0</v>
      </c>
      <c r="P1384" s="239">
        <v>0</v>
      </c>
    </row>
    <row r="1385" spans="1:16" x14ac:dyDescent="0.25">
      <c r="A1385" s="231" t="s">
        <v>681</v>
      </c>
      <c r="B1385" s="232" t="s">
        <v>3623</v>
      </c>
      <c r="C1385" s="239">
        <v>3.5832092343348318E-2</v>
      </c>
      <c r="D1385" s="239">
        <v>2.696655076608746E-2</v>
      </c>
      <c r="E1385" s="239">
        <v>6.9733270221054126E-3</v>
      </c>
      <c r="F1385" s="239">
        <v>4.1349462187581891E-2</v>
      </c>
      <c r="G1385" s="239">
        <v>1.8452189354489824E-2</v>
      </c>
      <c r="H1385" s="239">
        <v>5.6075921890288462E-2</v>
      </c>
      <c r="I1385" s="239">
        <v>8.0727425216766485E-2</v>
      </c>
      <c r="J1385" s="239">
        <v>0.14682485253927813</v>
      </c>
      <c r="K1385" s="239">
        <v>6.4692757766202896E-2</v>
      </c>
      <c r="L1385" s="239">
        <v>0.13067189098046464</v>
      </c>
      <c r="M1385" s="239">
        <v>4.1811765704032618E-2</v>
      </c>
      <c r="N1385" s="239">
        <v>8.3417541344501009E-2</v>
      </c>
      <c r="O1385" s="239">
        <v>8.2793346862247735E-2</v>
      </c>
      <c r="P1385" s="239">
        <v>0.12380028695257148</v>
      </c>
    </row>
    <row r="1386" spans="1:16" x14ac:dyDescent="0.25">
      <c r="A1386" s="231" t="s">
        <v>252</v>
      </c>
      <c r="B1386" s="232" t="s">
        <v>3589</v>
      </c>
      <c r="C1386" s="239">
        <v>0.10621097653074074</v>
      </c>
      <c r="D1386" s="239">
        <v>0.1454044451055779</v>
      </c>
      <c r="E1386" s="239">
        <v>2.2870130661042619E-2</v>
      </c>
      <c r="F1386" s="239">
        <v>5.1625354320974726E-3</v>
      </c>
      <c r="G1386" s="239">
        <v>0</v>
      </c>
      <c r="H1386" s="239">
        <v>2.1084892432714174E-2</v>
      </c>
      <c r="I1386" s="239">
        <v>3.4208333673421531E-3</v>
      </c>
      <c r="J1386" s="239">
        <v>3.9171799269185157E-3</v>
      </c>
      <c r="K1386" s="239">
        <v>0</v>
      </c>
      <c r="L1386" s="239">
        <v>1.0975667749738965E-2</v>
      </c>
      <c r="M1386" s="239">
        <v>3.5724788295084707E-2</v>
      </c>
      <c r="N1386" s="239">
        <v>4.988444523100999E-3</v>
      </c>
      <c r="O1386" s="239">
        <v>5.7744856557534769E-3</v>
      </c>
      <c r="P1386" s="239">
        <v>7.5697094378847684E-3</v>
      </c>
    </row>
    <row r="1387" spans="1:16" x14ac:dyDescent="0.25">
      <c r="A1387" s="231" t="s">
        <v>1590</v>
      </c>
      <c r="B1387" s="232" t="s">
        <v>4209</v>
      </c>
      <c r="C1387" s="239">
        <v>0.257003166203359</v>
      </c>
      <c r="D1387" s="239">
        <v>9.2638115897714257E-2</v>
      </c>
      <c r="E1387" s="239">
        <v>8.4966609965145806E-3</v>
      </c>
      <c r="F1387" s="239">
        <v>6.2103631401886177E-2</v>
      </c>
      <c r="G1387" s="239">
        <v>1.3848730798800751E-2</v>
      </c>
      <c r="H1387" s="239">
        <v>2.6105114902446713E-2</v>
      </c>
      <c r="I1387" s="239">
        <v>5.2603245460251573E-2</v>
      </c>
      <c r="J1387" s="239">
        <v>1.2218504346022389E-2</v>
      </c>
      <c r="K1387" s="239">
        <v>4.0519887946908473E-2</v>
      </c>
      <c r="L1387" s="239">
        <v>1.5394827019810823E-2</v>
      </c>
      <c r="M1387" s="239">
        <v>1.1589819136740637E-2</v>
      </c>
      <c r="N1387" s="239">
        <v>3.4293033332367592E-2</v>
      </c>
      <c r="O1387" s="239">
        <v>8.212515404517412E-2</v>
      </c>
      <c r="P1387" s="239">
        <v>8.6766233642745438E-2</v>
      </c>
    </row>
    <row r="1388" spans="1:16" x14ac:dyDescent="0.25">
      <c r="A1388" s="231" t="s">
        <v>1761</v>
      </c>
      <c r="B1388" s="232" t="s">
        <v>4210</v>
      </c>
      <c r="C1388" s="239">
        <v>0</v>
      </c>
      <c r="D1388" s="239">
        <v>0</v>
      </c>
      <c r="E1388" s="239">
        <v>0</v>
      </c>
      <c r="F1388" s="239">
        <v>0</v>
      </c>
      <c r="G1388" s="239">
        <v>0</v>
      </c>
      <c r="H1388" s="239">
        <v>0</v>
      </c>
      <c r="I1388" s="239">
        <v>0</v>
      </c>
      <c r="J1388" s="239">
        <v>9.8113450887869505E-2</v>
      </c>
      <c r="K1388" s="239">
        <v>0</v>
      </c>
      <c r="L1388" s="239">
        <v>0</v>
      </c>
      <c r="M1388" s="239">
        <v>0</v>
      </c>
      <c r="N1388" s="239">
        <v>0</v>
      </c>
      <c r="O1388" s="239">
        <v>0</v>
      </c>
      <c r="P1388" s="239">
        <v>0</v>
      </c>
    </row>
    <row r="1389" spans="1:16" x14ac:dyDescent="0.25">
      <c r="A1389" s="231" t="s">
        <v>1491</v>
      </c>
      <c r="B1389" s="232" t="s">
        <v>4211</v>
      </c>
      <c r="C1389" s="239">
        <v>0</v>
      </c>
      <c r="D1389" s="239">
        <v>0</v>
      </c>
      <c r="E1389" s="239">
        <v>0</v>
      </c>
      <c r="F1389" s="239">
        <v>0</v>
      </c>
      <c r="G1389" s="239">
        <v>0</v>
      </c>
      <c r="H1389" s="239">
        <v>4.0530296548572792E-2</v>
      </c>
      <c r="I1389" s="239">
        <v>0</v>
      </c>
      <c r="J1389" s="239">
        <v>0</v>
      </c>
      <c r="K1389" s="239">
        <v>0</v>
      </c>
      <c r="L1389" s="239">
        <v>3.8579870484960484E-2</v>
      </c>
      <c r="M1389" s="239">
        <v>1.4620530924466992E-2</v>
      </c>
      <c r="N1389" s="239">
        <v>0</v>
      </c>
      <c r="O1389" s="239">
        <v>0</v>
      </c>
      <c r="P1389" s="239">
        <v>0</v>
      </c>
    </row>
    <row r="1390" spans="1:16" x14ac:dyDescent="0.25">
      <c r="A1390" s="231" t="s">
        <v>173</v>
      </c>
      <c r="B1390" s="232" t="s">
        <v>4337</v>
      </c>
      <c r="C1390" s="239">
        <v>0</v>
      </c>
      <c r="D1390" s="239">
        <v>0</v>
      </c>
      <c r="E1390" s="239">
        <v>1.9116672884106074E-2</v>
      </c>
      <c r="F1390" s="239">
        <v>0.96076323674065445</v>
      </c>
      <c r="G1390" s="239">
        <v>0.47186718354031693</v>
      </c>
      <c r="H1390" s="239">
        <v>0.56048090166966713</v>
      </c>
      <c r="I1390" s="239">
        <v>0.67670870790529691</v>
      </c>
      <c r="J1390" s="239">
        <v>0.62295325626535836</v>
      </c>
      <c r="K1390" s="239">
        <v>1.6001987742125197</v>
      </c>
      <c r="L1390" s="239">
        <v>1.6391820397326756E-3</v>
      </c>
      <c r="M1390" s="239">
        <v>0.32896589301512791</v>
      </c>
      <c r="N1390" s="239">
        <v>0.64610223786837995</v>
      </c>
      <c r="O1390" s="239">
        <v>0.3308373455656467</v>
      </c>
      <c r="P1390" s="239">
        <v>0</v>
      </c>
    </row>
    <row r="1391" spans="1:16" x14ac:dyDescent="0.25">
      <c r="A1391" s="231" t="s">
        <v>8009</v>
      </c>
      <c r="B1391" s="232" t="s">
        <v>9918</v>
      </c>
      <c r="C1391" s="239">
        <v>4.5719589600328091E-2</v>
      </c>
      <c r="D1391" s="239">
        <v>0</v>
      </c>
      <c r="E1391" s="239">
        <v>0</v>
      </c>
      <c r="F1391" s="239">
        <v>0</v>
      </c>
      <c r="G1391" s="239">
        <v>0</v>
      </c>
      <c r="H1391" s="239">
        <v>0</v>
      </c>
      <c r="I1391" s="239">
        <v>0</v>
      </c>
      <c r="J1391" s="239">
        <v>0</v>
      </c>
      <c r="K1391" s="239">
        <v>0</v>
      </c>
      <c r="L1391" s="239">
        <v>0</v>
      </c>
      <c r="M1391" s="239">
        <v>0</v>
      </c>
      <c r="N1391" s="239">
        <v>0</v>
      </c>
      <c r="O1391" s="239">
        <v>0</v>
      </c>
      <c r="P1391" s="239">
        <v>0</v>
      </c>
    </row>
    <row r="1392" spans="1:16" x14ac:dyDescent="0.25">
      <c r="A1392" s="231" t="s">
        <v>8011</v>
      </c>
      <c r="B1392" s="232" t="s">
        <v>8012</v>
      </c>
      <c r="C1392" s="239">
        <v>2.4343359878132242E-2</v>
      </c>
      <c r="D1392" s="239">
        <v>0</v>
      </c>
      <c r="E1392" s="239">
        <v>0</v>
      </c>
      <c r="F1392" s="239">
        <v>0</v>
      </c>
      <c r="G1392" s="239">
        <v>0</v>
      </c>
      <c r="H1392" s="239">
        <v>0</v>
      </c>
      <c r="I1392" s="239">
        <v>0</v>
      </c>
      <c r="J1392" s="239">
        <v>0</v>
      </c>
      <c r="K1392" s="239">
        <v>0</v>
      </c>
      <c r="L1392" s="239">
        <v>0</v>
      </c>
      <c r="M1392" s="239">
        <v>0</v>
      </c>
      <c r="N1392" s="239">
        <v>0</v>
      </c>
      <c r="O1392" s="239">
        <v>0</v>
      </c>
      <c r="P1392" s="239">
        <v>0</v>
      </c>
    </row>
    <row r="1393" spans="1:16" x14ac:dyDescent="0.25">
      <c r="A1393" s="231" t="s">
        <v>3112</v>
      </c>
      <c r="B1393" s="232" t="s">
        <v>6546</v>
      </c>
      <c r="C1393" s="239">
        <v>0.10750142714146069</v>
      </c>
      <c r="D1393" s="239">
        <v>0.16547740991536533</v>
      </c>
      <c r="E1393" s="239">
        <v>0.3640904584443172</v>
      </c>
      <c r="F1393" s="239">
        <v>1.0538935885486445</v>
      </c>
      <c r="G1393" s="239">
        <v>0</v>
      </c>
      <c r="H1393" s="239">
        <v>0</v>
      </c>
      <c r="I1393" s="239">
        <v>0</v>
      </c>
      <c r="J1393" s="239">
        <v>0</v>
      </c>
      <c r="K1393" s="239">
        <v>0</v>
      </c>
      <c r="L1393" s="239">
        <v>0</v>
      </c>
      <c r="M1393" s="239">
        <v>0</v>
      </c>
      <c r="N1393" s="239">
        <v>0</v>
      </c>
      <c r="O1393" s="239">
        <v>0</v>
      </c>
      <c r="P1393" s="239">
        <v>0</v>
      </c>
    </row>
    <row r="1394" spans="1:16" x14ac:dyDescent="0.25">
      <c r="A1394" s="231" t="s">
        <v>3172</v>
      </c>
      <c r="B1394" s="232" t="s">
        <v>6680</v>
      </c>
      <c r="C1394" s="239">
        <v>0</v>
      </c>
      <c r="D1394" s="239">
        <v>0</v>
      </c>
      <c r="E1394" s="239">
        <v>0</v>
      </c>
      <c r="F1394" s="239">
        <v>6.4782029489765467</v>
      </c>
      <c r="G1394" s="239">
        <v>0</v>
      </c>
      <c r="H1394" s="239">
        <v>0</v>
      </c>
      <c r="I1394" s="239">
        <v>0</v>
      </c>
      <c r="J1394" s="239">
        <v>0</v>
      </c>
      <c r="K1394" s="239">
        <v>0</v>
      </c>
      <c r="L1394" s="239">
        <v>0</v>
      </c>
      <c r="M1394" s="239">
        <v>0</v>
      </c>
      <c r="N1394" s="239">
        <v>0</v>
      </c>
      <c r="O1394" s="239">
        <v>0</v>
      </c>
      <c r="P1394" s="239">
        <v>0</v>
      </c>
    </row>
    <row r="1395" spans="1:16" x14ac:dyDescent="0.25">
      <c r="A1395" s="231" t="s">
        <v>4344</v>
      </c>
      <c r="B1395" s="232" t="s">
        <v>4345</v>
      </c>
      <c r="C1395" s="239">
        <v>0</v>
      </c>
      <c r="D1395" s="239">
        <v>0</v>
      </c>
      <c r="E1395" s="239">
        <v>0</v>
      </c>
      <c r="F1395" s="239">
        <v>0</v>
      </c>
      <c r="G1395" s="239">
        <v>0</v>
      </c>
      <c r="H1395" s="239">
        <v>0</v>
      </c>
      <c r="I1395" s="239">
        <v>0</v>
      </c>
      <c r="J1395" s="239">
        <v>0.48126880384326631</v>
      </c>
      <c r="K1395" s="239">
        <v>5.5336827643728083E-2</v>
      </c>
      <c r="L1395" s="239">
        <v>4.2668265921945454E-2</v>
      </c>
      <c r="M1395" s="239">
        <v>0</v>
      </c>
      <c r="N1395" s="239">
        <v>0</v>
      </c>
      <c r="O1395" s="239">
        <v>0</v>
      </c>
      <c r="P1395" s="239">
        <v>0</v>
      </c>
    </row>
    <row r="1396" spans="1:16" x14ac:dyDescent="0.25">
      <c r="A1396" s="231" t="s">
        <v>4346</v>
      </c>
      <c r="B1396" s="232" t="s">
        <v>4347</v>
      </c>
      <c r="C1396" s="239">
        <v>0</v>
      </c>
      <c r="D1396" s="239">
        <v>0</v>
      </c>
      <c r="E1396" s="239">
        <v>0</v>
      </c>
      <c r="F1396" s="239">
        <v>0</v>
      </c>
      <c r="G1396" s="239">
        <v>0</v>
      </c>
      <c r="H1396" s="239">
        <v>0</v>
      </c>
      <c r="I1396" s="239">
        <v>0</v>
      </c>
      <c r="J1396" s="239">
        <v>8.3687595340859559E-3</v>
      </c>
      <c r="K1396" s="239">
        <v>8.7631589056208423E-3</v>
      </c>
      <c r="L1396" s="239">
        <v>0</v>
      </c>
      <c r="M1396" s="239">
        <v>0</v>
      </c>
      <c r="N1396" s="239">
        <v>0</v>
      </c>
      <c r="O1396" s="239">
        <v>0</v>
      </c>
      <c r="P1396" s="239">
        <v>0</v>
      </c>
    </row>
    <row r="1397" spans="1:16" x14ac:dyDescent="0.25">
      <c r="A1397" s="231" t="s">
        <v>1222</v>
      </c>
      <c r="B1397" s="232" t="s">
        <v>4348</v>
      </c>
      <c r="C1397" s="239">
        <v>2.4157922198152684</v>
      </c>
      <c r="D1397" s="239">
        <v>0</v>
      </c>
      <c r="E1397" s="239">
        <v>0</v>
      </c>
      <c r="F1397" s="239">
        <v>0.85153686908857695</v>
      </c>
      <c r="G1397" s="239">
        <v>0</v>
      </c>
      <c r="H1397" s="239">
        <v>2.1712480479176288E-2</v>
      </c>
      <c r="I1397" s="239">
        <v>1.7147629994485401E-2</v>
      </c>
      <c r="J1397" s="239">
        <v>0</v>
      </c>
      <c r="K1397" s="239">
        <v>0</v>
      </c>
      <c r="L1397" s="239">
        <v>0</v>
      </c>
      <c r="M1397" s="239">
        <v>0</v>
      </c>
      <c r="N1397" s="239">
        <v>0</v>
      </c>
      <c r="O1397" s="239">
        <v>0</v>
      </c>
      <c r="P1397" s="239">
        <v>0</v>
      </c>
    </row>
    <row r="1398" spans="1:16" x14ac:dyDescent="0.25">
      <c r="A1398" s="231" t="s">
        <v>2893</v>
      </c>
      <c r="B1398" s="232" t="s">
        <v>9919</v>
      </c>
      <c r="C1398" s="239">
        <v>0</v>
      </c>
      <c r="D1398" s="239">
        <v>7.4807298214343954E-2</v>
      </c>
      <c r="E1398" s="239">
        <v>0</v>
      </c>
      <c r="F1398" s="239">
        <v>0</v>
      </c>
      <c r="G1398" s="239">
        <v>0</v>
      </c>
      <c r="H1398" s="239">
        <v>0</v>
      </c>
      <c r="I1398" s="239">
        <v>0</v>
      </c>
      <c r="J1398" s="239">
        <v>0</v>
      </c>
      <c r="K1398" s="239">
        <v>0</v>
      </c>
      <c r="L1398" s="239">
        <v>0</v>
      </c>
      <c r="M1398" s="239">
        <v>0</v>
      </c>
      <c r="N1398" s="239">
        <v>0</v>
      </c>
      <c r="O1398" s="239">
        <v>0</v>
      </c>
      <c r="P1398" s="239">
        <v>0</v>
      </c>
    </row>
    <row r="1399" spans="1:16" x14ac:dyDescent="0.25">
      <c r="A1399" s="231" t="s">
        <v>2372</v>
      </c>
      <c r="B1399" s="232" t="s">
        <v>4349</v>
      </c>
      <c r="C1399" s="239">
        <v>1.7983783939253308</v>
      </c>
      <c r="D1399" s="239">
        <v>0.43832961385262126</v>
      </c>
      <c r="E1399" s="239">
        <v>0</v>
      </c>
      <c r="F1399" s="239">
        <v>0</v>
      </c>
      <c r="G1399" s="239">
        <v>2.5698590560414103</v>
      </c>
      <c r="H1399" s="239">
        <v>0</v>
      </c>
      <c r="I1399" s="239">
        <v>0</v>
      </c>
      <c r="J1399" s="239">
        <v>0.65280817234178257</v>
      </c>
      <c r="K1399" s="239">
        <v>0.32822576380719515</v>
      </c>
      <c r="L1399" s="239">
        <v>2.877872079661401</v>
      </c>
      <c r="M1399" s="239">
        <v>4.7658154730275761</v>
      </c>
      <c r="N1399" s="239">
        <v>0</v>
      </c>
      <c r="O1399" s="239">
        <v>0</v>
      </c>
      <c r="P1399" s="239">
        <v>1.5333880078361228</v>
      </c>
    </row>
    <row r="1400" spans="1:16" x14ac:dyDescent="0.25">
      <c r="A1400" s="231" t="s">
        <v>997</v>
      </c>
      <c r="B1400" s="232" t="s">
        <v>4351</v>
      </c>
      <c r="C1400" s="239">
        <v>0</v>
      </c>
      <c r="D1400" s="239">
        <v>0</v>
      </c>
      <c r="E1400" s="239">
        <v>0</v>
      </c>
      <c r="F1400" s="239">
        <v>0</v>
      </c>
      <c r="G1400" s="239">
        <v>0</v>
      </c>
      <c r="H1400" s="239">
        <v>0</v>
      </c>
      <c r="I1400" s="239">
        <v>0</v>
      </c>
      <c r="J1400" s="239">
        <v>0</v>
      </c>
      <c r="K1400" s="239">
        <v>0</v>
      </c>
      <c r="L1400" s="239">
        <v>2.9570317579161194</v>
      </c>
      <c r="M1400" s="239">
        <v>0</v>
      </c>
      <c r="N1400" s="239">
        <v>0</v>
      </c>
      <c r="O1400" s="239">
        <v>0</v>
      </c>
      <c r="P1400" s="239">
        <v>0</v>
      </c>
    </row>
    <row r="1401" spans="1:16" x14ac:dyDescent="0.25">
      <c r="A1401" s="231" t="s">
        <v>1470</v>
      </c>
      <c r="B1401" s="232" t="s">
        <v>4352</v>
      </c>
      <c r="C1401" s="239">
        <v>0</v>
      </c>
      <c r="D1401" s="239">
        <v>0</v>
      </c>
      <c r="E1401" s="239">
        <v>0</v>
      </c>
      <c r="F1401" s="239">
        <v>0</v>
      </c>
      <c r="G1401" s="239">
        <v>0</v>
      </c>
      <c r="H1401" s="239">
        <v>0</v>
      </c>
      <c r="I1401" s="239">
        <v>0.10394522643436671</v>
      </c>
      <c r="J1401" s="239">
        <v>0</v>
      </c>
      <c r="K1401" s="239">
        <v>0</v>
      </c>
      <c r="L1401" s="239">
        <v>0</v>
      </c>
      <c r="M1401" s="239">
        <v>0</v>
      </c>
      <c r="N1401" s="239">
        <v>0.28421196841445967</v>
      </c>
      <c r="O1401" s="239">
        <v>0</v>
      </c>
      <c r="P1401" s="239">
        <v>0</v>
      </c>
    </row>
    <row r="1402" spans="1:16" x14ac:dyDescent="0.25">
      <c r="A1402" s="231" t="s">
        <v>2309</v>
      </c>
      <c r="B1402" s="232" t="s">
        <v>4353</v>
      </c>
      <c r="C1402" s="239">
        <v>0</v>
      </c>
      <c r="D1402" s="239">
        <v>0</v>
      </c>
      <c r="E1402" s="239">
        <v>0</v>
      </c>
      <c r="F1402" s="239">
        <v>0</v>
      </c>
      <c r="G1402" s="239">
        <v>0</v>
      </c>
      <c r="H1402" s="239">
        <v>0.24761376051290232</v>
      </c>
      <c r="I1402" s="239">
        <v>0</v>
      </c>
      <c r="J1402" s="239">
        <v>6.3035831424488001E-2</v>
      </c>
      <c r="K1402" s="239">
        <v>0</v>
      </c>
      <c r="L1402" s="239">
        <v>0</v>
      </c>
      <c r="M1402" s="239">
        <v>0</v>
      </c>
      <c r="N1402" s="239">
        <v>0</v>
      </c>
      <c r="O1402" s="239">
        <v>0</v>
      </c>
      <c r="P1402" s="239">
        <v>0</v>
      </c>
    </row>
    <row r="1403" spans="1:16" x14ac:dyDescent="0.25">
      <c r="A1403" s="231" t="s">
        <v>7734</v>
      </c>
      <c r="B1403" s="232" t="s">
        <v>7735</v>
      </c>
      <c r="C1403" s="239">
        <v>0</v>
      </c>
      <c r="D1403" s="239">
        <v>0</v>
      </c>
      <c r="E1403" s="239">
        <v>0</v>
      </c>
      <c r="F1403" s="239">
        <v>0</v>
      </c>
      <c r="G1403" s="239">
        <v>0</v>
      </c>
      <c r="H1403" s="239">
        <v>1.4483667058786318E-2</v>
      </c>
      <c r="I1403" s="239">
        <v>0</v>
      </c>
      <c r="J1403" s="239">
        <v>0</v>
      </c>
      <c r="K1403" s="239">
        <v>0</v>
      </c>
      <c r="L1403" s="239">
        <v>0</v>
      </c>
      <c r="M1403" s="239">
        <v>0</v>
      </c>
      <c r="N1403" s="239">
        <v>0</v>
      </c>
      <c r="O1403" s="239">
        <v>0</v>
      </c>
      <c r="P1403" s="239">
        <v>0</v>
      </c>
    </row>
    <row r="1404" spans="1:16" x14ac:dyDescent="0.25">
      <c r="A1404" s="231" t="s">
        <v>2112</v>
      </c>
      <c r="B1404" s="232" t="s">
        <v>5746</v>
      </c>
      <c r="C1404" s="239">
        <v>0</v>
      </c>
      <c r="D1404" s="239">
        <v>0</v>
      </c>
      <c r="E1404" s="239">
        <v>0</v>
      </c>
      <c r="F1404" s="239">
        <v>0</v>
      </c>
      <c r="G1404" s="239">
        <v>0</v>
      </c>
      <c r="H1404" s="239">
        <v>0</v>
      </c>
      <c r="I1404" s="239">
        <v>0</v>
      </c>
      <c r="J1404" s="239">
        <v>0</v>
      </c>
      <c r="K1404" s="239">
        <v>0</v>
      </c>
      <c r="L1404" s="239">
        <v>0</v>
      </c>
      <c r="M1404" s="239">
        <v>0.4375612483784293</v>
      </c>
      <c r="N1404" s="239">
        <v>0</v>
      </c>
      <c r="O1404" s="239">
        <v>0</v>
      </c>
      <c r="P1404" s="239">
        <v>0</v>
      </c>
    </row>
    <row r="1405" spans="1:16" x14ac:dyDescent="0.25">
      <c r="A1405" s="231" t="s">
        <v>1474</v>
      </c>
      <c r="B1405" s="232" t="s">
        <v>4355</v>
      </c>
      <c r="C1405" s="239">
        <v>0</v>
      </c>
      <c r="D1405" s="239">
        <v>0</v>
      </c>
      <c r="E1405" s="239">
        <v>0</v>
      </c>
      <c r="F1405" s="239">
        <v>0</v>
      </c>
      <c r="G1405" s="239">
        <v>0</v>
      </c>
      <c r="H1405" s="239">
        <v>0</v>
      </c>
      <c r="I1405" s="239">
        <v>0</v>
      </c>
      <c r="J1405" s="239">
        <v>0</v>
      </c>
      <c r="K1405" s="239">
        <v>2.8619108148911304E-2</v>
      </c>
      <c r="L1405" s="239">
        <v>0</v>
      </c>
      <c r="M1405" s="239">
        <v>0</v>
      </c>
      <c r="N1405" s="239">
        <v>0</v>
      </c>
      <c r="O1405" s="239">
        <v>0</v>
      </c>
      <c r="P1405" s="239">
        <v>0</v>
      </c>
    </row>
    <row r="1406" spans="1:16" x14ac:dyDescent="0.25">
      <c r="A1406" s="231" t="s">
        <v>694</v>
      </c>
      <c r="B1406" s="232" t="s">
        <v>6882</v>
      </c>
      <c r="C1406" s="239">
        <v>0</v>
      </c>
      <c r="D1406" s="239">
        <v>0</v>
      </c>
      <c r="E1406" s="239">
        <v>0</v>
      </c>
      <c r="F1406" s="239">
        <v>0</v>
      </c>
      <c r="G1406" s="239">
        <v>0</v>
      </c>
      <c r="H1406" s="239">
        <v>0</v>
      </c>
      <c r="I1406" s="239">
        <v>0</v>
      </c>
      <c r="J1406" s="239">
        <v>0</v>
      </c>
      <c r="K1406" s="239">
        <v>0</v>
      </c>
      <c r="L1406" s="239">
        <v>0</v>
      </c>
      <c r="M1406" s="239">
        <v>0</v>
      </c>
      <c r="N1406" s="239">
        <v>0</v>
      </c>
      <c r="O1406" s="239">
        <v>0.57671267792570502</v>
      </c>
      <c r="P1406" s="239">
        <v>0</v>
      </c>
    </row>
    <row r="1407" spans="1:16" x14ac:dyDescent="0.25">
      <c r="A1407" s="231" t="s">
        <v>1196</v>
      </c>
      <c r="B1407" s="232" t="s">
        <v>4356</v>
      </c>
      <c r="C1407" s="239">
        <v>1.7428780521687098E-2</v>
      </c>
      <c r="D1407" s="239">
        <v>0</v>
      </c>
      <c r="E1407" s="239">
        <v>1.9917088814048151E-2</v>
      </c>
      <c r="F1407" s="239">
        <v>0</v>
      </c>
      <c r="G1407" s="239">
        <v>0</v>
      </c>
      <c r="H1407" s="239">
        <v>0</v>
      </c>
      <c r="I1407" s="239">
        <v>0</v>
      </c>
      <c r="J1407" s="239">
        <v>0</v>
      </c>
      <c r="K1407" s="239">
        <v>0</v>
      </c>
      <c r="L1407" s="239">
        <v>9.5334673171598664E-3</v>
      </c>
      <c r="M1407" s="239">
        <v>0</v>
      </c>
      <c r="N1407" s="239">
        <v>0</v>
      </c>
      <c r="O1407" s="239">
        <v>0</v>
      </c>
      <c r="P1407" s="239">
        <v>0</v>
      </c>
    </row>
    <row r="1408" spans="1:16" x14ac:dyDescent="0.25">
      <c r="A1408" s="231" t="s">
        <v>8452</v>
      </c>
      <c r="B1408" s="232" t="s">
        <v>8453</v>
      </c>
      <c r="C1408" s="239">
        <v>75.421348027168506</v>
      </c>
      <c r="D1408" s="239">
        <v>0</v>
      </c>
      <c r="E1408" s="239">
        <v>0</v>
      </c>
      <c r="F1408" s="239">
        <v>0</v>
      </c>
      <c r="G1408" s="239">
        <v>0</v>
      </c>
      <c r="H1408" s="239">
        <v>0</v>
      </c>
      <c r="I1408" s="239">
        <v>0</v>
      </c>
      <c r="J1408" s="239">
        <v>0</v>
      </c>
      <c r="K1408" s="239">
        <v>0</v>
      </c>
      <c r="L1408" s="239">
        <v>0</v>
      </c>
      <c r="M1408" s="239">
        <v>0</v>
      </c>
      <c r="N1408" s="239">
        <v>0</v>
      </c>
      <c r="O1408" s="239">
        <v>0</v>
      </c>
      <c r="P1408" s="239">
        <v>0</v>
      </c>
    </row>
    <row r="1409" spans="1:16" x14ac:dyDescent="0.25">
      <c r="A1409" s="231" t="s">
        <v>8144</v>
      </c>
      <c r="B1409" s="232" t="s">
        <v>8145</v>
      </c>
      <c r="C1409" s="239">
        <v>0</v>
      </c>
      <c r="D1409" s="239">
        <v>0</v>
      </c>
      <c r="E1409" s="239">
        <v>0</v>
      </c>
      <c r="F1409" s="239">
        <v>4.3852819760974396E-2</v>
      </c>
      <c r="G1409" s="239">
        <v>0.41362706347809208</v>
      </c>
      <c r="H1409" s="239">
        <v>0</v>
      </c>
      <c r="I1409" s="239">
        <v>0</v>
      </c>
      <c r="J1409" s="239">
        <v>0</v>
      </c>
      <c r="K1409" s="239">
        <v>0</v>
      </c>
      <c r="L1409" s="239">
        <v>0</v>
      </c>
      <c r="M1409" s="239">
        <v>0</v>
      </c>
      <c r="N1409" s="239">
        <v>0</v>
      </c>
      <c r="O1409" s="239">
        <v>0</v>
      </c>
      <c r="P1409" s="239">
        <v>0</v>
      </c>
    </row>
    <row r="1410" spans="1:16" x14ac:dyDescent="0.25">
      <c r="A1410" s="231" t="s">
        <v>8454</v>
      </c>
      <c r="B1410" s="232" t="s">
        <v>8455</v>
      </c>
      <c r="C1410" s="239">
        <v>0</v>
      </c>
      <c r="D1410" s="239">
        <v>0</v>
      </c>
      <c r="E1410" s="239">
        <v>0</v>
      </c>
      <c r="F1410" s="239">
        <v>0</v>
      </c>
      <c r="G1410" s="239">
        <v>0</v>
      </c>
      <c r="H1410" s="239">
        <v>0</v>
      </c>
      <c r="I1410" s="239">
        <v>0</v>
      </c>
      <c r="J1410" s="239">
        <v>0</v>
      </c>
      <c r="K1410" s="239">
        <v>0</v>
      </c>
      <c r="L1410" s="239">
        <v>0</v>
      </c>
      <c r="M1410" s="239">
        <v>0.68701872900512728</v>
      </c>
      <c r="N1410" s="239">
        <v>0</v>
      </c>
      <c r="O1410" s="239">
        <v>0</v>
      </c>
      <c r="P1410" s="239">
        <v>0</v>
      </c>
    </row>
    <row r="1411" spans="1:16" x14ac:dyDescent="0.25">
      <c r="A1411" s="231" t="s">
        <v>962</v>
      </c>
      <c r="B1411" s="232" t="s">
        <v>3515</v>
      </c>
      <c r="C1411" s="239">
        <v>0</v>
      </c>
      <c r="D1411" s="239">
        <v>0</v>
      </c>
      <c r="E1411" s="239">
        <v>0</v>
      </c>
      <c r="F1411" s="239">
        <v>0</v>
      </c>
      <c r="G1411" s="239">
        <v>0</v>
      </c>
      <c r="H1411" s="239">
        <v>3.368406861509428</v>
      </c>
      <c r="I1411" s="239">
        <v>3.1821774765091217</v>
      </c>
      <c r="J1411" s="239">
        <v>1.0166652130435989</v>
      </c>
      <c r="K1411" s="239">
        <v>0.93795659019483479</v>
      </c>
      <c r="L1411" s="239">
        <v>0</v>
      </c>
      <c r="M1411" s="239">
        <v>0</v>
      </c>
      <c r="N1411" s="239">
        <v>1.985794433200844E-2</v>
      </c>
      <c r="O1411" s="239">
        <v>1.1071888930623585E-2</v>
      </c>
      <c r="P1411" s="239">
        <v>0.34414047325004932</v>
      </c>
    </row>
    <row r="1412" spans="1:16" x14ac:dyDescent="0.25">
      <c r="A1412" s="231" t="s">
        <v>8210</v>
      </c>
      <c r="B1412" s="232" t="s">
        <v>8211</v>
      </c>
      <c r="C1412" s="239">
        <v>0</v>
      </c>
      <c r="D1412" s="239">
        <v>0.13353268996359527</v>
      </c>
      <c r="E1412" s="239">
        <v>0</v>
      </c>
      <c r="F1412" s="239">
        <v>5.6663404317441844E-2</v>
      </c>
      <c r="G1412" s="239">
        <v>0</v>
      </c>
      <c r="H1412" s="239">
        <v>6.6248593503988276E-2</v>
      </c>
      <c r="I1412" s="239">
        <v>6.4813057099403978E-2</v>
      </c>
      <c r="J1412" s="239">
        <v>0</v>
      </c>
      <c r="K1412" s="239">
        <v>0.69463134949050431</v>
      </c>
      <c r="L1412" s="239">
        <v>7.9479166373510806</v>
      </c>
      <c r="M1412" s="239">
        <v>0.27628627794076149</v>
      </c>
      <c r="N1412" s="239">
        <v>0</v>
      </c>
      <c r="O1412" s="239">
        <v>0</v>
      </c>
      <c r="P1412" s="239">
        <v>0.19454324346137647</v>
      </c>
    </row>
    <row r="1413" spans="1:16" x14ac:dyDescent="0.25">
      <c r="A1413" s="231" t="s">
        <v>1263</v>
      </c>
      <c r="B1413" s="232" t="s">
        <v>4350</v>
      </c>
      <c r="C1413" s="239">
        <v>0</v>
      </c>
      <c r="D1413" s="239">
        <v>0</v>
      </c>
      <c r="E1413" s="239">
        <v>0</v>
      </c>
      <c r="F1413" s="239">
        <v>0</v>
      </c>
      <c r="G1413" s="239">
        <v>0.3046659379839291</v>
      </c>
      <c r="H1413" s="239">
        <v>0.58495859437078157</v>
      </c>
      <c r="I1413" s="239">
        <v>2.5959871744071439E-2</v>
      </c>
      <c r="J1413" s="239">
        <v>0.44329460138381999</v>
      </c>
      <c r="K1413" s="239">
        <v>0</v>
      </c>
      <c r="L1413" s="239">
        <v>7.8106492213758358E-2</v>
      </c>
      <c r="M1413" s="239">
        <v>2.1391120813270108</v>
      </c>
      <c r="N1413" s="239">
        <v>6.1714836297082138</v>
      </c>
      <c r="O1413" s="239">
        <v>45.194847444712593</v>
      </c>
      <c r="P1413" s="239">
        <v>3.3751028384232047</v>
      </c>
    </row>
    <row r="1414" spans="1:16" x14ac:dyDescent="0.25">
      <c r="A1414" s="231" t="s">
        <v>8124</v>
      </c>
      <c r="B1414" s="232" t="s">
        <v>8125</v>
      </c>
      <c r="C1414" s="239">
        <v>0</v>
      </c>
      <c r="D1414" s="239">
        <v>0</v>
      </c>
      <c r="E1414" s="239">
        <v>0</v>
      </c>
      <c r="F1414" s="239">
        <v>0</v>
      </c>
      <c r="G1414" s="239">
        <v>0</v>
      </c>
      <c r="H1414" s="239">
        <v>0.89758809401936124</v>
      </c>
      <c r="I1414" s="239">
        <v>0</v>
      </c>
      <c r="J1414" s="239">
        <v>0</v>
      </c>
      <c r="K1414" s="239">
        <v>0</v>
      </c>
      <c r="L1414" s="239">
        <v>0</v>
      </c>
      <c r="M1414" s="239">
        <v>0</v>
      </c>
      <c r="N1414" s="239">
        <v>0</v>
      </c>
      <c r="O1414" s="239">
        <v>0</v>
      </c>
      <c r="P1414" s="239">
        <v>0</v>
      </c>
    </row>
    <row r="1415" spans="1:16" x14ac:dyDescent="0.25">
      <c r="A1415" s="231" t="s">
        <v>8791</v>
      </c>
      <c r="B1415" s="232" t="s">
        <v>8792</v>
      </c>
      <c r="C1415" s="239">
        <v>0</v>
      </c>
      <c r="D1415" s="239">
        <v>0</v>
      </c>
      <c r="E1415" s="239">
        <v>0</v>
      </c>
      <c r="F1415" s="239">
        <v>0</v>
      </c>
      <c r="G1415" s="239">
        <v>0</v>
      </c>
      <c r="H1415" s="239">
        <v>1.6546265946525935</v>
      </c>
      <c r="I1415" s="239">
        <v>0</v>
      </c>
      <c r="J1415" s="239">
        <v>0</v>
      </c>
      <c r="K1415" s="239">
        <v>0</v>
      </c>
      <c r="L1415" s="239">
        <v>0</v>
      </c>
      <c r="M1415" s="239">
        <v>0</v>
      </c>
      <c r="N1415" s="239">
        <v>0</v>
      </c>
      <c r="O1415" s="239">
        <v>0</v>
      </c>
      <c r="P1415" s="239">
        <v>0.36163650043402851</v>
      </c>
    </row>
    <row r="1416" spans="1:16" x14ac:dyDescent="0.25">
      <c r="A1416" s="231" t="s">
        <v>2616</v>
      </c>
      <c r="B1416" s="232" t="s">
        <v>5750</v>
      </c>
      <c r="C1416" s="239">
        <v>0</v>
      </c>
      <c r="D1416" s="239">
        <v>0</v>
      </c>
      <c r="E1416" s="239">
        <v>0</v>
      </c>
      <c r="F1416" s="239">
        <v>0</v>
      </c>
      <c r="G1416" s="239">
        <v>0.38117664939651935</v>
      </c>
      <c r="H1416" s="239">
        <v>0</v>
      </c>
      <c r="I1416" s="239">
        <v>0</v>
      </c>
      <c r="J1416" s="239">
        <v>0</v>
      </c>
      <c r="K1416" s="239">
        <v>0</v>
      </c>
      <c r="L1416" s="239">
        <v>0</v>
      </c>
      <c r="M1416" s="239">
        <v>0</v>
      </c>
      <c r="N1416" s="239">
        <v>0</v>
      </c>
      <c r="O1416" s="239">
        <v>0</v>
      </c>
      <c r="P1416" s="239">
        <v>0</v>
      </c>
    </row>
    <row r="1417" spans="1:16" x14ac:dyDescent="0.25">
      <c r="A1417" s="231" t="s">
        <v>2889</v>
      </c>
      <c r="B1417" s="232" t="s">
        <v>3547</v>
      </c>
      <c r="C1417" s="239">
        <v>1.3978831062277797</v>
      </c>
      <c r="D1417" s="239">
        <v>0</v>
      </c>
      <c r="E1417" s="239">
        <v>1.5274657003152645</v>
      </c>
      <c r="F1417" s="239">
        <v>0</v>
      </c>
      <c r="G1417" s="239">
        <v>0.36033218262464983</v>
      </c>
      <c r="H1417" s="239">
        <v>0</v>
      </c>
      <c r="I1417" s="239">
        <v>0</v>
      </c>
      <c r="J1417" s="239">
        <v>0</v>
      </c>
      <c r="K1417" s="239">
        <v>0</v>
      </c>
      <c r="L1417" s="239">
        <v>0</v>
      </c>
      <c r="M1417" s="239">
        <v>3.2773693754635527E-2</v>
      </c>
      <c r="N1417" s="239">
        <v>0.22306426353453229</v>
      </c>
      <c r="O1417" s="239">
        <v>0.12068070816671884</v>
      </c>
      <c r="P1417" s="239">
        <v>0</v>
      </c>
    </row>
    <row r="1418" spans="1:16" x14ac:dyDescent="0.25">
      <c r="A1418" s="231" t="s">
        <v>3</v>
      </c>
      <c r="B1418" s="232" t="s">
        <v>5751</v>
      </c>
      <c r="C1418" s="239">
        <v>0</v>
      </c>
      <c r="D1418" s="239">
        <v>0</v>
      </c>
      <c r="E1418" s="239">
        <v>0</v>
      </c>
      <c r="F1418" s="239">
        <v>0</v>
      </c>
      <c r="G1418" s="239">
        <v>0</v>
      </c>
      <c r="H1418" s="239">
        <v>0</v>
      </c>
      <c r="I1418" s="239">
        <v>0</v>
      </c>
      <c r="J1418" s="239">
        <v>0</v>
      </c>
      <c r="K1418" s="239">
        <v>0</v>
      </c>
      <c r="L1418" s="239">
        <v>0</v>
      </c>
      <c r="M1418" s="239">
        <v>3.8107763050679953E-3</v>
      </c>
      <c r="N1418" s="239">
        <v>0</v>
      </c>
      <c r="O1418" s="239">
        <v>0</v>
      </c>
      <c r="P1418" s="239">
        <v>0</v>
      </c>
    </row>
    <row r="1419" spans="1:16" x14ac:dyDescent="0.25">
      <c r="A1419" s="231" t="s">
        <v>6</v>
      </c>
      <c r="B1419" s="232" t="s">
        <v>3490</v>
      </c>
      <c r="C1419" s="239">
        <v>1.9796081478443559</v>
      </c>
      <c r="D1419" s="239">
        <v>0</v>
      </c>
      <c r="E1419" s="239">
        <v>0</v>
      </c>
      <c r="F1419" s="239">
        <v>0.77298851712284378</v>
      </c>
      <c r="G1419" s="239">
        <v>0</v>
      </c>
      <c r="H1419" s="239">
        <v>0</v>
      </c>
      <c r="I1419" s="239">
        <v>0</v>
      </c>
      <c r="J1419" s="239">
        <v>0</v>
      </c>
      <c r="K1419" s="239">
        <v>0</v>
      </c>
      <c r="L1419" s="239">
        <v>0</v>
      </c>
      <c r="M1419" s="239">
        <v>0</v>
      </c>
      <c r="N1419" s="239">
        <v>0</v>
      </c>
      <c r="O1419" s="239">
        <v>0</v>
      </c>
      <c r="P1419" s="239">
        <v>0</v>
      </c>
    </row>
    <row r="1420" spans="1:16" x14ac:dyDescent="0.25">
      <c r="A1420" s="231" t="s">
        <v>41</v>
      </c>
      <c r="B1420" s="232" t="s">
        <v>5752</v>
      </c>
      <c r="C1420" s="239">
        <v>0</v>
      </c>
      <c r="D1420" s="239">
        <v>0</v>
      </c>
      <c r="E1420" s="239">
        <v>0</v>
      </c>
      <c r="F1420" s="239">
        <v>0</v>
      </c>
      <c r="G1420" s="239">
        <v>0</v>
      </c>
      <c r="H1420" s="239">
        <v>0</v>
      </c>
      <c r="I1420" s="239">
        <v>0</v>
      </c>
      <c r="J1420" s="239">
        <v>0</v>
      </c>
      <c r="K1420" s="239">
        <v>0</v>
      </c>
      <c r="L1420" s="239">
        <v>0</v>
      </c>
      <c r="M1420" s="239">
        <v>0</v>
      </c>
      <c r="N1420" s="239">
        <v>9.9714596488035892E-3</v>
      </c>
      <c r="O1420" s="239">
        <v>1.4610953073060968E-2</v>
      </c>
      <c r="P1420" s="239">
        <v>3.4445636366667039E-2</v>
      </c>
    </row>
    <row r="1421" spans="1:16" x14ac:dyDescent="0.25">
      <c r="A1421" s="231" t="s">
        <v>9920</v>
      </c>
      <c r="B1421" s="232" t="s">
        <v>9921</v>
      </c>
      <c r="C1421" s="239">
        <v>0</v>
      </c>
      <c r="D1421" s="239">
        <v>0</v>
      </c>
      <c r="E1421" s="239">
        <v>0</v>
      </c>
      <c r="F1421" s="239">
        <v>0</v>
      </c>
      <c r="G1421" s="239">
        <v>0</v>
      </c>
      <c r="H1421" s="239">
        <v>0</v>
      </c>
      <c r="I1421" s="239">
        <v>0</v>
      </c>
      <c r="J1421" s="239">
        <v>0</v>
      </c>
      <c r="K1421" s="239">
        <v>0</v>
      </c>
      <c r="L1421" s="239">
        <v>0</v>
      </c>
      <c r="M1421" s="239">
        <v>0</v>
      </c>
      <c r="N1421" s="239">
        <v>0</v>
      </c>
      <c r="O1421" s="239">
        <v>0</v>
      </c>
      <c r="P1421" s="239">
        <v>0.30226595004213769</v>
      </c>
    </row>
    <row r="1422" spans="1:16" x14ac:dyDescent="0.25">
      <c r="A1422" s="231" t="s">
        <v>1344</v>
      </c>
      <c r="B1422" s="232" t="s">
        <v>9922</v>
      </c>
      <c r="C1422" s="239">
        <v>4.3940634907969962E-2</v>
      </c>
      <c r="D1422" s="239">
        <v>0.20429539135801886</v>
      </c>
      <c r="E1422" s="239">
        <v>0.49347102852909963</v>
      </c>
      <c r="F1422" s="239">
        <v>0.43815238031908782</v>
      </c>
      <c r="G1422" s="239">
        <v>0.1350421146643267</v>
      </c>
      <c r="H1422" s="239">
        <v>6.5235481856359565E-2</v>
      </c>
      <c r="I1422" s="239">
        <v>0.1309001013641671</v>
      </c>
      <c r="J1422" s="239">
        <v>0.15027834673477275</v>
      </c>
      <c r="K1422" s="239">
        <v>8.6452367818200728E-3</v>
      </c>
      <c r="L1422" s="239">
        <v>3.4753438495015262E-2</v>
      </c>
      <c r="M1422" s="239">
        <v>4.0221210839498277E-2</v>
      </c>
      <c r="N1422" s="239">
        <v>3.5433947947656988E-2</v>
      </c>
      <c r="O1422" s="239">
        <v>0</v>
      </c>
      <c r="P1422" s="239">
        <v>4.1763885963457877E-2</v>
      </c>
    </row>
    <row r="1423" spans="1:16" x14ac:dyDescent="0.25">
      <c r="A1423" s="231" t="s">
        <v>179</v>
      </c>
      <c r="B1423" s="232" t="s">
        <v>9923</v>
      </c>
      <c r="C1423" s="239">
        <v>0</v>
      </c>
      <c r="D1423" s="239">
        <v>7.5172858780243211E-3</v>
      </c>
      <c r="E1423" s="239">
        <v>0</v>
      </c>
      <c r="F1423" s="239">
        <v>0</v>
      </c>
      <c r="G1423" s="239">
        <v>1.1011436279121597E-2</v>
      </c>
      <c r="H1423" s="239">
        <v>2.1985257508741928E-2</v>
      </c>
      <c r="I1423" s="239">
        <v>5.8285842151202896E-4</v>
      </c>
      <c r="J1423" s="239">
        <v>2.3694899850835293E-2</v>
      </c>
      <c r="K1423" s="239">
        <v>4.4049742269380313E-2</v>
      </c>
      <c r="L1423" s="239">
        <v>4.9675573669389047E-3</v>
      </c>
      <c r="M1423" s="239">
        <v>6.5856860809581004E-4</v>
      </c>
      <c r="N1423" s="239">
        <v>0</v>
      </c>
      <c r="O1423" s="239">
        <v>2.2491012729418652E-4</v>
      </c>
      <c r="P1423" s="239">
        <v>0</v>
      </c>
    </row>
    <row r="1424" spans="1:16" x14ac:dyDescent="0.25">
      <c r="A1424" s="231" t="s">
        <v>8535</v>
      </c>
      <c r="B1424" s="232" t="s">
        <v>9924</v>
      </c>
      <c r="C1424" s="239">
        <v>0</v>
      </c>
      <c r="D1424" s="239">
        <v>0</v>
      </c>
      <c r="E1424" s="239">
        <v>0</v>
      </c>
      <c r="F1424" s="239">
        <v>0</v>
      </c>
      <c r="G1424" s="239">
        <v>0</v>
      </c>
      <c r="H1424" s="239">
        <v>0</v>
      </c>
      <c r="I1424" s="239">
        <v>0</v>
      </c>
      <c r="J1424" s="239">
        <v>5.5614274469539253E-2</v>
      </c>
      <c r="K1424" s="239">
        <v>0</v>
      </c>
      <c r="L1424" s="239">
        <v>0</v>
      </c>
      <c r="M1424" s="239">
        <v>0</v>
      </c>
      <c r="N1424" s="239">
        <v>0</v>
      </c>
      <c r="O1424" s="239">
        <v>0</v>
      </c>
      <c r="P1424" s="239">
        <v>0</v>
      </c>
    </row>
    <row r="1425" spans="1:16" x14ac:dyDescent="0.25">
      <c r="A1425" s="231" t="s">
        <v>2067</v>
      </c>
      <c r="B1425" s="232" t="s">
        <v>6583</v>
      </c>
      <c r="C1425" s="239">
        <v>3.5720705548554034E-2</v>
      </c>
      <c r="D1425" s="239">
        <v>0</v>
      </c>
      <c r="E1425" s="239">
        <v>0</v>
      </c>
      <c r="F1425" s="239">
        <v>0</v>
      </c>
      <c r="G1425" s="239">
        <v>5.9615712194416602E-2</v>
      </c>
      <c r="H1425" s="239">
        <v>0</v>
      </c>
      <c r="I1425" s="239">
        <v>1.3896692274692504E-2</v>
      </c>
      <c r="J1425" s="239">
        <v>0</v>
      </c>
      <c r="K1425" s="239">
        <v>0</v>
      </c>
      <c r="L1425" s="239">
        <v>2.4265938885360192E-2</v>
      </c>
      <c r="M1425" s="239">
        <v>0</v>
      </c>
      <c r="N1425" s="239">
        <v>0.11999242653969822</v>
      </c>
      <c r="O1425" s="239">
        <v>5.4930056364315007E-2</v>
      </c>
      <c r="P1425" s="239">
        <v>0</v>
      </c>
    </row>
    <row r="1426" spans="1:16" x14ac:dyDescent="0.25">
      <c r="A1426" s="231" t="s">
        <v>2558</v>
      </c>
      <c r="B1426" s="232" t="s">
        <v>9925</v>
      </c>
      <c r="C1426" s="239">
        <v>0</v>
      </c>
      <c r="D1426" s="239">
        <v>0</v>
      </c>
      <c r="E1426" s="239">
        <v>0</v>
      </c>
      <c r="F1426" s="239">
        <v>0</v>
      </c>
      <c r="G1426" s="239">
        <v>0</v>
      </c>
      <c r="H1426" s="239">
        <v>0</v>
      </c>
      <c r="I1426" s="239">
        <v>0</v>
      </c>
      <c r="J1426" s="239">
        <v>0</v>
      </c>
      <c r="K1426" s="239">
        <v>1.5402999189197981</v>
      </c>
      <c r="L1426" s="239">
        <v>0</v>
      </c>
      <c r="M1426" s="239">
        <v>0</v>
      </c>
      <c r="N1426" s="239">
        <v>0</v>
      </c>
      <c r="O1426" s="239">
        <v>0</v>
      </c>
      <c r="P1426" s="239">
        <v>0</v>
      </c>
    </row>
    <row r="1427" spans="1:16" x14ac:dyDescent="0.25">
      <c r="A1427" s="231" t="s">
        <v>787</v>
      </c>
      <c r="B1427" s="232" t="s">
        <v>4358</v>
      </c>
      <c r="C1427" s="239">
        <v>8.7188171195839326E-2</v>
      </c>
      <c r="D1427" s="239">
        <v>8.1070040883681384E-3</v>
      </c>
      <c r="E1427" s="239">
        <v>0</v>
      </c>
      <c r="F1427" s="239">
        <v>4.2156761347072552E-2</v>
      </c>
      <c r="G1427" s="239">
        <v>0</v>
      </c>
      <c r="H1427" s="239">
        <v>4.1039888162792788E-3</v>
      </c>
      <c r="I1427" s="239">
        <v>6.8978344935337419E-3</v>
      </c>
      <c r="J1427" s="239">
        <v>5.7418632474069503E-2</v>
      </c>
      <c r="K1427" s="239">
        <v>0</v>
      </c>
      <c r="L1427" s="239">
        <v>0.37944744979362671</v>
      </c>
      <c r="M1427" s="239">
        <v>3.0911487700951219</v>
      </c>
      <c r="N1427" s="239">
        <v>0</v>
      </c>
      <c r="O1427" s="239">
        <v>0.66627333570243497</v>
      </c>
      <c r="P1427" s="239">
        <v>3.5690102547960074E-2</v>
      </c>
    </row>
    <row r="1428" spans="1:16" x14ac:dyDescent="0.25">
      <c r="A1428" s="231" t="s">
        <v>993</v>
      </c>
      <c r="B1428" s="232" t="s">
        <v>4359</v>
      </c>
      <c r="C1428" s="239">
        <v>3.027252937502763E-2</v>
      </c>
      <c r="D1428" s="239">
        <v>2.1646054275521166E-2</v>
      </c>
      <c r="E1428" s="239">
        <v>0</v>
      </c>
      <c r="F1428" s="239">
        <v>0</v>
      </c>
      <c r="G1428" s="239">
        <v>0</v>
      </c>
      <c r="H1428" s="239">
        <v>0</v>
      </c>
      <c r="I1428" s="239">
        <v>0</v>
      </c>
      <c r="J1428" s="239">
        <v>9.994367683844832E-2</v>
      </c>
      <c r="K1428" s="239">
        <v>0</v>
      </c>
      <c r="L1428" s="239">
        <v>0</v>
      </c>
      <c r="M1428" s="239">
        <v>0</v>
      </c>
      <c r="N1428" s="239">
        <v>0</v>
      </c>
      <c r="O1428" s="239">
        <v>8.4564030874677024E-2</v>
      </c>
      <c r="P1428" s="239">
        <v>0.47721204781065707</v>
      </c>
    </row>
    <row r="1429" spans="1:16" x14ac:dyDescent="0.25">
      <c r="A1429" s="231" t="s">
        <v>2466</v>
      </c>
      <c r="B1429" s="232" t="s">
        <v>3541</v>
      </c>
      <c r="C1429" s="239">
        <v>0</v>
      </c>
      <c r="D1429" s="239">
        <v>0.62895793181927617</v>
      </c>
      <c r="E1429" s="239">
        <v>1.6124331314665632</v>
      </c>
      <c r="F1429" s="239">
        <v>0</v>
      </c>
      <c r="G1429" s="239">
        <v>0</v>
      </c>
      <c r="H1429" s="239">
        <v>0</v>
      </c>
      <c r="I1429" s="239">
        <v>0</v>
      </c>
      <c r="J1429" s="239">
        <v>0</v>
      </c>
      <c r="K1429" s="239">
        <v>0</v>
      </c>
      <c r="L1429" s="239">
        <v>0</v>
      </c>
      <c r="M1429" s="239">
        <v>0.15815655031999046</v>
      </c>
      <c r="N1429" s="239">
        <v>0</v>
      </c>
      <c r="O1429" s="239">
        <v>0</v>
      </c>
      <c r="P1429" s="239">
        <v>0.62471921724867518</v>
      </c>
    </row>
    <row r="1430" spans="1:16" x14ac:dyDescent="0.25">
      <c r="A1430" s="231" t="s">
        <v>9926</v>
      </c>
      <c r="B1430" s="232" t="s">
        <v>9927</v>
      </c>
      <c r="C1430" s="239">
        <v>0</v>
      </c>
      <c r="D1430" s="239">
        <v>0</v>
      </c>
      <c r="E1430" s="239">
        <v>0</v>
      </c>
      <c r="F1430" s="239">
        <v>0</v>
      </c>
      <c r="G1430" s="239">
        <v>0</v>
      </c>
      <c r="H1430" s="239">
        <v>0</v>
      </c>
      <c r="I1430" s="239">
        <v>0</v>
      </c>
      <c r="J1430" s="239">
        <v>0</v>
      </c>
      <c r="K1430" s="239">
        <v>0</v>
      </c>
      <c r="L1430" s="239">
        <v>0.17317198690727301</v>
      </c>
      <c r="M1430" s="239">
        <v>9.2132640250045542E-2</v>
      </c>
      <c r="N1430" s="239">
        <v>0.58028678628391384</v>
      </c>
      <c r="O1430" s="239">
        <v>0.15089694954464497</v>
      </c>
      <c r="P1430" s="239">
        <v>0</v>
      </c>
    </row>
    <row r="1431" spans="1:16" x14ac:dyDescent="0.25">
      <c r="A1431" s="231" t="s">
        <v>8911</v>
      </c>
      <c r="B1431" s="232" t="s">
        <v>8912</v>
      </c>
      <c r="C1431" s="239">
        <v>0</v>
      </c>
      <c r="D1431" s="239">
        <v>0</v>
      </c>
      <c r="E1431" s="239">
        <v>0</v>
      </c>
      <c r="F1431" s="239">
        <v>0</v>
      </c>
      <c r="G1431" s="239">
        <v>0</v>
      </c>
      <c r="H1431" s="239">
        <v>0</v>
      </c>
      <c r="I1431" s="239">
        <v>0</v>
      </c>
      <c r="J1431" s="239">
        <v>0</v>
      </c>
      <c r="K1431" s="239">
        <v>0</v>
      </c>
      <c r="L1431" s="239">
        <v>0.397757419131128</v>
      </c>
      <c r="M1431" s="239">
        <v>0</v>
      </c>
      <c r="N1431" s="239">
        <v>0</v>
      </c>
      <c r="O1431" s="239">
        <v>0</v>
      </c>
      <c r="P1431" s="239">
        <v>0</v>
      </c>
    </row>
    <row r="1432" spans="1:16" x14ac:dyDescent="0.25">
      <c r="A1432" s="231" t="s">
        <v>8005</v>
      </c>
      <c r="B1432" s="232" t="s">
        <v>8006</v>
      </c>
      <c r="C1432" s="239">
        <v>0</v>
      </c>
      <c r="D1432" s="239">
        <v>0</v>
      </c>
      <c r="E1432" s="239">
        <v>0</v>
      </c>
      <c r="F1432" s="239">
        <v>0</v>
      </c>
      <c r="G1432" s="239">
        <v>0</v>
      </c>
      <c r="H1432" s="239">
        <v>0.78268223041054497</v>
      </c>
      <c r="I1432" s="239">
        <v>2.4698952504343546E-2</v>
      </c>
      <c r="J1432" s="239">
        <v>0</v>
      </c>
      <c r="K1432" s="239">
        <v>0</v>
      </c>
      <c r="L1432" s="239">
        <v>0</v>
      </c>
      <c r="M1432" s="239">
        <v>0</v>
      </c>
      <c r="N1432" s="239">
        <v>0</v>
      </c>
      <c r="O1432" s="239">
        <v>0</v>
      </c>
      <c r="P1432" s="239">
        <v>0</v>
      </c>
    </row>
    <row r="1433" spans="1:16" x14ac:dyDescent="0.25">
      <c r="A1433" s="231" t="s">
        <v>106</v>
      </c>
      <c r="B1433" s="232" t="s">
        <v>5735</v>
      </c>
      <c r="C1433" s="239">
        <v>0</v>
      </c>
      <c r="D1433" s="239">
        <v>0</v>
      </c>
      <c r="E1433" s="239">
        <v>0</v>
      </c>
      <c r="F1433" s="239">
        <v>0</v>
      </c>
      <c r="G1433" s="239">
        <v>0</v>
      </c>
      <c r="H1433" s="239">
        <v>0</v>
      </c>
      <c r="I1433" s="239">
        <v>0</v>
      </c>
      <c r="J1433" s="239">
        <v>0</v>
      </c>
      <c r="K1433" s="239">
        <v>0</v>
      </c>
      <c r="L1433" s="239">
        <v>0.57842233901968931</v>
      </c>
      <c r="M1433" s="239">
        <v>0</v>
      </c>
      <c r="N1433" s="239">
        <v>0</v>
      </c>
      <c r="O1433" s="239">
        <v>0</v>
      </c>
      <c r="P1433" s="239">
        <v>0</v>
      </c>
    </row>
    <row r="1434" spans="1:16" x14ac:dyDescent="0.25">
      <c r="A1434" s="231" t="s">
        <v>7173</v>
      </c>
      <c r="B1434" s="232" t="s">
        <v>7174</v>
      </c>
      <c r="C1434" s="239">
        <v>0</v>
      </c>
      <c r="D1434" s="239">
        <v>6.8493422530164425</v>
      </c>
      <c r="E1434" s="239">
        <v>22.659496196917797</v>
      </c>
      <c r="F1434" s="239">
        <v>78.109628048873162</v>
      </c>
      <c r="G1434" s="239">
        <v>32.597272723119801</v>
      </c>
      <c r="H1434" s="239">
        <v>1.1154809089773727</v>
      </c>
      <c r="I1434" s="239">
        <v>15.95031215708684</v>
      </c>
      <c r="J1434" s="239">
        <v>35.98018363528864</v>
      </c>
      <c r="K1434" s="239">
        <v>2.1527120434149634</v>
      </c>
      <c r="L1434" s="239">
        <v>2.344874082632538</v>
      </c>
      <c r="M1434" s="239">
        <v>0</v>
      </c>
      <c r="N1434" s="239">
        <v>0</v>
      </c>
      <c r="O1434" s="239">
        <v>1.2168566612611555</v>
      </c>
      <c r="P1434" s="239">
        <v>0</v>
      </c>
    </row>
    <row r="1435" spans="1:16" x14ac:dyDescent="0.25">
      <c r="A1435" s="231" t="s">
        <v>7135</v>
      </c>
      <c r="B1435" s="232" t="s">
        <v>7137</v>
      </c>
      <c r="C1435" s="239">
        <v>0</v>
      </c>
      <c r="D1435" s="239">
        <v>0</v>
      </c>
      <c r="E1435" s="239">
        <v>0</v>
      </c>
      <c r="F1435" s="239">
        <v>0</v>
      </c>
      <c r="G1435" s="239">
        <v>3.8491607122643492</v>
      </c>
      <c r="H1435" s="239">
        <v>7.6471689533855907</v>
      </c>
      <c r="I1435" s="239">
        <v>68.883915987027393</v>
      </c>
      <c r="J1435" s="239">
        <v>81.008295726679975</v>
      </c>
      <c r="K1435" s="239">
        <v>23.156462148829252</v>
      </c>
      <c r="L1435" s="239">
        <v>30.449823292536827</v>
      </c>
      <c r="M1435" s="239">
        <v>8.7845871847471546</v>
      </c>
      <c r="N1435" s="239">
        <v>25.08231805523846</v>
      </c>
      <c r="O1435" s="239">
        <v>35.562184367978936</v>
      </c>
      <c r="P1435" s="239">
        <v>17.852175212962425</v>
      </c>
    </row>
    <row r="1436" spans="1:16" x14ac:dyDescent="0.25">
      <c r="A1436" s="231" t="s">
        <v>8140</v>
      </c>
      <c r="B1436" s="232" t="s">
        <v>8141</v>
      </c>
      <c r="C1436" s="239">
        <v>0</v>
      </c>
      <c r="D1436" s="239">
        <v>0</v>
      </c>
      <c r="E1436" s="239">
        <v>5.9383600257209448</v>
      </c>
      <c r="F1436" s="239">
        <v>23.43150993221197</v>
      </c>
      <c r="G1436" s="239">
        <v>0</v>
      </c>
      <c r="H1436" s="239">
        <v>0</v>
      </c>
      <c r="I1436" s="239">
        <v>0</v>
      </c>
      <c r="J1436" s="239">
        <v>0</v>
      </c>
      <c r="K1436" s="239">
        <v>0</v>
      </c>
      <c r="L1436" s="239">
        <v>0</v>
      </c>
      <c r="M1436" s="239">
        <v>0</v>
      </c>
      <c r="N1436" s="239">
        <v>0</v>
      </c>
      <c r="O1436" s="239">
        <v>0</v>
      </c>
      <c r="P1436" s="239">
        <v>0</v>
      </c>
    </row>
    <row r="1437" spans="1:16" x14ac:dyDescent="0.25">
      <c r="A1437" s="231" t="s">
        <v>7606</v>
      </c>
      <c r="B1437" s="232" t="s">
        <v>7607</v>
      </c>
      <c r="C1437" s="239">
        <v>0</v>
      </c>
      <c r="D1437" s="239">
        <v>0</v>
      </c>
      <c r="E1437" s="239">
        <v>0</v>
      </c>
      <c r="F1437" s="239">
        <v>0</v>
      </c>
      <c r="G1437" s="239">
        <v>0</v>
      </c>
      <c r="H1437" s="239">
        <v>0.54191843120349326</v>
      </c>
      <c r="I1437" s="239">
        <v>0</v>
      </c>
      <c r="J1437" s="239">
        <v>0</v>
      </c>
      <c r="K1437" s="239">
        <v>0</v>
      </c>
      <c r="L1437" s="239">
        <v>0</v>
      </c>
      <c r="M1437" s="239">
        <v>0</v>
      </c>
      <c r="N1437" s="239">
        <v>0</v>
      </c>
      <c r="O1437" s="239">
        <v>0</v>
      </c>
      <c r="P1437" s="239">
        <v>0</v>
      </c>
    </row>
    <row r="1438" spans="1:16" x14ac:dyDescent="0.25">
      <c r="A1438" s="231" t="s">
        <v>1954</v>
      </c>
      <c r="B1438" s="232" t="s">
        <v>5739</v>
      </c>
      <c r="C1438" s="239">
        <v>0</v>
      </c>
      <c r="D1438" s="239">
        <v>0.96482167372795247</v>
      </c>
      <c r="E1438" s="239">
        <v>0</v>
      </c>
      <c r="F1438" s="239">
        <v>0</v>
      </c>
      <c r="G1438" s="239">
        <v>0</v>
      </c>
      <c r="H1438" s="239">
        <v>0</v>
      </c>
      <c r="I1438" s="239">
        <v>0</v>
      </c>
      <c r="J1438" s="239">
        <v>0</v>
      </c>
      <c r="K1438" s="239">
        <v>0</v>
      </c>
      <c r="L1438" s="239">
        <v>0</v>
      </c>
      <c r="M1438" s="239">
        <v>0</v>
      </c>
      <c r="N1438" s="239">
        <v>0</v>
      </c>
      <c r="O1438" s="239">
        <v>0</v>
      </c>
      <c r="P1438" s="239">
        <v>0</v>
      </c>
    </row>
    <row r="1439" spans="1:16" x14ac:dyDescent="0.25">
      <c r="A1439" s="231" t="s">
        <v>254</v>
      </c>
      <c r="B1439" s="232" t="s">
        <v>5740</v>
      </c>
      <c r="C1439" s="239">
        <v>3.7316858498011167</v>
      </c>
      <c r="D1439" s="239">
        <v>0.33255121736983306</v>
      </c>
      <c r="E1439" s="239">
        <v>0.15212883790983495</v>
      </c>
      <c r="F1439" s="239">
        <v>0</v>
      </c>
      <c r="G1439" s="239">
        <v>6.9128805937091389E-3</v>
      </c>
      <c r="H1439" s="239">
        <v>0</v>
      </c>
      <c r="I1439" s="239">
        <v>0</v>
      </c>
      <c r="J1439" s="239">
        <v>0</v>
      </c>
      <c r="K1439" s="239">
        <v>0</v>
      </c>
      <c r="L1439" s="239">
        <v>0</v>
      </c>
      <c r="M1439" s="239">
        <v>0</v>
      </c>
      <c r="N1439" s="239">
        <v>0</v>
      </c>
      <c r="O1439" s="239">
        <v>0</v>
      </c>
      <c r="P1439" s="239">
        <v>0</v>
      </c>
    </row>
    <row r="1440" spans="1:16" x14ac:dyDescent="0.25">
      <c r="A1440" s="231" t="s">
        <v>22</v>
      </c>
      <c r="B1440" s="232" t="s">
        <v>5741</v>
      </c>
      <c r="C1440" s="239">
        <v>14.550646174352805</v>
      </c>
      <c r="D1440" s="239">
        <v>3.9813096871385927</v>
      </c>
      <c r="E1440" s="239">
        <v>7.6212942759660178</v>
      </c>
      <c r="F1440" s="239">
        <v>0.95810412944291812</v>
      </c>
      <c r="G1440" s="239">
        <v>0</v>
      </c>
      <c r="H1440" s="239">
        <v>0</v>
      </c>
      <c r="I1440" s="239">
        <v>0</v>
      </c>
      <c r="J1440" s="239">
        <v>3.6344836471170813E-3</v>
      </c>
      <c r="K1440" s="239">
        <v>0</v>
      </c>
      <c r="L1440" s="239">
        <v>0</v>
      </c>
      <c r="M1440" s="239">
        <v>0</v>
      </c>
      <c r="N1440" s="239">
        <v>0</v>
      </c>
      <c r="O1440" s="239">
        <v>0</v>
      </c>
      <c r="P1440" s="239">
        <v>0</v>
      </c>
    </row>
    <row r="1441" spans="1:16" x14ac:dyDescent="0.25">
      <c r="A1441" s="231" t="s">
        <v>625</v>
      </c>
      <c r="B1441" s="232" t="s">
        <v>6995</v>
      </c>
      <c r="C1441" s="239">
        <v>10.581661756174086</v>
      </c>
      <c r="D1441" s="239">
        <v>1.5562310618656938</v>
      </c>
      <c r="E1441" s="239">
        <v>5.0371654776970518E-2</v>
      </c>
      <c r="F1441" s="239">
        <v>0</v>
      </c>
      <c r="G1441" s="239">
        <v>0</v>
      </c>
      <c r="H1441" s="239">
        <v>0</v>
      </c>
      <c r="I1441" s="239">
        <v>0</v>
      </c>
      <c r="J1441" s="239">
        <v>0</v>
      </c>
      <c r="K1441" s="239">
        <v>0</v>
      </c>
      <c r="L1441" s="239">
        <v>0</v>
      </c>
      <c r="M1441" s="239">
        <v>0</v>
      </c>
      <c r="N1441" s="239">
        <v>0</v>
      </c>
      <c r="O1441" s="239">
        <v>0</v>
      </c>
      <c r="P1441" s="239">
        <v>0</v>
      </c>
    </row>
    <row r="1442" spans="1:16" x14ac:dyDescent="0.25">
      <c r="A1442" s="231" t="s">
        <v>8456</v>
      </c>
      <c r="B1442" s="232" t="s">
        <v>9928</v>
      </c>
      <c r="C1442" s="239">
        <v>0</v>
      </c>
      <c r="D1442" s="239">
        <v>0</v>
      </c>
      <c r="E1442" s="239">
        <v>1.2505057542038451E-2</v>
      </c>
      <c r="F1442" s="239">
        <v>0</v>
      </c>
      <c r="G1442" s="239">
        <v>0</v>
      </c>
      <c r="H1442" s="239">
        <v>0</v>
      </c>
      <c r="I1442" s="239">
        <v>0</v>
      </c>
      <c r="J1442" s="239">
        <v>0</v>
      </c>
      <c r="K1442" s="239">
        <v>0</v>
      </c>
      <c r="L1442" s="239">
        <v>0</v>
      </c>
      <c r="M1442" s="239">
        <v>0</v>
      </c>
      <c r="N1442" s="239">
        <v>0</v>
      </c>
      <c r="O1442" s="239">
        <v>0</v>
      </c>
      <c r="P1442" s="239">
        <v>0</v>
      </c>
    </row>
    <row r="1443" spans="1:16" x14ac:dyDescent="0.25">
      <c r="A1443" s="231" t="s">
        <v>70</v>
      </c>
      <c r="B1443" s="232" t="s">
        <v>3567</v>
      </c>
      <c r="C1443" s="239">
        <v>0.17992977528906259</v>
      </c>
      <c r="D1443" s="239">
        <v>6.4137219047067493</v>
      </c>
      <c r="E1443" s="239">
        <v>0.38241681687889612</v>
      </c>
      <c r="F1443" s="239">
        <v>0</v>
      </c>
      <c r="G1443" s="239">
        <v>1.8614663852377811E-2</v>
      </c>
      <c r="H1443" s="239">
        <v>0</v>
      </c>
      <c r="I1443" s="239">
        <v>1.8804331202283873E-3</v>
      </c>
      <c r="J1443" s="239">
        <v>8.4345276789687413E-3</v>
      </c>
      <c r="K1443" s="239">
        <v>0</v>
      </c>
      <c r="L1443" s="239">
        <v>0</v>
      </c>
      <c r="M1443" s="239">
        <v>0</v>
      </c>
      <c r="N1443" s="239">
        <v>0</v>
      </c>
      <c r="O1443" s="239">
        <v>0</v>
      </c>
      <c r="P1443" s="239">
        <v>0</v>
      </c>
    </row>
    <row r="1444" spans="1:16" x14ac:dyDescent="0.25">
      <c r="A1444" s="231" t="s">
        <v>8142</v>
      </c>
      <c r="B1444" s="232" t="s">
        <v>8143</v>
      </c>
      <c r="C1444" s="239">
        <v>0</v>
      </c>
      <c r="D1444" s="239">
        <v>0</v>
      </c>
      <c r="E1444" s="239">
        <v>0</v>
      </c>
      <c r="F1444" s="239">
        <v>0.7303980090644635</v>
      </c>
      <c r="G1444" s="239">
        <v>40.904115596844612</v>
      </c>
      <c r="H1444" s="239">
        <v>0</v>
      </c>
      <c r="I1444" s="239">
        <v>0</v>
      </c>
      <c r="J1444" s="239">
        <v>0</v>
      </c>
      <c r="K1444" s="239">
        <v>0</v>
      </c>
      <c r="L1444" s="239">
        <v>0</v>
      </c>
      <c r="M1444" s="239">
        <v>0</v>
      </c>
      <c r="N1444" s="239">
        <v>0</v>
      </c>
      <c r="O1444" s="239">
        <v>0</v>
      </c>
      <c r="P1444" s="239">
        <v>0</v>
      </c>
    </row>
    <row r="1445" spans="1:16" x14ac:dyDescent="0.25">
      <c r="A1445" s="231" t="s">
        <v>8539</v>
      </c>
      <c r="B1445" s="232" t="s">
        <v>8540</v>
      </c>
      <c r="C1445" s="239">
        <v>0.40488921020883917</v>
      </c>
      <c r="D1445" s="239">
        <v>0.19736712949980612</v>
      </c>
      <c r="E1445" s="239">
        <v>3.2661179801102027</v>
      </c>
      <c r="F1445" s="239">
        <v>0.50035515316074308</v>
      </c>
      <c r="G1445" s="239">
        <v>0</v>
      </c>
      <c r="H1445" s="239">
        <v>0</v>
      </c>
      <c r="I1445" s="239">
        <v>0</v>
      </c>
      <c r="J1445" s="239">
        <v>0</v>
      </c>
      <c r="K1445" s="239">
        <v>0</v>
      </c>
      <c r="L1445" s="239">
        <v>0</v>
      </c>
      <c r="M1445" s="239">
        <v>0</v>
      </c>
      <c r="N1445" s="239">
        <v>0</v>
      </c>
      <c r="O1445" s="239">
        <v>0</v>
      </c>
      <c r="P1445" s="239">
        <v>0</v>
      </c>
    </row>
    <row r="1446" spans="1:16" x14ac:dyDescent="0.25">
      <c r="A1446" s="231" t="s">
        <v>1562</v>
      </c>
      <c r="B1446" s="232" t="s">
        <v>9929</v>
      </c>
      <c r="C1446" s="239">
        <v>0</v>
      </c>
      <c r="D1446" s="239">
        <v>1.8355403573916531</v>
      </c>
      <c r="E1446" s="239">
        <v>0</v>
      </c>
      <c r="F1446" s="239">
        <v>0</v>
      </c>
      <c r="G1446" s="239">
        <v>0</v>
      </c>
      <c r="H1446" s="239">
        <v>0</v>
      </c>
      <c r="I1446" s="239">
        <v>0</v>
      </c>
      <c r="J1446" s="239">
        <v>0</v>
      </c>
      <c r="K1446" s="239">
        <v>0</v>
      </c>
      <c r="L1446" s="239">
        <v>0</v>
      </c>
      <c r="M1446" s="239">
        <v>0</v>
      </c>
      <c r="N1446" s="239">
        <v>0</v>
      </c>
      <c r="O1446" s="239">
        <v>0</v>
      </c>
      <c r="P1446" s="239">
        <v>0</v>
      </c>
    </row>
    <row r="1447" spans="1:16" x14ac:dyDescent="0.25">
      <c r="A1447" s="231" t="s">
        <v>7663</v>
      </c>
      <c r="B1447" s="232" t="s">
        <v>9930</v>
      </c>
      <c r="C1447" s="239">
        <v>0</v>
      </c>
      <c r="D1447" s="239">
        <v>0.14977108259245633</v>
      </c>
      <c r="E1447" s="239">
        <v>0.37361554870404706</v>
      </c>
      <c r="F1447" s="239">
        <v>0</v>
      </c>
      <c r="G1447" s="239">
        <v>0</v>
      </c>
      <c r="H1447" s="239">
        <v>0</v>
      </c>
      <c r="I1447" s="239">
        <v>0</v>
      </c>
      <c r="J1447" s="239">
        <v>0</v>
      </c>
      <c r="K1447" s="239">
        <v>0</v>
      </c>
      <c r="L1447" s="239">
        <v>0</v>
      </c>
      <c r="M1447" s="239">
        <v>0</v>
      </c>
      <c r="N1447" s="239">
        <v>0</v>
      </c>
      <c r="O1447" s="239">
        <v>0</v>
      </c>
      <c r="P1447" s="239">
        <v>0</v>
      </c>
    </row>
    <row r="1448" spans="1:16" x14ac:dyDescent="0.25">
      <c r="A1448" s="231" t="s">
        <v>8007</v>
      </c>
      <c r="B1448" s="232" t="s">
        <v>9931</v>
      </c>
      <c r="C1448" s="239">
        <v>0</v>
      </c>
      <c r="D1448" s="239">
        <v>0</v>
      </c>
      <c r="E1448" s="239">
        <v>0</v>
      </c>
      <c r="F1448" s="239">
        <v>0</v>
      </c>
      <c r="G1448" s="239">
        <v>3.6825692082195203</v>
      </c>
      <c r="H1448" s="239">
        <v>0</v>
      </c>
      <c r="I1448" s="239">
        <v>0</v>
      </c>
      <c r="J1448" s="239">
        <v>0</v>
      </c>
      <c r="K1448" s="239">
        <v>0</v>
      </c>
      <c r="L1448" s="239">
        <v>0</v>
      </c>
      <c r="M1448" s="239">
        <v>0</v>
      </c>
      <c r="N1448" s="239">
        <v>0</v>
      </c>
      <c r="O1448" s="239">
        <v>0</v>
      </c>
      <c r="P1448" s="239">
        <v>0</v>
      </c>
    </row>
    <row r="1449" spans="1:16" x14ac:dyDescent="0.25">
      <c r="A1449" s="231" t="s">
        <v>7608</v>
      </c>
      <c r="B1449" s="232" t="s">
        <v>9932</v>
      </c>
      <c r="C1449" s="239">
        <v>0</v>
      </c>
      <c r="D1449" s="239">
        <v>0.5112820545434078</v>
      </c>
      <c r="E1449" s="239">
        <v>0</v>
      </c>
      <c r="F1449" s="239">
        <v>0</v>
      </c>
      <c r="G1449" s="239">
        <v>0</v>
      </c>
      <c r="H1449" s="239">
        <v>0</v>
      </c>
      <c r="I1449" s="239">
        <v>0</v>
      </c>
      <c r="J1449" s="239">
        <v>0</v>
      </c>
      <c r="K1449" s="239">
        <v>0</v>
      </c>
      <c r="L1449" s="239">
        <v>0</v>
      </c>
      <c r="M1449" s="239">
        <v>0</v>
      </c>
      <c r="N1449" s="239">
        <v>0</v>
      </c>
      <c r="O1449" s="239">
        <v>0</v>
      </c>
      <c r="P1449" s="239">
        <v>0</v>
      </c>
    </row>
    <row r="1450" spans="1:16" x14ac:dyDescent="0.25">
      <c r="A1450" s="231" t="s">
        <v>1218</v>
      </c>
      <c r="B1450" s="232" t="s">
        <v>9933</v>
      </c>
      <c r="C1450" s="239">
        <v>0</v>
      </c>
      <c r="D1450" s="239">
        <v>0</v>
      </c>
      <c r="E1450" s="239">
        <v>9.2836505039165813E-3</v>
      </c>
      <c r="F1450" s="239">
        <v>0</v>
      </c>
      <c r="G1450" s="239">
        <v>0</v>
      </c>
      <c r="H1450" s="239">
        <v>0</v>
      </c>
      <c r="I1450" s="239">
        <v>0</v>
      </c>
      <c r="J1450" s="239">
        <v>0</v>
      </c>
      <c r="K1450" s="239">
        <v>0</v>
      </c>
      <c r="L1450" s="239">
        <v>0</v>
      </c>
      <c r="M1450" s="239">
        <v>0</v>
      </c>
      <c r="N1450" s="239">
        <v>0</v>
      </c>
      <c r="O1450" s="239">
        <v>0</v>
      </c>
      <c r="P1450" s="239">
        <v>0</v>
      </c>
    </row>
    <row r="1451" spans="1:16" x14ac:dyDescent="0.25">
      <c r="A1451" s="231" t="s">
        <v>342</v>
      </c>
      <c r="B1451" s="232" t="s">
        <v>9934</v>
      </c>
      <c r="C1451" s="239">
        <v>0</v>
      </c>
      <c r="D1451" s="239">
        <v>0</v>
      </c>
      <c r="E1451" s="239">
        <v>0</v>
      </c>
      <c r="F1451" s="239">
        <v>6.8629626786038761E-2</v>
      </c>
      <c r="G1451" s="239">
        <v>0</v>
      </c>
      <c r="H1451" s="239">
        <v>5.8973299203030356E-2</v>
      </c>
      <c r="I1451" s="239">
        <v>3.2034442951120391E-3</v>
      </c>
      <c r="J1451" s="239">
        <v>0</v>
      </c>
      <c r="K1451" s="239">
        <v>0</v>
      </c>
      <c r="L1451" s="239">
        <v>0</v>
      </c>
      <c r="M1451" s="239">
        <v>0</v>
      </c>
      <c r="N1451" s="239">
        <v>0</v>
      </c>
      <c r="O1451" s="239">
        <v>0</v>
      </c>
      <c r="P1451" s="239">
        <v>0</v>
      </c>
    </row>
    <row r="1452" spans="1:16" x14ac:dyDescent="0.25">
      <c r="A1452" s="231" t="s">
        <v>523</v>
      </c>
      <c r="B1452" s="232" t="s">
        <v>9935</v>
      </c>
      <c r="C1452" s="239">
        <v>0</v>
      </c>
      <c r="D1452" s="239">
        <v>0</v>
      </c>
      <c r="E1452" s="239">
        <v>2.0654154470660355E-2</v>
      </c>
      <c r="F1452" s="239">
        <v>0</v>
      </c>
      <c r="G1452" s="239">
        <v>0</v>
      </c>
      <c r="H1452" s="239">
        <v>0</v>
      </c>
      <c r="I1452" s="239">
        <v>0</v>
      </c>
      <c r="J1452" s="239">
        <v>0</v>
      </c>
      <c r="K1452" s="239">
        <v>0</v>
      </c>
      <c r="L1452" s="239">
        <v>0</v>
      </c>
      <c r="M1452" s="239">
        <v>0</v>
      </c>
      <c r="N1452" s="239">
        <v>0</v>
      </c>
      <c r="O1452" s="239">
        <v>0</v>
      </c>
      <c r="P1452" s="239">
        <v>0</v>
      </c>
    </row>
    <row r="1453" spans="1:16" x14ac:dyDescent="0.25">
      <c r="A1453" s="231" t="s">
        <v>493</v>
      </c>
      <c r="B1453" s="232" t="s">
        <v>6881</v>
      </c>
      <c r="C1453" s="239">
        <v>0</v>
      </c>
      <c r="D1453" s="239">
        <v>9.1431845525006883E-2</v>
      </c>
      <c r="E1453" s="239">
        <v>0</v>
      </c>
      <c r="F1453" s="239">
        <v>0</v>
      </c>
      <c r="G1453" s="239">
        <v>0</v>
      </c>
      <c r="H1453" s="239">
        <v>2.4860200651562532</v>
      </c>
      <c r="I1453" s="239">
        <v>0</v>
      </c>
      <c r="J1453" s="239">
        <v>2.2628929648056046</v>
      </c>
      <c r="K1453" s="239">
        <v>0</v>
      </c>
      <c r="L1453" s="239">
        <v>0</v>
      </c>
      <c r="M1453" s="239">
        <v>0</v>
      </c>
      <c r="N1453" s="239">
        <v>0</v>
      </c>
      <c r="O1453" s="239">
        <v>0</v>
      </c>
      <c r="P1453" s="239">
        <v>0</v>
      </c>
    </row>
    <row r="1454" spans="1:16" x14ac:dyDescent="0.25">
      <c r="A1454" s="231" t="s">
        <v>1027</v>
      </c>
      <c r="B1454" s="232" t="s">
        <v>9936</v>
      </c>
      <c r="C1454" s="239">
        <v>0</v>
      </c>
      <c r="D1454" s="239">
        <v>0</v>
      </c>
      <c r="E1454" s="239">
        <v>0</v>
      </c>
      <c r="F1454" s="239">
        <v>2.0477629017445539E-2</v>
      </c>
      <c r="G1454" s="239">
        <v>0</v>
      </c>
      <c r="H1454" s="239">
        <v>0</v>
      </c>
      <c r="I1454" s="239">
        <v>0</v>
      </c>
      <c r="J1454" s="239">
        <v>0</v>
      </c>
      <c r="K1454" s="239">
        <v>0</v>
      </c>
      <c r="L1454" s="239">
        <v>0</v>
      </c>
      <c r="M1454" s="239">
        <v>0</v>
      </c>
      <c r="N1454" s="239">
        <v>0</v>
      </c>
      <c r="O1454" s="239">
        <v>0</v>
      </c>
      <c r="P1454" s="239">
        <v>0</v>
      </c>
    </row>
    <row r="1455" spans="1:16" x14ac:dyDescent="0.25">
      <c r="A1455" s="231" t="s">
        <v>398</v>
      </c>
      <c r="B1455" s="232" t="s">
        <v>9937</v>
      </c>
      <c r="C1455" s="239">
        <v>0.53053801028206082</v>
      </c>
      <c r="D1455" s="239">
        <v>1.3903383495479512E-2</v>
      </c>
      <c r="E1455" s="239">
        <v>0</v>
      </c>
      <c r="F1455" s="239">
        <v>0</v>
      </c>
      <c r="G1455" s="239">
        <v>0</v>
      </c>
      <c r="H1455" s="239">
        <v>0</v>
      </c>
      <c r="I1455" s="239">
        <v>0</v>
      </c>
      <c r="J1455" s="239">
        <v>0</v>
      </c>
      <c r="K1455" s="239">
        <v>0</v>
      </c>
      <c r="L1455" s="239">
        <v>0.11192668554105682</v>
      </c>
      <c r="M1455" s="239">
        <v>0</v>
      </c>
      <c r="N1455" s="239">
        <v>0</v>
      </c>
      <c r="O1455" s="239">
        <v>0</v>
      </c>
      <c r="P1455" s="239">
        <v>0</v>
      </c>
    </row>
    <row r="1456" spans="1:16" x14ac:dyDescent="0.25">
      <c r="A1456" s="231" t="s">
        <v>94</v>
      </c>
      <c r="B1456" s="232" t="s">
        <v>9938</v>
      </c>
      <c r="C1456" s="239">
        <v>0</v>
      </c>
      <c r="D1456" s="239">
        <v>0</v>
      </c>
      <c r="E1456" s="239">
        <v>0</v>
      </c>
      <c r="F1456" s="239">
        <v>0</v>
      </c>
      <c r="G1456" s="239">
        <v>0</v>
      </c>
      <c r="H1456" s="239">
        <v>0</v>
      </c>
      <c r="I1456" s="239">
        <v>0</v>
      </c>
      <c r="J1456" s="239">
        <v>0</v>
      </c>
      <c r="K1456" s="239">
        <v>0</v>
      </c>
      <c r="L1456" s="239">
        <v>0</v>
      </c>
      <c r="M1456" s="239">
        <v>0</v>
      </c>
      <c r="N1456" s="239">
        <v>1.4372609924245831E-2</v>
      </c>
      <c r="O1456" s="239">
        <v>0</v>
      </c>
      <c r="P1456" s="239">
        <v>0</v>
      </c>
    </row>
    <row r="1457" spans="1:16" x14ac:dyDescent="0.25">
      <c r="A1457" s="231" t="s">
        <v>235</v>
      </c>
      <c r="B1457" s="232" t="s">
        <v>9939</v>
      </c>
      <c r="C1457" s="239">
        <v>0</v>
      </c>
      <c r="D1457" s="239">
        <v>0</v>
      </c>
      <c r="E1457" s="239">
        <v>0</v>
      </c>
      <c r="F1457" s="239">
        <v>0</v>
      </c>
      <c r="G1457" s="239">
        <v>0.20132056193803469</v>
      </c>
      <c r="H1457" s="239">
        <v>0</v>
      </c>
      <c r="I1457" s="239">
        <v>0</v>
      </c>
      <c r="J1457" s="239">
        <v>0</v>
      </c>
      <c r="K1457" s="239">
        <v>0</v>
      </c>
      <c r="L1457" s="239">
        <v>0</v>
      </c>
      <c r="M1457" s="239">
        <v>0</v>
      </c>
      <c r="N1457" s="239">
        <v>0</v>
      </c>
      <c r="O1457" s="239">
        <v>0</v>
      </c>
      <c r="P1457" s="239">
        <v>0</v>
      </c>
    </row>
    <row r="1458" spans="1:16" x14ac:dyDescent="0.25">
      <c r="A1458" s="231" t="s">
        <v>1017</v>
      </c>
      <c r="B1458" s="232" t="s">
        <v>9940</v>
      </c>
      <c r="C1458" s="239">
        <v>0</v>
      </c>
      <c r="D1458" s="239">
        <v>0</v>
      </c>
      <c r="E1458" s="239">
        <v>0</v>
      </c>
      <c r="F1458" s="239">
        <v>0</v>
      </c>
      <c r="G1458" s="239">
        <v>0</v>
      </c>
      <c r="H1458" s="239">
        <v>0</v>
      </c>
      <c r="I1458" s="239">
        <v>0</v>
      </c>
      <c r="J1458" s="239">
        <v>0</v>
      </c>
      <c r="K1458" s="239">
        <v>0</v>
      </c>
      <c r="L1458" s="239">
        <v>0</v>
      </c>
      <c r="M1458" s="239">
        <v>0</v>
      </c>
      <c r="N1458" s="239">
        <v>0</v>
      </c>
      <c r="O1458" s="239">
        <v>2.6898532506637722</v>
      </c>
      <c r="P1458" s="239">
        <v>0</v>
      </c>
    </row>
    <row r="1459" spans="1:16" x14ac:dyDescent="0.25">
      <c r="A1459" s="231" t="s">
        <v>1090</v>
      </c>
      <c r="B1459" s="232" t="s">
        <v>9941</v>
      </c>
      <c r="C1459" s="239">
        <v>0</v>
      </c>
      <c r="D1459" s="239">
        <v>0</v>
      </c>
      <c r="E1459" s="239">
        <v>0.16848981154040388</v>
      </c>
      <c r="F1459" s="239">
        <v>0</v>
      </c>
      <c r="G1459" s="239">
        <v>0</v>
      </c>
      <c r="H1459" s="239">
        <v>0</v>
      </c>
      <c r="I1459" s="239">
        <v>0</v>
      </c>
      <c r="J1459" s="239">
        <v>0</v>
      </c>
      <c r="K1459" s="239">
        <v>0</v>
      </c>
      <c r="L1459" s="239">
        <v>0</v>
      </c>
      <c r="M1459" s="239">
        <v>0</v>
      </c>
      <c r="N1459" s="239">
        <v>0</v>
      </c>
      <c r="O1459" s="239">
        <v>0</v>
      </c>
      <c r="P1459" s="239">
        <v>0</v>
      </c>
    </row>
    <row r="1460" spans="1:16" x14ac:dyDescent="0.25">
      <c r="A1460" s="231" t="s">
        <v>7747</v>
      </c>
      <c r="B1460" s="232" t="s">
        <v>9942</v>
      </c>
      <c r="C1460" s="239">
        <v>0.18840239117857444</v>
      </c>
      <c r="D1460" s="239">
        <v>0</v>
      </c>
      <c r="E1460" s="239">
        <v>0</v>
      </c>
      <c r="F1460" s="239">
        <v>0.47877445151643389</v>
      </c>
      <c r="G1460" s="239">
        <v>0</v>
      </c>
      <c r="H1460" s="239">
        <v>0</v>
      </c>
      <c r="I1460" s="239">
        <v>0</v>
      </c>
      <c r="J1460" s="239">
        <v>0</v>
      </c>
      <c r="K1460" s="239">
        <v>0</v>
      </c>
      <c r="L1460" s="239">
        <v>0</v>
      </c>
      <c r="M1460" s="239">
        <v>0</v>
      </c>
      <c r="N1460" s="239">
        <v>0</v>
      </c>
      <c r="O1460" s="239">
        <v>0</v>
      </c>
      <c r="P1460" s="239">
        <v>0</v>
      </c>
    </row>
    <row r="1461" spans="1:16" x14ac:dyDescent="0.25">
      <c r="A1461" s="231" t="s">
        <v>1486</v>
      </c>
      <c r="B1461" s="232" t="s">
        <v>9943</v>
      </c>
      <c r="C1461" s="239">
        <v>0.80719089385880627</v>
      </c>
      <c r="D1461" s="239">
        <v>0.13223305933351179</v>
      </c>
      <c r="E1461" s="239">
        <v>0</v>
      </c>
      <c r="F1461" s="239">
        <v>0</v>
      </c>
      <c r="G1461" s="239">
        <v>0</v>
      </c>
      <c r="H1461" s="239">
        <v>0</v>
      </c>
      <c r="I1461" s="239">
        <v>0</v>
      </c>
      <c r="J1461" s="239">
        <v>0</v>
      </c>
      <c r="K1461" s="239">
        <v>0</v>
      </c>
      <c r="L1461" s="239">
        <v>0</v>
      </c>
      <c r="M1461" s="239">
        <v>0</v>
      </c>
      <c r="N1461" s="239">
        <v>0</v>
      </c>
      <c r="O1461" s="239">
        <v>0</v>
      </c>
      <c r="P1461" s="239">
        <v>0</v>
      </c>
    </row>
    <row r="1462" spans="1:16" x14ac:dyDescent="0.25">
      <c r="A1462" s="231" t="s">
        <v>617</v>
      </c>
      <c r="B1462" s="232" t="s">
        <v>9944</v>
      </c>
      <c r="C1462" s="239">
        <v>0</v>
      </c>
      <c r="D1462" s="239">
        <v>0</v>
      </c>
      <c r="E1462" s="239">
        <v>0</v>
      </c>
      <c r="F1462" s="239">
        <v>0</v>
      </c>
      <c r="G1462" s="239">
        <v>0</v>
      </c>
      <c r="H1462" s="239">
        <v>0</v>
      </c>
      <c r="I1462" s="239">
        <v>0</v>
      </c>
      <c r="J1462" s="239">
        <v>0</v>
      </c>
      <c r="K1462" s="239">
        <v>0</v>
      </c>
      <c r="L1462" s="239">
        <v>0</v>
      </c>
      <c r="M1462" s="239">
        <v>0.15836394390392636</v>
      </c>
      <c r="N1462" s="239">
        <v>0</v>
      </c>
      <c r="O1462" s="239">
        <v>0</v>
      </c>
      <c r="P1462" s="239">
        <v>0</v>
      </c>
    </row>
    <row r="1463" spans="1:16" x14ac:dyDescent="0.25">
      <c r="A1463" s="231" t="s">
        <v>560</v>
      </c>
      <c r="B1463" s="232" t="s">
        <v>9945</v>
      </c>
      <c r="C1463" s="239">
        <v>0</v>
      </c>
      <c r="D1463" s="239">
        <v>0.26630343975544524</v>
      </c>
      <c r="E1463" s="239">
        <v>0.15303139502829369</v>
      </c>
      <c r="F1463" s="239">
        <v>0.16055449516775111</v>
      </c>
      <c r="G1463" s="239">
        <v>5.9700250552683848E-3</v>
      </c>
      <c r="H1463" s="239">
        <v>0</v>
      </c>
      <c r="I1463" s="239">
        <v>0</v>
      </c>
      <c r="J1463" s="239">
        <v>0</v>
      </c>
      <c r="K1463" s="239">
        <v>0</v>
      </c>
      <c r="L1463" s="239">
        <v>0</v>
      </c>
      <c r="M1463" s="239">
        <v>0</v>
      </c>
      <c r="N1463" s="239">
        <v>0</v>
      </c>
      <c r="O1463" s="239">
        <v>0</v>
      </c>
      <c r="P1463" s="239">
        <v>0</v>
      </c>
    </row>
    <row r="1464" spans="1:16" x14ac:dyDescent="0.25">
      <c r="A1464" s="231" t="s">
        <v>414</v>
      </c>
      <c r="B1464" s="232" t="s">
        <v>9946</v>
      </c>
      <c r="C1464" s="239">
        <v>0</v>
      </c>
      <c r="D1464" s="239">
        <v>0</v>
      </c>
      <c r="E1464" s="239">
        <v>0</v>
      </c>
      <c r="F1464" s="239">
        <v>8.4931390887836716E-2</v>
      </c>
      <c r="G1464" s="239">
        <v>0</v>
      </c>
      <c r="H1464" s="239">
        <v>0</v>
      </c>
      <c r="I1464" s="239">
        <v>0</v>
      </c>
      <c r="J1464" s="239">
        <v>0</v>
      </c>
      <c r="K1464" s="239">
        <v>0</v>
      </c>
      <c r="L1464" s="239">
        <v>0</v>
      </c>
      <c r="M1464" s="239">
        <v>0</v>
      </c>
      <c r="N1464" s="239">
        <v>0</v>
      </c>
      <c r="O1464" s="239">
        <v>0</v>
      </c>
      <c r="P1464" s="239">
        <v>0</v>
      </c>
    </row>
    <row r="1465" spans="1:16" x14ac:dyDescent="0.25">
      <c r="A1465" s="231" t="s">
        <v>338</v>
      </c>
      <c r="B1465" s="232" t="s">
        <v>4331</v>
      </c>
      <c r="C1465" s="239">
        <v>0</v>
      </c>
      <c r="D1465" s="239">
        <v>0</v>
      </c>
      <c r="E1465" s="239">
        <v>0</v>
      </c>
      <c r="F1465" s="239">
        <v>0</v>
      </c>
      <c r="G1465" s="239">
        <v>0</v>
      </c>
      <c r="H1465" s="239">
        <v>0</v>
      </c>
      <c r="I1465" s="239">
        <v>0</v>
      </c>
      <c r="J1465" s="239">
        <v>0</v>
      </c>
      <c r="K1465" s="239">
        <v>7.2279014820261014E-2</v>
      </c>
      <c r="L1465" s="239">
        <v>1.8270985194538782</v>
      </c>
      <c r="M1465" s="239">
        <v>25.152009350860297</v>
      </c>
      <c r="N1465" s="239">
        <v>0</v>
      </c>
      <c r="O1465" s="239">
        <v>0</v>
      </c>
      <c r="P1465" s="239">
        <v>0</v>
      </c>
    </row>
    <row r="1466" spans="1:16" x14ac:dyDescent="0.25">
      <c r="A1466" s="231" t="s">
        <v>267</v>
      </c>
      <c r="B1466" s="232" t="s">
        <v>5760</v>
      </c>
      <c r="C1466" s="239">
        <v>0</v>
      </c>
      <c r="D1466" s="239">
        <v>0</v>
      </c>
      <c r="E1466" s="239">
        <v>0</v>
      </c>
      <c r="F1466" s="239">
        <v>0</v>
      </c>
      <c r="G1466" s="239">
        <v>0</v>
      </c>
      <c r="H1466" s="239">
        <v>0</v>
      </c>
      <c r="I1466" s="239">
        <v>3.1138719469464365E-3</v>
      </c>
      <c r="J1466" s="239">
        <v>0</v>
      </c>
      <c r="K1466" s="239">
        <v>0</v>
      </c>
      <c r="L1466" s="239">
        <v>0</v>
      </c>
      <c r="M1466" s="239">
        <v>0</v>
      </c>
      <c r="N1466" s="239">
        <v>0.32052621452092395</v>
      </c>
      <c r="O1466" s="239">
        <v>0</v>
      </c>
      <c r="P1466" s="239">
        <v>0</v>
      </c>
    </row>
    <row r="1467" spans="1:16" x14ac:dyDescent="0.25">
      <c r="A1467" s="231" t="s">
        <v>1429</v>
      </c>
      <c r="B1467" s="232" t="s">
        <v>5780</v>
      </c>
      <c r="C1467" s="239">
        <v>0</v>
      </c>
      <c r="D1467" s="239">
        <v>0</v>
      </c>
      <c r="E1467" s="239">
        <v>0</v>
      </c>
      <c r="F1467" s="239">
        <v>0.36100310815766024</v>
      </c>
      <c r="G1467" s="239">
        <v>0</v>
      </c>
      <c r="H1467" s="239">
        <v>0</v>
      </c>
      <c r="I1467" s="239">
        <v>0</v>
      </c>
      <c r="J1467" s="239">
        <v>0</v>
      </c>
      <c r="K1467" s="239">
        <v>0</v>
      </c>
      <c r="L1467" s="239">
        <v>0</v>
      </c>
      <c r="M1467" s="239">
        <v>0</v>
      </c>
      <c r="N1467" s="239">
        <v>0</v>
      </c>
      <c r="O1467" s="239">
        <v>0</v>
      </c>
      <c r="P1467" s="239">
        <v>0</v>
      </c>
    </row>
    <row r="1468" spans="1:16" x14ac:dyDescent="0.25">
      <c r="A1468" s="231" t="s">
        <v>1329</v>
      </c>
      <c r="B1468" s="232" t="s">
        <v>5779</v>
      </c>
      <c r="C1468" s="239">
        <v>0</v>
      </c>
      <c r="D1468" s="239">
        <v>0</v>
      </c>
      <c r="E1468" s="239">
        <v>0.41983351898937837</v>
      </c>
      <c r="F1468" s="239">
        <v>0</v>
      </c>
      <c r="G1468" s="239">
        <v>0</v>
      </c>
      <c r="H1468" s="239">
        <v>0</v>
      </c>
      <c r="I1468" s="239">
        <v>0</v>
      </c>
      <c r="J1468" s="239">
        <v>0</v>
      </c>
      <c r="K1468" s="239">
        <v>0</v>
      </c>
      <c r="L1468" s="239">
        <v>0</v>
      </c>
      <c r="M1468" s="239">
        <v>0</v>
      </c>
      <c r="N1468" s="239">
        <v>0</v>
      </c>
      <c r="O1468" s="239">
        <v>0</v>
      </c>
      <c r="P1468" s="239">
        <v>0</v>
      </c>
    </row>
    <row r="1469" spans="1:16" x14ac:dyDescent="0.25">
      <c r="A1469" s="231" t="s">
        <v>8913</v>
      </c>
      <c r="B1469" s="232" t="s">
        <v>8914</v>
      </c>
      <c r="C1469" s="239">
        <v>9.8747394516291498E-2</v>
      </c>
      <c r="D1469" s="239">
        <v>0</v>
      </c>
      <c r="E1469" s="239">
        <v>0</v>
      </c>
      <c r="F1469" s="239">
        <v>0</v>
      </c>
      <c r="G1469" s="239">
        <v>0</v>
      </c>
      <c r="H1469" s="239">
        <v>0</v>
      </c>
      <c r="I1469" s="239">
        <v>0</v>
      </c>
      <c r="J1469" s="239">
        <v>0</v>
      </c>
      <c r="K1469" s="239">
        <v>0</v>
      </c>
      <c r="L1469" s="239">
        <v>0</v>
      </c>
      <c r="M1469" s="239">
        <v>0</v>
      </c>
      <c r="N1469" s="239">
        <v>0</v>
      </c>
      <c r="O1469" s="239">
        <v>0</v>
      </c>
      <c r="P1469" s="239">
        <v>0</v>
      </c>
    </row>
    <row r="1470" spans="1:16" x14ac:dyDescent="0.25">
      <c r="A1470" s="231" t="s">
        <v>7665</v>
      </c>
      <c r="B1470" s="232" t="s">
        <v>9947</v>
      </c>
      <c r="C1470" s="239">
        <v>0</v>
      </c>
      <c r="D1470" s="239">
        <v>0</v>
      </c>
      <c r="E1470" s="239">
        <v>0</v>
      </c>
      <c r="F1470" s="239">
        <v>0.1346774773350837</v>
      </c>
      <c r="G1470" s="239">
        <v>1.1813164645268907E-2</v>
      </c>
      <c r="H1470" s="239">
        <v>0</v>
      </c>
      <c r="I1470" s="239">
        <v>0</v>
      </c>
      <c r="J1470" s="239">
        <v>0</v>
      </c>
      <c r="K1470" s="239">
        <v>0</v>
      </c>
      <c r="L1470" s="239">
        <v>0</v>
      </c>
      <c r="M1470" s="239">
        <v>0</v>
      </c>
      <c r="N1470" s="239">
        <v>0</v>
      </c>
      <c r="O1470" s="239">
        <v>0</v>
      </c>
      <c r="P1470" s="239">
        <v>0</v>
      </c>
    </row>
    <row r="1471" spans="1:16" x14ac:dyDescent="0.25">
      <c r="A1471" s="231" t="s">
        <v>2226</v>
      </c>
      <c r="B1471" s="232" t="s">
        <v>9948</v>
      </c>
      <c r="C1471" s="239">
        <v>0</v>
      </c>
      <c r="D1471" s="239">
        <v>0</v>
      </c>
      <c r="E1471" s="239">
        <v>0</v>
      </c>
      <c r="F1471" s="239">
        <v>0</v>
      </c>
      <c r="G1471" s="239">
        <v>0</v>
      </c>
      <c r="H1471" s="239">
        <v>0</v>
      </c>
      <c r="I1471" s="239">
        <v>0</v>
      </c>
      <c r="J1471" s="239">
        <v>0</v>
      </c>
      <c r="K1471" s="239">
        <v>0.21039381409651031</v>
      </c>
      <c r="L1471" s="239">
        <v>0</v>
      </c>
      <c r="M1471" s="239">
        <v>0</v>
      </c>
      <c r="N1471" s="239">
        <v>0</v>
      </c>
      <c r="O1471" s="239">
        <v>0</v>
      </c>
      <c r="P1471" s="239">
        <v>0</v>
      </c>
    </row>
    <row r="1472" spans="1:16" x14ac:dyDescent="0.25">
      <c r="A1472" s="231" t="s">
        <v>57</v>
      </c>
      <c r="B1472" s="232" t="s">
        <v>9949</v>
      </c>
      <c r="C1472" s="239">
        <v>0</v>
      </c>
      <c r="D1472" s="239">
        <v>0</v>
      </c>
      <c r="E1472" s="239">
        <v>0</v>
      </c>
      <c r="F1472" s="239">
        <v>0</v>
      </c>
      <c r="G1472" s="239">
        <v>0</v>
      </c>
      <c r="H1472" s="239">
        <v>0</v>
      </c>
      <c r="I1472" s="239">
        <v>0</v>
      </c>
      <c r="J1472" s="239">
        <v>0</v>
      </c>
      <c r="K1472" s="239">
        <v>0</v>
      </c>
      <c r="L1472" s="239">
        <v>9.9819048101058461E-2</v>
      </c>
      <c r="M1472" s="239">
        <v>0</v>
      </c>
      <c r="N1472" s="239">
        <v>0</v>
      </c>
      <c r="O1472" s="239">
        <v>0</v>
      </c>
      <c r="P1472" s="239">
        <v>0</v>
      </c>
    </row>
    <row r="1473" spans="1:16" x14ac:dyDescent="0.25">
      <c r="A1473" s="231" t="s">
        <v>1704</v>
      </c>
      <c r="B1473" s="232" t="s">
        <v>5781</v>
      </c>
      <c r="C1473" s="239">
        <v>0.12019823697243943</v>
      </c>
      <c r="D1473" s="239">
        <v>0</v>
      </c>
      <c r="E1473" s="239">
        <v>0</v>
      </c>
      <c r="F1473" s="239">
        <v>0</v>
      </c>
      <c r="G1473" s="239">
        <v>0</v>
      </c>
      <c r="H1473" s="239">
        <v>0</v>
      </c>
      <c r="I1473" s="239">
        <v>0</v>
      </c>
      <c r="J1473" s="239">
        <v>0</v>
      </c>
      <c r="K1473" s="239">
        <v>0</v>
      </c>
      <c r="L1473" s="239">
        <v>0</v>
      </c>
      <c r="M1473" s="239">
        <v>0</v>
      </c>
      <c r="N1473" s="239">
        <v>0</v>
      </c>
      <c r="O1473" s="239">
        <v>0</v>
      </c>
      <c r="P1473" s="239">
        <v>0</v>
      </c>
    </row>
    <row r="1474" spans="1:16" x14ac:dyDescent="0.25">
      <c r="A1474" s="231" t="s">
        <v>842</v>
      </c>
      <c r="B1474" s="232" t="s">
        <v>9950</v>
      </c>
      <c r="C1474" s="239">
        <v>0</v>
      </c>
      <c r="D1474" s="239">
        <v>0</v>
      </c>
      <c r="E1474" s="239">
        <v>0</v>
      </c>
      <c r="F1474" s="239">
        <v>0</v>
      </c>
      <c r="G1474" s="239">
        <v>0</v>
      </c>
      <c r="H1474" s="239">
        <v>0</v>
      </c>
      <c r="I1474" s="239">
        <v>0</v>
      </c>
      <c r="J1474" s="239">
        <v>0</v>
      </c>
      <c r="K1474" s="239">
        <v>0</v>
      </c>
      <c r="L1474" s="239">
        <v>0</v>
      </c>
      <c r="M1474" s="239">
        <v>8.0448849013925891E-2</v>
      </c>
      <c r="N1474" s="239">
        <v>0</v>
      </c>
      <c r="O1474" s="239">
        <v>0</v>
      </c>
      <c r="P1474" s="239">
        <v>5.5846318539636168E-2</v>
      </c>
    </row>
    <row r="1475" spans="1:16" x14ac:dyDescent="0.25">
      <c r="A1475" s="231" t="s">
        <v>974</v>
      </c>
      <c r="B1475" s="232" t="s">
        <v>9951</v>
      </c>
      <c r="C1475" s="239">
        <v>7.2511804172422215E-2</v>
      </c>
      <c r="D1475" s="239">
        <v>0</v>
      </c>
      <c r="E1475" s="239">
        <v>0</v>
      </c>
      <c r="F1475" s="239">
        <v>0</v>
      </c>
      <c r="G1475" s="239">
        <v>0</v>
      </c>
      <c r="H1475" s="239">
        <v>0</v>
      </c>
      <c r="I1475" s="239">
        <v>0</v>
      </c>
      <c r="J1475" s="239">
        <v>0</v>
      </c>
      <c r="K1475" s="239">
        <v>0</v>
      </c>
      <c r="L1475" s="239">
        <v>0</v>
      </c>
      <c r="M1475" s="239">
        <v>0</v>
      </c>
      <c r="N1475" s="239">
        <v>0</v>
      </c>
      <c r="O1475" s="239">
        <v>0</v>
      </c>
      <c r="P1475" s="239">
        <v>0</v>
      </c>
    </row>
    <row r="1476" spans="1:16" x14ac:dyDescent="0.25">
      <c r="A1476" s="231" t="s">
        <v>1266</v>
      </c>
      <c r="B1476" s="232" t="s">
        <v>4303</v>
      </c>
      <c r="C1476" s="239">
        <v>0</v>
      </c>
      <c r="D1476" s="239">
        <v>0</v>
      </c>
      <c r="E1476" s="239">
        <v>0</v>
      </c>
      <c r="F1476" s="239">
        <v>0</v>
      </c>
      <c r="G1476" s="239">
        <v>0</v>
      </c>
      <c r="H1476" s="239">
        <v>0</v>
      </c>
      <c r="I1476" s="239">
        <v>0</v>
      </c>
      <c r="J1476" s="239">
        <v>0.13659955776704935</v>
      </c>
      <c r="K1476" s="239">
        <v>0</v>
      </c>
      <c r="L1476" s="239">
        <v>0</v>
      </c>
      <c r="M1476" s="239">
        <v>0</v>
      </c>
      <c r="N1476" s="239">
        <v>0</v>
      </c>
      <c r="O1476" s="239">
        <v>0</v>
      </c>
      <c r="P1476" s="239">
        <v>0</v>
      </c>
    </row>
    <row r="1477" spans="1:16" x14ac:dyDescent="0.25">
      <c r="A1477" s="231" t="s">
        <v>1318</v>
      </c>
      <c r="B1477" s="232" t="s">
        <v>5806</v>
      </c>
      <c r="C1477" s="239">
        <v>0</v>
      </c>
      <c r="D1477" s="239">
        <v>0</v>
      </c>
      <c r="E1477" s="239">
        <v>0</v>
      </c>
      <c r="F1477" s="239">
        <v>0</v>
      </c>
      <c r="G1477" s="239">
        <v>0</v>
      </c>
      <c r="H1477" s="239">
        <v>0</v>
      </c>
      <c r="I1477" s="239">
        <v>0</v>
      </c>
      <c r="J1477" s="239">
        <v>0</v>
      </c>
      <c r="K1477" s="239">
        <v>0</v>
      </c>
      <c r="L1477" s="239">
        <v>0</v>
      </c>
      <c r="M1477" s="239">
        <v>0</v>
      </c>
      <c r="N1477" s="239">
        <v>0</v>
      </c>
      <c r="O1477" s="239">
        <v>1.0418058096316997E-2</v>
      </c>
      <c r="P1477" s="239">
        <v>0</v>
      </c>
    </row>
    <row r="1478" spans="1:16" x14ac:dyDescent="0.25">
      <c r="A1478" s="231" t="s">
        <v>8789</v>
      </c>
      <c r="B1478" s="232" t="s">
        <v>9952</v>
      </c>
      <c r="C1478" s="239">
        <v>0</v>
      </c>
      <c r="D1478" s="239">
        <v>0</v>
      </c>
      <c r="E1478" s="239">
        <v>0.74306621301344544</v>
      </c>
      <c r="F1478" s="239">
        <v>0.13429458520969531</v>
      </c>
      <c r="G1478" s="239">
        <v>0</v>
      </c>
      <c r="H1478" s="239">
        <v>0</v>
      </c>
      <c r="I1478" s="239">
        <v>0</v>
      </c>
      <c r="J1478" s="239">
        <v>0</v>
      </c>
      <c r="K1478" s="239">
        <v>0</v>
      </c>
      <c r="L1478" s="239">
        <v>0</v>
      </c>
      <c r="M1478" s="239">
        <v>0</v>
      </c>
      <c r="N1478" s="239">
        <v>0</v>
      </c>
      <c r="O1478" s="239">
        <v>0</v>
      </c>
      <c r="P1478" s="239">
        <v>0</v>
      </c>
    </row>
    <row r="1479" spans="1:16" x14ac:dyDescent="0.25">
      <c r="A1479" s="231" t="s">
        <v>2193</v>
      </c>
      <c r="B1479" s="232" t="s">
        <v>9953</v>
      </c>
      <c r="C1479" s="239">
        <v>2.1855735629464842E-2</v>
      </c>
      <c r="D1479" s="239">
        <v>0</v>
      </c>
      <c r="E1479" s="239">
        <v>0</v>
      </c>
      <c r="F1479" s="239">
        <v>3.0682949260884856E-2</v>
      </c>
      <c r="G1479" s="239">
        <v>0</v>
      </c>
      <c r="H1479" s="239">
        <v>0</v>
      </c>
      <c r="I1479" s="239">
        <v>0</v>
      </c>
      <c r="J1479" s="239">
        <v>0</v>
      </c>
      <c r="K1479" s="239">
        <v>0</v>
      </c>
      <c r="L1479" s="239">
        <v>0</v>
      </c>
      <c r="M1479" s="239">
        <v>0</v>
      </c>
      <c r="N1479" s="239">
        <v>0</v>
      </c>
      <c r="O1479" s="239">
        <v>0</v>
      </c>
      <c r="P1479" s="239">
        <v>0</v>
      </c>
    </row>
    <row r="1480" spans="1:16" x14ac:dyDescent="0.25">
      <c r="A1480" s="231" t="s">
        <v>8921</v>
      </c>
      <c r="B1480" s="232" t="s">
        <v>8922</v>
      </c>
      <c r="C1480" s="239">
        <v>0</v>
      </c>
      <c r="D1480" s="239">
        <v>0</v>
      </c>
      <c r="E1480" s="239">
        <v>0</v>
      </c>
      <c r="F1480" s="239">
        <v>0</v>
      </c>
      <c r="G1480" s="239">
        <v>0</v>
      </c>
      <c r="H1480" s="239">
        <v>0</v>
      </c>
      <c r="I1480" s="239">
        <v>0</v>
      </c>
      <c r="J1480" s="239">
        <v>0</v>
      </c>
      <c r="K1480" s="239">
        <v>0</v>
      </c>
      <c r="L1480" s="239">
        <v>0</v>
      </c>
      <c r="M1480" s="239">
        <v>0</v>
      </c>
      <c r="N1480" s="239">
        <v>2.8479700339120641E-2</v>
      </c>
      <c r="O1480" s="239">
        <v>0</v>
      </c>
      <c r="P1480" s="239">
        <v>0</v>
      </c>
    </row>
    <row r="1481" spans="1:16" x14ac:dyDescent="0.25">
      <c r="A1481" s="231" t="s">
        <v>1314</v>
      </c>
      <c r="B1481" s="232" t="s">
        <v>6999</v>
      </c>
      <c r="C1481" s="239">
        <v>0</v>
      </c>
      <c r="D1481" s="239">
        <v>0</v>
      </c>
      <c r="E1481" s="239">
        <v>0</v>
      </c>
      <c r="F1481" s="239">
        <v>0</v>
      </c>
      <c r="G1481" s="239">
        <v>0</v>
      </c>
      <c r="H1481" s="239">
        <v>0</v>
      </c>
      <c r="I1481" s="239">
        <v>0</v>
      </c>
      <c r="J1481" s="239">
        <v>0</v>
      </c>
      <c r="K1481" s="239">
        <v>0</v>
      </c>
      <c r="L1481" s="239">
        <v>8.505236630093246E-3</v>
      </c>
      <c r="M1481" s="239">
        <v>0</v>
      </c>
      <c r="N1481" s="239">
        <v>0</v>
      </c>
      <c r="O1481" s="239">
        <v>0</v>
      </c>
      <c r="P1481" s="239">
        <v>0</v>
      </c>
    </row>
    <row r="1482" spans="1:16" x14ac:dyDescent="0.25">
      <c r="A1482" s="231" t="s">
        <v>1022</v>
      </c>
      <c r="B1482" s="232" t="s">
        <v>4305</v>
      </c>
      <c r="C1482" s="239">
        <v>0</v>
      </c>
      <c r="D1482" s="239">
        <v>7.1419527271890235</v>
      </c>
      <c r="E1482" s="239">
        <v>0</v>
      </c>
      <c r="F1482" s="239">
        <v>0</v>
      </c>
      <c r="G1482" s="239">
        <v>0</v>
      </c>
      <c r="H1482" s="239">
        <v>0</v>
      </c>
      <c r="I1482" s="239">
        <v>0</v>
      </c>
      <c r="J1482" s="239">
        <v>0</v>
      </c>
      <c r="K1482" s="239">
        <v>0</v>
      </c>
      <c r="L1482" s="239">
        <v>0</v>
      </c>
      <c r="M1482" s="239">
        <v>0</v>
      </c>
      <c r="N1482" s="239">
        <v>0</v>
      </c>
      <c r="O1482" s="239">
        <v>0</v>
      </c>
      <c r="P1482" s="239">
        <v>0</v>
      </c>
    </row>
    <row r="1483" spans="1:16" x14ac:dyDescent="0.25">
      <c r="A1483" s="231" t="s">
        <v>1320</v>
      </c>
      <c r="B1483" s="232" t="s">
        <v>6551</v>
      </c>
      <c r="C1483" s="239">
        <v>0.73898999220826633</v>
      </c>
      <c r="D1483" s="239">
        <v>0.28659834367134712</v>
      </c>
      <c r="E1483" s="239">
        <v>0</v>
      </c>
      <c r="F1483" s="239">
        <v>0</v>
      </c>
      <c r="G1483" s="239">
        <v>0</v>
      </c>
      <c r="H1483" s="239">
        <v>0</v>
      </c>
      <c r="I1483" s="239">
        <v>0</v>
      </c>
      <c r="J1483" s="239">
        <v>0</v>
      </c>
      <c r="K1483" s="239">
        <v>0</v>
      </c>
      <c r="L1483" s="239">
        <v>0</v>
      </c>
      <c r="M1483" s="239">
        <v>0</v>
      </c>
      <c r="N1483" s="239">
        <v>0</v>
      </c>
      <c r="O1483" s="239">
        <v>0</v>
      </c>
      <c r="P1483" s="239">
        <v>0</v>
      </c>
    </row>
    <row r="1484" spans="1:16" x14ac:dyDescent="0.25">
      <c r="A1484" s="231" t="s">
        <v>3130</v>
      </c>
      <c r="B1484" s="232" t="s">
        <v>6489</v>
      </c>
      <c r="C1484" s="239">
        <v>0</v>
      </c>
      <c r="D1484" s="239">
        <v>7.95291116627528E-3</v>
      </c>
      <c r="E1484" s="239">
        <v>0</v>
      </c>
      <c r="F1484" s="239">
        <v>0</v>
      </c>
      <c r="G1484" s="239">
        <v>0</v>
      </c>
      <c r="H1484" s="239">
        <v>0</v>
      </c>
      <c r="I1484" s="239">
        <v>0</v>
      </c>
      <c r="J1484" s="239">
        <v>0</v>
      </c>
      <c r="K1484" s="239">
        <v>0</v>
      </c>
      <c r="L1484" s="239">
        <v>0</v>
      </c>
      <c r="M1484" s="239">
        <v>0</v>
      </c>
      <c r="N1484" s="239">
        <v>0</v>
      </c>
      <c r="O1484" s="239">
        <v>0</v>
      </c>
      <c r="P1484" s="239">
        <v>0</v>
      </c>
    </row>
    <row r="1485" spans="1:16" x14ac:dyDescent="0.25">
      <c r="A1485" s="231" t="s">
        <v>5807</v>
      </c>
      <c r="B1485" s="232" t="s">
        <v>5808</v>
      </c>
      <c r="C1485" s="239">
        <v>0</v>
      </c>
      <c r="D1485" s="239">
        <v>0</v>
      </c>
      <c r="E1485" s="239">
        <v>0</v>
      </c>
      <c r="F1485" s="239">
        <v>0</v>
      </c>
      <c r="G1485" s="239">
        <v>0</v>
      </c>
      <c r="H1485" s="239">
        <v>0</v>
      </c>
      <c r="I1485" s="239">
        <v>0</v>
      </c>
      <c r="J1485" s="239">
        <v>0</v>
      </c>
      <c r="K1485" s="239">
        <v>0</v>
      </c>
      <c r="L1485" s="239">
        <v>0</v>
      </c>
      <c r="M1485" s="239">
        <v>2.5296138866402258E-2</v>
      </c>
      <c r="N1485" s="239">
        <v>0</v>
      </c>
      <c r="O1485" s="239">
        <v>0</v>
      </c>
      <c r="P1485" s="239">
        <v>0</v>
      </c>
    </row>
    <row r="1486" spans="1:16" x14ac:dyDescent="0.25">
      <c r="A1486" s="231" t="s">
        <v>3035</v>
      </c>
      <c r="B1486" s="232" t="s">
        <v>5782</v>
      </c>
      <c r="C1486" s="239">
        <v>0</v>
      </c>
      <c r="D1486" s="239">
        <v>0</v>
      </c>
      <c r="E1486" s="239">
        <v>2.2050202381465964</v>
      </c>
      <c r="F1486" s="239">
        <v>0</v>
      </c>
      <c r="G1486" s="239">
        <v>0</v>
      </c>
      <c r="H1486" s="239">
        <v>0</v>
      </c>
      <c r="I1486" s="239">
        <v>0</v>
      </c>
      <c r="J1486" s="239">
        <v>0</v>
      </c>
      <c r="K1486" s="239">
        <v>0</v>
      </c>
      <c r="L1486" s="239">
        <v>0</v>
      </c>
      <c r="M1486" s="239">
        <v>0</v>
      </c>
      <c r="N1486" s="239">
        <v>0</v>
      </c>
      <c r="O1486" s="239">
        <v>0</v>
      </c>
      <c r="P1486" s="239">
        <v>0</v>
      </c>
    </row>
    <row r="1487" spans="1:16" x14ac:dyDescent="0.25">
      <c r="A1487" s="231" t="s">
        <v>1240</v>
      </c>
      <c r="B1487" s="232" t="s">
        <v>5793</v>
      </c>
      <c r="C1487" s="239">
        <v>0</v>
      </c>
      <c r="D1487" s="239">
        <v>0</v>
      </c>
      <c r="E1487" s="239">
        <v>0</v>
      </c>
      <c r="F1487" s="239">
        <v>0.18284747749206839</v>
      </c>
      <c r="G1487" s="239">
        <v>0</v>
      </c>
      <c r="H1487" s="239">
        <v>0</v>
      </c>
      <c r="I1487" s="239">
        <v>0</v>
      </c>
      <c r="J1487" s="239">
        <v>4.0235355207693883E-2</v>
      </c>
      <c r="K1487" s="239">
        <v>0</v>
      </c>
      <c r="L1487" s="239">
        <v>0</v>
      </c>
      <c r="M1487" s="239">
        <v>0</v>
      </c>
      <c r="N1487" s="239">
        <v>0</v>
      </c>
      <c r="O1487" s="239">
        <v>0</v>
      </c>
      <c r="P1487" s="239">
        <v>0</v>
      </c>
    </row>
    <row r="1488" spans="1:16" x14ac:dyDescent="0.25">
      <c r="A1488" s="231" t="s">
        <v>2245</v>
      </c>
      <c r="B1488" s="232" t="s">
        <v>9954</v>
      </c>
      <c r="C1488" s="239">
        <v>0</v>
      </c>
      <c r="D1488" s="239">
        <v>0.26181853565592683</v>
      </c>
      <c r="E1488" s="239">
        <v>0</v>
      </c>
      <c r="F1488" s="239">
        <v>0</v>
      </c>
      <c r="G1488" s="239">
        <v>0</v>
      </c>
      <c r="H1488" s="239">
        <v>0</v>
      </c>
      <c r="I1488" s="239">
        <v>0</v>
      </c>
      <c r="J1488" s="239">
        <v>0</v>
      </c>
      <c r="K1488" s="239">
        <v>0</v>
      </c>
      <c r="L1488" s="239">
        <v>0</v>
      </c>
      <c r="M1488" s="239">
        <v>0</v>
      </c>
      <c r="N1488" s="239">
        <v>0</v>
      </c>
      <c r="O1488" s="239">
        <v>0</v>
      </c>
      <c r="P1488" s="239">
        <v>0</v>
      </c>
    </row>
    <row r="1489" spans="1:16" x14ac:dyDescent="0.25">
      <c r="A1489" s="231" t="s">
        <v>652</v>
      </c>
      <c r="B1489" s="232" t="s">
        <v>9955</v>
      </c>
      <c r="C1489" s="239">
        <v>0</v>
      </c>
      <c r="D1489" s="239">
        <v>0</v>
      </c>
      <c r="E1489" s="239">
        <v>7.4820809002128189E-2</v>
      </c>
      <c r="F1489" s="239">
        <v>0</v>
      </c>
      <c r="G1489" s="239">
        <v>0</v>
      </c>
      <c r="H1489" s="239">
        <v>0</v>
      </c>
      <c r="I1489" s="239">
        <v>0</v>
      </c>
      <c r="J1489" s="239">
        <v>0</v>
      </c>
      <c r="K1489" s="239">
        <v>0</v>
      </c>
      <c r="L1489" s="239">
        <v>0</v>
      </c>
      <c r="M1489" s="239">
        <v>0</v>
      </c>
      <c r="N1489" s="239">
        <v>0</v>
      </c>
      <c r="O1489" s="239">
        <v>0</v>
      </c>
      <c r="P1489" s="239">
        <v>0</v>
      </c>
    </row>
    <row r="1490" spans="1:16" x14ac:dyDescent="0.25">
      <c r="A1490" s="231" t="s">
        <v>2248</v>
      </c>
      <c r="B1490" s="232" t="s">
        <v>9956</v>
      </c>
      <c r="C1490" s="239">
        <v>0</v>
      </c>
      <c r="D1490" s="239">
        <v>0</v>
      </c>
      <c r="E1490" s="239">
        <v>4.3464508252838624E-2</v>
      </c>
      <c r="F1490" s="239">
        <v>0</v>
      </c>
      <c r="G1490" s="239">
        <v>0</v>
      </c>
      <c r="H1490" s="239">
        <v>0</v>
      </c>
      <c r="I1490" s="239">
        <v>4.3425856509082738E-3</v>
      </c>
      <c r="J1490" s="239">
        <v>0</v>
      </c>
      <c r="K1490" s="239">
        <v>0</v>
      </c>
      <c r="L1490" s="239">
        <v>0</v>
      </c>
      <c r="M1490" s="239">
        <v>0</v>
      </c>
      <c r="N1490" s="239">
        <v>0</v>
      </c>
      <c r="O1490" s="239">
        <v>0</v>
      </c>
      <c r="P1490" s="239">
        <v>0</v>
      </c>
    </row>
    <row r="1491" spans="1:16" x14ac:dyDescent="0.25">
      <c r="A1491" s="231" t="s">
        <v>713</v>
      </c>
      <c r="B1491" s="232" t="s">
        <v>9957</v>
      </c>
      <c r="C1491" s="239">
        <v>2.7564445754924685E-2</v>
      </c>
      <c r="D1491" s="239">
        <v>0</v>
      </c>
      <c r="E1491" s="239">
        <v>0.12393092991392034</v>
      </c>
      <c r="F1491" s="239">
        <v>0</v>
      </c>
      <c r="G1491" s="239">
        <v>0</v>
      </c>
      <c r="H1491" s="239">
        <v>0</v>
      </c>
      <c r="I1491" s="239">
        <v>0</v>
      </c>
      <c r="J1491" s="239">
        <v>0</v>
      </c>
      <c r="K1491" s="239">
        <v>0</v>
      </c>
      <c r="L1491" s="239">
        <v>0</v>
      </c>
      <c r="M1491" s="239">
        <v>0.58116786791002772</v>
      </c>
      <c r="N1491" s="239">
        <v>0</v>
      </c>
      <c r="O1491" s="239">
        <v>0</v>
      </c>
      <c r="P1491" s="239">
        <v>0</v>
      </c>
    </row>
    <row r="1492" spans="1:16" x14ac:dyDescent="0.25">
      <c r="A1492" s="231" t="s">
        <v>7458</v>
      </c>
      <c r="B1492" s="232" t="s">
        <v>9958</v>
      </c>
      <c r="C1492" s="239">
        <v>0</v>
      </c>
      <c r="D1492" s="239">
        <v>0</v>
      </c>
      <c r="E1492" s="239">
        <v>0</v>
      </c>
      <c r="F1492" s="239">
        <v>0</v>
      </c>
      <c r="G1492" s="239">
        <v>0</v>
      </c>
      <c r="H1492" s="239">
        <v>0</v>
      </c>
      <c r="I1492" s="239">
        <v>0</v>
      </c>
      <c r="J1492" s="239">
        <v>0</v>
      </c>
      <c r="K1492" s="239">
        <v>0</v>
      </c>
      <c r="L1492" s="239">
        <v>0</v>
      </c>
      <c r="M1492" s="239">
        <v>1.8545929762004573E-2</v>
      </c>
      <c r="N1492" s="239">
        <v>0</v>
      </c>
      <c r="O1492" s="239">
        <v>0</v>
      </c>
      <c r="P1492" s="239">
        <v>0</v>
      </c>
    </row>
    <row r="1493" spans="1:16" x14ac:dyDescent="0.25">
      <c r="A1493" s="231" t="s">
        <v>455</v>
      </c>
      <c r="B1493" s="232" t="s">
        <v>9959</v>
      </c>
      <c r="C1493" s="239">
        <v>0</v>
      </c>
      <c r="D1493" s="239">
        <v>0</v>
      </c>
      <c r="E1493" s="239">
        <v>0</v>
      </c>
      <c r="F1493" s="239">
        <v>0.2786990961482752</v>
      </c>
      <c r="G1493" s="239">
        <v>5.2433209363834745</v>
      </c>
      <c r="H1493" s="239">
        <v>0</v>
      </c>
      <c r="I1493" s="239">
        <v>0.2667073632797976</v>
      </c>
      <c r="J1493" s="239">
        <v>0</v>
      </c>
      <c r="K1493" s="239">
        <v>0</v>
      </c>
      <c r="L1493" s="239">
        <v>0</v>
      </c>
      <c r="M1493" s="239">
        <v>1.4393508489412152</v>
      </c>
      <c r="N1493" s="239">
        <v>0</v>
      </c>
      <c r="O1493" s="239">
        <v>0.53174413226144401</v>
      </c>
      <c r="P1493" s="239">
        <v>0</v>
      </c>
    </row>
    <row r="1494" spans="1:16" x14ac:dyDescent="0.25">
      <c r="A1494" s="231" t="s">
        <v>5788</v>
      </c>
      <c r="B1494" s="232" t="s">
        <v>5787</v>
      </c>
      <c r="C1494" s="239">
        <v>0</v>
      </c>
      <c r="D1494" s="239">
        <v>0</v>
      </c>
      <c r="E1494" s="239">
        <v>0</v>
      </c>
      <c r="F1494" s="239">
        <v>0</v>
      </c>
      <c r="G1494" s="239">
        <v>0</v>
      </c>
      <c r="H1494" s="239">
        <v>0</v>
      </c>
      <c r="I1494" s="239">
        <v>0.36029885482005569</v>
      </c>
      <c r="J1494" s="239">
        <v>1.7096905584923403</v>
      </c>
      <c r="K1494" s="239">
        <v>0</v>
      </c>
      <c r="L1494" s="239">
        <v>0</v>
      </c>
      <c r="M1494" s="239">
        <v>0</v>
      </c>
      <c r="N1494" s="239">
        <v>0</v>
      </c>
      <c r="O1494" s="239">
        <v>0</v>
      </c>
      <c r="P1494" s="239">
        <v>0</v>
      </c>
    </row>
    <row r="1495" spans="1:16" x14ac:dyDescent="0.25">
      <c r="A1495" s="231" t="s">
        <v>5789</v>
      </c>
      <c r="B1495" s="232" t="s">
        <v>5790</v>
      </c>
      <c r="C1495" s="239">
        <v>0</v>
      </c>
      <c r="D1495" s="239">
        <v>0</v>
      </c>
      <c r="E1495" s="239">
        <v>0</v>
      </c>
      <c r="F1495" s="239">
        <v>0</v>
      </c>
      <c r="G1495" s="239">
        <v>0</v>
      </c>
      <c r="H1495" s="239">
        <v>0</v>
      </c>
      <c r="I1495" s="239">
        <v>0</v>
      </c>
      <c r="J1495" s="239">
        <v>0</v>
      </c>
      <c r="K1495" s="239">
        <v>1.9533388038958748E-2</v>
      </c>
      <c r="L1495" s="239">
        <v>0</v>
      </c>
      <c r="M1495" s="239">
        <v>0</v>
      </c>
      <c r="N1495" s="239">
        <v>0</v>
      </c>
      <c r="O1495" s="239">
        <v>0</v>
      </c>
      <c r="P1495" s="239">
        <v>0</v>
      </c>
    </row>
    <row r="1496" spans="1:16" x14ac:dyDescent="0.25">
      <c r="A1496" s="231" t="s">
        <v>299</v>
      </c>
      <c r="B1496" s="232" t="s">
        <v>9960</v>
      </c>
      <c r="C1496" s="239">
        <v>0</v>
      </c>
      <c r="D1496" s="239">
        <v>5.0906997185554709E-3</v>
      </c>
      <c r="E1496" s="239">
        <v>0</v>
      </c>
      <c r="F1496" s="239">
        <v>7.6287676441623042E-2</v>
      </c>
      <c r="G1496" s="239">
        <v>0</v>
      </c>
      <c r="H1496" s="239">
        <v>0</v>
      </c>
      <c r="I1496" s="239">
        <v>0</v>
      </c>
      <c r="J1496" s="239">
        <v>0</v>
      </c>
      <c r="K1496" s="239">
        <v>8.6562174708203279E-3</v>
      </c>
      <c r="L1496" s="239">
        <v>0</v>
      </c>
      <c r="M1496" s="239">
        <v>0</v>
      </c>
      <c r="N1496" s="239">
        <v>5.7636861376380945E-2</v>
      </c>
      <c r="O1496" s="239">
        <v>0</v>
      </c>
      <c r="P1496" s="239">
        <v>0</v>
      </c>
    </row>
    <row r="1497" spans="1:16" x14ac:dyDescent="0.25">
      <c r="A1497" s="231" t="s">
        <v>1056</v>
      </c>
      <c r="B1497" s="232" t="s">
        <v>9961</v>
      </c>
      <c r="C1497" s="239">
        <v>6.5316610879836326E-2</v>
      </c>
      <c r="D1497" s="239">
        <v>0</v>
      </c>
      <c r="E1497" s="239">
        <v>0</v>
      </c>
      <c r="F1497" s="239">
        <v>0</v>
      </c>
      <c r="G1497" s="239">
        <v>0</v>
      </c>
      <c r="H1497" s="239">
        <v>0</v>
      </c>
      <c r="I1497" s="239">
        <v>0</v>
      </c>
      <c r="J1497" s="239">
        <v>5.0009541429290538E-2</v>
      </c>
      <c r="K1497" s="239">
        <v>0</v>
      </c>
      <c r="L1497" s="239">
        <v>0</v>
      </c>
      <c r="M1497" s="239">
        <v>0</v>
      </c>
      <c r="N1497" s="239">
        <v>0</v>
      </c>
      <c r="O1497" s="239">
        <v>0</v>
      </c>
      <c r="P1497" s="239">
        <v>0</v>
      </c>
    </row>
    <row r="1498" spans="1:16" x14ac:dyDescent="0.25">
      <c r="A1498" s="231" t="s">
        <v>1365</v>
      </c>
      <c r="B1498" s="232" t="s">
        <v>9962</v>
      </c>
      <c r="C1498" s="239">
        <v>0</v>
      </c>
      <c r="D1498" s="239">
        <v>0</v>
      </c>
      <c r="E1498" s="239">
        <v>0</v>
      </c>
      <c r="F1498" s="239">
        <v>0</v>
      </c>
      <c r="G1498" s="239">
        <v>0</v>
      </c>
      <c r="H1498" s="239">
        <v>0</v>
      </c>
      <c r="I1498" s="239">
        <v>0</v>
      </c>
      <c r="J1498" s="239">
        <v>0</v>
      </c>
      <c r="K1498" s="239">
        <v>0</v>
      </c>
      <c r="L1498" s="239">
        <v>0</v>
      </c>
      <c r="M1498" s="239">
        <v>0</v>
      </c>
      <c r="N1498" s="239">
        <v>0</v>
      </c>
      <c r="O1498" s="239">
        <v>0</v>
      </c>
      <c r="P1498" s="239">
        <v>0.95888344152159399</v>
      </c>
    </row>
    <row r="1499" spans="1:16" x14ac:dyDescent="0.25">
      <c r="A1499" s="231" t="s">
        <v>4316</v>
      </c>
      <c r="B1499" s="232" t="s">
        <v>4317</v>
      </c>
      <c r="C1499" s="239">
        <v>0</v>
      </c>
      <c r="D1499" s="239">
        <v>0</v>
      </c>
      <c r="E1499" s="239">
        <v>0</v>
      </c>
      <c r="F1499" s="239">
        <v>0</v>
      </c>
      <c r="G1499" s="239">
        <v>0</v>
      </c>
      <c r="H1499" s="239">
        <v>0</v>
      </c>
      <c r="I1499" s="239">
        <v>0</v>
      </c>
      <c r="J1499" s="239">
        <v>2.5091710978412561E-3</v>
      </c>
      <c r="K1499" s="239">
        <v>0</v>
      </c>
      <c r="L1499" s="239">
        <v>0</v>
      </c>
      <c r="M1499" s="239">
        <v>0</v>
      </c>
      <c r="N1499" s="239">
        <v>0</v>
      </c>
      <c r="O1499" s="239">
        <v>0</v>
      </c>
      <c r="P1499" s="239">
        <v>0</v>
      </c>
    </row>
    <row r="1500" spans="1:16" x14ac:dyDescent="0.25">
      <c r="A1500" s="231" t="s">
        <v>170</v>
      </c>
      <c r="B1500" s="232" t="s">
        <v>9963</v>
      </c>
      <c r="C1500" s="239">
        <v>0.15103514325708872</v>
      </c>
      <c r="D1500" s="239">
        <v>0.24370703002108082</v>
      </c>
      <c r="E1500" s="239">
        <v>0</v>
      </c>
      <c r="F1500" s="239">
        <v>0</v>
      </c>
      <c r="G1500" s="239">
        <v>0</v>
      </c>
      <c r="H1500" s="239">
        <v>0</v>
      </c>
      <c r="I1500" s="239">
        <v>0</v>
      </c>
      <c r="J1500" s="239">
        <v>0</v>
      </c>
      <c r="K1500" s="239">
        <v>0</v>
      </c>
      <c r="L1500" s="239">
        <v>0</v>
      </c>
      <c r="M1500" s="239">
        <v>0</v>
      </c>
      <c r="N1500" s="239">
        <v>0</v>
      </c>
      <c r="O1500" s="239">
        <v>0</v>
      </c>
      <c r="P1500" s="239">
        <v>0</v>
      </c>
    </row>
    <row r="1501" spans="1:16" x14ac:dyDescent="0.25">
      <c r="A1501" s="231" t="s">
        <v>1037</v>
      </c>
      <c r="B1501" s="232" t="s">
        <v>3755</v>
      </c>
      <c r="C1501" s="239">
        <v>0</v>
      </c>
      <c r="D1501" s="239">
        <v>0</v>
      </c>
      <c r="E1501" s="239">
        <v>0</v>
      </c>
      <c r="F1501" s="239">
        <v>0</v>
      </c>
      <c r="G1501" s="239">
        <v>2.1386125609271868E-2</v>
      </c>
      <c r="H1501" s="239">
        <v>0</v>
      </c>
      <c r="I1501" s="239">
        <v>0</v>
      </c>
      <c r="J1501" s="239">
        <v>0</v>
      </c>
      <c r="K1501" s="239">
        <v>0</v>
      </c>
      <c r="L1501" s="239">
        <v>0</v>
      </c>
      <c r="M1501" s="239">
        <v>0</v>
      </c>
      <c r="N1501" s="239">
        <v>0</v>
      </c>
      <c r="O1501" s="239">
        <v>0</v>
      </c>
      <c r="P1501" s="239">
        <v>0</v>
      </c>
    </row>
    <row r="1502" spans="1:16" x14ac:dyDescent="0.25">
      <c r="A1502" s="231" t="s">
        <v>576</v>
      </c>
      <c r="B1502" s="232" t="s">
        <v>3756</v>
      </c>
      <c r="C1502" s="239">
        <v>0</v>
      </c>
      <c r="D1502" s="239">
        <v>0</v>
      </c>
      <c r="E1502" s="239">
        <v>0</v>
      </c>
      <c r="F1502" s="239">
        <v>0</v>
      </c>
      <c r="G1502" s="239">
        <v>0</v>
      </c>
      <c r="H1502" s="239">
        <v>0</v>
      </c>
      <c r="I1502" s="239">
        <v>0</v>
      </c>
      <c r="J1502" s="239">
        <v>0</v>
      </c>
      <c r="K1502" s="239">
        <v>0</v>
      </c>
      <c r="L1502" s="239">
        <v>0</v>
      </c>
      <c r="M1502" s="239">
        <v>0</v>
      </c>
      <c r="N1502" s="239">
        <v>0</v>
      </c>
      <c r="O1502" s="239">
        <v>0</v>
      </c>
      <c r="P1502" s="239">
        <v>0.18220279623625199</v>
      </c>
    </row>
    <row r="1503" spans="1:16" x14ac:dyDescent="0.25">
      <c r="A1503" s="231" t="s">
        <v>751</v>
      </c>
      <c r="B1503" s="232" t="s">
        <v>3757</v>
      </c>
      <c r="C1503" s="239">
        <v>0</v>
      </c>
      <c r="D1503" s="239">
        <v>0</v>
      </c>
      <c r="E1503" s="239">
        <v>0</v>
      </c>
      <c r="F1503" s="239">
        <v>0</v>
      </c>
      <c r="G1503" s="239">
        <v>0</v>
      </c>
      <c r="H1503" s="239">
        <v>0</v>
      </c>
      <c r="I1503" s="239">
        <v>0</v>
      </c>
      <c r="J1503" s="239">
        <v>0</v>
      </c>
      <c r="K1503" s="239">
        <v>0</v>
      </c>
      <c r="L1503" s="239">
        <v>0</v>
      </c>
      <c r="M1503" s="239">
        <v>0</v>
      </c>
      <c r="N1503" s="239">
        <v>0</v>
      </c>
      <c r="O1503" s="239">
        <v>2.9167624415115397E-2</v>
      </c>
      <c r="P1503" s="239">
        <v>0</v>
      </c>
    </row>
    <row r="1504" spans="1:16" x14ac:dyDescent="0.25">
      <c r="A1504" s="231" t="s">
        <v>696</v>
      </c>
      <c r="B1504" s="232" t="s">
        <v>6188</v>
      </c>
      <c r="C1504" s="239">
        <v>0</v>
      </c>
      <c r="D1504" s="239">
        <v>0</v>
      </c>
      <c r="E1504" s="239">
        <v>0</v>
      </c>
      <c r="F1504" s="239">
        <v>0</v>
      </c>
      <c r="G1504" s="239">
        <v>0</v>
      </c>
      <c r="H1504" s="239">
        <v>0</v>
      </c>
      <c r="I1504" s="239">
        <v>0</v>
      </c>
      <c r="J1504" s="239">
        <v>0</v>
      </c>
      <c r="K1504" s="239">
        <v>0</v>
      </c>
      <c r="L1504" s="239">
        <v>0</v>
      </c>
      <c r="M1504" s="239">
        <v>2.5221951626557479E-2</v>
      </c>
      <c r="N1504" s="239">
        <v>0</v>
      </c>
      <c r="O1504" s="239">
        <v>0</v>
      </c>
      <c r="P1504" s="239">
        <v>0</v>
      </c>
    </row>
    <row r="1505" spans="1:16" x14ac:dyDescent="0.25">
      <c r="A1505" s="231" t="s">
        <v>600</v>
      </c>
      <c r="B1505" s="232" t="s">
        <v>3748</v>
      </c>
      <c r="C1505" s="239">
        <v>0</v>
      </c>
      <c r="D1505" s="239">
        <v>0.32361833862165174</v>
      </c>
      <c r="E1505" s="239">
        <v>0</v>
      </c>
      <c r="F1505" s="239">
        <v>0</v>
      </c>
      <c r="G1505" s="239">
        <v>6.5189514978006499E-2</v>
      </c>
      <c r="H1505" s="239">
        <v>0</v>
      </c>
      <c r="I1505" s="239">
        <v>0</v>
      </c>
      <c r="J1505" s="239">
        <v>9.4145012673753862E-3</v>
      </c>
      <c r="K1505" s="239">
        <v>0</v>
      </c>
      <c r="L1505" s="239">
        <v>0</v>
      </c>
      <c r="M1505" s="239">
        <v>0</v>
      </c>
      <c r="N1505" s="239">
        <v>0</v>
      </c>
      <c r="O1505" s="239">
        <v>0</v>
      </c>
      <c r="P1505" s="239">
        <v>0</v>
      </c>
    </row>
    <row r="1506" spans="1:16" x14ac:dyDescent="0.25">
      <c r="A1506" s="231" t="s">
        <v>1000</v>
      </c>
      <c r="B1506" s="232" t="s">
        <v>3749</v>
      </c>
      <c r="C1506" s="239">
        <v>0</v>
      </c>
      <c r="D1506" s="239">
        <v>0.32185573823843672</v>
      </c>
      <c r="E1506" s="239">
        <v>0.5728615562898991</v>
      </c>
      <c r="F1506" s="239">
        <v>0</v>
      </c>
      <c r="G1506" s="239">
        <v>0</v>
      </c>
      <c r="H1506" s="239">
        <v>3.6569175591624834</v>
      </c>
      <c r="I1506" s="239">
        <v>0.20298317683861308</v>
      </c>
      <c r="J1506" s="239">
        <v>0</v>
      </c>
      <c r="K1506" s="239">
        <v>2.1578058414249868E-2</v>
      </c>
      <c r="L1506" s="239">
        <v>26.255323249406739</v>
      </c>
      <c r="M1506" s="239">
        <v>26.97640574426536</v>
      </c>
      <c r="N1506" s="239">
        <v>1.5325802870764146E-2</v>
      </c>
      <c r="O1506" s="239">
        <v>0.1382256373133301</v>
      </c>
      <c r="P1506" s="239">
        <v>0</v>
      </c>
    </row>
    <row r="1507" spans="1:16" x14ac:dyDescent="0.25">
      <c r="A1507" s="231" t="s">
        <v>1296</v>
      </c>
      <c r="B1507" s="232" t="s">
        <v>6694</v>
      </c>
      <c r="C1507" s="239">
        <v>0</v>
      </c>
      <c r="D1507" s="239">
        <v>0</v>
      </c>
      <c r="E1507" s="239">
        <v>0</v>
      </c>
      <c r="F1507" s="239">
        <v>0</v>
      </c>
      <c r="G1507" s="239">
        <v>0</v>
      </c>
      <c r="H1507" s="239">
        <v>0</v>
      </c>
      <c r="I1507" s="239">
        <v>7.2790602156609418E-3</v>
      </c>
      <c r="J1507" s="239">
        <v>0</v>
      </c>
      <c r="K1507" s="239">
        <v>1.742306098751845E-2</v>
      </c>
      <c r="L1507" s="239">
        <v>0</v>
      </c>
      <c r="M1507" s="239">
        <v>0</v>
      </c>
      <c r="N1507" s="239">
        <v>0</v>
      </c>
      <c r="O1507" s="239">
        <v>0</v>
      </c>
      <c r="P1507" s="239">
        <v>0.31937401908992863</v>
      </c>
    </row>
    <row r="1508" spans="1:16" x14ac:dyDescent="0.25">
      <c r="A1508" s="231" t="s">
        <v>188</v>
      </c>
      <c r="B1508" s="232" t="s">
        <v>3582</v>
      </c>
      <c r="C1508" s="239">
        <v>0</v>
      </c>
      <c r="D1508" s="239">
        <v>0.36052588803886648</v>
      </c>
      <c r="E1508" s="239">
        <v>1.125368250791605</v>
      </c>
      <c r="F1508" s="239">
        <v>0.49252265282427082</v>
      </c>
      <c r="G1508" s="239">
        <v>0</v>
      </c>
      <c r="H1508" s="239">
        <v>8.8491252037108392E-3</v>
      </c>
      <c r="I1508" s="239">
        <v>9.3929149632297385E-2</v>
      </c>
      <c r="J1508" s="239">
        <v>3.2713486627782575E-3</v>
      </c>
      <c r="K1508" s="239">
        <v>5.235955026674767E-2</v>
      </c>
      <c r="L1508" s="239">
        <v>7.0131389780150712</v>
      </c>
      <c r="M1508" s="239">
        <v>11.106932278091037</v>
      </c>
      <c r="N1508" s="239">
        <v>0.13730209163614607</v>
      </c>
      <c r="O1508" s="239">
        <v>5.4048276177716577E-2</v>
      </c>
      <c r="P1508" s="239">
        <v>0.21045753508726323</v>
      </c>
    </row>
    <row r="1509" spans="1:16" x14ac:dyDescent="0.25">
      <c r="A1509" s="231" t="s">
        <v>240</v>
      </c>
      <c r="B1509" s="232" t="s">
        <v>9964</v>
      </c>
      <c r="C1509" s="239">
        <v>0</v>
      </c>
      <c r="D1509" s="239">
        <v>0</v>
      </c>
      <c r="E1509" s="239">
        <v>0</v>
      </c>
      <c r="F1509" s="239">
        <v>0</v>
      </c>
      <c r="G1509" s="239">
        <v>0</v>
      </c>
      <c r="H1509" s="239">
        <v>0</v>
      </c>
      <c r="I1509" s="239">
        <v>0</v>
      </c>
      <c r="J1509" s="239">
        <v>0</v>
      </c>
      <c r="K1509" s="239">
        <v>0</v>
      </c>
      <c r="L1509" s="239">
        <v>0</v>
      </c>
      <c r="M1509" s="239">
        <v>0</v>
      </c>
      <c r="N1509" s="239">
        <v>1.4480965809239849E-2</v>
      </c>
      <c r="O1509" s="239">
        <v>0</v>
      </c>
      <c r="P1509" s="239">
        <v>0</v>
      </c>
    </row>
    <row r="1510" spans="1:16" x14ac:dyDescent="0.25">
      <c r="A1510" s="231" t="s">
        <v>66</v>
      </c>
      <c r="B1510" s="232" t="s">
        <v>9965</v>
      </c>
      <c r="C1510" s="239">
        <v>0.34944799592151282</v>
      </c>
      <c r="D1510" s="239">
        <v>0</v>
      </c>
      <c r="E1510" s="239">
        <v>0</v>
      </c>
      <c r="F1510" s="239">
        <v>0</v>
      </c>
      <c r="G1510" s="239">
        <v>0</v>
      </c>
      <c r="H1510" s="239">
        <v>0</v>
      </c>
      <c r="I1510" s="239">
        <v>0.52763792319728353</v>
      </c>
      <c r="J1510" s="239">
        <v>5.9137289124267225</v>
      </c>
      <c r="K1510" s="239">
        <v>0.1639140496766055</v>
      </c>
      <c r="L1510" s="239">
        <v>6.8838404115821013E-3</v>
      </c>
      <c r="M1510" s="239">
        <v>7.3485768610483584E-3</v>
      </c>
      <c r="N1510" s="239">
        <v>0</v>
      </c>
      <c r="O1510" s="239">
        <v>0</v>
      </c>
      <c r="P1510" s="239">
        <v>0</v>
      </c>
    </row>
    <row r="1511" spans="1:16" x14ac:dyDescent="0.25">
      <c r="A1511" s="231" t="s">
        <v>29</v>
      </c>
      <c r="B1511" s="232" t="s">
        <v>9966</v>
      </c>
      <c r="C1511" s="239">
        <v>11.233427746122077</v>
      </c>
      <c r="D1511" s="239">
        <v>5.2584175886922084</v>
      </c>
      <c r="E1511" s="239">
        <v>7.6840752857803021E-2</v>
      </c>
      <c r="F1511" s="239">
        <v>0.56726433717950842</v>
      </c>
      <c r="G1511" s="239">
        <v>1.9764919110728394E-2</v>
      </c>
      <c r="H1511" s="239">
        <v>6.3939961097755611E-4</v>
      </c>
      <c r="I1511" s="239">
        <v>0.15213587522985869</v>
      </c>
      <c r="J1511" s="239">
        <v>0.77141070806095435</v>
      </c>
      <c r="K1511" s="239">
        <v>3.7178471022061049E-3</v>
      </c>
      <c r="L1511" s="239">
        <v>0</v>
      </c>
      <c r="M1511" s="239">
        <v>0.36280268184091413</v>
      </c>
      <c r="N1511" s="239">
        <v>0.19059574487723421</v>
      </c>
      <c r="O1511" s="239">
        <v>4.2600648118351547E-3</v>
      </c>
      <c r="P1511" s="239">
        <v>0</v>
      </c>
    </row>
    <row r="1512" spans="1:16" x14ac:dyDescent="0.25">
      <c r="A1512" s="231" t="s">
        <v>213</v>
      </c>
      <c r="B1512" s="232" t="s">
        <v>9967</v>
      </c>
      <c r="C1512" s="239">
        <v>0.20336788425706034</v>
      </c>
      <c r="D1512" s="239">
        <v>0</v>
      </c>
      <c r="E1512" s="239">
        <v>0</v>
      </c>
      <c r="F1512" s="239">
        <v>0</v>
      </c>
      <c r="G1512" s="239">
        <v>1.1011852608066524</v>
      </c>
      <c r="H1512" s="239">
        <v>0</v>
      </c>
      <c r="I1512" s="239">
        <v>0</v>
      </c>
      <c r="J1512" s="239">
        <v>1.2248702192782826E-2</v>
      </c>
      <c r="K1512" s="239">
        <v>7.092774235545659E-3</v>
      </c>
      <c r="L1512" s="239">
        <v>0</v>
      </c>
      <c r="M1512" s="239">
        <v>0</v>
      </c>
      <c r="N1512" s="239">
        <v>0</v>
      </c>
      <c r="O1512" s="239">
        <v>0</v>
      </c>
      <c r="P1512" s="239">
        <v>0</v>
      </c>
    </row>
    <row r="1513" spans="1:16" x14ac:dyDescent="0.25">
      <c r="A1513" s="231" t="s">
        <v>484</v>
      </c>
      <c r="B1513" s="232" t="s">
        <v>9968</v>
      </c>
      <c r="C1513" s="239">
        <v>0</v>
      </c>
      <c r="D1513" s="239">
        <v>2.2453053069335881E-2</v>
      </c>
      <c r="E1513" s="239">
        <v>1.7623895201789412E-2</v>
      </c>
      <c r="F1513" s="239">
        <v>0</v>
      </c>
      <c r="G1513" s="239">
        <v>2.5303218627051587E-2</v>
      </c>
      <c r="H1513" s="239">
        <v>0</v>
      </c>
      <c r="I1513" s="239">
        <v>8.6204658324598275E-3</v>
      </c>
      <c r="J1513" s="239">
        <v>9.6050917708603196E-3</v>
      </c>
      <c r="K1513" s="239">
        <v>0</v>
      </c>
      <c r="L1513" s="239">
        <v>0</v>
      </c>
      <c r="M1513" s="239">
        <v>4.3850512153848942E-2</v>
      </c>
      <c r="N1513" s="239">
        <v>2.3400555956583913E-2</v>
      </c>
      <c r="O1513" s="239">
        <v>0</v>
      </c>
      <c r="P1513" s="239">
        <v>0</v>
      </c>
    </row>
    <row r="1514" spans="1:16" x14ac:dyDescent="0.25">
      <c r="A1514" s="231" t="s">
        <v>163</v>
      </c>
      <c r="B1514" s="232" t="s">
        <v>9969</v>
      </c>
      <c r="C1514" s="239">
        <v>0.14270369149734413</v>
      </c>
      <c r="D1514" s="239">
        <v>0</v>
      </c>
      <c r="E1514" s="239">
        <v>0</v>
      </c>
      <c r="F1514" s="239">
        <v>0</v>
      </c>
      <c r="G1514" s="239">
        <v>0</v>
      </c>
      <c r="H1514" s="239">
        <v>0</v>
      </c>
      <c r="I1514" s="239">
        <v>0</v>
      </c>
      <c r="J1514" s="239">
        <v>0</v>
      </c>
      <c r="K1514" s="239">
        <v>0</v>
      </c>
      <c r="L1514" s="239">
        <v>0</v>
      </c>
      <c r="M1514" s="239">
        <v>1.3418464038961357</v>
      </c>
      <c r="N1514" s="239">
        <v>0</v>
      </c>
      <c r="O1514" s="239">
        <v>0</v>
      </c>
      <c r="P1514" s="239">
        <v>0</v>
      </c>
    </row>
    <row r="1515" spans="1:16" x14ac:dyDescent="0.25">
      <c r="A1515" s="231" t="s">
        <v>180</v>
      </c>
      <c r="B1515" s="232" t="s">
        <v>9970</v>
      </c>
      <c r="C1515" s="239">
        <v>0</v>
      </c>
      <c r="D1515" s="239">
        <v>0</v>
      </c>
      <c r="E1515" s="239">
        <v>0</v>
      </c>
      <c r="F1515" s="239">
        <v>0</v>
      </c>
      <c r="G1515" s="239">
        <v>0</v>
      </c>
      <c r="H1515" s="239">
        <v>0</v>
      </c>
      <c r="I1515" s="239">
        <v>0</v>
      </c>
      <c r="J1515" s="239">
        <v>0.63556329371047449</v>
      </c>
      <c r="K1515" s="239">
        <v>0</v>
      </c>
      <c r="L1515" s="239">
        <v>0</v>
      </c>
      <c r="M1515" s="239">
        <v>0</v>
      </c>
      <c r="N1515" s="239">
        <v>6.4674963590991268E-3</v>
      </c>
      <c r="O1515" s="239">
        <v>0</v>
      </c>
      <c r="P1515" s="239">
        <v>0</v>
      </c>
    </row>
    <row r="1516" spans="1:16" x14ac:dyDescent="0.25">
      <c r="A1516" s="231" t="s">
        <v>693</v>
      </c>
      <c r="B1516" s="232" t="s">
        <v>3734</v>
      </c>
      <c r="C1516" s="239">
        <v>0</v>
      </c>
      <c r="D1516" s="239">
        <v>0.33037741500605283</v>
      </c>
      <c r="E1516" s="239">
        <v>0</v>
      </c>
      <c r="F1516" s="239">
        <v>0</v>
      </c>
      <c r="G1516" s="239">
        <v>3.6760222937021511E-2</v>
      </c>
      <c r="H1516" s="239">
        <v>2.6908011558606264E-2</v>
      </c>
      <c r="I1516" s="239">
        <v>0</v>
      </c>
      <c r="J1516" s="239">
        <v>0</v>
      </c>
      <c r="K1516" s="239">
        <v>1.831725702762358E-2</v>
      </c>
      <c r="L1516" s="239">
        <v>0</v>
      </c>
      <c r="M1516" s="239">
        <v>0</v>
      </c>
      <c r="N1516" s="239">
        <v>0</v>
      </c>
      <c r="O1516" s="239">
        <v>0</v>
      </c>
      <c r="P1516" s="239">
        <v>7.4438263430848153E-2</v>
      </c>
    </row>
    <row r="1517" spans="1:16" x14ac:dyDescent="0.25">
      <c r="A1517" s="231" t="s">
        <v>154</v>
      </c>
      <c r="B1517" s="232" t="s">
        <v>9971</v>
      </c>
      <c r="C1517" s="239">
        <v>0</v>
      </c>
      <c r="D1517" s="239">
        <v>6.5613188840399558E-3</v>
      </c>
      <c r="E1517" s="239">
        <v>0</v>
      </c>
      <c r="F1517" s="239">
        <v>4.197621589871978E-3</v>
      </c>
      <c r="G1517" s="239">
        <v>0</v>
      </c>
      <c r="H1517" s="239">
        <v>0</v>
      </c>
      <c r="I1517" s="239">
        <v>1.2137405887914501E-2</v>
      </c>
      <c r="J1517" s="239">
        <v>0</v>
      </c>
      <c r="K1517" s="239">
        <v>0</v>
      </c>
      <c r="L1517" s="239">
        <v>0</v>
      </c>
      <c r="M1517" s="239">
        <v>4.2185627077778648E-2</v>
      </c>
      <c r="N1517" s="239">
        <v>2.6709303858785754E-3</v>
      </c>
      <c r="O1517" s="239">
        <v>6.8750837143363034E-3</v>
      </c>
      <c r="P1517" s="239">
        <v>0</v>
      </c>
    </row>
    <row r="1518" spans="1:16" x14ac:dyDescent="0.25">
      <c r="A1518" s="231" t="s">
        <v>849</v>
      </c>
      <c r="B1518" s="232" t="s">
        <v>3736</v>
      </c>
      <c r="C1518" s="239">
        <v>0</v>
      </c>
      <c r="D1518" s="239">
        <v>0</v>
      </c>
      <c r="E1518" s="239">
        <v>0</v>
      </c>
      <c r="F1518" s="239">
        <v>0</v>
      </c>
      <c r="G1518" s="239">
        <v>0</v>
      </c>
      <c r="H1518" s="239">
        <v>0</v>
      </c>
      <c r="I1518" s="239">
        <v>0</v>
      </c>
      <c r="J1518" s="239">
        <v>2.8054496357839871E-2</v>
      </c>
      <c r="K1518" s="239">
        <v>0</v>
      </c>
      <c r="L1518" s="239">
        <v>0</v>
      </c>
      <c r="M1518" s="239">
        <v>0</v>
      </c>
      <c r="N1518" s="239">
        <v>0</v>
      </c>
      <c r="O1518" s="239">
        <v>0</v>
      </c>
      <c r="P1518" s="239">
        <v>0</v>
      </c>
    </row>
    <row r="1519" spans="1:16" x14ac:dyDescent="0.25">
      <c r="A1519" s="231" t="s">
        <v>633</v>
      </c>
      <c r="B1519" s="232" t="s">
        <v>3743</v>
      </c>
      <c r="C1519" s="239">
        <v>0</v>
      </c>
      <c r="D1519" s="239">
        <v>0</v>
      </c>
      <c r="E1519" s="239">
        <v>0</v>
      </c>
      <c r="F1519" s="239">
        <v>0</v>
      </c>
      <c r="G1519" s="239">
        <v>0</v>
      </c>
      <c r="H1519" s="239">
        <v>0</v>
      </c>
      <c r="I1519" s="239">
        <v>0</v>
      </c>
      <c r="J1519" s="239">
        <v>0</v>
      </c>
      <c r="K1519" s="239">
        <v>2.2653615142635961</v>
      </c>
      <c r="L1519" s="239">
        <v>0</v>
      </c>
      <c r="M1519" s="239">
        <v>0</v>
      </c>
      <c r="N1519" s="239">
        <v>0</v>
      </c>
      <c r="O1519" s="239">
        <v>0</v>
      </c>
      <c r="P1519" s="239">
        <v>0</v>
      </c>
    </row>
    <row r="1520" spans="1:16" x14ac:dyDescent="0.25">
      <c r="A1520" s="231" t="s">
        <v>1205</v>
      </c>
      <c r="B1520" s="232" t="s">
        <v>3745</v>
      </c>
      <c r="C1520" s="239">
        <v>2.6896431152213855E-2</v>
      </c>
      <c r="D1520" s="239">
        <v>0</v>
      </c>
      <c r="E1520" s="239">
        <v>0</v>
      </c>
      <c r="F1520" s="239">
        <v>1.4428784297224558E-2</v>
      </c>
      <c r="G1520" s="239">
        <v>0</v>
      </c>
      <c r="H1520" s="239">
        <v>0</v>
      </c>
      <c r="I1520" s="239">
        <v>1.8778256395912608E-2</v>
      </c>
      <c r="J1520" s="239">
        <v>0</v>
      </c>
      <c r="K1520" s="239">
        <v>0</v>
      </c>
      <c r="L1520" s="239">
        <v>0</v>
      </c>
      <c r="M1520" s="239">
        <v>0</v>
      </c>
      <c r="N1520" s="239">
        <v>0</v>
      </c>
      <c r="O1520" s="239">
        <v>0</v>
      </c>
      <c r="P1520" s="239">
        <v>0.15981510498414728</v>
      </c>
    </row>
    <row r="1521" spans="1:16" x14ac:dyDescent="0.25">
      <c r="A1521" s="231" t="s">
        <v>1030</v>
      </c>
      <c r="B1521" s="232" t="s">
        <v>3746</v>
      </c>
      <c r="C1521" s="239">
        <v>8.0357281880647641E-2</v>
      </c>
      <c r="D1521" s="239">
        <v>0</v>
      </c>
      <c r="E1521" s="239">
        <v>0.10994297214748165</v>
      </c>
      <c r="F1521" s="239">
        <v>4.8003650631971276E-2</v>
      </c>
      <c r="G1521" s="239">
        <v>0</v>
      </c>
      <c r="H1521" s="239">
        <v>0</v>
      </c>
      <c r="I1521" s="239">
        <v>2.6385024710016011E-2</v>
      </c>
      <c r="J1521" s="239">
        <v>0</v>
      </c>
      <c r="K1521" s="239">
        <v>0</v>
      </c>
      <c r="L1521" s="239">
        <v>0</v>
      </c>
      <c r="M1521" s="239">
        <v>0</v>
      </c>
      <c r="N1521" s="239">
        <v>0</v>
      </c>
      <c r="O1521" s="239">
        <v>0</v>
      </c>
      <c r="P1521" s="239">
        <v>0</v>
      </c>
    </row>
    <row r="1522" spans="1:16" x14ac:dyDescent="0.25">
      <c r="A1522" s="231" t="s">
        <v>1295</v>
      </c>
      <c r="B1522" s="232" t="s">
        <v>6191</v>
      </c>
      <c r="C1522" s="239">
        <v>0</v>
      </c>
      <c r="D1522" s="239">
        <v>0</v>
      </c>
      <c r="E1522" s="239">
        <v>0</v>
      </c>
      <c r="F1522" s="239">
        <v>6.2468250775250159E-2</v>
      </c>
      <c r="G1522" s="239">
        <v>0</v>
      </c>
      <c r="H1522" s="239">
        <v>0</v>
      </c>
      <c r="I1522" s="239">
        <v>0</v>
      </c>
      <c r="J1522" s="239">
        <v>0</v>
      </c>
      <c r="K1522" s="239">
        <v>0.44523749042741639</v>
      </c>
      <c r="L1522" s="239">
        <v>0</v>
      </c>
      <c r="M1522" s="239">
        <v>0</v>
      </c>
      <c r="N1522" s="239">
        <v>0</v>
      </c>
      <c r="O1522" s="239">
        <v>0</v>
      </c>
      <c r="P1522" s="239">
        <v>0</v>
      </c>
    </row>
    <row r="1523" spans="1:16" x14ac:dyDescent="0.25">
      <c r="A1523" s="231" t="s">
        <v>1674</v>
      </c>
      <c r="B1523" s="232" t="s">
        <v>6192</v>
      </c>
      <c r="C1523" s="239">
        <v>0</v>
      </c>
      <c r="D1523" s="239">
        <v>0</v>
      </c>
      <c r="E1523" s="239">
        <v>0</v>
      </c>
      <c r="F1523" s="239">
        <v>0</v>
      </c>
      <c r="G1523" s="239">
        <v>0</v>
      </c>
      <c r="H1523" s="239">
        <v>0</v>
      </c>
      <c r="I1523" s="239">
        <v>0</v>
      </c>
      <c r="J1523" s="239">
        <v>0</v>
      </c>
      <c r="K1523" s="239">
        <v>0</v>
      </c>
      <c r="L1523" s="239">
        <v>0</v>
      </c>
      <c r="M1523" s="239">
        <v>0</v>
      </c>
      <c r="N1523" s="239">
        <v>0</v>
      </c>
      <c r="O1523" s="239">
        <v>0</v>
      </c>
      <c r="P1523" s="239">
        <v>0.7122315119650422</v>
      </c>
    </row>
    <row r="1524" spans="1:16" x14ac:dyDescent="0.25">
      <c r="A1524" s="231" t="s">
        <v>806</v>
      </c>
      <c r="B1524" s="232" t="s">
        <v>9972</v>
      </c>
      <c r="C1524" s="239">
        <v>0</v>
      </c>
      <c r="D1524" s="239">
        <v>0</v>
      </c>
      <c r="E1524" s="239">
        <v>0</v>
      </c>
      <c r="F1524" s="239">
        <v>0</v>
      </c>
      <c r="G1524" s="239">
        <v>0</v>
      </c>
      <c r="H1524" s="239">
        <v>5.6987813774084231E-3</v>
      </c>
      <c r="I1524" s="239">
        <v>0</v>
      </c>
      <c r="J1524" s="239">
        <v>0</v>
      </c>
      <c r="K1524" s="239">
        <v>0</v>
      </c>
      <c r="L1524" s="239">
        <v>0</v>
      </c>
      <c r="M1524" s="239">
        <v>0</v>
      </c>
      <c r="N1524" s="239">
        <v>0</v>
      </c>
      <c r="O1524" s="239">
        <v>0</v>
      </c>
      <c r="P1524" s="239">
        <v>0</v>
      </c>
    </row>
    <row r="1525" spans="1:16" x14ac:dyDescent="0.25">
      <c r="A1525" s="231" t="s">
        <v>1937</v>
      </c>
      <c r="B1525" s="232" t="s">
        <v>3693</v>
      </c>
      <c r="C1525" s="239">
        <v>0</v>
      </c>
      <c r="D1525" s="239">
        <v>0</v>
      </c>
      <c r="E1525" s="239">
        <v>0</v>
      </c>
      <c r="F1525" s="239">
        <v>0</v>
      </c>
      <c r="G1525" s="239">
        <v>0.31263652072256276</v>
      </c>
      <c r="H1525" s="239">
        <v>2.5319686355392737E-2</v>
      </c>
      <c r="I1525" s="239">
        <v>0</v>
      </c>
      <c r="J1525" s="239">
        <v>0</v>
      </c>
      <c r="K1525" s="239">
        <v>0</v>
      </c>
      <c r="L1525" s="239">
        <v>0</v>
      </c>
      <c r="M1525" s="239">
        <v>0</v>
      </c>
      <c r="N1525" s="239">
        <v>0</v>
      </c>
      <c r="O1525" s="239">
        <v>0</v>
      </c>
      <c r="P1525" s="239">
        <v>0</v>
      </c>
    </row>
    <row r="1526" spans="1:16" x14ac:dyDescent="0.25">
      <c r="A1526" s="231" t="s">
        <v>1961</v>
      </c>
      <c r="B1526" s="232" t="s">
        <v>3726</v>
      </c>
      <c r="C1526" s="239">
        <v>0</v>
      </c>
      <c r="D1526" s="239">
        <v>0</v>
      </c>
      <c r="E1526" s="239">
        <v>0</v>
      </c>
      <c r="F1526" s="239">
        <v>0</v>
      </c>
      <c r="G1526" s="239">
        <v>8.7591782126582932E-2</v>
      </c>
      <c r="H1526" s="239">
        <v>0</v>
      </c>
      <c r="I1526" s="239">
        <v>0</v>
      </c>
      <c r="J1526" s="239">
        <v>0</v>
      </c>
      <c r="K1526" s="239">
        <v>0</v>
      </c>
      <c r="L1526" s="239">
        <v>0</v>
      </c>
      <c r="M1526" s="239">
        <v>0</v>
      </c>
      <c r="N1526" s="239">
        <v>0</v>
      </c>
      <c r="O1526" s="239">
        <v>0</v>
      </c>
      <c r="P1526" s="239">
        <v>0</v>
      </c>
    </row>
    <row r="1527" spans="1:16" x14ac:dyDescent="0.25">
      <c r="A1527" s="231" t="s">
        <v>156</v>
      </c>
      <c r="B1527" s="232" t="s">
        <v>3480</v>
      </c>
      <c r="C1527" s="239">
        <v>0</v>
      </c>
      <c r="D1527" s="239">
        <v>2.5582366485852018E-3</v>
      </c>
      <c r="E1527" s="239">
        <v>0</v>
      </c>
      <c r="F1527" s="239">
        <v>8.4087729934708786E-3</v>
      </c>
      <c r="G1527" s="239">
        <v>3.9847601834309659E-2</v>
      </c>
      <c r="H1527" s="239">
        <v>1.2148875810189482E-3</v>
      </c>
      <c r="I1527" s="239">
        <v>1.8936720497529497E-2</v>
      </c>
      <c r="J1527" s="239">
        <v>3.0533740056056841E-3</v>
      </c>
      <c r="K1527" s="239">
        <v>9.1059226975411384E-3</v>
      </c>
      <c r="L1527" s="239">
        <v>7.1796375878902044E-3</v>
      </c>
      <c r="M1527" s="239">
        <v>0</v>
      </c>
      <c r="N1527" s="239">
        <v>2.0589475049058621E-3</v>
      </c>
      <c r="O1527" s="239">
        <v>0.21181375685936471</v>
      </c>
      <c r="P1527" s="239">
        <v>0.22424402897423426</v>
      </c>
    </row>
    <row r="1528" spans="1:16" x14ac:dyDescent="0.25">
      <c r="A1528" s="231" t="s">
        <v>697</v>
      </c>
      <c r="B1528" s="232" t="s">
        <v>3527</v>
      </c>
      <c r="C1528" s="239">
        <v>0.1722963613122645</v>
      </c>
      <c r="D1528" s="239">
        <v>6.8459905746508773E-2</v>
      </c>
      <c r="E1528" s="239">
        <v>0.14900273278774173</v>
      </c>
      <c r="F1528" s="239">
        <v>0.72734451418100998</v>
      </c>
      <c r="G1528" s="239">
        <v>0.1889097769345478</v>
      </c>
      <c r="H1528" s="239">
        <v>0</v>
      </c>
      <c r="I1528" s="239">
        <v>4.6440190838456102E-2</v>
      </c>
      <c r="J1528" s="239">
        <v>1.039511595911964E-2</v>
      </c>
      <c r="K1528" s="239">
        <v>0.81413668556045837</v>
      </c>
      <c r="L1528" s="239">
        <v>0</v>
      </c>
      <c r="M1528" s="239">
        <v>6.3538193461524558E-3</v>
      </c>
      <c r="N1528" s="239">
        <v>6.5307151164561749E-3</v>
      </c>
      <c r="O1528" s="239">
        <v>3.9630870388752001E-2</v>
      </c>
      <c r="P1528" s="239">
        <v>0</v>
      </c>
    </row>
    <row r="1529" spans="1:16" x14ac:dyDescent="0.25">
      <c r="A1529" s="231" t="s">
        <v>782</v>
      </c>
      <c r="B1529" s="232" t="s">
        <v>3729</v>
      </c>
      <c r="C1529" s="239">
        <v>0</v>
      </c>
      <c r="D1529" s="239">
        <v>0.11143884362098784</v>
      </c>
      <c r="E1529" s="239">
        <v>0</v>
      </c>
      <c r="F1529" s="239">
        <v>0</v>
      </c>
      <c r="G1529" s="239">
        <v>1.0357045431876965E-2</v>
      </c>
      <c r="H1529" s="239">
        <v>1.7192871025063599E-2</v>
      </c>
      <c r="I1529" s="239">
        <v>0</v>
      </c>
      <c r="J1529" s="239">
        <v>0</v>
      </c>
      <c r="K1529" s="239">
        <v>8.9923042873360903E-3</v>
      </c>
      <c r="L1529" s="239">
        <v>0</v>
      </c>
      <c r="M1529" s="239">
        <v>2.754038055152885E-2</v>
      </c>
      <c r="N1529" s="239">
        <v>0</v>
      </c>
      <c r="O1529" s="239">
        <v>1.7852473759162144E-2</v>
      </c>
      <c r="P1529" s="239">
        <v>0</v>
      </c>
    </row>
    <row r="1530" spans="1:16" x14ac:dyDescent="0.25">
      <c r="A1530" s="231" t="s">
        <v>1087</v>
      </c>
      <c r="B1530" s="232" t="s">
        <v>3694</v>
      </c>
      <c r="C1530" s="239">
        <v>4.0236516269802264E-2</v>
      </c>
      <c r="D1530" s="239">
        <v>0</v>
      </c>
      <c r="E1530" s="239">
        <v>0</v>
      </c>
      <c r="F1530" s="239">
        <v>1.99780113921274E-2</v>
      </c>
      <c r="G1530" s="239">
        <v>0</v>
      </c>
      <c r="H1530" s="239">
        <v>0</v>
      </c>
      <c r="I1530" s="239">
        <v>0</v>
      </c>
      <c r="J1530" s="239">
        <v>1.1427445966748474E-2</v>
      </c>
      <c r="K1530" s="239">
        <v>0</v>
      </c>
      <c r="L1530" s="239">
        <v>0</v>
      </c>
      <c r="M1530" s="239">
        <v>0</v>
      </c>
      <c r="N1530" s="239">
        <v>1.1106700057874473E-2</v>
      </c>
      <c r="O1530" s="239">
        <v>5.6705703894001494E-2</v>
      </c>
      <c r="P1530" s="239">
        <v>0</v>
      </c>
    </row>
    <row r="1531" spans="1:16" x14ac:dyDescent="0.25">
      <c r="A1531" s="231" t="s">
        <v>1964</v>
      </c>
      <c r="B1531" s="232" t="s">
        <v>6195</v>
      </c>
      <c r="C1531" s="239">
        <v>0</v>
      </c>
      <c r="D1531" s="239">
        <v>0</v>
      </c>
      <c r="E1531" s="239">
        <v>0</v>
      </c>
      <c r="F1531" s="239">
        <v>0</v>
      </c>
      <c r="G1531" s="239">
        <v>0</v>
      </c>
      <c r="H1531" s="239">
        <v>0</v>
      </c>
      <c r="I1531" s="239">
        <v>0</v>
      </c>
      <c r="J1531" s="239">
        <v>2.7295703143520533E-2</v>
      </c>
      <c r="K1531" s="239">
        <v>0</v>
      </c>
      <c r="L1531" s="239">
        <v>0</v>
      </c>
      <c r="M1531" s="239">
        <v>2.6181445233414022E-2</v>
      </c>
      <c r="N1531" s="239">
        <v>0</v>
      </c>
      <c r="O1531" s="239">
        <v>0.10402260199382746</v>
      </c>
      <c r="P1531" s="239">
        <v>0</v>
      </c>
    </row>
    <row r="1532" spans="1:16" x14ac:dyDescent="0.25">
      <c r="A1532" s="231" t="s">
        <v>1806</v>
      </c>
      <c r="B1532" s="232" t="s">
        <v>3607</v>
      </c>
      <c r="C1532" s="239">
        <v>0</v>
      </c>
      <c r="D1532" s="239">
        <v>0</v>
      </c>
      <c r="E1532" s="239">
        <v>0.16058020542821899</v>
      </c>
      <c r="F1532" s="239">
        <v>0.14191561416638279</v>
      </c>
      <c r="G1532" s="239">
        <v>0</v>
      </c>
      <c r="H1532" s="239">
        <v>4.7925369827785287E-2</v>
      </c>
      <c r="I1532" s="239">
        <v>3.7469791942581335E-2</v>
      </c>
      <c r="J1532" s="239">
        <v>0</v>
      </c>
      <c r="K1532" s="239">
        <v>0</v>
      </c>
      <c r="L1532" s="239">
        <v>0</v>
      </c>
      <c r="M1532" s="239">
        <v>0</v>
      </c>
      <c r="N1532" s="239">
        <v>7.0398652120117977E-2</v>
      </c>
      <c r="O1532" s="239">
        <v>0</v>
      </c>
      <c r="P1532" s="239">
        <v>0</v>
      </c>
    </row>
    <row r="1533" spans="1:16" x14ac:dyDescent="0.25">
      <c r="A1533" s="231" t="s">
        <v>875</v>
      </c>
      <c r="B1533" s="232" t="s">
        <v>3692</v>
      </c>
      <c r="C1533" s="239">
        <v>1.8524841863801461E-2</v>
      </c>
      <c r="D1533" s="239">
        <v>0</v>
      </c>
      <c r="E1533" s="239">
        <v>0</v>
      </c>
      <c r="F1533" s="239">
        <v>2.0017131565368964E-2</v>
      </c>
      <c r="G1533" s="239">
        <v>0</v>
      </c>
      <c r="H1533" s="239">
        <v>7.1984363460742872E-3</v>
      </c>
      <c r="I1533" s="239">
        <v>0</v>
      </c>
      <c r="J1533" s="239">
        <v>0</v>
      </c>
      <c r="K1533" s="239">
        <v>0</v>
      </c>
      <c r="L1533" s="239">
        <v>0</v>
      </c>
      <c r="M1533" s="239">
        <v>4.3182080775008333E-2</v>
      </c>
      <c r="N1533" s="239">
        <v>6.4825040572926394E-3</v>
      </c>
      <c r="O1533" s="239">
        <v>0</v>
      </c>
      <c r="P1533" s="239">
        <v>2.0368146267121089E-2</v>
      </c>
    </row>
    <row r="1534" spans="1:16" x14ac:dyDescent="0.25">
      <c r="A1534" s="231" t="s">
        <v>8605</v>
      </c>
      <c r="B1534" s="232" t="s">
        <v>8606</v>
      </c>
      <c r="C1534" s="239">
        <v>0</v>
      </c>
      <c r="D1534" s="239">
        <v>0</v>
      </c>
      <c r="E1534" s="239">
        <v>0</v>
      </c>
      <c r="F1534" s="239">
        <v>0</v>
      </c>
      <c r="G1534" s="239">
        <v>0</v>
      </c>
      <c r="H1534" s="239">
        <v>1.2700873746312573</v>
      </c>
      <c r="I1534" s="239">
        <v>0</v>
      </c>
      <c r="J1534" s="239">
        <v>0</v>
      </c>
      <c r="K1534" s="239">
        <v>0</v>
      </c>
      <c r="L1534" s="239">
        <v>0</v>
      </c>
      <c r="M1534" s="239">
        <v>0</v>
      </c>
      <c r="N1534" s="239">
        <v>0</v>
      </c>
      <c r="O1534" s="239">
        <v>0</v>
      </c>
      <c r="P1534" s="239">
        <v>0</v>
      </c>
    </row>
    <row r="1535" spans="1:16" x14ac:dyDescent="0.25">
      <c r="A1535" s="231" t="s">
        <v>3097</v>
      </c>
      <c r="B1535" s="232" t="s">
        <v>6194</v>
      </c>
      <c r="C1535" s="239">
        <v>0</v>
      </c>
      <c r="D1535" s="239">
        <v>0</v>
      </c>
      <c r="E1535" s="239">
        <v>0</v>
      </c>
      <c r="F1535" s="239">
        <v>9.8309488794251013E-2</v>
      </c>
      <c r="G1535" s="239">
        <v>0</v>
      </c>
      <c r="H1535" s="239">
        <v>0</v>
      </c>
      <c r="I1535" s="239">
        <v>0</v>
      </c>
      <c r="J1535" s="239">
        <v>0</v>
      </c>
      <c r="K1535" s="239">
        <v>0</v>
      </c>
      <c r="L1535" s="239">
        <v>0</v>
      </c>
      <c r="M1535" s="239">
        <v>0</v>
      </c>
      <c r="N1535" s="239">
        <v>0</v>
      </c>
      <c r="O1535" s="239">
        <v>0</v>
      </c>
      <c r="P1535" s="239">
        <v>0</v>
      </c>
    </row>
    <row r="1536" spans="1:16" x14ac:dyDescent="0.25">
      <c r="A1536" s="231" t="s">
        <v>7901</v>
      </c>
      <c r="B1536" s="232" t="s">
        <v>7902</v>
      </c>
      <c r="C1536" s="239">
        <v>0</v>
      </c>
      <c r="D1536" s="239">
        <v>0</v>
      </c>
      <c r="E1536" s="239">
        <v>0</v>
      </c>
      <c r="F1536" s="239">
        <v>0</v>
      </c>
      <c r="G1536" s="239">
        <v>0</v>
      </c>
      <c r="H1536" s="239">
        <v>0</v>
      </c>
      <c r="I1536" s="239">
        <v>0</v>
      </c>
      <c r="J1536" s="239">
        <v>0</v>
      </c>
      <c r="K1536" s="239">
        <v>0</v>
      </c>
      <c r="L1536" s="239">
        <v>0</v>
      </c>
      <c r="M1536" s="239">
        <v>0</v>
      </c>
      <c r="N1536" s="239">
        <v>0.11259637589746639</v>
      </c>
      <c r="O1536" s="239">
        <v>0</v>
      </c>
      <c r="P1536" s="239">
        <v>0</v>
      </c>
    </row>
    <row r="1537" spans="1:16" x14ac:dyDescent="0.25">
      <c r="A1537" s="231" t="s">
        <v>1671</v>
      </c>
      <c r="B1537" s="232" t="s">
        <v>3728</v>
      </c>
      <c r="C1537" s="239">
        <v>3.7684803013085744E-2</v>
      </c>
      <c r="D1537" s="239">
        <v>0.19167420527577744</v>
      </c>
      <c r="E1537" s="239">
        <v>0.13922207350620613</v>
      </c>
      <c r="F1537" s="239">
        <v>0.11907150147173579</v>
      </c>
      <c r="G1537" s="239">
        <v>4.3785691401400956E-2</v>
      </c>
      <c r="H1537" s="239">
        <v>5.6032115711836972E-2</v>
      </c>
      <c r="I1537" s="239">
        <v>4.7525997328991217E-2</v>
      </c>
      <c r="J1537" s="239">
        <v>1.554930310966522E-2</v>
      </c>
      <c r="K1537" s="239">
        <v>0.16178443668936174</v>
      </c>
      <c r="L1537" s="239">
        <v>0</v>
      </c>
      <c r="M1537" s="239">
        <v>6.0405011415041385E-2</v>
      </c>
      <c r="N1537" s="239">
        <v>0</v>
      </c>
      <c r="O1537" s="239">
        <v>1.1995868204538646E-2</v>
      </c>
      <c r="P1537" s="239">
        <v>0</v>
      </c>
    </row>
    <row r="1538" spans="1:16" x14ac:dyDescent="0.25">
      <c r="A1538" s="231" t="s">
        <v>1606</v>
      </c>
      <c r="B1538" s="232" t="s">
        <v>3581</v>
      </c>
      <c r="C1538" s="239">
        <v>7.1399652093005597E-2</v>
      </c>
      <c r="D1538" s="239">
        <v>0</v>
      </c>
      <c r="E1538" s="239">
        <v>0</v>
      </c>
      <c r="F1538" s="239">
        <v>0</v>
      </c>
      <c r="G1538" s="239">
        <v>0</v>
      </c>
      <c r="H1538" s="239">
        <v>1.9985134351363874E-2</v>
      </c>
      <c r="I1538" s="239">
        <v>1.1274775221837917E-2</v>
      </c>
      <c r="J1538" s="239">
        <v>1.2519635145732793E-2</v>
      </c>
      <c r="K1538" s="239">
        <v>0</v>
      </c>
      <c r="L1538" s="239">
        <v>0</v>
      </c>
      <c r="M1538" s="239">
        <v>5.6813824674706885E-3</v>
      </c>
      <c r="N1538" s="239">
        <v>0</v>
      </c>
      <c r="O1538" s="239">
        <v>0</v>
      </c>
      <c r="P1538" s="239">
        <v>0</v>
      </c>
    </row>
    <row r="1539" spans="1:16" x14ac:dyDescent="0.25">
      <c r="A1539" s="231" t="s">
        <v>895</v>
      </c>
      <c r="B1539" s="232" t="s">
        <v>3695</v>
      </c>
      <c r="C1539" s="239">
        <v>5.1032728544797304E-2</v>
      </c>
      <c r="D1539" s="239">
        <v>0</v>
      </c>
      <c r="E1539" s="239">
        <v>0</v>
      </c>
      <c r="F1539" s="239">
        <v>2.5462590760359675E-2</v>
      </c>
      <c r="G1539" s="239">
        <v>2.0941675789629677E-2</v>
      </c>
      <c r="H1539" s="239">
        <v>1.9345010343232692E-2</v>
      </c>
      <c r="I1539" s="239">
        <v>7.9805166541423844E-3</v>
      </c>
      <c r="J1539" s="239">
        <v>0</v>
      </c>
      <c r="K1539" s="239">
        <v>0</v>
      </c>
      <c r="L1539" s="239">
        <v>0.76872919839880693</v>
      </c>
      <c r="M1539" s="239">
        <v>1.1104630912533953</v>
      </c>
      <c r="N1539" s="239">
        <v>3.0675582221478027E-2</v>
      </c>
      <c r="O1539" s="239">
        <v>3.8274992139052819E-2</v>
      </c>
      <c r="P1539" s="239">
        <v>1.6715711060199038E-2</v>
      </c>
    </row>
    <row r="1540" spans="1:16" x14ac:dyDescent="0.25">
      <c r="A1540" s="231" t="s">
        <v>923</v>
      </c>
      <c r="B1540" s="232" t="s">
        <v>9973</v>
      </c>
      <c r="C1540" s="239">
        <v>1.0795963985494225E-2</v>
      </c>
      <c r="D1540" s="239">
        <v>0</v>
      </c>
      <c r="E1540" s="239">
        <v>0</v>
      </c>
      <c r="F1540" s="239">
        <v>0</v>
      </c>
      <c r="G1540" s="239">
        <v>0</v>
      </c>
      <c r="H1540" s="239">
        <v>0</v>
      </c>
      <c r="I1540" s="239">
        <v>0</v>
      </c>
      <c r="J1540" s="239">
        <v>0</v>
      </c>
      <c r="K1540" s="239">
        <v>0</v>
      </c>
      <c r="L1540" s="239">
        <v>0</v>
      </c>
      <c r="M1540" s="239">
        <v>0</v>
      </c>
      <c r="N1540" s="239">
        <v>0</v>
      </c>
      <c r="O1540" s="239">
        <v>0</v>
      </c>
      <c r="P1540" s="239">
        <v>0</v>
      </c>
    </row>
    <row r="1541" spans="1:16" x14ac:dyDescent="0.25">
      <c r="A1541" s="231" t="s">
        <v>6198</v>
      </c>
      <c r="B1541" s="232" t="s">
        <v>6199</v>
      </c>
      <c r="C1541" s="239">
        <v>0</v>
      </c>
      <c r="D1541" s="239">
        <v>0</v>
      </c>
      <c r="E1541" s="239">
        <v>0</v>
      </c>
      <c r="F1541" s="239">
        <v>0</v>
      </c>
      <c r="G1541" s="239">
        <v>0</v>
      </c>
      <c r="H1541" s="239">
        <v>0</v>
      </c>
      <c r="I1541" s="239">
        <v>0</v>
      </c>
      <c r="J1541" s="239">
        <v>0</v>
      </c>
      <c r="K1541" s="239">
        <v>0</v>
      </c>
      <c r="L1541" s="239">
        <v>0</v>
      </c>
      <c r="M1541" s="239">
        <v>0</v>
      </c>
      <c r="N1541" s="239">
        <v>0</v>
      </c>
      <c r="O1541" s="239">
        <v>1.1867026321439319E-2</v>
      </c>
      <c r="P1541" s="239">
        <v>0</v>
      </c>
    </row>
    <row r="1542" spans="1:16" x14ac:dyDescent="0.25">
      <c r="A1542" s="231" t="s">
        <v>1310</v>
      </c>
      <c r="B1542" s="232" t="s">
        <v>6200</v>
      </c>
      <c r="C1542" s="239">
        <v>0.14731320303916043</v>
      </c>
      <c r="D1542" s="239">
        <v>6.5248491528017191E-2</v>
      </c>
      <c r="E1542" s="239">
        <v>0</v>
      </c>
      <c r="F1542" s="239">
        <v>0</v>
      </c>
      <c r="G1542" s="239">
        <v>0</v>
      </c>
      <c r="H1542" s="239">
        <v>0</v>
      </c>
      <c r="I1542" s="239">
        <v>0</v>
      </c>
      <c r="J1542" s="239">
        <v>0</v>
      </c>
      <c r="K1542" s="239">
        <v>0</v>
      </c>
      <c r="L1542" s="239">
        <v>0</v>
      </c>
      <c r="M1542" s="239">
        <v>0</v>
      </c>
      <c r="N1542" s="239">
        <v>0</v>
      </c>
      <c r="O1542" s="239">
        <v>0</v>
      </c>
      <c r="P1542" s="239">
        <v>0</v>
      </c>
    </row>
    <row r="1543" spans="1:16" x14ac:dyDescent="0.25">
      <c r="A1543" s="231" t="s">
        <v>2640</v>
      </c>
      <c r="B1543" s="232" t="s">
        <v>6876</v>
      </c>
      <c r="C1543" s="239">
        <v>0</v>
      </c>
      <c r="D1543" s="239">
        <v>0</v>
      </c>
      <c r="E1543" s="239">
        <v>0</v>
      </c>
      <c r="F1543" s="239">
        <v>0</v>
      </c>
      <c r="G1543" s="239">
        <v>8.4151959915931704E-2</v>
      </c>
      <c r="H1543" s="239">
        <v>1.2711477462631415</v>
      </c>
      <c r="I1543" s="239">
        <v>5.2685645231039815E-2</v>
      </c>
      <c r="J1543" s="239">
        <v>0</v>
      </c>
      <c r="K1543" s="239">
        <v>0.22273063003231408</v>
      </c>
      <c r="L1543" s="239">
        <v>0</v>
      </c>
      <c r="M1543" s="239">
        <v>0</v>
      </c>
      <c r="N1543" s="239">
        <v>0</v>
      </c>
      <c r="O1543" s="239">
        <v>0</v>
      </c>
      <c r="P1543" s="239">
        <v>0</v>
      </c>
    </row>
    <row r="1544" spans="1:16" x14ac:dyDescent="0.25">
      <c r="A1544" s="231" t="s">
        <v>1730</v>
      </c>
      <c r="B1544" s="232" t="s">
        <v>6621</v>
      </c>
      <c r="C1544" s="239">
        <v>0</v>
      </c>
      <c r="D1544" s="239">
        <v>0</v>
      </c>
      <c r="E1544" s="239">
        <v>0</v>
      </c>
      <c r="F1544" s="239">
        <v>0</v>
      </c>
      <c r="G1544" s="239">
        <v>0</v>
      </c>
      <c r="H1544" s="239">
        <v>0</v>
      </c>
      <c r="I1544" s="239">
        <v>0</v>
      </c>
      <c r="J1544" s="239">
        <v>3.9975889227282728E-2</v>
      </c>
      <c r="K1544" s="239">
        <v>0</v>
      </c>
      <c r="L1544" s="239">
        <v>0</v>
      </c>
      <c r="M1544" s="239">
        <v>0</v>
      </c>
      <c r="N1544" s="239">
        <v>0</v>
      </c>
      <c r="O1544" s="239">
        <v>0</v>
      </c>
      <c r="P1544" s="239">
        <v>0</v>
      </c>
    </row>
    <row r="1545" spans="1:16" x14ac:dyDescent="0.25">
      <c r="A1545" s="231" t="s">
        <v>2090</v>
      </c>
      <c r="B1545" s="232" t="s">
        <v>9974</v>
      </c>
      <c r="C1545" s="239">
        <v>0.10004477503274634</v>
      </c>
      <c r="D1545" s="239">
        <v>0</v>
      </c>
      <c r="E1545" s="239">
        <v>0</v>
      </c>
      <c r="F1545" s="239">
        <v>0</v>
      </c>
      <c r="G1545" s="239">
        <v>0</v>
      </c>
      <c r="H1545" s="239">
        <v>0</v>
      </c>
      <c r="I1545" s="239">
        <v>0</v>
      </c>
      <c r="J1545" s="239">
        <v>0</v>
      </c>
      <c r="K1545" s="239">
        <v>0</v>
      </c>
      <c r="L1545" s="239">
        <v>0</v>
      </c>
      <c r="M1545" s="239">
        <v>0</v>
      </c>
      <c r="N1545" s="239">
        <v>0</v>
      </c>
      <c r="O1545" s="239">
        <v>0</v>
      </c>
      <c r="P1545" s="239">
        <v>0</v>
      </c>
    </row>
    <row r="1546" spans="1:16" x14ac:dyDescent="0.25">
      <c r="A1546" s="231" t="s">
        <v>1445</v>
      </c>
      <c r="B1546" s="232" t="s">
        <v>9975</v>
      </c>
      <c r="C1546" s="239">
        <v>0</v>
      </c>
      <c r="D1546" s="239">
        <v>0.51375881753717723</v>
      </c>
      <c r="E1546" s="239">
        <v>0.99255660510588495</v>
      </c>
      <c r="F1546" s="239">
        <v>0</v>
      </c>
      <c r="G1546" s="239">
        <v>0</v>
      </c>
      <c r="H1546" s="239">
        <v>0</v>
      </c>
      <c r="I1546" s="239">
        <v>0</v>
      </c>
      <c r="J1546" s="239">
        <v>0</v>
      </c>
      <c r="K1546" s="239">
        <v>0</v>
      </c>
      <c r="L1546" s="239">
        <v>0</v>
      </c>
      <c r="M1546" s="239">
        <v>0</v>
      </c>
      <c r="N1546" s="239">
        <v>0</v>
      </c>
      <c r="O1546" s="239">
        <v>0</v>
      </c>
      <c r="P1546" s="239">
        <v>0</v>
      </c>
    </row>
    <row r="1547" spans="1:16" x14ac:dyDescent="0.25">
      <c r="A1547" s="231" t="s">
        <v>545</v>
      </c>
      <c r="B1547" s="232" t="s">
        <v>9976</v>
      </c>
      <c r="C1547" s="239">
        <v>1.3776300906270692E-2</v>
      </c>
      <c r="D1547" s="239">
        <v>0</v>
      </c>
      <c r="E1547" s="239">
        <v>0</v>
      </c>
      <c r="F1547" s="239">
        <v>0</v>
      </c>
      <c r="G1547" s="239">
        <v>0</v>
      </c>
      <c r="H1547" s="239">
        <v>0</v>
      </c>
      <c r="I1547" s="239">
        <v>0</v>
      </c>
      <c r="J1547" s="239">
        <v>0</v>
      </c>
      <c r="K1547" s="239">
        <v>0</v>
      </c>
      <c r="L1547" s="239">
        <v>0</v>
      </c>
      <c r="M1547" s="239">
        <v>0</v>
      </c>
      <c r="N1547" s="239">
        <v>0</v>
      </c>
      <c r="O1547" s="239">
        <v>0</v>
      </c>
      <c r="P1547" s="239">
        <v>0</v>
      </c>
    </row>
    <row r="1548" spans="1:16" x14ac:dyDescent="0.25">
      <c r="A1548" s="231" t="s">
        <v>716</v>
      </c>
      <c r="B1548" s="232" t="s">
        <v>9977</v>
      </c>
      <c r="C1548" s="239">
        <v>0</v>
      </c>
      <c r="D1548" s="239">
        <v>0</v>
      </c>
      <c r="E1548" s="239">
        <v>0</v>
      </c>
      <c r="F1548" s="239">
        <v>0</v>
      </c>
      <c r="G1548" s="239">
        <v>0</v>
      </c>
      <c r="H1548" s="239">
        <v>0</v>
      </c>
      <c r="I1548" s="239">
        <v>0</v>
      </c>
      <c r="J1548" s="239">
        <v>0</v>
      </c>
      <c r="K1548" s="239">
        <v>0</v>
      </c>
      <c r="L1548" s="239">
        <v>0</v>
      </c>
      <c r="M1548" s="239">
        <v>0</v>
      </c>
      <c r="N1548" s="239">
        <v>4.1781742640892095E-3</v>
      </c>
      <c r="O1548" s="239">
        <v>0</v>
      </c>
      <c r="P1548" s="239">
        <v>0</v>
      </c>
    </row>
    <row r="1549" spans="1:16" x14ac:dyDescent="0.25">
      <c r="A1549" s="231" t="s">
        <v>1059</v>
      </c>
      <c r="B1549" s="232" t="s">
        <v>3718</v>
      </c>
      <c r="C1549" s="239">
        <v>0.42884563445947599</v>
      </c>
      <c r="D1549" s="239">
        <v>0</v>
      </c>
      <c r="E1549" s="239">
        <v>0</v>
      </c>
      <c r="F1549" s="239">
        <v>0</v>
      </c>
      <c r="G1549" s="239">
        <v>0</v>
      </c>
      <c r="H1549" s="239">
        <v>0</v>
      </c>
      <c r="I1549" s="239">
        <v>0</v>
      </c>
      <c r="J1549" s="239">
        <v>6.4299110100581244E-2</v>
      </c>
      <c r="K1549" s="239">
        <v>0</v>
      </c>
      <c r="L1549" s="239">
        <v>0</v>
      </c>
      <c r="M1549" s="239">
        <v>0</v>
      </c>
      <c r="N1549" s="239">
        <v>0</v>
      </c>
      <c r="O1549" s="239">
        <v>0</v>
      </c>
      <c r="P1549" s="239">
        <v>0</v>
      </c>
    </row>
    <row r="1550" spans="1:16" x14ac:dyDescent="0.25">
      <c r="A1550" s="231" t="s">
        <v>2054</v>
      </c>
      <c r="B1550" s="232" t="s">
        <v>3719</v>
      </c>
      <c r="C1550" s="239">
        <v>0</v>
      </c>
      <c r="D1550" s="239">
        <v>0</v>
      </c>
      <c r="E1550" s="239">
        <v>0</v>
      </c>
      <c r="F1550" s="239">
        <v>0</v>
      </c>
      <c r="G1550" s="239">
        <v>0</v>
      </c>
      <c r="H1550" s="239">
        <v>0</v>
      </c>
      <c r="I1550" s="239">
        <v>0</v>
      </c>
      <c r="J1550" s="239">
        <v>0</v>
      </c>
      <c r="K1550" s="239">
        <v>0</v>
      </c>
      <c r="L1550" s="239">
        <v>0.10530542360497441</v>
      </c>
      <c r="M1550" s="239">
        <v>0</v>
      </c>
      <c r="N1550" s="239">
        <v>0</v>
      </c>
      <c r="O1550" s="239">
        <v>0</v>
      </c>
      <c r="P1550" s="239">
        <v>0</v>
      </c>
    </row>
    <row r="1551" spans="1:16" x14ac:dyDescent="0.25">
      <c r="A1551" s="231" t="s">
        <v>903</v>
      </c>
      <c r="B1551" s="232" t="s">
        <v>9978</v>
      </c>
      <c r="C1551" s="239">
        <v>0</v>
      </c>
      <c r="D1551" s="239">
        <v>0</v>
      </c>
      <c r="E1551" s="239">
        <v>0</v>
      </c>
      <c r="F1551" s="239">
        <v>0.21806912425393143</v>
      </c>
      <c r="G1551" s="239">
        <v>0</v>
      </c>
      <c r="H1551" s="239">
        <v>0</v>
      </c>
      <c r="I1551" s="239">
        <v>0</v>
      </c>
      <c r="J1551" s="239">
        <v>0</v>
      </c>
      <c r="K1551" s="239">
        <v>0</v>
      </c>
      <c r="L1551" s="239">
        <v>4.3964998041084259E-2</v>
      </c>
      <c r="M1551" s="239">
        <v>0</v>
      </c>
      <c r="N1551" s="239">
        <v>0</v>
      </c>
      <c r="O1551" s="239">
        <v>0</v>
      </c>
      <c r="P1551" s="239">
        <v>0</v>
      </c>
    </row>
    <row r="1552" spans="1:16" x14ac:dyDescent="0.25">
      <c r="A1552" s="231" t="s">
        <v>2327</v>
      </c>
      <c r="B1552" s="232" t="s">
        <v>3721</v>
      </c>
      <c r="C1552" s="239">
        <v>0</v>
      </c>
      <c r="D1552" s="239">
        <v>1.6798252164100313E-2</v>
      </c>
      <c r="E1552" s="239">
        <v>0</v>
      </c>
      <c r="F1552" s="239">
        <v>0</v>
      </c>
      <c r="G1552" s="239">
        <v>0</v>
      </c>
      <c r="H1552" s="239">
        <v>0</v>
      </c>
      <c r="I1552" s="239">
        <v>0</v>
      </c>
      <c r="J1552" s="239">
        <v>0</v>
      </c>
      <c r="K1552" s="239">
        <v>0</v>
      </c>
      <c r="L1552" s="239">
        <v>0</v>
      </c>
      <c r="M1552" s="239">
        <v>0</v>
      </c>
      <c r="N1552" s="239">
        <v>0</v>
      </c>
      <c r="O1552" s="239">
        <v>0</v>
      </c>
      <c r="P1552" s="239">
        <v>0</v>
      </c>
    </row>
    <row r="1553" spans="1:16" x14ac:dyDescent="0.25">
      <c r="A1553" s="231" t="s">
        <v>469</v>
      </c>
      <c r="B1553" s="232" t="s">
        <v>3722</v>
      </c>
      <c r="C1553" s="239">
        <v>5.2495753074137889E-2</v>
      </c>
      <c r="D1553" s="239">
        <v>0</v>
      </c>
      <c r="E1553" s="239">
        <v>0</v>
      </c>
      <c r="F1553" s="239">
        <v>0</v>
      </c>
      <c r="G1553" s="239">
        <v>0</v>
      </c>
      <c r="H1553" s="239">
        <v>0</v>
      </c>
      <c r="I1553" s="239">
        <v>6.7289483510156491E-3</v>
      </c>
      <c r="J1553" s="239">
        <v>0.10306068088927557</v>
      </c>
      <c r="K1553" s="239">
        <v>0</v>
      </c>
      <c r="L1553" s="239">
        <v>9.7440130761984531E-2</v>
      </c>
      <c r="M1553" s="239">
        <v>0</v>
      </c>
      <c r="N1553" s="239">
        <v>0</v>
      </c>
      <c r="O1553" s="239">
        <v>0</v>
      </c>
      <c r="P1553" s="239">
        <v>0</v>
      </c>
    </row>
    <row r="1554" spans="1:16" x14ac:dyDescent="0.25">
      <c r="A1554" s="231" t="s">
        <v>1112</v>
      </c>
      <c r="B1554" s="232" t="s">
        <v>3723</v>
      </c>
      <c r="C1554" s="239">
        <v>0</v>
      </c>
      <c r="D1554" s="239">
        <v>0</v>
      </c>
      <c r="E1554" s="239">
        <v>0</v>
      </c>
      <c r="F1554" s="239">
        <v>0</v>
      </c>
      <c r="G1554" s="239">
        <v>8.4713638604244929E-3</v>
      </c>
      <c r="H1554" s="239">
        <v>0</v>
      </c>
      <c r="I1554" s="239">
        <v>0</v>
      </c>
      <c r="J1554" s="239">
        <v>0</v>
      </c>
      <c r="K1554" s="239">
        <v>0</v>
      </c>
      <c r="L1554" s="239">
        <v>0</v>
      </c>
      <c r="M1554" s="239">
        <v>0</v>
      </c>
      <c r="N1554" s="239">
        <v>0</v>
      </c>
      <c r="O1554" s="239">
        <v>0</v>
      </c>
      <c r="P1554" s="239">
        <v>0</v>
      </c>
    </row>
    <row r="1555" spans="1:16" x14ac:dyDescent="0.25">
      <c r="A1555" s="231" t="s">
        <v>653</v>
      </c>
      <c r="B1555" s="232" t="s">
        <v>3724</v>
      </c>
      <c r="C1555" s="239">
        <v>1.3770781350190451E-2</v>
      </c>
      <c r="D1555" s="239">
        <v>0</v>
      </c>
      <c r="E1555" s="239">
        <v>0</v>
      </c>
      <c r="F1555" s="239">
        <v>0</v>
      </c>
      <c r="G1555" s="239">
        <v>0</v>
      </c>
      <c r="H1555" s="239">
        <v>0</v>
      </c>
      <c r="I1555" s="239">
        <v>0</v>
      </c>
      <c r="J1555" s="239">
        <v>0</v>
      </c>
      <c r="K1555" s="239">
        <v>0</v>
      </c>
      <c r="L1555" s="239">
        <v>5.0931788180907604E-3</v>
      </c>
      <c r="M1555" s="239">
        <v>0</v>
      </c>
      <c r="N1555" s="239">
        <v>1.7770709252235225E-2</v>
      </c>
      <c r="O1555" s="239">
        <v>7.4926112624408951E-3</v>
      </c>
      <c r="P1555" s="239">
        <v>3.0071120282336796E-2</v>
      </c>
    </row>
    <row r="1556" spans="1:16" x14ac:dyDescent="0.25">
      <c r="A1556" s="231" t="s">
        <v>60</v>
      </c>
      <c r="B1556" s="232" t="s">
        <v>3571</v>
      </c>
      <c r="C1556" s="239">
        <v>1.684301358944805E-2</v>
      </c>
      <c r="D1556" s="239">
        <v>6.4866061129072672E-2</v>
      </c>
      <c r="E1556" s="239">
        <v>8.7519938709932597E-3</v>
      </c>
      <c r="F1556" s="239">
        <v>5.5324941807395143E-3</v>
      </c>
      <c r="G1556" s="239">
        <v>3.5751041415836599E-2</v>
      </c>
      <c r="H1556" s="239">
        <v>4.8354869580580703E-2</v>
      </c>
      <c r="I1556" s="239">
        <v>6.9533242945541349E-2</v>
      </c>
      <c r="J1556" s="239">
        <v>0.11633194040082991</v>
      </c>
      <c r="K1556" s="239">
        <v>1.8201107729589536E-2</v>
      </c>
      <c r="L1556" s="239">
        <v>2.3612052978814392E-2</v>
      </c>
      <c r="M1556" s="239">
        <v>0.16870301692960232</v>
      </c>
      <c r="N1556" s="239">
        <v>2.4138041431982487E-2</v>
      </c>
      <c r="O1556" s="239">
        <v>9.4437007756814108E-3</v>
      </c>
      <c r="P1556" s="239">
        <v>2.2054987682636518E-2</v>
      </c>
    </row>
    <row r="1557" spans="1:16" x14ac:dyDescent="0.25">
      <c r="A1557" s="231" t="s">
        <v>302</v>
      </c>
      <c r="B1557" s="232" t="s">
        <v>6175</v>
      </c>
      <c r="C1557" s="239">
        <v>0</v>
      </c>
      <c r="D1557" s="239">
        <v>0</v>
      </c>
      <c r="E1557" s="239">
        <v>0</v>
      </c>
      <c r="F1557" s="239">
        <v>0</v>
      </c>
      <c r="G1557" s="239">
        <v>0</v>
      </c>
      <c r="H1557" s="239">
        <v>0</v>
      </c>
      <c r="I1557" s="239">
        <v>0</v>
      </c>
      <c r="J1557" s="239">
        <v>0</v>
      </c>
      <c r="K1557" s="239">
        <v>0.27770471170655314</v>
      </c>
      <c r="L1557" s="239">
        <v>3.7467334566568131</v>
      </c>
      <c r="M1557" s="239">
        <v>0</v>
      </c>
      <c r="N1557" s="239">
        <v>0</v>
      </c>
      <c r="O1557" s="239">
        <v>0</v>
      </c>
      <c r="P1557" s="239">
        <v>0</v>
      </c>
    </row>
    <row r="1558" spans="1:16" x14ac:dyDescent="0.25">
      <c r="A1558" s="231" t="s">
        <v>136</v>
      </c>
      <c r="B1558" s="232" t="s">
        <v>6176</v>
      </c>
      <c r="C1558" s="239">
        <v>0</v>
      </c>
      <c r="D1558" s="239">
        <v>0</v>
      </c>
      <c r="E1558" s="239">
        <v>0</v>
      </c>
      <c r="F1558" s="239">
        <v>0</v>
      </c>
      <c r="G1558" s="239">
        <v>0</v>
      </c>
      <c r="H1558" s="239">
        <v>0</v>
      </c>
      <c r="I1558" s="239">
        <v>0</v>
      </c>
      <c r="J1558" s="239">
        <v>0</v>
      </c>
      <c r="K1558" s="239">
        <v>9.3807809394878719E-2</v>
      </c>
      <c r="L1558" s="239">
        <v>9.1256677514991821E-2</v>
      </c>
      <c r="M1558" s="239">
        <v>0</v>
      </c>
      <c r="N1558" s="239">
        <v>0</v>
      </c>
      <c r="O1558" s="239">
        <v>2.3352480758138606E-2</v>
      </c>
      <c r="P1558" s="239">
        <v>0</v>
      </c>
    </row>
    <row r="1559" spans="1:16" x14ac:dyDescent="0.25">
      <c r="A1559" s="231" t="s">
        <v>8541</v>
      </c>
      <c r="B1559" s="232" t="s">
        <v>8542</v>
      </c>
      <c r="C1559" s="239">
        <v>0</v>
      </c>
      <c r="D1559" s="239">
        <v>0</v>
      </c>
      <c r="E1559" s="239">
        <v>0</v>
      </c>
      <c r="F1559" s="239">
        <v>0</v>
      </c>
      <c r="G1559" s="239">
        <v>0</v>
      </c>
      <c r="H1559" s="239">
        <v>0</v>
      </c>
      <c r="I1559" s="239">
        <v>0</v>
      </c>
      <c r="J1559" s="239">
        <v>0</v>
      </c>
      <c r="K1559" s="239">
        <v>0</v>
      </c>
      <c r="L1559" s="239">
        <v>0</v>
      </c>
      <c r="M1559" s="239">
        <v>0</v>
      </c>
      <c r="N1559" s="239">
        <v>1.0719303095898098</v>
      </c>
      <c r="O1559" s="239">
        <v>0</v>
      </c>
      <c r="P1559" s="239">
        <v>0</v>
      </c>
    </row>
    <row r="1560" spans="1:16" x14ac:dyDescent="0.25">
      <c r="A1560" s="231" t="s">
        <v>848</v>
      </c>
      <c r="B1560" s="232" t="s">
        <v>6177</v>
      </c>
      <c r="C1560" s="239">
        <v>0</v>
      </c>
      <c r="D1560" s="239">
        <v>0</v>
      </c>
      <c r="E1560" s="239">
        <v>0</v>
      </c>
      <c r="F1560" s="239">
        <v>0</v>
      </c>
      <c r="G1560" s="239">
        <v>0</v>
      </c>
      <c r="H1560" s="239">
        <v>0</v>
      </c>
      <c r="I1560" s="239">
        <v>0</v>
      </c>
      <c r="J1560" s="239">
        <v>0</v>
      </c>
      <c r="K1560" s="239">
        <v>18.46983135909527</v>
      </c>
      <c r="L1560" s="239">
        <v>11.316425073241177</v>
      </c>
      <c r="M1560" s="239">
        <v>8.844885857444698</v>
      </c>
      <c r="N1560" s="239">
        <v>9.1898447971210118</v>
      </c>
      <c r="O1560" s="239">
        <v>0.41363691120208024</v>
      </c>
      <c r="P1560" s="239">
        <v>0</v>
      </c>
    </row>
    <row r="1561" spans="1:16" x14ac:dyDescent="0.25">
      <c r="A1561" s="231" t="s">
        <v>18</v>
      </c>
      <c r="B1561" s="232" t="s">
        <v>6178</v>
      </c>
      <c r="C1561" s="239">
        <v>0.57762510136645173</v>
      </c>
      <c r="D1561" s="239">
        <v>0.48227710009455893</v>
      </c>
      <c r="E1561" s="239">
        <v>1.0627496218570684</v>
      </c>
      <c r="F1561" s="239">
        <v>1.5327399540461113</v>
      </c>
      <c r="G1561" s="239">
        <v>2.165173993898907</v>
      </c>
      <c r="H1561" s="239">
        <v>0.1250587431665969</v>
      </c>
      <c r="I1561" s="239">
        <v>2.928331798041599</v>
      </c>
      <c r="J1561" s="239">
        <v>0</v>
      </c>
      <c r="K1561" s="239">
        <v>0</v>
      </c>
      <c r="L1561" s="239">
        <v>1.4083009163178568E-2</v>
      </c>
      <c r="M1561" s="239">
        <v>0.29732956349710049</v>
      </c>
      <c r="N1561" s="239">
        <v>2.3750156525444832</v>
      </c>
      <c r="O1561" s="239">
        <v>6.7511975684424659</v>
      </c>
      <c r="P1561" s="239">
        <v>0</v>
      </c>
    </row>
    <row r="1562" spans="1:16" x14ac:dyDescent="0.25">
      <c r="A1562" s="231" t="s">
        <v>1862</v>
      </c>
      <c r="B1562" s="232" t="s">
        <v>6185</v>
      </c>
      <c r="C1562" s="239">
        <v>0.10150462890879512</v>
      </c>
      <c r="D1562" s="239">
        <v>0</v>
      </c>
      <c r="E1562" s="239">
        <v>0</v>
      </c>
      <c r="F1562" s="239">
        <v>0</v>
      </c>
      <c r="G1562" s="239">
        <v>0</v>
      </c>
      <c r="H1562" s="239">
        <v>0</v>
      </c>
      <c r="I1562" s="239">
        <v>0</v>
      </c>
      <c r="J1562" s="239">
        <v>0</v>
      </c>
      <c r="K1562" s="239">
        <v>0</v>
      </c>
      <c r="L1562" s="239">
        <v>0</v>
      </c>
      <c r="M1562" s="239">
        <v>0</v>
      </c>
      <c r="N1562" s="239">
        <v>0</v>
      </c>
      <c r="O1562" s="239">
        <v>0</v>
      </c>
      <c r="P1562" s="239">
        <v>0</v>
      </c>
    </row>
    <row r="1563" spans="1:16" x14ac:dyDescent="0.25">
      <c r="A1563" s="231" t="s">
        <v>8609</v>
      </c>
      <c r="B1563" s="232" t="s">
        <v>8610</v>
      </c>
      <c r="C1563" s="239">
        <v>0</v>
      </c>
      <c r="D1563" s="239">
        <v>0</v>
      </c>
      <c r="E1563" s="239">
        <v>0</v>
      </c>
      <c r="F1563" s="239">
        <v>0</v>
      </c>
      <c r="G1563" s="239">
        <v>0</v>
      </c>
      <c r="H1563" s="239">
        <v>0</v>
      </c>
      <c r="I1563" s="239">
        <v>0</v>
      </c>
      <c r="J1563" s="239">
        <v>0</v>
      </c>
      <c r="K1563" s="239">
        <v>0</v>
      </c>
      <c r="L1563" s="239">
        <v>0</v>
      </c>
      <c r="M1563" s="239">
        <v>0</v>
      </c>
      <c r="N1563" s="239">
        <v>0.2616094436508366</v>
      </c>
      <c r="O1563" s="239">
        <v>0</v>
      </c>
      <c r="P1563" s="239">
        <v>0</v>
      </c>
    </row>
    <row r="1564" spans="1:16" x14ac:dyDescent="0.25">
      <c r="A1564" s="231" t="s">
        <v>8204</v>
      </c>
      <c r="B1564" s="232" t="s">
        <v>8205</v>
      </c>
      <c r="C1564" s="239">
        <v>0</v>
      </c>
      <c r="D1564" s="239">
        <v>0</v>
      </c>
      <c r="E1564" s="239">
        <v>0</v>
      </c>
      <c r="F1564" s="239">
        <v>0</v>
      </c>
      <c r="G1564" s="239">
        <v>0</v>
      </c>
      <c r="H1564" s="239">
        <v>0</v>
      </c>
      <c r="I1564" s="239">
        <v>0</v>
      </c>
      <c r="J1564" s="239">
        <v>0</v>
      </c>
      <c r="K1564" s="239">
        <v>0</v>
      </c>
      <c r="L1564" s="239">
        <v>0</v>
      </c>
      <c r="M1564" s="239">
        <v>4.7819409779412889E-2</v>
      </c>
      <c r="N1564" s="239">
        <v>0</v>
      </c>
      <c r="O1564" s="239">
        <v>0</v>
      </c>
      <c r="P1564" s="239">
        <v>0</v>
      </c>
    </row>
    <row r="1565" spans="1:16" x14ac:dyDescent="0.25">
      <c r="A1565" s="231" t="s">
        <v>1430</v>
      </c>
      <c r="B1565" s="232" t="s">
        <v>3771</v>
      </c>
      <c r="C1565" s="239">
        <v>0</v>
      </c>
      <c r="D1565" s="239">
        <v>0</v>
      </c>
      <c r="E1565" s="239">
        <v>0</v>
      </c>
      <c r="F1565" s="239">
        <v>0</v>
      </c>
      <c r="G1565" s="239">
        <v>0</v>
      </c>
      <c r="H1565" s="239">
        <v>0</v>
      </c>
      <c r="I1565" s="239">
        <v>0</v>
      </c>
      <c r="J1565" s="239">
        <v>0</v>
      </c>
      <c r="K1565" s="239">
        <v>0</v>
      </c>
      <c r="L1565" s="239">
        <v>0</v>
      </c>
      <c r="M1565" s="239">
        <v>0.15030439592522982</v>
      </c>
      <c r="N1565" s="239">
        <v>0</v>
      </c>
      <c r="O1565" s="239">
        <v>0</v>
      </c>
      <c r="P1565" s="239">
        <v>0</v>
      </c>
    </row>
    <row r="1566" spans="1:16" x14ac:dyDescent="0.25">
      <c r="A1566" s="231" t="s">
        <v>1502</v>
      </c>
      <c r="B1566" s="232" t="s">
        <v>3772</v>
      </c>
      <c r="C1566" s="239">
        <v>1.7486059952162576</v>
      </c>
      <c r="D1566" s="239">
        <v>0</v>
      </c>
      <c r="E1566" s="239">
        <v>0</v>
      </c>
      <c r="F1566" s="239">
        <v>0</v>
      </c>
      <c r="G1566" s="239">
        <v>0</v>
      </c>
      <c r="H1566" s="239">
        <v>0</v>
      </c>
      <c r="I1566" s="239">
        <v>0</v>
      </c>
      <c r="J1566" s="239">
        <v>0</v>
      </c>
      <c r="K1566" s="239">
        <v>0</v>
      </c>
      <c r="L1566" s="239">
        <v>0</v>
      </c>
      <c r="M1566" s="239">
        <v>0</v>
      </c>
      <c r="N1566" s="239">
        <v>0</v>
      </c>
      <c r="O1566" s="239">
        <v>0</v>
      </c>
      <c r="P1566" s="239">
        <v>0</v>
      </c>
    </row>
    <row r="1567" spans="1:16" x14ac:dyDescent="0.25">
      <c r="A1567" s="231" t="s">
        <v>2600</v>
      </c>
      <c r="B1567" s="232" t="s">
        <v>9979</v>
      </c>
      <c r="C1567" s="239">
        <v>0</v>
      </c>
      <c r="D1567" s="239">
        <v>0</v>
      </c>
      <c r="E1567" s="239">
        <v>0</v>
      </c>
      <c r="F1567" s="239">
        <v>0</v>
      </c>
      <c r="G1567" s="239">
        <v>0</v>
      </c>
      <c r="H1567" s="239">
        <v>0</v>
      </c>
      <c r="I1567" s="239">
        <v>0</v>
      </c>
      <c r="J1567" s="239">
        <v>0</v>
      </c>
      <c r="K1567" s="239">
        <v>9.5737676424933443E-2</v>
      </c>
      <c r="L1567" s="239">
        <v>0</v>
      </c>
      <c r="M1567" s="239">
        <v>0</v>
      </c>
      <c r="N1567" s="239">
        <v>0</v>
      </c>
      <c r="O1567" s="239">
        <v>0</v>
      </c>
      <c r="P1567" s="239">
        <v>0</v>
      </c>
    </row>
    <row r="1568" spans="1:16" x14ac:dyDescent="0.25">
      <c r="A1568" s="231" t="s">
        <v>2348</v>
      </c>
      <c r="B1568" s="232" t="s">
        <v>6171</v>
      </c>
      <c r="C1568" s="239">
        <v>0</v>
      </c>
      <c r="D1568" s="239">
        <v>0</v>
      </c>
      <c r="E1568" s="239">
        <v>0</v>
      </c>
      <c r="F1568" s="239">
        <v>9.4253203192822529E-2</v>
      </c>
      <c r="G1568" s="239">
        <v>0</v>
      </c>
      <c r="H1568" s="239">
        <v>0</v>
      </c>
      <c r="I1568" s="239">
        <v>0</v>
      </c>
      <c r="J1568" s="239">
        <v>0</v>
      </c>
      <c r="K1568" s="239">
        <v>0</v>
      </c>
      <c r="L1568" s="239">
        <v>0</v>
      </c>
      <c r="M1568" s="239">
        <v>0</v>
      </c>
      <c r="N1568" s="239">
        <v>0</v>
      </c>
      <c r="O1568" s="239">
        <v>0</v>
      </c>
      <c r="P1568" s="239">
        <v>0</v>
      </c>
    </row>
    <row r="1569" spans="1:16" x14ac:dyDescent="0.25">
      <c r="A1569" s="231" t="s">
        <v>8537</v>
      </c>
      <c r="B1569" s="232" t="s">
        <v>8538</v>
      </c>
      <c r="C1569" s="239">
        <v>0</v>
      </c>
      <c r="D1569" s="239">
        <v>0</v>
      </c>
      <c r="E1569" s="239">
        <v>0</v>
      </c>
      <c r="F1569" s="239">
        <v>0</v>
      </c>
      <c r="G1569" s="239">
        <v>0.62880058598381117</v>
      </c>
      <c r="H1569" s="239">
        <v>0</v>
      </c>
      <c r="I1569" s="239">
        <v>0</v>
      </c>
      <c r="J1569" s="239">
        <v>0</v>
      </c>
      <c r="K1569" s="239">
        <v>0</v>
      </c>
      <c r="L1569" s="239">
        <v>0</v>
      </c>
      <c r="M1569" s="239">
        <v>0</v>
      </c>
      <c r="N1569" s="239">
        <v>0</v>
      </c>
      <c r="O1569" s="239">
        <v>0</v>
      </c>
      <c r="P1569" s="239">
        <v>0</v>
      </c>
    </row>
    <row r="1570" spans="1:16" x14ac:dyDescent="0.25">
      <c r="A1570" s="231" t="s">
        <v>1267</v>
      </c>
      <c r="B1570" s="232" t="s">
        <v>3760</v>
      </c>
      <c r="C1570" s="239">
        <v>0</v>
      </c>
      <c r="D1570" s="239">
        <v>0</v>
      </c>
      <c r="E1570" s="239">
        <v>0</v>
      </c>
      <c r="F1570" s="239">
        <v>0</v>
      </c>
      <c r="G1570" s="239">
        <v>0</v>
      </c>
      <c r="H1570" s="239">
        <v>0.10618694535139676</v>
      </c>
      <c r="I1570" s="239">
        <v>0</v>
      </c>
      <c r="J1570" s="239">
        <v>0</v>
      </c>
      <c r="K1570" s="239">
        <v>0</v>
      </c>
      <c r="L1570" s="239">
        <v>0</v>
      </c>
      <c r="M1570" s="239">
        <v>0</v>
      </c>
      <c r="N1570" s="239">
        <v>0</v>
      </c>
      <c r="O1570" s="239">
        <v>0</v>
      </c>
      <c r="P1570" s="239">
        <v>0</v>
      </c>
    </row>
    <row r="1571" spans="1:16" x14ac:dyDescent="0.25">
      <c r="A1571" s="231" t="s">
        <v>8202</v>
      </c>
      <c r="B1571" s="232" t="s">
        <v>9980</v>
      </c>
      <c r="C1571" s="239">
        <v>0</v>
      </c>
      <c r="D1571" s="239">
        <v>0</v>
      </c>
      <c r="E1571" s="239">
        <v>0</v>
      </c>
      <c r="F1571" s="239">
        <v>0</v>
      </c>
      <c r="G1571" s="239">
        <v>0</v>
      </c>
      <c r="H1571" s="239">
        <v>0</v>
      </c>
      <c r="I1571" s="239">
        <v>0</v>
      </c>
      <c r="J1571" s="239">
        <v>0.54588809587118425</v>
      </c>
      <c r="K1571" s="239">
        <v>0</v>
      </c>
      <c r="L1571" s="239">
        <v>0</v>
      </c>
      <c r="M1571" s="239">
        <v>0</v>
      </c>
      <c r="N1571" s="239">
        <v>0</v>
      </c>
      <c r="O1571" s="239">
        <v>0</v>
      </c>
      <c r="P1571" s="239">
        <v>0</v>
      </c>
    </row>
    <row r="1572" spans="1:16" x14ac:dyDescent="0.25">
      <c r="A1572" s="231" t="s">
        <v>9981</v>
      </c>
      <c r="B1572" s="232" t="s">
        <v>9982</v>
      </c>
      <c r="C1572" s="239">
        <v>0</v>
      </c>
      <c r="D1572" s="239">
        <v>0</v>
      </c>
      <c r="E1572" s="239">
        <v>0</v>
      </c>
      <c r="F1572" s="239">
        <v>0</v>
      </c>
      <c r="G1572" s="239">
        <v>0</v>
      </c>
      <c r="H1572" s="239">
        <v>0</v>
      </c>
      <c r="I1572" s="239">
        <v>0</v>
      </c>
      <c r="J1572" s="239">
        <v>0</v>
      </c>
      <c r="K1572" s="239">
        <v>0</v>
      </c>
      <c r="L1572" s="239">
        <v>0</v>
      </c>
      <c r="M1572" s="239">
        <v>0</v>
      </c>
      <c r="N1572" s="239">
        <v>0</v>
      </c>
      <c r="O1572" s="239">
        <v>0</v>
      </c>
      <c r="P1572" s="239">
        <v>0.15501813046473586</v>
      </c>
    </row>
    <row r="1573" spans="1:16" x14ac:dyDescent="0.25">
      <c r="A1573" s="231" t="s">
        <v>10</v>
      </c>
      <c r="B1573" s="232" t="s">
        <v>3762</v>
      </c>
      <c r="C1573" s="239">
        <v>212.10262715781408</v>
      </c>
      <c r="D1573" s="239">
        <v>263.25716953383511</v>
      </c>
      <c r="E1573" s="239">
        <v>254.22716575795212</v>
      </c>
      <c r="F1573" s="239">
        <v>236.15817755526177</v>
      </c>
      <c r="G1573" s="239">
        <v>300.09915696518198</v>
      </c>
      <c r="H1573" s="239">
        <v>298.20550230891945</v>
      </c>
      <c r="I1573" s="239">
        <v>324.00603580397762</v>
      </c>
      <c r="J1573" s="239">
        <v>298.33161025448766</v>
      </c>
      <c r="K1573" s="239">
        <v>303.31141058811465</v>
      </c>
      <c r="L1573" s="239">
        <v>289.00895401607545</v>
      </c>
      <c r="M1573" s="239">
        <v>325.14099561186271</v>
      </c>
      <c r="N1573" s="239">
        <v>438.71366494158821</v>
      </c>
      <c r="O1573" s="239">
        <v>382.54573115541007</v>
      </c>
      <c r="P1573" s="239">
        <v>153.78211035203736</v>
      </c>
    </row>
    <row r="1574" spans="1:16" x14ac:dyDescent="0.25">
      <c r="A1574" s="231" t="s">
        <v>87</v>
      </c>
      <c r="B1574" s="232" t="s">
        <v>6182</v>
      </c>
      <c r="C1574" s="239">
        <v>2.4131117117417262</v>
      </c>
      <c r="D1574" s="239">
        <v>5.7392089196531018</v>
      </c>
      <c r="E1574" s="239">
        <v>13.911254074457066</v>
      </c>
      <c r="F1574" s="239">
        <v>14.632527631069998</v>
      </c>
      <c r="G1574" s="239">
        <v>15.848604156978912</v>
      </c>
      <c r="H1574" s="239">
        <v>10.29197437789937</v>
      </c>
      <c r="I1574" s="239">
        <v>16.646195365416695</v>
      </c>
      <c r="J1574" s="239">
        <v>32.955290459208577</v>
      </c>
      <c r="K1574" s="239">
        <v>59.457633085693757</v>
      </c>
      <c r="L1574" s="239">
        <v>33.5918095920619</v>
      </c>
      <c r="M1574" s="239">
        <v>21.248750390883433</v>
      </c>
      <c r="N1574" s="239">
        <v>32.260211896460028</v>
      </c>
      <c r="O1574" s="239">
        <v>44.680356092704635</v>
      </c>
      <c r="P1574" s="239">
        <v>91.984033518250897</v>
      </c>
    </row>
    <row r="1575" spans="1:16" x14ac:dyDescent="0.25">
      <c r="A1575" s="231" t="s">
        <v>92</v>
      </c>
      <c r="B1575" s="232" t="s">
        <v>6183</v>
      </c>
      <c r="C1575" s="239">
        <v>3.1429325742555529</v>
      </c>
      <c r="D1575" s="239">
        <v>52.712787024015363</v>
      </c>
      <c r="E1575" s="239">
        <v>16.196122241566822</v>
      </c>
      <c r="F1575" s="239">
        <v>2.2569954449899048</v>
      </c>
      <c r="G1575" s="239">
        <v>1.3554113102789889</v>
      </c>
      <c r="H1575" s="239">
        <v>9.4744289301576773E-2</v>
      </c>
      <c r="I1575" s="239">
        <v>5.2764780913723452</v>
      </c>
      <c r="J1575" s="239">
        <v>3.0766760868272023</v>
      </c>
      <c r="K1575" s="239">
        <v>0.25803646074469339</v>
      </c>
      <c r="L1575" s="239">
        <v>2.5828391424350494</v>
      </c>
      <c r="M1575" s="239">
        <v>4.0270888789672066</v>
      </c>
      <c r="N1575" s="239">
        <v>4.3551859167472378</v>
      </c>
      <c r="O1575" s="239">
        <v>1.2729247078338966</v>
      </c>
      <c r="P1575" s="239">
        <v>0</v>
      </c>
    </row>
    <row r="1576" spans="1:16" x14ac:dyDescent="0.25">
      <c r="A1576" s="231" t="s">
        <v>7895</v>
      </c>
      <c r="B1576" s="232" t="s">
        <v>7896</v>
      </c>
      <c r="C1576" s="239">
        <v>0.26640472802104986</v>
      </c>
      <c r="D1576" s="239">
        <v>0</v>
      </c>
      <c r="E1576" s="239">
        <v>0</v>
      </c>
      <c r="F1576" s="239">
        <v>0</v>
      </c>
      <c r="G1576" s="239">
        <v>0</v>
      </c>
      <c r="H1576" s="239">
        <v>0</v>
      </c>
      <c r="I1576" s="239">
        <v>0</v>
      </c>
      <c r="J1576" s="239">
        <v>0</v>
      </c>
      <c r="K1576" s="239">
        <v>0</v>
      </c>
      <c r="L1576" s="239">
        <v>0</v>
      </c>
      <c r="M1576" s="239">
        <v>0</v>
      </c>
      <c r="N1576" s="239">
        <v>0</v>
      </c>
      <c r="O1576" s="239">
        <v>0</v>
      </c>
      <c r="P1576" s="239">
        <v>0</v>
      </c>
    </row>
    <row r="1577" spans="1:16" x14ac:dyDescent="0.25">
      <c r="A1577" s="231" t="s">
        <v>1064</v>
      </c>
      <c r="B1577" s="232" t="s">
        <v>3763</v>
      </c>
      <c r="C1577" s="239">
        <v>0</v>
      </c>
      <c r="D1577" s="239">
        <v>0</v>
      </c>
      <c r="E1577" s="239">
        <v>0</v>
      </c>
      <c r="F1577" s="239">
        <v>0</v>
      </c>
      <c r="G1577" s="239">
        <v>0</v>
      </c>
      <c r="H1577" s="239">
        <v>0</v>
      </c>
      <c r="I1577" s="239">
        <v>0</v>
      </c>
      <c r="J1577" s="239">
        <v>0.23135760444407913</v>
      </c>
      <c r="K1577" s="239">
        <v>11.096810457501503</v>
      </c>
      <c r="L1577" s="239">
        <v>0</v>
      </c>
      <c r="M1577" s="239">
        <v>0</v>
      </c>
      <c r="N1577" s="239">
        <v>0</v>
      </c>
      <c r="O1577" s="239">
        <v>0</v>
      </c>
      <c r="P1577" s="239">
        <v>0</v>
      </c>
    </row>
    <row r="1578" spans="1:16" x14ac:dyDescent="0.25">
      <c r="A1578" s="231" t="s">
        <v>2406</v>
      </c>
      <c r="B1578" s="232" t="s">
        <v>3764</v>
      </c>
      <c r="C1578" s="239">
        <v>0</v>
      </c>
      <c r="D1578" s="239">
        <v>0</v>
      </c>
      <c r="E1578" s="239">
        <v>0</v>
      </c>
      <c r="F1578" s="239">
        <v>0.33026461180136835</v>
      </c>
      <c r="G1578" s="239">
        <v>0</v>
      </c>
      <c r="H1578" s="239">
        <v>0</v>
      </c>
      <c r="I1578" s="239">
        <v>0</v>
      </c>
      <c r="J1578" s="239">
        <v>0</v>
      </c>
      <c r="K1578" s="239">
        <v>0</v>
      </c>
      <c r="L1578" s="239">
        <v>0</v>
      </c>
      <c r="M1578" s="239">
        <v>0</v>
      </c>
      <c r="N1578" s="239">
        <v>0</v>
      </c>
      <c r="O1578" s="239">
        <v>0</v>
      </c>
      <c r="P1578" s="239">
        <v>0</v>
      </c>
    </row>
    <row r="1579" spans="1:16" x14ac:dyDescent="0.25">
      <c r="A1579" s="231" t="s">
        <v>1101</v>
      </c>
      <c r="B1579" s="232" t="s">
        <v>3765</v>
      </c>
      <c r="C1579" s="239">
        <v>0</v>
      </c>
      <c r="D1579" s="239">
        <v>0</v>
      </c>
      <c r="E1579" s="239">
        <v>0</v>
      </c>
      <c r="F1579" s="239">
        <v>1.0056218504714893</v>
      </c>
      <c r="G1579" s="239">
        <v>0.3725749506707044</v>
      </c>
      <c r="H1579" s="239">
        <v>0.75683311442685297</v>
      </c>
      <c r="I1579" s="239">
        <v>1.0283031748381559</v>
      </c>
      <c r="J1579" s="239">
        <v>0.27583512196239668</v>
      </c>
      <c r="K1579" s="239">
        <v>0</v>
      </c>
      <c r="L1579" s="239">
        <v>0.1314392341262906</v>
      </c>
      <c r="M1579" s="239">
        <v>9.7397983308912611E-2</v>
      </c>
      <c r="N1579" s="239">
        <v>0</v>
      </c>
      <c r="O1579" s="239">
        <v>0</v>
      </c>
      <c r="P1579" s="239">
        <v>0</v>
      </c>
    </row>
    <row r="1580" spans="1:16" x14ac:dyDescent="0.25">
      <c r="A1580" s="231" t="s">
        <v>2648</v>
      </c>
      <c r="B1580" s="232" t="s">
        <v>9983</v>
      </c>
      <c r="C1580" s="239">
        <v>47.612597019486465</v>
      </c>
      <c r="D1580" s="239">
        <v>13.597520721512856</v>
      </c>
      <c r="E1580" s="239">
        <v>8.0144195616065002</v>
      </c>
      <c r="F1580" s="239">
        <v>6.0416921500711549</v>
      </c>
      <c r="G1580" s="239">
        <v>0</v>
      </c>
      <c r="H1580" s="239">
        <v>0</v>
      </c>
      <c r="I1580" s="239">
        <v>4.1688959523802929</v>
      </c>
      <c r="J1580" s="239">
        <v>2.2795473056349778</v>
      </c>
      <c r="K1580" s="239">
        <v>6.675873068562816</v>
      </c>
      <c r="L1580" s="239">
        <v>48.489410808477459</v>
      </c>
      <c r="M1580" s="239">
        <v>69.965076493751866</v>
      </c>
      <c r="N1580" s="239">
        <v>20.471862067565421</v>
      </c>
      <c r="O1580" s="239">
        <v>27.535629932919118</v>
      </c>
      <c r="P1580" s="239">
        <v>6.8222672335267465</v>
      </c>
    </row>
    <row r="1581" spans="1:16" x14ac:dyDescent="0.25">
      <c r="A1581" s="231" t="s">
        <v>2531</v>
      </c>
      <c r="B1581" s="232" t="s">
        <v>6808</v>
      </c>
      <c r="C1581" s="239">
        <v>150.49117508513399</v>
      </c>
      <c r="D1581" s="239">
        <v>15.977333959676677</v>
      </c>
      <c r="E1581" s="239">
        <v>23.42124664168351</v>
      </c>
      <c r="F1581" s="239">
        <v>0</v>
      </c>
      <c r="G1581" s="239">
        <v>27.840166266464163</v>
      </c>
      <c r="H1581" s="239">
        <v>15.831086246238185</v>
      </c>
      <c r="I1581" s="239">
        <v>61.24679887231639</v>
      </c>
      <c r="J1581" s="239">
        <v>43.258160869246197</v>
      </c>
      <c r="K1581" s="239">
        <v>47.222139323016115</v>
      </c>
      <c r="L1581" s="239">
        <v>4.7855160867241358</v>
      </c>
      <c r="M1581" s="239">
        <v>50.644226761697027</v>
      </c>
      <c r="N1581" s="239">
        <v>0</v>
      </c>
      <c r="O1581" s="239">
        <v>0</v>
      </c>
      <c r="P1581" s="239">
        <v>0</v>
      </c>
    </row>
    <row r="1582" spans="1:16" x14ac:dyDescent="0.25">
      <c r="A1582" s="231" t="s">
        <v>2631</v>
      </c>
      <c r="B1582" s="232" t="s">
        <v>6809</v>
      </c>
      <c r="C1582" s="239">
        <v>0</v>
      </c>
      <c r="D1582" s="239">
        <v>0</v>
      </c>
      <c r="E1582" s="239">
        <v>0</v>
      </c>
      <c r="F1582" s="239">
        <v>0</v>
      </c>
      <c r="G1582" s="239">
        <v>0</v>
      </c>
      <c r="H1582" s="239">
        <v>0</v>
      </c>
      <c r="I1582" s="239">
        <v>0.57066221944075035</v>
      </c>
      <c r="J1582" s="239">
        <v>0.19288031738008721</v>
      </c>
      <c r="K1582" s="239">
        <v>0.97870144967682648</v>
      </c>
      <c r="L1582" s="239">
        <v>3.9656578431109484</v>
      </c>
      <c r="M1582" s="239">
        <v>19.542059445555587</v>
      </c>
      <c r="N1582" s="239">
        <v>0</v>
      </c>
      <c r="O1582" s="239">
        <v>4.2240907175450557</v>
      </c>
      <c r="P1582" s="239">
        <v>0</v>
      </c>
    </row>
    <row r="1583" spans="1:16" x14ac:dyDescent="0.25">
      <c r="A1583" s="231" t="s">
        <v>2645</v>
      </c>
      <c r="B1583" s="232" t="s">
        <v>6945</v>
      </c>
      <c r="C1583" s="239">
        <v>0</v>
      </c>
      <c r="D1583" s="239">
        <v>0</v>
      </c>
      <c r="E1583" s="239">
        <v>0</v>
      </c>
      <c r="F1583" s="239">
        <v>0</v>
      </c>
      <c r="G1583" s="239">
        <v>0.22371251143162774</v>
      </c>
      <c r="H1583" s="239">
        <v>2.223560110872294</v>
      </c>
      <c r="I1583" s="239">
        <v>0.35803705435304573</v>
      </c>
      <c r="J1583" s="239">
        <v>0.41584554779594307</v>
      </c>
      <c r="K1583" s="239">
        <v>0</v>
      </c>
      <c r="L1583" s="239">
        <v>73.913121915590906</v>
      </c>
      <c r="M1583" s="239">
        <v>133.16023891774967</v>
      </c>
      <c r="N1583" s="239">
        <v>6.1901449543572404</v>
      </c>
      <c r="O1583" s="239">
        <v>3.3265777967941532</v>
      </c>
      <c r="P1583" s="239">
        <v>0</v>
      </c>
    </row>
    <row r="1584" spans="1:16" x14ac:dyDescent="0.25">
      <c r="A1584" s="231" t="s">
        <v>1530</v>
      </c>
      <c r="B1584" s="232" t="s">
        <v>3766</v>
      </c>
      <c r="C1584" s="239">
        <v>0</v>
      </c>
      <c r="D1584" s="239">
        <v>0</v>
      </c>
      <c r="E1584" s="239">
        <v>9.5111997060383993E-2</v>
      </c>
      <c r="F1584" s="239">
        <v>1.1141563508261461</v>
      </c>
      <c r="G1584" s="239">
        <v>1.9531743235418417</v>
      </c>
      <c r="H1584" s="239">
        <v>2.5980124106041225</v>
      </c>
      <c r="I1584" s="239">
        <v>2.9987767175303208</v>
      </c>
      <c r="J1584" s="239">
        <v>0</v>
      </c>
      <c r="K1584" s="239">
        <v>0</v>
      </c>
      <c r="L1584" s="239">
        <v>0</v>
      </c>
      <c r="M1584" s="239">
        <v>0.14773001445044281</v>
      </c>
      <c r="N1584" s="239">
        <v>0</v>
      </c>
      <c r="O1584" s="239">
        <v>0</v>
      </c>
      <c r="P1584" s="239">
        <v>0</v>
      </c>
    </row>
    <row r="1585" spans="1:16" x14ac:dyDescent="0.25">
      <c r="A1585" s="231" t="s">
        <v>19</v>
      </c>
      <c r="B1585" s="232" t="s">
        <v>3767</v>
      </c>
      <c r="C1585" s="239">
        <v>0</v>
      </c>
      <c r="D1585" s="239">
        <v>0</v>
      </c>
      <c r="E1585" s="239">
        <v>0</v>
      </c>
      <c r="F1585" s="239">
        <v>0</v>
      </c>
      <c r="G1585" s="239">
        <v>3.2292571248723562E-2</v>
      </c>
      <c r="H1585" s="239">
        <v>0</v>
      </c>
      <c r="I1585" s="239">
        <v>0.37142613443717942</v>
      </c>
      <c r="J1585" s="239">
        <v>0</v>
      </c>
      <c r="K1585" s="239">
        <v>0</v>
      </c>
      <c r="L1585" s="239">
        <v>0</v>
      </c>
      <c r="M1585" s="239">
        <v>0</v>
      </c>
      <c r="N1585" s="239">
        <v>0</v>
      </c>
      <c r="O1585" s="239">
        <v>0</v>
      </c>
      <c r="P1585" s="239">
        <v>0</v>
      </c>
    </row>
    <row r="1586" spans="1:16" x14ac:dyDescent="0.25">
      <c r="A1586" s="231" t="s">
        <v>1472</v>
      </c>
      <c r="B1586" s="232" t="s">
        <v>3768</v>
      </c>
      <c r="C1586" s="239">
        <v>0</v>
      </c>
      <c r="D1586" s="239">
        <v>0</v>
      </c>
      <c r="E1586" s="239">
        <v>10.077008646287975</v>
      </c>
      <c r="F1586" s="239">
        <v>0</v>
      </c>
      <c r="G1586" s="239">
        <v>0</v>
      </c>
      <c r="H1586" s="239">
        <v>0</v>
      </c>
      <c r="I1586" s="239">
        <v>0</v>
      </c>
      <c r="J1586" s="239">
        <v>0</v>
      </c>
      <c r="K1586" s="239">
        <v>0</v>
      </c>
      <c r="L1586" s="239">
        <v>0</v>
      </c>
      <c r="M1586" s="239">
        <v>0</v>
      </c>
      <c r="N1586" s="239">
        <v>0</v>
      </c>
      <c r="O1586" s="239">
        <v>0</v>
      </c>
      <c r="P1586" s="239">
        <v>0</v>
      </c>
    </row>
    <row r="1587" spans="1:16" x14ac:dyDescent="0.25">
      <c r="A1587" s="231" t="s">
        <v>301</v>
      </c>
      <c r="B1587" s="232" t="s">
        <v>6179</v>
      </c>
      <c r="C1587" s="239">
        <v>0</v>
      </c>
      <c r="D1587" s="239">
        <v>3.3955900506072285</v>
      </c>
      <c r="E1587" s="239">
        <v>23.9591112466582</v>
      </c>
      <c r="F1587" s="239">
        <v>2.1873205870536268</v>
      </c>
      <c r="G1587" s="239">
        <v>0</v>
      </c>
      <c r="H1587" s="239">
        <v>0</v>
      </c>
      <c r="I1587" s="239">
        <v>0.51315953600231323</v>
      </c>
      <c r="J1587" s="239">
        <v>6.7101181358417605</v>
      </c>
      <c r="K1587" s="239">
        <v>0</v>
      </c>
      <c r="L1587" s="239">
        <v>0</v>
      </c>
      <c r="M1587" s="239">
        <v>0</v>
      </c>
      <c r="N1587" s="239">
        <v>0</v>
      </c>
      <c r="O1587" s="239">
        <v>9.2295172972159473E-2</v>
      </c>
      <c r="P1587" s="239">
        <v>0</v>
      </c>
    </row>
    <row r="1588" spans="1:16" x14ac:dyDescent="0.25">
      <c r="A1588" s="231" t="s">
        <v>577</v>
      </c>
      <c r="B1588" s="232" t="s">
        <v>6180</v>
      </c>
      <c r="C1588" s="239">
        <v>0</v>
      </c>
      <c r="D1588" s="239">
        <v>0</v>
      </c>
      <c r="E1588" s="239">
        <v>6.5239296826199844</v>
      </c>
      <c r="F1588" s="239">
        <v>0</v>
      </c>
      <c r="G1588" s="239">
        <v>0</v>
      </c>
      <c r="H1588" s="239">
        <v>0</v>
      </c>
      <c r="I1588" s="239">
        <v>0</v>
      </c>
      <c r="J1588" s="239">
        <v>0</v>
      </c>
      <c r="K1588" s="239">
        <v>0</v>
      </c>
      <c r="L1588" s="239">
        <v>0</v>
      </c>
      <c r="M1588" s="239">
        <v>0</v>
      </c>
      <c r="N1588" s="239">
        <v>0</v>
      </c>
      <c r="O1588" s="239">
        <v>0</v>
      </c>
      <c r="P1588" s="239">
        <v>0</v>
      </c>
    </row>
    <row r="1589" spans="1:16" x14ac:dyDescent="0.25">
      <c r="A1589" s="231" t="s">
        <v>668</v>
      </c>
      <c r="B1589" s="232" t="s">
        <v>3791</v>
      </c>
      <c r="C1589" s="239">
        <v>0</v>
      </c>
      <c r="D1589" s="239">
        <v>1.648437256782501E-2</v>
      </c>
      <c r="E1589" s="239">
        <v>0</v>
      </c>
      <c r="F1589" s="239">
        <v>0</v>
      </c>
      <c r="G1589" s="239">
        <v>0</v>
      </c>
      <c r="H1589" s="239">
        <v>0</v>
      </c>
      <c r="I1589" s="239">
        <v>0</v>
      </c>
      <c r="J1589" s="239">
        <v>0</v>
      </c>
      <c r="K1589" s="239">
        <v>0</v>
      </c>
      <c r="L1589" s="239">
        <v>0</v>
      </c>
      <c r="M1589" s="239">
        <v>0</v>
      </c>
      <c r="N1589" s="239">
        <v>0</v>
      </c>
      <c r="O1589" s="239">
        <v>0</v>
      </c>
      <c r="P1589" s="239">
        <v>0</v>
      </c>
    </row>
    <row r="1590" spans="1:16" x14ac:dyDescent="0.25">
      <c r="A1590" s="231" t="s">
        <v>76</v>
      </c>
      <c r="B1590" s="232" t="s">
        <v>3792</v>
      </c>
      <c r="C1590" s="239">
        <v>0</v>
      </c>
      <c r="D1590" s="239">
        <v>0</v>
      </c>
      <c r="E1590" s="239">
        <v>0</v>
      </c>
      <c r="F1590" s="239">
        <v>0</v>
      </c>
      <c r="G1590" s="239">
        <v>0</v>
      </c>
      <c r="H1590" s="239">
        <v>0</v>
      </c>
      <c r="I1590" s="239">
        <v>6.7188109774922152E-3</v>
      </c>
      <c r="J1590" s="239">
        <v>0</v>
      </c>
      <c r="K1590" s="239">
        <v>0</v>
      </c>
      <c r="L1590" s="239">
        <v>0</v>
      </c>
      <c r="M1590" s="239">
        <v>0</v>
      </c>
      <c r="N1590" s="239">
        <v>0</v>
      </c>
      <c r="O1590" s="239">
        <v>0</v>
      </c>
      <c r="P1590" s="239">
        <v>0</v>
      </c>
    </row>
    <row r="1591" spans="1:16" x14ac:dyDescent="0.25">
      <c r="A1591" s="231" t="s">
        <v>2099</v>
      </c>
      <c r="B1591" s="232" t="s">
        <v>3793</v>
      </c>
      <c r="C1591" s="239">
        <v>0</v>
      </c>
      <c r="D1591" s="239">
        <v>0</v>
      </c>
      <c r="E1591" s="239">
        <v>0</v>
      </c>
      <c r="F1591" s="239">
        <v>0</v>
      </c>
      <c r="G1591" s="239">
        <v>0</v>
      </c>
      <c r="H1591" s="239">
        <v>0</v>
      </c>
      <c r="I1591" s="239">
        <v>0</v>
      </c>
      <c r="J1591" s="239">
        <v>0</v>
      </c>
      <c r="K1591" s="239">
        <v>0.93137412932484243</v>
      </c>
      <c r="L1591" s="239">
        <v>0.75461016323681118</v>
      </c>
      <c r="M1591" s="239">
        <v>17.052875310760459</v>
      </c>
      <c r="N1591" s="239">
        <v>0</v>
      </c>
      <c r="O1591" s="239">
        <v>0</v>
      </c>
      <c r="P1591" s="239">
        <v>0</v>
      </c>
    </row>
    <row r="1592" spans="1:16" x14ac:dyDescent="0.25">
      <c r="A1592" s="231" t="s">
        <v>2134</v>
      </c>
      <c r="B1592" s="232" t="s">
        <v>9984</v>
      </c>
      <c r="C1592" s="239">
        <v>8.334488091748403</v>
      </c>
      <c r="D1592" s="239">
        <v>0</v>
      </c>
      <c r="E1592" s="239">
        <v>0</v>
      </c>
      <c r="F1592" s="239">
        <v>0</v>
      </c>
      <c r="G1592" s="239">
        <v>0</v>
      </c>
      <c r="H1592" s="239">
        <v>0</v>
      </c>
      <c r="I1592" s="239">
        <v>0</v>
      </c>
      <c r="J1592" s="239">
        <v>0</v>
      </c>
      <c r="K1592" s="239">
        <v>0</v>
      </c>
      <c r="L1592" s="239">
        <v>0</v>
      </c>
      <c r="M1592" s="239">
        <v>0</v>
      </c>
      <c r="N1592" s="239">
        <v>0</v>
      </c>
      <c r="O1592" s="239">
        <v>0</v>
      </c>
      <c r="P1592" s="239">
        <v>0</v>
      </c>
    </row>
    <row r="1593" spans="1:16" x14ac:dyDescent="0.25">
      <c r="A1593" s="231" t="s">
        <v>618</v>
      </c>
      <c r="B1593" s="232" t="s">
        <v>9985</v>
      </c>
      <c r="C1593" s="239">
        <v>0.63742525691403273</v>
      </c>
      <c r="D1593" s="239">
        <v>5.2048376844034697E-2</v>
      </c>
      <c r="E1593" s="239">
        <v>7.9345705896908023E-2</v>
      </c>
      <c r="F1593" s="239">
        <v>0.15691341823421484</v>
      </c>
      <c r="G1593" s="239">
        <v>0</v>
      </c>
      <c r="H1593" s="239">
        <v>1.5856157486302806E-2</v>
      </c>
      <c r="I1593" s="239">
        <v>0</v>
      </c>
      <c r="J1593" s="239">
        <v>0</v>
      </c>
      <c r="K1593" s="239">
        <v>0</v>
      </c>
      <c r="L1593" s="239">
        <v>0</v>
      </c>
      <c r="M1593" s="239">
        <v>0</v>
      </c>
      <c r="N1593" s="239">
        <v>0</v>
      </c>
      <c r="O1593" s="239">
        <v>9.6971788707560548E-3</v>
      </c>
      <c r="P1593" s="239">
        <v>0</v>
      </c>
    </row>
    <row r="1594" spans="1:16" x14ac:dyDescent="0.25">
      <c r="A1594" s="231" t="s">
        <v>2074</v>
      </c>
      <c r="B1594" s="232" t="s">
        <v>3798</v>
      </c>
      <c r="C1594" s="239">
        <v>0</v>
      </c>
      <c r="D1594" s="239">
        <v>0</v>
      </c>
      <c r="E1594" s="239">
        <v>0</v>
      </c>
      <c r="F1594" s="239">
        <v>0</v>
      </c>
      <c r="G1594" s="239">
        <v>0</v>
      </c>
      <c r="H1594" s="239">
        <v>0</v>
      </c>
      <c r="I1594" s="239">
        <v>14.990665096735587</v>
      </c>
      <c r="J1594" s="239">
        <v>0</v>
      </c>
      <c r="K1594" s="239">
        <v>0</v>
      </c>
      <c r="L1594" s="239">
        <v>0</v>
      </c>
      <c r="M1594" s="239">
        <v>0.82835462545198379</v>
      </c>
      <c r="N1594" s="239">
        <v>0</v>
      </c>
      <c r="O1594" s="239">
        <v>0</v>
      </c>
      <c r="P1594" s="239">
        <v>0</v>
      </c>
    </row>
    <row r="1595" spans="1:16" x14ac:dyDescent="0.25">
      <c r="A1595" s="231" t="s">
        <v>1649</v>
      </c>
      <c r="B1595" s="232" t="s">
        <v>9986</v>
      </c>
      <c r="C1595" s="239">
        <v>10.170785908326952</v>
      </c>
      <c r="D1595" s="239">
        <v>17.296213638335622</v>
      </c>
      <c r="E1595" s="239">
        <v>30.161595735487492</v>
      </c>
      <c r="F1595" s="239">
        <v>5.6107094182610489</v>
      </c>
      <c r="G1595" s="239">
        <v>0</v>
      </c>
      <c r="H1595" s="239">
        <v>18.404798450553919</v>
      </c>
      <c r="I1595" s="239">
        <v>7.0608044254273601</v>
      </c>
      <c r="J1595" s="239">
        <v>0.22185264218415587</v>
      </c>
      <c r="K1595" s="239">
        <v>1.5624781410227937</v>
      </c>
      <c r="L1595" s="239">
        <v>0</v>
      </c>
      <c r="M1595" s="239">
        <v>0</v>
      </c>
      <c r="N1595" s="239">
        <v>0</v>
      </c>
      <c r="O1595" s="239">
        <v>0</v>
      </c>
      <c r="P1595" s="239">
        <v>0</v>
      </c>
    </row>
    <row r="1596" spans="1:16" x14ac:dyDescent="0.25">
      <c r="A1596" s="231" t="s">
        <v>3799</v>
      </c>
      <c r="B1596" s="232" t="s">
        <v>3800</v>
      </c>
      <c r="C1596" s="239">
        <v>0</v>
      </c>
      <c r="D1596" s="239">
        <v>0</v>
      </c>
      <c r="E1596" s="239">
        <v>0</v>
      </c>
      <c r="F1596" s="239">
        <v>0</v>
      </c>
      <c r="G1596" s="239">
        <v>0</v>
      </c>
      <c r="H1596" s="239">
        <v>0</v>
      </c>
      <c r="I1596" s="239">
        <v>0</v>
      </c>
      <c r="J1596" s="239">
        <v>0</v>
      </c>
      <c r="K1596" s="239">
        <v>0</v>
      </c>
      <c r="L1596" s="239">
        <v>0</v>
      </c>
      <c r="M1596" s="239">
        <v>0</v>
      </c>
      <c r="N1596" s="239">
        <v>0</v>
      </c>
      <c r="O1596" s="239">
        <v>0.12258962591201797</v>
      </c>
      <c r="P1596" s="239">
        <v>0</v>
      </c>
    </row>
    <row r="1597" spans="1:16" x14ac:dyDescent="0.25">
      <c r="A1597" s="231" t="s">
        <v>3211</v>
      </c>
      <c r="B1597" s="232" t="s">
        <v>6160</v>
      </c>
      <c r="C1597" s="239">
        <v>0.43216644872714421</v>
      </c>
      <c r="D1597" s="239">
        <v>9.1431845525006879E-3</v>
      </c>
      <c r="E1597" s="239">
        <v>0</v>
      </c>
      <c r="F1597" s="239">
        <v>0</v>
      </c>
      <c r="G1597" s="239">
        <v>7.3296056845162508E-2</v>
      </c>
      <c r="H1597" s="239">
        <v>0</v>
      </c>
      <c r="I1597" s="239">
        <v>0</v>
      </c>
      <c r="J1597" s="239">
        <v>4.6206313947642613E-3</v>
      </c>
      <c r="K1597" s="239">
        <v>0</v>
      </c>
      <c r="L1597" s="239">
        <v>1.7042330746242906E-2</v>
      </c>
      <c r="M1597" s="239">
        <v>0</v>
      </c>
      <c r="N1597" s="239">
        <v>0</v>
      </c>
      <c r="O1597" s="239">
        <v>0</v>
      </c>
      <c r="P1597" s="239">
        <v>0</v>
      </c>
    </row>
    <row r="1598" spans="1:16" x14ac:dyDescent="0.25">
      <c r="A1598" s="231" t="s">
        <v>2214</v>
      </c>
      <c r="B1598" s="232" t="s">
        <v>9987</v>
      </c>
      <c r="C1598" s="239">
        <v>0</v>
      </c>
      <c r="D1598" s="239">
        <v>0.33612032721449764</v>
      </c>
      <c r="E1598" s="239">
        <v>0</v>
      </c>
      <c r="F1598" s="239">
        <v>0.14851460797049315</v>
      </c>
      <c r="G1598" s="239">
        <v>0</v>
      </c>
      <c r="H1598" s="239">
        <v>0</v>
      </c>
      <c r="I1598" s="239">
        <v>0</v>
      </c>
      <c r="J1598" s="239">
        <v>0</v>
      </c>
      <c r="K1598" s="239">
        <v>0</v>
      </c>
      <c r="L1598" s="239">
        <v>0</v>
      </c>
      <c r="M1598" s="239">
        <v>0</v>
      </c>
      <c r="N1598" s="239">
        <v>0</v>
      </c>
      <c r="O1598" s="239">
        <v>0</v>
      </c>
      <c r="P1598" s="239">
        <v>0</v>
      </c>
    </row>
    <row r="1599" spans="1:16" x14ac:dyDescent="0.25">
      <c r="A1599" s="231" t="s">
        <v>1744</v>
      </c>
      <c r="B1599" s="232" t="s">
        <v>9988</v>
      </c>
      <c r="C1599" s="239">
        <v>0</v>
      </c>
      <c r="D1599" s="239">
        <v>3.7418811091832933E-2</v>
      </c>
      <c r="E1599" s="239">
        <v>0.25450982377617315</v>
      </c>
      <c r="F1599" s="239">
        <v>0.10330550473432468</v>
      </c>
      <c r="G1599" s="239">
        <v>0</v>
      </c>
      <c r="H1599" s="239">
        <v>0</v>
      </c>
      <c r="I1599" s="239">
        <v>0</v>
      </c>
      <c r="J1599" s="239">
        <v>0</v>
      </c>
      <c r="K1599" s="239">
        <v>0</v>
      </c>
      <c r="L1599" s="239">
        <v>0</v>
      </c>
      <c r="M1599" s="239">
        <v>0</v>
      </c>
      <c r="N1599" s="239">
        <v>0</v>
      </c>
      <c r="O1599" s="239">
        <v>0</v>
      </c>
      <c r="P1599" s="239">
        <v>0</v>
      </c>
    </row>
    <row r="1600" spans="1:16" x14ac:dyDescent="0.25">
      <c r="A1600" s="231" t="s">
        <v>2611</v>
      </c>
      <c r="B1600" s="232" t="s">
        <v>3802</v>
      </c>
      <c r="C1600" s="239">
        <v>0</v>
      </c>
      <c r="D1600" s="239">
        <v>0</v>
      </c>
      <c r="E1600" s="239">
        <v>0</v>
      </c>
      <c r="F1600" s="239">
        <v>0</v>
      </c>
      <c r="G1600" s="239">
        <v>0</v>
      </c>
      <c r="H1600" s="239">
        <v>0.13933741183254891</v>
      </c>
      <c r="I1600" s="239">
        <v>0</v>
      </c>
      <c r="J1600" s="239">
        <v>0</v>
      </c>
      <c r="K1600" s="239">
        <v>0</v>
      </c>
      <c r="L1600" s="239">
        <v>0</v>
      </c>
      <c r="M1600" s="239">
        <v>0</v>
      </c>
      <c r="N1600" s="239">
        <v>0</v>
      </c>
      <c r="O1600" s="239">
        <v>0</v>
      </c>
      <c r="P1600" s="239">
        <v>0</v>
      </c>
    </row>
    <row r="1601" spans="1:16" x14ac:dyDescent="0.25">
      <c r="A1601" s="231" t="s">
        <v>290</v>
      </c>
      <c r="B1601" s="232" t="s">
        <v>3803</v>
      </c>
      <c r="C1601" s="239">
        <v>5.8213886426967898E-2</v>
      </c>
      <c r="D1601" s="239">
        <v>0.44688853141390145</v>
      </c>
      <c r="E1601" s="239">
        <v>0.57164696588588138</v>
      </c>
      <c r="F1601" s="239">
        <v>0.33519729139990917</v>
      </c>
      <c r="G1601" s="239">
        <v>1.4014531236915227E-2</v>
      </c>
      <c r="H1601" s="239">
        <v>0</v>
      </c>
      <c r="I1601" s="239">
        <v>0</v>
      </c>
      <c r="J1601" s="239">
        <v>1.0588042514384976E-3</v>
      </c>
      <c r="K1601" s="239">
        <v>0</v>
      </c>
      <c r="L1601" s="239">
        <v>7.2051141823510259E-2</v>
      </c>
      <c r="M1601" s="239">
        <v>2.569409577678981E-2</v>
      </c>
      <c r="N1601" s="239">
        <v>4.0748289896562928E-2</v>
      </c>
      <c r="O1601" s="239">
        <v>0</v>
      </c>
      <c r="P1601" s="239">
        <v>0</v>
      </c>
    </row>
    <row r="1602" spans="1:16" x14ac:dyDescent="0.25">
      <c r="A1602" s="231" t="s">
        <v>7196</v>
      </c>
      <c r="B1602" s="232" t="s">
        <v>7197</v>
      </c>
      <c r="C1602" s="239">
        <v>1.975786513355263E-2</v>
      </c>
      <c r="D1602" s="239">
        <v>0</v>
      </c>
      <c r="E1602" s="239">
        <v>0</v>
      </c>
      <c r="F1602" s="239">
        <v>0</v>
      </c>
      <c r="G1602" s="239">
        <v>0</v>
      </c>
      <c r="H1602" s="239">
        <v>0</v>
      </c>
      <c r="I1602" s="239">
        <v>0</v>
      </c>
      <c r="J1602" s="239">
        <v>0</v>
      </c>
      <c r="K1602" s="239">
        <v>0</v>
      </c>
      <c r="L1602" s="239">
        <v>0.15801787165063852</v>
      </c>
      <c r="M1602" s="239">
        <v>0.54077093635951745</v>
      </c>
      <c r="N1602" s="239">
        <v>0</v>
      </c>
      <c r="O1602" s="239">
        <v>0.29853139321388478</v>
      </c>
      <c r="P1602" s="239">
        <v>0</v>
      </c>
    </row>
    <row r="1603" spans="1:16" x14ac:dyDescent="0.25">
      <c r="A1603" s="231" t="s">
        <v>8587</v>
      </c>
      <c r="B1603" s="232" t="s">
        <v>9989</v>
      </c>
      <c r="C1603" s="239">
        <v>0</v>
      </c>
      <c r="D1603" s="239">
        <v>0</v>
      </c>
      <c r="E1603" s="239">
        <v>0</v>
      </c>
      <c r="F1603" s="239">
        <v>0</v>
      </c>
      <c r="G1603" s="239">
        <v>0</v>
      </c>
      <c r="H1603" s="239">
        <v>0</v>
      </c>
      <c r="I1603" s="239">
        <v>0</v>
      </c>
      <c r="J1603" s="239">
        <v>0</v>
      </c>
      <c r="K1603" s="239">
        <v>0.89676530298628976</v>
      </c>
      <c r="L1603" s="239">
        <v>0</v>
      </c>
      <c r="M1603" s="239">
        <v>0</v>
      </c>
      <c r="N1603" s="239">
        <v>0</v>
      </c>
      <c r="O1603" s="239">
        <v>0</v>
      </c>
      <c r="P1603" s="239">
        <v>0</v>
      </c>
    </row>
    <row r="1604" spans="1:16" x14ac:dyDescent="0.25">
      <c r="A1604" s="231" t="s">
        <v>637</v>
      </c>
      <c r="B1604" s="232" t="s">
        <v>3467</v>
      </c>
      <c r="C1604" s="239">
        <v>0</v>
      </c>
      <c r="D1604" s="239">
        <v>0</v>
      </c>
      <c r="E1604" s="239">
        <v>0</v>
      </c>
      <c r="F1604" s="239">
        <v>0</v>
      </c>
      <c r="G1604" s="239">
        <v>0</v>
      </c>
      <c r="H1604" s="239">
        <v>0</v>
      </c>
      <c r="I1604" s="239">
        <v>0</v>
      </c>
      <c r="J1604" s="239">
        <v>0.39540009298149248</v>
      </c>
      <c r="K1604" s="239">
        <v>0.4685251350361414</v>
      </c>
      <c r="L1604" s="239">
        <v>0.3990478563425926</v>
      </c>
      <c r="M1604" s="239">
        <v>0.55343812550367877</v>
      </c>
      <c r="N1604" s="239">
        <v>1.6470883400019398</v>
      </c>
      <c r="O1604" s="239">
        <v>2.8031422863563882</v>
      </c>
      <c r="P1604" s="239">
        <v>0.19507379341235517</v>
      </c>
    </row>
    <row r="1605" spans="1:16" x14ac:dyDescent="0.25">
      <c r="A1605" s="231" t="s">
        <v>1381</v>
      </c>
      <c r="B1605" s="232" t="s">
        <v>6563</v>
      </c>
      <c r="C1605" s="239">
        <v>0</v>
      </c>
      <c r="D1605" s="239">
        <v>0</v>
      </c>
      <c r="E1605" s="239">
        <v>3.0562176322956653</v>
      </c>
      <c r="F1605" s="239">
        <v>0</v>
      </c>
      <c r="G1605" s="239">
        <v>0</v>
      </c>
      <c r="H1605" s="239">
        <v>0</v>
      </c>
      <c r="I1605" s="239">
        <v>0</v>
      </c>
      <c r="J1605" s="239">
        <v>0</v>
      </c>
      <c r="K1605" s="239">
        <v>0</v>
      </c>
      <c r="L1605" s="239">
        <v>9.9155355742343385</v>
      </c>
      <c r="M1605" s="239">
        <v>0.96917488301411825</v>
      </c>
      <c r="N1605" s="239">
        <v>0</v>
      </c>
      <c r="O1605" s="239">
        <v>0</v>
      </c>
      <c r="P1605" s="239">
        <v>0</v>
      </c>
    </row>
    <row r="1606" spans="1:16" x14ac:dyDescent="0.25">
      <c r="A1606" s="231" t="s">
        <v>2571</v>
      </c>
      <c r="B1606" s="232" t="s">
        <v>6165</v>
      </c>
      <c r="C1606" s="239">
        <v>0</v>
      </c>
      <c r="D1606" s="239">
        <v>0</v>
      </c>
      <c r="E1606" s="239">
        <v>0.10841914230068277</v>
      </c>
      <c r="F1606" s="239">
        <v>0</v>
      </c>
      <c r="G1606" s="239">
        <v>0</v>
      </c>
      <c r="H1606" s="239">
        <v>0</v>
      </c>
      <c r="I1606" s="239">
        <v>0</v>
      </c>
      <c r="J1606" s="239">
        <v>0</v>
      </c>
      <c r="K1606" s="239">
        <v>0</v>
      </c>
      <c r="L1606" s="239">
        <v>0</v>
      </c>
      <c r="M1606" s="239">
        <v>0</v>
      </c>
      <c r="N1606" s="239">
        <v>0</v>
      </c>
      <c r="O1606" s="239">
        <v>0</v>
      </c>
      <c r="P1606" s="239">
        <v>0</v>
      </c>
    </row>
    <row r="1607" spans="1:16" x14ac:dyDescent="0.25">
      <c r="A1607" s="231" t="s">
        <v>8458</v>
      </c>
      <c r="B1607" s="232" t="s">
        <v>8459</v>
      </c>
      <c r="C1607" s="239">
        <v>0</v>
      </c>
      <c r="D1607" s="239">
        <v>0.36140992220427354</v>
      </c>
      <c r="E1607" s="239">
        <v>0</v>
      </c>
      <c r="F1607" s="239">
        <v>0</v>
      </c>
      <c r="G1607" s="239">
        <v>0</v>
      </c>
      <c r="H1607" s="239">
        <v>0</v>
      </c>
      <c r="I1607" s="239">
        <v>0</v>
      </c>
      <c r="J1607" s="239">
        <v>0</v>
      </c>
      <c r="K1607" s="239">
        <v>0</v>
      </c>
      <c r="L1607" s="239">
        <v>0</v>
      </c>
      <c r="M1607" s="239">
        <v>0</v>
      </c>
      <c r="N1607" s="239">
        <v>0</v>
      </c>
      <c r="O1607" s="239">
        <v>0</v>
      </c>
      <c r="P1607" s="239">
        <v>0</v>
      </c>
    </row>
    <row r="1608" spans="1:16" x14ac:dyDescent="0.25">
      <c r="A1608" s="231" t="s">
        <v>7979</v>
      </c>
      <c r="B1608" s="232" t="s">
        <v>7981</v>
      </c>
      <c r="C1608" s="239">
        <v>0</v>
      </c>
      <c r="D1608" s="239">
        <v>25.871507851248577</v>
      </c>
      <c r="E1608" s="239">
        <v>0</v>
      </c>
      <c r="F1608" s="239">
        <v>0</v>
      </c>
      <c r="G1608" s="239">
        <v>0</v>
      </c>
      <c r="H1608" s="239">
        <v>0</v>
      </c>
      <c r="I1608" s="239">
        <v>0</v>
      </c>
      <c r="J1608" s="239">
        <v>0</v>
      </c>
      <c r="K1608" s="239">
        <v>0</v>
      </c>
      <c r="L1608" s="239">
        <v>0</v>
      </c>
      <c r="M1608" s="239">
        <v>0</v>
      </c>
      <c r="N1608" s="239">
        <v>0</v>
      </c>
      <c r="O1608" s="239">
        <v>0</v>
      </c>
      <c r="P1608" s="239">
        <v>0</v>
      </c>
    </row>
    <row r="1609" spans="1:16" x14ac:dyDescent="0.25">
      <c r="A1609" s="231" t="s">
        <v>8324</v>
      </c>
      <c r="B1609" s="232" t="s">
        <v>8325</v>
      </c>
      <c r="C1609" s="239">
        <v>0</v>
      </c>
      <c r="D1609" s="239">
        <v>0</v>
      </c>
      <c r="E1609" s="239">
        <v>0</v>
      </c>
      <c r="F1609" s="239">
        <v>0</v>
      </c>
      <c r="G1609" s="239">
        <v>0</v>
      </c>
      <c r="H1609" s="239">
        <v>0</v>
      </c>
      <c r="I1609" s="239">
        <v>0</v>
      </c>
      <c r="J1609" s="239">
        <v>0</v>
      </c>
      <c r="K1609" s="239">
        <v>0</v>
      </c>
      <c r="L1609" s="239">
        <v>0</v>
      </c>
      <c r="M1609" s="239">
        <v>0</v>
      </c>
      <c r="N1609" s="239">
        <v>1.7373323399560974</v>
      </c>
      <c r="O1609" s="239">
        <v>0</v>
      </c>
      <c r="P1609" s="239">
        <v>0</v>
      </c>
    </row>
    <row r="1610" spans="1:16" x14ac:dyDescent="0.25">
      <c r="A1610" s="231" t="s">
        <v>8813</v>
      </c>
      <c r="B1610" s="232" t="s">
        <v>8814</v>
      </c>
      <c r="C1610" s="239">
        <v>0</v>
      </c>
      <c r="D1610" s="239">
        <v>0</v>
      </c>
      <c r="E1610" s="239">
        <v>0</v>
      </c>
      <c r="F1610" s="239">
        <v>0</v>
      </c>
      <c r="G1610" s="239">
        <v>0.71437851565894017</v>
      </c>
      <c r="H1610" s="239">
        <v>0.2439717448885268</v>
      </c>
      <c r="I1610" s="239">
        <v>4.2424219399623125E-2</v>
      </c>
      <c r="J1610" s="239">
        <v>0</v>
      </c>
      <c r="K1610" s="239">
        <v>0</v>
      </c>
      <c r="L1610" s="239">
        <v>0</v>
      </c>
      <c r="M1610" s="239">
        <v>0</v>
      </c>
      <c r="N1610" s="239">
        <v>0</v>
      </c>
      <c r="O1610" s="239">
        <v>0</v>
      </c>
      <c r="P1610" s="239">
        <v>0</v>
      </c>
    </row>
    <row r="1611" spans="1:16" x14ac:dyDescent="0.25">
      <c r="A1611" s="231" t="s">
        <v>8815</v>
      </c>
      <c r="B1611" s="232" t="s">
        <v>8816</v>
      </c>
      <c r="C1611" s="239">
        <v>11.158608851538981</v>
      </c>
      <c r="D1611" s="239">
        <v>0</v>
      </c>
      <c r="E1611" s="239">
        <v>0</v>
      </c>
      <c r="F1611" s="239">
        <v>0</v>
      </c>
      <c r="G1611" s="239">
        <v>0</v>
      </c>
      <c r="H1611" s="239">
        <v>0</v>
      </c>
      <c r="I1611" s="239">
        <v>0</v>
      </c>
      <c r="J1611" s="239">
        <v>0</v>
      </c>
      <c r="K1611" s="239">
        <v>0</v>
      </c>
      <c r="L1611" s="239">
        <v>0</v>
      </c>
      <c r="M1611" s="239">
        <v>0</v>
      </c>
      <c r="N1611" s="239">
        <v>0</v>
      </c>
      <c r="O1611" s="239">
        <v>0</v>
      </c>
      <c r="P1611" s="239">
        <v>0</v>
      </c>
    </row>
    <row r="1612" spans="1:16" x14ac:dyDescent="0.25">
      <c r="A1612" s="231" t="s">
        <v>8200</v>
      </c>
      <c r="B1612" s="232" t="s">
        <v>8201</v>
      </c>
      <c r="C1612" s="239">
        <v>0</v>
      </c>
      <c r="D1612" s="239">
        <v>0</v>
      </c>
      <c r="E1612" s="239">
        <v>0</v>
      </c>
      <c r="F1612" s="239">
        <v>1.6615247791078283</v>
      </c>
      <c r="G1612" s="239">
        <v>0</v>
      </c>
      <c r="H1612" s="239">
        <v>0</v>
      </c>
      <c r="I1612" s="239">
        <v>0</v>
      </c>
      <c r="J1612" s="239">
        <v>0</v>
      </c>
      <c r="K1612" s="239">
        <v>0</v>
      </c>
      <c r="L1612" s="239">
        <v>3.59225857998028</v>
      </c>
      <c r="M1612" s="239">
        <v>0</v>
      </c>
      <c r="N1612" s="239">
        <v>0</v>
      </c>
      <c r="O1612" s="239">
        <v>0</v>
      </c>
      <c r="P1612" s="239">
        <v>197.33153094973488</v>
      </c>
    </row>
    <row r="1613" spans="1:16" x14ac:dyDescent="0.25">
      <c r="A1613" s="231" t="s">
        <v>8925</v>
      </c>
      <c r="B1613" s="232" t="s">
        <v>8926</v>
      </c>
      <c r="C1613" s="239">
        <v>0</v>
      </c>
      <c r="D1613" s="239">
        <v>0</v>
      </c>
      <c r="E1613" s="239">
        <v>0</v>
      </c>
      <c r="F1613" s="239">
        <v>34.343681168448278</v>
      </c>
      <c r="G1613" s="239">
        <v>0</v>
      </c>
      <c r="H1613" s="239">
        <v>0</v>
      </c>
      <c r="I1613" s="239">
        <v>0</v>
      </c>
      <c r="J1613" s="239">
        <v>0</v>
      </c>
      <c r="K1613" s="239">
        <v>0</v>
      </c>
      <c r="L1613" s="239">
        <v>0</v>
      </c>
      <c r="M1613" s="239">
        <v>0</v>
      </c>
      <c r="N1613" s="239">
        <v>0</v>
      </c>
      <c r="O1613" s="239">
        <v>0</v>
      </c>
      <c r="P1613" s="239">
        <v>0</v>
      </c>
    </row>
    <row r="1614" spans="1:16" x14ac:dyDescent="0.25">
      <c r="A1614" s="231" t="s">
        <v>8711</v>
      </c>
      <c r="B1614" s="232" t="s">
        <v>8712</v>
      </c>
      <c r="C1614" s="239">
        <v>0</v>
      </c>
      <c r="D1614" s="239">
        <v>126.05585182106198</v>
      </c>
      <c r="E1614" s="239">
        <v>0</v>
      </c>
      <c r="F1614" s="239">
        <v>0</v>
      </c>
      <c r="G1614" s="239">
        <v>0</v>
      </c>
      <c r="H1614" s="239">
        <v>0</v>
      </c>
      <c r="I1614" s="239">
        <v>0</v>
      </c>
      <c r="J1614" s="239">
        <v>0</v>
      </c>
      <c r="K1614" s="239">
        <v>0</v>
      </c>
      <c r="L1614" s="239">
        <v>0</v>
      </c>
      <c r="M1614" s="239">
        <v>0</v>
      </c>
      <c r="N1614" s="239">
        <v>0</v>
      </c>
      <c r="O1614" s="239">
        <v>0</v>
      </c>
      <c r="P1614" s="239">
        <v>0</v>
      </c>
    </row>
    <row r="1615" spans="1:16" x14ac:dyDescent="0.25">
      <c r="A1615" s="231" t="s">
        <v>8713</v>
      </c>
      <c r="B1615" s="232" t="s">
        <v>9990</v>
      </c>
      <c r="C1615" s="239">
        <v>0</v>
      </c>
      <c r="D1615" s="239">
        <v>0.4796592428275871</v>
      </c>
      <c r="E1615" s="239">
        <v>0</v>
      </c>
      <c r="F1615" s="239">
        <v>0</v>
      </c>
      <c r="G1615" s="239">
        <v>0</v>
      </c>
      <c r="H1615" s="239">
        <v>0</v>
      </c>
      <c r="I1615" s="239">
        <v>0</v>
      </c>
      <c r="J1615" s="239">
        <v>0</v>
      </c>
      <c r="K1615" s="239">
        <v>0</v>
      </c>
      <c r="L1615" s="239">
        <v>0</v>
      </c>
      <c r="M1615" s="239">
        <v>0</v>
      </c>
      <c r="N1615" s="239">
        <v>0</v>
      </c>
      <c r="O1615" s="239">
        <v>0</v>
      </c>
      <c r="P1615" s="239">
        <v>0</v>
      </c>
    </row>
    <row r="1616" spans="1:16" x14ac:dyDescent="0.25">
      <c r="A1616" s="231" t="s">
        <v>8015</v>
      </c>
      <c r="B1616" s="232" t="s">
        <v>8016</v>
      </c>
      <c r="C1616" s="239">
        <v>0</v>
      </c>
      <c r="D1616" s="239">
        <v>0</v>
      </c>
      <c r="E1616" s="239">
        <v>0</v>
      </c>
      <c r="F1616" s="239">
        <v>0</v>
      </c>
      <c r="G1616" s="239">
        <v>0</v>
      </c>
      <c r="H1616" s="239">
        <v>0</v>
      </c>
      <c r="I1616" s="239">
        <v>0</v>
      </c>
      <c r="J1616" s="239">
        <v>0</v>
      </c>
      <c r="K1616" s="239">
        <v>0</v>
      </c>
      <c r="L1616" s="239">
        <v>0</v>
      </c>
      <c r="M1616" s="239">
        <v>0</v>
      </c>
      <c r="N1616" s="239">
        <v>0</v>
      </c>
      <c r="O1616" s="239">
        <v>0</v>
      </c>
      <c r="P1616" s="239">
        <v>4.2859435271972092E-2</v>
      </c>
    </row>
    <row r="1617" spans="1:16" x14ac:dyDescent="0.25">
      <c r="A1617" s="231" t="s">
        <v>1136</v>
      </c>
      <c r="B1617" s="232" t="s">
        <v>3890</v>
      </c>
      <c r="C1617" s="239">
        <v>0</v>
      </c>
      <c r="D1617" s="239">
        <v>0</v>
      </c>
      <c r="E1617" s="239">
        <v>0</v>
      </c>
      <c r="F1617" s="239">
        <v>0</v>
      </c>
      <c r="G1617" s="239">
        <v>0</v>
      </c>
      <c r="H1617" s="239">
        <v>0</v>
      </c>
      <c r="I1617" s="239">
        <v>0</v>
      </c>
      <c r="J1617" s="239">
        <v>0</v>
      </c>
      <c r="K1617" s="239">
        <v>0</v>
      </c>
      <c r="L1617" s="239">
        <v>0</v>
      </c>
      <c r="M1617" s="239">
        <v>0</v>
      </c>
      <c r="N1617" s="239">
        <v>0</v>
      </c>
      <c r="O1617" s="239">
        <v>0.96257981411626081</v>
      </c>
      <c r="P1617" s="239">
        <v>0</v>
      </c>
    </row>
    <row r="1618" spans="1:16" x14ac:dyDescent="0.25">
      <c r="A1618" s="231" t="s">
        <v>1421</v>
      </c>
      <c r="B1618" s="232" t="s">
        <v>3776</v>
      </c>
      <c r="C1618" s="239">
        <v>54.752485925044169</v>
      </c>
      <c r="D1618" s="239">
        <v>0</v>
      </c>
      <c r="E1618" s="239">
        <v>1.5499169459963107</v>
      </c>
      <c r="F1618" s="239">
        <v>26.749219689211767</v>
      </c>
      <c r="G1618" s="239">
        <v>0</v>
      </c>
      <c r="H1618" s="239">
        <v>0</v>
      </c>
      <c r="I1618" s="239">
        <v>0</v>
      </c>
      <c r="J1618" s="239">
        <v>0</v>
      </c>
      <c r="K1618" s="239">
        <v>0</v>
      </c>
      <c r="L1618" s="239">
        <v>0</v>
      </c>
      <c r="M1618" s="239">
        <v>0</v>
      </c>
      <c r="N1618" s="239">
        <v>0</v>
      </c>
      <c r="O1618" s="239">
        <v>0.34362271918941223</v>
      </c>
      <c r="P1618" s="239">
        <v>0</v>
      </c>
    </row>
    <row r="1619" spans="1:16" x14ac:dyDescent="0.25">
      <c r="A1619" s="231" t="s">
        <v>1947</v>
      </c>
      <c r="B1619" s="232" t="s">
        <v>3777</v>
      </c>
      <c r="C1619" s="239">
        <v>0</v>
      </c>
      <c r="D1619" s="239">
        <v>0</v>
      </c>
      <c r="E1619" s="239">
        <v>0</v>
      </c>
      <c r="F1619" s="239">
        <v>0</v>
      </c>
      <c r="G1619" s="239">
        <v>0</v>
      </c>
      <c r="H1619" s="239">
        <v>0</v>
      </c>
      <c r="I1619" s="239">
        <v>0</v>
      </c>
      <c r="J1619" s="239">
        <v>0</v>
      </c>
      <c r="K1619" s="239">
        <v>0</v>
      </c>
      <c r="L1619" s="239">
        <v>0</v>
      </c>
      <c r="M1619" s="239">
        <v>0</v>
      </c>
      <c r="N1619" s="239">
        <v>0</v>
      </c>
      <c r="O1619" s="239">
        <v>0.40729597604026263</v>
      </c>
      <c r="P1619" s="239">
        <v>0</v>
      </c>
    </row>
    <row r="1620" spans="1:16" x14ac:dyDescent="0.25">
      <c r="A1620" s="231" t="s">
        <v>2702</v>
      </c>
      <c r="B1620" s="232" t="s">
        <v>6742</v>
      </c>
      <c r="C1620" s="239">
        <v>0</v>
      </c>
      <c r="D1620" s="239">
        <v>0</v>
      </c>
      <c r="E1620" s="239">
        <v>0</v>
      </c>
      <c r="F1620" s="239">
        <v>0</v>
      </c>
      <c r="G1620" s="239">
        <v>0</v>
      </c>
      <c r="H1620" s="239">
        <v>0</v>
      </c>
      <c r="I1620" s="239">
        <v>0</v>
      </c>
      <c r="J1620" s="239">
        <v>0</v>
      </c>
      <c r="K1620" s="239">
        <v>0</v>
      </c>
      <c r="L1620" s="239">
        <v>0</v>
      </c>
      <c r="M1620" s="239">
        <v>0</v>
      </c>
      <c r="N1620" s="239">
        <v>0</v>
      </c>
      <c r="O1620" s="239">
        <v>0</v>
      </c>
      <c r="P1620" s="239">
        <v>4.2179636441197008</v>
      </c>
    </row>
    <row r="1621" spans="1:16" x14ac:dyDescent="0.25">
      <c r="A1621" s="231" t="s">
        <v>2334</v>
      </c>
      <c r="B1621" s="232" t="s">
        <v>6849</v>
      </c>
      <c r="C1621" s="239">
        <v>0</v>
      </c>
      <c r="D1621" s="239">
        <v>0</v>
      </c>
      <c r="E1621" s="239">
        <v>0</v>
      </c>
      <c r="F1621" s="239">
        <v>0</v>
      </c>
      <c r="G1621" s="239">
        <v>0</v>
      </c>
      <c r="H1621" s="239">
        <v>0</v>
      </c>
      <c r="I1621" s="239">
        <v>0</v>
      </c>
      <c r="J1621" s="239">
        <v>0</v>
      </c>
      <c r="K1621" s="239">
        <v>0</v>
      </c>
      <c r="L1621" s="239">
        <v>0</v>
      </c>
      <c r="M1621" s="239">
        <v>0</v>
      </c>
      <c r="N1621" s="239">
        <v>0</v>
      </c>
      <c r="O1621" s="239">
        <v>0</v>
      </c>
      <c r="P1621" s="239">
        <v>3.2272159123715567</v>
      </c>
    </row>
    <row r="1622" spans="1:16" x14ac:dyDescent="0.25">
      <c r="A1622" s="231" t="s">
        <v>1658</v>
      </c>
      <c r="B1622" s="232" t="s">
        <v>9991</v>
      </c>
      <c r="C1622" s="239">
        <v>0</v>
      </c>
      <c r="D1622" s="239">
        <v>0</v>
      </c>
      <c r="E1622" s="239">
        <v>0</v>
      </c>
      <c r="F1622" s="239">
        <v>0</v>
      </c>
      <c r="G1622" s="239">
        <v>0</v>
      </c>
      <c r="H1622" s="239">
        <v>0</v>
      </c>
      <c r="I1622" s="239">
        <v>0</v>
      </c>
      <c r="J1622" s="239">
        <v>0</v>
      </c>
      <c r="K1622" s="239">
        <v>0</v>
      </c>
      <c r="L1622" s="239">
        <v>0.21698856598351063</v>
      </c>
      <c r="M1622" s="239">
        <v>0</v>
      </c>
      <c r="N1622" s="239">
        <v>0.10457503475958053</v>
      </c>
      <c r="O1622" s="239">
        <v>0</v>
      </c>
      <c r="P1622" s="239">
        <v>0.43716616526900842</v>
      </c>
    </row>
    <row r="1623" spans="1:16" x14ac:dyDescent="0.25">
      <c r="A1623" s="231" t="s">
        <v>1347</v>
      </c>
      <c r="B1623" s="232" t="s">
        <v>6164</v>
      </c>
      <c r="C1623" s="239">
        <v>0</v>
      </c>
      <c r="D1623" s="239">
        <v>0</v>
      </c>
      <c r="E1623" s="239">
        <v>0</v>
      </c>
      <c r="F1623" s="239">
        <v>0</v>
      </c>
      <c r="G1623" s="239">
        <v>9.6850250597516752</v>
      </c>
      <c r="H1623" s="239">
        <v>0</v>
      </c>
      <c r="I1623" s="239">
        <v>0</v>
      </c>
      <c r="J1623" s="239">
        <v>0</v>
      </c>
      <c r="K1623" s="239">
        <v>0</v>
      </c>
      <c r="L1623" s="239">
        <v>0</v>
      </c>
      <c r="M1623" s="239">
        <v>0</v>
      </c>
      <c r="N1623" s="239">
        <v>0</v>
      </c>
      <c r="O1623" s="239">
        <v>0</v>
      </c>
      <c r="P1623" s="239">
        <v>0</v>
      </c>
    </row>
    <row r="1624" spans="1:16" x14ac:dyDescent="0.25">
      <c r="A1624" s="231" t="s">
        <v>1565</v>
      </c>
      <c r="B1624" s="232" t="s">
        <v>9992</v>
      </c>
      <c r="C1624" s="239">
        <v>0</v>
      </c>
      <c r="D1624" s="239">
        <v>0</v>
      </c>
      <c r="E1624" s="239">
        <v>0</v>
      </c>
      <c r="F1624" s="239">
        <v>0</v>
      </c>
      <c r="G1624" s="239">
        <v>2.8421437948085451E-2</v>
      </c>
      <c r="H1624" s="239">
        <v>0</v>
      </c>
      <c r="I1624" s="239">
        <v>0</v>
      </c>
      <c r="J1624" s="239">
        <v>0</v>
      </c>
      <c r="K1624" s="239">
        <v>0</v>
      </c>
      <c r="L1624" s="239">
        <v>0</v>
      </c>
      <c r="M1624" s="239">
        <v>3.0842292173923605E-2</v>
      </c>
      <c r="N1624" s="239">
        <v>0</v>
      </c>
      <c r="O1624" s="239">
        <v>0</v>
      </c>
      <c r="P1624" s="239">
        <v>0</v>
      </c>
    </row>
    <row r="1625" spans="1:16" x14ac:dyDescent="0.25">
      <c r="A1625" s="231" t="s">
        <v>1352</v>
      </c>
      <c r="B1625" s="232" t="s">
        <v>3893</v>
      </c>
      <c r="C1625" s="239">
        <v>0</v>
      </c>
      <c r="D1625" s="239">
        <v>0</v>
      </c>
      <c r="E1625" s="239">
        <v>0</v>
      </c>
      <c r="F1625" s="239">
        <v>0</v>
      </c>
      <c r="G1625" s="239">
        <v>0</v>
      </c>
      <c r="H1625" s="239">
        <v>0</v>
      </c>
      <c r="I1625" s="239">
        <v>0</v>
      </c>
      <c r="J1625" s="239">
        <v>5.068909286926606E-2</v>
      </c>
      <c r="K1625" s="239">
        <v>0.11791380987445213</v>
      </c>
      <c r="L1625" s="239">
        <v>0</v>
      </c>
      <c r="M1625" s="239">
        <v>0</v>
      </c>
      <c r="N1625" s="239">
        <v>0</v>
      </c>
      <c r="O1625" s="239">
        <v>3.1927110501744863E-2</v>
      </c>
      <c r="P1625" s="239">
        <v>1.9162664225052823E-2</v>
      </c>
    </row>
    <row r="1626" spans="1:16" x14ac:dyDescent="0.25">
      <c r="A1626" s="231" t="s">
        <v>2314</v>
      </c>
      <c r="B1626" s="232" t="s">
        <v>9993</v>
      </c>
      <c r="C1626" s="239">
        <v>0</v>
      </c>
      <c r="D1626" s="239">
        <v>0</v>
      </c>
      <c r="E1626" s="239">
        <v>0</v>
      </c>
      <c r="F1626" s="239">
        <v>0</v>
      </c>
      <c r="G1626" s="239">
        <v>0</v>
      </c>
      <c r="H1626" s="239">
        <v>0</v>
      </c>
      <c r="I1626" s="239">
        <v>0</v>
      </c>
      <c r="J1626" s="239">
        <v>0</v>
      </c>
      <c r="K1626" s="239">
        <v>0</v>
      </c>
      <c r="L1626" s="239">
        <v>0</v>
      </c>
      <c r="M1626" s="239">
        <v>0</v>
      </c>
      <c r="N1626" s="239">
        <v>0</v>
      </c>
      <c r="O1626" s="239">
        <v>0</v>
      </c>
      <c r="P1626" s="239">
        <v>0.60420536752552023</v>
      </c>
    </row>
    <row r="1627" spans="1:16" x14ac:dyDescent="0.25">
      <c r="A1627" s="231" t="s">
        <v>2247</v>
      </c>
      <c r="B1627" s="232" t="s">
        <v>3780</v>
      </c>
      <c r="C1627" s="239">
        <v>0</v>
      </c>
      <c r="D1627" s="239">
        <v>0</v>
      </c>
      <c r="E1627" s="239">
        <v>0</v>
      </c>
      <c r="F1627" s="239">
        <v>0</v>
      </c>
      <c r="G1627" s="239">
        <v>0</v>
      </c>
      <c r="H1627" s="239">
        <v>0</v>
      </c>
      <c r="I1627" s="239">
        <v>0</v>
      </c>
      <c r="J1627" s="239">
        <v>0.13392111058535608</v>
      </c>
      <c r="K1627" s="239">
        <v>0</v>
      </c>
      <c r="L1627" s="239">
        <v>0</v>
      </c>
      <c r="M1627" s="239">
        <v>0</v>
      </c>
      <c r="N1627" s="239">
        <v>0</v>
      </c>
      <c r="O1627" s="239">
        <v>0</v>
      </c>
      <c r="P1627" s="239">
        <v>0</v>
      </c>
    </row>
    <row r="1628" spans="1:16" x14ac:dyDescent="0.25">
      <c r="A1628" s="231" t="s">
        <v>1125</v>
      </c>
      <c r="B1628" s="232" t="s">
        <v>3781</v>
      </c>
      <c r="C1628" s="239">
        <v>4.6826817754984623E-2</v>
      </c>
      <c r="D1628" s="239">
        <v>0</v>
      </c>
      <c r="E1628" s="239">
        <v>0</v>
      </c>
      <c r="F1628" s="239">
        <v>0</v>
      </c>
      <c r="G1628" s="239">
        <v>0</v>
      </c>
      <c r="H1628" s="239">
        <v>0</v>
      </c>
      <c r="I1628" s="239">
        <v>0</v>
      </c>
      <c r="J1628" s="239">
        <v>1.3871767309604474E-2</v>
      </c>
      <c r="K1628" s="239">
        <v>0</v>
      </c>
      <c r="L1628" s="239">
        <v>0</v>
      </c>
      <c r="M1628" s="239">
        <v>0</v>
      </c>
      <c r="N1628" s="239">
        <v>0</v>
      </c>
      <c r="O1628" s="239">
        <v>3.3773547816516064E-2</v>
      </c>
      <c r="P1628" s="239">
        <v>0.10523801494018932</v>
      </c>
    </row>
    <row r="1629" spans="1:16" x14ac:dyDescent="0.25">
      <c r="A1629" s="231" t="s">
        <v>1156</v>
      </c>
      <c r="B1629" s="232" t="s">
        <v>3782</v>
      </c>
      <c r="C1629" s="239">
        <v>0</v>
      </c>
      <c r="D1629" s="239">
        <v>0</v>
      </c>
      <c r="E1629" s="239">
        <v>0.28715707181185463</v>
      </c>
      <c r="F1629" s="239">
        <v>0</v>
      </c>
      <c r="G1629" s="239">
        <v>0</v>
      </c>
      <c r="H1629" s="239">
        <v>0</v>
      </c>
      <c r="I1629" s="239">
        <v>9.3295536852539232E-2</v>
      </c>
      <c r="J1629" s="239">
        <v>0</v>
      </c>
      <c r="K1629" s="239">
        <v>0</v>
      </c>
      <c r="L1629" s="239">
        <v>0</v>
      </c>
      <c r="M1629" s="239">
        <v>0</v>
      </c>
      <c r="N1629" s="239">
        <v>0</v>
      </c>
      <c r="O1629" s="239">
        <v>9.0167812704466929E-2</v>
      </c>
      <c r="P1629" s="239">
        <v>0.17469758227940571</v>
      </c>
    </row>
    <row r="1630" spans="1:16" x14ac:dyDescent="0.25">
      <c r="A1630" s="231" t="s">
        <v>1055</v>
      </c>
      <c r="B1630" s="232" t="s">
        <v>3783</v>
      </c>
      <c r="C1630" s="239">
        <v>0</v>
      </c>
      <c r="D1630" s="239">
        <v>0</v>
      </c>
      <c r="E1630" s="239">
        <v>0</v>
      </c>
      <c r="F1630" s="239">
        <v>0</v>
      </c>
      <c r="G1630" s="239">
        <v>0</v>
      </c>
      <c r="H1630" s="239">
        <v>0</v>
      </c>
      <c r="I1630" s="239">
        <v>0</v>
      </c>
      <c r="J1630" s="239">
        <v>0</v>
      </c>
      <c r="K1630" s="239">
        <v>0</v>
      </c>
      <c r="L1630" s="239">
        <v>0</v>
      </c>
      <c r="M1630" s="239">
        <v>0</v>
      </c>
      <c r="N1630" s="239">
        <v>8.6939370783325379E-2</v>
      </c>
      <c r="O1630" s="239">
        <v>0</v>
      </c>
      <c r="P1630" s="239">
        <v>0.10646181207883068</v>
      </c>
    </row>
    <row r="1631" spans="1:16" x14ac:dyDescent="0.25">
      <c r="A1631" s="231" t="s">
        <v>1012</v>
      </c>
      <c r="B1631" s="232" t="s">
        <v>3785</v>
      </c>
      <c r="C1631" s="239">
        <v>0</v>
      </c>
      <c r="D1631" s="239">
        <v>0</v>
      </c>
      <c r="E1631" s="239">
        <v>0</v>
      </c>
      <c r="F1631" s="239">
        <v>0</v>
      </c>
      <c r="G1631" s="239">
        <v>0</v>
      </c>
      <c r="H1631" s="239">
        <v>0</v>
      </c>
      <c r="I1631" s="239">
        <v>3.6462060154480912E-2</v>
      </c>
      <c r="J1631" s="239">
        <v>7.7569656157709596E-2</v>
      </c>
      <c r="K1631" s="239">
        <v>0</v>
      </c>
      <c r="L1631" s="239">
        <v>0</v>
      </c>
      <c r="M1631" s="239">
        <v>0</v>
      </c>
      <c r="N1631" s="239">
        <v>0</v>
      </c>
      <c r="O1631" s="239">
        <v>0</v>
      </c>
      <c r="P1631" s="239">
        <v>0</v>
      </c>
    </row>
    <row r="1632" spans="1:16" x14ac:dyDescent="0.25">
      <c r="A1632" s="231" t="s">
        <v>445</v>
      </c>
      <c r="B1632" s="232" t="s">
        <v>3789</v>
      </c>
      <c r="C1632" s="239">
        <v>9.5050505244847743E-3</v>
      </c>
      <c r="D1632" s="239">
        <v>0</v>
      </c>
      <c r="E1632" s="239">
        <v>0</v>
      </c>
      <c r="F1632" s="239">
        <v>0</v>
      </c>
      <c r="G1632" s="239">
        <v>0</v>
      </c>
      <c r="H1632" s="239">
        <v>0</v>
      </c>
      <c r="I1632" s="239">
        <v>3.6272214395463363E-3</v>
      </c>
      <c r="J1632" s="239">
        <v>4.1411002610166406E-3</v>
      </c>
      <c r="K1632" s="239">
        <v>0</v>
      </c>
      <c r="L1632" s="239">
        <v>0</v>
      </c>
      <c r="M1632" s="239">
        <v>4.9652048711237851E-3</v>
      </c>
      <c r="N1632" s="239">
        <v>0</v>
      </c>
      <c r="O1632" s="239">
        <v>0</v>
      </c>
      <c r="P1632" s="239">
        <v>7.3157184767276423E-2</v>
      </c>
    </row>
    <row r="1633" spans="1:16" x14ac:dyDescent="0.25">
      <c r="A1633" s="231" t="s">
        <v>798</v>
      </c>
      <c r="B1633" s="232" t="s">
        <v>6163</v>
      </c>
      <c r="C1633" s="239">
        <v>0</v>
      </c>
      <c r="D1633" s="239">
        <v>0</v>
      </c>
      <c r="E1633" s="239">
        <v>0</v>
      </c>
      <c r="F1633" s="239">
        <v>0</v>
      </c>
      <c r="G1633" s="239">
        <v>0</v>
      </c>
      <c r="H1633" s="239">
        <v>0</v>
      </c>
      <c r="I1633" s="239">
        <v>0.18530018078695007</v>
      </c>
      <c r="J1633" s="239">
        <v>0</v>
      </c>
      <c r="K1633" s="239">
        <v>0</v>
      </c>
      <c r="L1633" s="239">
        <v>0</v>
      </c>
      <c r="M1633" s="239">
        <v>0</v>
      </c>
      <c r="N1633" s="239">
        <v>0</v>
      </c>
      <c r="O1633" s="239">
        <v>0.15247526159650632</v>
      </c>
      <c r="P1633" s="239">
        <v>0</v>
      </c>
    </row>
    <row r="1634" spans="1:16" x14ac:dyDescent="0.25">
      <c r="A1634" s="231" t="s">
        <v>1371</v>
      </c>
      <c r="B1634" s="232" t="s">
        <v>3882</v>
      </c>
      <c r="C1634" s="239">
        <v>0</v>
      </c>
      <c r="D1634" s="239">
        <v>0</v>
      </c>
      <c r="E1634" s="239">
        <v>0</v>
      </c>
      <c r="F1634" s="239">
        <v>0</v>
      </c>
      <c r="G1634" s="239">
        <v>0</v>
      </c>
      <c r="H1634" s="239">
        <v>0</v>
      </c>
      <c r="I1634" s="239">
        <v>0</v>
      </c>
      <c r="J1634" s="239">
        <v>0</v>
      </c>
      <c r="K1634" s="239">
        <v>0.93424741370144093</v>
      </c>
      <c r="L1634" s="239">
        <v>2.9345589258307447E-2</v>
      </c>
      <c r="M1634" s="239">
        <v>0</v>
      </c>
      <c r="N1634" s="239">
        <v>7.6153132821340078E-2</v>
      </c>
      <c r="O1634" s="239">
        <v>0</v>
      </c>
      <c r="P1634" s="239">
        <v>0</v>
      </c>
    </row>
    <row r="1635" spans="1:16" x14ac:dyDescent="0.25">
      <c r="A1635" s="231" t="s">
        <v>684</v>
      </c>
      <c r="B1635" s="232" t="s">
        <v>3883</v>
      </c>
      <c r="C1635" s="239">
        <v>0</v>
      </c>
      <c r="D1635" s="239">
        <v>0</v>
      </c>
      <c r="E1635" s="239">
        <v>0</v>
      </c>
      <c r="F1635" s="239">
        <v>2.1115166601941397E-2</v>
      </c>
      <c r="G1635" s="239">
        <v>0</v>
      </c>
      <c r="H1635" s="239">
        <v>0</v>
      </c>
      <c r="I1635" s="239">
        <v>1.3123213687989308E-2</v>
      </c>
      <c r="J1635" s="239">
        <v>0</v>
      </c>
      <c r="K1635" s="239">
        <v>0</v>
      </c>
      <c r="L1635" s="239">
        <v>0</v>
      </c>
      <c r="M1635" s="239">
        <v>0.24664589869651682</v>
      </c>
      <c r="N1635" s="239">
        <v>0</v>
      </c>
      <c r="O1635" s="239">
        <v>0</v>
      </c>
      <c r="P1635" s="239">
        <v>0</v>
      </c>
    </row>
    <row r="1636" spans="1:16" x14ac:dyDescent="0.25">
      <c r="A1636" s="231" t="s">
        <v>251</v>
      </c>
      <c r="B1636" s="232" t="s">
        <v>3884</v>
      </c>
      <c r="C1636" s="239">
        <v>0</v>
      </c>
      <c r="D1636" s="239">
        <v>0</v>
      </c>
      <c r="E1636" s="239">
        <v>0</v>
      </c>
      <c r="F1636" s="239">
        <v>0</v>
      </c>
      <c r="G1636" s="239">
        <v>0</v>
      </c>
      <c r="H1636" s="239">
        <v>0</v>
      </c>
      <c r="I1636" s="239">
        <v>0</v>
      </c>
      <c r="J1636" s="239">
        <v>3.1185694495534478E-2</v>
      </c>
      <c r="K1636" s="239">
        <v>0</v>
      </c>
      <c r="L1636" s="239">
        <v>0</v>
      </c>
      <c r="M1636" s="239">
        <v>0</v>
      </c>
      <c r="N1636" s="239">
        <v>0</v>
      </c>
      <c r="O1636" s="239">
        <v>0</v>
      </c>
      <c r="P1636" s="239">
        <v>0</v>
      </c>
    </row>
    <row r="1637" spans="1:16" x14ac:dyDescent="0.25">
      <c r="A1637" s="231" t="s">
        <v>161</v>
      </c>
      <c r="B1637" s="232" t="s">
        <v>3885</v>
      </c>
      <c r="C1637" s="239">
        <v>0</v>
      </c>
      <c r="D1637" s="239">
        <v>0</v>
      </c>
      <c r="E1637" s="239">
        <v>0</v>
      </c>
      <c r="F1637" s="239">
        <v>0</v>
      </c>
      <c r="G1637" s="239">
        <v>0</v>
      </c>
      <c r="H1637" s="239">
        <v>0</v>
      </c>
      <c r="I1637" s="239">
        <v>6.9216639993700105E-2</v>
      </c>
      <c r="J1637" s="239">
        <v>0</v>
      </c>
      <c r="K1637" s="239">
        <v>0</v>
      </c>
      <c r="L1637" s="239">
        <v>0</v>
      </c>
      <c r="M1637" s="239">
        <v>0.68151844186207655</v>
      </c>
      <c r="N1637" s="239">
        <v>0</v>
      </c>
      <c r="O1637" s="239">
        <v>3.181364070743514</v>
      </c>
      <c r="P1637" s="239">
        <v>0.29479829120903761</v>
      </c>
    </row>
    <row r="1638" spans="1:16" x14ac:dyDescent="0.25">
      <c r="A1638" s="231" t="s">
        <v>2379</v>
      </c>
      <c r="B1638" s="232" t="s">
        <v>6516</v>
      </c>
      <c r="C1638" s="239">
        <v>0</v>
      </c>
      <c r="D1638" s="239">
        <v>0.18331140688565969</v>
      </c>
      <c r="E1638" s="239">
        <v>0</v>
      </c>
      <c r="F1638" s="239">
        <v>0</v>
      </c>
      <c r="G1638" s="239">
        <v>0</v>
      </c>
      <c r="H1638" s="239">
        <v>0</v>
      </c>
      <c r="I1638" s="239">
        <v>0</v>
      </c>
      <c r="J1638" s="239">
        <v>0</v>
      </c>
      <c r="K1638" s="239">
        <v>0</v>
      </c>
      <c r="L1638" s="239">
        <v>0</v>
      </c>
      <c r="M1638" s="239">
        <v>0</v>
      </c>
      <c r="N1638" s="239">
        <v>0</v>
      </c>
      <c r="O1638" s="239">
        <v>0</v>
      </c>
      <c r="P1638" s="239">
        <v>4.063403685630413E-2</v>
      </c>
    </row>
    <row r="1639" spans="1:16" x14ac:dyDescent="0.25">
      <c r="A1639" s="231" t="s">
        <v>786</v>
      </c>
      <c r="B1639" s="232" t="s">
        <v>3888</v>
      </c>
      <c r="C1639" s="239">
        <v>0</v>
      </c>
      <c r="D1639" s="239">
        <v>0</v>
      </c>
      <c r="E1639" s="239">
        <v>0</v>
      </c>
      <c r="F1639" s="239">
        <v>0</v>
      </c>
      <c r="G1639" s="239">
        <v>1.1394900760025995E-2</v>
      </c>
      <c r="H1639" s="239">
        <v>0</v>
      </c>
      <c r="I1639" s="239">
        <v>0</v>
      </c>
      <c r="J1639" s="239">
        <v>0</v>
      </c>
      <c r="K1639" s="239">
        <v>5.4528613349510103E-3</v>
      </c>
      <c r="L1639" s="239">
        <v>0</v>
      </c>
      <c r="M1639" s="239">
        <v>0</v>
      </c>
      <c r="N1639" s="239">
        <v>4.2508191426991419E-3</v>
      </c>
      <c r="O1639" s="239">
        <v>0</v>
      </c>
      <c r="P1639" s="239">
        <v>0</v>
      </c>
    </row>
    <row r="1640" spans="1:16" x14ac:dyDescent="0.25">
      <c r="A1640" s="231" t="s">
        <v>7298</v>
      </c>
      <c r="B1640" s="232" t="s">
        <v>7299</v>
      </c>
      <c r="C1640" s="239">
        <v>0</v>
      </c>
      <c r="D1640" s="239">
        <v>0</v>
      </c>
      <c r="E1640" s="239">
        <v>0</v>
      </c>
      <c r="F1640" s="239">
        <v>0</v>
      </c>
      <c r="G1640" s="239">
        <v>0</v>
      </c>
      <c r="H1640" s="239">
        <v>7.0811759066252408E-2</v>
      </c>
      <c r="I1640" s="239">
        <v>0</v>
      </c>
      <c r="J1640" s="239">
        <v>0</v>
      </c>
      <c r="K1640" s="239">
        <v>0</v>
      </c>
      <c r="L1640" s="239">
        <v>0</v>
      </c>
      <c r="M1640" s="239">
        <v>0</v>
      </c>
      <c r="N1640" s="239">
        <v>0</v>
      </c>
      <c r="O1640" s="239">
        <v>0</v>
      </c>
      <c r="P1640" s="239">
        <v>0</v>
      </c>
    </row>
    <row r="1641" spans="1:16" x14ac:dyDescent="0.25">
      <c r="A1641" s="231" t="s">
        <v>893</v>
      </c>
      <c r="B1641" s="232" t="s">
        <v>6131</v>
      </c>
      <c r="C1641" s="239">
        <v>0</v>
      </c>
      <c r="D1641" s="239">
        <v>0</v>
      </c>
      <c r="E1641" s="239">
        <v>0</v>
      </c>
      <c r="F1641" s="239">
        <v>0</v>
      </c>
      <c r="G1641" s="239">
        <v>1.1638388319032028E-2</v>
      </c>
      <c r="H1641" s="239">
        <v>0</v>
      </c>
      <c r="I1641" s="239">
        <v>0</v>
      </c>
      <c r="J1641" s="239">
        <v>0</v>
      </c>
      <c r="K1641" s="239">
        <v>0</v>
      </c>
      <c r="L1641" s="239">
        <v>0</v>
      </c>
      <c r="M1641" s="239">
        <v>0</v>
      </c>
      <c r="N1641" s="239">
        <v>0</v>
      </c>
      <c r="O1641" s="239">
        <v>7.8255329472947305E-2</v>
      </c>
      <c r="P1641" s="239">
        <v>0</v>
      </c>
    </row>
    <row r="1642" spans="1:16" x14ac:dyDescent="0.25">
      <c r="A1642" s="231" t="s">
        <v>626</v>
      </c>
      <c r="B1642" s="232" t="s">
        <v>3894</v>
      </c>
      <c r="C1642" s="239">
        <v>0</v>
      </c>
      <c r="D1642" s="239">
        <v>0</v>
      </c>
      <c r="E1642" s="239">
        <v>0</v>
      </c>
      <c r="F1642" s="239">
        <v>1.48568630268304E-2</v>
      </c>
      <c r="G1642" s="239">
        <v>1.2288920001885343E-2</v>
      </c>
      <c r="H1642" s="239">
        <v>1.1665446566409736E-2</v>
      </c>
      <c r="I1642" s="239">
        <v>0</v>
      </c>
      <c r="J1642" s="239">
        <v>0</v>
      </c>
      <c r="K1642" s="239">
        <v>0</v>
      </c>
      <c r="L1642" s="239">
        <v>0</v>
      </c>
      <c r="M1642" s="239">
        <v>0</v>
      </c>
      <c r="N1642" s="239">
        <v>5.2198523186855975E-3</v>
      </c>
      <c r="O1642" s="239">
        <v>0</v>
      </c>
      <c r="P1642" s="239">
        <v>1.9962996812319739E-2</v>
      </c>
    </row>
    <row r="1643" spans="1:16" x14ac:dyDescent="0.25">
      <c r="A1643" s="231" t="s">
        <v>1325</v>
      </c>
      <c r="B1643" s="232" t="s">
        <v>9994</v>
      </c>
      <c r="C1643" s="239">
        <v>0</v>
      </c>
      <c r="D1643" s="239">
        <v>0</v>
      </c>
      <c r="E1643" s="239">
        <v>0</v>
      </c>
      <c r="F1643" s="239">
        <v>0</v>
      </c>
      <c r="G1643" s="239">
        <v>0</v>
      </c>
      <c r="H1643" s="239">
        <v>0</v>
      </c>
      <c r="I1643" s="239">
        <v>0</v>
      </c>
      <c r="J1643" s="239">
        <v>0</v>
      </c>
      <c r="K1643" s="239">
        <v>0</v>
      </c>
      <c r="L1643" s="239">
        <v>0.1296522684693622</v>
      </c>
      <c r="M1643" s="239">
        <v>0</v>
      </c>
      <c r="N1643" s="239">
        <v>0</v>
      </c>
      <c r="O1643" s="239">
        <v>0</v>
      </c>
      <c r="P1643" s="239">
        <v>0</v>
      </c>
    </row>
    <row r="1644" spans="1:16" x14ac:dyDescent="0.25">
      <c r="A1644" s="231" t="s">
        <v>1210</v>
      </c>
      <c r="B1644" s="232" t="s">
        <v>9995</v>
      </c>
      <c r="C1644" s="239">
        <v>0</v>
      </c>
      <c r="D1644" s="239">
        <v>0</v>
      </c>
      <c r="E1644" s="239">
        <v>0</v>
      </c>
      <c r="F1644" s="239">
        <v>0</v>
      </c>
      <c r="G1644" s="239">
        <v>1.0309969450897452E-2</v>
      </c>
      <c r="H1644" s="239">
        <v>0</v>
      </c>
      <c r="I1644" s="239">
        <v>0</v>
      </c>
      <c r="J1644" s="239">
        <v>0</v>
      </c>
      <c r="K1644" s="239">
        <v>0</v>
      </c>
      <c r="L1644" s="239">
        <v>0</v>
      </c>
      <c r="M1644" s="239">
        <v>0</v>
      </c>
      <c r="N1644" s="239">
        <v>0</v>
      </c>
      <c r="O1644" s="239">
        <v>8.9355309601622558E-3</v>
      </c>
      <c r="P1644" s="239">
        <v>1.5192144369024744E-2</v>
      </c>
    </row>
    <row r="1645" spans="1:16" x14ac:dyDescent="0.25">
      <c r="A1645" s="231" t="s">
        <v>2367</v>
      </c>
      <c r="B1645" s="232" t="s">
        <v>3897</v>
      </c>
      <c r="C1645" s="239">
        <v>0.4650461592704711</v>
      </c>
      <c r="D1645" s="239">
        <v>0</v>
      </c>
      <c r="E1645" s="239">
        <v>0</v>
      </c>
      <c r="F1645" s="239">
        <v>0</v>
      </c>
      <c r="G1645" s="239">
        <v>0</v>
      </c>
      <c r="H1645" s="239">
        <v>0</v>
      </c>
      <c r="I1645" s="239">
        <v>0</v>
      </c>
      <c r="J1645" s="239">
        <v>0.27340217248995935</v>
      </c>
      <c r="K1645" s="239">
        <v>0</v>
      </c>
      <c r="L1645" s="239">
        <v>0</v>
      </c>
      <c r="M1645" s="239">
        <v>0</v>
      </c>
      <c r="N1645" s="239">
        <v>0</v>
      </c>
      <c r="O1645" s="239">
        <v>0</v>
      </c>
      <c r="P1645" s="239">
        <v>0.23480043017314706</v>
      </c>
    </row>
    <row r="1646" spans="1:16" x14ac:dyDescent="0.25">
      <c r="A1646" s="231" t="s">
        <v>1414</v>
      </c>
      <c r="B1646" s="232" t="s">
        <v>3898</v>
      </c>
      <c r="C1646" s="239">
        <v>0</v>
      </c>
      <c r="D1646" s="239">
        <v>0</v>
      </c>
      <c r="E1646" s="239">
        <v>0</v>
      </c>
      <c r="F1646" s="239">
        <v>0</v>
      </c>
      <c r="G1646" s="239">
        <v>0</v>
      </c>
      <c r="H1646" s="239">
        <v>0</v>
      </c>
      <c r="I1646" s="239">
        <v>0</v>
      </c>
      <c r="J1646" s="239">
        <v>0</v>
      </c>
      <c r="K1646" s="239">
        <v>0</v>
      </c>
      <c r="L1646" s="239">
        <v>0</v>
      </c>
      <c r="M1646" s="239">
        <v>0</v>
      </c>
      <c r="N1646" s="239">
        <v>0</v>
      </c>
      <c r="O1646" s="239">
        <v>2.1984274502052217E-2</v>
      </c>
      <c r="P1646" s="239">
        <v>0</v>
      </c>
    </row>
    <row r="1647" spans="1:16" x14ac:dyDescent="0.25">
      <c r="A1647" s="231" t="s">
        <v>2312</v>
      </c>
      <c r="B1647" s="232" t="s">
        <v>6123</v>
      </c>
      <c r="C1647" s="239">
        <v>0</v>
      </c>
      <c r="D1647" s="239">
        <v>0</v>
      </c>
      <c r="E1647" s="239">
        <v>0</v>
      </c>
      <c r="F1647" s="239">
        <v>0</v>
      </c>
      <c r="G1647" s="239">
        <v>0</v>
      </c>
      <c r="H1647" s="239">
        <v>0</v>
      </c>
      <c r="I1647" s="239">
        <v>0</v>
      </c>
      <c r="J1647" s="239">
        <v>0</v>
      </c>
      <c r="K1647" s="239">
        <v>0</v>
      </c>
      <c r="L1647" s="239">
        <v>0</v>
      </c>
      <c r="M1647" s="239">
        <v>0</v>
      </c>
      <c r="N1647" s="239">
        <v>0</v>
      </c>
      <c r="O1647" s="239">
        <v>0</v>
      </c>
      <c r="P1647" s="239">
        <v>6.4735564177563196E-2</v>
      </c>
    </row>
    <row r="1648" spans="1:16" x14ac:dyDescent="0.25">
      <c r="A1648" s="231" t="s">
        <v>2145</v>
      </c>
      <c r="B1648" s="232" t="s">
        <v>3901</v>
      </c>
      <c r="C1648" s="239">
        <v>0.11159917862082562</v>
      </c>
      <c r="D1648" s="239">
        <v>4.444738149483804E-2</v>
      </c>
      <c r="E1648" s="239">
        <v>0.11215296658107053</v>
      </c>
      <c r="F1648" s="239">
        <v>0</v>
      </c>
      <c r="G1648" s="239">
        <v>0</v>
      </c>
      <c r="H1648" s="239">
        <v>0</v>
      </c>
      <c r="I1648" s="239">
        <v>9.669687364504162E-2</v>
      </c>
      <c r="J1648" s="239">
        <v>0</v>
      </c>
      <c r="K1648" s="239">
        <v>0</v>
      </c>
      <c r="L1648" s="239">
        <v>0</v>
      </c>
      <c r="M1648" s="239">
        <v>0</v>
      </c>
      <c r="N1648" s="239">
        <v>0</v>
      </c>
      <c r="O1648" s="239">
        <v>2.9912208693404795E-2</v>
      </c>
      <c r="P1648" s="239">
        <v>0</v>
      </c>
    </row>
    <row r="1649" spans="1:16" x14ac:dyDescent="0.25">
      <c r="A1649" s="231" t="s">
        <v>2146</v>
      </c>
      <c r="B1649" s="232" t="s">
        <v>3903</v>
      </c>
      <c r="C1649" s="239">
        <v>0</v>
      </c>
      <c r="D1649" s="239">
        <v>0</v>
      </c>
      <c r="E1649" s="239">
        <v>0</v>
      </c>
      <c r="F1649" s="239">
        <v>0</v>
      </c>
      <c r="G1649" s="239">
        <v>0</v>
      </c>
      <c r="H1649" s="239">
        <v>0</v>
      </c>
      <c r="I1649" s="239">
        <v>6.6532390258527196E-2</v>
      </c>
      <c r="J1649" s="239">
        <v>0</v>
      </c>
      <c r="K1649" s="239">
        <v>0</v>
      </c>
      <c r="L1649" s="239">
        <v>0</v>
      </c>
      <c r="M1649" s="239">
        <v>0</v>
      </c>
      <c r="N1649" s="239">
        <v>0</v>
      </c>
      <c r="O1649" s="239">
        <v>0.39107623181938439</v>
      </c>
      <c r="P1649" s="239">
        <v>0.15580056663670513</v>
      </c>
    </row>
    <row r="1650" spans="1:16" x14ac:dyDescent="0.25">
      <c r="A1650" s="231" t="s">
        <v>1827</v>
      </c>
      <c r="B1650" s="232" t="s">
        <v>3905</v>
      </c>
      <c r="C1650" s="239">
        <v>0</v>
      </c>
      <c r="D1650" s="239">
        <v>2.3735562761984155E-2</v>
      </c>
      <c r="E1650" s="239">
        <v>0</v>
      </c>
      <c r="F1650" s="239">
        <v>0</v>
      </c>
      <c r="G1650" s="239">
        <v>4.1258429028411814E-2</v>
      </c>
      <c r="H1650" s="239">
        <v>2.7281855706026377E-2</v>
      </c>
      <c r="I1650" s="239">
        <v>1.1408532338624613E-2</v>
      </c>
      <c r="J1650" s="239">
        <v>6.8405747133527192E-2</v>
      </c>
      <c r="K1650" s="239">
        <v>5.3790192148766666E-2</v>
      </c>
      <c r="L1650" s="239">
        <v>5.4103110925998482E-2</v>
      </c>
      <c r="M1650" s="239">
        <v>0</v>
      </c>
      <c r="N1650" s="239">
        <v>0</v>
      </c>
      <c r="O1650" s="239">
        <v>3.7277556372385875E-2</v>
      </c>
      <c r="P1650" s="239">
        <v>0</v>
      </c>
    </row>
    <row r="1651" spans="1:16" x14ac:dyDescent="0.25">
      <c r="A1651" s="231" t="s">
        <v>2847</v>
      </c>
      <c r="B1651" s="232" t="s">
        <v>6121</v>
      </c>
      <c r="C1651" s="239">
        <v>0</v>
      </c>
      <c r="D1651" s="239">
        <v>0</v>
      </c>
      <c r="E1651" s="239">
        <v>0</v>
      </c>
      <c r="F1651" s="239">
        <v>0</v>
      </c>
      <c r="G1651" s="239">
        <v>0</v>
      </c>
      <c r="H1651" s="239">
        <v>0</v>
      </c>
      <c r="I1651" s="239">
        <v>0</v>
      </c>
      <c r="J1651" s="239">
        <v>0.33578024681473051</v>
      </c>
      <c r="K1651" s="239">
        <v>0</v>
      </c>
      <c r="L1651" s="239">
        <v>0</v>
      </c>
      <c r="M1651" s="239">
        <v>0</v>
      </c>
      <c r="N1651" s="239">
        <v>0</v>
      </c>
      <c r="O1651" s="239">
        <v>0</v>
      </c>
      <c r="P1651" s="239">
        <v>0</v>
      </c>
    </row>
    <row r="1652" spans="1:16" x14ac:dyDescent="0.25">
      <c r="A1652" s="231" t="s">
        <v>1167</v>
      </c>
      <c r="B1652" s="232" t="s">
        <v>3906</v>
      </c>
      <c r="C1652" s="239">
        <v>0</v>
      </c>
      <c r="D1652" s="239">
        <v>0</v>
      </c>
      <c r="E1652" s="239">
        <v>0</v>
      </c>
      <c r="F1652" s="239">
        <v>0</v>
      </c>
      <c r="G1652" s="239">
        <v>0</v>
      </c>
      <c r="H1652" s="239">
        <v>0</v>
      </c>
      <c r="I1652" s="239">
        <v>0</v>
      </c>
      <c r="J1652" s="239">
        <v>0</v>
      </c>
      <c r="K1652" s="239">
        <v>0</v>
      </c>
      <c r="L1652" s="239">
        <v>1.8255398856223917E-2</v>
      </c>
      <c r="M1652" s="239">
        <v>0</v>
      </c>
      <c r="N1652" s="239">
        <v>0</v>
      </c>
      <c r="O1652" s="239">
        <v>0</v>
      </c>
      <c r="P1652" s="239">
        <v>0.15667400955903762</v>
      </c>
    </row>
    <row r="1653" spans="1:16" x14ac:dyDescent="0.25">
      <c r="A1653" s="231" t="s">
        <v>7286</v>
      </c>
      <c r="B1653" s="232" t="s">
        <v>7287</v>
      </c>
      <c r="C1653" s="239">
        <v>0</v>
      </c>
      <c r="D1653" s="239">
        <v>0</v>
      </c>
      <c r="E1653" s="239">
        <v>6.3440837779960249E-2</v>
      </c>
      <c r="F1653" s="239">
        <v>2.0601309935823389E-2</v>
      </c>
      <c r="G1653" s="239">
        <v>1.190880767972409E-2</v>
      </c>
      <c r="H1653" s="239">
        <v>2.7292079410025705E-2</v>
      </c>
      <c r="I1653" s="239">
        <v>4.3527918096332987E-3</v>
      </c>
      <c r="J1653" s="239">
        <v>1.5352742632702487E-2</v>
      </c>
      <c r="K1653" s="239">
        <v>0</v>
      </c>
      <c r="L1653" s="239">
        <v>0</v>
      </c>
      <c r="M1653" s="239">
        <v>0</v>
      </c>
      <c r="N1653" s="239">
        <v>2.2012242760963335E-2</v>
      </c>
      <c r="O1653" s="239">
        <v>6.7132716585942076E-3</v>
      </c>
      <c r="P1653" s="239">
        <v>0</v>
      </c>
    </row>
    <row r="1654" spans="1:16" x14ac:dyDescent="0.25">
      <c r="A1654" s="231" t="s">
        <v>2232</v>
      </c>
      <c r="B1654" s="232" t="s">
        <v>3908</v>
      </c>
      <c r="C1654" s="239">
        <v>0</v>
      </c>
      <c r="D1654" s="239">
        <v>0</v>
      </c>
      <c r="E1654" s="239">
        <v>0</v>
      </c>
      <c r="F1654" s="239">
        <v>0</v>
      </c>
      <c r="G1654" s="239">
        <v>0.16166996933956776</v>
      </c>
      <c r="H1654" s="239">
        <v>0</v>
      </c>
      <c r="I1654" s="239">
        <v>0</v>
      </c>
      <c r="J1654" s="239">
        <v>8.9954095023908429E-2</v>
      </c>
      <c r="K1654" s="239">
        <v>0</v>
      </c>
      <c r="L1654" s="239">
        <v>0</v>
      </c>
      <c r="M1654" s="239">
        <v>0</v>
      </c>
      <c r="N1654" s="239">
        <v>3.9141991099733306E-2</v>
      </c>
      <c r="O1654" s="239">
        <v>0</v>
      </c>
      <c r="P1654" s="239">
        <v>0</v>
      </c>
    </row>
    <row r="1655" spans="1:16" x14ac:dyDescent="0.25">
      <c r="A1655" s="231" t="s">
        <v>470</v>
      </c>
      <c r="B1655" s="232" t="s">
        <v>3909</v>
      </c>
      <c r="C1655" s="239">
        <v>0</v>
      </c>
      <c r="D1655" s="239">
        <v>0</v>
      </c>
      <c r="E1655" s="239">
        <v>5.1012632702053404E-2</v>
      </c>
      <c r="F1655" s="239">
        <v>0</v>
      </c>
      <c r="G1655" s="239">
        <v>9.9252545617390959E-3</v>
      </c>
      <c r="H1655" s="239">
        <v>0</v>
      </c>
      <c r="I1655" s="239">
        <v>0</v>
      </c>
      <c r="J1655" s="239">
        <v>0</v>
      </c>
      <c r="K1655" s="239">
        <v>0</v>
      </c>
      <c r="L1655" s="239">
        <v>2.1847000850414383E-2</v>
      </c>
      <c r="M1655" s="239">
        <v>1.3914465524282011</v>
      </c>
      <c r="N1655" s="239">
        <v>0</v>
      </c>
      <c r="O1655" s="239">
        <v>0</v>
      </c>
      <c r="P1655" s="239">
        <v>0</v>
      </c>
    </row>
    <row r="1656" spans="1:16" x14ac:dyDescent="0.25">
      <c r="A1656" s="231" t="s">
        <v>2007</v>
      </c>
      <c r="B1656" s="232" t="s">
        <v>6120</v>
      </c>
      <c r="C1656" s="239">
        <v>0</v>
      </c>
      <c r="D1656" s="239">
        <v>0</v>
      </c>
      <c r="E1656" s="239">
        <v>2.4754427443692061E-2</v>
      </c>
      <c r="F1656" s="239">
        <v>0</v>
      </c>
      <c r="G1656" s="239">
        <v>6.3703628194138216E-3</v>
      </c>
      <c r="H1656" s="239">
        <v>0</v>
      </c>
      <c r="I1656" s="239">
        <v>0</v>
      </c>
      <c r="J1656" s="239">
        <v>0</v>
      </c>
      <c r="K1656" s="239">
        <v>0</v>
      </c>
      <c r="L1656" s="239">
        <v>0</v>
      </c>
      <c r="M1656" s="239">
        <v>1.2332519580375303E-2</v>
      </c>
      <c r="N1656" s="239">
        <v>1.2440114841283326E-2</v>
      </c>
      <c r="O1656" s="239">
        <v>0</v>
      </c>
      <c r="P1656" s="239">
        <v>0</v>
      </c>
    </row>
    <row r="1657" spans="1:16" x14ac:dyDescent="0.25">
      <c r="A1657" s="231" t="s">
        <v>800</v>
      </c>
      <c r="B1657" s="232" t="s">
        <v>3863</v>
      </c>
      <c r="C1657" s="239">
        <v>0</v>
      </c>
      <c r="D1657" s="239">
        <v>0</v>
      </c>
      <c r="E1657" s="239">
        <v>0</v>
      </c>
      <c r="F1657" s="239">
        <v>0</v>
      </c>
      <c r="G1657" s="239">
        <v>0</v>
      </c>
      <c r="H1657" s="239">
        <v>0</v>
      </c>
      <c r="I1657" s="239">
        <v>0</v>
      </c>
      <c r="J1657" s="239">
        <v>3.9147560712699181E-3</v>
      </c>
      <c r="K1657" s="239">
        <v>0</v>
      </c>
      <c r="L1657" s="239">
        <v>0</v>
      </c>
      <c r="M1657" s="239">
        <v>0</v>
      </c>
      <c r="N1657" s="239">
        <v>2.5033365459268087E-2</v>
      </c>
      <c r="O1657" s="239">
        <v>4.9169230446358438E-3</v>
      </c>
      <c r="P1657" s="239">
        <v>0</v>
      </c>
    </row>
    <row r="1658" spans="1:16" x14ac:dyDescent="0.25">
      <c r="A1658" s="231" t="s">
        <v>876</v>
      </c>
      <c r="B1658" s="232" t="s">
        <v>9996</v>
      </c>
      <c r="C1658" s="239">
        <v>1.3178607668674952E-2</v>
      </c>
      <c r="D1658" s="239">
        <v>2.5591434620602031E-2</v>
      </c>
      <c r="E1658" s="239">
        <v>1.4807297205723423E-2</v>
      </c>
      <c r="F1658" s="239">
        <v>3.5528229299066877E-2</v>
      </c>
      <c r="G1658" s="239">
        <v>0</v>
      </c>
      <c r="H1658" s="239">
        <v>1.1749010344349818E-2</v>
      </c>
      <c r="I1658" s="239">
        <v>2.0549583195633065E-2</v>
      </c>
      <c r="J1658" s="239">
        <v>1.7579800193890743E-2</v>
      </c>
      <c r="K1658" s="239">
        <v>0</v>
      </c>
      <c r="L1658" s="239">
        <v>3.6941141660670781E-3</v>
      </c>
      <c r="M1658" s="239">
        <v>3.9520558661027046E-3</v>
      </c>
      <c r="N1658" s="239">
        <v>7.9376383334524674E-3</v>
      </c>
      <c r="O1658" s="239">
        <v>4.6427312353215051E-3</v>
      </c>
      <c r="P1658" s="239">
        <v>5.7111781856418534E-3</v>
      </c>
    </row>
    <row r="1659" spans="1:16" x14ac:dyDescent="0.25">
      <c r="A1659" s="231" t="s">
        <v>831</v>
      </c>
      <c r="B1659" s="232" t="s">
        <v>9997</v>
      </c>
      <c r="C1659" s="239">
        <v>0</v>
      </c>
      <c r="D1659" s="239">
        <v>0</v>
      </c>
      <c r="E1659" s="239">
        <v>0</v>
      </c>
      <c r="F1659" s="239">
        <v>0</v>
      </c>
      <c r="G1659" s="239">
        <v>0</v>
      </c>
      <c r="H1659" s="239">
        <v>5.0683314493706038E-3</v>
      </c>
      <c r="I1659" s="239">
        <v>6.2006638239917242E-3</v>
      </c>
      <c r="J1659" s="239">
        <v>3.5761145196442135E-2</v>
      </c>
      <c r="K1659" s="239">
        <v>0</v>
      </c>
      <c r="L1659" s="239">
        <v>0</v>
      </c>
      <c r="M1659" s="239">
        <v>0</v>
      </c>
      <c r="N1659" s="239">
        <v>4.6346309546982913E-2</v>
      </c>
      <c r="O1659" s="239">
        <v>0</v>
      </c>
      <c r="P1659" s="239">
        <v>0</v>
      </c>
    </row>
    <row r="1660" spans="1:16" x14ac:dyDescent="0.25">
      <c r="A1660" s="231" t="s">
        <v>1076</v>
      </c>
      <c r="B1660" s="232" t="s">
        <v>9998</v>
      </c>
      <c r="C1660" s="239">
        <v>1.7917404199123733E-2</v>
      </c>
      <c r="D1660" s="239">
        <v>0</v>
      </c>
      <c r="E1660" s="239">
        <v>0</v>
      </c>
      <c r="F1660" s="239">
        <v>0</v>
      </c>
      <c r="G1660" s="239">
        <v>0</v>
      </c>
      <c r="H1660" s="239">
        <v>0</v>
      </c>
      <c r="I1660" s="239">
        <v>0</v>
      </c>
      <c r="J1660" s="239">
        <v>0</v>
      </c>
      <c r="K1660" s="239">
        <v>0</v>
      </c>
      <c r="L1660" s="239">
        <v>5.1132849299486572E-3</v>
      </c>
      <c r="M1660" s="239">
        <v>0</v>
      </c>
      <c r="N1660" s="239">
        <v>0</v>
      </c>
      <c r="O1660" s="239">
        <v>0</v>
      </c>
      <c r="P1660" s="239">
        <v>0</v>
      </c>
    </row>
    <row r="1661" spans="1:16" x14ac:dyDescent="0.25">
      <c r="A1661" s="231" t="s">
        <v>486</v>
      </c>
      <c r="B1661" s="232" t="s">
        <v>3868</v>
      </c>
      <c r="C1661" s="239">
        <v>0</v>
      </c>
      <c r="D1661" s="239">
        <v>0</v>
      </c>
      <c r="E1661" s="239">
        <v>0</v>
      </c>
      <c r="F1661" s="239">
        <v>0</v>
      </c>
      <c r="G1661" s="239">
        <v>0</v>
      </c>
      <c r="H1661" s="239">
        <v>1.165596877662182E-2</v>
      </c>
      <c r="I1661" s="239">
        <v>1.8957355088758971E-2</v>
      </c>
      <c r="J1661" s="239">
        <v>0</v>
      </c>
      <c r="K1661" s="239">
        <v>0</v>
      </c>
      <c r="L1661" s="239">
        <v>4.6193091622165623E-2</v>
      </c>
      <c r="M1661" s="239">
        <v>0</v>
      </c>
      <c r="N1661" s="239">
        <v>0</v>
      </c>
      <c r="O1661" s="239">
        <v>0</v>
      </c>
      <c r="P1661" s="239">
        <v>0</v>
      </c>
    </row>
    <row r="1662" spans="1:16" x14ac:dyDescent="0.25">
      <c r="A1662" s="231" t="s">
        <v>726</v>
      </c>
      <c r="B1662" s="232" t="s">
        <v>9999</v>
      </c>
      <c r="C1662" s="239">
        <v>0</v>
      </c>
      <c r="D1662" s="239">
        <v>0</v>
      </c>
      <c r="E1662" s="239">
        <v>0</v>
      </c>
      <c r="F1662" s="239">
        <v>0</v>
      </c>
      <c r="G1662" s="239">
        <v>0</v>
      </c>
      <c r="H1662" s="239">
        <v>0</v>
      </c>
      <c r="I1662" s="239">
        <v>1.2270991393469668E-2</v>
      </c>
      <c r="J1662" s="239">
        <v>0</v>
      </c>
      <c r="K1662" s="239">
        <v>0</v>
      </c>
      <c r="L1662" s="239">
        <v>0</v>
      </c>
      <c r="M1662" s="239">
        <v>0</v>
      </c>
      <c r="N1662" s="239">
        <v>0</v>
      </c>
      <c r="O1662" s="239">
        <v>0</v>
      </c>
      <c r="P1662" s="239">
        <v>0</v>
      </c>
    </row>
    <row r="1663" spans="1:16" x14ac:dyDescent="0.25">
      <c r="A1663" s="231" t="s">
        <v>2387</v>
      </c>
      <c r="B1663" s="232" t="s">
        <v>3872</v>
      </c>
      <c r="C1663" s="239">
        <v>0</v>
      </c>
      <c r="D1663" s="239">
        <v>0</v>
      </c>
      <c r="E1663" s="239">
        <v>0</v>
      </c>
      <c r="F1663" s="239">
        <v>0</v>
      </c>
      <c r="G1663" s="239">
        <v>0</v>
      </c>
      <c r="H1663" s="239">
        <v>0</v>
      </c>
      <c r="I1663" s="239">
        <v>0</v>
      </c>
      <c r="J1663" s="239">
        <v>0</v>
      </c>
      <c r="K1663" s="239">
        <v>0</v>
      </c>
      <c r="L1663" s="239">
        <v>0</v>
      </c>
      <c r="M1663" s="239">
        <v>0</v>
      </c>
      <c r="N1663" s="239">
        <v>0</v>
      </c>
      <c r="O1663" s="239">
        <v>0</v>
      </c>
      <c r="P1663" s="239">
        <v>7.5675986047888444E-2</v>
      </c>
    </row>
    <row r="1664" spans="1:16" x14ac:dyDescent="0.25">
      <c r="A1664" s="231" t="s">
        <v>1958</v>
      </c>
      <c r="B1664" s="232" t="s">
        <v>3873</v>
      </c>
      <c r="C1664" s="239">
        <v>3.119773425018886E-2</v>
      </c>
      <c r="D1664" s="239">
        <v>0</v>
      </c>
      <c r="E1664" s="239">
        <v>0</v>
      </c>
      <c r="F1664" s="239">
        <v>0</v>
      </c>
      <c r="G1664" s="239">
        <v>0</v>
      </c>
      <c r="H1664" s="239">
        <v>0</v>
      </c>
      <c r="I1664" s="239">
        <v>0</v>
      </c>
      <c r="J1664" s="239">
        <v>0</v>
      </c>
      <c r="K1664" s="239">
        <v>0</v>
      </c>
      <c r="L1664" s="239">
        <v>0</v>
      </c>
      <c r="M1664" s="239">
        <v>0</v>
      </c>
      <c r="N1664" s="239">
        <v>0</v>
      </c>
      <c r="O1664" s="239">
        <v>0</v>
      </c>
      <c r="P1664" s="239">
        <v>0</v>
      </c>
    </row>
    <row r="1665" spans="1:16" x14ac:dyDescent="0.25">
      <c r="A1665" s="231" t="s">
        <v>2122</v>
      </c>
      <c r="B1665" s="232" t="s">
        <v>3874</v>
      </c>
      <c r="C1665" s="239">
        <v>0</v>
      </c>
      <c r="D1665" s="239">
        <v>0</v>
      </c>
      <c r="E1665" s="239">
        <v>0</v>
      </c>
      <c r="F1665" s="239">
        <v>0</v>
      </c>
      <c r="G1665" s="239">
        <v>0</v>
      </c>
      <c r="H1665" s="239">
        <v>0</v>
      </c>
      <c r="I1665" s="239">
        <v>0</v>
      </c>
      <c r="J1665" s="239">
        <v>0</v>
      </c>
      <c r="K1665" s="239">
        <v>8.6665464841306994E-2</v>
      </c>
      <c r="L1665" s="239">
        <v>0</v>
      </c>
      <c r="M1665" s="239">
        <v>0</v>
      </c>
      <c r="N1665" s="239">
        <v>0</v>
      </c>
      <c r="O1665" s="239">
        <v>0</v>
      </c>
      <c r="P1665" s="239">
        <v>0</v>
      </c>
    </row>
    <row r="1666" spans="1:16" x14ac:dyDescent="0.25">
      <c r="A1666" s="231" t="s">
        <v>2429</v>
      </c>
      <c r="B1666" s="232" t="s">
        <v>6137</v>
      </c>
      <c r="C1666" s="239">
        <v>0</v>
      </c>
      <c r="D1666" s="239">
        <v>0</v>
      </c>
      <c r="E1666" s="239">
        <v>0</v>
      </c>
      <c r="F1666" s="239">
        <v>0</v>
      </c>
      <c r="G1666" s="239">
        <v>3.1892965085860786E-2</v>
      </c>
      <c r="H1666" s="239">
        <v>0</v>
      </c>
      <c r="I1666" s="239">
        <v>0</v>
      </c>
      <c r="J1666" s="239">
        <v>0</v>
      </c>
      <c r="K1666" s="239">
        <v>0</v>
      </c>
      <c r="L1666" s="239">
        <v>0</v>
      </c>
      <c r="M1666" s="239">
        <v>0</v>
      </c>
      <c r="N1666" s="239">
        <v>0</v>
      </c>
      <c r="O1666" s="239">
        <v>6.4438400628816603E-2</v>
      </c>
      <c r="P1666" s="239">
        <v>8.4909225853355988E-2</v>
      </c>
    </row>
    <row r="1667" spans="1:16" x14ac:dyDescent="0.25">
      <c r="A1667" s="231" t="s">
        <v>2101</v>
      </c>
      <c r="B1667" s="232" t="s">
        <v>10000</v>
      </c>
      <c r="C1667" s="239">
        <v>5.4779964176734634E-2</v>
      </c>
      <c r="D1667" s="239">
        <v>0</v>
      </c>
      <c r="E1667" s="239">
        <v>0</v>
      </c>
      <c r="F1667" s="239">
        <v>0</v>
      </c>
      <c r="G1667" s="239">
        <v>0</v>
      </c>
      <c r="H1667" s="239">
        <v>0</v>
      </c>
      <c r="I1667" s="239">
        <v>0</v>
      </c>
      <c r="J1667" s="239">
        <v>0</v>
      </c>
      <c r="K1667" s="239">
        <v>0</v>
      </c>
      <c r="L1667" s="239">
        <v>6.023503131284378E-2</v>
      </c>
      <c r="M1667" s="239">
        <v>0</v>
      </c>
      <c r="N1667" s="239">
        <v>1.7115960130684262E-2</v>
      </c>
      <c r="O1667" s="239">
        <v>0</v>
      </c>
      <c r="P1667" s="239">
        <v>0</v>
      </c>
    </row>
    <row r="1668" spans="1:16" x14ac:dyDescent="0.25">
      <c r="A1668" s="231" t="s">
        <v>1853</v>
      </c>
      <c r="B1668" s="232" t="s">
        <v>10001</v>
      </c>
      <c r="C1668" s="239">
        <v>2.2063163391523317E-2</v>
      </c>
      <c r="D1668" s="239">
        <v>0</v>
      </c>
      <c r="E1668" s="239">
        <v>0</v>
      </c>
      <c r="F1668" s="239">
        <v>0</v>
      </c>
      <c r="G1668" s="239">
        <v>0</v>
      </c>
      <c r="H1668" s="239">
        <v>0</v>
      </c>
      <c r="I1668" s="239">
        <v>0</v>
      </c>
      <c r="J1668" s="239">
        <v>0</v>
      </c>
      <c r="K1668" s="239">
        <v>0</v>
      </c>
      <c r="L1668" s="239">
        <v>0</v>
      </c>
      <c r="M1668" s="239">
        <v>0</v>
      </c>
      <c r="N1668" s="239">
        <v>0</v>
      </c>
      <c r="O1668" s="239">
        <v>0</v>
      </c>
      <c r="P1668" s="239">
        <v>0</v>
      </c>
    </row>
    <row r="1669" spans="1:16" x14ac:dyDescent="0.25">
      <c r="A1669" s="231" t="s">
        <v>380</v>
      </c>
      <c r="B1669" s="232" t="s">
        <v>10002</v>
      </c>
      <c r="C1669" s="239">
        <v>9.4610666718638013E-3</v>
      </c>
      <c r="D1669" s="239">
        <v>7.0730679502854941E-3</v>
      </c>
      <c r="E1669" s="239">
        <v>0</v>
      </c>
      <c r="F1669" s="239">
        <v>1.4782169545695778E-2</v>
      </c>
      <c r="G1669" s="239">
        <v>0</v>
      </c>
      <c r="H1669" s="239">
        <v>3.5052116199942732E-3</v>
      </c>
      <c r="I1669" s="239">
        <v>0</v>
      </c>
      <c r="J1669" s="239">
        <v>0</v>
      </c>
      <c r="K1669" s="239">
        <v>0</v>
      </c>
      <c r="L1669" s="239">
        <v>0</v>
      </c>
      <c r="M1669" s="239">
        <v>0</v>
      </c>
      <c r="N1669" s="239">
        <v>2.9402713794907504E-3</v>
      </c>
      <c r="O1669" s="239">
        <v>5.551387186583695E-2</v>
      </c>
      <c r="P1669" s="239">
        <v>0</v>
      </c>
    </row>
    <row r="1670" spans="1:16" x14ac:dyDescent="0.25">
      <c r="A1670" s="231" t="s">
        <v>758</v>
      </c>
      <c r="B1670" s="232" t="s">
        <v>10003</v>
      </c>
      <c r="C1670" s="239">
        <v>0</v>
      </c>
      <c r="D1670" s="239">
        <v>0</v>
      </c>
      <c r="E1670" s="239">
        <v>0</v>
      </c>
      <c r="F1670" s="239">
        <v>0</v>
      </c>
      <c r="G1670" s="239">
        <v>0</v>
      </c>
      <c r="H1670" s="239">
        <v>0</v>
      </c>
      <c r="I1670" s="239">
        <v>0</v>
      </c>
      <c r="J1670" s="239">
        <v>0</v>
      </c>
      <c r="K1670" s="239">
        <v>0</v>
      </c>
      <c r="L1670" s="239">
        <v>0</v>
      </c>
      <c r="M1670" s="239">
        <v>0</v>
      </c>
      <c r="N1670" s="239">
        <v>6.8859794135556665E-2</v>
      </c>
      <c r="O1670" s="239">
        <v>0</v>
      </c>
      <c r="P1670" s="239">
        <v>4.100545649105005E-2</v>
      </c>
    </row>
    <row r="1671" spans="1:16" x14ac:dyDescent="0.25">
      <c r="A1671" s="231" t="s">
        <v>592</v>
      </c>
      <c r="B1671" s="232" t="s">
        <v>3859</v>
      </c>
      <c r="C1671" s="239">
        <v>0</v>
      </c>
      <c r="D1671" s="239">
        <v>0</v>
      </c>
      <c r="E1671" s="239">
        <v>0.13962912301764072</v>
      </c>
      <c r="F1671" s="239">
        <v>0</v>
      </c>
      <c r="G1671" s="239">
        <v>0</v>
      </c>
      <c r="H1671" s="239">
        <v>0</v>
      </c>
      <c r="I1671" s="239">
        <v>1.084141780119768E-2</v>
      </c>
      <c r="J1671" s="239">
        <v>0</v>
      </c>
      <c r="K1671" s="239">
        <v>0.5346423345945851</v>
      </c>
      <c r="L1671" s="239">
        <v>0</v>
      </c>
      <c r="M1671" s="239">
        <v>0</v>
      </c>
      <c r="N1671" s="239">
        <v>0</v>
      </c>
      <c r="O1671" s="239">
        <v>0</v>
      </c>
      <c r="P1671" s="239">
        <v>0</v>
      </c>
    </row>
    <row r="1672" spans="1:16" x14ac:dyDescent="0.25">
      <c r="A1672" s="231" t="s">
        <v>872</v>
      </c>
      <c r="B1672" s="232" t="s">
        <v>10004</v>
      </c>
      <c r="C1672" s="239">
        <v>0</v>
      </c>
      <c r="D1672" s="239">
        <v>0.17975320150498991</v>
      </c>
      <c r="E1672" s="239">
        <v>0</v>
      </c>
      <c r="F1672" s="239">
        <v>0</v>
      </c>
      <c r="G1672" s="239">
        <v>0</v>
      </c>
      <c r="H1672" s="239">
        <v>0</v>
      </c>
      <c r="I1672" s="239">
        <v>0</v>
      </c>
      <c r="J1672" s="239">
        <v>0</v>
      </c>
      <c r="K1672" s="239">
        <v>0</v>
      </c>
      <c r="L1672" s="239">
        <v>0</v>
      </c>
      <c r="M1672" s="239">
        <v>0</v>
      </c>
      <c r="N1672" s="239">
        <v>0</v>
      </c>
      <c r="O1672" s="239">
        <v>0</v>
      </c>
      <c r="P1672" s="239">
        <v>0</v>
      </c>
    </row>
    <row r="1673" spans="1:16" x14ac:dyDescent="0.25">
      <c r="A1673" s="231" t="s">
        <v>1496</v>
      </c>
      <c r="B1673" s="232" t="s">
        <v>6133</v>
      </c>
      <c r="C1673" s="239">
        <v>0</v>
      </c>
      <c r="D1673" s="239">
        <v>0</v>
      </c>
      <c r="E1673" s="239">
        <v>0</v>
      </c>
      <c r="F1673" s="239">
        <v>0</v>
      </c>
      <c r="G1673" s="239">
        <v>0</v>
      </c>
      <c r="H1673" s="239">
        <v>0.84908352057413627</v>
      </c>
      <c r="I1673" s="239">
        <v>0</v>
      </c>
      <c r="J1673" s="239">
        <v>0</v>
      </c>
      <c r="K1673" s="239">
        <v>0</v>
      </c>
      <c r="L1673" s="239">
        <v>0</v>
      </c>
      <c r="M1673" s="239">
        <v>0</v>
      </c>
      <c r="N1673" s="239">
        <v>0</v>
      </c>
      <c r="O1673" s="239">
        <v>0</v>
      </c>
      <c r="P1673" s="239">
        <v>0</v>
      </c>
    </row>
    <row r="1674" spans="1:16" x14ac:dyDescent="0.25">
      <c r="A1674" s="231" t="s">
        <v>1096</v>
      </c>
      <c r="B1674" s="232" t="s">
        <v>6134</v>
      </c>
      <c r="C1674" s="239">
        <v>0</v>
      </c>
      <c r="D1674" s="239">
        <v>0</v>
      </c>
      <c r="E1674" s="239">
        <v>0</v>
      </c>
      <c r="F1674" s="239">
        <v>32.801146292564802</v>
      </c>
      <c r="G1674" s="239">
        <v>0</v>
      </c>
      <c r="H1674" s="239">
        <v>0</v>
      </c>
      <c r="I1674" s="239">
        <v>0</v>
      </c>
      <c r="J1674" s="239">
        <v>0</v>
      </c>
      <c r="K1674" s="239">
        <v>0</v>
      </c>
      <c r="L1674" s="239">
        <v>0</v>
      </c>
      <c r="M1674" s="239">
        <v>0</v>
      </c>
      <c r="N1674" s="239">
        <v>0</v>
      </c>
      <c r="O1674" s="239">
        <v>0</v>
      </c>
      <c r="P1674" s="239">
        <v>0</v>
      </c>
    </row>
    <row r="1675" spans="1:16" x14ac:dyDescent="0.25">
      <c r="A1675" s="231" t="s">
        <v>1864</v>
      </c>
      <c r="B1675" s="232" t="s">
        <v>6135</v>
      </c>
      <c r="C1675" s="239">
        <v>1.8738154685658821E-2</v>
      </c>
      <c r="D1675" s="239">
        <v>0</v>
      </c>
      <c r="E1675" s="239">
        <v>0</v>
      </c>
      <c r="F1675" s="239">
        <v>0</v>
      </c>
      <c r="G1675" s="239">
        <v>0</v>
      </c>
      <c r="H1675" s="239">
        <v>0</v>
      </c>
      <c r="I1675" s="239">
        <v>0</v>
      </c>
      <c r="J1675" s="239">
        <v>0</v>
      </c>
      <c r="K1675" s="239">
        <v>0</v>
      </c>
      <c r="L1675" s="239">
        <v>0</v>
      </c>
      <c r="M1675" s="239">
        <v>0</v>
      </c>
      <c r="N1675" s="239">
        <v>0</v>
      </c>
      <c r="O1675" s="239">
        <v>0</v>
      </c>
      <c r="P1675" s="239">
        <v>0</v>
      </c>
    </row>
    <row r="1676" spans="1:16" x14ac:dyDescent="0.25">
      <c r="A1676" s="231" t="s">
        <v>2100</v>
      </c>
      <c r="B1676" s="232" t="s">
        <v>3876</v>
      </c>
      <c r="C1676" s="239">
        <v>0</v>
      </c>
      <c r="D1676" s="239">
        <v>0</v>
      </c>
      <c r="E1676" s="239">
        <v>0</v>
      </c>
      <c r="F1676" s="239">
        <v>0</v>
      </c>
      <c r="G1676" s="239">
        <v>4.9743673921116534</v>
      </c>
      <c r="H1676" s="239">
        <v>0</v>
      </c>
      <c r="I1676" s="239">
        <v>0</v>
      </c>
      <c r="J1676" s="239">
        <v>0</v>
      </c>
      <c r="K1676" s="239">
        <v>0</v>
      </c>
      <c r="L1676" s="239">
        <v>0</v>
      </c>
      <c r="M1676" s="239">
        <v>0</v>
      </c>
      <c r="N1676" s="239">
        <v>0</v>
      </c>
      <c r="O1676" s="239">
        <v>0</v>
      </c>
      <c r="P1676" s="239">
        <v>0</v>
      </c>
    </row>
    <row r="1677" spans="1:16" x14ac:dyDescent="0.25">
      <c r="A1677" s="231" t="s">
        <v>1191</v>
      </c>
      <c r="B1677" s="232" t="s">
        <v>10005</v>
      </c>
      <c r="C1677" s="239">
        <v>0</v>
      </c>
      <c r="D1677" s="239">
        <v>0</v>
      </c>
      <c r="E1677" s="239">
        <v>0</v>
      </c>
      <c r="F1677" s="239">
        <v>0</v>
      </c>
      <c r="G1677" s="239">
        <v>0</v>
      </c>
      <c r="H1677" s="239">
        <v>0</v>
      </c>
      <c r="I1677" s="239">
        <v>0</v>
      </c>
      <c r="J1677" s="239">
        <v>0</v>
      </c>
      <c r="K1677" s="239">
        <v>0</v>
      </c>
      <c r="L1677" s="239">
        <v>0</v>
      </c>
      <c r="M1677" s="239">
        <v>0.40999853980173673</v>
      </c>
      <c r="N1677" s="239">
        <v>0</v>
      </c>
      <c r="O1677" s="239">
        <v>0</v>
      </c>
      <c r="P1677" s="239">
        <v>0</v>
      </c>
    </row>
    <row r="1678" spans="1:16" x14ac:dyDescent="0.25">
      <c r="A1678" s="231" t="s">
        <v>2229</v>
      </c>
      <c r="B1678" s="232" t="s">
        <v>10006</v>
      </c>
      <c r="C1678" s="239">
        <v>0</v>
      </c>
      <c r="D1678" s="239">
        <v>0</v>
      </c>
      <c r="E1678" s="239">
        <v>0</v>
      </c>
      <c r="F1678" s="239">
        <v>0</v>
      </c>
      <c r="G1678" s="239">
        <v>0</v>
      </c>
      <c r="H1678" s="239">
        <v>0</v>
      </c>
      <c r="I1678" s="239">
        <v>0</v>
      </c>
      <c r="J1678" s="239">
        <v>0</v>
      </c>
      <c r="K1678" s="239">
        <v>0</v>
      </c>
      <c r="L1678" s="239">
        <v>0</v>
      </c>
      <c r="M1678" s="239">
        <v>1.3197921837247588</v>
      </c>
      <c r="N1678" s="239">
        <v>0</v>
      </c>
      <c r="O1678" s="239">
        <v>0</v>
      </c>
      <c r="P1678" s="239">
        <v>0</v>
      </c>
    </row>
    <row r="1679" spans="1:16" x14ac:dyDescent="0.25">
      <c r="A1679" s="231" t="s">
        <v>1346</v>
      </c>
      <c r="B1679" s="232" t="s">
        <v>3881</v>
      </c>
      <c r="C1679" s="239">
        <v>0</v>
      </c>
      <c r="D1679" s="239">
        <v>0</v>
      </c>
      <c r="E1679" s="239">
        <v>0</v>
      </c>
      <c r="F1679" s="239">
        <v>0</v>
      </c>
      <c r="G1679" s="239">
        <v>0</v>
      </c>
      <c r="H1679" s="239">
        <v>0</v>
      </c>
      <c r="I1679" s="239">
        <v>0</v>
      </c>
      <c r="J1679" s="239">
        <v>0</v>
      </c>
      <c r="K1679" s="239">
        <v>0</v>
      </c>
      <c r="L1679" s="239">
        <v>0</v>
      </c>
      <c r="M1679" s="239">
        <v>0</v>
      </c>
      <c r="N1679" s="239">
        <v>6.602590074742426E-3</v>
      </c>
      <c r="O1679" s="239">
        <v>0</v>
      </c>
      <c r="P1679" s="239">
        <v>2.0710941797887732</v>
      </c>
    </row>
    <row r="1680" spans="1:16" x14ac:dyDescent="0.25">
      <c r="A1680" s="231" t="s">
        <v>1814</v>
      </c>
      <c r="B1680" s="232" t="s">
        <v>6148</v>
      </c>
      <c r="C1680" s="239">
        <v>0</v>
      </c>
      <c r="D1680" s="239">
        <v>0</v>
      </c>
      <c r="E1680" s="239">
        <v>0</v>
      </c>
      <c r="F1680" s="239">
        <v>0</v>
      </c>
      <c r="G1680" s="239">
        <v>0</v>
      </c>
      <c r="H1680" s="239">
        <v>0</v>
      </c>
      <c r="I1680" s="239">
        <v>3.9939023496157603E-4</v>
      </c>
      <c r="J1680" s="239">
        <v>0</v>
      </c>
      <c r="K1680" s="239">
        <v>0</v>
      </c>
      <c r="L1680" s="239">
        <v>0</v>
      </c>
      <c r="M1680" s="239">
        <v>0</v>
      </c>
      <c r="N1680" s="239">
        <v>0</v>
      </c>
      <c r="O1680" s="239">
        <v>0</v>
      </c>
      <c r="P1680" s="239">
        <v>0</v>
      </c>
    </row>
    <row r="1681" spans="1:16" x14ac:dyDescent="0.25">
      <c r="A1681" s="231" t="s">
        <v>43</v>
      </c>
      <c r="B1681" s="232" t="s">
        <v>3853</v>
      </c>
      <c r="C1681" s="239">
        <v>2.4727656090273942E-2</v>
      </c>
      <c r="D1681" s="239">
        <v>0</v>
      </c>
      <c r="E1681" s="239">
        <v>0</v>
      </c>
      <c r="F1681" s="239">
        <v>0</v>
      </c>
      <c r="G1681" s="239">
        <v>0</v>
      </c>
      <c r="H1681" s="239">
        <v>0</v>
      </c>
      <c r="I1681" s="239">
        <v>0</v>
      </c>
      <c r="J1681" s="239">
        <v>0</v>
      </c>
      <c r="K1681" s="239">
        <v>0</v>
      </c>
      <c r="L1681" s="239">
        <v>0</v>
      </c>
      <c r="M1681" s="239">
        <v>1.1320662860738189E-2</v>
      </c>
      <c r="N1681" s="239">
        <v>0</v>
      </c>
      <c r="O1681" s="239">
        <v>0</v>
      </c>
      <c r="P1681" s="239">
        <v>0</v>
      </c>
    </row>
    <row r="1682" spans="1:16" x14ac:dyDescent="0.25">
      <c r="A1682" s="231" t="s">
        <v>268</v>
      </c>
      <c r="B1682" s="232" t="s">
        <v>3854</v>
      </c>
      <c r="C1682" s="239">
        <v>0</v>
      </c>
      <c r="D1682" s="239">
        <v>0</v>
      </c>
      <c r="E1682" s="239">
        <v>0</v>
      </c>
      <c r="F1682" s="239">
        <v>0</v>
      </c>
      <c r="G1682" s="239">
        <v>0</v>
      </c>
      <c r="H1682" s="239">
        <v>0</v>
      </c>
      <c r="I1682" s="239">
        <v>0</v>
      </c>
      <c r="J1682" s="239">
        <v>1.2621522310359986E-2</v>
      </c>
      <c r="K1682" s="239">
        <v>1.0991921953842678E-2</v>
      </c>
      <c r="L1682" s="239">
        <v>0</v>
      </c>
      <c r="M1682" s="239">
        <v>0</v>
      </c>
      <c r="N1682" s="239">
        <v>1.278586489781014E-2</v>
      </c>
      <c r="O1682" s="239">
        <v>3.4993592562319258E-2</v>
      </c>
      <c r="P1682" s="239">
        <v>3.2739408819910477E-2</v>
      </c>
    </row>
    <row r="1683" spans="1:16" x14ac:dyDescent="0.25">
      <c r="A1683" s="231" t="s">
        <v>135</v>
      </c>
      <c r="B1683" s="232" t="s">
        <v>3687</v>
      </c>
      <c r="C1683" s="239">
        <v>7.4133069511839334E-3</v>
      </c>
      <c r="D1683" s="239">
        <v>0</v>
      </c>
      <c r="E1683" s="239">
        <v>0</v>
      </c>
      <c r="F1683" s="239">
        <v>5.6159834015992727E-3</v>
      </c>
      <c r="G1683" s="239">
        <v>1.7409005406057295E-3</v>
      </c>
      <c r="H1683" s="239">
        <v>0</v>
      </c>
      <c r="I1683" s="239">
        <v>4.6420270585950695E-4</v>
      </c>
      <c r="J1683" s="239">
        <v>0</v>
      </c>
      <c r="K1683" s="239">
        <v>1.0787718797111542E-2</v>
      </c>
      <c r="L1683" s="239">
        <v>4.8244318319282396E-4</v>
      </c>
      <c r="M1683" s="239">
        <v>1.1032036601155274E-3</v>
      </c>
      <c r="N1683" s="239">
        <v>3.3394916807523338E-3</v>
      </c>
      <c r="O1683" s="239">
        <v>2.8362149682684577E-3</v>
      </c>
      <c r="P1683" s="239">
        <v>3.7324055686102798E-3</v>
      </c>
    </row>
    <row r="1684" spans="1:16" x14ac:dyDescent="0.25">
      <c r="A1684" s="231" t="s">
        <v>35</v>
      </c>
      <c r="B1684" s="232" t="s">
        <v>3688</v>
      </c>
      <c r="C1684" s="239">
        <v>4.7364207554717673E-2</v>
      </c>
      <c r="D1684" s="239">
        <v>9.9876682406669762E-2</v>
      </c>
      <c r="E1684" s="239">
        <v>1.652517729383509E-2</v>
      </c>
      <c r="F1684" s="239">
        <v>0.10787360756199514</v>
      </c>
      <c r="G1684" s="239">
        <v>1.6009188225340889E-2</v>
      </c>
      <c r="H1684" s="239">
        <v>4.8326417874824001E-2</v>
      </c>
      <c r="I1684" s="239">
        <v>3.6619559574875483E-2</v>
      </c>
      <c r="J1684" s="239">
        <v>3.7006278906341158E-2</v>
      </c>
      <c r="K1684" s="239">
        <v>2.3543290589809189E-2</v>
      </c>
      <c r="L1684" s="239">
        <v>1.215033017064612E-2</v>
      </c>
      <c r="M1684" s="239">
        <v>1.4768957120066485E-2</v>
      </c>
      <c r="N1684" s="239">
        <v>2.6560904019359167E-2</v>
      </c>
      <c r="O1684" s="239">
        <v>3.7167767296979411E-2</v>
      </c>
      <c r="P1684" s="239">
        <v>6.7882155828493232E-2</v>
      </c>
    </row>
    <row r="1685" spans="1:16" x14ac:dyDescent="0.25">
      <c r="A1685" s="231" t="s">
        <v>1810</v>
      </c>
      <c r="B1685" s="232" t="s">
        <v>10007</v>
      </c>
      <c r="C1685" s="239">
        <v>0</v>
      </c>
      <c r="D1685" s="239">
        <v>0</v>
      </c>
      <c r="E1685" s="239">
        <v>0</v>
      </c>
      <c r="F1685" s="239">
        <v>0</v>
      </c>
      <c r="G1685" s="239">
        <v>0</v>
      </c>
      <c r="H1685" s="239">
        <v>0</v>
      </c>
      <c r="I1685" s="239">
        <v>0</v>
      </c>
      <c r="J1685" s="239">
        <v>0</v>
      </c>
      <c r="K1685" s="239">
        <v>0</v>
      </c>
      <c r="L1685" s="239">
        <v>0.16392772318090348</v>
      </c>
      <c r="M1685" s="239">
        <v>0</v>
      </c>
      <c r="N1685" s="239">
        <v>0</v>
      </c>
      <c r="O1685" s="239">
        <v>0</v>
      </c>
      <c r="P1685" s="239">
        <v>0</v>
      </c>
    </row>
    <row r="1686" spans="1:16" x14ac:dyDescent="0.25">
      <c r="A1686" s="231" t="s">
        <v>105</v>
      </c>
      <c r="B1686" s="232" t="s">
        <v>6699</v>
      </c>
      <c r="C1686" s="239">
        <v>0</v>
      </c>
      <c r="D1686" s="239">
        <v>0</v>
      </c>
      <c r="E1686" s="239">
        <v>0</v>
      </c>
      <c r="F1686" s="239">
        <v>0</v>
      </c>
      <c r="G1686" s="239">
        <v>0</v>
      </c>
      <c r="H1686" s="239">
        <v>0</v>
      </c>
      <c r="I1686" s="239">
        <v>5.7109663092578963E-2</v>
      </c>
      <c r="J1686" s="239">
        <v>0</v>
      </c>
      <c r="K1686" s="239">
        <v>0</v>
      </c>
      <c r="L1686" s="239">
        <v>0</v>
      </c>
      <c r="M1686" s="239">
        <v>0</v>
      </c>
      <c r="N1686" s="239">
        <v>0</v>
      </c>
      <c r="O1686" s="239">
        <v>0</v>
      </c>
      <c r="P1686" s="239">
        <v>0</v>
      </c>
    </row>
    <row r="1687" spans="1:16" x14ac:dyDescent="0.25">
      <c r="A1687" s="231" t="s">
        <v>2719</v>
      </c>
      <c r="B1687" s="232" t="s">
        <v>6143</v>
      </c>
      <c r="C1687" s="239">
        <v>0.35786382100092701</v>
      </c>
      <c r="D1687" s="239">
        <v>4.4381414686762285E-3</v>
      </c>
      <c r="E1687" s="239">
        <v>4.4222756540871931E-3</v>
      </c>
      <c r="F1687" s="239">
        <v>0</v>
      </c>
      <c r="G1687" s="239">
        <v>0</v>
      </c>
      <c r="H1687" s="239">
        <v>3.3399662744618537</v>
      </c>
      <c r="I1687" s="239">
        <v>0</v>
      </c>
      <c r="J1687" s="239">
        <v>0</v>
      </c>
      <c r="K1687" s="239">
        <v>0</v>
      </c>
      <c r="L1687" s="239">
        <v>0</v>
      </c>
      <c r="M1687" s="239">
        <v>0</v>
      </c>
      <c r="N1687" s="239">
        <v>0</v>
      </c>
      <c r="O1687" s="239">
        <v>0</v>
      </c>
      <c r="P1687" s="239">
        <v>0</v>
      </c>
    </row>
    <row r="1688" spans="1:16" x14ac:dyDescent="0.25">
      <c r="A1688" s="231" t="s">
        <v>8326</v>
      </c>
      <c r="B1688" s="232" t="s">
        <v>8327</v>
      </c>
      <c r="C1688" s="239">
        <v>0</v>
      </c>
      <c r="D1688" s="239">
        <v>0</v>
      </c>
      <c r="E1688" s="239">
        <v>0</v>
      </c>
      <c r="F1688" s="239">
        <v>0</v>
      </c>
      <c r="G1688" s="239">
        <v>0</v>
      </c>
      <c r="H1688" s="239">
        <v>0</v>
      </c>
      <c r="I1688" s="239">
        <v>0</v>
      </c>
      <c r="J1688" s="239">
        <v>0</v>
      </c>
      <c r="K1688" s="239">
        <v>0.49092760070881758</v>
      </c>
      <c r="L1688" s="239">
        <v>0</v>
      </c>
      <c r="M1688" s="239">
        <v>0</v>
      </c>
      <c r="N1688" s="239">
        <v>0</v>
      </c>
      <c r="O1688" s="239">
        <v>0</v>
      </c>
      <c r="P1688" s="239">
        <v>0</v>
      </c>
    </row>
    <row r="1689" spans="1:16" x14ac:dyDescent="0.25">
      <c r="A1689" s="231" t="s">
        <v>232</v>
      </c>
      <c r="B1689" s="232" t="s">
        <v>6144</v>
      </c>
      <c r="C1689" s="239">
        <v>0</v>
      </c>
      <c r="D1689" s="239">
        <v>0</v>
      </c>
      <c r="E1689" s="239">
        <v>1.7582479445638104E-2</v>
      </c>
      <c r="F1689" s="239">
        <v>0</v>
      </c>
      <c r="G1689" s="239">
        <v>0</v>
      </c>
      <c r="H1689" s="239">
        <v>0</v>
      </c>
      <c r="I1689" s="239">
        <v>0</v>
      </c>
      <c r="J1689" s="239">
        <v>0</v>
      </c>
      <c r="K1689" s="239">
        <v>0</v>
      </c>
      <c r="L1689" s="239">
        <v>0</v>
      </c>
      <c r="M1689" s="239">
        <v>0</v>
      </c>
      <c r="N1689" s="239">
        <v>0</v>
      </c>
      <c r="O1689" s="239">
        <v>0</v>
      </c>
      <c r="P1689" s="239">
        <v>0</v>
      </c>
    </row>
    <row r="1690" spans="1:16" x14ac:dyDescent="0.25">
      <c r="A1690" s="231" t="s">
        <v>1133</v>
      </c>
      <c r="B1690" s="232" t="s">
        <v>6145</v>
      </c>
      <c r="C1690" s="239">
        <v>0</v>
      </c>
      <c r="D1690" s="239">
        <v>0</v>
      </c>
      <c r="E1690" s="239">
        <v>0</v>
      </c>
      <c r="F1690" s="239">
        <v>0</v>
      </c>
      <c r="G1690" s="239">
        <v>0</v>
      </c>
      <c r="H1690" s="239">
        <v>0</v>
      </c>
      <c r="I1690" s="239">
        <v>0</v>
      </c>
      <c r="J1690" s="239">
        <v>0</v>
      </c>
      <c r="K1690" s="239">
        <v>0</v>
      </c>
      <c r="L1690" s="239">
        <v>6.5336370484452333</v>
      </c>
      <c r="M1690" s="239">
        <v>7.3154423647167871E-4</v>
      </c>
      <c r="N1690" s="239">
        <v>0</v>
      </c>
      <c r="O1690" s="239">
        <v>0</v>
      </c>
      <c r="P1690" s="239">
        <v>2.7659793298582106E-3</v>
      </c>
    </row>
    <row r="1691" spans="1:16" x14ac:dyDescent="0.25">
      <c r="A1691" s="231" t="s">
        <v>408</v>
      </c>
      <c r="B1691" s="232" t="s">
        <v>10008</v>
      </c>
      <c r="C1691" s="239">
        <v>0.13608805814922834</v>
      </c>
      <c r="D1691" s="239">
        <v>0.20064619867200759</v>
      </c>
      <c r="E1691" s="239">
        <v>0.23328011968748771</v>
      </c>
      <c r="F1691" s="239">
        <v>0</v>
      </c>
      <c r="G1691" s="239">
        <v>0</v>
      </c>
      <c r="H1691" s="239">
        <v>0</v>
      </c>
      <c r="I1691" s="239">
        <v>0</v>
      </c>
      <c r="J1691" s="239">
        <v>8.5858516039414474E-3</v>
      </c>
      <c r="K1691" s="239">
        <v>0</v>
      </c>
      <c r="L1691" s="239">
        <v>0</v>
      </c>
      <c r="M1691" s="239">
        <v>7.5120304380181394E-3</v>
      </c>
      <c r="N1691" s="239">
        <v>7.2806217785694773E-3</v>
      </c>
      <c r="O1691" s="239">
        <v>0</v>
      </c>
      <c r="P1691" s="239">
        <v>0.15310790002028807</v>
      </c>
    </row>
    <row r="1692" spans="1:16" x14ac:dyDescent="0.25">
      <c r="A1692" s="231" t="s">
        <v>825</v>
      </c>
      <c r="B1692" s="232" t="s">
        <v>10009</v>
      </c>
      <c r="C1692" s="239">
        <v>0</v>
      </c>
      <c r="D1692" s="239">
        <v>0</v>
      </c>
      <c r="E1692" s="239">
        <v>0</v>
      </c>
      <c r="F1692" s="239">
        <v>0</v>
      </c>
      <c r="G1692" s="239">
        <v>0</v>
      </c>
      <c r="H1692" s="239">
        <v>3.1084826763208451E-2</v>
      </c>
      <c r="I1692" s="239">
        <v>0</v>
      </c>
      <c r="J1692" s="239">
        <v>0</v>
      </c>
      <c r="K1692" s="239">
        <v>0</v>
      </c>
      <c r="L1692" s="239">
        <v>0</v>
      </c>
      <c r="M1692" s="239">
        <v>0</v>
      </c>
      <c r="N1692" s="239">
        <v>0</v>
      </c>
      <c r="O1692" s="239">
        <v>0</v>
      </c>
      <c r="P1692" s="239">
        <v>0</v>
      </c>
    </row>
    <row r="1693" spans="1:16" x14ac:dyDescent="0.25">
      <c r="A1693" s="231" t="s">
        <v>762</v>
      </c>
      <c r="B1693" s="232" t="s">
        <v>10010</v>
      </c>
      <c r="C1693" s="239">
        <v>0</v>
      </c>
      <c r="D1693" s="239">
        <v>0.16424745149654305</v>
      </c>
      <c r="E1693" s="239">
        <v>0</v>
      </c>
      <c r="F1693" s="239">
        <v>0</v>
      </c>
      <c r="G1693" s="239">
        <v>0</v>
      </c>
      <c r="H1693" s="239">
        <v>8.8366310764857139E-2</v>
      </c>
      <c r="I1693" s="239">
        <v>1.1570396270671751E-2</v>
      </c>
      <c r="J1693" s="239">
        <v>3.1402227472506514E-3</v>
      </c>
      <c r="K1693" s="239">
        <v>0</v>
      </c>
      <c r="L1693" s="239">
        <v>0</v>
      </c>
      <c r="M1693" s="239">
        <v>0</v>
      </c>
      <c r="N1693" s="239">
        <v>1.1261370550250133E-2</v>
      </c>
      <c r="O1693" s="239">
        <v>0</v>
      </c>
      <c r="P1693" s="239">
        <v>0.23350431610418543</v>
      </c>
    </row>
    <row r="1694" spans="1:16" x14ac:dyDescent="0.25">
      <c r="A1694" s="231" t="s">
        <v>1023</v>
      </c>
      <c r="B1694" s="232" t="s">
        <v>3846</v>
      </c>
      <c r="C1694" s="239">
        <v>4.5224834662334457E-2</v>
      </c>
      <c r="D1694" s="239">
        <v>0</v>
      </c>
      <c r="E1694" s="239">
        <v>0</v>
      </c>
      <c r="F1694" s="239">
        <v>0</v>
      </c>
      <c r="G1694" s="239">
        <v>0</v>
      </c>
      <c r="H1694" s="239">
        <v>0</v>
      </c>
      <c r="I1694" s="239">
        <v>0</v>
      </c>
      <c r="J1694" s="239">
        <v>0</v>
      </c>
      <c r="K1694" s="239">
        <v>0</v>
      </c>
      <c r="L1694" s="239">
        <v>0</v>
      </c>
      <c r="M1694" s="239">
        <v>0</v>
      </c>
      <c r="N1694" s="239">
        <v>0</v>
      </c>
      <c r="O1694" s="239">
        <v>0</v>
      </c>
      <c r="P1694" s="239">
        <v>0</v>
      </c>
    </row>
    <row r="1695" spans="1:16" x14ac:dyDescent="0.25">
      <c r="A1695" s="231" t="s">
        <v>349</v>
      </c>
      <c r="B1695" s="232" t="s">
        <v>3847</v>
      </c>
      <c r="C1695" s="239">
        <v>0</v>
      </c>
      <c r="D1695" s="239">
        <v>0</v>
      </c>
      <c r="E1695" s="239">
        <v>0</v>
      </c>
      <c r="F1695" s="239">
        <v>0</v>
      </c>
      <c r="G1695" s="239">
        <v>3.0331903244012651E-2</v>
      </c>
      <c r="H1695" s="239">
        <v>8.4735435282462176E-2</v>
      </c>
      <c r="I1695" s="239">
        <v>0</v>
      </c>
      <c r="J1695" s="239">
        <v>0</v>
      </c>
      <c r="K1695" s="239">
        <v>0</v>
      </c>
      <c r="L1695" s="239">
        <v>0</v>
      </c>
      <c r="M1695" s="239">
        <v>0</v>
      </c>
      <c r="N1695" s="239">
        <v>0</v>
      </c>
      <c r="O1695" s="239">
        <v>0</v>
      </c>
      <c r="P1695" s="239">
        <v>0</v>
      </c>
    </row>
    <row r="1696" spans="1:16" x14ac:dyDescent="0.25">
      <c r="A1696" s="231" t="s">
        <v>471</v>
      </c>
      <c r="B1696" s="232" t="s">
        <v>3849</v>
      </c>
      <c r="C1696" s="239">
        <v>1.9434333877410306E-2</v>
      </c>
      <c r="D1696" s="239">
        <v>8.8803848451222411E-3</v>
      </c>
      <c r="E1696" s="239">
        <v>4.6007378297381113E-3</v>
      </c>
      <c r="F1696" s="239">
        <v>7.6863170918380824E-2</v>
      </c>
      <c r="G1696" s="239">
        <v>1.0732872691571934E-2</v>
      </c>
      <c r="H1696" s="239">
        <v>9.127278210418489E-3</v>
      </c>
      <c r="I1696" s="239">
        <v>1.7049971077037908E-2</v>
      </c>
      <c r="J1696" s="239">
        <v>3.3818410185501996E-2</v>
      </c>
      <c r="K1696" s="239">
        <v>1.48578122182119E-2</v>
      </c>
      <c r="L1696" s="239">
        <v>6.2949166105987176E-3</v>
      </c>
      <c r="M1696" s="239">
        <v>2.2635679417034881E-2</v>
      </c>
      <c r="N1696" s="239">
        <v>1.0551736922005369E-2</v>
      </c>
      <c r="O1696" s="239">
        <v>4.2560688178189122E-2</v>
      </c>
      <c r="P1696" s="239">
        <v>7.6459716272789566E-2</v>
      </c>
    </row>
    <row r="1697" spans="1:16" x14ac:dyDescent="0.25">
      <c r="A1697" s="231" t="s">
        <v>1578</v>
      </c>
      <c r="B1697" s="232" t="s">
        <v>3508</v>
      </c>
      <c r="C1697" s="239">
        <v>0</v>
      </c>
      <c r="D1697" s="239">
        <v>0</v>
      </c>
      <c r="E1697" s="239">
        <v>0</v>
      </c>
      <c r="F1697" s="239">
        <v>0</v>
      </c>
      <c r="G1697" s="239">
        <v>0</v>
      </c>
      <c r="H1697" s="239">
        <v>0</v>
      </c>
      <c r="I1697" s="239">
        <v>0</v>
      </c>
      <c r="J1697" s="239">
        <v>4.7394612697744565</v>
      </c>
      <c r="K1697" s="239">
        <v>0</v>
      </c>
      <c r="L1697" s="239">
        <v>0</v>
      </c>
      <c r="M1697" s="239">
        <v>0</v>
      </c>
      <c r="N1697" s="239">
        <v>0</v>
      </c>
      <c r="O1697" s="239">
        <v>2.3760549151384693</v>
      </c>
      <c r="P1697" s="239">
        <v>0</v>
      </c>
    </row>
    <row r="1698" spans="1:16" x14ac:dyDescent="0.25">
      <c r="A1698" s="231" t="s">
        <v>1268</v>
      </c>
      <c r="B1698" s="232" t="s">
        <v>3840</v>
      </c>
      <c r="C1698" s="239">
        <v>0.15935953787921295</v>
      </c>
      <c r="D1698" s="239">
        <v>0</v>
      </c>
      <c r="E1698" s="239">
        <v>6.135305060058804E-3</v>
      </c>
      <c r="F1698" s="239">
        <v>2.5996280980607283E-2</v>
      </c>
      <c r="G1698" s="239">
        <v>2.6225135275894228E-2</v>
      </c>
      <c r="H1698" s="239">
        <v>0</v>
      </c>
      <c r="I1698" s="239">
        <v>5.6604798554336791E-3</v>
      </c>
      <c r="J1698" s="239">
        <v>1.3486685871562612E-2</v>
      </c>
      <c r="K1698" s="239">
        <v>0</v>
      </c>
      <c r="L1698" s="239">
        <v>4.0926115120676863E-2</v>
      </c>
      <c r="M1698" s="239">
        <v>0</v>
      </c>
      <c r="N1698" s="239">
        <v>0</v>
      </c>
      <c r="O1698" s="239">
        <v>0</v>
      </c>
      <c r="P1698" s="239">
        <v>0</v>
      </c>
    </row>
    <row r="1699" spans="1:16" x14ac:dyDescent="0.25">
      <c r="A1699" s="231" t="s">
        <v>1277</v>
      </c>
      <c r="B1699" s="232" t="s">
        <v>3841</v>
      </c>
      <c r="C1699" s="239">
        <v>7.5704235386675839E-2</v>
      </c>
      <c r="D1699" s="239">
        <v>5.1038204499056071E-2</v>
      </c>
      <c r="E1699" s="239">
        <v>0</v>
      </c>
      <c r="F1699" s="239">
        <v>0</v>
      </c>
      <c r="G1699" s="239">
        <v>0</v>
      </c>
      <c r="H1699" s="239">
        <v>0</v>
      </c>
      <c r="I1699" s="239">
        <v>2.2888203641992515E-3</v>
      </c>
      <c r="J1699" s="239">
        <v>0</v>
      </c>
      <c r="K1699" s="239">
        <v>0</v>
      </c>
      <c r="L1699" s="239">
        <v>0</v>
      </c>
      <c r="M1699" s="239">
        <v>0</v>
      </c>
      <c r="N1699" s="239">
        <v>0</v>
      </c>
      <c r="O1699" s="239">
        <v>0</v>
      </c>
      <c r="P1699" s="239">
        <v>0</v>
      </c>
    </row>
    <row r="1700" spans="1:16" x14ac:dyDescent="0.25">
      <c r="A1700" s="231" t="s">
        <v>199</v>
      </c>
      <c r="B1700" s="232" t="s">
        <v>3842</v>
      </c>
      <c r="C1700" s="239">
        <v>1.4481025642774117E-2</v>
      </c>
      <c r="D1700" s="239">
        <v>0</v>
      </c>
      <c r="E1700" s="239">
        <v>0</v>
      </c>
      <c r="F1700" s="239">
        <v>4.5820880611028968E-3</v>
      </c>
      <c r="G1700" s="239">
        <v>3.7453441333625396E-3</v>
      </c>
      <c r="H1700" s="239">
        <v>1.7053933967281088E-3</v>
      </c>
      <c r="I1700" s="239">
        <v>0</v>
      </c>
      <c r="J1700" s="239">
        <v>1.2127844937666974E-3</v>
      </c>
      <c r="K1700" s="239">
        <v>0</v>
      </c>
      <c r="L1700" s="239">
        <v>1.0673808566898364E-3</v>
      </c>
      <c r="M1700" s="239">
        <v>7.6126531940223403E-3</v>
      </c>
      <c r="N1700" s="239">
        <v>1.4717737124133861E-2</v>
      </c>
      <c r="O1700" s="239">
        <v>0</v>
      </c>
      <c r="P1700" s="239">
        <v>2.0275544519738468E-3</v>
      </c>
    </row>
    <row r="1701" spans="1:16" x14ac:dyDescent="0.25">
      <c r="A1701" s="231" t="s">
        <v>63</v>
      </c>
      <c r="B1701" s="232" t="s">
        <v>3843</v>
      </c>
      <c r="C1701" s="239">
        <v>1.7346277108054607E-2</v>
      </c>
      <c r="D1701" s="239">
        <v>6.6863096560898609E-3</v>
      </c>
      <c r="E1701" s="239">
        <v>7.9944641673320938E-2</v>
      </c>
      <c r="F1701" s="239">
        <v>0.10859660411420229</v>
      </c>
      <c r="G1701" s="239">
        <v>1.6454613142132694E-2</v>
      </c>
      <c r="H1701" s="239">
        <v>1.9029881918188742E-2</v>
      </c>
      <c r="I1701" s="239">
        <v>2.8332326365409304E-3</v>
      </c>
      <c r="J1701" s="239">
        <v>3.3557100736092436E-2</v>
      </c>
      <c r="K1701" s="239">
        <v>3.4388686696273578E-3</v>
      </c>
      <c r="L1701" s="239">
        <v>1.757795932155895E-2</v>
      </c>
      <c r="M1701" s="239">
        <v>5.4861798264907051E-2</v>
      </c>
      <c r="N1701" s="239">
        <v>0</v>
      </c>
      <c r="O1701" s="239">
        <v>3.4214054164883635E-2</v>
      </c>
      <c r="P1701" s="239">
        <v>0.10584343727536714</v>
      </c>
    </row>
    <row r="1702" spans="1:16" x14ac:dyDescent="0.25">
      <c r="A1702" s="231" t="s">
        <v>1772</v>
      </c>
      <c r="B1702" s="232" t="s">
        <v>3844</v>
      </c>
      <c r="C1702" s="239">
        <v>0</v>
      </c>
      <c r="D1702" s="239">
        <v>0</v>
      </c>
      <c r="E1702" s="239">
        <v>0</v>
      </c>
      <c r="F1702" s="239">
        <v>0</v>
      </c>
      <c r="G1702" s="239">
        <v>0</v>
      </c>
      <c r="H1702" s="239">
        <v>0</v>
      </c>
      <c r="I1702" s="239">
        <v>0</v>
      </c>
      <c r="J1702" s="239">
        <v>0</v>
      </c>
      <c r="K1702" s="239">
        <v>0</v>
      </c>
      <c r="L1702" s="239">
        <v>0</v>
      </c>
      <c r="M1702" s="239">
        <v>0</v>
      </c>
      <c r="N1702" s="239">
        <v>0</v>
      </c>
      <c r="O1702" s="239">
        <v>0</v>
      </c>
      <c r="P1702" s="239">
        <v>1.265860905647747</v>
      </c>
    </row>
    <row r="1703" spans="1:16" x14ac:dyDescent="0.25">
      <c r="A1703" s="231" t="s">
        <v>52</v>
      </c>
      <c r="B1703" s="232" t="s">
        <v>3689</v>
      </c>
      <c r="C1703" s="239">
        <v>0.55575183008226225</v>
      </c>
      <c r="D1703" s="239">
        <v>1.2613419627192904E-2</v>
      </c>
      <c r="E1703" s="239">
        <v>1.1695540949523981E-2</v>
      </c>
      <c r="F1703" s="239">
        <v>2.3064266924582556E-2</v>
      </c>
      <c r="G1703" s="239">
        <v>5.9147665903170219E-3</v>
      </c>
      <c r="H1703" s="239">
        <v>1.7742885016718234E-2</v>
      </c>
      <c r="I1703" s="239">
        <v>9.8484682397602017E-4</v>
      </c>
      <c r="J1703" s="239">
        <v>0</v>
      </c>
      <c r="K1703" s="239">
        <v>2.4736230605336838E-3</v>
      </c>
      <c r="L1703" s="239">
        <v>0</v>
      </c>
      <c r="M1703" s="239">
        <v>0</v>
      </c>
      <c r="N1703" s="239">
        <v>0</v>
      </c>
      <c r="O1703" s="239">
        <v>5.6056237839994553E-3</v>
      </c>
      <c r="P1703" s="239">
        <v>9.2158674404005034E-3</v>
      </c>
    </row>
    <row r="1704" spans="1:16" x14ac:dyDescent="0.25">
      <c r="A1704" s="231" t="s">
        <v>1155</v>
      </c>
      <c r="B1704" s="232" t="s">
        <v>3833</v>
      </c>
      <c r="C1704" s="239">
        <v>0</v>
      </c>
      <c r="D1704" s="239">
        <v>0</v>
      </c>
      <c r="E1704" s="239">
        <v>0</v>
      </c>
      <c r="F1704" s="239">
        <v>4.4270594225307797E-2</v>
      </c>
      <c r="G1704" s="239">
        <v>0</v>
      </c>
      <c r="H1704" s="239">
        <v>0</v>
      </c>
      <c r="I1704" s="239">
        <v>2.0627601081770343E-2</v>
      </c>
      <c r="J1704" s="239">
        <v>0</v>
      </c>
      <c r="K1704" s="239">
        <v>0</v>
      </c>
      <c r="L1704" s="239">
        <v>0</v>
      </c>
      <c r="M1704" s="239">
        <v>0</v>
      </c>
      <c r="N1704" s="239">
        <v>0</v>
      </c>
      <c r="O1704" s="239">
        <v>0</v>
      </c>
      <c r="P1704" s="239">
        <v>0</v>
      </c>
    </row>
    <row r="1705" spans="1:16" x14ac:dyDescent="0.25">
      <c r="A1705" s="231" t="s">
        <v>1909</v>
      </c>
      <c r="B1705" s="232" t="s">
        <v>3834</v>
      </c>
      <c r="C1705" s="239">
        <v>0.3727902381932498</v>
      </c>
      <c r="D1705" s="239">
        <v>0</v>
      </c>
      <c r="E1705" s="239">
        <v>0</v>
      </c>
      <c r="F1705" s="239">
        <v>0</v>
      </c>
      <c r="G1705" s="239">
        <v>0</v>
      </c>
      <c r="H1705" s="239">
        <v>0</v>
      </c>
      <c r="I1705" s="239">
        <v>0</v>
      </c>
      <c r="J1705" s="239">
        <v>0</v>
      </c>
      <c r="K1705" s="239">
        <v>0</v>
      </c>
      <c r="L1705" s="239">
        <v>0</v>
      </c>
      <c r="M1705" s="239">
        <v>0</v>
      </c>
      <c r="N1705" s="239">
        <v>0.11735434160387567</v>
      </c>
      <c r="O1705" s="239">
        <v>0</v>
      </c>
      <c r="P1705" s="239">
        <v>0</v>
      </c>
    </row>
    <row r="1706" spans="1:16" x14ac:dyDescent="0.25">
      <c r="A1706" s="231" t="s">
        <v>658</v>
      </c>
      <c r="B1706" s="232" t="s">
        <v>3835</v>
      </c>
      <c r="C1706" s="239">
        <v>2.731390684157199E-3</v>
      </c>
      <c r="D1706" s="239">
        <v>1.8364483105300439E-2</v>
      </c>
      <c r="E1706" s="239">
        <v>0</v>
      </c>
      <c r="F1706" s="239">
        <v>0</v>
      </c>
      <c r="G1706" s="239">
        <v>0</v>
      </c>
      <c r="H1706" s="239">
        <v>0</v>
      </c>
      <c r="I1706" s="239">
        <v>4.08712703344212E-3</v>
      </c>
      <c r="J1706" s="239">
        <v>0</v>
      </c>
      <c r="K1706" s="239">
        <v>0</v>
      </c>
      <c r="L1706" s="239">
        <v>0.22101262637623811</v>
      </c>
      <c r="M1706" s="239">
        <v>4.9114847015098807E-2</v>
      </c>
      <c r="N1706" s="239">
        <v>0</v>
      </c>
      <c r="O1706" s="239">
        <v>8.817784491009735E-2</v>
      </c>
      <c r="P1706" s="239">
        <v>2.119652521286282E-3</v>
      </c>
    </row>
    <row r="1707" spans="1:16" x14ac:dyDescent="0.25">
      <c r="A1707" s="231" t="s">
        <v>718</v>
      </c>
      <c r="B1707" s="232" t="s">
        <v>3836</v>
      </c>
      <c r="C1707" s="239">
        <v>0</v>
      </c>
      <c r="D1707" s="239">
        <v>0</v>
      </c>
      <c r="E1707" s="239">
        <v>0</v>
      </c>
      <c r="F1707" s="239">
        <v>4.3578486781827422E-2</v>
      </c>
      <c r="G1707" s="239">
        <v>0</v>
      </c>
      <c r="H1707" s="239">
        <v>0</v>
      </c>
      <c r="I1707" s="239">
        <v>0.1319703273100658</v>
      </c>
      <c r="J1707" s="239">
        <v>0.739488280194324</v>
      </c>
      <c r="K1707" s="239">
        <v>0.57525647004196179</v>
      </c>
      <c r="L1707" s="239">
        <v>1.3069439387811661</v>
      </c>
      <c r="M1707" s="239">
        <v>9.4554128853259437E-2</v>
      </c>
      <c r="N1707" s="239">
        <v>0</v>
      </c>
      <c r="O1707" s="239">
        <v>0</v>
      </c>
      <c r="P1707" s="239">
        <v>0</v>
      </c>
    </row>
    <row r="1708" spans="1:16" x14ac:dyDescent="0.25">
      <c r="A1708" s="231" t="s">
        <v>982</v>
      </c>
      <c r="B1708" s="232" t="s">
        <v>3837</v>
      </c>
      <c r="C1708" s="239">
        <v>8.8179184888305881E-3</v>
      </c>
      <c r="D1708" s="239">
        <v>0</v>
      </c>
      <c r="E1708" s="239">
        <v>0</v>
      </c>
      <c r="F1708" s="239">
        <v>0</v>
      </c>
      <c r="G1708" s="239">
        <v>8.4700320814260297E-3</v>
      </c>
      <c r="H1708" s="239">
        <v>4.0961791934561427E-3</v>
      </c>
      <c r="I1708" s="239">
        <v>0</v>
      </c>
      <c r="J1708" s="239">
        <v>0</v>
      </c>
      <c r="K1708" s="239">
        <v>5.6085263341970606E-3</v>
      </c>
      <c r="L1708" s="239">
        <v>4.3804177329316357E-3</v>
      </c>
      <c r="M1708" s="239">
        <v>0</v>
      </c>
      <c r="N1708" s="239">
        <v>0</v>
      </c>
      <c r="O1708" s="239">
        <v>0</v>
      </c>
      <c r="P1708" s="239">
        <v>0.13760273822355695</v>
      </c>
    </row>
    <row r="1709" spans="1:16" x14ac:dyDescent="0.25">
      <c r="A1709" s="231" t="s">
        <v>485</v>
      </c>
      <c r="B1709" s="232" t="s">
        <v>3838</v>
      </c>
      <c r="C1709" s="239">
        <v>1.7203828873669343E-2</v>
      </c>
      <c r="D1709" s="239">
        <v>0</v>
      </c>
      <c r="E1709" s="239">
        <v>0</v>
      </c>
      <c r="F1709" s="239">
        <v>5.452059862359801E-2</v>
      </c>
      <c r="G1709" s="239">
        <v>0.56837903051822924</v>
      </c>
      <c r="H1709" s="239">
        <v>2.3007857869254138E-3</v>
      </c>
      <c r="I1709" s="239">
        <v>1.8130052761478387E-3</v>
      </c>
      <c r="J1709" s="239">
        <v>1.1946669362013745E-2</v>
      </c>
      <c r="K1709" s="239">
        <v>2.2789131587258545E-3</v>
      </c>
      <c r="L1709" s="239">
        <v>5.1007233217026981E-3</v>
      </c>
      <c r="M1709" s="239">
        <v>0</v>
      </c>
      <c r="N1709" s="239">
        <v>2.0049157449017856E-3</v>
      </c>
      <c r="O1709" s="239">
        <v>4.8114188946933199E-3</v>
      </c>
      <c r="P1709" s="239">
        <v>6.270492540680352E-3</v>
      </c>
    </row>
    <row r="1710" spans="1:16" x14ac:dyDescent="0.25">
      <c r="A1710" s="231" t="s">
        <v>1553</v>
      </c>
      <c r="B1710" s="232" t="s">
        <v>3839</v>
      </c>
      <c r="C1710" s="239">
        <v>0</v>
      </c>
      <c r="D1710" s="239">
        <v>0</v>
      </c>
      <c r="E1710" s="239">
        <v>1.3068253291518723E-2</v>
      </c>
      <c r="F1710" s="239">
        <v>0</v>
      </c>
      <c r="G1710" s="239">
        <v>0</v>
      </c>
      <c r="H1710" s="239">
        <v>0</v>
      </c>
      <c r="I1710" s="239">
        <v>0</v>
      </c>
      <c r="J1710" s="239">
        <v>0</v>
      </c>
      <c r="K1710" s="239">
        <v>0</v>
      </c>
      <c r="L1710" s="239">
        <v>0</v>
      </c>
      <c r="M1710" s="239">
        <v>0</v>
      </c>
      <c r="N1710" s="239">
        <v>0</v>
      </c>
      <c r="O1710" s="239">
        <v>0</v>
      </c>
      <c r="P1710" s="239">
        <v>0</v>
      </c>
    </row>
    <row r="1711" spans="1:16" x14ac:dyDescent="0.25">
      <c r="A1711" s="231" t="s">
        <v>367</v>
      </c>
      <c r="B1711" s="232" t="s">
        <v>3690</v>
      </c>
      <c r="C1711" s="239">
        <v>0</v>
      </c>
      <c r="D1711" s="239">
        <v>0</v>
      </c>
      <c r="E1711" s="239">
        <v>0</v>
      </c>
      <c r="F1711" s="239">
        <v>1.7778811033087714</v>
      </c>
      <c r="G1711" s="239">
        <v>4.7996303867917775E-3</v>
      </c>
      <c r="H1711" s="239">
        <v>1.0406921634745754E-3</v>
      </c>
      <c r="I1711" s="239">
        <v>1.3332281516382815E-2</v>
      </c>
      <c r="J1711" s="239">
        <v>7.5212438247273432E-3</v>
      </c>
      <c r="K1711" s="239">
        <v>1.3096646543847167E-2</v>
      </c>
      <c r="L1711" s="239">
        <v>7.8006247368585949E-3</v>
      </c>
      <c r="M1711" s="239">
        <v>1.9124347440560449E-2</v>
      </c>
      <c r="N1711" s="239">
        <v>2.4023944126554009E-2</v>
      </c>
      <c r="O1711" s="239">
        <v>4.4633516878831013E-2</v>
      </c>
      <c r="P1711" s="239">
        <v>0.1822080428939146</v>
      </c>
    </row>
    <row r="1712" spans="1:16" x14ac:dyDescent="0.25">
      <c r="A1712" s="231" t="s">
        <v>341</v>
      </c>
      <c r="B1712" s="232" t="s">
        <v>3804</v>
      </c>
      <c r="C1712" s="239">
        <v>1.5473725275342201E-2</v>
      </c>
      <c r="D1712" s="239">
        <v>2.4811359349306721E-3</v>
      </c>
      <c r="E1712" s="239">
        <v>0</v>
      </c>
      <c r="F1712" s="239">
        <v>0</v>
      </c>
      <c r="G1712" s="239">
        <v>1.3672097116521446E-3</v>
      </c>
      <c r="H1712" s="239">
        <v>1.2738705556999505E-3</v>
      </c>
      <c r="I1712" s="239">
        <v>1.3078372372880556E-2</v>
      </c>
      <c r="J1712" s="239">
        <v>7.5777529152515326E-3</v>
      </c>
      <c r="K1712" s="239">
        <v>5.6769162259466986E-3</v>
      </c>
      <c r="L1712" s="239">
        <v>0</v>
      </c>
      <c r="M1712" s="239">
        <v>0</v>
      </c>
      <c r="N1712" s="239">
        <v>0.14193073726397962</v>
      </c>
      <c r="O1712" s="239">
        <v>2.6475986267139413E-3</v>
      </c>
      <c r="P1712" s="239">
        <v>0</v>
      </c>
    </row>
    <row r="1713" spans="1:16" x14ac:dyDescent="0.25">
      <c r="A1713" s="231" t="s">
        <v>340</v>
      </c>
      <c r="B1713" s="232" t="s">
        <v>3805</v>
      </c>
      <c r="C1713" s="239">
        <v>0</v>
      </c>
      <c r="D1713" s="239">
        <v>0.94576905641380604</v>
      </c>
      <c r="E1713" s="239">
        <v>0</v>
      </c>
      <c r="F1713" s="239">
        <v>0.20281939069460098</v>
      </c>
      <c r="G1713" s="239">
        <v>0.11033468556213613</v>
      </c>
      <c r="H1713" s="239">
        <v>1.7937318162173411E-2</v>
      </c>
      <c r="I1713" s="239">
        <v>4.1949735194698648E-2</v>
      </c>
      <c r="J1713" s="239">
        <v>1.0103587696332919E-2</v>
      </c>
      <c r="K1713" s="239">
        <v>0</v>
      </c>
      <c r="L1713" s="239">
        <v>0</v>
      </c>
      <c r="M1713" s="239">
        <v>6.8288643256835646E-2</v>
      </c>
      <c r="N1713" s="239">
        <v>0</v>
      </c>
      <c r="O1713" s="239">
        <v>3.7306201329991899E-2</v>
      </c>
      <c r="P1713" s="239">
        <v>3.7541793583361516E-2</v>
      </c>
    </row>
    <row r="1714" spans="1:16" x14ac:dyDescent="0.25">
      <c r="A1714" s="231" t="s">
        <v>1233</v>
      </c>
      <c r="B1714" s="232" t="s">
        <v>6514</v>
      </c>
      <c r="C1714" s="239">
        <v>0</v>
      </c>
      <c r="D1714" s="239">
        <v>0</v>
      </c>
      <c r="E1714" s="239">
        <v>0</v>
      </c>
      <c r="F1714" s="239">
        <v>0</v>
      </c>
      <c r="G1714" s="239">
        <v>0</v>
      </c>
      <c r="H1714" s="239">
        <v>0</v>
      </c>
      <c r="I1714" s="239">
        <v>0</v>
      </c>
      <c r="J1714" s="239">
        <v>0</v>
      </c>
      <c r="K1714" s="239">
        <v>1.1313173873823922E-2</v>
      </c>
      <c r="L1714" s="239">
        <v>0</v>
      </c>
      <c r="M1714" s="239">
        <v>0</v>
      </c>
      <c r="N1714" s="239">
        <v>0</v>
      </c>
      <c r="O1714" s="239">
        <v>0</v>
      </c>
      <c r="P1714" s="239">
        <v>0</v>
      </c>
    </row>
    <row r="1715" spans="1:16" x14ac:dyDescent="0.25">
      <c r="A1715" s="231" t="s">
        <v>1212</v>
      </c>
      <c r="B1715" s="232" t="s">
        <v>10011</v>
      </c>
      <c r="C1715" s="239">
        <v>0</v>
      </c>
      <c r="D1715" s="239">
        <v>0</v>
      </c>
      <c r="E1715" s="239">
        <v>0</v>
      </c>
      <c r="F1715" s="239">
        <v>0</v>
      </c>
      <c r="G1715" s="239">
        <v>0</v>
      </c>
      <c r="H1715" s="239">
        <v>0</v>
      </c>
      <c r="I1715" s="239">
        <v>2.7814706808852163</v>
      </c>
      <c r="J1715" s="239">
        <v>0</v>
      </c>
      <c r="K1715" s="239">
        <v>0</v>
      </c>
      <c r="L1715" s="239">
        <v>2.1712916025300552E-2</v>
      </c>
      <c r="M1715" s="239">
        <v>0.45720975342159198</v>
      </c>
      <c r="N1715" s="239">
        <v>0</v>
      </c>
      <c r="O1715" s="239">
        <v>0</v>
      </c>
      <c r="P1715" s="239">
        <v>0.1760468598617794</v>
      </c>
    </row>
    <row r="1716" spans="1:16" x14ac:dyDescent="0.25">
      <c r="A1716" s="231" t="s">
        <v>1411</v>
      </c>
      <c r="B1716" s="232" t="s">
        <v>3807</v>
      </c>
      <c r="C1716" s="239">
        <v>0.18941134396145196</v>
      </c>
      <c r="D1716" s="239">
        <v>0</v>
      </c>
      <c r="E1716" s="239">
        <v>1.8922153200575582</v>
      </c>
      <c r="F1716" s="239">
        <v>0</v>
      </c>
      <c r="G1716" s="239">
        <v>0</v>
      </c>
      <c r="H1716" s="239">
        <v>0</v>
      </c>
      <c r="I1716" s="239">
        <v>0</v>
      </c>
      <c r="J1716" s="239">
        <v>1.066868983407266E-2</v>
      </c>
      <c r="K1716" s="239">
        <v>0</v>
      </c>
      <c r="L1716" s="239">
        <v>0</v>
      </c>
      <c r="M1716" s="239">
        <v>0</v>
      </c>
      <c r="N1716" s="239">
        <v>0</v>
      </c>
      <c r="O1716" s="239">
        <v>0</v>
      </c>
      <c r="P1716" s="239">
        <v>0</v>
      </c>
    </row>
    <row r="1717" spans="1:16" x14ac:dyDescent="0.25">
      <c r="A1717" s="231" t="s">
        <v>906</v>
      </c>
      <c r="B1717" s="232" t="s">
        <v>3808</v>
      </c>
      <c r="C1717" s="239">
        <v>1.2207375867187096E-2</v>
      </c>
      <c r="D1717" s="239">
        <v>0</v>
      </c>
      <c r="E1717" s="239">
        <v>0</v>
      </c>
      <c r="F1717" s="239">
        <v>0</v>
      </c>
      <c r="G1717" s="239">
        <v>0</v>
      </c>
      <c r="H1717" s="239">
        <v>0</v>
      </c>
      <c r="I1717" s="239">
        <v>0</v>
      </c>
      <c r="J1717" s="239">
        <v>0</v>
      </c>
      <c r="K1717" s="239">
        <v>0</v>
      </c>
      <c r="L1717" s="239">
        <v>0</v>
      </c>
      <c r="M1717" s="239">
        <v>1.0929058480689901E-2</v>
      </c>
      <c r="N1717" s="239">
        <v>0</v>
      </c>
      <c r="O1717" s="239">
        <v>0.34676897286538472</v>
      </c>
      <c r="P1717" s="239">
        <v>0</v>
      </c>
    </row>
    <row r="1718" spans="1:16" x14ac:dyDescent="0.25">
      <c r="A1718" s="231" t="s">
        <v>182</v>
      </c>
      <c r="B1718" s="232" t="s">
        <v>3809</v>
      </c>
      <c r="C1718" s="239">
        <v>6.7167211068588075E-3</v>
      </c>
      <c r="D1718" s="239">
        <v>0.22086855869815922</v>
      </c>
      <c r="E1718" s="239">
        <v>7.1365149127421312E-2</v>
      </c>
      <c r="F1718" s="239">
        <v>0.31861305127105516</v>
      </c>
      <c r="G1718" s="239">
        <v>0</v>
      </c>
      <c r="H1718" s="239">
        <v>0</v>
      </c>
      <c r="I1718" s="239">
        <v>2.4268345603129769E-2</v>
      </c>
      <c r="J1718" s="239">
        <v>2.1103874704576583E-2</v>
      </c>
      <c r="K1718" s="239">
        <v>1.8414472484078129E-2</v>
      </c>
      <c r="L1718" s="239">
        <v>2.9846554338706496E-3</v>
      </c>
      <c r="M1718" s="239">
        <v>0</v>
      </c>
      <c r="N1718" s="239">
        <v>1.5342998353180013E-2</v>
      </c>
      <c r="O1718" s="239">
        <v>0.15329067577547706</v>
      </c>
      <c r="P1718" s="239">
        <v>0</v>
      </c>
    </row>
    <row r="1719" spans="1:16" x14ac:dyDescent="0.25">
      <c r="A1719" s="231" t="s">
        <v>1826</v>
      </c>
      <c r="B1719" s="232" t="s">
        <v>6156</v>
      </c>
      <c r="C1719" s="239">
        <v>0</v>
      </c>
      <c r="D1719" s="239">
        <v>0</v>
      </c>
      <c r="E1719" s="239">
        <v>0</v>
      </c>
      <c r="F1719" s="239">
        <v>0</v>
      </c>
      <c r="G1719" s="239">
        <v>0</v>
      </c>
      <c r="H1719" s="239">
        <v>0</v>
      </c>
      <c r="I1719" s="239">
        <v>0</v>
      </c>
      <c r="J1719" s="239">
        <v>6.8818467094073452E-2</v>
      </c>
      <c r="K1719" s="239">
        <v>0</v>
      </c>
      <c r="L1719" s="239">
        <v>0</v>
      </c>
      <c r="M1719" s="239">
        <v>0</v>
      </c>
      <c r="N1719" s="239">
        <v>0</v>
      </c>
      <c r="O1719" s="239">
        <v>0</v>
      </c>
      <c r="P1719" s="239">
        <v>0</v>
      </c>
    </row>
    <row r="1720" spans="1:16" x14ac:dyDescent="0.25">
      <c r="A1720" s="231" t="s">
        <v>1439</v>
      </c>
      <c r="B1720" s="232" t="s">
        <v>10012</v>
      </c>
      <c r="C1720" s="239">
        <v>0</v>
      </c>
      <c r="D1720" s="239">
        <v>0</v>
      </c>
      <c r="E1720" s="239">
        <v>0</v>
      </c>
      <c r="F1720" s="239">
        <v>0</v>
      </c>
      <c r="G1720" s="239">
        <v>0</v>
      </c>
      <c r="H1720" s="239">
        <v>0</v>
      </c>
      <c r="I1720" s="239">
        <v>0</v>
      </c>
      <c r="J1720" s="239">
        <v>0</v>
      </c>
      <c r="K1720" s="239">
        <v>0</v>
      </c>
      <c r="L1720" s="239">
        <v>0</v>
      </c>
      <c r="M1720" s="239">
        <v>5.7632050010722212E-2</v>
      </c>
      <c r="N1720" s="239">
        <v>0</v>
      </c>
      <c r="O1720" s="239">
        <v>0</v>
      </c>
      <c r="P1720" s="239">
        <v>0</v>
      </c>
    </row>
    <row r="1721" spans="1:16" x14ac:dyDescent="0.25">
      <c r="A1721" s="231" t="s">
        <v>1040</v>
      </c>
      <c r="B1721" s="232" t="s">
        <v>10013</v>
      </c>
      <c r="C1721" s="239">
        <v>0</v>
      </c>
      <c r="D1721" s="239">
        <v>0</v>
      </c>
      <c r="E1721" s="239">
        <v>0</v>
      </c>
      <c r="F1721" s="239">
        <v>0</v>
      </c>
      <c r="G1721" s="239">
        <v>0.35126737698357979</v>
      </c>
      <c r="H1721" s="239">
        <v>0</v>
      </c>
      <c r="I1721" s="239">
        <v>0</v>
      </c>
      <c r="J1721" s="239">
        <v>0</v>
      </c>
      <c r="K1721" s="239">
        <v>0</v>
      </c>
      <c r="L1721" s="239">
        <v>0</v>
      </c>
      <c r="M1721" s="239">
        <v>0</v>
      </c>
      <c r="N1721" s="239">
        <v>0</v>
      </c>
      <c r="O1721" s="239">
        <v>0</v>
      </c>
      <c r="P1721" s="239">
        <v>0</v>
      </c>
    </row>
    <row r="1722" spans="1:16" x14ac:dyDescent="0.25">
      <c r="A1722" s="231" t="s">
        <v>467</v>
      </c>
      <c r="B1722" s="232" t="s">
        <v>3811</v>
      </c>
      <c r="C1722" s="239">
        <v>0</v>
      </c>
      <c r="D1722" s="239">
        <v>0</v>
      </c>
      <c r="E1722" s="239">
        <v>0</v>
      </c>
      <c r="F1722" s="239">
        <v>0</v>
      </c>
      <c r="G1722" s="239">
        <v>0</v>
      </c>
      <c r="H1722" s="239">
        <v>0</v>
      </c>
      <c r="I1722" s="239">
        <v>0</v>
      </c>
      <c r="J1722" s="239">
        <v>0.42275900848579656</v>
      </c>
      <c r="K1722" s="239">
        <v>0.45799749339480944</v>
      </c>
      <c r="L1722" s="239">
        <v>0.31115357906569108</v>
      </c>
      <c r="M1722" s="239">
        <v>0.51959638055851143</v>
      </c>
      <c r="N1722" s="239">
        <v>0</v>
      </c>
      <c r="O1722" s="239">
        <v>1.6325563584565085E-2</v>
      </c>
      <c r="P1722" s="239">
        <v>0</v>
      </c>
    </row>
    <row r="1723" spans="1:16" x14ac:dyDescent="0.25">
      <c r="A1723" s="231" t="s">
        <v>399</v>
      </c>
      <c r="B1723" s="232" t="s">
        <v>3812</v>
      </c>
      <c r="C1723" s="239">
        <v>0</v>
      </c>
      <c r="D1723" s="239">
        <v>6.0883544523316326E-2</v>
      </c>
      <c r="E1723" s="239">
        <v>2.8981925944871201E-2</v>
      </c>
      <c r="F1723" s="239">
        <v>0</v>
      </c>
      <c r="G1723" s="239">
        <v>0</v>
      </c>
      <c r="H1723" s="239">
        <v>0</v>
      </c>
      <c r="I1723" s="239">
        <v>0.1507907210151537</v>
      </c>
      <c r="J1723" s="239">
        <v>0</v>
      </c>
      <c r="K1723" s="239">
        <v>0</v>
      </c>
      <c r="L1723" s="239">
        <v>2.5991440789503838E-3</v>
      </c>
      <c r="M1723" s="239">
        <v>0</v>
      </c>
      <c r="N1723" s="239">
        <v>0.10334929319961521</v>
      </c>
      <c r="O1723" s="239">
        <v>2.8887461109143055E-2</v>
      </c>
      <c r="P1723" s="239">
        <v>7.1933390780089701E-2</v>
      </c>
    </row>
    <row r="1724" spans="1:16" x14ac:dyDescent="0.25">
      <c r="A1724" s="231" t="s">
        <v>866</v>
      </c>
      <c r="B1724" s="232" t="s">
        <v>6154</v>
      </c>
      <c r="C1724" s="239">
        <v>0</v>
      </c>
      <c r="D1724" s="239">
        <v>1.3167712399653748</v>
      </c>
      <c r="E1724" s="239">
        <v>0.43930706235705647</v>
      </c>
      <c r="F1724" s="239">
        <v>0</v>
      </c>
      <c r="G1724" s="239">
        <v>0</v>
      </c>
      <c r="H1724" s="239">
        <v>0</v>
      </c>
      <c r="I1724" s="239">
        <v>0</v>
      </c>
      <c r="J1724" s="239">
        <v>0</v>
      </c>
      <c r="K1724" s="239">
        <v>0</v>
      </c>
      <c r="L1724" s="239">
        <v>0</v>
      </c>
      <c r="M1724" s="239">
        <v>0</v>
      </c>
      <c r="N1724" s="239">
        <v>0</v>
      </c>
      <c r="O1724" s="239">
        <v>0</v>
      </c>
      <c r="P1724" s="239">
        <v>0.36494074991933872</v>
      </c>
    </row>
    <row r="1725" spans="1:16" x14ac:dyDescent="0.25">
      <c r="A1725" s="231" t="s">
        <v>1034</v>
      </c>
      <c r="B1725" s="232" t="s">
        <v>6571</v>
      </c>
      <c r="C1725" s="239">
        <v>0</v>
      </c>
      <c r="D1725" s="239">
        <v>0</v>
      </c>
      <c r="E1725" s="239">
        <v>0</v>
      </c>
      <c r="F1725" s="239">
        <v>0</v>
      </c>
      <c r="G1725" s="239">
        <v>0</v>
      </c>
      <c r="H1725" s="239">
        <v>0</v>
      </c>
      <c r="I1725" s="239">
        <v>0</v>
      </c>
      <c r="J1725" s="239">
        <v>0</v>
      </c>
      <c r="K1725" s="239">
        <v>0</v>
      </c>
      <c r="L1725" s="239">
        <v>0</v>
      </c>
      <c r="M1725" s="239">
        <v>0</v>
      </c>
      <c r="N1725" s="239">
        <v>0</v>
      </c>
      <c r="O1725" s="239">
        <v>0</v>
      </c>
      <c r="P1725" s="239">
        <v>7.2243324407729519</v>
      </c>
    </row>
    <row r="1726" spans="1:16" x14ac:dyDescent="0.25">
      <c r="A1726" s="231" t="s">
        <v>386</v>
      </c>
      <c r="B1726" s="232" t="s">
        <v>3959</v>
      </c>
      <c r="C1726" s="239">
        <v>0.62122619423531777</v>
      </c>
      <c r="D1726" s="239">
        <v>0</v>
      </c>
      <c r="E1726" s="239">
        <v>0</v>
      </c>
      <c r="F1726" s="239">
        <v>0</v>
      </c>
      <c r="G1726" s="239">
        <v>0</v>
      </c>
      <c r="H1726" s="239">
        <v>0</v>
      </c>
      <c r="I1726" s="239">
        <v>0</v>
      </c>
      <c r="J1726" s="239">
        <v>0</v>
      </c>
      <c r="K1726" s="239">
        <v>0</v>
      </c>
      <c r="L1726" s="239">
        <v>6.7766226658896632E-3</v>
      </c>
      <c r="M1726" s="239">
        <v>0</v>
      </c>
      <c r="N1726" s="239">
        <v>0</v>
      </c>
      <c r="O1726" s="239">
        <v>3.5060529571779844E-3</v>
      </c>
      <c r="P1726" s="239">
        <v>2.3106118175048793E-2</v>
      </c>
    </row>
    <row r="1727" spans="1:16" x14ac:dyDescent="0.25">
      <c r="A1727" s="231" t="s">
        <v>1351</v>
      </c>
      <c r="B1727" s="232" t="s">
        <v>6066</v>
      </c>
      <c r="C1727" s="239">
        <v>0</v>
      </c>
      <c r="D1727" s="239">
        <v>0</v>
      </c>
      <c r="E1727" s="239">
        <v>0</v>
      </c>
      <c r="F1727" s="239">
        <v>0</v>
      </c>
      <c r="G1727" s="239">
        <v>0</v>
      </c>
      <c r="H1727" s="239">
        <v>0</v>
      </c>
      <c r="I1727" s="239">
        <v>0</v>
      </c>
      <c r="J1727" s="239">
        <v>0</v>
      </c>
      <c r="K1727" s="239">
        <v>0</v>
      </c>
      <c r="L1727" s="239">
        <v>0</v>
      </c>
      <c r="M1727" s="239">
        <v>0</v>
      </c>
      <c r="N1727" s="239">
        <v>0</v>
      </c>
      <c r="O1727" s="239">
        <v>0</v>
      </c>
      <c r="P1727" s="239">
        <v>2.8315822515426858E-2</v>
      </c>
    </row>
    <row r="1728" spans="1:16" x14ac:dyDescent="0.25">
      <c r="A1728" s="231" t="s">
        <v>1281</v>
      </c>
      <c r="B1728" s="232" t="s">
        <v>3820</v>
      </c>
      <c r="C1728" s="239">
        <v>0</v>
      </c>
      <c r="D1728" s="239">
        <v>0</v>
      </c>
      <c r="E1728" s="239">
        <v>0</v>
      </c>
      <c r="F1728" s="239">
        <v>0</v>
      </c>
      <c r="G1728" s="239">
        <v>0</v>
      </c>
      <c r="H1728" s="239">
        <v>0</v>
      </c>
      <c r="I1728" s="239">
        <v>0</v>
      </c>
      <c r="J1728" s="239">
        <v>1.2775102929461274E-2</v>
      </c>
      <c r="K1728" s="239">
        <v>0</v>
      </c>
      <c r="L1728" s="239">
        <v>0</v>
      </c>
      <c r="M1728" s="239">
        <v>0</v>
      </c>
      <c r="N1728" s="239">
        <v>0</v>
      </c>
      <c r="O1728" s="239">
        <v>0</v>
      </c>
      <c r="P1728" s="239">
        <v>0</v>
      </c>
    </row>
    <row r="1729" spans="1:16" x14ac:dyDescent="0.25">
      <c r="A1729" s="231" t="s">
        <v>1388</v>
      </c>
      <c r="B1729" s="232" t="s">
        <v>3821</v>
      </c>
      <c r="C1729" s="239">
        <v>0</v>
      </c>
      <c r="D1729" s="239">
        <v>0</v>
      </c>
      <c r="E1729" s="239">
        <v>0</v>
      </c>
      <c r="F1729" s="239">
        <v>0</v>
      </c>
      <c r="G1729" s="239">
        <v>0</v>
      </c>
      <c r="H1729" s="239">
        <v>0</v>
      </c>
      <c r="I1729" s="239">
        <v>0</v>
      </c>
      <c r="J1729" s="239">
        <v>5.2782146507293785E-2</v>
      </c>
      <c r="K1729" s="239">
        <v>0</v>
      </c>
      <c r="L1729" s="239">
        <v>0</v>
      </c>
      <c r="M1729" s="239">
        <v>0</v>
      </c>
      <c r="N1729" s="239">
        <v>0</v>
      </c>
      <c r="O1729" s="239">
        <v>0</v>
      </c>
      <c r="P1729" s="239">
        <v>0</v>
      </c>
    </row>
    <row r="1730" spans="1:16" x14ac:dyDescent="0.25">
      <c r="A1730" s="231" t="s">
        <v>1115</v>
      </c>
      <c r="B1730" s="232" t="s">
        <v>3822</v>
      </c>
      <c r="C1730" s="239">
        <v>0</v>
      </c>
      <c r="D1730" s="239">
        <v>0</v>
      </c>
      <c r="E1730" s="239">
        <v>0</v>
      </c>
      <c r="F1730" s="239">
        <v>0</v>
      </c>
      <c r="G1730" s="239">
        <v>0</v>
      </c>
      <c r="H1730" s="239">
        <v>0</v>
      </c>
      <c r="I1730" s="239">
        <v>0</v>
      </c>
      <c r="J1730" s="239">
        <v>0</v>
      </c>
      <c r="K1730" s="239">
        <v>0</v>
      </c>
      <c r="L1730" s="239">
        <v>0</v>
      </c>
      <c r="M1730" s="239">
        <v>0</v>
      </c>
      <c r="N1730" s="239">
        <v>0</v>
      </c>
      <c r="O1730" s="239">
        <v>0</v>
      </c>
      <c r="P1730" s="239">
        <v>4.7332694133158167E-2</v>
      </c>
    </row>
    <row r="1731" spans="1:16" x14ac:dyDescent="0.25">
      <c r="A1731" s="231" t="s">
        <v>1924</v>
      </c>
      <c r="B1731" s="232" t="s">
        <v>3823</v>
      </c>
      <c r="C1731" s="239">
        <v>0</v>
      </c>
      <c r="D1731" s="239">
        <v>0</v>
      </c>
      <c r="E1731" s="239">
        <v>0</v>
      </c>
      <c r="F1731" s="239">
        <v>15.249545961348185</v>
      </c>
      <c r="G1731" s="239">
        <v>0</v>
      </c>
      <c r="H1731" s="239">
        <v>0</v>
      </c>
      <c r="I1731" s="239">
        <v>0</v>
      </c>
      <c r="J1731" s="239">
        <v>0</v>
      </c>
      <c r="K1731" s="239">
        <v>0</v>
      </c>
      <c r="L1731" s="239">
        <v>0</v>
      </c>
      <c r="M1731" s="239">
        <v>0</v>
      </c>
      <c r="N1731" s="239">
        <v>0</v>
      </c>
      <c r="O1731" s="239">
        <v>0</v>
      </c>
      <c r="P1731" s="239">
        <v>4.3500063335054157E-2</v>
      </c>
    </row>
    <row r="1732" spans="1:16" x14ac:dyDescent="0.25">
      <c r="A1732" s="231" t="s">
        <v>636</v>
      </c>
      <c r="B1732" s="232" t="s">
        <v>3824</v>
      </c>
      <c r="C1732" s="239">
        <v>0.25897685070045084</v>
      </c>
      <c r="D1732" s="239">
        <v>0</v>
      </c>
      <c r="E1732" s="239">
        <v>0</v>
      </c>
      <c r="F1732" s="239">
        <v>0</v>
      </c>
      <c r="G1732" s="239">
        <v>0.22662366295852596</v>
      </c>
      <c r="H1732" s="239">
        <v>0</v>
      </c>
      <c r="I1732" s="239">
        <v>1.421853887752275E-3</v>
      </c>
      <c r="J1732" s="239">
        <v>0</v>
      </c>
      <c r="K1732" s="239">
        <v>0</v>
      </c>
      <c r="L1732" s="239">
        <v>0</v>
      </c>
      <c r="M1732" s="239">
        <v>0</v>
      </c>
      <c r="N1732" s="239">
        <v>0</v>
      </c>
      <c r="O1732" s="239">
        <v>2.4037270140176132</v>
      </c>
      <c r="P1732" s="239">
        <v>1.9964892961728639E-2</v>
      </c>
    </row>
    <row r="1733" spans="1:16" x14ac:dyDescent="0.25">
      <c r="A1733" s="231" t="s">
        <v>1878</v>
      </c>
      <c r="B1733" s="232" t="s">
        <v>6152</v>
      </c>
      <c r="C1733" s="239">
        <v>0</v>
      </c>
      <c r="D1733" s="239">
        <v>0</v>
      </c>
      <c r="E1733" s="239">
        <v>0</v>
      </c>
      <c r="F1733" s="239">
        <v>0</v>
      </c>
      <c r="G1733" s="239">
        <v>1.9752849606542552E-2</v>
      </c>
      <c r="H1733" s="239">
        <v>9.2396252000386689E-2</v>
      </c>
      <c r="I1733" s="239">
        <v>0.10237117439089866</v>
      </c>
      <c r="J1733" s="239">
        <v>0.10931585870330773</v>
      </c>
      <c r="K1733" s="239">
        <v>5.9297881300324137E-2</v>
      </c>
      <c r="L1733" s="239">
        <v>0</v>
      </c>
      <c r="M1733" s="239">
        <v>0</v>
      </c>
      <c r="N1733" s="239">
        <v>0</v>
      </c>
      <c r="O1733" s="239">
        <v>0</v>
      </c>
      <c r="P1733" s="239">
        <v>0</v>
      </c>
    </row>
    <row r="1734" spans="1:16" x14ac:dyDescent="0.25">
      <c r="A1734" s="231" t="s">
        <v>838</v>
      </c>
      <c r="B1734" s="232" t="s">
        <v>3825</v>
      </c>
      <c r="C1734" s="239">
        <v>0.86502065357117919</v>
      </c>
      <c r="D1734" s="239">
        <v>0.56518731365751573</v>
      </c>
      <c r="E1734" s="239">
        <v>0.45335595122799566</v>
      </c>
      <c r="F1734" s="239">
        <v>1.1009743319436527</v>
      </c>
      <c r="G1734" s="239">
        <v>1.1897288997678785</v>
      </c>
      <c r="H1734" s="239">
        <v>1.1576462976868229</v>
      </c>
      <c r="I1734" s="239">
        <v>1.8064055838943436</v>
      </c>
      <c r="J1734" s="239">
        <v>3.6847855748661851</v>
      </c>
      <c r="K1734" s="239">
        <v>0.4501468743656028</v>
      </c>
      <c r="L1734" s="239">
        <v>0.85165354777949642</v>
      </c>
      <c r="M1734" s="239">
        <v>0.65334183112862221</v>
      </c>
      <c r="N1734" s="239">
        <v>0</v>
      </c>
      <c r="O1734" s="239">
        <v>0</v>
      </c>
      <c r="P1734" s="239">
        <v>0</v>
      </c>
    </row>
    <row r="1735" spans="1:16" x14ac:dyDescent="0.25">
      <c r="A1735" s="231" t="s">
        <v>362</v>
      </c>
      <c r="B1735" s="232" t="s">
        <v>3826</v>
      </c>
      <c r="C1735" s="239">
        <v>0</v>
      </c>
      <c r="D1735" s="239">
        <v>0</v>
      </c>
      <c r="E1735" s="239">
        <v>0</v>
      </c>
      <c r="F1735" s="239">
        <v>0</v>
      </c>
      <c r="G1735" s="239">
        <v>0</v>
      </c>
      <c r="H1735" s="239">
        <v>0</v>
      </c>
      <c r="I1735" s="239">
        <v>5.4840779788687781E-3</v>
      </c>
      <c r="J1735" s="239">
        <v>0</v>
      </c>
      <c r="K1735" s="239">
        <v>0</v>
      </c>
      <c r="L1735" s="239">
        <v>0</v>
      </c>
      <c r="M1735" s="239">
        <v>0</v>
      </c>
      <c r="N1735" s="239">
        <v>0</v>
      </c>
      <c r="O1735" s="239">
        <v>0</v>
      </c>
      <c r="P1735" s="239">
        <v>0</v>
      </c>
    </row>
    <row r="1736" spans="1:16" x14ac:dyDescent="0.25">
      <c r="A1736" s="231" t="s">
        <v>496</v>
      </c>
      <c r="B1736" s="232" t="s">
        <v>3827</v>
      </c>
      <c r="C1736" s="239">
        <v>6.8563771017120592E-3</v>
      </c>
      <c r="D1736" s="239">
        <v>0</v>
      </c>
      <c r="E1736" s="239">
        <v>0</v>
      </c>
      <c r="F1736" s="239">
        <v>7.8406117900901313E-3</v>
      </c>
      <c r="G1736" s="239">
        <v>3.0443875204971367E-3</v>
      </c>
      <c r="H1736" s="239">
        <v>0</v>
      </c>
      <c r="I1736" s="239">
        <v>2.5821906303516551</v>
      </c>
      <c r="J1736" s="239">
        <v>0</v>
      </c>
      <c r="K1736" s="239">
        <v>0</v>
      </c>
      <c r="L1736" s="239">
        <v>0</v>
      </c>
      <c r="M1736" s="239">
        <v>0</v>
      </c>
      <c r="N1736" s="239">
        <v>0</v>
      </c>
      <c r="O1736" s="239">
        <v>0</v>
      </c>
      <c r="P1736" s="239">
        <v>0</v>
      </c>
    </row>
    <row r="1737" spans="1:16" x14ac:dyDescent="0.25">
      <c r="A1737" s="231" t="s">
        <v>2671</v>
      </c>
      <c r="B1737" s="232" t="s">
        <v>6151</v>
      </c>
      <c r="C1737" s="239">
        <v>0</v>
      </c>
      <c r="D1737" s="239">
        <v>3.9097311149145227E-2</v>
      </c>
      <c r="E1737" s="239">
        <v>0</v>
      </c>
      <c r="F1737" s="239">
        <v>0</v>
      </c>
      <c r="G1737" s="239">
        <v>0</v>
      </c>
      <c r="H1737" s="239">
        <v>0</v>
      </c>
      <c r="I1737" s="239">
        <v>0</v>
      </c>
      <c r="J1737" s="239">
        <v>0</v>
      </c>
      <c r="K1737" s="239">
        <v>0</v>
      </c>
      <c r="L1737" s="239">
        <v>0</v>
      </c>
      <c r="M1737" s="239">
        <v>0</v>
      </c>
      <c r="N1737" s="239">
        <v>0</v>
      </c>
      <c r="O1737" s="239">
        <v>3.3421438889309443E-2</v>
      </c>
      <c r="P1737" s="239">
        <v>9.8941637926466527E-2</v>
      </c>
    </row>
    <row r="1738" spans="1:16" x14ac:dyDescent="0.25">
      <c r="A1738" s="231" t="s">
        <v>1376</v>
      </c>
      <c r="B1738" s="232" t="s">
        <v>3830</v>
      </c>
      <c r="C1738" s="239">
        <v>0</v>
      </c>
      <c r="D1738" s="239">
        <v>0</v>
      </c>
      <c r="E1738" s="239">
        <v>0</v>
      </c>
      <c r="F1738" s="239">
        <v>0</v>
      </c>
      <c r="G1738" s="239">
        <v>0</v>
      </c>
      <c r="H1738" s="239">
        <v>0</v>
      </c>
      <c r="I1738" s="239">
        <v>0</v>
      </c>
      <c r="J1738" s="239">
        <v>0</v>
      </c>
      <c r="K1738" s="239">
        <v>0</v>
      </c>
      <c r="L1738" s="239">
        <v>0</v>
      </c>
      <c r="M1738" s="239">
        <v>0</v>
      </c>
      <c r="N1738" s="239">
        <v>4.4840952740520988E-2</v>
      </c>
      <c r="O1738" s="239">
        <v>0</v>
      </c>
      <c r="P1738" s="239">
        <v>0</v>
      </c>
    </row>
    <row r="1739" spans="1:16" x14ac:dyDescent="0.25">
      <c r="A1739" s="231" t="s">
        <v>225</v>
      </c>
      <c r="B1739" s="232" t="s">
        <v>3831</v>
      </c>
      <c r="C1739" s="239">
        <v>0</v>
      </c>
      <c r="D1739" s="239">
        <v>0</v>
      </c>
      <c r="E1739" s="239">
        <v>0</v>
      </c>
      <c r="F1739" s="239">
        <v>1.1499860517846463E-2</v>
      </c>
      <c r="G1739" s="239">
        <v>2.3531145912424181E-2</v>
      </c>
      <c r="H1739" s="239">
        <v>0.22740533691920747</v>
      </c>
      <c r="I1739" s="239">
        <v>0</v>
      </c>
      <c r="J1739" s="239">
        <v>0</v>
      </c>
      <c r="K1739" s="239">
        <v>0</v>
      </c>
      <c r="L1739" s="239">
        <v>0</v>
      </c>
      <c r="M1739" s="239">
        <v>2.410379900675024E-3</v>
      </c>
      <c r="N1739" s="239">
        <v>0</v>
      </c>
      <c r="O1739" s="239">
        <v>0</v>
      </c>
      <c r="P1739" s="239">
        <v>0</v>
      </c>
    </row>
    <row r="1740" spans="1:16" x14ac:dyDescent="0.25">
      <c r="A1740" s="231" t="s">
        <v>166</v>
      </c>
      <c r="B1740" s="232" t="s">
        <v>3960</v>
      </c>
      <c r="C1740" s="239">
        <v>5.6446086713120104E-2</v>
      </c>
      <c r="D1740" s="239">
        <v>0.12092442264538868</v>
      </c>
      <c r="E1740" s="239">
        <v>6.9600608433344632E-2</v>
      </c>
      <c r="F1740" s="239">
        <v>4.2935252309890433E-2</v>
      </c>
      <c r="G1740" s="239">
        <v>1.5833758270849808E-2</v>
      </c>
      <c r="H1740" s="239">
        <v>1.4888423754383645E-2</v>
      </c>
      <c r="I1740" s="239">
        <v>4.7907358569963511E-2</v>
      </c>
      <c r="J1740" s="239">
        <v>2.221070873844732E-2</v>
      </c>
      <c r="K1740" s="239">
        <v>2.2786652335605232E-2</v>
      </c>
      <c r="L1740" s="239">
        <v>7.6813797152774033E-2</v>
      </c>
      <c r="M1740" s="239">
        <v>4.6501088842650813E-2</v>
      </c>
      <c r="N1740" s="239">
        <v>4.2765156227756805E-2</v>
      </c>
      <c r="O1740" s="239">
        <v>0.18049458422690742</v>
      </c>
      <c r="P1740" s="239">
        <v>0.38436489053103984</v>
      </c>
    </row>
    <row r="1741" spans="1:16" x14ac:dyDescent="0.25">
      <c r="A1741" s="231" t="s">
        <v>540</v>
      </c>
      <c r="B1741" s="232" t="s">
        <v>3961</v>
      </c>
      <c r="C1741" s="239">
        <v>0</v>
      </c>
      <c r="D1741" s="239">
        <v>0</v>
      </c>
      <c r="E1741" s="239">
        <v>0</v>
      </c>
      <c r="F1741" s="239">
        <v>4.4641461605366235E-3</v>
      </c>
      <c r="G1741" s="239">
        <v>3.0379739337522645E-2</v>
      </c>
      <c r="H1741" s="239">
        <v>0</v>
      </c>
      <c r="I1741" s="239">
        <v>3.2496715966151189E-2</v>
      </c>
      <c r="J1741" s="239">
        <v>2.6863493373806527E-3</v>
      </c>
      <c r="K1741" s="239">
        <v>0</v>
      </c>
      <c r="L1741" s="239">
        <v>0</v>
      </c>
      <c r="M1741" s="239">
        <v>0</v>
      </c>
      <c r="N1741" s="239">
        <v>0</v>
      </c>
      <c r="O1741" s="239">
        <v>0</v>
      </c>
      <c r="P1741" s="239">
        <v>0</v>
      </c>
    </row>
    <row r="1742" spans="1:16" x14ac:dyDescent="0.25">
      <c r="A1742" s="231" t="s">
        <v>289</v>
      </c>
      <c r="B1742" s="232" t="s">
        <v>3962</v>
      </c>
      <c r="C1742" s="239">
        <v>1.8484233349056783E-2</v>
      </c>
      <c r="D1742" s="239">
        <v>2.7675316484810093E-2</v>
      </c>
      <c r="E1742" s="239">
        <v>0</v>
      </c>
      <c r="F1742" s="239">
        <v>1.0100670564515477E-2</v>
      </c>
      <c r="G1742" s="239">
        <v>3.5127820154569833E-2</v>
      </c>
      <c r="H1742" s="239">
        <v>3.3033999111844785E-2</v>
      </c>
      <c r="I1742" s="239">
        <v>6.184706883323448E-2</v>
      </c>
      <c r="J1742" s="239">
        <v>9.1347162430599788E-2</v>
      </c>
      <c r="K1742" s="239">
        <v>1.561235202361484E-2</v>
      </c>
      <c r="L1742" s="239">
        <v>0.17300735853779936</v>
      </c>
      <c r="M1742" s="239">
        <v>0.21529677177018886</v>
      </c>
      <c r="N1742" s="239">
        <v>2.1343651834622876E-2</v>
      </c>
      <c r="O1742" s="239">
        <v>0.2090768239453005</v>
      </c>
      <c r="P1742" s="239">
        <v>0.37698797051523741</v>
      </c>
    </row>
    <row r="1743" spans="1:16" x14ac:dyDescent="0.25">
      <c r="A1743" s="231" t="s">
        <v>9</v>
      </c>
      <c r="B1743" s="232" t="s">
        <v>3963</v>
      </c>
      <c r="C1743" s="239">
        <v>0</v>
      </c>
      <c r="D1743" s="239">
        <v>0</v>
      </c>
      <c r="E1743" s="239">
        <v>0</v>
      </c>
      <c r="F1743" s="239">
        <v>0</v>
      </c>
      <c r="G1743" s="239">
        <v>0</v>
      </c>
      <c r="H1743" s="239">
        <v>1.2428421730323388E-3</v>
      </c>
      <c r="I1743" s="239">
        <v>0</v>
      </c>
      <c r="J1743" s="239">
        <v>8.0756997537897567E-3</v>
      </c>
      <c r="K1743" s="239">
        <v>1.2255911994889183E-3</v>
      </c>
      <c r="L1743" s="239">
        <v>0</v>
      </c>
      <c r="M1743" s="239">
        <v>0</v>
      </c>
      <c r="N1743" s="239">
        <v>0</v>
      </c>
      <c r="O1743" s="239">
        <v>6.6838915080405358E-3</v>
      </c>
      <c r="P1743" s="239">
        <v>0</v>
      </c>
    </row>
    <row r="1744" spans="1:16" x14ac:dyDescent="0.25">
      <c r="A1744" s="231" t="s">
        <v>1907</v>
      </c>
      <c r="B1744" s="232" t="s">
        <v>6065</v>
      </c>
      <c r="C1744" s="239">
        <v>0</v>
      </c>
      <c r="D1744" s="239">
        <v>0.28286474204461415</v>
      </c>
      <c r="E1744" s="239">
        <v>0</v>
      </c>
      <c r="F1744" s="239">
        <v>0</v>
      </c>
      <c r="G1744" s="239">
        <v>0</v>
      </c>
      <c r="H1744" s="239">
        <v>0</v>
      </c>
      <c r="I1744" s="239">
        <v>0</v>
      </c>
      <c r="J1744" s="239">
        <v>0</v>
      </c>
      <c r="K1744" s="239">
        <v>0</v>
      </c>
      <c r="L1744" s="239">
        <v>0</v>
      </c>
      <c r="M1744" s="239">
        <v>0</v>
      </c>
      <c r="N1744" s="239">
        <v>0</v>
      </c>
      <c r="O1744" s="239">
        <v>0</v>
      </c>
      <c r="P1744" s="239">
        <v>0</v>
      </c>
    </row>
    <row r="1745" spans="1:16" x14ac:dyDescent="0.25">
      <c r="A1745" s="231" t="s">
        <v>158</v>
      </c>
      <c r="B1745" s="232" t="s">
        <v>10014</v>
      </c>
      <c r="C1745" s="239">
        <v>0</v>
      </c>
      <c r="D1745" s="239">
        <v>0</v>
      </c>
      <c r="E1745" s="239">
        <v>0</v>
      </c>
      <c r="F1745" s="239">
        <v>0</v>
      </c>
      <c r="G1745" s="239">
        <v>0</v>
      </c>
      <c r="H1745" s="239">
        <v>0</v>
      </c>
      <c r="I1745" s="239">
        <v>3.9295664216360054E-3</v>
      </c>
      <c r="J1745" s="239">
        <v>0</v>
      </c>
      <c r="K1745" s="239">
        <v>1.1310509620791519E-2</v>
      </c>
      <c r="L1745" s="239">
        <v>3.5546124797484913E-3</v>
      </c>
      <c r="M1745" s="239">
        <v>2.8549061819129504E-2</v>
      </c>
      <c r="N1745" s="239">
        <v>9.4971173616418283E-2</v>
      </c>
      <c r="O1745" s="239">
        <v>1.5300662450108521E-2</v>
      </c>
      <c r="P1745" s="239">
        <v>8.9426760124663579E-3</v>
      </c>
    </row>
    <row r="1746" spans="1:16" x14ac:dyDescent="0.25">
      <c r="A1746" s="231" t="s">
        <v>747</v>
      </c>
      <c r="B1746" s="232" t="s">
        <v>3964</v>
      </c>
      <c r="C1746" s="239">
        <v>0</v>
      </c>
      <c r="D1746" s="239">
        <v>0</v>
      </c>
      <c r="E1746" s="239">
        <v>0</v>
      </c>
      <c r="F1746" s="239">
        <v>0</v>
      </c>
      <c r="G1746" s="239">
        <v>0</v>
      </c>
      <c r="H1746" s="239">
        <v>0</v>
      </c>
      <c r="I1746" s="239">
        <v>0</v>
      </c>
      <c r="J1746" s="239">
        <v>0</v>
      </c>
      <c r="K1746" s="239">
        <v>2.1978313618681904E-2</v>
      </c>
      <c r="L1746" s="239">
        <v>0</v>
      </c>
      <c r="M1746" s="239">
        <v>0</v>
      </c>
      <c r="N1746" s="239">
        <v>0</v>
      </c>
      <c r="O1746" s="239">
        <v>2.2330125685565934</v>
      </c>
      <c r="P1746" s="239">
        <v>0</v>
      </c>
    </row>
    <row r="1747" spans="1:16" x14ac:dyDescent="0.25">
      <c r="A1747" s="231" t="s">
        <v>643</v>
      </c>
      <c r="B1747" s="232" t="s">
        <v>3965</v>
      </c>
      <c r="C1747" s="239">
        <v>0</v>
      </c>
      <c r="D1747" s="239">
        <v>8.13567744739771E-2</v>
      </c>
      <c r="E1747" s="239">
        <v>0</v>
      </c>
      <c r="F1747" s="239">
        <v>0</v>
      </c>
      <c r="G1747" s="239">
        <v>0</v>
      </c>
      <c r="H1747" s="239">
        <v>7.8832727596600226E-3</v>
      </c>
      <c r="I1747" s="239">
        <v>0</v>
      </c>
      <c r="J1747" s="239">
        <v>0</v>
      </c>
      <c r="K1747" s="239">
        <v>0</v>
      </c>
      <c r="L1747" s="239">
        <v>0</v>
      </c>
      <c r="M1747" s="239">
        <v>0</v>
      </c>
      <c r="N1747" s="239">
        <v>0</v>
      </c>
      <c r="O1747" s="239">
        <v>1.9600317374473281E-2</v>
      </c>
      <c r="P1747" s="239">
        <v>0.13318757737935383</v>
      </c>
    </row>
    <row r="1748" spans="1:16" x14ac:dyDescent="0.25">
      <c r="A1748" s="231" t="s">
        <v>458</v>
      </c>
      <c r="B1748" s="232" t="s">
        <v>3966</v>
      </c>
      <c r="C1748" s="239">
        <v>0</v>
      </c>
      <c r="D1748" s="239">
        <v>0</v>
      </c>
      <c r="E1748" s="239">
        <v>0</v>
      </c>
      <c r="F1748" s="239">
        <v>0</v>
      </c>
      <c r="G1748" s="239">
        <v>0</v>
      </c>
      <c r="H1748" s="239">
        <v>0</v>
      </c>
      <c r="I1748" s="239">
        <v>0</v>
      </c>
      <c r="J1748" s="239">
        <v>0</v>
      </c>
      <c r="K1748" s="239">
        <v>0</v>
      </c>
      <c r="L1748" s="239">
        <v>7.2399746919773683E-3</v>
      </c>
      <c r="M1748" s="239">
        <v>0</v>
      </c>
      <c r="N1748" s="239">
        <v>0</v>
      </c>
      <c r="O1748" s="239">
        <v>0</v>
      </c>
      <c r="P1748" s="239">
        <v>0</v>
      </c>
    </row>
    <row r="1749" spans="1:16" x14ac:dyDescent="0.25">
      <c r="A1749" s="231" t="s">
        <v>2129</v>
      </c>
      <c r="B1749" s="232" t="s">
        <v>3969</v>
      </c>
      <c r="C1749" s="239">
        <v>0</v>
      </c>
      <c r="D1749" s="239">
        <v>0</v>
      </c>
      <c r="E1749" s="239">
        <v>0</v>
      </c>
      <c r="F1749" s="239">
        <v>0</v>
      </c>
      <c r="G1749" s="239">
        <v>0</v>
      </c>
      <c r="H1749" s="239">
        <v>6.7906876635844632E-2</v>
      </c>
      <c r="I1749" s="239">
        <v>0</v>
      </c>
      <c r="J1749" s="239">
        <v>0</v>
      </c>
      <c r="K1749" s="239">
        <v>0</v>
      </c>
      <c r="L1749" s="239">
        <v>0</v>
      </c>
      <c r="M1749" s="239">
        <v>0.13831500214846687</v>
      </c>
      <c r="N1749" s="239">
        <v>0</v>
      </c>
      <c r="O1749" s="239">
        <v>0</v>
      </c>
      <c r="P1749" s="239">
        <v>0</v>
      </c>
    </row>
    <row r="1750" spans="1:16" x14ac:dyDescent="0.25">
      <c r="A1750" s="231" t="s">
        <v>909</v>
      </c>
      <c r="B1750" s="232" t="s">
        <v>3971</v>
      </c>
      <c r="C1750" s="239">
        <v>0</v>
      </c>
      <c r="D1750" s="239">
        <v>0</v>
      </c>
      <c r="E1750" s="239">
        <v>0</v>
      </c>
      <c r="F1750" s="239">
        <v>0</v>
      </c>
      <c r="G1750" s="239">
        <v>0</v>
      </c>
      <c r="H1750" s="239">
        <v>1.4369862111555645</v>
      </c>
      <c r="I1750" s="239">
        <v>0</v>
      </c>
      <c r="J1750" s="239">
        <v>1.8631070466162452</v>
      </c>
      <c r="K1750" s="239">
        <v>0.98314468576266245</v>
      </c>
      <c r="L1750" s="239">
        <v>0</v>
      </c>
      <c r="M1750" s="239">
        <v>0</v>
      </c>
      <c r="N1750" s="239">
        <v>0</v>
      </c>
      <c r="O1750" s="239">
        <v>0</v>
      </c>
      <c r="P1750" s="239">
        <v>0</v>
      </c>
    </row>
    <row r="1751" spans="1:16" x14ac:dyDescent="0.25">
      <c r="A1751" s="231" t="s">
        <v>867</v>
      </c>
      <c r="B1751" s="232" t="s">
        <v>3973</v>
      </c>
      <c r="C1751" s="239">
        <v>0</v>
      </c>
      <c r="D1751" s="239">
        <v>0</v>
      </c>
      <c r="E1751" s="239">
        <v>0</v>
      </c>
      <c r="F1751" s="239">
        <v>4.8563433444085459E-2</v>
      </c>
      <c r="G1751" s="239">
        <v>0</v>
      </c>
      <c r="H1751" s="239">
        <v>0</v>
      </c>
      <c r="I1751" s="239">
        <v>0</v>
      </c>
      <c r="J1751" s="239">
        <v>0</v>
      </c>
      <c r="K1751" s="239">
        <v>0</v>
      </c>
      <c r="L1751" s="239">
        <v>0</v>
      </c>
      <c r="M1751" s="239">
        <v>0</v>
      </c>
      <c r="N1751" s="239">
        <v>0</v>
      </c>
      <c r="O1751" s="239">
        <v>0</v>
      </c>
      <c r="P1751" s="239">
        <v>0</v>
      </c>
    </row>
    <row r="1752" spans="1:16" x14ac:dyDescent="0.25">
      <c r="A1752" s="231" t="s">
        <v>1394</v>
      </c>
      <c r="B1752" s="232" t="s">
        <v>3974</v>
      </c>
      <c r="C1752" s="239">
        <v>0</v>
      </c>
      <c r="D1752" s="239">
        <v>0</v>
      </c>
      <c r="E1752" s="239">
        <v>0</v>
      </c>
      <c r="F1752" s="239">
        <v>8.4520553689278938E-2</v>
      </c>
      <c r="G1752" s="239">
        <v>0</v>
      </c>
      <c r="H1752" s="239">
        <v>0</v>
      </c>
      <c r="I1752" s="239">
        <v>0</v>
      </c>
      <c r="J1752" s="239">
        <v>0</v>
      </c>
      <c r="K1752" s="239">
        <v>0</v>
      </c>
      <c r="L1752" s="239">
        <v>0</v>
      </c>
      <c r="M1752" s="239">
        <v>0</v>
      </c>
      <c r="N1752" s="239">
        <v>0</v>
      </c>
      <c r="O1752" s="239">
        <v>0</v>
      </c>
      <c r="P1752" s="239">
        <v>0</v>
      </c>
    </row>
    <row r="1753" spans="1:16" x14ac:dyDescent="0.25">
      <c r="A1753" s="231" t="s">
        <v>1652</v>
      </c>
      <c r="B1753" s="232" t="s">
        <v>3975</v>
      </c>
      <c r="C1753" s="239">
        <v>0</v>
      </c>
      <c r="D1753" s="239">
        <v>3.2262773169685781E-2</v>
      </c>
      <c r="E1753" s="239">
        <v>8.7861649391917009E-3</v>
      </c>
      <c r="F1753" s="239">
        <v>2.5888886496444056E-2</v>
      </c>
      <c r="G1753" s="239">
        <v>0</v>
      </c>
      <c r="H1753" s="239">
        <v>6.0413533262233463E-2</v>
      </c>
      <c r="I1753" s="239">
        <v>0</v>
      </c>
      <c r="J1753" s="239">
        <v>0</v>
      </c>
      <c r="K1753" s="239">
        <v>0.10100405973217567</v>
      </c>
      <c r="L1753" s="239">
        <v>0</v>
      </c>
      <c r="M1753" s="239">
        <v>0</v>
      </c>
      <c r="N1753" s="239">
        <v>0</v>
      </c>
      <c r="O1753" s="239">
        <v>2.8030429349236351E-2</v>
      </c>
      <c r="P1753" s="239">
        <v>0</v>
      </c>
    </row>
    <row r="1754" spans="1:16" x14ac:dyDescent="0.25">
      <c r="A1754" s="231" t="s">
        <v>316</v>
      </c>
      <c r="B1754" s="232" t="s">
        <v>3976</v>
      </c>
      <c r="C1754" s="239">
        <v>0</v>
      </c>
      <c r="D1754" s="239">
        <v>4.6137792419599095E-2</v>
      </c>
      <c r="E1754" s="239">
        <v>0</v>
      </c>
      <c r="F1754" s="239">
        <v>0</v>
      </c>
      <c r="G1754" s="239">
        <v>0</v>
      </c>
      <c r="H1754" s="239">
        <v>0</v>
      </c>
      <c r="I1754" s="239">
        <v>0</v>
      </c>
      <c r="J1754" s="239">
        <v>0</v>
      </c>
      <c r="K1754" s="239">
        <v>0</v>
      </c>
      <c r="L1754" s="239">
        <v>0</v>
      </c>
      <c r="M1754" s="239">
        <v>0</v>
      </c>
      <c r="N1754" s="239">
        <v>0</v>
      </c>
      <c r="O1754" s="239">
        <v>0</v>
      </c>
      <c r="P1754" s="239">
        <v>0</v>
      </c>
    </row>
    <row r="1755" spans="1:16" x14ac:dyDescent="0.25">
      <c r="A1755" s="231" t="s">
        <v>446</v>
      </c>
      <c r="B1755" s="232" t="s">
        <v>6064</v>
      </c>
      <c r="C1755" s="239">
        <v>0</v>
      </c>
      <c r="D1755" s="239">
        <v>0</v>
      </c>
      <c r="E1755" s="239">
        <v>0</v>
      </c>
      <c r="F1755" s="239">
        <v>0</v>
      </c>
      <c r="G1755" s="239">
        <v>0</v>
      </c>
      <c r="H1755" s="239">
        <v>0</v>
      </c>
      <c r="I1755" s="239">
        <v>0</v>
      </c>
      <c r="J1755" s="239">
        <v>0</v>
      </c>
      <c r="K1755" s="239">
        <v>0</v>
      </c>
      <c r="L1755" s="239">
        <v>0</v>
      </c>
      <c r="M1755" s="239">
        <v>0</v>
      </c>
      <c r="N1755" s="239">
        <v>0</v>
      </c>
      <c r="O1755" s="239">
        <v>4.8559203579112538E-2</v>
      </c>
      <c r="P1755" s="239">
        <v>4.238848025201572E-2</v>
      </c>
    </row>
    <row r="1756" spans="1:16" x14ac:dyDescent="0.25">
      <c r="A1756" s="231" t="s">
        <v>7395</v>
      </c>
      <c r="B1756" s="232" t="s">
        <v>7396</v>
      </c>
      <c r="C1756" s="239">
        <v>0</v>
      </c>
      <c r="D1756" s="239">
        <v>0</v>
      </c>
      <c r="E1756" s="239">
        <v>0</v>
      </c>
      <c r="F1756" s="239">
        <v>0</v>
      </c>
      <c r="G1756" s="239">
        <v>0</v>
      </c>
      <c r="H1756" s="239">
        <v>0</v>
      </c>
      <c r="I1756" s="239">
        <v>0</v>
      </c>
      <c r="J1756" s="239">
        <v>0</v>
      </c>
      <c r="K1756" s="239">
        <v>0</v>
      </c>
      <c r="L1756" s="239">
        <v>0</v>
      </c>
      <c r="M1756" s="239">
        <v>0</v>
      </c>
      <c r="N1756" s="239">
        <v>0</v>
      </c>
      <c r="O1756" s="239">
        <v>0</v>
      </c>
      <c r="P1756" s="239">
        <v>41.316597957052231</v>
      </c>
    </row>
    <row r="1757" spans="1:16" x14ac:dyDescent="0.25">
      <c r="A1757" s="231" t="s">
        <v>662</v>
      </c>
      <c r="B1757" s="232" t="s">
        <v>3947</v>
      </c>
      <c r="C1757" s="239">
        <v>0</v>
      </c>
      <c r="D1757" s="239">
        <v>0</v>
      </c>
      <c r="E1757" s="239">
        <v>0</v>
      </c>
      <c r="F1757" s="239">
        <v>0</v>
      </c>
      <c r="G1757" s="239">
        <v>0</v>
      </c>
      <c r="H1757" s="239">
        <v>0</v>
      </c>
      <c r="I1757" s="239">
        <v>0</v>
      </c>
      <c r="J1757" s="239">
        <v>1.3741646312651831E-2</v>
      </c>
      <c r="K1757" s="239">
        <v>0</v>
      </c>
      <c r="L1757" s="239">
        <v>0</v>
      </c>
      <c r="M1757" s="239">
        <v>0</v>
      </c>
      <c r="N1757" s="239">
        <v>0</v>
      </c>
      <c r="O1757" s="239">
        <v>0</v>
      </c>
      <c r="P1757" s="239">
        <v>0</v>
      </c>
    </row>
    <row r="1758" spans="1:16" x14ac:dyDescent="0.25">
      <c r="A1758" s="231" t="s">
        <v>987</v>
      </c>
      <c r="B1758" s="232" t="s">
        <v>3948</v>
      </c>
      <c r="C1758" s="239">
        <v>0</v>
      </c>
      <c r="D1758" s="239">
        <v>0</v>
      </c>
      <c r="E1758" s="239">
        <v>0</v>
      </c>
      <c r="F1758" s="239">
        <v>0</v>
      </c>
      <c r="G1758" s="239">
        <v>0</v>
      </c>
      <c r="H1758" s="239">
        <v>0</v>
      </c>
      <c r="I1758" s="239">
        <v>0</v>
      </c>
      <c r="J1758" s="239">
        <v>0</v>
      </c>
      <c r="K1758" s="239">
        <v>0</v>
      </c>
      <c r="L1758" s="239">
        <v>0</v>
      </c>
      <c r="M1758" s="239">
        <v>0</v>
      </c>
      <c r="N1758" s="239">
        <v>0</v>
      </c>
      <c r="O1758" s="239">
        <v>0</v>
      </c>
      <c r="P1758" s="239">
        <v>0.19784111389112921</v>
      </c>
    </row>
    <row r="1759" spans="1:16" x14ac:dyDescent="0.25">
      <c r="A1759" s="231" t="s">
        <v>978</v>
      </c>
      <c r="B1759" s="232" t="s">
        <v>10015</v>
      </c>
      <c r="C1759" s="239">
        <v>0</v>
      </c>
      <c r="D1759" s="239">
        <v>0</v>
      </c>
      <c r="E1759" s="239">
        <v>0</v>
      </c>
      <c r="F1759" s="239">
        <v>0</v>
      </c>
      <c r="G1759" s="239">
        <v>0</v>
      </c>
      <c r="H1759" s="239">
        <v>0</v>
      </c>
      <c r="I1759" s="239">
        <v>0.134781615369581</v>
      </c>
      <c r="J1759" s="239">
        <v>0.20894125851090919</v>
      </c>
      <c r="K1759" s="239">
        <v>3.5761780080446809E-2</v>
      </c>
      <c r="L1759" s="239">
        <v>0</v>
      </c>
      <c r="M1759" s="239">
        <v>0</v>
      </c>
      <c r="N1759" s="239">
        <v>0</v>
      </c>
      <c r="O1759" s="239">
        <v>0</v>
      </c>
      <c r="P1759" s="239">
        <v>0</v>
      </c>
    </row>
    <row r="1760" spans="1:16" x14ac:dyDescent="0.25">
      <c r="A1760" s="231" t="s">
        <v>898</v>
      </c>
      <c r="B1760" s="232" t="s">
        <v>10016</v>
      </c>
      <c r="C1760" s="239">
        <v>4.2931111889958566E-2</v>
      </c>
      <c r="D1760" s="239">
        <v>0</v>
      </c>
      <c r="E1760" s="239">
        <v>0</v>
      </c>
      <c r="F1760" s="239">
        <v>0</v>
      </c>
      <c r="G1760" s="239">
        <v>0</v>
      </c>
      <c r="H1760" s="239">
        <v>0</v>
      </c>
      <c r="I1760" s="239">
        <v>0.89261830708806578</v>
      </c>
      <c r="J1760" s="239">
        <v>1.44548306405672E-2</v>
      </c>
      <c r="K1760" s="239">
        <v>0</v>
      </c>
      <c r="L1760" s="239">
        <v>0</v>
      </c>
      <c r="M1760" s="239">
        <v>0</v>
      </c>
      <c r="N1760" s="239">
        <v>0</v>
      </c>
      <c r="O1760" s="239">
        <v>0</v>
      </c>
      <c r="P1760" s="239">
        <v>0</v>
      </c>
    </row>
    <row r="1761" spans="1:16" x14ac:dyDescent="0.25">
      <c r="A1761" s="231" t="s">
        <v>1077</v>
      </c>
      <c r="B1761" s="232" t="s">
        <v>10017</v>
      </c>
      <c r="C1761" s="239">
        <v>0</v>
      </c>
      <c r="D1761" s="239">
        <v>2.9362299865258854</v>
      </c>
      <c r="E1761" s="239">
        <v>1.7486269847937914</v>
      </c>
      <c r="F1761" s="239">
        <v>2.9449009141974059</v>
      </c>
      <c r="G1761" s="239">
        <v>13.975298146183146</v>
      </c>
      <c r="H1761" s="239">
        <v>0</v>
      </c>
      <c r="I1761" s="239">
        <v>0</v>
      </c>
      <c r="J1761" s="239">
        <v>0</v>
      </c>
      <c r="K1761" s="239">
        <v>0</v>
      </c>
      <c r="L1761" s="239">
        <v>0</v>
      </c>
      <c r="M1761" s="239">
        <v>0</v>
      </c>
      <c r="N1761" s="239">
        <v>0</v>
      </c>
      <c r="O1761" s="239">
        <v>0</v>
      </c>
      <c r="P1761" s="239">
        <v>0</v>
      </c>
    </row>
    <row r="1762" spans="1:16" x14ac:dyDescent="0.25">
      <c r="A1762" s="231" t="s">
        <v>1824</v>
      </c>
      <c r="B1762" s="232" t="s">
        <v>3953</v>
      </c>
      <c r="C1762" s="239">
        <v>0</v>
      </c>
      <c r="D1762" s="239">
        <v>0</v>
      </c>
      <c r="E1762" s="239">
        <v>0</v>
      </c>
      <c r="F1762" s="239">
        <v>0</v>
      </c>
      <c r="G1762" s="239">
        <v>6.0776244575932427E-2</v>
      </c>
      <c r="H1762" s="239">
        <v>0</v>
      </c>
      <c r="I1762" s="239">
        <v>0</v>
      </c>
      <c r="J1762" s="239">
        <v>1.0799400542389344</v>
      </c>
      <c r="K1762" s="239">
        <v>3.0944065597782386E-2</v>
      </c>
      <c r="L1762" s="239">
        <v>0</v>
      </c>
      <c r="M1762" s="239">
        <v>0</v>
      </c>
      <c r="N1762" s="239">
        <v>0</v>
      </c>
      <c r="O1762" s="239">
        <v>0</v>
      </c>
      <c r="P1762" s="239">
        <v>0</v>
      </c>
    </row>
    <row r="1763" spans="1:16" x14ac:dyDescent="0.25">
      <c r="A1763" s="231" t="s">
        <v>940</v>
      </c>
      <c r="B1763" s="232" t="s">
        <v>3956</v>
      </c>
      <c r="C1763" s="239">
        <v>0</v>
      </c>
      <c r="D1763" s="239">
        <v>0</v>
      </c>
      <c r="E1763" s="239">
        <v>0</v>
      </c>
      <c r="F1763" s="239">
        <v>0</v>
      </c>
      <c r="G1763" s="239">
        <v>0</v>
      </c>
      <c r="H1763" s="239">
        <v>0</v>
      </c>
      <c r="I1763" s="239">
        <v>7.2805950392280119E-2</v>
      </c>
      <c r="J1763" s="239">
        <v>7.1713997585889592E-3</v>
      </c>
      <c r="K1763" s="239">
        <v>9.5609600588827323E-2</v>
      </c>
      <c r="L1763" s="239">
        <v>0</v>
      </c>
      <c r="M1763" s="239">
        <v>0</v>
      </c>
      <c r="N1763" s="239">
        <v>0</v>
      </c>
      <c r="O1763" s="239">
        <v>0</v>
      </c>
      <c r="P1763" s="239">
        <v>0</v>
      </c>
    </row>
    <row r="1764" spans="1:16" x14ac:dyDescent="0.25">
      <c r="A1764" s="231" t="s">
        <v>227</v>
      </c>
      <c r="B1764" s="232" t="s">
        <v>3993</v>
      </c>
      <c r="C1764" s="239">
        <v>0</v>
      </c>
      <c r="D1764" s="239">
        <v>0</v>
      </c>
      <c r="E1764" s="239">
        <v>9.7355207865296532E-3</v>
      </c>
      <c r="F1764" s="239">
        <v>3.9137749077656533E-2</v>
      </c>
      <c r="G1764" s="239">
        <v>8.2802983734399215E-3</v>
      </c>
      <c r="H1764" s="239">
        <v>0</v>
      </c>
      <c r="I1764" s="239">
        <v>0</v>
      </c>
      <c r="J1764" s="239">
        <v>3.5895433407065823E-2</v>
      </c>
      <c r="K1764" s="239">
        <v>0</v>
      </c>
      <c r="L1764" s="239">
        <v>0</v>
      </c>
      <c r="M1764" s="239">
        <v>0</v>
      </c>
      <c r="N1764" s="239">
        <v>0</v>
      </c>
      <c r="O1764" s="239">
        <v>0</v>
      </c>
      <c r="P1764" s="239">
        <v>0</v>
      </c>
    </row>
    <row r="1765" spans="1:16" x14ac:dyDescent="0.25">
      <c r="A1765" s="231" t="s">
        <v>536</v>
      </c>
      <c r="B1765" s="232" t="s">
        <v>3994</v>
      </c>
      <c r="C1765" s="239">
        <v>0</v>
      </c>
      <c r="D1765" s="239">
        <v>0</v>
      </c>
      <c r="E1765" s="239">
        <v>0</v>
      </c>
      <c r="F1765" s="239">
        <v>0.46383772331362039</v>
      </c>
      <c r="G1765" s="239">
        <v>0</v>
      </c>
      <c r="H1765" s="239">
        <v>0</v>
      </c>
      <c r="I1765" s="239">
        <v>0</v>
      </c>
      <c r="J1765" s="239">
        <v>0</v>
      </c>
      <c r="K1765" s="239">
        <v>0</v>
      </c>
      <c r="L1765" s="239">
        <v>1.1312499428221638</v>
      </c>
      <c r="M1765" s="239">
        <v>0</v>
      </c>
      <c r="N1765" s="239">
        <v>0</v>
      </c>
      <c r="O1765" s="239">
        <v>0</v>
      </c>
      <c r="P1765" s="239">
        <v>0</v>
      </c>
    </row>
    <row r="1766" spans="1:16" x14ac:dyDescent="0.25">
      <c r="A1766" s="231" t="s">
        <v>1194</v>
      </c>
      <c r="B1766" s="232" t="s">
        <v>6883</v>
      </c>
      <c r="C1766" s="239">
        <v>0</v>
      </c>
      <c r="D1766" s="239">
        <v>0</v>
      </c>
      <c r="E1766" s="239">
        <v>7.6053772471420906</v>
      </c>
      <c r="F1766" s="239">
        <v>18.420028187952575</v>
      </c>
      <c r="G1766" s="239">
        <v>0</v>
      </c>
      <c r="H1766" s="239">
        <v>0</v>
      </c>
      <c r="I1766" s="239">
        <v>0</v>
      </c>
      <c r="J1766" s="239">
        <v>0</v>
      </c>
      <c r="K1766" s="239">
        <v>0</v>
      </c>
      <c r="L1766" s="239">
        <v>0</v>
      </c>
      <c r="M1766" s="239">
        <v>0</v>
      </c>
      <c r="N1766" s="239">
        <v>0</v>
      </c>
      <c r="O1766" s="239">
        <v>0</v>
      </c>
      <c r="P1766" s="239">
        <v>0</v>
      </c>
    </row>
    <row r="1767" spans="1:16" x14ac:dyDescent="0.25">
      <c r="A1767" s="231" t="s">
        <v>642</v>
      </c>
      <c r="B1767" s="232" t="s">
        <v>3998</v>
      </c>
      <c r="C1767" s="239">
        <v>0</v>
      </c>
      <c r="D1767" s="239">
        <v>0</v>
      </c>
      <c r="E1767" s="239">
        <v>0</v>
      </c>
      <c r="F1767" s="239">
        <v>0</v>
      </c>
      <c r="G1767" s="239">
        <v>0</v>
      </c>
      <c r="H1767" s="239">
        <v>0</v>
      </c>
      <c r="I1767" s="239">
        <v>0</v>
      </c>
      <c r="J1767" s="239">
        <v>0</v>
      </c>
      <c r="K1767" s="239">
        <v>0</v>
      </c>
      <c r="L1767" s="239">
        <v>5.4401345853270389E-2</v>
      </c>
      <c r="M1767" s="239">
        <v>0</v>
      </c>
      <c r="N1767" s="239">
        <v>0</v>
      </c>
      <c r="O1767" s="239">
        <v>0</v>
      </c>
      <c r="P1767" s="239">
        <v>0</v>
      </c>
    </row>
    <row r="1768" spans="1:16" x14ac:dyDescent="0.25">
      <c r="A1768" s="231" t="s">
        <v>7315</v>
      </c>
      <c r="B1768" s="232" t="s">
        <v>7316</v>
      </c>
      <c r="C1768" s="239">
        <v>0</v>
      </c>
      <c r="D1768" s="239">
        <v>0</v>
      </c>
      <c r="E1768" s="239">
        <v>0</v>
      </c>
      <c r="F1768" s="239">
        <v>0</v>
      </c>
      <c r="G1768" s="239">
        <v>0</v>
      </c>
      <c r="H1768" s="239">
        <v>0</v>
      </c>
      <c r="I1768" s="239">
        <v>0</v>
      </c>
      <c r="J1768" s="239">
        <v>0</v>
      </c>
      <c r="K1768" s="239">
        <v>0</v>
      </c>
      <c r="L1768" s="239">
        <v>0</v>
      </c>
      <c r="M1768" s="239">
        <v>2.1095663032211225</v>
      </c>
      <c r="N1768" s="239">
        <v>0</v>
      </c>
      <c r="O1768" s="239">
        <v>0</v>
      </c>
      <c r="P1768" s="239">
        <v>0</v>
      </c>
    </row>
    <row r="1769" spans="1:16" x14ac:dyDescent="0.25">
      <c r="A1769" s="231" t="s">
        <v>443</v>
      </c>
      <c r="B1769" s="232" t="s">
        <v>4000</v>
      </c>
      <c r="C1769" s="239">
        <v>0</v>
      </c>
      <c r="D1769" s="239">
        <v>0</v>
      </c>
      <c r="E1769" s="239">
        <v>9.8895789827258704E-2</v>
      </c>
      <c r="F1769" s="239">
        <v>0.15006018436038085</v>
      </c>
      <c r="G1769" s="239">
        <v>3.9197005999545717E-2</v>
      </c>
      <c r="H1769" s="239">
        <v>0.86861898246664559</v>
      </c>
      <c r="I1769" s="239">
        <v>0</v>
      </c>
      <c r="J1769" s="239">
        <v>0</v>
      </c>
      <c r="K1769" s="239">
        <v>0.325669829225889</v>
      </c>
      <c r="L1769" s="239">
        <v>0.21009686250201029</v>
      </c>
      <c r="M1769" s="239">
        <v>0</v>
      </c>
      <c r="N1769" s="239">
        <v>0</v>
      </c>
      <c r="O1769" s="239">
        <v>0</v>
      </c>
      <c r="P1769" s="239">
        <v>0</v>
      </c>
    </row>
    <row r="1770" spans="1:16" x14ac:dyDescent="0.25">
      <c r="A1770" s="231" t="s">
        <v>195</v>
      </c>
      <c r="B1770" s="232" t="s">
        <v>4002</v>
      </c>
      <c r="C1770" s="239">
        <v>0</v>
      </c>
      <c r="D1770" s="239">
        <v>0</v>
      </c>
      <c r="E1770" s="239">
        <v>0</v>
      </c>
      <c r="F1770" s="239">
        <v>0</v>
      </c>
      <c r="G1770" s="239">
        <v>0</v>
      </c>
      <c r="H1770" s="239">
        <v>0</v>
      </c>
      <c r="I1770" s="239">
        <v>0</v>
      </c>
      <c r="J1770" s="239">
        <v>0</v>
      </c>
      <c r="K1770" s="239">
        <v>0.24767747153235514</v>
      </c>
      <c r="L1770" s="239">
        <v>3.3092919863808721</v>
      </c>
      <c r="M1770" s="239">
        <v>0</v>
      </c>
      <c r="N1770" s="239">
        <v>0</v>
      </c>
      <c r="O1770" s="239">
        <v>0</v>
      </c>
      <c r="P1770" s="239">
        <v>0</v>
      </c>
    </row>
    <row r="1771" spans="1:16" x14ac:dyDescent="0.25">
      <c r="A1771" s="231" t="s">
        <v>503</v>
      </c>
      <c r="B1771" s="232" t="s">
        <v>4003</v>
      </c>
      <c r="C1771" s="239">
        <v>0</v>
      </c>
      <c r="D1771" s="239">
        <v>0</v>
      </c>
      <c r="E1771" s="239">
        <v>0</v>
      </c>
      <c r="F1771" s="239">
        <v>0</v>
      </c>
      <c r="G1771" s="239">
        <v>0</v>
      </c>
      <c r="H1771" s="239">
        <v>0</v>
      </c>
      <c r="I1771" s="239">
        <v>0</v>
      </c>
      <c r="J1771" s="239">
        <v>0</v>
      </c>
      <c r="K1771" s="239">
        <v>0.67878144399111373</v>
      </c>
      <c r="L1771" s="239">
        <v>0</v>
      </c>
      <c r="M1771" s="239">
        <v>0</v>
      </c>
      <c r="N1771" s="239">
        <v>0</v>
      </c>
      <c r="O1771" s="239">
        <v>0</v>
      </c>
      <c r="P1771" s="239">
        <v>0</v>
      </c>
    </row>
    <row r="1772" spans="1:16" x14ac:dyDescent="0.25">
      <c r="A1772" s="231" t="s">
        <v>176</v>
      </c>
      <c r="B1772" s="232" t="s">
        <v>4004</v>
      </c>
      <c r="C1772" s="239">
        <v>0</v>
      </c>
      <c r="D1772" s="239">
        <v>0</v>
      </c>
      <c r="E1772" s="239">
        <v>3.055964458928165E-3</v>
      </c>
      <c r="F1772" s="239">
        <v>0</v>
      </c>
      <c r="G1772" s="239">
        <v>0</v>
      </c>
      <c r="H1772" s="239">
        <v>0</v>
      </c>
      <c r="I1772" s="239">
        <v>0</v>
      </c>
      <c r="J1772" s="239">
        <v>0</v>
      </c>
      <c r="K1772" s="239">
        <v>0.17016462298753288</v>
      </c>
      <c r="L1772" s="239">
        <v>1.2664009875840312E-2</v>
      </c>
      <c r="M1772" s="239">
        <v>0</v>
      </c>
      <c r="N1772" s="239">
        <v>0</v>
      </c>
      <c r="O1772" s="239">
        <v>0</v>
      </c>
      <c r="P1772" s="239">
        <v>0</v>
      </c>
    </row>
    <row r="1773" spans="1:16" x14ac:dyDescent="0.25">
      <c r="A1773" s="231" t="s">
        <v>333</v>
      </c>
      <c r="B1773" s="232" t="s">
        <v>4005</v>
      </c>
      <c r="C1773" s="239">
        <v>0.31731067643921013</v>
      </c>
      <c r="D1773" s="239">
        <v>0</v>
      </c>
      <c r="E1773" s="239">
        <v>0</v>
      </c>
      <c r="F1773" s="239">
        <v>0</v>
      </c>
      <c r="G1773" s="239">
        <v>0</v>
      </c>
      <c r="H1773" s="239">
        <v>0</v>
      </c>
      <c r="I1773" s="239">
        <v>0</v>
      </c>
      <c r="J1773" s="239">
        <v>0.16063283835244399</v>
      </c>
      <c r="K1773" s="239">
        <v>0</v>
      </c>
      <c r="L1773" s="239">
        <v>6.7268971217856285E-2</v>
      </c>
      <c r="M1773" s="239">
        <v>0</v>
      </c>
      <c r="N1773" s="239">
        <v>0</v>
      </c>
      <c r="O1773" s="239">
        <v>0</v>
      </c>
      <c r="P1773" s="239">
        <v>0</v>
      </c>
    </row>
    <row r="1774" spans="1:16" x14ac:dyDescent="0.25">
      <c r="A1774" s="231" t="s">
        <v>91</v>
      </c>
      <c r="B1774" s="232" t="s">
        <v>4006</v>
      </c>
      <c r="C1774" s="239">
        <v>0</v>
      </c>
      <c r="D1774" s="239">
        <v>1.6938594114750828E-2</v>
      </c>
      <c r="E1774" s="239">
        <v>0</v>
      </c>
      <c r="F1774" s="239">
        <v>0</v>
      </c>
      <c r="G1774" s="239">
        <v>0</v>
      </c>
      <c r="H1774" s="239">
        <v>9.0494945267691043E-2</v>
      </c>
      <c r="I1774" s="239">
        <v>0</v>
      </c>
      <c r="J1774" s="239">
        <v>0</v>
      </c>
      <c r="K1774" s="239">
        <v>0</v>
      </c>
      <c r="L1774" s="239">
        <v>0</v>
      </c>
      <c r="M1774" s="239">
        <v>0</v>
      </c>
      <c r="N1774" s="239">
        <v>0</v>
      </c>
      <c r="O1774" s="239">
        <v>0</v>
      </c>
      <c r="P1774" s="239">
        <v>0</v>
      </c>
    </row>
    <row r="1775" spans="1:16" x14ac:dyDescent="0.25">
      <c r="A1775" s="231" t="s">
        <v>365</v>
      </c>
      <c r="B1775" s="232" t="s">
        <v>6054</v>
      </c>
      <c r="C1775" s="239">
        <v>0</v>
      </c>
      <c r="D1775" s="239">
        <v>0</v>
      </c>
      <c r="E1775" s="239">
        <v>0</v>
      </c>
      <c r="F1775" s="239">
        <v>0</v>
      </c>
      <c r="G1775" s="239">
        <v>0</v>
      </c>
      <c r="H1775" s="239">
        <v>5.507290848288203E-2</v>
      </c>
      <c r="I1775" s="239">
        <v>0.11517542159821823</v>
      </c>
      <c r="J1775" s="239">
        <v>0.35185786424108595</v>
      </c>
      <c r="K1775" s="239">
        <v>0.12002041234875008</v>
      </c>
      <c r="L1775" s="239">
        <v>2.8804195993431776</v>
      </c>
      <c r="M1775" s="239">
        <v>0</v>
      </c>
      <c r="N1775" s="239">
        <v>0</v>
      </c>
      <c r="O1775" s="239">
        <v>0</v>
      </c>
      <c r="P1775" s="239">
        <v>0</v>
      </c>
    </row>
    <row r="1776" spans="1:16" x14ac:dyDescent="0.25">
      <c r="A1776" s="231" t="s">
        <v>224</v>
      </c>
      <c r="B1776" s="232" t="s">
        <v>6055</v>
      </c>
      <c r="C1776" s="239">
        <v>0.43366250947406454</v>
      </c>
      <c r="D1776" s="239">
        <v>0.85275468327441994</v>
      </c>
      <c r="E1776" s="239">
        <v>0.31644625493092282</v>
      </c>
      <c r="F1776" s="239">
        <v>0</v>
      </c>
      <c r="G1776" s="239">
        <v>0</v>
      </c>
      <c r="H1776" s="239">
        <v>3.701982827620344E-2</v>
      </c>
      <c r="I1776" s="239">
        <v>0</v>
      </c>
      <c r="J1776" s="239">
        <v>0.12210337280086844</v>
      </c>
      <c r="K1776" s="239">
        <v>0</v>
      </c>
      <c r="L1776" s="239">
        <v>0.13687981654249579</v>
      </c>
      <c r="M1776" s="239">
        <v>0.13924418984737044</v>
      </c>
      <c r="N1776" s="239">
        <v>0</v>
      </c>
      <c r="O1776" s="239">
        <v>0.16951606289042362</v>
      </c>
      <c r="P1776" s="239">
        <v>0</v>
      </c>
    </row>
    <row r="1777" spans="1:16" x14ac:dyDescent="0.25">
      <c r="A1777" s="231" t="s">
        <v>975</v>
      </c>
      <c r="B1777" s="232" t="s">
        <v>10018</v>
      </c>
      <c r="C1777" s="239">
        <v>0</v>
      </c>
      <c r="D1777" s="239">
        <v>0</v>
      </c>
      <c r="E1777" s="239">
        <v>0</v>
      </c>
      <c r="F1777" s="239">
        <v>4.7371588508142827E-3</v>
      </c>
      <c r="G1777" s="239">
        <v>0</v>
      </c>
      <c r="H1777" s="239">
        <v>0</v>
      </c>
      <c r="I1777" s="239">
        <v>0</v>
      </c>
      <c r="J1777" s="239">
        <v>0</v>
      </c>
      <c r="K1777" s="239">
        <v>0</v>
      </c>
      <c r="L1777" s="239">
        <v>0</v>
      </c>
      <c r="M1777" s="239">
        <v>0</v>
      </c>
      <c r="N1777" s="239">
        <v>0</v>
      </c>
      <c r="O1777" s="239">
        <v>2.9157650781363578E-2</v>
      </c>
      <c r="P1777" s="239">
        <v>0</v>
      </c>
    </row>
    <row r="1778" spans="1:16" x14ac:dyDescent="0.25">
      <c r="A1778" s="231" t="s">
        <v>90</v>
      </c>
      <c r="B1778" s="232" t="s">
        <v>3988</v>
      </c>
      <c r="C1778" s="239">
        <v>0</v>
      </c>
      <c r="D1778" s="239">
        <v>0</v>
      </c>
      <c r="E1778" s="239">
        <v>0</v>
      </c>
      <c r="F1778" s="239">
        <v>0</v>
      </c>
      <c r="G1778" s="239">
        <v>0</v>
      </c>
      <c r="H1778" s="239">
        <v>3.9121245522441613E-3</v>
      </c>
      <c r="I1778" s="239">
        <v>0</v>
      </c>
      <c r="J1778" s="239">
        <v>0</v>
      </c>
      <c r="K1778" s="239">
        <v>0</v>
      </c>
      <c r="L1778" s="239">
        <v>0</v>
      </c>
      <c r="M1778" s="239">
        <v>0</v>
      </c>
      <c r="N1778" s="239">
        <v>0</v>
      </c>
      <c r="O1778" s="239">
        <v>2.2271611276551244E-2</v>
      </c>
      <c r="P1778" s="239">
        <v>0</v>
      </c>
    </row>
    <row r="1779" spans="1:16" x14ac:dyDescent="0.25">
      <c r="A1779" s="231" t="s">
        <v>757</v>
      </c>
      <c r="B1779" s="232" t="s">
        <v>3989</v>
      </c>
      <c r="C1779" s="239">
        <v>0</v>
      </c>
      <c r="D1779" s="239">
        <v>0</v>
      </c>
      <c r="E1779" s="239">
        <v>0</v>
      </c>
      <c r="F1779" s="239">
        <v>0</v>
      </c>
      <c r="G1779" s="239">
        <v>0</v>
      </c>
      <c r="H1779" s="239">
        <v>0</v>
      </c>
      <c r="I1779" s="239">
        <v>0</v>
      </c>
      <c r="J1779" s="239">
        <v>0</v>
      </c>
      <c r="K1779" s="239">
        <v>0</v>
      </c>
      <c r="L1779" s="239">
        <v>0</v>
      </c>
      <c r="M1779" s="239">
        <v>0</v>
      </c>
      <c r="N1779" s="239">
        <v>0</v>
      </c>
      <c r="O1779" s="239">
        <v>0.18052074841950916</v>
      </c>
      <c r="P1779" s="239">
        <v>0</v>
      </c>
    </row>
    <row r="1780" spans="1:16" x14ac:dyDescent="0.25">
      <c r="A1780" s="231" t="s">
        <v>1390</v>
      </c>
      <c r="B1780" s="232" t="s">
        <v>6061</v>
      </c>
      <c r="C1780" s="239">
        <v>0</v>
      </c>
      <c r="D1780" s="239">
        <v>0</v>
      </c>
      <c r="E1780" s="239">
        <v>0</v>
      </c>
      <c r="F1780" s="239">
        <v>0</v>
      </c>
      <c r="G1780" s="239">
        <v>0</v>
      </c>
      <c r="H1780" s="239">
        <v>0</v>
      </c>
      <c r="I1780" s="239">
        <v>0</v>
      </c>
      <c r="J1780" s="239">
        <v>0</v>
      </c>
      <c r="K1780" s="239">
        <v>8.7937036754096851E-2</v>
      </c>
      <c r="L1780" s="239">
        <v>1.6062611932741502</v>
      </c>
      <c r="M1780" s="239">
        <v>0</v>
      </c>
      <c r="N1780" s="239">
        <v>0</v>
      </c>
      <c r="O1780" s="239">
        <v>0</v>
      </c>
      <c r="P1780" s="239">
        <v>0</v>
      </c>
    </row>
    <row r="1781" spans="1:16" x14ac:dyDescent="0.25">
      <c r="A1781" s="231" t="s">
        <v>96</v>
      </c>
      <c r="B1781" s="232" t="s">
        <v>3534</v>
      </c>
      <c r="C1781" s="239">
        <v>8.9781134420225728E-2</v>
      </c>
      <c r="D1781" s="239">
        <v>2.6583660730937271E-2</v>
      </c>
      <c r="E1781" s="239">
        <v>0</v>
      </c>
      <c r="F1781" s="239">
        <v>0</v>
      </c>
      <c r="G1781" s="239">
        <v>0</v>
      </c>
      <c r="H1781" s="239">
        <v>8.3138202583694682E-4</v>
      </c>
      <c r="I1781" s="239">
        <v>0.13877353145879523</v>
      </c>
      <c r="J1781" s="239">
        <v>0</v>
      </c>
      <c r="K1781" s="239">
        <v>0</v>
      </c>
      <c r="L1781" s="239">
        <v>2.0907635572311047E-2</v>
      </c>
      <c r="M1781" s="239">
        <v>5.4939298765591567E-2</v>
      </c>
      <c r="N1781" s="239">
        <v>0.18537687756964047</v>
      </c>
      <c r="O1781" s="239">
        <v>1.6893785386396507</v>
      </c>
      <c r="P1781" s="239">
        <v>5.088569141256985E-2</v>
      </c>
    </row>
    <row r="1782" spans="1:16" x14ac:dyDescent="0.25">
      <c r="A1782" s="231" t="s">
        <v>31</v>
      </c>
      <c r="B1782" s="232" t="s">
        <v>3977</v>
      </c>
      <c r="C1782" s="239">
        <v>0</v>
      </c>
      <c r="D1782" s="239">
        <v>7.5195672014551171E-2</v>
      </c>
      <c r="E1782" s="239">
        <v>2.6691424767502623E-3</v>
      </c>
      <c r="F1782" s="239">
        <v>4.4444338518050359E-2</v>
      </c>
      <c r="G1782" s="239">
        <v>1.0263942896480327E-2</v>
      </c>
      <c r="H1782" s="239">
        <v>3.6373726379029539E-2</v>
      </c>
      <c r="I1782" s="239">
        <v>8.5398296893447138E-3</v>
      </c>
      <c r="J1782" s="239">
        <v>1.4025396253472391E-2</v>
      </c>
      <c r="K1782" s="239">
        <v>6.6550403343799422E-3</v>
      </c>
      <c r="L1782" s="239">
        <v>3.7444780651023711E-2</v>
      </c>
      <c r="M1782" s="239">
        <v>0</v>
      </c>
      <c r="N1782" s="239">
        <v>0</v>
      </c>
      <c r="O1782" s="239">
        <v>6.0664974397321107E-3</v>
      </c>
      <c r="P1782" s="239">
        <v>1.7074663898243678E-2</v>
      </c>
    </row>
    <row r="1783" spans="1:16" x14ac:dyDescent="0.25">
      <c r="A1783" s="231" t="s">
        <v>1380</v>
      </c>
      <c r="B1783" s="232" t="s">
        <v>3978</v>
      </c>
      <c r="C1783" s="239">
        <v>0</v>
      </c>
      <c r="D1783" s="239">
        <v>0</v>
      </c>
      <c r="E1783" s="239">
        <v>0</v>
      </c>
      <c r="F1783" s="239">
        <v>0</v>
      </c>
      <c r="G1783" s="239">
        <v>0</v>
      </c>
      <c r="H1783" s="239">
        <v>0</v>
      </c>
      <c r="I1783" s="239">
        <v>0</v>
      </c>
      <c r="J1783" s="239">
        <v>0</v>
      </c>
      <c r="K1783" s="239">
        <v>0</v>
      </c>
      <c r="L1783" s="239">
        <v>0</v>
      </c>
      <c r="M1783" s="239">
        <v>0.26380327331842079</v>
      </c>
      <c r="N1783" s="239">
        <v>0</v>
      </c>
      <c r="O1783" s="239">
        <v>0</v>
      </c>
      <c r="P1783" s="239">
        <v>0</v>
      </c>
    </row>
    <row r="1784" spans="1:16" x14ac:dyDescent="0.25">
      <c r="A1784" s="231" t="s">
        <v>1668</v>
      </c>
      <c r="B1784" s="232" t="s">
        <v>3979</v>
      </c>
      <c r="C1784" s="239">
        <v>0</v>
      </c>
      <c r="D1784" s="239">
        <v>0</v>
      </c>
      <c r="E1784" s="239">
        <v>0</v>
      </c>
      <c r="F1784" s="239">
        <v>0</v>
      </c>
      <c r="G1784" s="239">
        <v>0</v>
      </c>
      <c r="H1784" s="239">
        <v>0</v>
      </c>
      <c r="I1784" s="239">
        <v>0</v>
      </c>
      <c r="J1784" s="239">
        <v>0</v>
      </c>
      <c r="K1784" s="239">
        <v>0</v>
      </c>
      <c r="L1784" s="239">
        <v>0</v>
      </c>
      <c r="M1784" s="239">
        <v>0.91108599839853643</v>
      </c>
      <c r="N1784" s="239">
        <v>0</v>
      </c>
      <c r="O1784" s="239">
        <v>0</v>
      </c>
      <c r="P1784" s="239">
        <v>0</v>
      </c>
    </row>
    <row r="1785" spans="1:16" x14ac:dyDescent="0.25">
      <c r="A1785" s="231" t="s">
        <v>1536</v>
      </c>
      <c r="B1785" s="232" t="s">
        <v>3980</v>
      </c>
      <c r="C1785" s="239">
        <v>0</v>
      </c>
      <c r="D1785" s="239">
        <v>0</v>
      </c>
      <c r="E1785" s="239">
        <v>0</v>
      </c>
      <c r="F1785" s="239">
        <v>0.37574442046514545</v>
      </c>
      <c r="G1785" s="239">
        <v>0</v>
      </c>
      <c r="H1785" s="239">
        <v>0</v>
      </c>
      <c r="I1785" s="239">
        <v>0</v>
      </c>
      <c r="J1785" s="239">
        <v>0</v>
      </c>
      <c r="K1785" s="239">
        <v>0</v>
      </c>
      <c r="L1785" s="239">
        <v>0</v>
      </c>
      <c r="M1785" s="239">
        <v>0</v>
      </c>
      <c r="N1785" s="239">
        <v>0</v>
      </c>
      <c r="O1785" s="239">
        <v>0</v>
      </c>
      <c r="P1785" s="239">
        <v>0</v>
      </c>
    </row>
    <row r="1786" spans="1:16" x14ac:dyDescent="0.25">
      <c r="A1786" s="231" t="s">
        <v>690</v>
      </c>
      <c r="B1786" s="232" t="s">
        <v>10019</v>
      </c>
      <c r="C1786" s="239">
        <v>0</v>
      </c>
      <c r="D1786" s="239">
        <v>0</v>
      </c>
      <c r="E1786" s="239">
        <v>0</v>
      </c>
      <c r="F1786" s="239">
        <v>0</v>
      </c>
      <c r="G1786" s="239">
        <v>0</v>
      </c>
      <c r="H1786" s="239">
        <v>0</v>
      </c>
      <c r="I1786" s="239">
        <v>0</v>
      </c>
      <c r="J1786" s="239">
        <v>1.4116522952871578E-2</v>
      </c>
      <c r="K1786" s="239">
        <v>0</v>
      </c>
      <c r="L1786" s="239">
        <v>0</v>
      </c>
      <c r="M1786" s="239">
        <v>0</v>
      </c>
      <c r="N1786" s="239">
        <v>0</v>
      </c>
      <c r="O1786" s="239">
        <v>0</v>
      </c>
      <c r="P1786" s="239">
        <v>0</v>
      </c>
    </row>
    <row r="1787" spans="1:16" x14ac:dyDescent="0.25">
      <c r="A1787" s="231" t="s">
        <v>857</v>
      </c>
      <c r="B1787" s="232" t="s">
        <v>3983</v>
      </c>
      <c r="C1787" s="239">
        <v>0</v>
      </c>
      <c r="D1787" s="239">
        <v>0</v>
      </c>
      <c r="E1787" s="239">
        <v>0</v>
      </c>
      <c r="F1787" s="239">
        <v>0</v>
      </c>
      <c r="G1787" s="239">
        <v>0</v>
      </c>
      <c r="H1787" s="239">
        <v>0</v>
      </c>
      <c r="I1787" s="239">
        <v>0</v>
      </c>
      <c r="J1787" s="239">
        <v>0</v>
      </c>
      <c r="K1787" s="239">
        <v>0</v>
      </c>
      <c r="L1787" s="239">
        <v>0</v>
      </c>
      <c r="M1787" s="239">
        <v>0</v>
      </c>
      <c r="N1787" s="239">
        <v>0</v>
      </c>
      <c r="O1787" s="239">
        <v>9.8158255192628052E-2</v>
      </c>
      <c r="P1787" s="239">
        <v>0</v>
      </c>
    </row>
    <row r="1788" spans="1:16" x14ac:dyDescent="0.25">
      <c r="A1788" s="231" t="s">
        <v>1711</v>
      </c>
      <c r="B1788" s="232" t="s">
        <v>6074</v>
      </c>
      <c r="C1788" s="239">
        <v>0</v>
      </c>
      <c r="D1788" s="239">
        <v>0</v>
      </c>
      <c r="E1788" s="239">
        <v>0</v>
      </c>
      <c r="F1788" s="239">
        <v>0</v>
      </c>
      <c r="G1788" s="239">
        <v>0</v>
      </c>
      <c r="H1788" s="239">
        <v>0</v>
      </c>
      <c r="I1788" s="239">
        <v>0</v>
      </c>
      <c r="J1788" s="239">
        <v>2.5369603157866807E-2</v>
      </c>
      <c r="K1788" s="239">
        <v>0</v>
      </c>
      <c r="L1788" s="239">
        <v>0</v>
      </c>
      <c r="M1788" s="239">
        <v>0</v>
      </c>
      <c r="N1788" s="239">
        <v>0</v>
      </c>
      <c r="O1788" s="239">
        <v>0</v>
      </c>
      <c r="P1788" s="239">
        <v>0</v>
      </c>
    </row>
    <row r="1789" spans="1:16" x14ac:dyDescent="0.25">
      <c r="A1789" s="231" t="s">
        <v>629</v>
      </c>
      <c r="B1789" s="232" t="s">
        <v>10020</v>
      </c>
      <c r="C1789" s="239">
        <v>8.4162828898991363E-2</v>
      </c>
      <c r="D1789" s="239">
        <v>0</v>
      </c>
      <c r="E1789" s="239">
        <v>0</v>
      </c>
      <c r="F1789" s="239">
        <v>0</v>
      </c>
      <c r="G1789" s="239">
        <v>0</v>
      </c>
      <c r="H1789" s="239">
        <v>0</v>
      </c>
      <c r="I1789" s="239">
        <v>0</v>
      </c>
      <c r="J1789" s="239">
        <v>0</v>
      </c>
      <c r="K1789" s="239">
        <v>0</v>
      </c>
      <c r="L1789" s="239">
        <v>0</v>
      </c>
      <c r="M1789" s="239">
        <v>0</v>
      </c>
      <c r="N1789" s="239">
        <v>0</v>
      </c>
      <c r="O1789" s="239">
        <v>0</v>
      </c>
      <c r="P1789" s="239">
        <v>0</v>
      </c>
    </row>
    <row r="1790" spans="1:16" x14ac:dyDescent="0.25">
      <c r="A1790" s="231" t="s">
        <v>1393</v>
      </c>
      <c r="B1790" s="232" t="s">
        <v>6743</v>
      </c>
      <c r="C1790" s="239">
        <v>0</v>
      </c>
      <c r="D1790" s="239">
        <v>2.8006020235518021E-2</v>
      </c>
      <c r="E1790" s="239">
        <v>0</v>
      </c>
      <c r="F1790" s="239">
        <v>0</v>
      </c>
      <c r="G1790" s="239">
        <v>0</v>
      </c>
      <c r="H1790" s="239">
        <v>0</v>
      </c>
      <c r="I1790" s="239">
        <v>0</v>
      </c>
      <c r="J1790" s="239">
        <v>0</v>
      </c>
      <c r="K1790" s="239">
        <v>0</v>
      </c>
      <c r="L1790" s="239">
        <v>0</v>
      </c>
      <c r="M1790" s="239">
        <v>0</v>
      </c>
      <c r="N1790" s="239">
        <v>0</v>
      </c>
      <c r="O1790" s="239">
        <v>0</v>
      </c>
      <c r="P1790" s="239">
        <v>0</v>
      </c>
    </row>
    <row r="1791" spans="1:16" x14ac:dyDescent="0.25">
      <c r="A1791" s="231" t="s">
        <v>1211</v>
      </c>
      <c r="B1791" s="232" t="s">
        <v>3930</v>
      </c>
      <c r="C1791" s="239">
        <v>0</v>
      </c>
      <c r="D1791" s="239">
        <v>0</v>
      </c>
      <c r="E1791" s="239">
        <v>0</v>
      </c>
      <c r="F1791" s="239">
        <v>0</v>
      </c>
      <c r="G1791" s="239">
        <v>0</v>
      </c>
      <c r="H1791" s="239">
        <v>1.1184560010644464</v>
      </c>
      <c r="I1791" s="239">
        <v>0</v>
      </c>
      <c r="J1791" s="239">
        <v>0</v>
      </c>
      <c r="K1791" s="239">
        <v>4.1552063889103792</v>
      </c>
      <c r="L1791" s="239">
        <v>0</v>
      </c>
      <c r="M1791" s="239">
        <v>0</v>
      </c>
      <c r="N1791" s="239">
        <v>0</v>
      </c>
      <c r="O1791" s="239">
        <v>0</v>
      </c>
      <c r="P1791" s="239">
        <v>0</v>
      </c>
    </row>
    <row r="1792" spans="1:16" x14ac:dyDescent="0.25">
      <c r="A1792" s="231" t="s">
        <v>646</v>
      </c>
      <c r="B1792" s="232" t="s">
        <v>3932</v>
      </c>
      <c r="C1792" s="239">
        <v>0</v>
      </c>
      <c r="D1792" s="239">
        <v>0</v>
      </c>
      <c r="E1792" s="239">
        <v>0</v>
      </c>
      <c r="F1792" s="239">
        <v>0</v>
      </c>
      <c r="G1792" s="239">
        <v>0</v>
      </c>
      <c r="H1792" s="239">
        <v>0</v>
      </c>
      <c r="I1792" s="239">
        <v>0</v>
      </c>
      <c r="J1792" s="239">
        <v>0</v>
      </c>
      <c r="K1792" s="239">
        <v>0.58333133748961696</v>
      </c>
      <c r="L1792" s="239">
        <v>0</v>
      </c>
      <c r="M1792" s="239">
        <v>0</v>
      </c>
      <c r="N1792" s="239">
        <v>0</v>
      </c>
      <c r="O1792" s="239">
        <v>0</v>
      </c>
      <c r="P1792" s="239">
        <v>0</v>
      </c>
    </row>
    <row r="1793" spans="1:16" x14ac:dyDescent="0.25">
      <c r="A1793" s="231" t="s">
        <v>423</v>
      </c>
      <c r="B1793" s="232" t="s">
        <v>3933</v>
      </c>
      <c r="C1793" s="239">
        <v>0</v>
      </c>
      <c r="D1793" s="239">
        <v>0</v>
      </c>
      <c r="E1793" s="239">
        <v>0</v>
      </c>
      <c r="F1793" s="239">
        <v>0</v>
      </c>
      <c r="G1793" s="239">
        <v>0</v>
      </c>
      <c r="H1793" s="239">
        <v>0</v>
      </c>
      <c r="I1793" s="239">
        <v>0</v>
      </c>
      <c r="J1793" s="239">
        <v>0</v>
      </c>
      <c r="K1793" s="239">
        <v>6.9307628310923157E-3</v>
      </c>
      <c r="L1793" s="239">
        <v>0</v>
      </c>
      <c r="M1793" s="239">
        <v>0</v>
      </c>
      <c r="N1793" s="239">
        <v>0</v>
      </c>
      <c r="O1793" s="239">
        <v>0</v>
      </c>
      <c r="P1793" s="239">
        <v>0</v>
      </c>
    </row>
    <row r="1794" spans="1:16" x14ac:dyDescent="0.25">
      <c r="A1794" s="231" t="s">
        <v>2412</v>
      </c>
      <c r="B1794" s="232" t="s">
        <v>3934</v>
      </c>
      <c r="C1794" s="239">
        <v>0</v>
      </c>
      <c r="D1794" s="239">
        <v>0.5155451124785787</v>
      </c>
      <c r="E1794" s="239">
        <v>0</v>
      </c>
      <c r="F1794" s="239">
        <v>0</v>
      </c>
      <c r="G1794" s="239">
        <v>6.3998156110229285E-2</v>
      </c>
      <c r="H1794" s="239">
        <v>3.8445446879905025E-2</v>
      </c>
      <c r="I1794" s="239">
        <v>0</v>
      </c>
      <c r="J1794" s="239">
        <v>1.5963022762040698E-2</v>
      </c>
      <c r="K1794" s="239">
        <v>0</v>
      </c>
      <c r="L1794" s="239">
        <v>0</v>
      </c>
      <c r="M1794" s="239">
        <v>0</v>
      </c>
      <c r="N1794" s="239">
        <v>0</v>
      </c>
      <c r="O1794" s="239">
        <v>0</v>
      </c>
      <c r="P1794" s="239">
        <v>0</v>
      </c>
    </row>
    <row r="1795" spans="1:16" x14ac:dyDescent="0.25">
      <c r="A1795" s="231" t="s">
        <v>1823</v>
      </c>
      <c r="B1795" s="232" t="s">
        <v>3936</v>
      </c>
      <c r="C1795" s="239">
        <v>8.7166730623876088E-2</v>
      </c>
      <c r="D1795" s="239">
        <v>0</v>
      </c>
      <c r="E1795" s="239">
        <v>0</v>
      </c>
      <c r="F1795" s="239">
        <v>0</v>
      </c>
      <c r="G1795" s="239">
        <v>0</v>
      </c>
      <c r="H1795" s="239">
        <v>0</v>
      </c>
      <c r="I1795" s="239">
        <v>0</v>
      </c>
      <c r="J1795" s="239">
        <v>0</v>
      </c>
      <c r="K1795" s="239">
        <v>0</v>
      </c>
      <c r="L1795" s="239">
        <v>0</v>
      </c>
      <c r="M1795" s="239">
        <v>0</v>
      </c>
      <c r="N1795" s="239">
        <v>0</v>
      </c>
      <c r="O1795" s="239">
        <v>0</v>
      </c>
      <c r="P1795" s="239">
        <v>0</v>
      </c>
    </row>
    <row r="1796" spans="1:16" x14ac:dyDescent="0.25">
      <c r="A1796" s="231" t="s">
        <v>765</v>
      </c>
      <c r="B1796" s="232" t="s">
        <v>3937</v>
      </c>
      <c r="C1796" s="239">
        <v>0</v>
      </c>
      <c r="D1796" s="239">
        <v>0</v>
      </c>
      <c r="E1796" s="239">
        <v>0</v>
      </c>
      <c r="F1796" s="239">
        <v>0</v>
      </c>
      <c r="G1796" s="239">
        <v>8.4497099297186032E-2</v>
      </c>
      <c r="H1796" s="239">
        <v>0</v>
      </c>
      <c r="I1796" s="239">
        <v>0</v>
      </c>
      <c r="J1796" s="239">
        <v>0</v>
      </c>
      <c r="K1796" s="239">
        <v>0</v>
      </c>
      <c r="L1796" s="239">
        <v>0</v>
      </c>
      <c r="M1796" s="239">
        <v>0</v>
      </c>
      <c r="N1796" s="239">
        <v>0</v>
      </c>
      <c r="O1796" s="239">
        <v>0</v>
      </c>
      <c r="P1796" s="239">
        <v>0</v>
      </c>
    </row>
    <row r="1797" spans="1:16" x14ac:dyDescent="0.25">
      <c r="A1797" s="231" t="s">
        <v>309</v>
      </c>
      <c r="B1797" s="232" t="s">
        <v>3938</v>
      </c>
      <c r="C1797" s="239">
        <v>0</v>
      </c>
      <c r="D1797" s="239">
        <v>0</v>
      </c>
      <c r="E1797" s="239">
        <v>0</v>
      </c>
      <c r="F1797" s="239">
        <v>0</v>
      </c>
      <c r="G1797" s="239">
        <v>0</v>
      </c>
      <c r="H1797" s="239">
        <v>0.15931464785701974</v>
      </c>
      <c r="I1797" s="239">
        <v>0</v>
      </c>
      <c r="J1797" s="239">
        <v>0</v>
      </c>
      <c r="K1797" s="239">
        <v>0</v>
      </c>
      <c r="L1797" s="239">
        <v>0</v>
      </c>
      <c r="M1797" s="239">
        <v>0</v>
      </c>
      <c r="N1797" s="239">
        <v>0</v>
      </c>
      <c r="O1797" s="239">
        <v>0</v>
      </c>
      <c r="P1797" s="239">
        <v>0</v>
      </c>
    </row>
    <row r="1798" spans="1:16" x14ac:dyDescent="0.25">
      <c r="A1798" s="231" t="s">
        <v>1647</v>
      </c>
      <c r="B1798" s="232" t="s">
        <v>6083</v>
      </c>
      <c r="C1798" s="239">
        <v>0</v>
      </c>
      <c r="D1798" s="239">
        <v>0</v>
      </c>
      <c r="E1798" s="239">
        <v>0</v>
      </c>
      <c r="F1798" s="239">
        <v>2.6885290678746478E-2</v>
      </c>
      <c r="G1798" s="239">
        <v>0</v>
      </c>
      <c r="H1798" s="239">
        <v>0</v>
      </c>
      <c r="I1798" s="239">
        <v>0</v>
      </c>
      <c r="J1798" s="239">
        <v>0</v>
      </c>
      <c r="K1798" s="239">
        <v>0.11774210376367138</v>
      </c>
      <c r="L1798" s="239">
        <v>0</v>
      </c>
      <c r="M1798" s="239">
        <v>0</v>
      </c>
      <c r="N1798" s="239">
        <v>0</v>
      </c>
      <c r="O1798" s="239">
        <v>0</v>
      </c>
      <c r="P1798" s="239">
        <v>0</v>
      </c>
    </row>
    <row r="1799" spans="1:16" x14ac:dyDescent="0.25">
      <c r="A1799" s="231" t="s">
        <v>1078</v>
      </c>
      <c r="B1799" s="232" t="s">
        <v>6852</v>
      </c>
      <c r="C1799" s="239">
        <v>1.8522500140133007E-2</v>
      </c>
      <c r="D1799" s="239">
        <v>0</v>
      </c>
      <c r="E1799" s="239">
        <v>0</v>
      </c>
      <c r="F1799" s="239">
        <v>0</v>
      </c>
      <c r="G1799" s="239">
        <v>0</v>
      </c>
      <c r="H1799" s="239">
        <v>0</v>
      </c>
      <c r="I1799" s="239">
        <v>0</v>
      </c>
      <c r="J1799" s="239">
        <v>0</v>
      </c>
      <c r="K1799" s="239">
        <v>0</v>
      </c>
      <c r="L1799" s="239">
        <v>0</v>
      </c>
      <c r="M1799" s="239">
        <v>0</v>
      </c>
      <c r="N1799" s="239">
        <v>0</v>
      </c>
      <c r="O1799" s="239">
        <v>0</v>
      </c>
      <c r="P1799" s="239">
        <v>0</v>
      </c>
    </row>
    <row r="1800" spans="1:16" x14ac:dyDescent="0.25">
      <c r="A1800" s="231" t="s">
        <v>8919</v>
      </c>
      <c r="B1800" s="232" t="s">
        <v>8920</v>
      </c>
      <c r="C1800" s="239">
        <v>0</v>
      </c>
      <c r="D1800" s="239">
        <v>0</v>
      </c>
      <c r="E1800" s="239">
        <v>0</v>
      </c>
      <c r="F1800" s="239">
        <v>0</v>
      </c>
      <c r="G1800" s="239">
        <v>0</v>
      </c>
      <c r="H1800" s="239">
        <v>3.8036925704392731E-2</v>
      </c>
      <c r="I1800" s="239">
        <v>0</v>
      </c>
      <c r="J1800" s="239">
        <v>0</v>
      </c>
      <c r="K1800" s="239">
        <v>0</v>
      </c>
      <c r="L1800" s="239">
        <v>0</v>
      </c>
      <c r="M1800" s="239">
        <v>0</v>
      </c>
      <c r="N1800" s="239">
        <v>0</v>
      </c>
      <c r="O1800" s="239">
        <v>0</v>
      </c>
      <c r="P1800" s="239">
        <v>0</v>
      </c>
    </row>
    <row r="1801" spans="1:16" x14ac:dyDescent="0.25">
      <c r="A1801" s="231" t="s">
        <v>451</v>
      </c>
      <c r="B1801" s="232" t="s">
        <v>6079</v>
      </c>
      <c r="C1801" s="239">
        <v>0</v>
      </c>
      <c r="D1801" s="239">
        <v>0</v>
      </c>
      <c r="E1801" s="239">
        <v>0</v>
      </c>
      <c r="F1801" s="239">
        <v>0</v>
      </c>
      <c r="G1801" s="239">
        <v>0</v>
      </c>
      <c r="H1801" s="239">
        <v>0</v>
      </c>
      <c r="I1801" s="239">
        <v>0</v>
      </c>
      <c r="J1801" s="239">
        <v>0</v>
      </c>
      <c r="K1801" s="239">
        <v>0</v>
      </c>
      <c r="L1801" s="239">
        <v>0</v>
      </c>
      <c r="M1801" s="239">
        <v>3.7624805345696781E-2</v>
      </c>
      <c r="N1801" s="239">
        <v>0</v>
      </c>
      <c r="O1801" s="239">
        <v>0.17499614773694355</v>
      </c>
      <c r="P1801" s="239">
        <v>0</v>
      </c>
    </row>
    <row r="1802" spans="1:16" x14ac:dyDescent="0.25">
      <c r="A1802" s="231" t="s">
        <v>6080</v>
      </c>
      <c r="B1802" s="232" t="s">
        <v>6081</v>
      </c>
      <c r="C1802" s="239">
        <v>0</v>
      </c>
      <c r="D1802" s="239">
        <v>0</v>
      </c>
      <c r="E1802" s="239">
        <v>0</v>
      </c>
      <c r="F1802" s="239">
        <v>0</v>
      </c>
      <c r="G1802" s="239">
        <v>0</v>
      </c>
      <c r="H1802" s="239">
        <v>0</v>
      </c>
      <c r="I1802" s="239">
        <v>3.1312090716304817E-3</v>
      </c>
      <c r="J1802" s="239">
        <v>1.9585163555419251E-2</v>
      </c>
      <c r="K1802" s="239">
        <v>5.8790878106378978E-3</v>
      </c>
      <c r="L1802" s="239">
        <v>0</v>
      </c>
      <c r="M1802" s="239">
        <v>7.2430626888393831E-4</v>
      </c>
      <c r="N1802" s="239">
        <v>0</v>
      </c>
      <c r="O1802" s="239">
        <v>0.26425454886188326</v>
      </c>
      <c r="P1802" s="239">
        <v>0.2253249074046543</v>
      </c>
    </row>
    <row r="1803" spans="1:16" x14ac:dyDescent="0.25">
      <c r="A1803" s="231" t="s">
        <v>3943</v>
      </c>
      <c r="B1803" s="232" t="s">
        <v>3944</v>
      </c>
      <c r="C1803" s="239">
        <v>0</v>
      </c>
      <c r="D1803" s="239">
        <v>0</v>
      </c>
      <c r="E1803" s="239">
        <v>0</v>
      </c>
      <c r="F1803" s="239">
        <v>0</v>
      </c>
      <c r="G1803" s="239">
        <v>0</v>
      </c>
      <c r="H1803" s="239">
        <v>0</v>
      </c>
      <c r="I1803" s="239">
        <v>9.278086206661007E-2</v>
      </c>
      <c r="J1803" s="239">
        <v>0.24584915195410484</v>
      </c>
      <c r="K1803" s="239">
        <v>0.13845408587144417</v>
      </c>
      <c r="L1803" s="239">
        <v>0.30624200560661097</v>
      </c>
      <c r="M1803" s="239">
        <v>5.705530519054737E-2</v>
      </c>
      <c r="N1803" s="239">
        <v>4.4475019126627477E-2</v>
      </c>
      <c r="O1803" s="239">
        <v>0.66526062803384201</v>
      </c>
      <c r="P1803" s="239">
        <v>3.2760277555678431E-2</v>
      </c>
    </row>
    <row r="1804" spans="1:16" x14ac:dyDescent="0.25">
      <c r="A1804" s="231" t="s">
        <v>3945</v>
      </c>
      <c r="B1804" s="232" t="s">
        <v>3944</v>
      </c>
      <c r="C1804" s="239">
        <v>0</v>
      </c>
      <c r="D1804" s="239">
        <v>0</v>
      </c>
      <c r="E1804" s="239">
        <v>0</v>
      </c>
      <c r="F1804" s="239">
        <v>0</v>
      </c>
      <c r="G1804" s="239">
        <v>0</v>
      </c>
      <c r="H1804" s="239">
        <v>0</v>
      </c>
      <c r="I1804" s="239">
        <v>0.12378793915549752</v>
      </c>
      <c r="J1804" s="239">
        <v>1.3678856834488119E-2</v>
      </c>
      <c r="K1804" s="239">
        <v>0</v>
      </c>
      <c r="L1804" s="239">
        <v>0</v>
      </c>
      <c r="M1804" s="239">
        <v>2.9666892295449075E-2</v>
      </c>
      <c r="N1804" s="239">
        <v>0</v>
      </c>
      <c r="O1804" s="239">
        <v>0</v>
      </c>
      <c r="P1804" s="239">
        <v>2.4481031830109989</v>
      </c>
    </row>
    <row r="1805" spans="1:16" x14ac:dyDescent="0.25">
      <c r="A1805" s="231" t="s">
        <v>3048</v>
      </c>
      <c r="B1805" s="232" t="s">
        <v>6073</v>
      </c>
      <c r="C1805" s="239">
        <v>0.12548724594239427</v>
      </c>
      <c r="D1805" s="239">
        <v>0</v>
      </c>
      <c r="E1805" s="239">
        <v>0</v>
      </c>
      <c r="F1805" s="239">
        <v>0</v>
      </c>
      <c r="G1805" s="239">
        <v>0</v>
      </c>
      <c r="H1805" s="239">
        <v>0</v>
      </c>
      <c r="I1805" s="239">
        <v>0</v>
      </c>
      <c r="J1805" s="239">
        <v>0</v>
      </c>
      <c r="K1805" s="239">
        <v>0</v>
      </c>
      <c r="L1805" s="239">
        <v>0</v>
      </c>
      <c r="M1805" s="239">
        <v>0</v>
      </c>
      <c r="N1805" s="239">
        <v>0</v>
      </c>
      <c r="O1805" s="239">
        <v>0</v>
      </c>
      <c r="P1805" s="239">
        <v>0</v>
      </c>
    </row>
    <row r="1806" spans="1:16" x14ac:dyDescent="0.25">
      <c r="A1806" s="231" t="s">
        <v>4024</v>
      </c>
      <c r="B1806" s="232" t="s">
        <v>4025</v>
      </c>
      <c r="C1806" s="239">
        <v>0</v>
      </c>
      <c r="D1806" s="239">
        <v>0</v>
      </c>
      <c r="E1806" s="239">
        <v>0</v>
      </c>
      <c r="F1806" s="239">
        <v>0</v>
      </c>
      <c r="G1806" s="239">
        <v>0</v>
      </c>
      <c r="H1806" s="239">
        <v>0</v>
      </c>
      <c r="I1806" s="239">
        <v>0</v>
      </c>
      <c r="J1806" s="239">
        <v>0</v>
      </c>
      <c r="K1806" s="239">
        <v>0</v>
      </c>
      <c r="L1806" s="239">
        <v>0</v>
      </c>
      <c r="M1806" s="239">
        <v>0</v>
      </c>
      <c r="N1806" s="239">
        <v>1.2745927756892535E-2</v>
      </c>
      <c r="O1806" s="239">
        <v>3.3402365366715259E-2</v>
      </c>
      <c r="P1806" s="239">
        <v>0</v>
      </c>
    </row>
    <row r="1807" spans="1:16" x14ac:dyDescent="0.25">
      <c r="A1807" s="231" t="s">
        <v>3569</v>
      </c>
      <c r="B1807" s="232" t="s">
        <v>3570</v>
      </c>
      <c r="C1807" s="239">
        <v>0</v>
      </c>
      <c r="D1807" s="239">
        <v>0</v>
      </c>
      <c r="E1807" s="239">
        <v>0</v>
      </c>
      <c r="F1807" s="239">
        <v>0</v>
      </c>
      <c r="G1807" s="239">
        <v>0</v>
      </c>
      <c r="H1807" s="239">
        <v>0</v>
      </c>
      <c r="I1807" s="239">
        <v>9.1028427889851497E-3</v>
      </c>
      <c r="J1807" s="239">
        <v>9.1625361896405331E-3</v>
      </c>
      <c r="K1807" s="239">
        <v>8.5249324655215699E-3</v>
      </c>
      <c r="L1807" s="239">
        <v>2.8439262033009796E-2</v>
      </c>
      <c r="M1807" s="239">
        <v>2.0661638973798139E-3</v>
      </c>
      <c r="N1807" s="239">
        <v>1.1419021285726783E-3</v>
      </c>
      <c r="O1807" s="239">
        <v>0.21128217143404676</v>
      </c>
      <c r="P1807" s="239">
        <v>1.216668849520338E-2</v>
      </c>
    </row>
    <row r="1808" spans="1:16" x14ac:dyDescent="0.25">
      <c r="A1808" s="231" t="s">
        <v>7399</v>
      </c>
      <c r="B1808" s="232" t="s">
        <v>7400</v>
      </c>
      <c r="C1808" s="239">
        <v>0</v>
      </c>
      <c r="D1808" s="239">
        <v>0</v>
      </c>
      <c r="E1808" s="239">
        <v>0</v>
      </c>
      <c r="F1808" s="239">
        <v>59.439885409645555</v>
      </c>
      <c r="G1808" s="239">
        <v>0</v>
      </c>
      <c r="H1808" s="239">
        <v>0</v>
      </c>
      <c r="I1808" s="239">
        <v>0</v>
      </c>
      <c r="J1808" s="239">
        <v>0</v>
      </c>
      <c r="K1808" s="239">
        <v>0</v>
      </c>
      <c r="L1808" s="239">
        <v>0</v>
      </c>
      <c r="M1808" s="239">
        <v>0</v>
      </c>
      <c r="N1808" s="239">
        <v>0</v>
      </c>
      <c r="O1808" s="239">
        <v>0</v>
      </c>
      <c r="P1808" s="239">
        <v>0</v>
      </c>
    </row>
    <row r="1809" spans="1:16" x14ac:dyDescent="0.25">
      <c r="A1809" s="231" t="s">
        <v>7842</v>
      </c>
      <c r="B1809" s="232" t="s">
        <v>7843</v>
      </c>
      <c r="C1809" s="239">
        <v>0</v>
      </c>
      <c r="D1809" s="239">
        <v>0</v>
      </c>
      <c r="E1809" s="239">
        <v>0</v>
      </c>
      <c r="F1809" s="239">
        <v>0</v>
      </c>
      <c r="G1809" s="239">
        <v>3.5054534993586097</v>
      </c>
      <c r="H1809" s="239">
        <v>0</v>
      </c>
      <c r="I1809" s="239">
        <v>0</v>
      </c>
      <c r="J1809" s="239">
        <v>0</v>
      </c>
      <c r="K1809" s="239">
        <v>0</v>
      </c>
      <c r="L1809" s="239">
        <v>0</v>
      </c>
      <c r="M1809" s="239">
        <v>0</v>
      </c>
      <c r="N1809" s="239">
        <v>0</v>
      </c>
      <c r="O1809" s="239">
        <v>0</v>
      </c>
      <c r="P1809" s="239">
        <v>0</v>
      </c>
    </row>
    <row r="1810" spans="1:16" x14ac:dyDescent="0.25">
      <c r="A1810" s="231" t="s">
        <v>8156</v>
      </c>
      <c r="B1810" s="232" t="s">
        <v>8157</v>
      </c>
      <c r="C1810" s="239">
        <v>0</v>
      </c>
      <c r="D1810" s="239">
        <v>0</v>
      </c>
      <c r="E1810" s="239">
        <v>0</v>
      </c>
      <c r="F1810" s="239">
        <v>0</v>
      </c>
      <c r="G1810" s="239">
        <v>0.30735379207517843</v>
      </c>
      <c r="H1810" s="239">
        <v>0</v>
      </c>
      <c r="I1810" s="239">
        <v>0</v>
      </c>
      <c r="J1810" s="239">
        <v>0</v>
      </c>
      <c r="K1810" s="239">
        <v>0</v>
      </c>
      <c r="L1810" s="239">
        <v>0</v>
      </c>
      <c r="M1810" s="239">
        <v>0</v>
      </c>
      <c r="N1810" s="239">
        <v>0</v>
      </c>
      <c r="O1810" s="239">
        <v>0</v>
      </c>
      <c r="P1810" s="239">
        <v>0</v>
      </c>
    </row>
    <row r="1811" spans="1:16" x14ac:dyDescent="0.25">
      <c r="A1811" s="231" t="s">
        <v>7701</v>
      </c>
      <c r="B1811" s="232" t="s">
        <v>7702</v>
      </c>
      <c r="C1811" s="239">
        <v>0.10634632204743261</v>
      </c>
      <c r="D1811" s="239">
        <v>0</v>
      </c>
      <c r="E1811" s="239">
        <v>0</v>
      </c>
      <c r="F1811" s="239">
        <v>0</v>
      </c>
      <c r="G1811" s="239">
        <v>0</v>
      </c>
      <c r="H1811" s="239">
        <v>0</v>
      </c>
      <c r="I1811" s="239">
        <v>0</v>
      </c>
      <c r="J1811" s="239">
        <v>0</v>
      </c>
      <c r="K1811" s="239">
        <v>0</v>
      </c>
      <c r="L1811" s="239">
        <v>0</v>
      </c>
      <c r="M1811" s="239">
        <v>0</v>
      </c>
      <c r="N1811" s="239">
        <v>0</v>
      </c>
      <c r="O1811" s="239">
        <v>0</v>
      </c>
      <c r="P1811" s="239">
        <v>0</v>
      </c>
    </row>
    <row r="1812" spans="1:16" x14ac:dyDescent="0.25">
      <c r="A1812" s="231" t="s">
        <v>2063</v>
      </c>
      <c r="B1812" s="232" t="s">
        <v>6104</v>
      </c>
      <c r="C1812" s="239">
        <v>0</v>
      </c>
      <c r="D1812" s="239">
        <v>0</v>
      </c>
      <c r="E1812" s="239">
        <v>0</v>
      </c>
      <c r="F1812" s="239">
        <v>0</v>
      </c>
      <c r="G1812" s="239">
        <v>0</v>
      </c>
      <c r="H1812" s="239">
        <v>0</v>
      </c>
      <c r="I1812" s="239">
        <v>0</v>
      </c>
      <c r="J1812" s="239">
        <v>0</v>
      </c>
      <c r="K1812" s="239">
        <v>0</v>
      </c>
      <c r="L1812" s="239">
        <v>0</v>
      </c>
      <c r="M1812" s="239">
        <v>0</v>
      </c>
      <c r="N1812" s="239">
        <v>0</v>
      </c>
      <c r="O1812" s="239">
        <v>0</v>
      </c>
      <c r="P1812" s="239">
        <v>10.326779404115783</v>
      </c>
    </row>
    <row r="1813" spans="1:16" x14ac:dyDescent="0.25">
      <c r="A1813" s="231" t="s">
        <v>7401</v>
      </c>
      <c r="B1813" s="232" t="s">
        <v>7402</v>
      </c>
      <c r="C1813" s="239">
        <v>0</v>
      </c>
      <c r="D1813" s="239">
        <v>0</v>
      </c>
      <c r="E1813" s="239">
        <v>0</v>
      </c>
      <c r="F1813" s="239">
        <v>12.218560904997286</v>
      </c>
      <c r="G1813" s="239">
        <v>0</v>
      </c>
      <c r="H1813" s="239">
        <v>0</v>
      </c>
      <c r="I1813" s="239">
        <v>0</v>
      </c>
      <c r="J1813" s="239">
        <v>0</v>
      </c>
      <c r="K1813" s="239">
        <v>0</v>
      </c>
      <c r="L1813" s="239">
        <v>0</v>
      </c>
      <c r="M1813" s="239">
        <v>0</v>
      </c>
      <c r="N1813" s="239">
        <v>0</v>
      </c>
      <c r="O1813" s="239">
        <v>0</v>
      </c>
      <c r="P1813" s="239">
        <v>0</v>
      </c>
    </row>
    <row r="1814" spans="1:16" x14ac:dyDescent="0.25">
      <c r="A1814" s="231" t="s">
        <v>8717</v>
      </c>
      <c r="B1814" s="232" t="s">
        <v>8718</v>
      </c>
      <c r="C1814" s="239">
        <v>0</v>
      </c>
      <c r="D1814" s="239">
        <v>0</v>
      </c>
      <c r="E1814" s="239">
        <v>0</v>
      </c>
      <c r="F1814" s="239">
        <v>0</v>
      </c>
      <c r="G1814" s="239">
        <v>1.375456915159176</v>
      </c>
      <c r="H1814" s="239">
        <v>0</v>
      </c>
      <c r="I1814" s="239">
        <v>0</v>
      </c>
      <c r="J1814" s="239">
        <v>0</v>
      </c>
      <c r="K1814" s="239">
        <v>0</v>
      </c>
      <c r="L1814" s="239">
        <v>0</v>
      </c>
      <c r="M1814" s="239">
        <v>0</v>
      </c>
      <c r="N1814" s="239">
        <v>0</v>
      </c>
      <c r="O1814" s="239">
        <v>0</v>
      </c>
      <c r="P1814" s="239">
        <v>0</v>
      </c>
    </row>
    <row r="1815" spans="1:16" x14ac:dyDescent="0.25">
      <c r="A1815" s="231" t="s">
        <v>1921</v>
      </c>
      <c r="B1815" s="232" t="s">
        <v>6105</v>
      </c>
      <c r="C1815" s="239">
        <v>0</v>
      </c>
      <c r="D1815" s="239">
        <v>0</v>
      </c>
      <c r="E1815" s="239">
        <v>0</v>
      </c>
      <c r="F1815" s="239">
        <v>0</v>
      </c>
      <c r="G1815" s="239">
        <v>7.5050127441063069E-2</v>
      </c>
      <c r="H1815" s="239">
        <v>0</v>
      </c>
      <c r="I1815" s="239">
        <v>0</v>
      </c>
      <c r="J1815" s="239">
        <v>0</v>
      </c>
      <c r="K1815" s="239">
        <v>0</v>
      </c>
      <c r="L1815" s="239">
        <v>0</v>
      </c>
      <c r="M1815" s="239">
        <v>0</v>
      </c>
      <c r="N1815" s="239">
        <v>0</v>
      </c>
      <c r="O1815" s="239">
        <v>0</v>
      </c>
      <c r="P1815" s="239">
        <v>0</v>
      </c>
    </row>
    <row r="1816" spans="1:16" x14ac:dyDescent="0.25">
      <c r="A1816" s="231" t="s">
        <v>7697</v>
      </c>
      <c r="B1816" s="232" t="s">
        <v>7698</v>
      </c>
      <c r="C1816" s="239">
        <v>0</v>
      </c>
      <c r="D1816" s="239">
        <v>0</v>
      </c>
      <c r="E1816" s="239">
        <v>0</v>
      </c>
      <c r="F1816" s="239">
        <v>0</v>
      </c>
      <c r="G1816" s="239">
        <v>0</v>
      </c>
      <c r="H1816" s="239">
        <v>0</v>
      </c>
      <c r="I1816" s="239">
        <v>0</v>
      </c>
      <c r="J1816" s="239">
        <v>0</v>
      </c>
      <c r="K1816" s="239">
        <v>0</v>
      </c>
      <c r="L1816" s="239">
        <v>0</v>
      </c>
      <c r="M1816" s="239">
        <v>0.20815285957284296</v>
      </c>
      <c r="N1816" s="239">
        <v>0</v>
      </c>
      <c r="O1816" s="239">
        <v>0</v>
      </c>
      <c r="P1816" s="239">
        <v>0</v>
      </c>
    </row>
    <row r="1817" spans="1:16" x14ac:dyDescent="0.25">
      <c r="A1817" s="231" t="s">
        <v>7249</v>
      </c>
      <c r="B1817" s="232" t="s">
        <v>7250</v>
      </c>
      <c r="C1817" s="239">
        <v>0</v>
      </c>
      <c r="D1817" s="239">
        <v>0</v>
      </c>
      <c r="E1817" s="239">
        <v>0</v>
      </c>
      <c r="F1817" s="239">
        <v>0</v>
      </c>
      <c r="G1817" s="239">
        <v>0</v>
      </c>
      <c r="H1817" s="239">
        <v>0</v>
      </c>
      <c r="I1817" s="239">
        <v>0</v>
      </c>
      <c r="J1817" s="239">
        <v>0.32634229337522874</v>
      </c>
      <c r="K1817" s="239">
        <v>0.56941011784481821</v>
      </c>
      <c r="L1817" s="239">
        <v>0</v>
      </c>
      <c r="M1817" s="239">
        <v>0.318013362824901</v>
      </c>
      <c r="N1817" s="239">
        <v>0</v>
      </c>
      <c r="O1817" s="239">
        <v>0.48756575796129059</v>
      </c>
      <c r="P1817" s="239">
        <v>1.945963686604292</v>
      </c>
    </row>
    <row r="1818" spans="1:16" x14ac:dyDescent="0.25">
      <c r="A1818" s="231" t="s">
        <v>2125</v>
      </c>
      <c r="B1818" s="232" t="s">
        <v>10021</v>
      </c>
      <c r="C1818" s="239">
        <v>0</v>
      </c>
      <c r="D1818" s="239">
        <v>0</v>
      </c>
      <c r="E1818" s="239">
        <v>0</v>
      </c>
      <c r="F1818" s="239">
        <v>0</v>
      </c>
      <c r="G1818" s="239">
        <v>0</v>
      </c>
      <c r="H1818" s="239">
        <v>4.4647892494093115E-2</v>
      </c>
      <c r="I1818" s="239">
        <v>2.1433097305638159E-2</v>
      </c>
      <c r="J1818" s="239">
        <v>0</v>
      </c>
      <c r="K1818" s="239">
        <v>0</v>
      </c>
      <c r="L1818" s="239">
        <v>0</v>
      </c>
      <c r="M1818" s="239">
        <v>0</v>
      </c>
      <c r="N1818" s="239">
        <v>0.66093126866418284</v>
      </c>
      <c r="O1818" s="239">
        <v>4.4046997296064982E-2</v>
      </c>
      <c r="P1818" s="239">
        <v>0</v>
      </c>
    </row>
    <row r="1819" spans="1:16" x14ac:dyDescent="0.25">
      <c r="A1819" s="231" t="s">
        <v>2961</v>
      </c>
      <c r="B1819" s="232" t="s">
        <v>10022</v>
      </c>
      <c r="C1819" s="239">
        <v>0</v>
      </c>
      <c r="D1819" s="239">
        <v>0</v>
      </c>
      <c r="E1819" s="239">
        <v>0</v>
      </c>
      <c r="F1819" s="239">
        <v>0</v>
      </c>
      <c r="G1819" s="239">
        <v>0</v>
      </c>
      <c r="H1819" s="239">
        <v>0</v>
      </c>
      <c r="I1819" s="239">
        <v>0</v>
      </c>
      <c r="J1819" s="239">
        <v>0.22837170268707996</v>
      </c>
      <c r="K1819" s="239">
        <v>0</v>
      </c>
      <c r="L1819" s="239">
        <v>0</v>
      </c>
      <c r="M1819" s="239">
        <v>0</v>
      </c>
      <c r="N1819" s="239">
        <v>0</v>
      </c>
      <c r="O1819" s="239">
        <v>0</v>
      </c>
      <c r="P1819" s="239">
        <v>0</v>
      </c>
    </row>
    <row r="1820" spans="1:16" x14ac:dyDescent="0.25">
      <c r="A1820" s="231" t="s">
        <v>2729</v>
      </c>
      <c r="B1820" s="232" t="s">
        <v>10023</v>
      </c>
      <c r="C1820" s="239">
        <v>8.07351824861086E-2</v>
      </c>
      <c r="D1820" s="239">
        <v>0</v>
      </c>
      <c r="E1820" s="239">
        <v>6.9584300759602091E-2</v>
      </c>
      <c r="F1820" s="239">
        <v>0</v>
      </c>
      <c r="G1820" s="239">
        <v>0.15351910633905433</v>
      </c>
      <c r="H1820" s="239">
        <v>0</v>
      </c>
      <c r="I1820" s="239">
        <v>8.9386274734546162E-2</v>
      </c>
      <c r="J1820" s="239">
        <v>0</v>
      </c>
      <c r="K1820" s="239">
        <v>0</v>
      </c>
      <c r="L1820" s="239">
        <v>0</v>
      </c>
      <c r="M1820" s="239">
        <v>0</v>
      </c>
      <c r="N1820" s="239">
        <v>0</v>
      </c>
      <c r="O1820" s="239">
        <v>0</v>
      </c>
      <c r="P1820" s="239">
        <v>0</v>
      </c>
    </row>
    <row r="1821" spans="1:16" x14ac:dyDescent="0.25">
      <c r="A1821" s="231" t="s">
        <v>8931</v>
      </c>
      <c r="B1821" s="232" t="s">
        <v>10024</v>
      </c>
      <c r="C1821" s="239">
        <v>0</v>
      </c>
      <c r="D1821" s="239">
        <v>0.15628927287669406</v>
      </c>
      <c r="E1821" s="239">
        <v>0</v>
      </c>
      <c r="F1821" s="239">
        <v>0</v>
      </c>
      <c r="G1821" s="239">
        <v>1.9472070350176732E-2</v>
      </c>
      <c r="H1821" s="239">
        <v>0</v>
      </c>
      <c r="I1821" s="239">
        <v>0</v>
      </c>
      <c r="J1821" s="239">
        <v>0</v>
      </c>
      <c r="K1821" s="239">
        <v>0</v>
      </c>
      <c r="L1821" s="239">
        <v>0</v>
      </c>
      <c r="M1821" s="239">
        <v>0</v>
      </c>
      <c r="N1821" s="239">
        <v>0</v>
      </c>
      <c r="O1821" s="239">
        <v>0</v>
      </c>
      <c r="P1821" s="239">
        <v>0</v>
      </c>
    </row>
    <row r="1822" spans="1:16" x14ac:dyDescent="0.25">
      <c r="A1822" s="231" t="s">
        <v>2153</v>
      </c>
      <c r="B1822" s="232" t="s">
        <v>10025</v>
      </c>
      <c r="C1822" s="239">
        <v>0</v>
      </c>
      <c r="D1822" s="239">
        <v>0</v>
      </c>
      <c r="E1822" s="239">
        <v>0</v>
      </c>
      <c r="F1822" s="239">
        <v>0</v>
      </c>
      <c r="G1822" s="239">
        <v>0</v>
      </c>
      <c r="H1822" s="239">
        <v>2.3051172134009538E-2</v>
      </c>
      <c r="I1822" s="239">
        <v>0</v>
      </c>
      <c r="J1822" s="239">
        <v>0</v>
      </c>
      <c r="K1822" s="239">
        <v>0</v>
      </c>
      <c r="L1822" s="239">
        <v>0</v>
      </c>
      <c r="M1822" s="239">
        <v>0</v>
      </c>
      <c r="N1822" s="239">
        <v>0</v>
      </c>
      <c r="O1822" s="239">
        <v>0.18899914883546787</v>
      </c>
      <c r="P1822" s="239">
        <v>0</v>
      </c>
    </row>
    <row r="1823" spans="1:16" x14ac:dyDescent="0.25">
      <c r="A1823" s="231" t="s">
        <v>1032</v>
      </c>
      <c r="B1823" s="232" t="s">
        <v>3918</v>
      </c>
      <c r="C1823" s="239">
        <v>0</v>
      </c>
      <c r="D1823" s="239">
        <v>5.3005290582841813E-2</v>
      </c>
      <c r="E1823" s="239">
        <v>0</v>
      </c>
      <c r="F1823" s="239">
        <v>8.3593231412466135E-2</v>
      </c>
      <c r="G1823" s="239">
        <v>0</v>
      </c>
      <c r="H1823" s="239">
        <v>0</v>
      </c>
      <c r="I1823" s="239">
        <v>5.0473439583364121E-3</v>
      </c>
      <c r="J1823" s="239">
        <v>0</v>
      </c>
      <c r="K1823" s="239">
        <v>0</v>
      </c>
      <c r="L1823" s="239">
        <v>0.36183651513474602</v>
      </c>
      <c r="M1823" s="239">
        <v>0</v>
      </c>
      <c r="N1823" s="239">
        <v>0</v>
      </c>
      <c r="O1823" s="239">
        <v>7.0422362062250207E-2</v>
      </c>
      <c r="P1823" s="239">
        <v>1.3796148111742988E-2</v>
      </c>
    </row>
    <row r="1824" spans="1:16" x14ac:dyDescent="0.25">
      <c r="A1824" s="231" t="s">
        <v>2674</v>
      </c>
      <c r="B1824" s="232" t="s">
        <v>3924</v>
      </c>
      <c r="C1824" s="239">
        <v>0</v>
      </c>
      <c r="D1824" s="239">
        <v>0</v>
      </c>
      <c r="E1824" s="239">
        <v>0</v>
      </c>
      <c r="F1824" s="239">
        <v>0</v>
      </c>
      <c r="G1824" s="239">
        <v>0</v>
      </c>
      <c r="H1824" s="239">
        <v>0</v>
      </c>
      <c r="I1824" s="239">
        <v>0</v>
      </c>
      <c r="J1824" s="239">
        <v>0</v>
      </c>
      <c r="K1824" s="239">
        <v>0</v>
      </c>
      <c r="L1824" s="239">
        <v>0</v>
      </c>
      <c r="M1824" s="239">
        <v>0</v>
      </c>
      <c r="N1824" s="239">
        <v>0</v>
      </c>
      <c r="O1824" s="239">
        <v>0</v>
      </c>
      <c r="P1824" s="239">
        <v>0.1268592604797478</v>
      </c>
    </row>
    <row r="1825" spans="1:16" x14ac:dyDescent="0.25">
      <c r="A1825" s="231" t="s">
        <v>2141</v>
      </c>
      <c r="B1825" s="232" t="s">
        <v>3926</v>
      </c>
      <c r="C1825" s="239">
        <v>0</v>
      </c>
      <c r="D1825" s="239">
        <v>0</v>
      </c>
      <c r="E1825" s="239">
        <v>0</v>
      </c>
      <c r="F1825" s="239">
        <v>0</v>
      </c>
      <c r="G1825" s="239">
        <v>0</v>
      </c>
      <c r="H1825" s="239">
        <v>0.10955115031293418</v>
      </c>
      <c r="I1825" s="239">
        <v>0</v>
      </c>
      <c r="J1825" s="239">
        <v>0</v>
      </c>
      <c r="K1825" s="239">
        <v>0</v>
      </c>
      <c r="L1825" s="239">
        <v>0</v>
      </c>
      <c r="M1825" s="239">
        <v>0</v>
      </c>
      <c r="N1825" s="239">
        <v>0</v>
      </c>
      <c r="O1825" s="239">
        <v>0</v>
      </c>
      <c r="P1825" s="239">
        <v>0</v>
      </c>
    </row>
    <row r="1826" spans="1:16" x14ac:dyDescent="0.25">
      <c r="A1826" s="231" t="s">
        <v>1817</v>
      </c>
      <c r="B1826" s="232" t="s">
        <v>6099</v>
      </c>
      <c r="C1826" s="239">
        <v>0</v>
      </c>
      <c r="D1826" s="239">
        <v>0</v>
      </c>
      <c r="E1826" s="239">
        <v>0</v>
      </c>
      <c r="F1826" s="239">
        <v>0</v>
      </c>
      <c r="G1826" s="239">
        <v>0</v>
      </c>
      <c r="H1826" s="239">
        <v>3.5675166841054894E-2</v>
      </c>
      <c r="I1826" s="239">
        <v>0</v>
      </c>
      <c r="J1826" s="239">
        <v>0</v>
      </c>
      <c r="K1826" s="239">
        <v>0</v>
      </c>
      <c r="L1826" s="239">
        <v>0</v>
      </c>
      <c r="M1826" s="239">
        <v>0</v>
      </c>
      <c r="N1826" s="239">
        <v>0</v>
      </c>
      <c r="O1826" s="239">
        <v>0.32960468246374192</v>
      </c>
      <c r="P1826" s="239">
        <v>0</v>
      </c>
    </row>
    <row r="1827" spans="1:16" x14ac:dyDescent="0.25">
      <c r="A1827" s="231" t="s">
        <v>2060</v>
      </c>
      <c r="B1827" s="232" t="s">
        <v>6100</v>
      </c>
      <c r="C1827" s="239">
        <v>0</v>
      </c>
      <c r="D1827" s="239">
        <v>0</v>
      </c>
      <c r="E1827" s="239">
        <v>1.9189571783723453E-2</v>
      </c>
      <c r="F1827" s="239">
        <v>0</v>
      </c>
      <c r="G1827" s="239">
        <v>0</v>
      </c>
      <c r="H1827" s="239">
        <v>7.5212187589272658E-2</v>
      </c>
      <c r="I1827" s="239">
        <v>0.10207319702056095</v>
      </c>
      <c r="J1827" s="239">
        <v>2.9636757672930263E-2</v>
      </c>
      <c r="K1827" s="239">
        <v>0</v>
      </c>
      <c r="L1827" s="239">
        <v>0</v>
      </c>
      <c r="M1827" s="239">
        <v>0</v>
      </c>
      <c r="N1827" s="239">
        <v>0</v>
      </c>
      <c r="O1827" s="239">
        <v>0</v>
      </c>
      <c r="P1827" s="239">
        <v>0</v>
      </c>
    </row>
    <row r="1828" spans="1:16" x14ac:dyDescent="0.25">
      <c r="A1828" s="231" t="s">
        <v>1796</v>
      </c>
      <c r="B1828" s="232" t="s">
        <v>3912</v>
      </c>
      <c r="C1828" s="239">
        <v>0</v>
      </c>
      <c r="D1828" s="239">
        <v>1.8149747075384619E-2</v>
      </c>
      <c r="E1828" s="239">
        <v>0</v>
      </c>
      <c r="F1828" s="239">
        <v>0</v>
      </c>
      <c r="G1828" s="239">
        <v>0</v>
      </c>
      <c r="H1828" s="239">
        <v>6.1821694121169606E-2</v>
      </c>
      <c r="I1828" s="239">
        <v>0</v>
      </c>
      <c r="J1828" s="239">
        <v>0</v>
      </c>
      <c r="K1828" s="239">
        <v>0</v>
      </c>
      <c r="L1828" s="239">
        <v>0</v>
      </c>
      <c r="M1828" s="239">
        <v>1.6987987531887586E-2</v>
      </c>
      <c r="N1828" s="239">
        <v>0</v>
      </c>
      <c r="O1828" s="239">
        <v>0</v>
      </c>
      <c r="P1828" s="239">
        <v>0</v>
      </c>
    </row>
    <row r="1829" spans="1:16" x14ac:dyDescent="0.25">
      <c r="A1829" s="231" t="s">
        <v>1894</v>
      </c>
      <c r="B1829" s="232" t="s">
        <v>3913</v>
      </c>
      <c r="C1829" s="239">
        <v>0</v>
      </c>
      <c r="D1829" s="239">
        <v>0</v>
      </c>
      <c r="E1829" s="239">
        <v>0</v>
      </c>
      <c r="F1829" s="239">
        <v>0</v>
      </c>
      <c r="G1829" s="239">
        <v>0.1673040691892457</v>
      </c>
      <c r="H1829" s="239">
        <v>0</v>
      </c>
      <c r="I1829" s="239">
        <v>0</v>
      </c>
      <c r="J1829" s="239">
        <v>0</v>
      </c>
      <c r="K1829" s="239">
        <v>0</v>
      </c>
      <c r="L1829" s="239">
        <v>0</v>
      </c>
      <c r="M1829" s="239">
        <v>0</v>
      </c>
      <c r="N1829" s="239">
        <v>0</v>
      </c>
      <c r="O1829" s="239">
        <v>0</v>
      </c>
      <c r="P1829" s="239">
        <v>0</v>
      </c>
    </row>
    <row r="1830" spans="1:16" x14ac:dyDescent="0.25">
      <c r="A1830" s="231" t="s">
        <v>1304</v>
      </c>
      <c r="B1830" s="232" t="s">
        <v>3914</v>
      </c>
      <c r="C1830" s="239">
        <v>0</v>
      </c>
      <c r="D1830" s="239">
        <v>0</v>
      </c>
      <c r="E1830" s="239">
        <v>0</v>
      </c>
      <c r="F1830" s="239">
        <v>0</v>
      </c>
      <c r="G1830" s="239">
        <v>6.4702927233738314E-2</v>
      </c>
      <c r="H1830" s="239">
        <v>0</v>
      </c>
      <c r="I1830" s="239">
        <v>0</v>
      </c>
      <c r="J1830" s="239">
        <v>0</v>
      </c>
      <c r="K1830" s="239">
        <v>0</v>
      </c>
      <c r="L1830" s="239">
        <v>0</v>
      </c>
      <c r="M1830" s="239">
        <v>0</v>
      </c>
      <c r="N1830" s="239">
        <v>0.16718640978266514</v>
      </c>
      <c r="O1830" s="239">
        <v>5.3484486531423563E-2</v>
      </c>
      <c r="P1830" s="239">
        <v>0</v>
      </c>
    </row>
    <row r="1831" spans="1:16" x14ac:dyDescent="0.25">
      <c r="A1831" s="231" t="s">
        <v>2586</v>
      </c>
      <c r="B1831" s="232" t="s">
        <v>3915</v>
      </c>
      <c r="C1831" s="239">
        <v>0</v>
      </c>
      <c r="D1831" s="239">
        <v>0</v>
      </c>
      <c r="E1831" s="239">
        <v>0</v>
      </c>
      <c r="F1831" s="239">
        <v>0</v>
      </c>
      <c r="G1831" s="239">
        <v>5.2116286563782144E-2</v>
      </c>
      <c r="H1831" s="239">
        <v>0</v>
      </c>
      <c r="I1831" s="239">
        <v>0</v>
      </c>
      <c r="J1831" s="239">
        <v>0</v>
      </c>
      <c r="K1831" s="239">
        <v>0</v>
      </c>
      <c r="L1831" s="239">
        <v>0</v>
      </c>
      <c r="M1831" s="239">
        <v>0</v>
      </c>
      <c r="N1831" s="239">
        <v>0</v>
      </c>
      <c r="O1831" s="239">
        <v>0</v>
      </c>
      <c r="P1831" s="239">
        <v>0</v>
      </c>
    </row>
    <row r="1832" spans="1:16" x14ac:dyDescent="0.25">
      <c r="A1832" s="231" t="s">
        <v>1813</v>
      </c>
      <c r="B1832" s="232" t="s">
        <v>3916</v>
      </c>
      <c r="C1832" s="239">
        <v>0</v>
      </c>
      <c r="D1832" s="239">
        <v>0</v>
      </c>
      <c r="E1832" s="239">
        <v>0</v>
      </c>
      <c r="F1832" s="239">
        <v>0</v>
      </c>
      <c r="G1832" s="239">
        <v>0</v>
      </c>
      <c r="H1832" s="239">
        <v>0</v>
      </c>
      <c r="I1832" s="239">
        <v>3.7403157362820509E-2</v>
      </c>
      <c r="J1832" s="239">
        <v>0</v>
      </c>
      <c r="K1832" s="239">
        <v>0</v>
      </c>
      <c r="L1832" s="239">
        <v>0</v>
      </c>
      <c r="M1832" s="239">
        <v>0.86152644155452152</v>
      </c>
      <c r="N1832" s="239">
        <v>3.504359015877568E-2</v>
      </c>
      <c r="O1832" s="239">
        <v>0</v>
      </c>
      <c r="P1832" s="239">
        <v>0</v>
      </c>
    </row>
    <row r="1833" spans="1:16" x14ac:dyDescent="0.25">
      <c r="A1833" s="231" t="s">
        <v>2569</v>
      </c>
      <c r="B1833" s="232" t="s">
        <v>6112</v>
      </c>
      <c r="C1833" s="239">
        <v>0</v>
      </c>
      <c r="D1833" s="239">
        <v>0</v>
      </c>
      <c r="E1833" s="239">
        <v>0.5412414003915812</v>
      </c>
      <c r="F1833" s="239">
        <v>0</v>
      </c>
      <c r="G1833" s="239">
        <v>0</v>
      </c>
      <c r="H1833" s="239">
        <v>0</v>
      </c>
      <c r="I1833" s="239">
        <v>0</v>
      </c>
      <c r="J1833" s="239">
        <v>0</v>
      </c>
      <c r="K1833" s="239">
        <v>0</v>
      </c>
      <c r="L1833" s="239">
        <v>0</v>
      </c>
      <c r="M1833" s="239">
        <v>0</v>
      </c>
      <c r="N1833" s="239">
        <v>0.80320490575032788</v>
      </c>
      <c r="O1833" s="239">
        <v>0.511427089555759</v>
      </c>
      <c r="P1833" s="239">
        <v>0.40214782038714686</v>
      </c>
    </row>
    <row r="1834" spans="1:16" x14ac:dyDescent="0.25">
      <c r="A1834" s="231" t="s">
        <v>2335</v>
      </c>
      <c r="B1834" s="232" t="s">
        <v>10026</v>
      </c>
      <c r="C1834" s="239">
        <v>0</v>
      </c>
      <c r="D1834" s="239">
        <v>0</v>
      </c>
      <c r="E1834" s="239">
        <v>0</v>
      </c>
      <c r="F1834" s="239">
        <v>4.7884069517765797E-2</v>
      </c>
      <c r="G1834" s="239">
        <v>7.0398133676411359E-2</v>
      </c>
      <c r="H1834" s="239">
        <v>0</v>
      </c>
      <c r="I1834" s="239">
        <v>0</v>
      </c>
      <c r="J1834" s="239">
        <v>0</v>
      </c>
      <c r="K1834" s="239">
        <v>0</v>
      </c>
      <c r="L1834" s="239">
        <v>0</v>
      </c>
      <c r="M1834" s="239">
        <v>0</v>
      </c>
      <c r="N1834" s="239">
        <v>0</v>
      </c>
      <c r="O1834" s="239">
        <v>0</v>
      </c>
      <c r="P1834" s="239">
        <v>0</v>
      </c>
    </row>
    <row r="1835" spans="1:16" x14ac:dyDescent="0.25">
      <c r="A1835" s="231" t="s">
        <v>425</v>
      </c>
      <c r="B1835" s="232" t="s">
        <v>6115</v>
      </c>
      <c r="C1835" s="239">
        <v>0</v>
      </c>
      <c r="D1835" s="239">
        <v>0</v>
      </c>
      <c r="E1835" s="239">
        <v>0</v>
      </c>
      <c r="F1835" s="239">
        <v>0</v>
      </c>
      <c r="G1835" s="239">
        <v>0</v>
      </c>
      <c r="H1835" s="239">
        <v>0</v>
      </c>
      <c r="I1835" s="239">
        <v>0</v>
      </c>
      <c r="J1835" s="239">
        <v>0</v>
      </c>
      <c r="K1835" s="239">
        <v>0</v>
      </c>
      <c r="L1835" s="239">
        <v>0</v>
      </c>
      <c r="M1835" s="239">
        <v>0</v>
      </c>
      <c r="N1835" s="239">
        <v>0</v>
      </c>
      <c r="O1835" s="239">
        <v>2.3035783752148133</v>
      </c>
      <c r="P1835" s="239">
        <v>0</v>
      </c>
    </row>
    <row r="1836" spans="1:16" x14ac:dyDescent="0.25">
      <c r="A1836" s="231" t="s">
        <v>2682</v>
      </c>
      <c r="B1836" s="232" t="s">
        <v>6117</v>
      </c>
      <c r="C1836" s="239">
        <v>0.52748622784152166</v>
      </c>
      <c r="D1836" s="239">
        <v>0</v>
      </c>
      <c r="E1836" s="239">
        <v>0</v>
      </c>
      <c r="F1836" s="239">
        <v>0.66805638019371161</v>
      </c>
      <c r="G1836" s="239">
        <v>0</v>
      </c>
      <c r="H1836" s="239">
        <v>0</v>
      </c>
      <c r="I1836" s="239">
        <v>0.51946681677033024</v>
      </c>
      <c r="J1836" s="239">
        <v>0</v>
      </c>
      <c r="K1836" s="239">
        <v>0</v>
      </c>
      <c r="L1836" s="239">
        <v>0.9885327873088473</v>
      </c>
      <c r="M1836" s="239">
        <v>0.74950396657555496</v>
      </c>
      <c r="N1836" s="239">
        <v>0</v>
      </c>
      <c r="O1836" s="239">
        <v>0</v>
      </c>
      <c r="P1836" s="239">
        <v>0</v>
      </c>
    </row>
    <row r="1837" spans="1:16" x14ac:dyDescent="0.25">
      <c r="A1837" s="231" t="s">
        <v>1879</v>
      </c>
      <c r="B1837" s="232" t="s">
        <v>4034</v>
      </c>
      <c r="C1837" s="239">
        <v>0</v>
      </c>
      <c r="D1837" s="239">
        <v>0</v>
      </c>
      <c r="E1837" s="239">
        <v>0.10363685156865081</v>
      </c>
      <c r="F1837" s="239">
        <v>0.92307021803220668</v>
      </c>
      <c r="G1837" s="239">
        <v>0.67456558529614641</v>
      </c>
      <c r="H1837" s="239">
        <v>0</v>
      </c>
      <c r="I1837" s="239">
        <v>0.31548585056026573</v>
      </c>
      <c r="J1837" s="239">
        <v>0</v>
      </c>
      <c r="K1837" s="239">
        <v>0</v>
      </c>
      <c r="L1837" s="239">
        <v>0</v>
      </c>
      <c r="M1837" s="239">
        <v>1.2641792805471082</v>
      </c>
      <c r="N1837" s="239">
        <v>0</v>
      </c>
      <c r="O1837" s="239">
        <v>0</v>
      </c>
      <c r="P1837" s="239">
        <v>0</v>
      </c>
    </row>
    <row r="1838" spans="1:16" x14ac:dyDescent="0.25">
      <c r="A1838" s="231" t="s">
        <v>773</v>
      </c>
      <c r="B1838" s="232" t="s">
        <v>4035</v>
      </c>
      <c r="C1838" s="239">
        <v>0</v>
      </c>
      <c r="D1838" s="239">
        <v>0</v>
      </c>
      <c r="E1838" s="239">
        <v>0</v>
      </c>
      <c r="F1838" s="239">
        <v>0</v>
      </c>
      <c r="G1838" s="239">
        <v>3.4781685737240872E-2</v>
      </c>
      <c r="H1838" s="239">
        <v>0</v>
      </c>
      <c r="I1838" s="239">
        <v>0.47019504541713558</v>
      </c>
      <c r="J1838" s="239">
        <v>0</v>
      </c>
      <c r="K1838" s="239">
        <v>0</v>
      </c>
      <c r="L1838" s="239">
        <v>0</v>
      </c>
      <c r="M1838" s="239">
        <v>0</v>
      </c>
      <c r="N1838" s="239">
        <v>0.12798523415914817</v>
      </c>
      <c r="O1838" s="239">
        <v>0</v>
      </c>
      <c r="P1838" s="239">
        <v>0</v>
      </c>
    </row>
    <row r="1839" spans="1:16" x14ac:dyDescent="0.25">
      <c r="A1839" s="231" t="s">
        <v>2697</v>
      </c>
      <c r="B1839" s="232" t="s">
        <v>6041</v>
      </c>
      <c r="C1839" s="239">
        <v>0</v>
      </c>
      <c r="D1839" s="239">
        <v>0</v>
      </c>
      <c r="E1839" s="239">
        <v>0</v>
      </c>
      <c r="F1839" s="239">
        <v>6.576618092244888</v>
      </c>
      <c r="G1839" s="239">
        <v>0</v>
      </c>
      <c r="H1839" s="239">
        <v>0</v>
      </c>
      <c r="I1839" s="239">
        <v>0</v>
      </c>
      <c r="J1839" s="239">
        <v>0</v>
      </c>
      <c r="K1839" s="239">
        <v>0</v>
      </c>
      <c r="L1839" s="239">
        <v>1.7735850085125584</v>
      </c>
      <c r="M1839" s="239">
        <v>11.693030064824564</v>
      </c>
      <c r="N1839" s="239">
        <v>0</v>
      </c>
      <c r="O1839" s="239">
        <v>0</v>
      </c>
      <c r="P1839" s="239">
        <v>0</v>
      </c>
    </row>
    <row r="1840" spans="1:16" x14ac:dyDescent="0.25">
      <c r="A1840" s="231" t="s">
        <v>2448</v>
      </c>
      <c r="B1840" s="232" t="s">
        <v>6043</v>
      </c>
      <c r="C1840" s="239">
        <v>0</v>
      </c>
      <c r="D1840" s="239">
        <v>0</v>
      </c>
      <c r="E1840" s="239">
        <v>0.36138834630238192</v>
      </c>
      <c r="F1840" s="239">
        <v>5.319556372553599</v>
      </c>
      <c r="G1840" s="239">
        <v>0</v>
      </c>
      <c r="H1840" s="239">
        <v>0</v>
      </c>
      <c r="I1840" s="239">
        <v>0</v>
      </c>
      <c r="J1840" s="239">
        <v>0</v>
      </c>
      <c r="K1840" s="239">
        <v>0</v>
      </c>
      <c r="L1840" s="239">
        <v>0</v>
      </c>
      <c r="M1840" s="239">
        <v>0</v>
      </c>
      <c r="N1840" s="239">
        <v>0</v>
      </c>
      <c r="O1840" s="239">
        <v>0</v>
      </c>
      <c r="P1840" s="239">
        <v>0</v>
      </c>
    </row>
    <row r="1841" spans="1:16" x14ac:dyDescent="0.25">
      <c r="A1841" s="231" t="s">
        <v>1764</v>
      </c>
      <c r="B1841" s="232" t="s">
        <v>6692</v>
      </c>
      <c r="C1841" s="239">
        <v>0.35620741503328479</v>
      </c>
      <c r="D1841" s="239">
        <v>0</v>
      </c>
      <c r="E1841" s="239">
        <v>0</v>
      </c>
      <c r="F1841" s="239">
        <v>0</v>
      </c>
      <c r="G1841" s="239">
        <v>0</v>
      </c>
      <c r="H1841" s="239">
        <v>0</v>
      </c>
      <c r="I1841" s="239">
        <v>0.86214946154650252</v>
      </c>
      <c r="J1841" s="239">
        <v>0</v>
      </c>
      <c r="K1841" s="239">
        <v>0</v>
      </c>
      <c r="L1841" s="239">
        <v>0</v>
      </c>
      <c r="M1841" s="239">
        <v>0</v>
      </c>
      <c r="N1841" s="239">
        <v>0</v>
      </c>
      <c r="O1841" s="239">
        <v>0</v>
      </c>
      <c r="P1841" s="239">
        <v>0</v>
      </c>
    </row>
    <row r="1842" spans="1:16" x14ac:dyDescent="0.25">
      <c r="A1842" s="231" t="s">
        <v>7550</v>
      </c>
      <c r="B1842" s="232" t="s">
        <v>7551</v>
      </c>
      <c r="C1842" s="239">
        <v>0</v>
      </c>
      <c r="D1842" s="239">
        <v>0</v>
      </c>
      <c r="E1842" s="239">
        <v>0</v>
      </c>
      <c r="F1842" s="239">
        <v>0</v>
      </c>
      <c r="G1842" s="239">
        <v>0</v>
      </c>
      <c r="H1842" s="239">
        <v>0</v>
      </c>
      <c r="I1842" s="239">
        <v>0</v>
      </c>
      <c r="J1842" s="239">
        <v>8.39140532908835E-2</v>
      </c>
      <c r="K1842" s="239">
        <v>3.9101984675072021</v>
      </c>
      <c r="L1842" s="239">
        <v>0</v>
      </c>
      <c r="M1842" s="239">
        <v>0</v>
      </c>
      <c r="N1842" s="239">
        <v>0</v>
      </c>
      <c r="O1842" s="239">
        <v>0</v>
      </c>
      <c r="P1842" s="239">
        <v>0</v>
      </c>
    </row>
    <row r="1843" spans="1:16" x14ac:dyDescent="0.25">
      <c r="A1843" s="231" t="s">
        <v>2208</v>
      </c>
      <c r="B1843" s="232" t="s">
        <v>6928</v>
      </c>
      <c r="C1843" s="239">
        <v>0</v>
      </c>
      <c r="D1843" s="239">
        <v>0</v>
      </c>
      <c r="E1843" s="239">
        <v>0.22444398906604904</v>
      </c>
      <c r="F1843" s="239">
        <v>0</v>
      </c>
      <c r="G1843" s="239">
        <v>0</v>
      </c>
      <c r="H1843" s="239">
        <v>0</v>
      </c>
      <c r="I1843" s="239">
        <v>0</v>
      </c>
      <c r="J1843" s="239">
        <v>0</v>
      </c>
      <c r="K1843" s="239">
        <v>0.41976538887730941</v>
      </c>
      <c r="L1843" s="239">
        <v>0</v>
      </c>
      <c r="M1843" s="239">
        <v>0</v>
      </c>
      <c r="N1843" s="239">
        <v>0</v>
      </c>
      <c r="O1843" s="239">
        <v>0</v>
      </c>
      <c r="P1843" s="239">
        <v>0</v>
      </c>
    </row>
    <row r="1844" spans="1:16" x14ac:dyDescent="0.25">
      <c r="A1844" s="231" t="s">
        <v>8593</v>
      </c>
      <c r="B1844" s="232" t="s">
        <v>8594</v>
      </c>
      <c r="C1844" s="239">
        <v>0</v>
      </c>
      <c r="D1844" s="239">
        <v>0</v>
      </c>
      <c r="E1844" s="239">
        <v>0</v>
      </c>
      <c r="F1844" s="239">
        <v>0.66162295537551563</v>
      </c>
      <c r="G1844" s="239">
        <v>0</v>
      </c>
      <c r="H1844" s="239">
        <v>0</v>
      </c>
      <c r="I1844" s="239">
        <v>0</v>
      </c>
      <c r="J1844" s="239">
        <v>0</v>
      </c>
      <c r="K1844" s="239">
        <v>0</v>
      </c>
      <c r="L1844" s="239">
        <v>0</v>
      </c>
      <c r="M1844" s="239">
        <v>0</v>
      </c>
      <c r="N1844" s="239">
        <v>0</v>
      </c>
      <c r="O1844" s="239">
        <v>0</v>
      </c>
      <c r="P1844" s="239">
        <v>0</v>
      </c>
    </row>
    <row r="1845" spans="1:16" x14ac:dyDescent="0.25">
      <c r="A1845" s="231" t="s">
        <v>1999</v>
      </c>
      <c r="B1845" s="232" t="s">
        <v>4049</v>
      </c>
      <c r="C1845" s="239">
        <v>0</v>
      </c>
      <c r="D1845" s="239">
        <v>0</v>
      </c>
      <c r="E1845" s="239">
        <v>0</v>
      </c>
      <c r="F1845" s="239">
        <v>0.64511807621075767</v>
      </c>
      <c r="G1845" s="239">
        <v>0</v>
      </c>
      <c r="H1845" s="239">
        <v>0</v>
      </c>
      <c r="I1845" s="239">
        <v>0.1843548867285667</v>
      </c>
      <c r="J1845" s="239">
        <v>0</v>
      </c>
      <c r="K1845" s="239">
        <v>0.29859162239945286</v>
      </c>
      <c r="L1845" s="239">
        <v>0</v>
      </c>
      <c r="M1845" s="239">
        <v>0</v>
      </c>
      <c r="N1845" s="239">
        <v>0</v>
      </c>
      <c r="O1845" s="239">
        <v>0</v>
      </c>
      <c r="P1845" s="239">
        <v>0</v>
      </c>
    </row>
    <row r="1846" spans="1:16" x14ac:dyDescent="0.25">
      <c r="A1846" s="231" t="s">
        <v>2103</v>
      </c>
      <c r="B1846" s="232" t="s">
        <v>4036</v>
      </c>
      <c r="C1846" s="239">
        <v>0</v>
      </c>
      <c r="D1846" s="239">
        <v>9.8761006254298303E-2</v>
      </c>
      <c r="E1846" s="239">
        <v>0</v>
      </c>
      <c r="F1846" s="239">
        <v>0</v>
      </c>
      <c r="G1846" s="239">
        <v>0</v>
      </c>
      <c r="H1846" s="239">
        <v>0</v>
      </c>
      <c r="I1846" s="239">
        <v>0</v>
      </c>
      <c r="J1846" s="239">
        <v>0</v>
      </c>
      <c r="K1846" s="239">
        <v>0</v>
      </c>
      <c r="L1846" s="239">
        <v>0</v>
      </c>
      <c r="M1846" s="239">
        <v>0</v>
      </c>
      <c r="N1846" s="239">
        <v>0</v>
      </c>
      <c r="O1846" s="239">
        <v>0</v>
      </c>
      <c r="P1846" s="239">
        <v>8.9520071337049686E-2</v>
      </c>
    </row>
    <row r="1847" spans="1:16" x14ac:dyDescent="0.25">
      <c r="A1847" s="231" t="s">
        <v>8158</v>
      </c>
      <c r="B1847" s="232" t="s">
        <v>8159</v>
      </c>
      <c r="C1847" s="239">
        <v>0</v>
      </c>
      <c r="D1847" s="239">
        <v>0</v>
      </c>
      <c r="E1847" s="239">
        <v>0</v>
      </c>
      <c r="F1847" s="239">
        <v>0</v>
      </c>
      <c r="G1847" s="239">
        <v>0</v>
      </c>
      <c r="H1847" s="239">
        <v>0</v>
      </c>
      <c r="I1847" s="239">
        <v>0</v>
      </c>
      <c r="J1847" s="239">
        <v>1.0339227213569573</v>
      </c>
      <c r="K1847" s="239">
        <v>0</v>
      </c>
      <c r="L1847" s="239">
        <v>0</v>
      </c>
      <c r="M1847" s="239">
        <v>0</v>
      </c>
      <c r="N1847" s="239">
        <v>0</v>
      </c>
      <c r="O1847" s="239">
        <v>0</v>
      </c>
      <c r="P1847" s="239">
        <v>0</v>
      </c>
    </row>
    <row r="1848" spans="1:16" x14ac:dyDescent="0.25">
      <c r="A1848" s="231" t="s">
        <v>2733</v>
      </c>
      <c r="B1848" s="232" t="s">
        <v>4037</v>
      </c>
      <c r="C1848" s="239">
        <v>0</v>
      </c>
      <c r="D1848" s="239">
        <v>0</v>
      </c>
      <c r="E1848" s="239">
        <v>0</v>
      </c>
      <c r="F1848" s="239">
        <v>0.25644119224766393</v>
      </c>
      <c r="G1848" s="239">
        <v>0</v>
      </c>
      <c r="H1848" s="239">
        <v>0</v>
      </c>
      <c r="I1848" s="239">
        <v>0</v>
      </c>
      <c r="J1848" s="239">
        <v>0</v>
      </c>
      <c r="K1848" s="239">
        <v>0</v>
      </c>
      <c r="L1848" s="239">
        <v>0.14354855286660601</v>
      </c>
      <c r="M1848" s="239">
        <v>0.21880734616980052</v>
      </c>
      <c r="N1848" s="239">
        <v>0</v>
      </c>
      <c r="O1848" s="239">
        <v>0</v>
      </c>
      <c r="P1848" s="239">
        <v>0</v>
      </c>
    </row>
    <row r="1849" spans="1:16" x14ac:dyDescent="0.25">
      <c r="A1849" s="231" t="s">
        <v>2220</v>
      </c>
      <c r="B1849" s="232" t="s">
        <v>4038</v>
      </c>
      <c r="C1849" s="239">
        <v>0</v>
      </c>
      <c r="D1849" s="239">
        <v>0</v>
      </c>
      <c r="E1849" s="239">
        <v>0</v>
      </c>
      <c r="F1849" s="239">
        <v>0</v>
      </c>
      <c r="G1849" s="239">
        <v>0</v>
      </c>
      <c r="H1849" s="239">
        <v>0</v>
      </c>
      <c r="I1849" s="239">
        <v>5.7780494412286248E-2</v>
      </c>
      <c r="J1849" s="239">
        <v>8.1351711084815939E-2</v>
      </c>
      <c r="K1849" s="239">
        <v>0</v>
      </c>
      <c r="L1849" s="239">
        <v>0.11238316681135477</v>
      </c>
      <c r="M1849" s="239">
        <v>0</v>
      </c>
      <c r="N1849" s="239">
        <v>0</v>
      </c>
      <c r="O1849" s="239">
        <v>0</v>
      </c>
      <c r="P1849" s="239">
        <v>0</v>
      </c>
    </row>
    <row r="1850" spans="1:16" x14ac:dyDescent="0.25">
      <c r="A1850" s="231" t="s">
        <v>1584</v>
      </c>
      <c r="B1850" s="232" t="s">
        <v>10027</v>
      </c>
      <c r="C1850" s="239">
        <v>0</v>
      </c>
      <c r="D1850" s="239">
        <v>0</v>
      </c>
      <c r="E1850" s="239">
        <v>0.19468110068533315</v>
      </c>
      <c r="F1850" s="239">
        <v>0.35036368590005962</v>
      </c>
      <c r="G1850" s="239">
        <v>0</v>
      </c>
      <c r="H1850" s="239">
        <v>0</v>
      </c>
      <c r="I1850" s="239">
        <v>0</v>
      </c>
      <c r="J1850" s="239">
        <v>0</v>
      </c>
      <c r="K1850" s="239">
        <v>0</v>
      </c>
      <c r="L1850" s="239">
        <v>0</v>
      </c>
      <c r="M1850" s="239">
        <v>0</v>
      </c>
      <c r="N1850" s="239">
        <v>2.9785421193219275</v>
      </c>
      <c r="O1850" s="239">
        <v>0</v>
      </c>
      <c r="P1850" s="239">
        <v>0</v>
      </c>
    </row>
    <row r="1851" spans="1:16" x14ac:dyDescent="0.25">
      <c r="A1851" s="231" t="s">
        <v>7986</v>
      </c>
      <c r="B1851" s="232" t="s">
        <v>7987</v>
      </c>
      <c r="C1851" s="239">
        <v>0</v>
      </c>
      <c r="D1851" s="239">
        <v>0</v>
      </c>
      <c r="E1851" s="239">
        <v>0</v>
      </c>
      <c r="F1851" s="239">
        <v>0.10747935096791626</v>
      </c>
      <c r="G1851" s="239">
        <v>0</v>
      </c>
      <c r="H1851" s="239">
        <v>0</v>
      </c>
      <c r="I1851" s="239">
        <v>0</v>
      </c>
      <c r="J1851" s="239">
        <v>0</v>
      </c>
      <c r="K1851" s="239">
        <v>0</v>
      </c>
      <c r="L1851" s="239">
        <v>0</v>
      </c>
      <c r="M1851" s="239">
        <v>0</v>
      </c>
      <c r="N1851" s="239">
        <v>0</v>
      </c>
      <c r="O1851" s="239">
        <v>0</v>
      </c>
      <c r="P1851" s="239">
        <v>0</v>
      </c>
    </row>
    <row r="1852" spans="1:16" x14ac:dyDescent="0.25">
      <c r="A1852" s="231" t="s">
        <v>1154</v>
      </c>
      <c r="B1852" s="232" t="s">
        <v>4047</v>
      </c>
      <c r="C1852" s="239">
        <v>0</v>
      </c>
      <c r="D1852" s="239">
        <v>0</v>
      </c>
      <c r="E1852" s="239">
        <v>0</v>
      </c>
      <c r="F1852" s="239">
        <v>0</v>
      </c>
      <c r="G1852" s="239">
        <v>0.19310002660317563</v>
      </c>
      <c r="H1852" s="239">
        <v>0</v>
      </c>
      <c r="I1852" s="239">
        <v>0</v>
      </c>
      <c r="J1852" s="239">
        <v>0</v>
      </c>
      <c r="K1852" s="239">
        <v>0</v>
      </c>
      <c r="L1852" s="239">
        <v>0</v>
      </c>
      <c r="M1852" s="239">
        <v>0</v>
      </c>
      <c r="N1852" s="239">
        <v>9.2350790989668669E-2</v>
      </c>
      <c r="O1852" s="239">
        <v>0</v>
      </c>
      <c r="P1852" s="239">
        <v>0</v>
      </c>
    </row>
    <row r="1853" spans="1:16" x14ac:dyDescent="0.25">
      <c r="A1853" s="231" t="s">
        <v>2432</v>
      </c>
      <c r="B1853" s="232" t="s">
        <v>4048</v>
      </c>
      <c r="C1853" s="239">
        <v>0</v>
      </c>
      <c r="D1853" s="239">
        <v>0</v>
      </c>
      <c r="E1853" s="239">
        <v>0.75479511177879499</v>
      </c>
      <c r="F1853" s="239">
        <v>0</v>
      </c>
      <c r="G1853" s="239">
        <v>0</v>
      </c>
      <c r="H1853" s="239">
        <v>0.20227670914685036</v>
      </c>
      <c r="I1853" s="239">
        <v>4.51783119108514E-2</v>
      </c>
      <c r="J1853" s="239">
        <v>0</v>
      </c>
      <c r="K1853" s="239">
        <v>4.8301213448262194E-2</v>
      </c>
      <c r="L1853" s="239">
        <v>0</v>
      </c>
      <c r="M1853" s="239">
        <v>0</v>
      </c>
      <c r="N1853" s="239">
        <v>0</v>
      </c>
      <c r="O1853" s="239">
        <v>0</v>
      </c>
      <c r="P1853" s="239">
        <v>0</v>
      </c>
    </row>
    <row r="1854" spans="1:16" x14ac:dyDescent="0.25">
      <c r="A1854" s="231" t="s">
        <v>2181</v>
      </c>
      <c r="B1854" s="232" t="s">
        <v>6975</v>
      </c>
      <c r="C1854" s="239">
        <v>0</v>
      </c>
      <c r="D1854" s="239">
        <v>0</v>
      </c>
      <c r="E1854" s="239">
        <v>0</v>
      </c>
      <c r="F1854" s="239">
        <v>0</v>
      </c>
      <c r="G1854" s="239">
        <v>2.8966516618493199E-2</v>
      </c>
      <c r="H1854" s="239">
        <v>0</v>
      </c>
      <c r="I1854" s="239">
        <v>6.637839963371088E-2</v>
      </c>
      <c r="J1854" s="239">
        <v>0</v>
      </c>
      <c r="K1854" s="239">
        <v>0</v>
      </c>
      <c r="L1854" s="239">
        <v>0</v>
      </c>
      <c r="M1854" s="239">
        <v>0</v>
      </c>
      <c r="N1854" s="239">
        <v>0</v>
      </c>
      <c r="O1854" s="239">
        <v>0</v>
      </c>
      <c r="P1854" s="239">
        <v>0</v>
      </c>
    </row>
    <row r="1855" spans="1:16" x14ac:dyDescent="0.25">
      <c r="A1855" s="231" t="s">
        <v>2284</v>
      </c>
      <c r="B1855" s="232" t="s">
        <v>4039</v>
      </c>
      <c r="C1855" s="239">
        <v>0</v>
      </c>
      <c r="D1855" s="239">
        <v>0</v>
      </c>
      <c r="E1855" s="239">
        <v>0</v>
      </c>
      <c r="F1855" s="239">
        <v>0.14447196200070569</v>
      </c>
      <c r="G1855" s="239">
        <v>0</v>
      </c>
      <c r="H1855" s="239">
        <v>0</v>
      </c>
      <c r="I1855" s="239">
        <v>0</v>
      </c>
      <c r="J1855" s="239">
        <v>0</v>
      </c>
      <c r="K1855" s="239">
        <v>0</v>
      </c>
      <c r="L1855" s="239">
        <v>0</v>
      </c>
      <c r="M1855" s="239">
        <v>0</v>
      </c>
      <c r="N1855" s="239">
        <v>0</v>
      </c>
      <c r="O1855" s="239">
        <v>0</v>
      </c>
      <c r="P1855" s="239">
        <v>0</v>
      </c>
    </row>
    <row r="1856" spans="1:16" x14ac:dyDescent="0.25">
      <c r="A1856" s="231" t="s">
        <v>2293</v>
      </c>
      <c r="B1856" s="232" t="s">
        <v>4041</v>
      </c>
      <c r="C1856" s="239">
        <v>0</v>
      </c>
      <c r="D1856" s="239">
        <v>0</v>
      </c>
      <c r="E1856" s="239">
        <v>0</v>
      </c>
      <c r="F1856" s="239">
        <v>0</v>
      </c>
      <c r="G1856" s="239">
        <v>0</v>
      </c>
      <c r="H1856" s="239">
        <v>0</v>
      </c>
      <c r="I1856" s="239">
        <v>3.9045681418707623E-2</v>
      </c>
      <c r="J1856" s="239">
        <v>0</v>
      </c>
      <c r="K1856" s="239">
        <v>0</v>
      </c>
      <c r="L1856" s="239">
        <v>0</v>
      </c>
      <c r="M1856" s="239">
        <v>0</v>
      </c>
      <c r="N1856" s="239">
        <v>0</v>
      </c>
      <c r="O1856" s="239">
        <v>0</v>
      </c>
      <c r="P1856" s="239">
        <v>0</v>
      </c>
    </row>
    <row r="1857" spans="1:16" x14ac:dyDescent="0.25">
      <c r="A1857" s="231" t="s">
        <v>1769</v>
      </c>
      <c r="B1857" s="232" t="s">
        <v>4042</v>
      </c>
      <c r="C1857" s="239">
        <v>0</v>
      </c>
      <c r="D1857" s="239">
        <v>0</v>
      </c>
      <c r="E1857" s="239">
        <v>0</v>
      </c>
      <c r="F1857" s="239">
        <v>0</v>
      </c>
      <c r="G1857" s="239">
        <v>0</v>
      </c>
      <c r="H1857" s="239">
        <v>0</v>
      </c>
      <c r="I1857" s="239">
        <v>0</v>
      </c>
      <c r="J1857" s="239">
        <v>0</v>
      </c>
      <c r="K1857" s="239">
        <v>0.18706737524095537</v>
      </c>
      <c r="L1857" s="239">
        <v>0</v>
      </c>
      <c r="M1857" s="239">
        <v>0</v>
      </c>
      <c r="N1857" s="239">
        <v>1.4897610241511877E-2</v>
      </c>
      <c r="O1857" s="239">
        <v>0</v>
      </c>
      <c r="P1857" s="239">
        <v>0</v>
      </c>
    </row>
    <row r="1858" spans="1:16" x14ac:dyDescent="0.25">
      <c r="A1858" s="231" t="s">
        <v>2793</v>
      </c>
      <c r="B1858" s="232" t="s">
        <v>4043</v>
      </c>
      <c r="C1858" s="239">
        <v>0</v>
      </c>
      <c r="D1858" s="239">
        <v>0</v>
      </c>
      <c r="E1858" s="239">
        <v>0</v>
      </c>
      <c r="F1858" s="239">
        <v>0</v>
      </c>
      <c r="G1858" s="239">
        <v>0</v>
      </c>
      <c r="H1858" s="239">
        <v>0</v>
      </c>
      <c r="I1858" s="239">
        <v>7.6717888150502371E-3</v>
      </c>
      <c r="J1858" s="239">
        <v>0</v>
      </c>
      <c r="K1858" s="239">
        <v>0</v>
      </c>
      <c r="L1858" s="239">
        <v>0</v>
      </c>
      <c r="M1858" s="239">
        <v>0</v>
      </c>
      <c r="N1858" s="239">
        <v>0</v>
      </c>
      <c r="O1858" s="239">
        <v>0</v>
      </c>
      <c r="P1858" s="239">
        <v>0</v>
      </c>
    </row>
    <row r="1859" spans="1:16" x14ac:dyDescent="0.25">
      <c r="A1859" s="231" t="s">
        <v>1635</v>
      </c>
      <c r="B1859" s="232" t="s">
        <v>4044</v>
      </c>
      <c r="C1859" s="239">
        <v>0</v>
      </c>
      <c r="D1859" s="239">
        <v>2.6203743770785649E-2</v>
      </c>
      <c r="E1859" s="239">
        <v>0</v>
      </c>
      <c r="F1859" s="239">
        <v>0</v>
      </c>
      <c r="G1859" s="239">
        <v>0</v>
      </c>
      <c r="H1859" s="239">
        <v>0</v>
      </c>
      <c r="I1859" s="239">
        <v>0</v>
      </c>
      <c r="J1859" s="239">
        <v>0</v>
      </c>
      <c r="K1859" s="239">
        <v>0</v>
      </c>
      <c r="L1859" s="239">
        <v>0</v>
      </c>
      <c r="M1859" s="239">
        <v>0</v>
      </c>
      <c r="N1859" s="239">
        <v>0</v>
      </c>
      <c r="O1859" s="239">
        <v>0</v>
      </c>
      <c r="P1859" s="239">
        <v>0</v>
      </c>
    </row>
    <row r="1860" spans="1:16" x14ac:dyDescent="0.25">
      <c r="A1860" s="231" t="s">
        <v>1811</v>
      </c>
      <c r="B1860" s="232" t="s">
        <v>6039</v>
      </c>
      <c r="C1860" s="239">
        <v>5.8978021990833712E-2</v>
      </c>
      <c r="D1860" s="239">
        <v>0</v>
      </c>
      <c r="E1860" s="239">
        <v>0</v>
      </c>
      <c r="F1860" s="239">
        <v>0</v>
      </c>
      <c r="G1860" s="239">
        <v>0</v>
      </c>
      <c r="H1860" s="239">
        <v>0</v>
      </c>
      <c r="I1860" s="239">
        <v>0</v>
      </c>
      <c r="J1860" s="239">
        <v>0</v>
      </c>
      <c r="K1860" s="239">
        <v>0</v>
      </c>
      <c r="L1860" s="239">
        <v>0</v>
      </c>
      <c r="M1860" s="239">
        <v>0</v>
      </c>
      <c r="N1860" s="239">
        <v>0</v>
      </c>
      <c r="O1860" s="239">
        <v>0</v>
      </c>
      <c r="P1860" s="239">
        <v>0</v>
      </c>
    </row>
    <row r="1861" spans="1:16" x14ac:dyDescent="0.25">
      <c r="A1861" s="231" t="s">
        <v>7302</v>
      </c>
      <c r="B1861" s="232" t="s">
        <v>7303</v>
      </c>
      <c r="C1861" s="239">
        <v>0</v>
      </c>
      <c r="D1861" s="239">
        <v>0.10985778763731185</v>
      </c>
      <c r="E1861" s="239">
        <v>0</v>
      </c>
      <c r="F1861" s="239">
        <v>0</v>
      </c>
      <c r="G1861" s="239">
        <v>0</v>
      </c>
      <c r="H1861" s="239">
        <v>0.18286948150343696</v>
      </c>
      <c r="I1861" s="239">
        <v>0</v>
      </c>
      <c r="J1861" s="239">
        <v>0</v>
      </c>
      <c r="K1861" s="239">
        <v>0</v>
      </c>
      <c r="L1861" s="239">
        <v>0</v>
      </c>
      <c r="M1861" s="239">
        <v>0</v>
      </c>
      <c r="N1861" s="239">
        <v>0</v>
      </c>
      <c r="O1861" s="239">
        <v>0</v>
      </c>
      <c r="P1861" s="239">
        <v>0</v>
      </c>
    </row>
    <row r="1862" spans="1:16" x14ac:dyDescent="0.25">
      <c r="A1862" s="231" t="s">
        <v>1410</v>
      </c>
      <c r="B1862" s="232" t="s">
        <v>4051</v>
      </c>
      <c r="C1862" s="239">
        <v>0</v>
      </c>
      <c r="D1862" s="239">
        <v>0</v>
      </c>
      <c r="E1862" s="239">
        <v>0</v>
      </c>
      <c r="F1862" s="239">
        <v>0</v>
      </c>
      <c r="G1862" s="239">
        <v>0</v>
      </c>
      <c r="H1862" s="239">
        <v>0</v>
      </c>
      <c r="I1862" s="239">
        <v>7.0572790745414829E-3</v>
      </c>
      <c r="J1862" s="239">
        <v>0</v>
      </c>
      <c r="K1862" s="239">
        <v>0.41493900043328447</v>
      </c>
      <c r="L1862" s="239">
        <v>0</v>
      </c>
      <c r="M1862" s="239">
        <v>0</v>
      </c>
      <c r="N1862" s="239">
        <v>0</v>
      </c>
      <c r="O1862" s="239">
        <v>0</v>
      </c>
      <c r="P1862" s="239">
        <v>0</v>
      </c>
    </row>
    <row r="1863" spans="1:16" x14ac:dyDescent="0.25">
      <c r="A1863" s="231" t="s">
        <v>1586</v>
      </c>
      <c r="B1863" s="232" t="s">
        <v>6033</v>
      </c>
      <c r="C1863" s="239">
        <v>0</v>
      </c>
      <c r="D1863" s="239">
        <v>0</v>
      </c>
      <c r="E1863" s="239">
        <v>0</v>
      </c>
      <c r="F1863" s="239">
        <v>0</v>
      </c>
      <c r="G1863" s="239">
        <v>5.0501845732599984E-2</v>
      </c>
      <c r="H1863" s="239">
        <v>0</v>
      </c>
      <c r="I1863" s="239">
        <v>0</v>
      </c>
      <c r="J1863" s="239">
        <v>0</v>
      </c>
      <c r="K1863" s="239">
        <v>0</v>
      </c>
      <c r="L1863" s="239">
        <v>0</v>
      </c>
      <c r="M1863" s="239">
        <v>0</v>
      </c>
      <c r="N1863" s="239">
        <v>0</v>
      </c>
      <c r="O1863" s="239">
        <v>0</v>
      </c>
      <c r="P1863" s="239">
        <v>0</v>
      </c>
    </row>
    <row r="1864" spans="1:16" x14ac:dyDescent="0.25">
      <c r="A1864" s="231" t="s">
        <v>1374</v>
      </c>
      <c r="B1864" s="232" t="s">
        <v>10028</v>
      </c>
      <c r="C1864" s="239">
        <v>0.22739903885329918</v>
      </c>
      <c r="D1864" s="239">
        <v>0</v>
      </c>
      <c r="E1864" s="239">
        <v>0</v>
      </c>
      <c r="F1864" s="239">
        <v>0</v>
      </c>
      <c r="G1864" s="239">
        <v>0</v>
      </c>
      <c r="H1864" s="239">
        <v>0</v>
      </c>
      <c r="I1864" s="239">
        <v>6.2949815541972079E-3</v>
      </c>
      <c r="J1864" s="239">
        <v>2.997351297837832E-2</v>
      </c>
      <c r="K1864" s="239">
        <v>0</v>
      </c>
      <c r="L1864" s="239">
        <v>0</v>
      </c>
      <c r="M1864" s="239">
        <v>0</v>
      </c>
      <c r="N1864" s="239">
        <v>0</v>
      </c>
      <c r="O1864" s="239">
        <v>3.4869859468405462E-3</v>
      </c>
      <c r="P1864" s="239">
        <v>0</v>
      </c>
    </row>
    <row r="1865" spans="1:16" x14ac:dyDescent="0.25">
      <c r="A1865" s="231" t="s">
        <v>1271</v>
      </c>
      <c r="B1865" s="232" t="s">
        <v>10029</v>
      </c>
      <c r="C1865" s="239">
        <v>0</v>
      </c>
      <c r="D1865" s="239">
        <v>0</v>
      </c>
      <c r="E1865" s="239">
        <v>0</v>
      </c>
      <c r="F1865" s="239">
        <v>0</v>
      </c>
      <c r="G1865" s="239">
        <v>0</v>
      </c>
      <c r="H1865" s="239">
        <v>0</v>
      </c>
      <c r="I1865" s="239">
        <v>0</v>
      </c>
      <c r="J1865" s="239">
        <v>3.2979545354855657E-3</v>
      </c>
      <c r="K1865" s="239">
        <v>0</v>
      </c>
      <c r="L1865" s="239">
        <v>0</v>
      </c>
      <c r="M1865" s="239">
        <v>0</v>
      </c>
      <c r="N1865" s="239">
        <v>4.3095687558732595E-2</v>
      </c>
      <c r="O1865" s="239">
        <v>0</v>
      </c>
      <c r="P1865" s="239">
        <v>0</v>
      </c>
    </row>
    <row r="1866" spans="1:16" x14ac:dyDescent="0.25">
      <c r="A1866" s="231" t="s">
        <v>1521</v>
      </c>
      <c r="B1866" s="232" t="s">
        <v>4054</v>
      </c>
      <c r="C1866" s="239">
        <v>0</v>
      </c>
      <c r="D1866" s="239">
        <v>0</v>
      </c>
      <c r="E1866" s="239">
        <v>0</v>
      </c>
      <c r="F1866" s="239">
        <v>0</v>
      </c>
      <c r="G1866" s="239">
        <v>0</v>
      </c>
      <c r="H1866" s="239">
        <v>0</v>
      </c>
      <c r="I1866" s="239">
        <v>0</v>
      </c>
      <c r="J1866" s="239">
        <v>0</v>
      </c>
      <c r="K1866" s="239">
        <v>0</v>
      </c>
      <c r="L1866" s="239">
        <v>0</v>
      </c>
      <c r="M1866" s="239">
        <v>0</v>
      </c>
      <c r="N1866" s="239">
        <v>9.1827281174411898E-2</v>
      </c>
      <c r="O1866" s="239">
        <v>0</v>
      </c>
      <c r="P1866" s="239">
        <v>0</v>
      </c>
    </row>
    <row r="1867" spans="1:16" x14ac:dyDescent="0.25">
      <c r="A1867" s="231" t="s">
        <v>1232</v>
      </c>
      <c r="B1867" s="232" t="s">
        <v>4055</v>
      </c>
      <c r="C1867" s="239">
        <v>0</v>
      </c>
      <c r="D1867" s="239">
        <v>0</v>
      </c>
      <c r="E1867" s="239">
        <v>0</v>
      </c>
      <c r="F1867" s="239">
        <v>0</v>
      </c>
      <c r="G1867" s="239">
        <v>7.4985273001647118E-2</v>
      </c>
      <c r="H1867" s="239">
        <v>0</v>
      </c>
      <c r="I1867" s="239">
        <v>0</v>
      </c>
      <c r="J1867" s="239">
        <v>1.6570400168112776E-2</v>
      </c>
      <c r="K1867" s="239">
        <v>0</v>
      </c>
      <c r="L1867" s="239">
        <v>0</v>
      </c>
      <c r="M1867" s="239">
        <v>0</v>
      </c>
      <c r="N1867" s="239">
        <v>0</v>
      </c>
      <c r="O1867" s="239">
        <v>0</v>
      </c>
      <c r="P1867" s="239">
        <v>0</v>
      </c>
    </row>
    <row r="1868" spans="1:16" x14ac:dyDescent="0.25">
      <c r="A1868" s="231" t="s">
        <v>990</v>
      </c>
      <c r="B1868" s="232" t="s">
        <v>4056</v>
      </c>
      <c r="C1868" s="239">
        <v>0</v>
      </c>
      <c r="D1868" s="239">
        <v>0</v>
      </c>
      <c r="E1868" s="239">
        <v>0</v>
      </c>
      <c r="F1868" s="239">
        <v>0</v>
      </c>
      <c r="G1868" s="239">
        <v>5.0736873508723357E-2</v>
      </c>
      <c r="H1868" s="239">
        <v>0</v>
      </c>
      <c r="I1868" s="239">
        <v>0</v>
      </c>
      <c r="J1868" s="239">
        <v>0</v>
      </c>
      <c r="K1868" s="239">
        <v>4.3405750489474296E-3</v>
      </c>
      <c r="L1868" s="239">
        <v>0</v>
      </c>
      <c r="M1868" s="239">
        <v>0</v>
      </c>
      <c r="N1868" s="239">
        <v>0</v>
      </c>
      <c r="O1868" s="239">
        <v>0</v>
      </c>
      <c r="P1868" s="239">
        <v>0</v>
      </c>
    </row>
    <row r="1869" spans="1:16" x14ac:dyDescent="0.25">
      <c r="A1869" s="231" t="s">
        <v>1555</v>
      </c>
      <c r="B1869" s="232" t="s">
        <v>4057</v>
      </c>
      <c r="C1869" s="239">
        <v>0</v>
      </c>
      <c r="D1869" s="239">
        <v>0</v>
      </c>
      <c r="E1869" s="239">
        <v>0</v>
      </c>
      <c r="F1869" s="239">
        <v>0</v>
      </c>
      <c r="G1869" s="239">
        <v>2.5019681594104861E-2</v>
      </c>
      <c r="H1869" s="239">
        <v>0</v>
      </c>
      <c r="I1869" s="239">
        <v>7.2246524590924054E-3</v>
      </c>
      <c r="J1869" s="239">
        <v>8.9396001158320443E-3</v>
      </c>
      <c r="K1869" s="239">
        <v>0</v>
      </c>
      <c r="L1869" s="239">
        <v>0</v>
      </c>
      <c r="M1869" s="239">
        <v>0</v>
      </c>
      <c r="N1869" s="239">
        <v>0</v>
      </c>
      <c r="O1869" s="239">
        <v>0</v>
      </c>
      <c r="P1869" s="239">
        <v>0</v>
      </c>
    </row>
    <row r="1870" spans="1:16" x14ac:dyDescent="0.25">
      <c r="A1870" s="231" t="s">
        <v>795</v>
      </c>
      <c r="B1870" s="232" t="s">
        <v>4058</v>
      </c>
      <c r="C1870" s="239">
        <v>0</v>
      </c>
      <c r="D1870" s="239">
        <v>3.5114910341312859E-2</v>
      </c>
      <c r="E1870" s="239">
        <v>0</v>
      </c>
      <c r="F1870" s="239">
        <v>3.5461134805688187E-3</v>
      </c>
      <c r="G1870" s="239">
        <v>0</v>
      </c>
      <c r="H1870" s="239">
        <v>0</v>
      </c>
      <c r="I1870" s="239">
        <v>0</v>
      </c>
      <c r="J1870" s="239">
        <v>4.7298404405779759E-3</v>
      </c>
      <c r="K1870" s="239">
        <v>2.8558609565224858E-3</v>
      </c>
      <c r="L1870" s="239">
        <v>0</v>
      </c>
      <c r="M1870" s="239">
        <v>0</v>
      </c>
      <c r="N1870" s="239">
        <v>0</v>
      </c>
      <c r="O1870" s="239">
        <v>0</v>
      </c>
      <c r="P1870" s="239">
        <v>4.0044036579112144E-3</v>
      </c>
    </row>
    <row r="1871" spans="1:16" x14ac:dyDescent="0.25">
      <c r="A1871" s="231" t="s">
        <v>981</v>
      </c>
      <c r="B1871" s="232" t="s">
        <v>4059</v>
      </c>
      <c r="C1871" s="239">
        <v>0</v>
      </c>
      <c r="D1871" s="239">
        <v>0.20942200766688987</v>
      </c>
      <c r="E1871" s="239">
        <v>0</v>
      </c>
      <c r="F1871" s="239">
        <v>0</v>
      </c>
      <c r="G1871" s="239">
        <v>2.1058731572813384E-2</v>
      </c>
      <c r="H1871" s="239">
        <v>0</v>
      </c>
      <c r="I1871" s="239">
        <v>0</v>
      </c>
      <c r="J1871" s="239">
        <v>9.6722688021683365E-3</v>
      </c>
      <c r="K1871" s="239">
        <v>3.6034886371708402E-2</v>
      </c>
      <c r="L1871" s="239">
        <v>0</v>
      </c>
      <c r="M1871" s="239">
        <v>0</v>
      </c>
      <c r="N1871" s="239">
        <v>0</v>
      </c>
      <c r="O1871" s="239">
        <v>0</v>
      </c>
      <c r="P1871" s="239">
        <v>0</v>
      </c>
    </row>
    <row r="1872" spans="1:16" x14ac:dyDescent="0.25">
      <c r="A1872" s="231" t="s">
        <v>1596</v>
      </c>
      <c r="B1872" s="232" t="s">
        <v>6032</v>
      </c>
      <c r="C1872" s="239">
        <v>0</v>
      </c>
      <c r="D1872" s="239">
        <v>0</v>
      </c>
      <c r="E1872" s="239">
        <v>0</v>
      </c>
      <c r="F1872" s="239">
        <v>0</v>
      </c>
      <c r="G1872" s="239">
        <v>0</v>
      </c>
      <c r="H1872" s="239">
        <v>0</v>
      </c>
      <c r="I1872" s="239">
        <v>0</v>
      </c>
      <c r="J1872" s="239">
        <v>0</v>
      </c>
      <c r="K1872" s="239">
        <v>0</v>
      </c>
      <c r="L1872" s="239">
        <v>0</v>
      </c>
      <c r="M1872" s="239">
        <v>0.16180792957582704</v>
      </c>
      <c r="N1872" s="239">
        <v>2.8223475035000899E-2</v>
      </c>
      <c r="O1872" s="239">
        <v>0</v>
      </c>
      <c r="P1872" s="239">
        <v>0</v>
      </c>
    </row>
    <row r="1873" spans="1:16" x14ac:dyDescent="0.25">
      <c r="A1873" s="231" t="s">
        <v>1175</v>
      </c>
      <c r="B1873" s="232" t="s">
        <v>4028</v>
      </c>
      <c r="C1873" s="239">
        <v>0</v>
      </c>
      <c r="D1873" s="239">
        <v>0</v>
      </c>
      <c r="E1873" s="239">
        <v>0</v>
      </c>
      <c r="F1873" s="239">
        <v>0</v>
      </c>
      <c r="G1873" s="239">
        <v>1.3933157237394418E-2</v>
      </c>
      <c r="H1873" s="239">
        <v>0</v>
      </c>
      <c r="I1873" s="239">
        <v>1.3864386583831406E-2</v>
      </c>
      <c r="J1873" s="239">
        <v>0</v>
      </c>
      <c r="K1873" s="239">
        <v>0</v>
      </c>
      <c r="L1873" s="239">
        <v>0</v>
      </c>
      <c r="M1873" s="239">
        <v>0</v>
      </c>
      <c r="N1873" s="239">
        <v>0</v>
      </c>
      <c r="O1873" s="239">
        <v>0</v>
      </c>
      <c r="P1873" s="239">
        <v>0</v>
      </c>
    </row>
    <row r="1874" spans="1:16" x14ac:dyDescent="0.25">
      <c r="A1874" s="231" t="s">
        <v>1377</v>
      </c>
      <c r="B1874" s="232" t="s">
        <v>4029</v>
      </c>
      <c r="C1874" s="239">
        <v>0</v>
      </c>
      <c r="D1874" s="239">
        <v>0</v>
      </c>
      <c r="E1874" s="239">
        <v>0</v>
      </c>
      <c r="F1874" s="239">
        <v>0</v>
      </c>
      <c r="G1874" s="239">
        <v>0</v>
      </c>
      <c r="H1874" s="239">
        <v>0.37463705334016512</v>
      </c>
      <c r="I1874" s="239">
        <v>0</v>
      </c>
      <c r="J1874" s="239">
        <v>0</v>
      </c>
      <c r="K1874" s="239">
        <v>0</v>
      </c>
      <c r="L1874" s="239">
        <v>0</v>
      </c>
      <c r="M1874" s="239">
        <v>0</v>
      </c>
      <c r="N1874" s="239">
        <v>0</v>
      </c>
      <c r="O1874" s="239">
        <v>0</v>
      </c>
      <c r="P1874" s="239">
        <v>0</v>
      </c>
    </row>
    <row r="1875" spans="1:16" x14ac:dyDescent="0.25">
      <c r="A1875" s="231" t="s">
        <v>1356</v>
      </c>
      <c r="B1875" s="232" t="s">
        <v>6047</v>
      </c>
      <c r="C1875" s="239">
        <v>0</v>
      </c>
      <c r="D1875" s="239">
        <v>0</v>
      </c>
      <c r="E1875" s="239">
        <v>0</v>
      </c>
      <c r="F1875" s="239">
        <v>0</v>
      </c>
      <c r="G1875" s="239">
        <v>0</v>
      </c>
      <c r="H1875" s="239">
        <v>0.40268264290648209</v>
      </c>
      <c r="I1875" s="239">
        <v>0</v>
      </c>
      <c r="J1875" s="239">
        <v>0</v>
      </c>
      <c r="K1875" s="239">
        <v>0</v>
      </c>
      <c r="L1875" s="239">
        <v>0</v>
      </c>
      <c r="M1875" s="239">
        <v>0</v>
      </c>
      <c r="N1875" s="239">
        <v>0</v>
      </c>
      <c r="O1875" s="239">
        <v>0</v>
      </c>
      <c r="P1875" s="239">
        <v>0</v>
      </c>
    </row>
    <row r="1876" spans="1:16" x14ac:dyDescent="0.25">
      <c r="A1876" s="231" t="s">
        <v>3032</v>
      </c>
      <c r="B1876" s="232" t="s">
        <v>6046</v>
      </c>
      <c r="C1876" s="239">
        <v>0</v>
      </c>
      <c r="D1876" s="239">
        <v>0</v>
      </c>
      <c r="E1876" s="239">
        <v>0</v>
      </c>
      <c r="F1876" s="239">
        <v>4.016388180766025E-2</v>
      </c>
      <c r="G1876" s="239">
        <v>0</v>
      </c>
      <c r="H1876" s="239">
        <v>0</v>
      </c>
      <c r="I1876" s="239">
        <v>0</v>
      </c>
      <c r="J1876" s="239">
        <v>0</v>
      </c>
      <c r="K1876" s="239">
        <v>0</v>
      </c>
      <c r="L1876" s="239">
        <v>0</v>
      </c>
      <c r="M1876" s="239">
        <v>0</v>
      </c>
      <c r="N1876" s="239">
        <v>0</v>
      </c>
      <c r="O1876" s="239">
        <v>0</v>
      </c>
      <c r="P1876" s="239">
        <v>0</v>
      </c>
    </row>
    <row r="1877" spans="1:16" x14ac:dyDescent="0.25">
      <c r="A1877" s="231" t="s">
        <v>112</v>
      </c>
      <c r="B1877" s="232" t="s">
        <v>10030</v>
      </c>
      <c r="C1877" s="239">
        <v>0</v>
      </c>
      <c r="D1877" s="239">
        <v>4.7462959791290645E-3</v>
      </c>
      <c r="E1877" s="239">
        <v>0</v>
      </c>
      <c r="F1877" s="239">
        <v>2.8533129438594156E-4</v>
      </c>
      <c r="G1877" s="239">
        <v>0</v>
      </c>
      <c r="H1877" s="239">
        <v>2.4223319597511703E-3</v>
      </c>
      <c r="I1877" s="239">
        <v>4.0812765962132489E-3</v>
      </c>
      <c r="J1877" s="239">
        <v>6.5378567557003182E-3</v>
      </c>
      <c r="K1877" s="239">
        <v>7.0615433334937877E-4</v>
      </c>
      <c r="L1877" s="239">
        <v>3.9281620946678333E-3</v>
      </c>
      <c r="M1877" s="239">
        <v>0</v>
      </c>
      <c r="N1877" s="239">
        <v>1.0392920849343721E-4</v>
      </c>
      <c r="O1877" s="239">
        <v>5.5461065142666053E-4</v>
      </c>
      <c r="P1877" s="239">
        <v>1.8470734269142728E-4</v>
      </c>
    </row>
    <row r="1878" spans="1:16" x14ac:dyDescent="0.25">
      <c r="A1878" s="231" t="s">
        <v>435</v>
      </c>
      <c r="B1878" s="232" t="s">
        <v>10031</v>
      </c>
      <c r="C1878" s="239">
        <v>8.0946187692628124E-2</v>
      </c>
      <c r="D1878" s="239">
        <v>2.3560696920786649E-3</v>
      </c>
      <c r="E1878" s="239">
        <v>0</v>
      </c>
      <c r="F1878" s="239">
        <v>3.3737080817380681E-3</v>
      </c>
      <c r="G1878" s="239">
        <v>0</v>
      </c>
      <c r="H1878" s="239">
        <v>1.615231568245213E-2</v>
      </c>
      <c r="I1878" s="239">
        <v>5.7740576427072011E-2</v>
      </c>
      <c r="J1878" s="239">
        <v>0</v>
      </c>
      <c r="K1878" s="239">
        <v>0</v>
      </c>
      <c r="L1878" s="239">
        <v>0</v>
      </c>
      <c r="M1878" s="239">
        <v>0</v>
      </c>
      <c r="N1878" s="239">
        <v>0</v>
      </c>
      <c r="O1878" s="239">
        <v>1.1825955851686302E-2</v>
      </c>
      <c r="P1878" s="239">
        <v>2.7297540022943887E-3</v>
      </c>
    </row>
    <row r="1879" spans="1:16" x14ac:dyDescent="0.25">
      <c r="A1879" s="231" t="s">
        <v>270</v>
      </c>
      <c r="B1879" s="232" t="s">
        <v>4023</v>
      </c>
      <c r="C1879" s="239">
        <v>3.5847519752911547E-2</v>
      </c>
      <c r="D1879" s="239">
        <v>3.2294421014861109E-2</v>
      </c>
      <c r="E1879" s="239">
        <v>0</v>
      </c>
      <c r="F1879" s="239">
        <v>0</v>
      </c>
      <c r="G1879" s="239">
        <v>0</v>
      </c>
      <c r="H1879" s="239">
        <v>0</v>
      </c>
      <c r="I1879" s="239">
        <v>0</v>
      </c>
      <c r="J1879" s="239">
        <v>1.2310966898643686E-3</v>
      </c>
      <c r="K1879" s="239">
        <v>6.0731715660379609E-3</v>
      </c>
      <c r="L1879" s="239">
        <v>1.7904587739189964E-3</v>
      </c>
      <c r="M1879" s="239">
        <v>0</v>
      </c>
      <c r="N1879" s="239">
        <v>0</v>
      </c>
      <c r="O1879" s="239">
        <v>1.6083034063338761E-2</v>
      </c>
      <c r="P1879" s="239">
        <v>0.58329271332638377</v>
      </c>
    </row>
    <row r="1880" spans="1:16" x14ac:dyDescent="0.25">
      <c r="A1880" s="231" t="s">
        <v>530</v>
      </c>
      <c r="B1880" s="232" t="s">
        <v>3535</v>
      </c>
      <c r="C1880" s="239">
        <v>0</v>
      </c>
      <c r="D1880" s="239">
        <v>0</v>
      </c>
      <c r="E1880" s="239">
        <v>2.1302179697873232E-2</v>
      </c>
      <c r="F1880" s="239">
        <v>3.9997365535674054E-2</v>
      </c>
      <c r="G1880" s="239">
        <v>3.2334553821371788E-3</v>
      </c>
      <c r="H1880" s="239">
        <v>1.4126438398271714E-3</v>
      </c>
      <c r="I1880" s="239">
        <v>9.5056500320235158E-4</v>
      </c>
      <c r="J1880" s="239">
        <v>9.6684547154601008E-2</v>
      </c>
      <c r="K1880" s="239">
        <v>0.22292104512123312</v>
      </c>
      <c r="L1880" s="239">
        <v>1.0358027174600867E-3</v>
      </c>
      <c r="M1880" s="239">
        <v>6.7720024962591111E-3</v>
      </c>
      <c r="N1880" s="239">
        <v>4.3017451812768888E-4</v>
      </c>
      <c r="O1880" s="239">
        <v>5.0874833029118497E-4</v>
      </c>
      <c r="P1880" s="239">
        <v>2.3324750959350209E-3</v>
      </c>
    </row>
    <row r="1881" spans="1:16" x14ac:dyDescent="0.25">
      <c r="A1881" s="231" t="s">
        <v>587</v>
      </c>
      <c r="B1881" s="232" t="s">
        <v>3685</v>
      </c>
      <c r="C1881" s="239">
        <v>6.7936160828275111E-2</v>
      </c>
      <c r="D1881" s="239">
        <v>7.7250266931397235E-2</v>
      </c>
      <c r="E1881" s="239">
        <v>6.3973198749655444E-2</v>
      </c>
      <c r="F1881" s="239">
        <v>3.8764002577463048E-2</v>
      </c>
      <c r="G1881" s="239">
        <v>3.0336613820318277E-2</v>
      </c>
      <c r="H1881" s="239">
        <v>2.0155543575819824E-2</v>
      </c>
      <c r="I1881" s="239">
        <v>4.7830517506955383E-2</v>
      </c>
      <c r="J1881" s="239">
        <v>1.2722660201013807E-2</v>
      </c>
      <c r="K1881" s="239">
        <v>7.1227754279157805E-3</v>
      </c>
      <c r="L1881" s="239">
        <v>2.054333612735674E-3</v>
      </c>
      <c r="M1881" s="239">
        <v>0</v>
      </c>
      <c r="N1881" s="239">
        <v>0.58470885364824277</v>
      </c>
      <c r="O1881" s="239">
        <v>9.4738333569832894E-3</v>
      </c>
      <c r="P1881" s="239">
        <v>0</v>
      </c>
    </row>
    <row r="1882" spans="1:16" x14ac:dyDescent="0.25">
      <c r="A1882" s="231" t="s">
        <v>433</v>
      </c>
      <c r="B1882" s="232" t="s">
        <v>3619</v>
      </c>
      <c r="C1882" s="239">
        <v>2.7877293159701698E-3</v>
      </c>
      <c r="D1882" s="239">
        <v>2.1528167207750065E-2</v>
      </c>
      <c r="E1882" s="239">
        <v>4.3907621337156755E-2</v>
      </c>
      <c r="F1882" s="239">
        <v>0.11546551977736416</v>
      </c>
      <c r="G1882" s="239">
        <v>9.0914114780934849E-2</v>
      </c>
      <c r="H1882" s="239">
        <v>3.2372302909457841E-2</v>
      </c>
      <c r="I1882" s="239">
        <v>2.2811479334132884E-2</v>
      </c>
      <c r="J1882" s="239">
        <v>8.233050424118224E-2</v>
      </c>
      <c r="K1882" s="239">
        <v>9.1079713504659959E-3</v>
      </c>
      <c r="L1882" s="239">
        <v>1.2572091063173519E-2</v>
      </c>
      <c r="M1882" s="239">
        <v>0.14118516095073133</v>
      </c>
      <c r="N1882" s="239">
        <v>9.3856909158265847E-2</v>
      </c>
      <c r="O1882" s="239">
        <v>0.2440937820467376</v>
      </c>
      <c r="P1882" s="239">
        <v>0.30812139348303963</v>
      </c>
    </row>
    <row r="1883" spans="1:16" x14ac:dyDescent="0.25">
      <c r="A1883" s="231" t="s">
        <v>368</v>
      </c>
      <c r="B1883" s="232" t="s">
        <v>4021</v>
      </c>
      <c r="C1883" s="239">
        <v>1.8557102000835136E-2</v>
      </c>
      <c r="D1883" s="239">
        <v>6.8543138239531592E-2</v>
      </c>
      <c r="E1883" s="239">
        <v>4.0298422187943633E-3</v>
      </c>
      <c r="F1883" s="239">
        <v>9.2468719277331267E-3</v>
      </c>
      <c r="G1883" s="239">
        <v>6.5717463327355221E-3</v>
      </c>
      <c r="H1883" s="239">
        <v>9.2081891518018457E-3</v>
      </c>
      <c r="I1883" s="239">
        <v>1.004509266532342E-2</v>
      </c>
      <c r="J1883" s="239">
        <v>3.5323342817667465E-3</v>
      </c>
      <c r="K1883" s="239">
        <v>2.2574129615933452E-2</v>
      </c>
      <c r="L1883" s="239">
        <v>0</v>
      </c>
      <c r="M1883" s="239">
        <v>1.0829455284917957E-2</v>
      </c>
      <c r="N1883" s="239">
        <v>0</v>
      </c>
      <c r="O1883" s="239">
        <v>5.7362331768939295E-3</v>
      </c>
      <c r="P1883" s="239">
        <v>4.705002099298982E-3</v>
      </c>
    </row>
    <row r="1884" spans="1:16" x14ac:dyDescent="0.25">
      <c r="A1884" s="231" t="s">
        <v>169</v>
      </c>
      <c r="B1884" s="232" t="s">
        <v>4022</v>
      </c>
      <c r="C1884" s="239">
        <v>6.1360145613225954E-2</v>
      </c>
      <c r="D1884" s="239">
        <v>5.0506350192875527E-2</v>
      </c>
      <c r="E1884" s="239">
        <v>4.3543899523104286E-2</v>
      </c>
      <c r="F1884" s="239">
        <v>0.14617520211350576</v>
      </c>
      <c r="G1884" s="239">
        <v>0</v>
      </c>
      <c r="H1884" s="239">
        <v>2.3664768724931052E-2</v>
      </c>
      <c r="I1884" s="239">
        <v>0.14444404407445058</v>
      </c>
      <c r="J1884" s="239">
        <v>0</v>
      </c>
      <c r="K1884" s="239">
        <v>4.3094694990829371E-3</v>
      </c>
      <c r="L1884" s="239">
        <v>0</v>
      </c>
      <c r="M1884" s="239">
        <v>0.24807897247905289</v>
      </c>
      <c r="N1884" s="239">
        <v>2.1477382214279986E-2</v>
      </c>
      <c r="O1884" s="239">
        <v>0</v>
      </c>
      <c r="P1884" s="239">
        <v>0.52115748187901034</v>
      </c>
    </row>
    <row r="1885" spans="1:16" x14ac:dyDescent="0.25">
      <c r="A1885" s="231" t="s">
        <v>671</v>
      </c>
      <c r="B1885" s="232" t="s">
        <v>4009</v>
      </c>
      <c r="C1885" s="239">
        <v>0</v>
      </c>
      <c r="D1885" s="239">
        <v>0</v>
      </c>
      <c r="E1885" s="239">
        <v>0</v>
      </c>
      <c r="F1885" s="239">
        <v>0</v>
      </c>
      <c r="G1885" s="239">
        <v>0</v>
      </c>
      <c r="H1885" s="239">
        <v>0</v>
      </c>
      <c r="I1885" s="239">
        <v>0</v>
      </c>
      <c r="J1885" s="239">
        <v>0</v>
      </c>
      <c r="K1885" s="239">
        <v>2.8813559104943465E-3</v>
      </c>
      <c r="L1885" s="239">
        <v>0</v>
      </c>
      <c r="M1885" s="239">
        <v>0</v>
      </c>
      <c r="N1885" s="239">
        <v>0</v>
      </c>
      <c r="O1885" s="239">
        <v>0</v>
      </c>
      <c r="P1885" s="239">
        <v>5.372205392459614E-3</v>
      </c>
    </row>
    <row r="1886" spans="1:16" x14ac:dyDescent="0.25">
      <c r="A1886" s="231" t="s">
        <v>1433</v>
      </c>
      <c r="B1886" s="232" t="s">
        <v>10032</v>
      </c>
      <c r="C1886" s="239">
        <v>0</v>
      </c>
      <c r="D1886" s="239">
        <v>0</v>
      </c>
      <c r="E1886" s="239">
        <v>0</v>
      </c>
      <c r="F1886" s="239">
        <v>2.0036593959631407E-2</v>
      </c>
      <c r="G1886" s="239">
        <v>0</v>
      </c>
      <c r="H1886" s="239">
        <v>0</v>
      </c>
      <c r="I1886" s="239">
        <v>0</v>
      </c>
      <c r="J1886" s="239">
        <v>0</v>
      </c>
      <c r="K1886" s="239">
        <v>0</v>
      </c>
      <c r="L1886" s="239">
        <v>0</v>
      </c>
      <c r="M1886" s="239">
        <v>0</v>
      </c>
      <c r="N1886" s="239">
        <v>0</v>
      </c>
      <c r="O1886" s="239">
        <v>0</v>
      </c>
      <c r="P1886" s="239">
        <v>0</v>
      </c>
    </row>
    <row r="1887" spans="1:16" x14ac:dyDescent="0.25">
      <c r="A1887" s="231" t="s">
        <v>131</v>
      </c>
      <c r="B1887" s="232" t="s">
        <v>10033</v>
      </c>
      <c r="C1887" s="239">
        <v>3.6926878233579589E-2</v>
      </c>
      <c r="D1887" s="239">
        <v>1.4229798166279535E-2</v>
      </c>
      <c r="E1887" s="239">
        <v>3.0970542623902263E-2</v>
      </c>
      <c r="F1887" s="239">
        <v>1.0817576801085527E-2</v>
      </c>
      <c r="G1887" s="239">
        <v>0.12742627649149166</v>
      </c>
      <c r="H1887" s="239">
        <v>1.4207316612637879E-2</v>
      </c>
      <c r="I1887" s="239">
        <v>1.2225771873147089E-2</v>
      </c>
      <c r="J1887" s="239">
        <v>1.5012177380357239E-2</v>
      </c>
      <c r="K1887" s="239">
        <v>1.048571726708573E-3</v>
      </c>
      <c r="L1887" s="239">
        <v>1.2965681041452433E-2</v>
      </c>
      <c r="M1887" s="239">
        <v>0.14547267632252586</v>
      </c>
      <c r="N1887" s="239">
        <v>0.10319257601037918</v>
      </c>
      <c r="O1887" s="239">
        <v>0.11729834227951569</v>
      </c>
      <c r="P1887" s="239">
        <v>0.38243956194027778</v>
      </c>
    </row>
    <row r="1888" spans="1:16" x14ac:dyDescent="0.25">
      <c r="A1888" s="231" t="s">
        <v>1174</v>
      </c>
      <c r="B1888" s="232" t="s">
        <v>4011</v>
      </c>
      <c r="C1888" s="239">
        <v>0</v>
      </c>
      <c r="D1888" s="239">
        <v>0</v>
      </c>
      <c r="E1888" s="239">
        <v>1.1397877728179528E-2</v>
      </c>
      <c r="F1888" s="239">
        <v>0</v>
      </c>
      <c r="G1888" s="239">
        <v>0</v>
      </c>
      <c r="H1888" s="239">
        <v>0</v>
      </c>
      <c r="I1888" s="239">
        <v>0</v>
      </c>
      <c r="J1888" s="239">
        <v>0</v>
      </c>
      <c r="K1888" s="239">
        <v>0</v>
      </c>
      <c r="L1888" s="239">
        <v>0</v>
      </c>
      <c r="M1888" s="239">
        <v>0</v>
      </c>
      <c r="N1888" s="239">
        <v>0</v>
      </c>
      <c r="O1888" s="239">
        <v>0</v>
      </c>
      <c r="P1888" s="239">
        <v>0</v>
      </c>
    </row>
    <row r="1889" spans="1:16" x14ac:dyDescent="0.25">
      <c r="A1889" s="231" t="s">
        <v>124</v>
      </c>
      <c r="B1889" s="232" t="s">
        <v>4012</v>
      </c>
      <c r="C1889" s="239">
        <v>0</v>
      </c>
      <c r="D1889" s="239">
        <v>0</v>
      </c>
      <c r="E1889" s="239">
        <v>0</v>
      </c>
      <c r="F1889" s="239">
        <v>0</v>
      </c>
      <c r="G1889" s="239">
        <v>0</v>
      </c>
      <c r="H1889" s="239">
        <v>0</v>
      </c>
      <c r="I1889" s="239">
        <v>0</v>
      </c>
      <c r="J1889" s="239">
        <v>0.14204285583199788</v>
      </c>
      <c r="K1889" s="239">
        <v>0</v>
      </c>
      <c r="L1889" s="239">
        <v>0</v>
      </c>
      <c r="M1889" s="239">
        <v>0</v>
      </c>
      <c r="N1889" s="239">
        <v>0</v>
      </c>
      <c r="O1889" s="239">
        <v>0</v>
      </c>
      <c r="P1889" s="239">
        <v>0</v>
      </c>
    </row>
    <row r="1890" spans="1:16" x14ac:dyDescent="0.25">
      <c r="A1890" s="231" t="s">
        <v>99</v>
      </c>
      <c r="B1890" s="232" t="s">
        <v>4013</v>
      </c>
      <c r="C1890" s="239">
        <v>0.35887476494130455</v>
      </c>
      <c r="D1890" s="239">
        <v>0</v>
      </c>
      <c r="E1890" s="239">
        <v>0</v>
      </c>
      <c r="F1890" s="239">
        <v>2.0117053654084511</v>
      </c>
      <c r="G1890" s="239">
        <v>0.18938595143274212</v>
      </c>
      <c r="H1890" s="239">
        <v>0.13183568748293967</v>
      </c>
      <c r="I1890" s="239">
        <v>7.2212050285034995E-3</v>
      </c>
      <c r="J1890" s="239">
        <v>0.17348960595294191</v>
      </c>
      <c r="K1890" s="239">
        <v>8.409992074792115E-2</v>
      </c>
      <c r="L1890" s="239">
        <v>0</v>
      </c>
      <c r="M1890" s="239">
        <v>0</v>
      </c>
      <c r="N1890" s="239">
        <v>0</v>
      </c>
      <c r="O1890" s="239">
        <v>0</v>
      </c>
      <c r="P1890" s="239">
        <v>0.55284747222226149</v>
      </c>
    </row>
    <row r="1891" spans="1:16" x14ac:dyDescent="0.25">
      <c r="A1891" s="231" t="s">
        <v>723</v>
      </c>
      <c r="B1891" s="232" t="s">
        <v>3500</v>
      </c>
      <c r="C1891" s="239">
        <v>0</v>
      </c>
      <c r="D1891" s="239">
        <v>0</v>
      </c>
      <c r="E1891" s="239">
        <v>0</v>
      </c>
      <c r="F1891" s="239">
        <v>4.2195955114878475E-2</v>
      </c>
      <c r="G1891" s="239">
        <v>0</v>
      </c>
      <c r="H1891" s="239">
        <v>0</v>
      </c>
      <c r="I1891" s="239">
        <v>0</v>
      </c>
      <c r="J1891" s="239">
        <v>2.3291760842439655</v>
      </c>
      <c r="K1891" s="239">
        <v>1.0604415513409817</v>
      </c>
      <c r="L1891" s="239">
        <v>0.12467177664095709</v>
      </c>
      <c r="M1891" s="239">
        <v>0</v>
      </c>
      <c r="N1891" s="239">
        <v>0</v>
      </c>
      <c r="O1891" s="239">
        <v>0</v>
      </c>
      <c r="P1891" s="239">
        <v>0</v>
      </c>
    </row>
    <row r="1892" spans="1:16" x14ac:dyDescent="0.25">
      <c r="A1892" s="231" t="s">
        <v>28</v>
      </c>
      <c r="B1892" s="232" t="s">
        <v>4017</v>
      </c>
      <c r="C1892" s="239">
        <v>0</v>
      </c>
      <c r="D1892" s="239">
        <v>9.288928869317499E-2</v>
      </c>
      <c r="E1892" s="239">
        <v>3.9060352202127543E-2</v>
      </c>
      <c r="F1892" s="239">
        <v>0</v>
      </c>
      <c r="G1892" s="239">
        <v>0</v>
      </c>
      <c r="H1892" s="239">
        <v>0</v>
      </c>
      <c r="I1892" s="239">
        <v>2.6852157320413687E-2</v>
      </c>
      <c r="J1892" s="239">
        <v>0</v>
      </c>
      <c r="K1892" s="239">
        <v>0</v>
      </c>
      <c r="L1892" s="239">
        <v>0.17236145980108541</v>
      </c>
      <c r="M1892" s="239">
        <v>2.5100108628767601</v>
      </c>
      <c r="N1892" s="239">
        <v>0</v>
      </c>
      <c r="O1892" s="239">
        <v>2.810134256200519E-2</v>
      </c>
      <c r="P1892" s="239">
        <v>0</v>
      </c>
    </row>
    <row r="1893" spans="1:16" x14ac:dyDescent="0.25">
      <c r="A1893" s="231" t="s">
        <v>8601</v>
      </c>
      <c r="B1893" s="232" t="s">
        <v>8602</v>
      </c>
      <c r="C1893" s="239">
        <v>0</v>
      </c>
      <c r="D1893" s="239">
        <v>0</v>
      </c>
      <c r="E1893" s="239">
        <v>0</v>
      </c>
      <c r="F1893" s="239">
        <v>0</v>
      </c>
      <c r="G1893" s="239">
        <v>0</v>
      </c>
      <c r="H1893" s="239">
        <v>4.0820047668056032E-2</v>
      </c>
      <c r="I1893" s="239">
        <v>0</v>
      </c>
      <c r="J1893" s="239">
        <v>0</v>
      </c>
      <c r="K1893" s="239">
        <v>0</v>
      </c>
      <c r="L1893" s="239">
        <v>0</v>
      </c>
      <c r="M1893" s="239">
        <v>0</v>
      </c>
      <c r="N1893" s="239">
        <v>0</v>
      </c>
      <c r="O1893" s="239">
        <v>0</v>
      </c>
      <c r="P1893" s="239">
        <v>0</v>
      </c>
    </row>
    <row r="1894" spans="1:16" x14ac:dyDescent="0.25">
      <c r="A1894" s="231" t="s">
        <v>1777</v>
      </c>
      <c r="B1894" s="232" t="s">
        <v>4018</v>
      </c>
      <c r="C1894" s="239">
        <v>0.20157272894034997</v>
      </c>
      <c r="D1894" s="239">
        <v>0</v>
      </c>
      <c r="E1894" s="239">
        <v>0</v>
      </c>
      <c r="F1894" s="239">
        <v>0</v>
      </c>
      <c r="G1894" s="239">
        <v>0.39951158250166652</v>
      </c>
      <c r="H1894" s="239">
        <v>0</v>
      </c>
      <c r="I1894" s="239">
        <v>0</v>
      </c>
      <c r="J1894" s="239">
        <v>0</v>
      </c>
      <c r="K1894" s="239">
        <v>0</v>
      </c>
      <c r="L1894" s="239">
        <v>0</v>
      </c>
      <c r="M1894" s="239">
        <v>9.4650988460635285E-2</v>
      </c>
      <c r="N1894" s="239">
        <v>0</v>
      </c>
      <c r="O1894" s="239">
        <v>0</v>
      </c>
      <c r="P1894" s="239">
        <v>0</v>
      </c>
    </row>
    <row r="1895" spans="1:16" x14ac:dyDescent="0.25">
      <c r="A1895" s="231" t="s">
        <v>2021</v>
      </c>
      <c r="B1895" s="232" t="s">
        <v>4019</v>
      </c>
      <c r="C1895" s="239">
        <v>0</v>
      </c>
      <c r="D1895" s="239">
        <v>0</v>
      </c>
      <c r="E1895" s="239">
        <v>0.27889595532246247</v>
      </c>
      <c r="F1895" s="239">
        <v>0.2370732559144838</v>
      </c>
      <c r="G1895" s="239">
        <v>0</v>
      </c>
      <c r="H1895" s="239">
        <v>0</v>
      </c>
      <c r="I1895" s="239">
        <v>0</v>
      </c>
      <c r="J1895" s="239">
        <v>0</v>
      </c>
      <c r="K1895" s="239">
        <v>0</v>
      </c>
      <c r="L1895" s="239">
        <v>0</v>
      </c>
      <c r="M1895" s="239">
        <v>0</v>
      </c>
      <c r="N1895" s="239">
        <v>0</v>
      </c>
      <c r="O1895" s="239">
        <v>0</v>
      </c>
      <c r="P1895" s="239">
        <v>0</v>
      </c>
    </row>
    <row r="1896" spans="1:16" x14ac:dyDescent="0.25">
      <c r="A1896" s="231" t="s">
        <v>2778</v>
      </c>
      <c r="B1896" s="232" t="s">
        <v>6510</v>
      </c>
      <c r="C1896" s="239">
        <v>0</v>
      </c>
      <c r="D1896" s="239">
        <v>0</v>
      </c>
      <c r="E1896" s="239">
        <v>0</v>
      </c>
      <c r="F1896" s="239">
        <v>0</v>
      </c>
      <c r="G1896" s="239">
        <v>0</v>
      </c>
      <c r="H1896" s="239">
        <v>0</v>
      </c>
      <c r="I1896" s="239">
        <v>0</v>
      </c>
      <c r="J1896" s="239">
        <v>0</v>
      </c>
      <c r="K1896" s="239">
        <v>0</v>
      </c>
      <c r="L1896" s="239">
        <v>3.1698884503396818</v>
      </c>
      <c r="M1896" s="239">
        <v>0</v>
      </c>
      <c r="N1896" s="239">
        <v>0</v>
      </c>
      <c r="O1896" s="239">
        <v>0</v>
      </c>
      <c r="P1896" s="239">
        <v>0</v>
      </c>
    </row>
    <row r="1897" spans="1:16" x14ac:dyDescent="0.25">
      <c r="A1897" s="231" t="s">
        <v>2453</v>
      </c>
      <c r="B1897" s="232" t="s">
        <v>4061</v>
      </c>
      <c r="C1897" s="239">
        <v>0</v>
      </c>
      <c r="D1897" s="239">
        <v>0</v>
      </c>
      <c r="E1897" s="239">
        <v>0</v>
      </c>
      <c r="F1897" s="239">
        <v>0</v>
      </c>
      <c r="G1897" s="239">
        <v>0</v>
      </c>
      <c r="H1897" s="239">
        <v>0</v>
      </c>
      <c r="I1897" s="239">
        <v>0</v>
      </c>
      <c r="J1897" s="239">
        <v>0</v>
      </c>
      <c r="K1897" s="239">
        <v>0</v>
      </c>
      <c r="L1897" s="239">
        <v>0</v>
      </c>
      <c r="M1897" s="239">
        <v>0</v>
      </c>
      <c r="N1897" s="239">
        <v>0.13788029312284994</v>
      </c>
      <c r="O1897" s="239">
        <v>0</v>
      </c>
      <c r="P1897" s="239">
        <v>0</v>
      </c>
    </row>
    <row r="1898" spans="1:16" x14ac:dyDescent="0.25">
      <c r="A1898" s="231" t="s">
        <v>801</v>
      </c>
      <c r="B1898" s="232" t="s">
        <v>4062</v>
      </c>
      <c r="C1898" s="239">
        <v>0.24640553262400017</v>
      </c>
      <c r="D1898" s="239">
        <v>0</v>
      </c>
      <c r="E1898" s="239">
        <v>0</v>
      </c>
      <c r="F1898" s="239">
        <v>0</v>
      </c>
      <c r="G1898" s="239">
        <v>0</v>
      </c>
      <c r="H1898" s="239">
        <v>0</v>
      </c>
      <c r="I1898" s="239">
        <v>0</v>
      </c>
      <c r="J1898" s="239">
        <v>0</v>
      </c>
      <c r="K1898" s="239">
        <v>0</v>
      </c>
      <c r="L1898" s="239">
        <v>0</v>
      </c>
      <c r="M1898" s="239">
        <v>0</v>
      </c>
      <c r="N1898" s="239">
        <v>0</v>
      </c>
      <c r="O1898" s="239">
        <v>3.4008958646477669E-2</v>
      </c>
      <c r="P1898" s="239">
        <v>0</v>
      </c>
    </row>
    <row r="1899" spans="1:16" x14ac:dyDescent="0.25">
      <c r="A1899" s="231" t="s">
        <v>894</v>
      </c>
      <c r="B1899" s="232" t="s">
        <v>4970</v>
      </c>
      <c r="C1899" s="239">
        <v>0</v>
      </c>
      <c r="D1899" s="239">
        <v>0</v>
      </c>
      <c r="E1899" s="239">
        <v>2.9782490584179328E-2</v>
      </c>
      <c r="F1899" s="239">
        <v>0</v>
      </c>
      <c r="G1899" s="239">
        <v>2.5490168132364724E-2</v>
      </c>
      <c r="H1899" s="239">
        <v>0</v>
      </c>
      <c r="I1899" s="239">
        <v>0</v>
      </c>
      <c r="J1899" s="239">
        <v>0.28929300287631649</v>
      </c>
      <c r="K1899" s="239">
        <v>3.1600105648319533E-2</v>
      </c>
      <c r="L1899" s="239">
        <v>0</v>
      </c>
      <c r="M1899" s="239">
        <v>0</v>
      </c>
      <c r="N1899" s="239">
        <v>0</v>
      </c>
      <c r="O1899" s="239">
        <v>0</v>
      </c>
      <c r="P1899" s="239">
        <v>0</v>
      </c>
    </row>
    <row r="1900" spans="1:16" x14ac:dyDescent="0.25">
      <c r="A1900" s="231" t="s">
        <v>1448</v>
      </c>
      <c r="B1900" s="232" t="s">
        <v>6806</v>
      </c>
      <c r="C1900" s="239">
        <v>0</v>
      </c>
      <c r="D1900" s="239">
        <v>0</v>
      </c>
      <c r="E1900" s="239">
        <v>0</v>
      </c>
      <c r="F1900" s="239">
        <v>0</v>
      </c>
      <c r="G1900" s="239">
        <v>0</v>
      </c>
      <c r="H1900" s="239">
        <v>0</v>
      </c>
      <c r="I1900" s="239">
        <v>0</v>
      </c>
      <c r="J1900" s="239">
        <v>0</v>
      </c>
      <c r="K1900" s="239">
        <v>0</v>
      </c>
      <c r="L1900" s="239">
        <v>0</v>
      </c>
      <c r="M1900" s="239">
        <v>0</v>
      </c>
      <c r="N1900" s="239">
        <v>0</v>
      </c>
      <c r="O1900" s="239">
        <v>0</v>
      </c>
      <c r="P1900" s="239">
        <v>1.1662643578589695</v>
      </c>
    </row>
    <row r="1901" spans="1:16" x14ac:dyDescent="0.25">
      <c r="A1901" s="231" t="s">
        <v>1865</v>
      </c>
      <c r="B1901" s="232" t="s">
        <v>6343</v>
      </c>
      <c r="C1901" s="239">
        <v>0.73736130451603787</v>
      </c>
      <c r="D1901" s="239">
        <v>0.71399722796255671</v>
      </c>
      <c r="E1901" s="239">
        <v>0</v>
      </c>
      <c r="F1901" s="239">
        <v>0</v>
      </c>
      <c r="G1901" s="239">
        <v>1.5820924405254466</v>
      </c>
      <c r="H1901" s="239">
        <v>0</v>
      </c>
      <c r="I1901" s="239">
        <v>0</v>
      </c>
      <c r="J1901" s="239">
        <v>0</v>
      </c>
      <c r="K1901" s="239">
        <v>0</v>
      </c>
      <c r="L1901" s="239">
        <v>0</v>
      </c>
      <c r="M1901" s="239">
        <v>0</v>
      </c>
      <c r="N1901" s="239">
        <v>0</v>
      </c>
      <c r="O1901" s="239">
        <v>0.6980484830575846</v>
      </c>
      <c r="P1901" s="239">
        <v>1.1323343472372074</v>
      </c>
    </row>
    <row r="1902" spans="1:16" x14ac:dyDescent="0.25">
      <c r="A1902" s="231" t="s">
        <v>1029</v>
      </c>
      <c r="B1902" s="232" t="s">
        <v>4971</v>
      </c>
      <c r="C1902" s="239">
        <v>0</v>
      </c>
      <c r="D1902" s="239">
        <v>5.3710557155807415E-2</v>
      </c>
      <c r="E1902" s="239">
        <v>0</v>
      </c>
      <c r="F1902" s="239">
        <v>0</v>
      </c>
      <c r="G1902" s="239">
        <v>0</v>
      </c>
      <c r="H1902" s="239">
        <v>0</v>
      </c>
      <c r="I1902" s="239">
        <v>0</v>
      </c>
      <c r="J1902" s="239">
        <v>0</v>
      </c>
      <c r="K1902" s="239">
        <v>6.6315861427752336E-3</v>
      </c>
      <c r="L1902" s="239">
        <v>0</v>
      </c>
      <c r="M1902" s="239">
        <v>0</v>
      </c>
      <c r="N1902" s="239">
        <v>0</v>
      </c>
      <c r="O1902" s="239">
        <v>0</v>
      </c>
      <c r="P1902" s="239">
        <v>0</v>
      </c>
    </row>
    <row r="1903" spans="1:16" x14ac:dyDescent="0.25">
      <c r="A1903" s="231" t="s">
        <v>2706</v>
      </c>
      <c r="B1903" s="232" t="s">
        <v>6342</v>
      </c>
      <c r="C1903" s="239">
        <v>0</v>
      </c>
      <c r="D1903" s="239">
        <v>0</v>
      </c>
      <c r="E1903" s="239">
        <v>0</v>
      </c>
      <c r="F1903" s="239">
        <v>0</v>
      </c>
      <c r="G1903" s="239">
        <v>0</v>
      </c>
      <c r="H1903" s="239">
        <v>0</v>
      </c>
      <c r="I1903" s="239">
        <v>0</v>
      </c>
      <c r="J1903" s="239">
        <v>7.3241430895255449E-2</v>
      </c>
      <c r="K1903" s="239">
        <v>0</v>
      </c>
      <c r="L1903" s="239">
        <v>0</v>
      </c>
      <c r="M1903" s="239">
        <v>0</v>
      </c>
      <c r="N1903" s="239">
        <v>0</v>
      </c>
      <c r="O1903" s="239">
        <v>0</v>
      </c>
      <c r="P1903" s="239">
        <v>0</v>
      </c>
    </row>
    <row r="1904" spans="1:16" x14ac:dyDescent="0.25">
      <c r="A1904" s="231" t="s">
        <v>2461</v>
      </c>
      <c r="B1904" s="232" t="s">
        <v>6341</v>
      </c>
      <c r="C1904" s="239">
        <v>0</v>
      </c>
      <c r="D1904" s="239">
        <v>0</v>
      </c>
      <c r="E1904" s="239">
        <v>0</v>
      </c>
      <c r="F1904" s="239">
        <v>0</v>
      </c>
      <c r="G1904" s="239">
        <v>0</v>
      </c>
      <c r="H1904" s="239">
        <v>0</v>
      </c>
      <c r="I1904" s="239">
        <v>0</v>
      </c>
      <c r="J1904" s="239">
        <v>0</v>
      </c>
      <c r="K1904" s="239">
        <v>0</v>
      </c>
      <c r="L1904" s="239">
        <v>0.1629723626211971</v>
      </c>
      <c r="M1904" s="239">
        <v>0</v>
      </c>
      <c r="N1904" s="239">
        <v>0</v>
      </c>
      <c r="O1904" s="239">
        <v>0</v>
      </c>
      <c r="P1904" s="239">
        <v>0</v>
      </c>
    </row>
    <row r="1905" spans="1:16" x14ac:dyDescent="0.25">
      <c r="A1905" s="231" t="s">
        <v>683</v>
      </c>
      <c r="B1905" s="232" t="s">
        <v>4973</v>
      </c>
      <c r="C1905" s="239">
        <v>0</v>
      </c>
      <c r="D1905" s="239">
        <v>0.19215846824406591</v>
      </c>
      <c r="E1905" s="239">
        <v>0.7704311918515705</v>
      </c>
      <c r="F1905" s="239">
        <v>0</v>
      </c>
      <c r="G1905" s="239">
        <v>0</v>
      </c>
      <c r="H1905" s="239">
        <v>0</v>
      </c>
      <c r="I1905" s="239">
        <v>3.8371171571894586E-3</v>
      </c>
      <c r="J1905" s="239">
        <v>0</v>
      </c>
      <c r="K1905" s="239">
        <v>0</v>
      </c>
      <c r="L1905" s="239">
        <v>0</v>
      </c>
      <c r="M1905" s="239">
        <v>0</v>
      </c>
      <c r="N1905" s="239">
        <v>0</v>
      </c>
      <c r="O1905" s="239">
        <v>0</v>
      </c>
      <c r="P1905" s="239">
        <v>0</v>
      </c>
    </row>
    <row r="1906" spans="1:16" x14ac:dyDescent="0.25">
      <c r="A1906" s="231" t="s">
        <v>128</v>
      </c>
      <c r="B1906" s="232" t="s">
        <v>10034</v>
      </c>
      <c r="C1906" s="239">
        <v>0</v>
      </c>
      <c r="D1906" s="239">
        <v>6.6407779196732701E-4</v>
      </c>
      <c r="E1906" s="239">
        <v>0</v>
      </c>
      <c r="F1906" s="239">
        <v>0</v>
      </c>
      <c r="G1906" s="239">
        <v>0</v>
      </c>
      <c r="H1906" s="239">
        <v>0</v>
      </c>
      <c r="I1906" s="239">
        <v>2.3239772221208332E-2</v>
      </c>
      <c r="J1906" s="239">
        <v>3.1964699426625096E-2</v>
      </c>
      <c r="K1906" s="239">
        <v>0</v>
      </c>
      <c r="L1906" s="239">
        <v>1.9864414757562736E-3</v>
      </c>
      <c r="M1906" s="239">
        <v>0</v>
      </c>
      <c r="N1906" s="239">
        <v>0</v>
      </c>
      <c r="O1906" s="239">
        <v>0.16620044081238519</v>
      </c>
      <c r="P1906" s="239">
        <v>4.5185364975501956E-2</v>
      </c>
    </row>
    <row r="1907" spans="1:16" x14ac:dyDescent="0.25">
      <c r="A1907" s="231" t="s">
        <v>238</v>
      </c>
      <c r="B1907" s="232" t="s">
        <v>10035</v>
      </c>
      <c r="C1907" s="239">
        <v>8.8445407695906669E-3</v>
      </c>
      <c r="D1907" s="239">
        <v>1.4723528132739557E-3</v>
      </c>
      <c r="E1907" s="239">
        <v>0</v>
      </c>
      <c r="F1907" s="239">
        <v>0</v>
      </c>
      <c r="G1907" s="239">
        <v>9.3229112036698268E-4</v>
      </c>
      <c r="H1907" s="239">
        <v>8.3854677026043922E-4</v>
      </c>
      <c r="I1907" s="239">
        <v>1.8018420698050045E-2</v>
      </c>
      <c r="J1907" s="239">
        <v>0</v>
      </c>
      <c r="K1907" s="239">
        <v>0</v>
      </c>
      <c r="L1907" s="239">
        <v>9.454849988422899E-2</v>
      </c>
      <c r="M1907" s="239">
        <v>0</v>
      </c>
      <c r="N1907" s="239">
        <v>3.5335435250345693E-3</v>
      </c>
      <c r="O1907" s="239">
        <v>6.0451200281519601E-3</v>
      </c>
      <c r="P1907" s="239">
        <v>9.2097392441885494E-3</v>
      </c>
    </row>
    <row r="1908" spans="1:16" x14ac:dyDescent="0.25">
      <c r="A1908" s="231" t="s">
        <v>2663</v>
      </c>
      <c r="B1908" s="232" t="s">
        <v>6714</v>
      </c>
      <c r="C1908" s="239">
        <v>0</v>
      </c>
      <c r="D1908" s="239">
        <v>0</v>
      </c>
      <c r="E1908" s="239">
        <v>0</v>
      </c>
      <c r="F1908" s="239">
        <v>0</v>
      </c>
      <c r="G1908" s="239">
        <v>0</v>
      </c>
      <c r="H1908" s="239">
        <v>0</v>
      </c>
      <c r="I1908" s="239">
        <v>0</v>
      </c>
      <c r="J1908" s="239">
        <v>0</v>
      </c>
      <c r="K1908" s="239">
        <v>0</v>
      </c>
      <c r="L1908" s="239">
        <v>0.42866996365428672</v>
      </c>
      <c r="M1908" s="239">
        <v>0</v>
      </c>
      <c r="N1908" s="239">
        <v>0</v>
      </c>
      <c r="O1908" s="239">
        <v>0</v>
      </c>
      <c r="P1908" s="239">
        <v>0</v>
      </c>
    </row>
    <row r="1909" spans="1:16" x14ac:dyDescent="0.25">
      <c r="A1909" s="231" t="s">
        <v>7405</v>
      </c>
      <c r="B1909" s="232" t="s">
        <v>7406</v>
      </c>
      <c r="C1909" s="239">
        <v>0</v>
      </c>
      <c r="D1909" s="239">
        <v>0</v>
      </c>
      <c r="E1909" s="239">
        <v>0</v>
      </c>
      <c r="F1909" s="239">
        <v>0</v>
      </c>
      <c r="G1909" s="239">
        <v>0</v>
      </c>
      <c r="H1909" s="239">
        <v>0</v>
      </c>
      <c r="I1909" s="239">
        <v>0</v>
      </c>
      <c r="J1909" s="239">
        <v>0</v>
      </c>
      <c r="K1909" s="239">
        <v>0.63257689646374771</v>
      </c>
      <c r="L1909" s="239">
        <v>0</v>
      </c>
      <c r="M1909" s="239">
        <v>0</v>
      </c>
      <c r="N1909" s="239">
        <v>0</v>
      </c>
      <c r="O1909" s="239">
        <v>0</v>
      </c>
      <c r="P1909" s="239">
        <v>0</v>
      </c>
    </row>
    <row r="1910" spans="1:16" x14ac:dyDescent="0.25">
      <c r="A1910" s="231" t="s">
        <v>2478</v>
      </c>
      <c r="B1910" s="232" t="s">
        <v>4964</v>
      </c>
      <c r="C1910" s="239">
        <v>0</v>
      </c>
      <c r="D1910" s="239">
        <v>0</v>
      </c>
      <c r="E1910" s="239">
        <v>0</v>
      </c>
      <c r="F1910" s="239">
        <v>0</v>
      </c>
      <c r="G1910" s="239">
        <v>0</v>
      </c>
      <c r="H1910" s="239">
        <v>0</v>
      </c>
      <c r="I1910" s="239">
        <v>0</v>
      </c>
      <c r="J1910" s="239">
        <v>0</v>
      </c>
      <c r="K1910" s="239">
        <v>3.8380318068150412E-2</v>
      </c>
      <c r="L1910" s="239">
        <v>0</v>
      </c>
      <c r="M1910" s="239">
        <v>0</v>
      </c>
      <c r="N1910" s="239">
        <v>0</v>
      </c>
      <c r="O1910" s="239">
        <v>0</v>
      </c>
      <c r="P1910" s="239">
        <v>0</v>
      </c>
    </row>
    <row r="1911" spans="1:16" x14ac:dyDescent="0.25">
      <c r="A1911" s="231" t="s">
        <v>7667</v>
      </c>
      <c r="B1911" s="232" t="s">
        <v>7668</v>
      </c>
      <c r="C1911" s="239">
        <v>0</v>
      </c>
      <c r="D1911" s="239">
        <v>0</v>
      </c>
      <c r="E1911" s="239">
        <v>0</v>
      </c>
      <c r="F1911" s="239">
        <v>0</v>
      </c>
      <c r="G1911" s="239">
        <v>0</v>
      </c>
      <c r="H1911" s="239">
        <v>0</v>
      </c>
      <c r="I1911" s="239">
        <v>0</v>
      </c>
      <c r="J1911" s="239">
        <v>0</v>
      </c>
      <c r="K1911" s="239">
        <v>0</v>
      </c>
      <c r="L1911" s="239">
        <v>0.34509972508643727</v>
      </c>
      <c r="M1911" s="239">
        <v>0</v>
      </c>
      <c r="N1911" s="239">
        <v>0</v>
      </c>
      <c r="O1911" s="239">
        <v>0</v>
      </c>
      <c r="P1911" s="239">
        <v>0</v>
      </c>
    </row>
    <row r="1912" spans="1:16" x14ac:dyDescent="0.25">
      <c r="A1912" s="231" t="s">
        <v>565</v>
      </c>
      <c r="B1912" s="232" t="s">
        <v>6344</v>
      </c>
      <c r="C1912" s="239">
        <v>0</v>
      </c>
      <c r="D1912" s="239">
        <v>0.23171287418517258</v>
      </c>
      <c r="E1912" s="239">
        <v>0.25951338883729469</v>
      </c>
      <c r="F1912" s="239">
        <v>5.9096866207999789E-2</v>
      </c>
      <c r="G1912" s="239">
        <v>0</v>
      </c>
      <c r="H1912" s="239">
        <v>0</v>
      </c>
      <c r="I1912" s="239">
        <v>0</v>
      </c>
      <c r="J1912" s="239">
        <v>0</v>
      </c>
      <c r="K1912" s="239">
        <v>0</v>
      </c>
      <c r="L1912" s="239">
        <v>6.3116421515434585E-3</v>
      </c>
      <c r="M1912" s="239">
        <v>3.1376620651153174E-2</v>
      </c>
      <c r="N1912" s="239">
        <v>0</v>
      </c>
      <c r="O1912" s="239">
        <v>0</v>
      </c>
      <c r="P1912" s="239">
        <v>0</v>
      </c>
    </row>
    <row r="1913" spans="1:16" x14ac:dyDescent="0.25">
      <c r="A1913" s="231" t="s">
        <v>463</v>
      </c>
      <c r="B1913" s="232" t="s">
        <v>4969</v>
      </c>
      <c r="C1913" s="239">
        <v>0.1807073308806991</v>
      </c>
      <c r="D1913" s="239">
        <v>0</v>
      </c>
      <c r="E1913" s="239">
        <v>0</v>
      </c>
      <c r="F1913" s="239">
        <v>0</v>
      </c>
      <c r="G1913" s="239">
        <v>0</v>
      </c>
      <c r="H1913" s="239">
        <v>0</v>
      </c>
      <c r="I1913" s="239">
        <v>0</v>
      </c>
      <c r="J1913" s="239">
        <v>0</v>
      </c>
      <c r="K1913" s="239">
        <v>0</v>
      </c>
      <c r="L1913" s="239">
        <v>0</v>
      </c>
      <c r="M1913" s="239">
        <v>5.557194967097721E-3</v>
      </c>
      <c r="N1913" s="239">
        <v>0</v>
      </c>
      <c r="O1913" s="239">
        <v>0</v>
      </c>
      <c r="P1913" s="239">
        <v>0</v>
      </c>
    </row>
    <row r="1914" spans="1:16" x14ac:dyDescent="0.25">
      <c r="A1914" s="231" t="s">
        <v>1449</v>
      </c>
      <c r="B1914" s="232" t="s">
        <v>3596</v>
      </c>
      <c r="C1914" s="239">
        <v>0.12525637877191115</v>
      </c>
      <c r="D1914" s="239">
        <v>9.5509092098910228E-3</v>
      </c>
      <c r="E1914" s="239">
        <v>0</v>
      </c>
      <c r="F1914" s="239">
        <v>0</v>
      </c>
      <c r="G1914" s="239">
        <v>0</v>
      </c>
      <c r="H1914" s="239">
        <v>0</v>
      </c>
      <c r="I1914" s="239">
        <v>0</v>
      </c>
      <c r="J1914" s="239">
        <v>0</v>
      </c>
      <c r="K1914" s="239">
        <v>2.5595493588721004E-3</v>
      </c>
      <c r="L1914" s="239">
        <v>0</v>
      </c>
      <c r="M1914" s="239">
        <v>0</v>
      </c>
      <c r="N1914" s="239">
        <v>0</v>
      </c>
      <c r="O1914" s="239">
        <v>0</v>
      </c>
      <c r="P1914" s="239">
        <v>0</v>
      </c>
    </row>
    <row r="1915" spans="1:16" x14ac:dyDescent="0.25">
      <c r="A1915" s="231" t="s">
        <v>593</v>
      </c>
      <c r="B1915" s="232" t="s">
        <v>4966</v>
      </c>
      <c r="C1915" s="239">
        <v>0</v>
      </c>
      <c r="D1915" s="239">
        <v>0</v>
      </c>
      <c r="E1915" s="239">
        <v>0</v>
      </c>
      <c r="F1915" s="239">
        <v>0</v>
      </c>
      <c r="G1915" s="239">
        <v>0</v>
      </c>
      <c r="H1915" s="239">
        <v>0</v>
      </c>
      <c r="I1915" s="239">
        <v>0</v>
      </c>
      <c r="J1915" s="239">
        <v>7.3102666581457932E-3</v>
      </c>
      <c r="K1915" s="239">
        <v>0</v>
      </c>
      <c r="L1915" s="239">
        <v>0</v>
      </c>
      <c r="M1915" s="239">
        <v>0.15937510340792099</v>
      </c>
      <c r="N1915" s="239">
        <v>0</v>
      </c>
      <c r="O1915" s="239">
        <v>0</v>
      </c>
      <c r="P1915" s="239">
        <v>1.0018246159802388E-2</v>
      </c>
    </row>
    <row r="1916" spans="1:16" x14ac:dyDescent="0.25">
      <c r="A1916" s="231" t="s">
        <v>672</v>
      </c>
      <c r="B1916" s="232" t="s">
        <v>4967</v>
      </c>
      <c r="C1916" s="239">
        <v>1.6448337606593342E-2</v>
      </c>
      <c r="D1916" s="239">
        <v>0</v>
      </c>
      <c r="E1916" s="239">
        <v>0</v>
      </c>
      <c r="F1916" s="239">
        <v>7.9040102329726789E-3</v>
      </c>
      <c r="G1916" s="239">
        <v>0</v>
      </c>
      <c r="H1916" s="239">
        <v>0</v>
      </c>
      <c r="I1916" s="239">
        <v>0</v>
      </c>
      <c r="J1916" s="239">
        <v>0</v>
      </c>
      <c r="K1916" s="239">
        <v>0</v>
      </c>
      <c r="L1916" s="239">
        <v>0</v>
      </c>
      <c r="M1916" s="239">
        <v>0</v>
      </c>
      <c r="N1916" s="239">
        <v>9.259269385202119E-3</v>
      </c>
      <c r="O1916" s="239">
        <v>1.0050027521380242E-2</v>
      </c>
      <c r="P1916" s="239">
        <v>1.8696841499930183E-2</v>
      </c>
    </row>
    <row r="1917" spans="1:16" x14ac:dyDescent="0.25">
      <c r="A1917" s="231" t="s">
        <v>62</v>
      </c>
      <c r="B1917" s="232" t="s">
        <v>3559</v>
      </c>
      <c r="C1917" s="239">
        <v>0.38110923211452635</v>
      </c>
      <c r="D1917" s="239">
        <v>0.15693258159430742</v>
      </c>
      <c r="E1917" s="239">
        <v>0.11848917993197516</v>
      </c>
      <c r="F1917" s="239">
        <v>1.6287880816151578E-2</v>
      </c>
      <c r="G1917" s="239">
        <v>4.4672998182345838E-2</v>
      </c>
      <c r="H1917" s="239">
        <v>8.4419454342265759E-3</v>
      </c>
      <c r="I1917" s="239">
        <v>4.0191757759228709E-3</v>
      </c>
      <c r="J1917" s="239">
        <v>7.0058226277287519E-3</v>
      </c>
      <c r="K1917" s="239">
        <v>1.1305372301541861E-3</v>
      </c>
      <c r="L1917" s="239">
        <v>6.443408633581819E-4</v>
      </c>
      <c r="M1917" s="239">
        <v>2.9628301480687765E-3</v>
      </c>
      <c r="N1917" s="239">
        <v>1.1147531211215114E-2</v>
      </c>
      <c r="O1917" s="239">
        <v>3.3847345178740419E-2</v>
      </c>
      <c r="P1917" s="239">
        <v>0.13585748210323767</v>
      </c>
    </row>
    <row r="1918" spans="1:16" x14ac:dyDescent="0.25">
      <c r="A1918" s="231" t="s">
        <v>492</v>
      </c>
      <c r="B1918" s="232" t="s">
        <v>4979</v>
      </c>
      <c r="C1918" s="239">
        <v>0</v>
      </c>
      <c r="D1918" s="239">
        <v>2.8221588527547652E-3</v>
      </c>
      <c r="E1918" s="239">
        <v>0</v>
      </c>
      <c r="F1918" s="239">
        <v>7.9542564613912584E-2</v>
      </c>
      <c r="G1918" s="239">
        <v>0</v>
      </c>
      <c r="H1918" s="239">
        <v>7.9251752958049825E-3</v>
      </c>
      <c r="I1918" s="239">
        <v>0</v>
      </c>
      <c r="J1918" s="239">
        <v>0</v>
      </c>
      <c r="K1918" s="239">
        <v>5.1119126032191835E-3</v>
      </c>
      <c r="L1918" s="239">
        <v>0</v>
      </c>
      <c r="M1918" s="239">
        <v>7.7596168290974647E-3</v>
      </c>
      <c r="N1918" s="239">
        <v>2.2340521696971967E-3</v>
      </c>
      <c r="O1918" s="239">
        <v>1.1022212082555913E-2</v>
      </c>
      <c r="P1918" s="239">
        <v>0</v>
      </c>
    </row>
    <row r="1919" spans="1:16" x14ac:dyDescent="0.25">
      <c r="A1919" s="231" t="s">
        <v>544</v>
      </c>
      <c r="B1919" s="232" t="s">
        <v>6336</v>
      </c>
      <c r="C1919" s="239">
        <v>5.6199932564478163E-3</v>
      </c>
      <c r="D1919" s="239">
        <v>0</v>
      </c>
      <c r="E1919" s="239">
        <v>1.0971162311527279E-2</v>
      </c>
      <c r="F1919" s="239">
        <v>9.9372124543312679E-3</v>
      </c>
      <c r="G1919" s="239">
        <v>7.0770517258842694E-3</v>
      </c>
      <c r="H1919" s="239">
        <v>3.9985988337894298E-3</v>
      </c>
      <c r="I1919" s="239">
        <v>1.1009329743309495E-3</v>
      </c>
      <c r="J1919" s="239">
        <v>3.5495628055850375E-3</v>
      </c>
      <c r="K1919" s="239">
        <v>7.4168386758039825E-3</v>
      </c>
      <c r="L1919" s="239">
        <v>2.040928349322112E-3</v>
      </c>
      <c r="M1919" s="239">
        <v>2.0214084725059922E-2</v>
      </c>
      <c r="N1919" s="239">
        <v>0</v>
      </c>
      <c r="O1919" s="239">
        <v>4.2379467698651849E-2</v>
      </c>
      <c r="P1919" s="239">
        <v>1.2640505911144382E-2</v>
      </c>
    </row>
    <row r="1920" spans="1:16" x14ac:dyDescent="0.25">
      <c r="A1920" s="231" t="s">
        <v>332</v>
      </c>
      <c r="B1920" s="232" t="s">
        <v>6337</v>
      </c>
      <c r="C1920" s="239">
        <v>0</v>
      </c>
      <c r="D1920" s="239">
        <v>0</v>
      </c>
      <c r="E1920" s="239">
        <v>0</v>
      </c>
      <c r="F1920" s="239">
        <v>0</v>
      </c>
      <c r="G1920" s="239">
        <v>0</v>
      </c>
      <c r="H1920" s="239">
        <v>8.3522214016631836E-3</v>
      </c>
      <c r="I1920" s="239">
        <v>9.9171092841022247E-3</v>
      </c>
      <c r="J1920" s="239">
        <v>1.5744280116639104E-2</v>
      </c>
      <c r="K1920" s="239">
        <v>2.1398510470688206E-2</v>
      </c>
      <c r="L1920" s="239">
        <v>1.7911517875772148E-2</v>
      </c>
      <c r="M1920" s="239">
        <v>0</v>
      </c>
      <c r="N1920" s="239">
        <v>3.5584291428691238E-3</v>
      </c>
      <c r="O1920" s="239">
        <v>0</v>
      </c>
      <c r="P1920" s="239">
        <v>1.8445257242462338E-2</v>
      </c>
    </row>
    <row r="1921" spans="1:16" x14ac:dyDescent="0.25">
      <c r="A1921" s="231" t="s">
        <v>1633</v>
      </c>
      <c r="B1921" s="232" t="s">
        <v>6335</v>
      </c>
      <c r="C1921" s="239">
        <v>0</v>
      </c>
      <c r="D1921" s="239">
        <v>0</v>
      </c>
      <c r="E1921" s="239">
        <v>0</v>
      </c>
      <c r="F1921" s="239">
        <v>1.1371482672521771E-2</v>
      </c>
      <c r="G1921" s="239">
        <v>0</v>
      </c>
      <c r="H1921" s="239">
        <v>0</v>
      </c>
      <c r="I1921" s="239">
        <v>0</v>
      </c>
      <c r="J1921" s="239">
        <v>0</v>
      </c>
      <c r="K1921" s="239">
        <v>0</v>
      </c>
      <c r="L1921" s="239">
        <v>0</v>
      </c>
      <c r="M1921" s="239">
        <v>0</v>
      </c>
      <c r="N1921" s="239">
        <v>0</v>
      </c>
      <c r="O1921" s="239">
        <v>0</v>
      </c>
      <c r="P1921" s="239">
        <v>0</v>
      </c>
    </row>
    <row r="1922" spans="1:16" x14ac:dyDescent="0.25">
      <c r="A1922" s="231" t="s">
        <v>441</v>
      </c>
      <c r="B1922" s="232" t="s">
        <v>4981</v>
      </c>
      <c r="C1922" s="239">
        <v>0</v>
      </c>
      <c r="D1922" s="239">
        <v>2.0637872823950545E-2</v>
      </c>
      <c r="E1922" s="239">
        <v>3.2622249834081497E-2</v>
      </c>
      <c r="F1922" s="239">
        <v>2.8953886000788496E-2</v>
      </c>
      <c r="G1922" s="239">
        <v>7.8496853540989855E-2</v>
      </c>
      <c r="H1922" s="239">
        <v>4.3047000623214579E-2</v>
      </c>
      <c r="I1922" s="239">
        <v>3.2324367635843849E-2</v>
      </c>
      <c r="J1922" s="239">
        <v>1.7673646448797663E-2</v>
      </c>
      <c r="K1922" s="239">
        <v>7.4910143815838146E-2</v>
      </c>
      <c r="L1922" s="239">
        <v>0</v>
      </c>
      <c r="M1922" s="239">
        <v>0</v>
      </c>
      <c r="N1922" s="239">
        <v>0</v>
      </c>
      <c r="O1922" s="239">
        <v>0</v>
      </c>
      <c r="P1922" s="239">
        <v>8.2102950770671562E-2</v>
      </c>
    </row>
    <row r="1923" spans="1:16" x14ac:dyDescent="0.25">
      <c r="A1923" s="231" t="s">
        <v>1971</v>
      </c>
      <c r="B1923" s="232" t="s">
        <v>6972</v>
      </c>
      <c r="C1923" s="239">
        <v>0.16861369630462653</v>
      </c>
      <c r="D1923" s="239">
        <v>0</v>
      </c>
      <c r="E1923" s="239">
        <v>0</v>
      </c>
      <c r="F1923" s="239">
        <v>0</v>
      </c>
      <c r="G1923" s="239">
        <v>0</v>
      </c>
      <c r="H1923" s="239">
        <v>0</v>
      </c>
      <c r="I1923" s="239">
        <v>0</v>
      </c>
      <c r="J1923" s="239">
        <v>0</v>
      </c>
      <c r="K1923" s="239">
        <v>0</v>
      </c>
      <c r="L1923" s="239">
        <v>0</v>
      </c>
      <c r="M1923" s="239">
        <v>0</v>
      </c>
      <c r="N1923" s="239">
        <v>0</v>
      </c>
      <c r="O1923" s="239">
        <v>0</v>
      </c>
      <c r="P1923" s="239">
        <v>3.6200740966524293E-2</v>
      </c>
    </row>
    <row r="1924" spans="1:16" x14ac:dyDescent="0.25">
      <c r="A1924" s="231" t="s">
        <v>819</v>
      </c>
      <c r="B1924" s="232" t="s">
        <v>6334</v>
      </c>
      <c r="C1924" s="239">
        <v>1.3912578254722341E-2</v>
      </c>
      <c r="D1924" s="239">
        <v>0</v>
      </c>
      <c r="E1924" s="239">
        <v>0</v>
      </c>
      <c r="F1924" s="239">
        <v>2.0321014132994513E-2</v>
      </c>
      <c r="G1924" s="239">
        <v>0</v>
      </c>
      <c r="H1924" s="239">
        <v>0</v>
      </c>
      <c r="I1924" s="239">
        <v>7.2660206963650817E-3</v>
      </c>
      <c r="J1924" s="239">
        <v>0</v>
      </c>
      <c r="K1924" s="239">
        <v>0</v>
      </c>
      <c r="L1924" s="239">
        <v>0</v>
      </c>
      <c r="M1924" s="239">
        <v>0</v>
      </c>
      <c r="N1924" s="239">
        <v>0</v>
      </c>
      <c r="O1924" s="239">
        <v>0</v>
      </c>
      <c r="P1924" s="239">
        <v>0</v>
      </c>
    </row>
    <row r="1925" spans="1:16" x14ac:dyDescent="0.25">
      <c r="A1925" s="231" t="s">
        <v>246</v>
      </c>
      <c r="B1925" s="232" t="s">
        <v>4977</v>
      </c>
      <c r="C1925" s="239">
        <v>4.8251331803080937E-3</v>
      </c>
      <c r="D1925" s="239">
        <v>1.0953945308755719E-2</v>
      </c>
      <c r="E1925" s="239">
        <v>1.2544508831667573E-2</v>
      </c>
      <c r="F1925" s="239">
        <v>7.5893972063484E-2</v>
      </c>
      <c r="G1925" s="239">
        <v>3.152983611966817E-2</v>
      </c>
      <c r="H1925" s="239">
        <v>7.6386302114438203E-3</v>
      </c>
      <c r="I1925" s="239">
        <v>4.4939901369201792E-2</v>
      </c>
      <c r="J1925" s="239">
        <v>1.1202678584320237E-2</v>
      </c>
      <c r="K1925" s="239">
        <v>2.8826227146929395E-2</v>
      </c>
      <c r="L1925" s="239">
        <v>1.9515483023808875E-2</v>
      </c>
      <c r="M1925" s="239">
        <v>1.8278077884348314E-2</v>
      </c>
      <c r="N1925" s="239">
        <v>2.6072123411432512E-2</v>
      </c>
      <c r="O1925" s="239">
        <v>1.8347263014400417E-2</v>
      </c>
      <c r="P1925" s="239">
        <v>0.10190355846733286</v>
      </c>
    </row>
    <row r="1926" spans="1:16" x14ac:dyDescent="0.25">
      <c r="A1926" s="231" t="s">
        <v>1001</v>
      </c>
      <c r="B1926" s="232" t="s">
        <v>6339</v>
      </c>
      <c r="C1926" s="239">
        <v>0.55187357130883663</v>
      </c>
      <c r="D1926" s="239">
        <v>0.19158930161117979</v>
      </c>
      <c r="E1926" s="239">
        <v>0</v>
      </c>
      <c r="F1926" s="239">
        <v>0.13421190097955299</v>
      </c>
      <c r="G1926" s="239">
        <v>0</v>
      </c>
      <c r="H1926" s="239">
        <v>4.3110487731082524E-2</v>
      </c>
      <c r="I1926" s="239">
        <v>0.10570284272379173</v>
      </c>
      <c r="J1926" s="239">
        <v>0</v>
      </c>
      <c r="K1926" s="239">
        <v>2.3367399078934724E-2</v>
      </c>
      <c r="L1926" s="239">
        <v>0.16109594217406417</v>
      </c>
      <c r="M1926" s="239">
        <v>0</v>
      </c>
      <c r="N1926" s="239">
        <v>0</v>
      </c>
      <c r="O1926" s="239">
        <v>0.21208332230783208</v>
      </c>
      <c r="P1926" s="239">
        <v>9.16648557138771E-2</v>
      </c>
    </row>
    <row r="1927" spans="1:16" x14ac:dyDescent="0.25">
      <c r="A1927" s="231" t="s">
        <v>247</v>
      </c>
      <c r="B1927" s="232" t="s">
        <v>3700</v>
      </c>
      <c r="C1927" s="239">
        <v>9.2086933247200152E-3</v>
      </c>
      <c r="D1927" s="239">
        <v>0.11760119237978985</v>
      </c>
      <c r="E1927" s="239">
        <v>0.126943342123187</v>
      </c>
      <c r="F1927" s="239">
        <v>6.1751947162716557E-2</v>
      </c>
      <c r="G1927" s="239">
        <v>3.9060334062308244E-2</v>
      </c>
      <c r="H1927" s="239">
        <v>2.7899400211288637E-2</v>
      </c>
      <c r="I1927" s="239">
        <v>2.8453194212614837E-2</v>
      </c>
      <c r="J1927" s="239">
        <v>1.6302569112765591E-2</v>
      </c>
      <c r="K1927" s="239">
        <v>1.503783170922177E-2</v>
      </c>
      <c r="L1927" s="239">
        <v>5.0407802273298122E-2</v>
      </c>
      <c r="M1927" s="239">
        <v>0.17567167506786899</v>
      </c>
      <c r="N1927" s="239">
        <v>2.1392495382963349E-2</v>
      </c>
      <c r="O1927" s="239">
        <v>7.9512735662254676E-3</v>
      </c>
      <c r="P1927" s="239">
        <v>5.0071092907463255E-3</v>
      </c>
    </row>
    <row r="1928" spans="1:16" x14ac:dyDescent="0.25">
      <c r="A1928" s="231" t="s">
        <v>152</v>
      </c>
      <c r="B1928" s="232" t="s">
        <v>10036</v>
      </c>
      <c r="C1928" s="239">
        <v>0</v>
      </c>
      <c r="D1928" s="239">
        <v>0</v>
      </c>
      <c r="E1928" s="239">
        <v>7.7699413547546812E-3</v>
      </c>
      <c r="F1928" s="239">
        <v>1.8654365129616497E-2</v>
      </c>
      <c r="G1928" s="239">
        <v>1.3501050659762235E-3</v>
      </c>
      <c r="H1928" s="239">
        <v>3.6585954323106974E-3</v>
      </c>
      <c r="I1928" s="239">
        <v>1.2891968141261329E-2</v>
      </c>
      <c r="J1928" s="239">
        <v>8.7560925403861345E-4</v>
      </c>
      <c r="K1928" s="239">
        <v>1.0363408878874549E-3</v>
      </c>
      <c r="L1928" s="239">
        <v>0</v>
      </c>
      <c r="M1928" s="239">
        <v>0</v>
      </c>
      <c r="N1928" s="239">
        <v>0</v>
      </c>
      <c r="O1928" s="239">
        <v>0</v>
      </c>
      <c r="P1928" s="239">
        <v>7.4945633680628138E-3</v>
      </c>
    </row>
    <row r="1929" spans="1:16" x14ac:dyDescent="0.25">
      <c r="A1929" s="231" t="s">
        <v>319</v>
      </c>
      <c r="B1929" s="232" t="s">
        <v>4975</v>
      </c>
      <c r="C1929" s="239">
        <v>0</v>
      </c>
      <c r="D1929" s="239">
        <v>0</v>
      </c>
      <c r="E1929" s="239">
        <v>6.0699022405824718E-3</v>
      </c>
      <c r="F1929" s="239">
        <v>3.2514203197209254E-2</v>
      </c>
      <c r="G1929" s="239">
        <v>0</v>
      </c>
      <c r="H1929" s="239">
        <v>4.2092438695307793E-2</v>
      </c>
      <c r="I1929" s="239">
        <v>1.5481924087124829E-2</v>
      </c>
      <c r="J1929" s="239">
        <v>1.7186237057641818E-2</v>
      </c>
      <c r="K1929" s="239">
        <v>3.9170975526464343E-3</v>
      </c>
      <c r="L1929" s="239">
        <v>1.4028344251661934E-2</v>
      </c>
      <c r="M1929" s="239">
        <v>6.4562312480957052E-3</v>
      </c>
      <c r="N1929" s="239">
        <v>6.9082493246935845E-3</v>
      </c>
      <c r="O1929" s="239">
        <v>4.95117374005472E-2</v>
      </c>
      <c r="P1929" s="239">
        <v>5.3269205487901386E-2</v>
      </c>
    </row>
    <row r="1930" spans="1:16" x14ac:dyDescent="0.25">
      <c r="A1930" s="231" t="s">
        <v>649</v>
      </c>
      <c r="B1930" s="232" t="s">
        <v>4976</v>
      </c>
      <c r="C1930" s="239">
        <v>0</v>
      </c>
      <c r="D1930" s="239">
        <v>0.46993110343130062</v>
      </c>
      <c r="E1930" s="239">
        <v>0</v>
      </c>
      <c r="F1930" s="239">
        <v>4.8756300875636385E-2</v>
      </c>
      <c r="G1930" s="239">
        <v>1.5681401561083358E-2</v>
      </c>
      <c r="H1930" s="239">
        <v>0</v>
      </c>
      <c r="I1930" s="239">
        <v>0</v>
      </c>
      <c r="J1930" s="239">
        <v>0</v>
      </c>
      <c r="K1930" s="239">
        <v>0</v>
      </c>
      <c r="L1930" s="239">
        <v>0</v>
      </c>
      <c r="M1930" s="239">
        <v>0</v>
      </c>
      <c r="N1930" s="239">
        <v>0</v>
      </c>
      <c r="O1930" s="239">
        <v>0</v>
      </c>
      <c r="P1930" s="239">
        <v>0</v>
      </c>
    </row>
    <row r="1931" spans="1:16" x14ac:dyDescent="0.25">
      <c r="A1931" s="231" t="s">
        <v>215</v>
      </c>
      <c r="B1931" s="232" t="s">
        <v>6340</v>
      </c>
      <c r="C1931" s="239">
        <v>2.0431095150878771E-2</v>
      </c>
      <c r="D1931" s="239">
        <v>3.0507510662109081E-2</v>
      </c>
      <c r="E1931" s="239">
        <v>2.3412824826749251E-2</v>
      </c>
      <c r="F1931" s="239">
        <v>1.6868006829985644E-2</v>
      </c>
      <c r="G1931" s="239">
        <v>5.3866312910886794E-3</v>
      </c>
      <c r="H1931" s="239">
        <v>2.3197766137162154E-3</v>
      </c>
      <c r="I1931" s="239">
        <v>6.2336706064906558E-2</v>
      </c>
      <c r="J1931" s="239">
        <v>1.8554375937700101E-3</v>
      </c>
      <c r="K1931" s="239">
        <v>2.24172045191202E-3</v>
      </c>
      <c r="L1931" s="239">
        <v>0</v>
      </c>
      <c r="M1931" s="239">
        <v>0</v>
      </c>
      <c r="N1931" s="239">
        <v>0</v>
      </c>
      <c r="O1931" s="239">
        <v>0.11795868087510201</v>
      </c>
      <c r="P1931" s="239">
        <v>2.5794242938125985E-2</v>
      </c>
    </row>
    <row r="1932" spans="1:16" x14ac:dyDescent="0.25">
      <c r="A1932" s="231" t="s">
        <v>539</v>
      </c>
      <c r="B1932" s="232" t="s">
        <v>4978</v>
      </c>
      <c r="C1932" s="239">
        <v>8.6032147281580998E-2</v>
      </c>
      <c r="D1932" s="239">
        <v>0.15839498724909248</v>
      </c>
      <c r="E1932" s="239">
        <v>3.9184543789143766E-2</v>
      </c>
      <c r="F1932" s="239">
        <v>8.3015081631797216E-2</v>
      </c>
      <c r="G1932" s="239">
        <v>4.9874974060049065E-2</v>
      </c>
      <c r="H1932" s="239">
        <v>3.7264595626724809E-2</v>
      </c>
      <c r="I1932" s="239">
        <v>4.4022542691123608E-2</v>
      </c>
      <c r="J1932" s="239">
        <v>0.10137648616906379</v>
      </c>
      <c r="K1932" s="239">
        <v>1.6115168042477722E-2</v>
      </c>
      <c r="L1932" s="239">
        <v>3.5799838027571002E-2</v>
      </c>
      <c r="M1932" s="239">
        <v>1.4365935033653255E-2</v>
      </c>
      <c r="N1932" s="239">
        <v>0</v>
      </c>
      <c r="O1932" s="239">
        <v>0</v>
      </c>
      <c r="P1932" s="239">
        <v>1.2554928697725688E-2</v>
      </c>
    </row>
    <row r="1933" spans="1:16" x14ac:dyDescent="0.25">
      <c r="A1933" s="231" t="s">
        <v>404</v>
      </c>
      <c r="B1933" s="232" t="s">
        <v>6338</v>
      </c>
      <c r="C1933" s="239">
        <v>3.5520328272490576E-2</v>
      </c>
      <c r="D1933" s="239">
        <v>0.35357101153257414</v>
      </c>
      <c r="E1933" s="239">
        <v>7.1542693912582597E-2</v>
      </c>
      <c r="F1933" s="239">
        <v>1.4884944678858999E-2</v>
      </c>
      <c r="G1933" s="239">
        <v>9.6987719616350124E-2</v>
      </c>
      <c r="H1933" s="239">
        <v>0</v>
      </c>
      <c r="I1933" s="239">
        <v>4.0541272081945801E-2</v>
      </c>
      <c r="J1933" s="239">
        <v>0</v>
      </c>
      <c r="K1933" s="239">
        <v>0</v>
      </c>
      <c r="L1933" s="239">
        <v>0</v>
      </c>
      <c r="M1933" s="239">
        <v>7.4954294306278863E-3</v>
      </c>
      <c r="N1933" s="239">
        <v>0</v>
      </c>
      <c r="O1933" s="239">
        <v>0.11437064825612525</v>
      </c>
      <c r="P1933" s="239">
        <v>8.3222950634117748E-2</v>
      </c>
    </row>
    <row r="1934" spans="1:16" x14ac:dyDescent="0.25">
      <c r="A1934" s="231" t="s">
        <v>827</v>
      </c>
      <c r="B1934" s="232" t="s">
        <v>4942</v>
      </c>
      <c r="C1934" s="239">
        <v>0.1637515959210317</v>
      </c>
      <c r="D1934" s="239">
        <v>0.36505651537318368</v>
      </c>
      <c r="E1934" s="239">
        <v>0</v>
      </c>
      <c r="F1934" s="239">
        <v>0.16762663247644091</v>
      </c>
      <c r="G1934" s="239">
        <v>1.4464223251238518E-2</v>
      </c>
      <c r="H1934" s="239">
        <v>0.52210075031484904</v>
      </c>
      <c r="I1934" s="239">
        <v>9.0952863895492633E-2</v>
      </c>
      <c r="J1934" s="239">
        <v>4.6043670185108361E-2</v>
      </c>
      <c r="K1934" s="239">
        <v>3.093272030157467</v>
      </c>
      <c r="L1934" s="239">
        <v>4.4561415660356483</v>
      </c>
      <c r="M1934" s="239">
        <v>1.8124983420334135</v>
      </c>
      <c r="N1934" s="239">
        <v>0</v>
      </c>
      <c r="O1934" s="239">
        <v>0</v>
      </c>
      <c r="P1934" s="239">
        <v>9.0602385877923658E-2</v>
      </c>
    </row>
    <row r="1935" spans="1:16" x14ac:dyDescent="0.25">
      <c r="A1935" s="231" t="s">
        <v>3107</v>
      </c>
      <c r="B1935" s="232" t="s">
        <v>6567</v>
      </c>
      <c r="C1935" s="239">
        <v>0</v>
      </c>
      <c r="D1935" s="239">
        <v>3.3260459042706312E-3</v>
      </c>
      <c r="E1935" s="239">
        <v>0</v>
      </c>
      <c r="F1935" s="239">
        <v>2.4525215725060292E-3</v>
      </c>
      <c r="G1935" s="239">
        <v>2.4181147815217571E-2</v>
      </c>
      <c r="H1935" s="239">
        <v>0</v>
      </c>
      <c r="I1935" s="239">
        <v>0</v>
      </c>
      <c r="J1935" s="239">
        <v>0</v>
      </c>
      <c r="K1935" s="239">
        <v>0</v>
      </c>
      <c r="L1935" s="239">
        <v>0</v>
      </c>
      <c r="M1935" s="239">
        <v>0</v>
      </c>
      <c r="N1935" s="239">
        <v>0</v>
      </c>
      <c r="O1935" s="239">
        <v>0</v>
      </c>
      <c r="P1935" s="239">
        <v>0</v>
      </c>
    </row>
    <row r="1936" spans="1:16" x14ac:dyDescent="0.25">
      <c r="A1936" s="231" t="s">
        <v>6348</v>
      </c>
      <c r="B1936" s="232" t="s">
        <v>10037</v>
      </c>
      <c r="C1936" s="239">
        <v>0</v>
      </c>
      <c r="D1936" s="239">
        <v>0</v>
      </c>
      <c r="E1936" s="239">
        <v>0</v>
      </c>
      <c r="F1936" s="239">
        <v>0</v>
      </c>
      <c r="G1936" s="239">
        <v>0</v>
      </c>
      <c r="H1936" s="239">
        <v>0</v>
      </c>
      <c r="I1936" s="239">
        <v>0.12944389041523974</v>
      </c>
      <c r="J1936" s="239">
        <v>0</v>
      </c>
      <c r="K1936" s="239">
        <v>0</v>
      </c>
      <c r="L1936" s="239">
        <v>0</v>
      </c>
      <c r="M1936" s="239">
        <v>0</v>
      </c>
      <c r="N1936" s="239">
        <v>0</v>
      </c>
      <c r="O1936" s="239">
        <v>0</v>
      </c>
      <c r="P1936" s="239">
        <v>0</v>
      </c>
    </row>
    <row r="1937" spans="1:16" x14ac:dyDescent="0.25">
      <c r="A1937" s="231" t="s">
        <v>6352</v>
      </c>
      <c r="B1937" s="232" t="s">
        <v>6353</v>
      </c>
      <c r="C1937" s="239">
        <v>0</v>
      </c>
      <c r="D1937" s="239">
        <v>0</v>
      </c>
      <c r="E1937" s="239">
        <v>0</v>
      </c>
      <c r="F1937" s="239">
        <v>0</v>
      </c>
      <c r="G1937" s="239">
        <v>0</v>
      </c>
      <c r="H1937" s="239">
        <v>0</v>
      </c>
      <c r="I1937" s="239">
        <v>0</v>
      </c>
      <c r="J1937" s="239">
        <v>0</v>
      </c>
      <c r="K1937" s="239">
        <v>1.210052853686394E-2</v>
      </c>
      <c r="L1937" s="239">
        <v>0</v>
      </c>
      <c r="M1937" s="239">
        <v>0</v>
      </c>
      <c r="N1937" s="239">
        <v>0</v>
      </c>
      <c r="O1937" s="239">
        <v>0</v>
      </c>
      <c r="P1937" s="239">
        <v>5.0165681076426362E-2</v>
      </c>
    </row>
    <row r="1938" spans="1:16" x14ac:dyDescent="0.25">
      <c r="A1938" s="231" t="s">
        <v>4945</v>
      </c>
      <c r="B1938" s="232" t="s">
        <v>4946</v>
      </c>
      <c r="C1938" s="239">
        <v>0</v>
      </c>
      <c r="D1938" s="239">
        <v>0</v>
      </c>
      <c r="E1938" s="239">
        <v>0</v>
      </c>
      <c r="F1938" s="239">
        <v>0</v>
      </c>
      <c r="G1938" s="239">
        <v>0</v>
      </c>
      <c r="H1938" s="239">
        <v>0</v>
      </c>
      <c r="I1938" s="239">
        <v>0</v>
      </c>
      <c r="J1938" s="239">
        <v>0</v>
      </c>
      <c r="K1938" s="239">
        <v>0</v>
      </c>
      <c r="L1938" s="239">
        <v>0</v>
      </c>
      <c r="M1938" s="239">
        <v>2.4212736999150259E-3</v>
      </c>
      <c r="N1938" s="239">
        <v>0</v>
      </c>
      <c r="O1938" s="239">
        <v>0</v>
      </c>
      <c r="P1938" s="239">
        <v>8.5502682741315662E-3</v>
      </c>
    </row>
    <row r="1939" spans="1:16" x14ac:dyDescent="0.25">
      <c r="A1939" s="231" t="s">
        <v>549</v>
      </c>
      <c r="B1939" s="232" t="s">
        <v>4947</v>
      </c>
      <c r="C1939" s="239">
        <v>0</v>
      </c>
      <c r="D1939" s="239">
        <v>0</v>
      </c>
      <c r="E1939" s="239">
        <v>1.6572329368024826E-3</v>
      </c>
      <c r="F1939" s="239">
        <v>0</v>
      </c>
      <c r="G1939" s="239">
        <v>0</v>
      </c>
      <c r="H1939" s="239">
        <v>0</v>
      </c>
      <c r="I1939" s="239">
        <v>1.1889394445173036E-3</v>
      </c>
      <c r="J1939" s="239">
        <v>4.2081974169290663E-3</v>
      </c>
      <c r="K1939" s="239">
        <v>1.5624695425268838E-3</v>
      </c>
      <c r="L1939" s="239">
        <v>2.3116567825249429E-3</v>
      </c>
      <c r="M1939" s="239">
        <v>1.4077910647858614E-3</v>
      </c>
      <c r="N1939" s="239">
        <v>2.7429845225883211E-3</v>
      </c>
      <c r="O1939" s="239">
        <v>5.3614599299726942E-3</v>
      </c>
      <c r="P1939" s="239">
        <v>6.8608054243383693E-3</v>
      </c>
    </row>
    <row r="1940" spans="1:16" x14ac:dyDescent="0.25">
      <c r="A1940" s="231" t="s">
        <v>1519</v>
      </c>
      <c r="B1940" s="232" t="s">
        <v>4948</v>
      </c>
      <c r="C1940" s="239">
        <v>0</v>
      </c>
      <c r="D1940" s="239">
        <v>2.2094429140326461E-2</v>
      </c>
      <c r="E1940" s="239">
        <v>0</v>
      </c>
      <c r="F1940" s="239">
        <v>0</v>
      </c>
      <c r="G1940" s="239">
        <v>0</v>
      </c>
      <c r="H1940" s="239">
        <v>0</v>
      </c>
      <c r="I1940" s="239">
        <v>0</v>
      </c>
      <c r="J1940" s="239">
        <v>0</v>
      </c>
      <c r="K1940" s="239">
        <v>0</v>
      </c>
      <c r="L1940" s="239">
        <v>2.3127565441717936E-2</v>
      </c>
      <c r="M1940" s="239">
        <v>0</v>
      </c>
      <c r="N1940" s="239">
        <v>2.8568418865650501E-2</v>
      </c>
      <c r="O1940" s="239">
        <v>0</v>
      </c>
      <c r="P1940" s="239">
        <v>0</v>
      </c>
    </row>
    <row r="1941" spans="1:16" x14ac:dyDescent="0.25">
      <c r="A1941" s="231" t="s">
        <v>1253</v>
      </c>
      <c r="B1941" s="232" t="s">
        <v>4949</v>
      </c>
      <c r="C1941" s="239">
        <v>0</v>
      </c>
      <c r="D1941" s="239">
        <v>0</v>
      </c>
      <c r="E1941" s="239">
        <v>0</v>
      </c>
      <c r="F1941" s="239">
        <v>0</v>
      </c>
      <c r="G1941" s="239">
        <v>0</v>
      </c>
      <c r="H1941" s="239">
        <v>0</v>
      </c>
      <c r="I1941" s="239">
        <v>0</v>
      </c>
      <c r="J1941" s="239">
        <v>0</v>
      </c>
      <c r="K1941" s="239">
        <v>6.7874822392753435E-3</v>
      </c>
      <c r="L1941" s="239">
        <v>0</v>
      </c>
      <c r="M1941" s="239">
        <v>5.4023154586130767E-3</v>
      </c>
      <c r="N1941" s="239">
        <v>0</v>
      </c>
      <c r="O1941" s="239">
        <v>0</v>
      </c>
      <c r="P1941" s="239">
        <v>0</v>
      </c>
    </row>
    <row r="1942" spans="1:16" x14ac:dyDescent="0.25">
      <c r="A1942" s="231" t="s">
        <v>810</v>
      </c>
      <c r="B1942" s="232" t="s">
        <v>4950</v>
      </c>
      <c r="C1942" s="239">
        <v>0</v>
      </c>
      <c r="D1942" s="239">
        <v>0</v>
      </c>
      <c r="E1942" s="239">
        <v>0</v>
      </c>
      <c r="F1942" s="239">
        <v>0</v>
      </c>
      <c r="G1942" s="239">
        <v>0</v>
      </c>
      <c r="H1942" s="239">
        <v>0.52437356324742146</v>
      </c>
      <c r="I1942" s="239">
        <v>0.11776595911542255</v>
      </c>
      <c r="J1942" s="239">
        <v>8.4410927022669405E-2</v>
      </c>
      <c r="K1942" s="239">
        <v>0</v>
      </c>
      <c r="L1942" s="239">
        <v>0</v>
      </c>
      <c r="M1942" s="239">
        <v>2.4265784470755496E-2</v>
      </c>
      <c r="N1942" s="239">
        <v>2.5406503318984454E-2</v>
      </c>
      <c r="O1942" s="239">
        <v>0</v>
      </c>
      <c r="P1942" s="239">
        <v>0</v>
      </c>
    </row>
    <row r="1943" spans="1:16" x14ac:dyDescent="0.25">
      <c r="A1943" s="231" t="s">
        <v>742</v>
      </c>
      <c r="B1943" s="232" t="s">
        <v>10038</v>
      </c>
      <c r="C1943" s="239">
        <v>0</v>
      </c>
      <c r="D1943" s="239">
        <v>0</v>
      </c>
      <c r="E1943" s="239">
        <v>0</v>
      </c>
      <c r="F1943" s="239">
        <v>0</v>
      </c>
      <c r="G1943" s="239">
        <v>0</v>
      </c>
      <c r="H1943" s="239">
        <v>0.53757742107433348</v>
      </c>
      <c r="I1943" s="239">
        <v>0.33816727278437497</v>
      </c>
      <c r="J1943" s="239">
        <v>0</v>
      </c>
      <c r="K1943" s="239">
        <v>0</v>
      </c>
      <c r="L1943" s="239">
        <v>0</v>
      </c>
      <c r="M1943" s="239">
        <v>0</v>
      </c>
      <c r="N1943" s="239">
        <v>0</v>
      </c>
      <c r="O1943" s="239">
        <v>0</v>
      </c>
      <c r="P1943" s="239">
        <v>0</v>
      </c>
    </row>
    <row r="1944" spans="1:16" x14ac:dyDescent="0.25">
      <c r="A1944" s="231" t="s">
        <v>710</v>
      </c>
      <c r="B1944" s="232" t="s">
        <v>4936</v>
      </c>
      <c r="C1944" s="239">
        <v>0</v>
      </c>
      <c r="D1944" s="239">
        <v>9.967902970221916E-2</v>
      </c>
      <c r="E1944" s="239">
        <v>0</v>
      </c>
      <c r="F1944" s="239">
        <v>0</v>
      </c>
      <c r="G1944" s="239">
        <v>0</v>
      </c>
      <c r="H1944" s="239">
        <v>0</v>
      </c>
      <c r="I1944" s="239">
        <v>0</v>
      </c>
      <c r="J1944" s="239">
        <v>0</v>
      </c>
      <c r="K1944" s="239">
        <v>0</v>
      </c>
      <c r="L1944" s="239">
        <v>0</v>
      </c>
      <c r="M1944" s="239">
        <v>0</v>
      </c>
      <c r="N1944" s="239">
        <v>0</v>
      </c>
      <c r="O1944" s="239">
        <v>0</v>
      </c>
      <c r="P1944" s="239">
        <v>0</v>
      </c>
    </row>
    <row r="1945" spans="1:16" x14ac:dyDescent="0.25">
      <c r="A1945" s="231" t="s">
        <v>812</v>
      </c>
      <c r="B1945" s="232" t="s">
        <v>6356</v>
      </c>
      <c r="C1945" s="239">
        <v>0</v>
      </c>
      <c r="D1945" s="239">
        <v>0</v>
      </c>
      <c r="E1945" s="239">
        <v>0</v>
      </c>
      <c r="F1945" s="239">
        <v>0</v>
      </c>
      <c r="G1945" s="239">
        <v>9.7582862798323965E-3</v>
      </c>
      <c r="H1945" s="239">
        <v>0</v>
      </c>
      <c r="I1945" s="239">
        <v>0</v>
      </c>
      <c r="J1945" s="239">
        <v>0</v>
      </c>
      <c r="K1945" s="239">
        <v>0</v>
      </c>
      <c r="L1945" s="239">
        <v>0</v>
      </c>
      <c r="M1945" s="239">
        <v>0</v>
      </c>
      <c r="N1945" s="239">
        <v>0</v>
      </c>
      <c r="O1945" s="239">
        <v>0</v>
      </c>
      <c r="P1945" s="239">
        <v>1.085138887865957E-2</v>
      </c>
    </row>
    <row r="1946" spans="1:16" x14ac:dyDescent="0.25">
      <c r="A1946" s="231" t="s">
        <v>519</v>
      </c>
      <c r="B1946" s="232" t="s">
        <v>4951</v>
      </c>
      <c r="C1946" s="239">
        <v>0</v>
      </c>
      <c r="D1946" s="239">
        <v>6.7339448004599452E-3</v>
      </c>
      <c r="E1946" s="239">
        <v>0</v>
      </c>
      <c r="F1946" s="239">
        <v>0</v>
      </c>
      <c r="G1946" s="239">
        <v>0</v>
      </c>
      <c r="H1946" s="239">
        <v>0</v>
      </c>
      <c r="I1946" s="239">
        <v>0</v>
      </c>
      <c r="J1946" s="239">
        <v>2.3167294419801708E-3</v>
      </c>
      <c r="K1946" s="239">
        <v>3.2439234070056255E-3</v>
      </c>
      <c r="L1946" s="239">
        <v>0</v>
      </c>
      <c r="M1946" s="239">
        <v>0</v>
      </c>
      <c r="N1946" s="239">
        <v>0</v>
      </c>
      <c r="O1946" s="239">
        <v>0</v>
      </c>
      <c r="P1946" s="239">
        <v>3.9259775040522953E-3</v>
      </c>
    </row>
    <row r="1947" spans="1:16" x14ac:dyDescent="0.25">
      <c r="A1947" s="231" t="s">
        <v>391</v>
      </c>
      <c r="B1947" s="232" t="s">
        <v>4952</v>
      </c>
      <c r="C1947" s="239">
        <v>0</v>
      </c>
      <c r="D1947" s="239">
        <v>0</v>
      </c>
      <c r="E1947" s="239">
        <v>0</v>
      </c>
      <c r="F1947" s="239">
        <v>0.22863800885401855</v>
      </c>
      <c r="G1947" s="239">
        <v>0</v>
      </c>
      <c r="H1947" s="239">
        <v>0</v>
      </c>
      <c r="I1947" s="239">
        <v>0</v>
      </c>
      <c r="J1947" s="239">
        <v>0</v>
      </c>
      <c r="K1947" s="239">
        <v>0</v>
      </c>
      <c r="L1947" s="239">
        <v>0</v>
      </c>
      <c r="M1947" s="239">
        <v>0</v>
      </c>
      <c r="N1947" s="239">
        <v>0</v>
      </c>
      <c r="O1947" s="239">
        <v>0.27076975864828429</v>
      </c>
      <c r="P1947" s="239">
        <v>0</v>
      </c>
    </row>
    <row r="1948" spans="1:16" x14ac:dyDescent="0.25">
      <c r="A1948" s="231" t="s">
        <v>570</v>
      </c>
      <c r="B1948" s="232" t="s">
        <v>4957</v>
      </c>
      <c r="C1948" s="239">
        <v>0</v>
      </c>
      <c r="D1948" s="239">
        <v>0</v>
      </c>
      <c r="E1948" s="239">
        <v>0</v>
      </c>
      <c r="F1948" s="239">
        <v>0</v>
      </c>
      <c r="G1948" s="239">
        <v>0</v>
      </c>
      <c r="H1948" s="239">
        <v>0</v>
      </c>
      <c r="I1948" s="239">
        <v>0</v>
      </c>
      <c r="J1948" s="239">
        <v>0</v>
      </c>
      <c r="K1948" s="239">
        <v>0</v>
      </c>
      <c r="L1948" s="239">
        <v>0</v>
      </c>
      <c r="M1948" s="239">
        <v>0</v>
      </c>
      <c r="N1948" s="239">
        <v>0</v>
      </c>
      <c r="O1948" s="239">
        <v>1.0178464367657675E-2</v>
      </c>
      <c r="P1948" s="239">
        <v>0</v>
      </c>
    </row>
    <row r="1949" spans="1:16" x14ac:dyDescent="0.25">
      <c r="A1949" s="231" t="s">
        <v>1350</v>
      </c>
      <c r="B1949" s="232" t="s">
        <v>4960</v>
      </c>
      <c r="C1949" s="239">
        <v>0</v>
      </c>
      <c r="D1949" s="239">
        <v>0</v>
      </c>
      <c r="E1949" s="239">
        <v>0</v>
      </c>
      <c r="F1949" s="239">
        <v>0</v>
      </c>
      <c r="G1949" s="239">
        <v>0</v>
      </c>
      <c r="H1949" s="239">
        <v>0</v>
      </c>
      <c r="I1949" s="239">
        <v>0</v>
      </c>
      <c r="J1949" s="239">
        <v>0</v>
      </c>
      <c r="K1949" s="239">
        <v>0</v>
      </c>
      <c r="L1949" s="239">
        <v>0</v>
      </c>
      <c r="M1949" s="239">
        <v>3.8867982853248895E-3</v>
      </c>
      <c r="N1949" s="239">
        <v>0</v>
      </c>
      <c r="O1949" s="239">
        <v>9.8186030213210356E-3</v>
      </c>
      <c r="P1949" s="239">
        <v>0</v>
      </c>
    </row>
    <row r="1950" spans="1:16" x14ac:dyDescent="0.25">
      <c r="A1950" s="231" t="s">
        <v>468</v>
      </c>
      <c r="B1950" s="232" t="s">
        <v>4962</v>
      </c>
      <c r="C1950" s="239">
        <v>0</v>
      </c>
      <c r="D1950" s="239">
        <v>0</v>
      </c>
      <c r="E1950" s="239">
        <v>0</v>
      </c>
      <c r="F1950" s="239">
        <v>0</v>
      </c>
      <c r="G1950" s="239">
        <v>0</v>
      </c>
      <c r="H1950" s="239">
        <v>0</v>
      </c>
      <c r="I1950" s="239">
        <v>0</v>
      </c>
      <c r="J1950" s="239">
        <v>0</v>
      </c>
      <c r="K1950" s="239">
        <v>0</v>
      </c>
      <c r="L1950" s="239">
        <v>0</v>
      </c>
      <c r="M1950" s="239">
        <v>0</v>
      </c>
      <c r="N1950" s="239">
        <v>0</v>
      </c>
      <c r="O1950" s="239">
        <v>0</v>
      </c>
      <c r="P1950" s="239">
        <v>0.13614562888830053</v>
      </c>
    </row>
    <row r="1951" spans="1:16" x14ac:dyDescent="0.25">
      <c r="A1951" s="231" t="s">
        <v>535</v>
      </c>
      <c r="B1951" s="232" t="s">
        <v>10039</v>
      </c>
      <c r="C1951" s="239">
        <v>2.1810227671107647E-2</v>
      </c>
      <c r="D1951" s="239">
        <v>1.8894292157452899E-3</v>
      </c>
      <c r="E1951" s="239">
        <v>1.4952752748019244E-3</v>
      </c>
      <c r="F1951" s="239">
        <v>0</v>
      </c>
      <c r="G1951" s="239">
        <v>0</v>
      </c>
      <c r="H1951" s="239">
        <v>0</v>
      </c>
      <c r="I1951" s="239">
        <v>0</v>
      </c>
      <c r="J1951" s="239">
        <v>0</v>
      </c>
      <c r="K1951" s="239">
        <v>7.8651882460750774E-3</v>
      </c>
      <c r="L1951" s="239">
        <v>6.6773974925187721E-4</v>
      </c>
      <c r="M1951" s="239">
        <v>3.7988430073496214E-3</v>
      </c>
      <c r="N1951" s="239">
        <v>0</v>
      </c>
      <c r="O1951" s="239">
        <v>0</v>
      </c>
      <c r="P1951" s="239">
        <v>1.8857263351719597E-2</v>
      </c>
    </row>
    <row r="1952" spans="1:16" x14ac:dyDescent="0.25">
      <c r="A1952" s="231" t="s">
        <v>1816</v>
      </c>
      <c r="B1952" s="232" t="s">
        <v>4938</v>
      </c>
      <c r="C1952" s="239">
        <v>1.4499836813994083E-2</v>
      </c>
      <c r="D1952" s="239">
        <v>0</v>
      </c>
      <c r="E1952" s="239">
        <v>0</v>
      </c>
      <c r="F1952" s="239">
        <v>0</v>
      </c>
      <c r="G1952" s="239">
        <v>0</v>
      </c>
      <c r="H1952" s="239">
        <v>0</v>
      </c>
      <c r="I1952" s="239">
        <v>0</v>
      </c>
      <c r="J1952" s="239">
        <v>0</v>
      </c>
      <c r="K1952" s="239">
        <v>4.2081958067673444E-3</v>
      </c>
      <c r="L1952" s="239">
        <v>0</v>
      </c>
      <c r="M1952" s="239">
        <v>0</v>
      </c>
      <c r="N1952" s="239">
        <v>0</v>
      </c>
      <c r="O1952" s="239">
        <v>0</v>
      </c>
      <c r="P1952" s="239">
        <v>4.4220403164488817E-2</v>
      </c>
    </row>
    <row r="1953" spans="1:16" x14ac:dyDescent="0.25">
      <c r="A1953" s="231" t="s">
        <v>505</v>
      </c>
      <c r="B1953" s="232" t="s">
        <v>10040</v>
      </c>
      <c r="C1953" s="239">
        <v>0</v>
      </c>
      <c r="D1953" s="239">
        <v>0</v>
      </c>
      <c r="E1953" s="239">
        <v>0</v>
      </c>
      <c r="F1953" s="239">
        <v>0</v>
      </c>
      <c r="G1953" s="239">
        <v>0</v>
      </c>
      <c r="H1953" s="239">
        <v>2.2405009688577036E-2</v>
      </c>
      <c r="I1953" s="239">
        <v>0</v>
      </c>
      <c r="J1953" s="239">
        <v>0</v>
      </c>
      <c r="K1953" s="239">
        <v>0</v>
      </c>
      <c r="L1953" s="239">
        <v>0</v>
      </c>
      <c r="M1953" s="239">
        <v>0</v>
      </c>
      <c r="N1953" s="239">
        <v>0</v>
      </c>
      <c r="O1953" s="239">
        <v>0</v>
      </c>
      <c r="P1953" s="239">
        <v>0</v>
      </c>
    </row>
    <row r="1954" spans="1:16" x14ac:dyDescent="0.25">
      <c r="A1954" s="231" t="s">
        <v>7829</v>
      </c>
      <c r="B1954" s="232" t="s">
        <v>7830</v>
      </c>
      <c r="C1954" s="239">
        <v>0</v>
      </c>
      <c r="D1954" s="239">
        <v>0</v>
      </c>
      <c r="E1954" s="239">
        <v>0</v>
      </c>
      <c r="F1954" s="239">
        <v>1.5720687127587609</v>
      </c>
      <c r="G1954" s="239">
        <v>0</v>
      </c>
      <c r="H1954" s="239">
        <v>0</v>
      </c>
      <c r="I1954" s="239">
        <v>0</v>
      </c>
      <c r="J1954" s="239">
        <v>0</v>
      </c>
      <c r="K1954" s="239">
        <v>0</v>
      </c>
      <c r="L1954" s="239">
        <v>0</v>
      </c>
      <c r="M1954" s="239">
        <v>0</v>
      </c>
      <c r="N1954" s="239">
        <v>0</v>
      </c>
      <c r="O1954" s="239">
        <v>0</v>
      </c>
      <c r="P1954" s="239">
        <v>0</v>
      </c>
    </row>
    <row r="1955" spans="1:16" x14ac:dyDescent="0.25">
      <c r="A1955" s="231" t="s">
        <v>1665</v>
      </c>
      <c r="B1955" s="232" t="s">
        <v>4941</v>
      </c>
      <c r="C1955" s="239">
        <v>8.5945609073911095E-3</v>
      </c>
      <c r="D1955" s="239">
        <v>0</v>
      </c>
      <c r="E1955" s="239">
        <v>1.0173056995348328E-2</v>
      </c>
      <c r="F1955" s="239">
        <v>0</v>
      </c>
      <c r="G1955" s="239">
        <v>0</v>
      </c>
      <c r="H1955" s="239">
        <v>3.2243361466260931E-2</v>
      </c>
      <c r="I1955" s="239">
        <v>0</v>
      </c>
      <c r="J1955" s="239">
        <v>0</v>
      </c>
      <c r="K1955" s="239">
        <v>0</v>
      </c>
      <c r="L1955" s="239">
        <v>0</v>
      </c>
      <c r="M1955" s="239">
        <v>0</v>
      </c>
      <c r="N1955" s="239">
        <v>6.5686336828343506E-3</v>
      </c>
      <c r="O1955" s="239">
        <v>4.2345141168949555E-3</v>
      </c>
      <c r="P1955" s="239">
        <v>0</v>
      </c>
    </row>
    <row r="1956" spans="1:16" x14ac:dyDescent="0.25">
      <c r="A1956" s="231" t="s">
        <v>378</v>
      </c>
      <c r="B1956" s="232" t="s">
        <v>10041</v>
      </c>
      <c r="C1956" s="239">
        <v>0</v>
      </c>
      <c r="D1956" s="239">
        <v>0</v>
      </c>
      <c r="E1956" s="239">
        <v>0</v>
      </c>
      <c r="F1956" s="239">
        <v>0</v>
      </c>
      <c r="G1956" s="239">
        <v>0</v>
      </c>
      <c r="H1956" s="239">
        <v>0</v>
      </c>
      <c r="I1956" s="239">
        <v>0</v>
      </c>
      <c r="J1956" s="239">
        <v>0</v>
      </c>
      <c r="K1956" s="239">
        <v>1.3418862897171301E-2</v>
      </c>
      <c r="L1956" s="239">
        <v>0</v>
      </c>
      <c r="M1956" s="239">
        <v>0</v>
      </c>
      <c r="N1956" s="239">
        <v>0.20703440492062658</v>
      </c>
      <c r="O1956" s="239">
        <v>0</v>
      </c>
      <c r="P1956" s="239">
        <v>0</v>
      </c>
    </row>
    <row r="1957" spans="1:16" x14ac:dyDescent="0.25">
      <c r="A1957" s="231" t="s">
        <v>7604</v>
      </c>
      <c r="B1957" s="232" t="s">
        <v>7605</v>
      </c>
      <c r="C1957" s="239">
        <v>0</v>
      </c>
      <c r="D1957" s="239">
        <v>0</v>
      </c>
      <c r="E1957" s="239">
        <v>0</v>
      </c>
      <c r="F1957" s="239">
        <v>0</v>
      </c>
      <c r="G1957" s="239">
        <v>0</v>
      </c>
      <c r="H1957" s="239">
        <v>0</v>
      </c>
      <c r="I1957" s="239">
        <v>0</v>
      </c>
      <c r="J1957" s="239">
        <v>0</v>
      </c>
      <c r="K1957" s="239">
        <v>0</v>
      </c>
      <c r="L1957" s="239">
        <v>0.94859515299697406</v>
      </c>
      <c r="M1957" s="239">
        <v>0</v>
      </c>
      <c r="N1957" s="239">
        <v>0</v>
      </c>
      <c r="O1957" s="239">
        <v>0</v>
      </c>
      <c r="P1957" s="239">
        <v>0</v>
      </c>
    </row>
    <row r="1958" spans="1:16" x14ac:dyDescent="0.25">
      <c r="A1958" s="231" t="s">
        <v>181</v>
      </c>
      <c r="B1958" s="232" t="s">
        <v>3551</v>
      </c>
      <c r="C1958" s="239">
        <v>4.3665942189995456E-3</v>
      </c>
      <c r="D1958" s="239">
        <v>1.2238919971662326E-2</v>
      </c>
      <c r="E1958" s="239">
        <v>0</v>
      </c>
      <c r="F1958" s="239">
        <v>9.5276495396539353E-3</v>
      </c>
      <c r="G1958" s="239">
        <v>5.7657177890703154E-4</v>
      </c>
      <c r="H1958" s="239">
        <v>6.7249851163035147E-3</v>
      </c>
      <c r="I1958" s="239">
        <v>2.7050974489052936E-2</v>
      </c>
      <c r="J1958" s="239">
        <v>3.9055716713802197E-3</v>
      </c>
      <c r="K1958" s="239">
        <v>2.2095900091011311E-2</v>
      </c>
      <c r="L1958" s="239">
        <v>1.3909716691403327E-3</v>
      </c>
      <c r="M1958" s="239">
        <v>2.9665446125037839E-2</v>
      </c>
      <c r="N1958" s="239">
        <v>6.4774895565778336E-3</v>
      </c>
      <c r="O1958" s="239">
        <v>3.753283439829689E-2</v>
      </c>
      <c r="P1958" s="239">
        <v>2.0243406252405501E-2</v>
      </c>
    </row>
    <row r="1959" spans="1:16" x14ac:dyDescent="0.25">
      <c r="A1959" s="231" t="s">
        <v>754</v>
      </c>
      <c r="B1959" s="232" t="s">
        <v>4933</v>
      </c>
      <c r="C1959" s="239">
        <v>0</v>
      </c>
      <c r="D1959" s="239">
        <v>0</v>
      </c>
      <c r="E1959" s="239">
        <v>0</v>
      </c>
      <c r="F1959" s="239">
        <v>0</v>
      </c>
      <c r="G1959" s="239">
        <v>5.1605571833947574E-3</v>
      </c>
      <c r="H1959" s="239">
        <v>0</v>
      </c>
      <c r="I1959" s="239">
        <v>0</v>
      </c>
      <c r="J1959" s="239">
        <v>0</v>
      </c>
      <c r="K1959" s="239">
        <v>0</v>
      </c>
      <c r="L1959" s="239">
        <v>0</v>
      </c>
      <c r="M1959" s="239">
        <v>0</v>
      </c>
      <c r="N1959" s="239">
        <v>0</v>
      </c>
      <c r="O1959" s="239">
        <v>0</v>
      </c>
      <c r="P1959" s="239">
        <v>0</v>
      </c>
    </row>
    <row r="1960" spans="1:16" x14ac:dyDescent="0.25">
      <c r="A1960" s="231" t="s">
        <v>687</v>
      </c>
      <c r="B1960" s="232" t="s">
        <v>4934</v>
      </c>
      <c r="C1960" s="239">
        <v>0</v>
      </c>
      <c r="D1960" s="239">
        <v>0</v>
      </c>
      <c r="E1960" s="239">
        <v>0</v>
      </c>
      <c r="F1960" s="239">
        <v>0</v>
      </c>
      <c r="G1960" s="239">
        <v>0</v>
      </c>
      <c r="H1960" s="239">
        <v>1.4903584194825886E-2</v>
      </c>
      <c r="I1960" s="239">
        <v>0</v>
      </c>
      <c r="J1960" s="239">
        <v>2.5822091884455081E-3</v>
      </c>
      <c r="K1960" s="239">
        <v>0</v>
      </c>
      <c r="L1960" s="239">
        <v>5.3016578842335375E-3</v>
      </c>
      <c r="M1960" s="239">
        <v>1.3365211715333839E-3</v>
      </c>
      <c r="N1960" s="239">
        <v>1.4387917038630187E-3</v>
      </c>
      <c r="O1960" s="239">
        <v>0</v>
      </c>
      <c r="P1960" s="239">
        <v>0</v>
      </c>
    </row>
    <row r="1961" spans="1:16" x14ac:dyDescent="0.25">
      <c r="A1961" s="231" t="s">
        <v>1693</v>
      </c>
      <c r="B1961" s="232" t="s">
        <v>6688</v>
      </c>
      <c r="C1961" s="239">
        <v>0</v>
      </c>
      <c r="D1961" s="239">
        <v>0</v>
      </c>
      <c r="E1961" s="239">
        <v>0</v>
      </c>
      <c r="F1961" s="239">
        <v>0</v>
      </c>
      <c r="G1961" s="239">
        <v>0</v>
      </c>
      <c r="H1961" s="239">
        <v>0</v>
      </c>
      <c r="I1961" s="239">
        <v>0</v>
      </c>
      <c r="J1961" s="239">
        <v>0</v>
      </c>
      <c r="K1961" s="239">
        <v>2.3476704482802611E-2</v>
      </c>
      <c r="L1961" s="239">
        <v>0</v>
      </c>
      <c r="M1961" s="239">
        <v>0</v>
      </c>
      <c r="N1961" s="239">
        <v>0</v>
      </c>
      <c r="O1961" s="239">
        <v>2.516525159493482E-2</v>
      </c>
      <c r="P1961" s="239">
        <v>0</v>
      </c>
    </row>
    <row r="1962" spans="1:16" x14ac:dyDescent="0.25">
      <c r="A1962" s="231" t="s">
        <v>1736</v>
      </c>
      <c r="B1962" s="232" t="s">
        <v>4931</v>
      </c>
      <c r="C1962" s="239">
        <v>1.4275466899213394E-2</v>
      </c>
      <c r="D1962" s="239">
        <v>0</v>
      </c>
      <c r="E1962" s="239">
        <v>0</v>
      </c>
      <c r="F1962" s="239">
        <v>0</v>
      </c>
      <c r="G1962" s="239">
        <v>0</v>
      </c>
      <c r="H1962" s="239">
        <v>0</v>
      </c>
      <c r="I1962" s="239">
        <v>0</v>
      </c>
      <c r="J1962" s="239">
        <v>0</v>
      </c>
      <c r="K1962" s="239">
        <v>0</v>
      </c>
      <c r="L1962" s="239">
        <v>0</v>
      </c>
      <c r="M1962" s="239">
        <v>0</v>
      </c>
      <c r="N1962" s="239">
        <v>0</v>
      </c>
      <c r="O1962" s="239">
        <v>0</v>
      </c>
      <c r="P1962" s="239">
        <v>2.0785527808463863E-2</v>
      </c>
    </row>
    <row r="1963" spans="1:16" x14ac:dyDescent="0.25">
      <c r="A1963" s="231" t="s">
        <v>914</v>
      </c>
      <c r="B1963" s="232" t="s">
        <v>4932</v>
      </c>
      <c r="C1963" s="239">
        <v>0</v>
      </c>
      <c r="D1963" s="239">
        <v>0</v>
      </c>
      <c r="E1963" s="239">
        <v>0</v>
      </c>
      <c r="F1963" s="239">
        <v>3.9781626924128514E-3</v>
      </c>
      <c r="G1963" s="239">
        <v>0</v>
      </c>
      <c r="H1963" s="239">
        <v>0</v>
      </c>
      <c r="I1963" s="239">
        <v>0</v>
      </c>
      <c r="J1963" s="239">
        <v>0</v>
      </c>
      <c r="K1963" s="239">
        <v>0</v>
      </c>
      <c r="L1963" s="239">
        <v>0</v>
      </c>
      <c r="M1963" s="239">
        <v>0</v>
      </c>
      <c r="N1963" s="239">
        <v>0</v>
      </c>
      <c r="O1963" s="239">
        <v>0</v>
      </c>
      <c r="P1963" s="239">
        <v>0</v>
      </c>
    </row>
    <row r="1964" spans="1:16" x14ac:dyDescent="0.25">
      <c r="A1964" s="231" t="s">
        <v>1917</v>
      </c>
      <c r="B1964" s="232" t="s">
        <v>6357</v>
      </c>
      <c r="C1964" s="239">
        <v>0</v>
      </c>
      <c r="D1964" s="239">
        <v>0</v>
      </c>
      <c r="E1964" s="239">
        <v>0</v>
      </c>
      <c r="F1964" s="239">
        <v>0</v>
      </c>
      <c r="G1964" s="239">
        <v>0</v>
      </c>
      <c r="H1964" s="239">
        <v>0</v>
      </c>
      <c r="I1964" s="239">
        <v>0</v>
      </c>
      <c r="J1964" s="239">
        <v>0</v>
      </c>
      <c r="K1964" s="239">
        <v>0</v>
      </c>
      <c r="L1964" s="239">
        <v>0</v>
      </c>
      <c r="M1964" s="239">
        <v>0</v>
      </c>
      <c r="N1964" s="239">
        <v>0</v>
      </c>
      <c r="O1964" s="239">
        <v>1.0182916536814584E-2</v>
      </c>
      <c r="P1964" s="239">
        <v>0</v>
      </c>
    </row>
    <row r="1965" spans="1:16" x14ac:dyDescent="0.25">
      <c r="A1965" s="231" t="s">
        <v>330</v>
      </c>
      <c r="B1965" s="232" t="s">
        <v>10042</v>
      </c>
      <c r="C1965" s="239">
        <v>0</v>
      </c>
      <c r="D1965" s="239">
        <v>0</v>
      </c>
      <c r="E1965" s="239">
        <v>0</v>
      </c>
      <c r="F1965" s="239">
        <v>0</v>
      </c>
      <c r="G1965" s="239">
        <v>0</v>
      </c>
      <c r="H1965" s="239">
        <v>0</v>
      </c>
      <c r="I1965" s="239">
        <v>0</v>
      </c>
      <c r="J1965" s="239">
        <v>0</v>
      </c>
      <c r="K1965" s="239">
        <v>0</v>
      </c>
      <c r="L1965" s="239">
        <v>0</v>
      </c>
      <c r="M1965" s="239">
        <v>0.11167674894576511</v>
      </c>
      <c r="N1965" s="239">
        <v>4.9090880149146691E-2</v>
      </c>
      <c r="O1965" s="239">
        <v>0</v>
      </c>
      <c r="P1965" s="239">
        <v>0</v>
      </c>
    </row>
    <row r="1966" spans="1:16" x14ac:dyDescent="0.25">
      <c r="A1966" s="231" t="s">
        <v>2017</v>
      </c>
      <c r="B1966" s="232" t="s">
        <v>6358</v>
      </c>
      <c r="C1966" s="239">
        <v>0</v>
      </c>
      <c r="D1966" s="239">
        <v>0</v>
      </c>
      <c r="E1966" s="239">
        <v>0</v>
      </c>
      <c r="F1966" s="239">
        <v>0</v>
      </c>
      <c r="G1966" s="239">
        <v>0</v>
      </c>
      <c r="H1966" s="239">
        <v>0</v>
      </c>
      <c r="I1966" s="239">
        <v>0</v>
      </c>
      <c r="J1966" s="239">
        <v>0</v>
      </c>
      <c r="K1966" s="239">
        <v>4.2636182102298456E-2</v>
      </c>
      <c r="L1966" s="239">
        <v>0</v>
      </c>
      <c r="M1966" s="239">
        <v>0</v>
      </c>
      <c r="N1966" s="239">
        <v>0</v>
      </c>
      <c r="O1966" s="239">
        <v>0</v>
      </c>
      <c r="P1966" s="239">
        <v>0</v>
      </c>
    </row>
    <row r="1967" spans="1:16" x14ac:dyDescent="0.25">
      <c r="A1967" s="231" t="s">
        <v>269</v>
      </c>
      <c r="B1967" s="232" t="s">
        <v>4921</v>
      </c>
      <c r="C1967" s="239">
        <v>0</v>
      </c>
      <c r="D1967" s="239">
        <v>7.3128894297140076E-2</v>
      </c>
      <c r="E1967" s="239">
        <v>0.15112535546969258</v>
      </c>
      <c r="F1967" s="239">
        <v>2.3033874883474681</v>
      </c>
      <c r="G1967" s="239">
        <v>0.69719411101786322</v>
      </c>
      <c r="H1967" s="239">
        <v>0.6371044480656578</v>
      </c>
      <c r="I1967" s="239">
        <v>0.26288084118444804</v>
      </c>
      <c r="J1967" s="239">
        <v>0</v>
      </c>
      <c r="K1967" s="239">
        <v>0</v>
      </c>
      <c r="L1967" s="239">
        <v>1.7420602424154277E-3</v>
      </c>
      <c r="M1967" s="239">
        <v>0</v>
      </c>
      <c r="N1967" s="239">
        <v>0</v>
      </c>
      <c r="O1967" s="239">
        <v>0</v>
      </c>
      <c r="P1967" s="239">
        <v>0</v>
      </c>
    </row>
    <row r="1968" spans="1:16" x14ac:dyDescent="0.25">
      <c r="A1968" s="231" t="s">
        <v>581</v>
      </c>
      <c r="B1968" s="232" t="s">
        <v>4922</v>
      </c>
      <c r="C1968" s="239">
        <v>2.2659948025679298E-2</v>
      </c>
      <c r="D1968" s="239">
        <v>0.94920965442478134</v>
      </c>
      <c r="E1968" s="239">
        <v>0</v>
      </c>
      <c r="F1968" s="239">
        <v>0</v>
      </c>
      <c r="G1968" s="239">
        <v>0</v>
      </c>
      <c r="H1968" s="239">
        <v>0</v>
      </c>
      <c r="I1968" s="239">
        <v>0</v>
      </c>
      <c r="J1968" s="239">
        <v>0</v>
      </c>
      <c r="K1968" s="239">
        <v>0</v>
      </c>
      <c r="L1968" s="239">
        <v>0</v>
      </c>
      <c r="M1968" s="239">
        <v>8.1448146401045141E-2</v>
      </c>
      <c r="N1968" s="239">
        <v>0</v>
      </c>
      <c r="O1968" s="239">
        <v>0</v>
      </c>
      <c r="P1968" s="239">
        <v>0</v>
      </c>
    </row>
    <row r="1969" spans="1:16" x14ac:dyDescent="0.25">
      <c r="A1969" s="231" t="s">
        <v>4925</v>
      </c>
      <c r="B1969" s="232" t="s">
        <v>4926</v>
      </c>
      <c r="C1969" s="239">
        <v>0</v>
      </c>
      <c r="D1969" s="239">
        <v>0</v>
      </c>
      <c r="E1969" s="239">
        <v>0</v>
      </c>
      <c r="F1969" s="239">
        <v>0</v>
      </c>
      <c r="G1969" s="239">
        <v>0</v>
      </c>
      <c r="H1969" s="239">
        <v>0</v>
      </c>
      <c r="I1969" s="239">
        <v>0</v>
      </c>
      <c r="J1969" s="239">
        <v>0</v>
      </c>
      <c r="K1969" s="239">
        <v>0</v>
      </c>
      <c r="L1969" s="239">
        <v>0</v>
      </c>
      <c r="M1969" s="239">
        <v>0</v>
      </c>
      <c r="N1969" s="239">
        <v>0</v>
      </c>
      <c r="O1969" s="239">
        <v>1.6965613837349261E-3</v>
      </c>
      <c r="P1969" s="239">
        <v>0</v>
      </c>
    </row>
    <row r="1970" spans="1:16" x14ac:dyDescent="0.25">
      <c r="A1970" s="231" t="s">
        <v>700</v>
      </c>
      <c r="B1970" s="232" t="s">
        <v>4927</v>
      </c>
      <c r="C1970" s="239">
        <v>0</v>
      </c>
      <c r="D1970" s="239">
        <v>0</v>
      </c>
      <c r="E1970" s="239">
        <v>0</v>
      </c>
      <c r="F1970" s="239">
        <v>0</v>
      </c>
      <c r="G1970" s="239">
        <v>1.6712448234812636</v>
      </c>
      <c r="H1970" s="239">
        <v>0</v>
      </c>
      <c r="I1970" s="239">
        <v>2.1896105311573701E-3</v>
      </c>
      <c r="J1970" s="239">
        <v>4.3082820943476739E-3</v>
      </c>
      <c r="K1970" s="239">
        <v>6.7787832735676824E-3</v>
      </c>
      <c r="L1970" s="239">
        <v>2.6608618617573873E-3</v>
      </c>
      <c r="M1970" s="239">
        <v>1.1742603619326789E-2</v>
      </c>
      <c r="N1970" s="239">
        <v>0</v>
      </c>
      <c r="O1970" s="239">
        <v>4.9702964491601338E-2</v>
      </c>
      <c r="P1970" s="239">
        <v>0</v>
      </c>
    </row>
    <row r="1971" spans="1:16" x14ac:dyDescent="0.25">
      <c r="A1971" s="231" t="s">
        <v>7992</v>
      </c>
      <c r="B1971" s="232" t="s">
        <v>4917</v>
      </c>
      <c r="C1971" s="239">
        <v>0</v>
      </c>
      <c r="D1971" s="239">
        <v>0</v>
      </c>
      <c r="E1971" s="239">
        <v>0</v>
      </c>
      <c r="F1971" s="239">
        <v>0</v>
      </c>
      <c r="G1971" s="239">
        <v>0</v>
      </c>
      <c r="H1971" s="239">
        <v>0</v>
      </c>
      <c r="I1971" s="239">
        <v>0</v>
      </c>
      <c r="J1971" s="239">
        <v>4.7497024654316244E-3</v>
      </c>
      <c r="K1971" s="239">
        <v>0</v>
      </c>
      <c r="L1971" s="239">
        <v>0</v>
      </c>
      <c r="M1971" s="239">
        <v>0</v>
      </c>
      <c r="N1971" s="239">
        <v>0</v>
      </c>
      <c r="O1971" s="239">
        <v>0</v>
      </c>
      <c r="P1971" s="239">
        <v>0</v>
      </c>
    </row>
    <row r="1972" spans="1:16" x14ac:dyDescent="0.25">
      <c r="A1972" s="231" t="s">
        <v>4918</v>
      </c>
      <c r="B1972" s="232" t="s">
        <v>4919</v>
      </c>
      <c r="C1972" s="239">
        <v>0</v>
      </c>
      <c r="D1972" s="239">
        <v>0</v>
      </c>
      <c r="E1972" s="239">
        <v>0</v>
      </c>
      <c r="F1972" s="239">
        <v>0</v>
      </c>
      <c r="G1972" s="239">
        <v>0</v>
      </c>
      <c r="H1972" s="239">
        <v>0</v>
      </c>
      <c r="I1972" s="239">
        <v>0</v>
      </c>
      <c r="J1972" s="239">
        <v>1.057365515443218</v>
      </c>
      <c r="K1972" s="239">
        <v>0</v>
      </c>
      <c r="L1972" s="239">
        <v>0</v>
      </c>
      <c r="M1972" s="239">
        <v>1.7951840049614325</v>
      </c>
      <c r="N1972" s="239">
        <v>0</v>
      </c>
      <c r="O1972" s="239">
        <v>0</v>
      </c>
      <c r="P1972" s="239">
        <v>0</v>
      </c>
    </row>
    <row r="1973" spans="1:16" x14ac:dyDescent="0.25">
      <c r="A1973" s="231" t="s">
        <v>3132</v>
      </c>
      <c r="B1973" s="232" t="s">
        <v>6365</v>
      </c>
      <c r="C1973" s="239">
        <v>6.8155446183401046E-3</v>
      </c>
      <c r="D1973" s="239">
        <v>0</v>
      </c>
      <c r="E1973" s="239">
        <v>0</v>
      </c>
      <c r="F1973" s="239">
        <v>0</v>
      </c>
      <c r="G1973" s="239">
        <v>0</v>
      </c>
      <c r="H1973" s="239">
        <v>0</v>
      </c>
      <c r="I1973" s="239">
        <v>0</v>
      </c>
      <c r="J1973" s="239">
        <v>0</v>
      </c>
      <c r="K1973" s="239">
        <v>0</v>
      </c>
      <c r="L1973" s="239">
        <v>0</v>
      </c>
      <c r="M1973" s="239">
        <v>0</v>
      </c>
      <c r="N1973" s="239">
        <v>0</v>
      </c>
      <c r="O1973" s="239">
        <v>0</v>
      </c>
      <c r="P1973" s="239">
        <v>0</v>
      </c>
    </row>
    <row r="1974" spans="1:16" x14ac:dyDescent="0.25">
      <c r="A1974" s="231" t="s">
        <v>1074</v>
      </c>
      <c r="B1974" s="232" t="s">
        <v>4928</v>
      </c>
      <c r="C1974" s="239">
        <v>0</v>
      </c>
      <c r="D1974" s="239">
        <v>0</v>
      </c>
      <c r="E1974" s="239">
        <v>0</v>
      </c>
      <c r="F1974" s="239">
        <v>0</v>
      </c>
      <c r="G1974" s="239">
        <v>0</v>
      </c>
      <c r="H1974" s="239">
        <v>0</v>
      </c>
      <c r="I1974" s="239">
        <v>0</v>
      </c>
      <c r="J1974" s="239">
        <v>0</v>
      </c>
      <c r="K1974" s="239">
        <v>0</v>
      </c>
      <c r="L1974" s="239">
        <v>0</v>
      </c>
      <c r="M1974" s="239">
        <v>0</v>
      </c>
      <c r="N1974" s="239">
        <v>0</v>
      </c>
      <c r="O1974" s="239">
        <v>0</v>
      </c>
      <c r="P1974" s="239">
        <v>5.2056612056018865E-2</v>
      </c>
    </row>
    <row r="1975" spans="1:16" x14ac:dyDescent="0.25">
      <c r="A1975" s="231" t="s">
        <v>1722</v>
      </c>
      <c r="B1975" s="232" t="s">
        <v>4929</v>
      </c>
      <c r="C1975" s="239">
        <v>0</v>
      </c>
      <c r="D1975" s="239">
        <v>0</v>
      </c>
      <c r="E1975" s="239">
        <v>0</v>
      </c>
      <c r="F1975" s="239">
        <v>0</v>
      </c>
      <c r="G1975" s="239">
        <v>0</v>
      </c>
      <c r="H1975" s="239">
        <v>0</v>
      </c>
      <c r="I1975" s="239">
        <v>0</v>
      </c>
      <c r="J1975" s="239">
        <v>0</v>
      </c>
      <c r="K1975" s="239">
        <v>0</v>
      </c>
      <c r="L1975" s="239">
        <v>0</v>
      </c>
      <c r="M1975" s="239">
        <v>0</v>
      </c>
      <c r="N1975" s="239">
        <v>0</v>
      </c>
      <c r="O1975" s="239">
        <v>0</v>
      </c>
      <c r="P1975" s="239">
        <v>4.5936809824632767E-2</v>
      </c>
    </row>
    <row r="1976" spans="1:16" x14ac:dyDescent="0.25">
      <c r="A1976" s="231" t="s">
        <v>1680</v>
      </c>
      <c r="B1976" s="232" t="s">
        <v>4920</v>
      </c>
      <c r="C1976" s="239">
        <v>0.19738568781591953</v>
      </c>
      <c r="D1976" s="239">
        <v>0</v>
      </c>
      <c r="E1976" s="239">
        <v>0</v>
      </c>
      <c r="F1976" s="239">
        <v>0</v>
      </c>
      <c r="G1976" s="239">
        <v>0</v>
      </c>
      <c r="H1976" s="239">
        <v>0</v>
      </c>
      <c r="I1976" s="239">
        <v>0</v>
      </c>
      <c r="J1976" s="239">
        <v>0</v>
      </c>
      <c r="K1976" s="239">
        <v>0</v>
      </c>
      <c r="L1976" s="239">
        <v>0</v>
      </c>
      <c r="M1976" s="239">
        <v>0</v>
      </c>
      <c r="N1976" s="239">
        <v>0</v>
      </c>
      <c r="O1976" s="239">
        <v>0</v>
      </c>
      <c r="P1976" s="239">
        <v>0</v>
      </c>
    </row>
    <row r="1977" spans="1:16" x14ac:dyDescent="0.25">
      <c r="A1977" s="231" t="s">
        <v>702</v>
      </c>
      <c r="B1977" s="232" t="s">
        <v>6363</v>
      </c>
      <c r="C1977" s="239">
        <v>0</v>
      </c>
      <c r="D1977" s="239">
        <v>1.3326141852238727E-2</v>
      </c>
      <c r="E1977" s="239">
        <v>0</v>
      </c>
      <c r="F1977" s="239">
        <v>3.0986567893978134E-2</v>
      </c>
      <c r="G1977" s="239">
        <v>9.451664673434711E-3</v>
      </c>
      <c r="H1977" s="239">
        <v>0</v>
      </c>
      <c r="I1977" s="239">
        <v>0</v>
      </c>
      <c r="J1977" s="239">
        <v>0</v>
      </c>
      <c r="K1977" s="239">
        <v>0</v>
      </c>
      <c r="L1977" s="239">
        <v>0</v>
      </c>
      <c r="M1977" s="239">
        <v>0</v>
      </c>
      <c r="N1977" s="239">
        <v>0</v>
      </c>
      <c r="O1977" s="239">
        <v>1.7563578056550611E-2</v>
      </c>
      <c r="P1977" s="239">
        <v>3.3500066629215904E-2</v>
      </c>
    </row>
    <row r="1978" spans="1:16" x14ac:dyDescent="0.25">
      <c r="A1978" s="231" t="s">
        <v>1821</v>
      </c>
      <c r="B1978" s="232" t="s">
        <v>3640</v>
      </c>
      <c r="C1978" s="239">
        <v>2.9450174024241701E-2</v>
      </c>
      <c r="D1978" s="239">
        <v>0</v>
      </c>
      <c r="E1978" s="239">
        <v>0</v>
      </c>
      <c r="F1978" s="239">
        <v>0</v>
      </c>
      <c r="G1978" s="239">
        <v>1.2690151461276708E-2</v>
      </c>
      <c r="H1978" s="239">
        <v>0</v>
      </c>
      <c r="I1978" s="239">
        <v>1.0626752258022612E-2</v>
      </c>
      <c r="J1978" s="239">
        <v>0</v>
      </c>
      <c r="K1978" s="239">
        <v>0</v>
      </c>
      <c r="L1978" s="239">
        <v>0</v>
      </c>
      <c r="M1978" s="239">
        <v>1.0685980743231393E-2</v>
      </c>
      <c r="N1978" s="239">
        <v>0</v>
      </c>
      <c r="O1978" s="239">
        <v>0</v>
      </c>
      <c r="P1978" s="239">
        <v>1.6146492374928673E-2</v>
      </c>
    </row>
    <row r="1979" spans="1:16" x14ac:dyDescent="0.25">
      <c r="A1979" s="231" t="s">
        <v>656</v>
      </c>
      <c r="B1979" s="232" t="s">
        <v>3595</v>
      </c>
      <c r="C1979" s="239">
        <v>0.34996678882007293</v>
      </c>
      <c r="D1979" s="239">
        <v>0.43726496742004151</v>
      </c>
      <c r="E1979" s="239">
        <v>5.831313782439012E-2</v>
      </c>
      <c r="F1979" s="239">
        <v>0.23705013234613412</v>
      </c>
      <c r="G1979" s="239">
        <v>0.28306643249102803</v>
      </c>
      <c r="H1979" s="239">
        <v>0.25917708845421783</v>
      </c>
      <c r="I1979" s="239">
        <v>0.24623484567446247</v>
      </c>
      <c r="J1979" s="239">
        <v>6.76405853165611E-2</v>
      </c>
      <c r="K1979" s="239">
        <v>7.6916717377921454E-2</v>
      </c>
      <c r="L1979" s="239">
        <v>7.5096653854338877E-2</v>
      </c>
      <c r="M1979" s="239">
        <v>9.6374058470356253E-2</v>
      </c>
      <c r="N1979" s="239">
        <v>7.4966199077691698E-2</v>
      </c>
      <c r="O1979" s="239">
        <v>9.3546850389781017E-3</v>
      </c>
      <c r="P1979" s="239">
        <v>1.2188697058415946E-2</v>
      </c>
    </row>
    <row r="1980" spans="1:16" x14ac:dyDescent="0.25">
      <c r="A1980" s="231" t="s">
        <v>580</v>
      </c>
      <c r="B1980" s="232" t="s">
        <v>3639</v>
      </c>
      <c r="C1980" s="239">
        <v>0.27455583600961864</v>
      </c>
      <c r="D1980" s="239">
        <v>0.22583064729178387</v>
      </c>
      <c r="E1980" s="239">
        <v>7.34226895265844E-2</v>
      </c>
      <c r="F1980" s="239">
        <v>7.0743814484611617E-2</v>
      </c>
      <c r="G1980" s="239">
        <v>2.4758194415510037E-2</v>
      </c>
      <c r="H1980" s="239">
        <v>6.7515999730258069E-2</v>
      </c>
      <c r="I1980" s="239">
        <v>1.6999030282880113E-2</v>
      </c>
      <c r="J1980" s="239">
        <v>2.3352298697436897E-2</v>
      </c>
      <c r="K1980" s="239">
        <v>8.3988236221966585E-3</v>
      </c>
      <c r="L1980" s="239">
        <v>6.2326266022833532E-3</v>
      </c>
      <c r="M1980" s="239">
        <v>0.14618696824612681</v>
      </c>
      <c r="N1980" s="239">
        <v>4.7345693187011456E-2</v>
      </c>
      <c r="O1980" s="239">
        <v>0</v>
      </c>
      <c r="P1980" s="239">
        <v>6.1071768518250982E-2</v>
      </c>
    </row>
    <row r="1981" spans="1:16" x14ac:dyDescent="0.25">
      <c r="A1981" s="231" t="s">
        <v>1466</v>
      </c>
      <c r="B1981" s="232" t="s">
        <v>4915</v>
      </c>
      <c r="C1981" s="239">
        <v>0</v>
      </c>
      <c r="D1981" s="239">
        <v>0.25550821133134022</v>
      </c>
      <c r="E1981" s="239">
        <v>0.11907894496924618</v>
      </c>
      <c r="F1981" s="239">
        <v>7.9331771572395793E-2</v>
      </c>
      <c r="G1981" s="239">
        <v>6.7270882672395407E-2</v>
      </c>
      <c r="H1981" s="239">
        <v>0</v>
      </c>
      <c r="I1981" s="239">
        <v>0</v>
      </c>
      <c r="J1981" s="239">
        <v>1.4439062169513326E-2</v>
      </c>
      <c r="K1981" s="239">
        <v>0.1539007876805413</v>
      </c>
      <c r="L1981" s="239">
        <v>0.24774460831643236</v>
      </c>
      <c r="M1981" s="239">
        <v>0</v>
      </c>
      <c r="N1981" s="239">
        <v>8.0672015065565011E-2</v>
      </c>
      <c r="O1981" s="239">
        <v>0.12464903874307399</v>
      </c>
      <c r="P1981" s="239">
        <v>0.19320355120592264</v>
      </c>
    </row>
    <row r="1982" spans="1:16" x14ac:dyDescent="0.25">
      <c r="A1982" s="231" t="s">
        <v>1383</v>
      </c>
      <c r="B1982" s="232" t="s">
        <v>3585</v>
      </c>
      <c r="C1982" s="239">
        <v>0.2374637841409267</v>
      </c>
      <c r="D1982" s="239">
        <v>7.2335371441224747E-2</v>
      </c>
      <c r="E1982" s="239">
        <v>5.1191517818311341E-2</v>
      </c>
      <c r="F1982" s="239">
        <v>0</v>
      </c>
      <c r="G1982" s="239">
        <v>0</v>
      </c>
      <c r="H1982" s="239">
        <v>0</v>
      </c>
      <c r="I1982" s="239">
        <v>0</v>
      </c>
      <c r="J1982" s="239">
        <v>1.9369720035566123E-2</v>
      </c>
      <c r="K1982" s="239">
        <v>3.7310247419952668E-2</v>
      </c>
      <c r="L1982" s="239">
        <v>0</v>
      </c>
      <c r="M1982" s="239">
        <v>1.8304306057210916E-2</v>
      </c>
      <c r="N1982" s="239">
        <v>9.6971452009713514E-3</v>
      </c>
      <c r="O1982" s="239">
        <v>1.275507687247259E-2</v>
      </c>
      <c r="P1982" s="239">
        <v>9.3304917372925757E-3</v>
      </c>
    </row>
    <row r="1983" spans="1:16" x14ac:dyDescent="0.25">
      <c r="A1983" s="231" t="s">
        <v>1876</v>
      </c>
      <c r="B1983" s="232" t="s">
        <v>7050</v>
      </c>
      <c r="C1983" s="239">
        <v>0</v>
      </c>
      <c r="D1983" s="239">
        <v>0</v>
      </c>
      <c r="E1983" s="239">
        <v>0</v>
      </c>
      <c r="F1983" s="239">
        <v>0</v>
      </c>
      <c r="G1983" s="239">
        <v>0</v>
      </c>
      <c r="H1983" s="239">
        <v>0</v>
      </c>
      <c r="I1983" s="239">
        <v>0</v>
      </c>
      <c r="J1983" s="239">
        <v>0</v>
      </c>
      <c r="K1983" s="239">
        <v>0</v>
      </c>
      <c r="L1983" s="239">
        <v>0</v>
      </c>
      <c r="M1983" s="239">
        <v>0</v>
      </c>
      <c r="N1983" s="239">
        <v>0</v>
      </c>
      <c r="O1983" s="239">
        <v>11.614424644922751</v>
      </c>
      <c r="P1983" s="239">
        <v>0</v>
      </c>
    </row>
    <row r="1984" spans="1:16" x14ac:dyDescent="0.25">
      <c r="A1984" s="231" t="s">
        <v>860</v>
      </c>
      <c r="B1984" s="232" t="s">
        <v>4912</v>
      </c>
      <c r="C1984" s="239">
        <v>8.0999947047335444E-2</v>
      </c>
      <c r="D1984" s="239">
        <v>0.11173973886521534</v>
      </c>
      <c r="E1984" s="239">
        <v>2.6101735842506156E-2</v>
      </c>
      <c r="F1984" s="239">
        <v>6.1577985505514639E-2</v>
      </c>
      <c r="G1984" s="239">
        <v>3.8419322391385534E-2</v>
      </c>
      <c r="H1984" s="239">
        <v>4.3546325603210138E-2</v>
      </c>
      <c r="I1984" s="239">
        <v>4.5402273332240062E-2</v>
      </c>
      <c r="J1984" s="239">
        <v>5.8282746033026266E-2</v>
      </c>
      <c r="K1984" s="239">
        <v>1.9113219855764727E-2</v>
      </c>
      <c r="L1984" s="239">
        <v>4.7704627708015354E-2</v>
      </c>
      <c r="M1984" s="239">
        <v>1.3157940225135412E-2</v>
      </c>
      <c r="N1984" s="239">
        <v>1.0179027287284436E-2</v>
      </c>
      <c r="O1984" s="239">
        <v>2.5823547864758854E-2</v>
      </c>
      <c r="P1984" s="239">
        <v>9.6111124348746316E-2</v>
      </c>
    </row>
    <row r="1985" spans="1:16" x14ac:dyDescent="0.25">
      <c r="A1985" s="231" t="s">
        <v>922</v>
      </c>
      <c r="B1985" s="232" t="s">
        <v>6369</v>
      </c>
      <c r="C1985" s="239">
        <v>0.62573023378540316</v>
      </c>
      <c r="D1985" s="239">
        <v>0</v>
      </c>
      <c r="E1985" s="239">
        <v>0</v>
      </c>
      <c r="F1985" s="239">
        <v>3.0925014646829122E-2</v>
      </c>
      <c r="G1985" s="239">
        <v>0</v>
      </c>
      <c r="H1985" s="239">
        <v>0.5150536797634826</v>
      </c>
      <c r="I1985" s="239">
        <v>1.0157751959556304E-2</v>
      </c>
      <c r="J1985" s="239">
        <v>0</v>
      </c>
      <c r="K1985" s="239">
        <v>0</v>
      </c>
      <c r="L1985" s="239">
        <v>0</v>
      </c>
      <c r="M1985" s="239">
        <v>0</v>
      </c>
      <c r="N1985" s="239">
        <v>0</v>
      </c>
      <c r="O1985" s="239">
        <v>0</v>
      </c>
      <c r="P1985" s="239">
        <v>0</v>
      </c>
    </row>
    <row r="1986" spans="1:16" x14ac:dyDescent="0.25">
      <c r="A1986" s="231" t="s">
        <v>508</v>
      </c>
      <c r="B1986" s="232" t="s">
        <v>6370</v>
      </c>
      <c r="C1986" s="239">
        <v>0</v>
      </c>
      <c r="D1986" s="239">
        <v>2.3132440739142293E-2</v>
      </c>
      <c r="E1986" s="239">
        <v>0</v>
      </c>
      <c r="F1986" s="239">
        <v>0</v>
      </c>
      <c r="G1986" s="239">
        <v>0</v>
      </c>
      <c r="H1986" s="239">
        <v>0</v>
      </c>
      <c r="I1986" s="239">
        <v>1.1612739371023499E-2</v>
      </c>
      <c r="J1986" s="239">
        <v>0</v>
      </c>
      <c r="K1986" s="239">
        <v>1.4827558992492941E-2</v>
      </c>
      <c r="L1986" s="239">
        <v>0</v>
      </c>
      <c r="M1986" s="239">
        <v>0</v>
      </c>
      <c r="N1986" s="239">
        <v>0</v>
      </c>
      <c r="O1986" s="239">
        <v>4.7207018876115912E-2</v>
      </c>
      <c r="P1986" s="239">
        <v>0</v>
      </c>
    </row>
    <row r="1987" spans="1:16" x14ac:dyDescent="0.25">
      <c r="A1987" s="231" t="s">
        <v>1581</v>
      </c>
      <c r="B1987" s="232" t="s">
        <v>6371</v>
      </c>
      <c r="C1987" s="239">
        <v>8.6752736356688672E-3</v>
      </c>
      <c r="D1987" s="239">
        <v>2.8590364427772161E-2</v>
      </c>
      <c r="E1987" s="239">
        <v>0</v>
      </c>
      <c r="F1987" s="239">
        <v>8.6267947186783513E-3</v>
      </c>
      <c r="G1987" s="239">
        <v>3.8608679527849647E-3</v>
      </c>
      <c r="H1987" s="239">
        <v>1.4337579244885103E-2</v>
      </c>
      <c r="I1987" s="239">
        <v>2.0153097755690842E-2</v>
      </c>
      <c r="J1987" s="239">
        <v>3.3114054562083462E-3</v>
      </c>
      <c r="K1987" s="239">
        <v>0</v>
      </c>
      <c r="L1987" s="239">
        <v>5.5028540071309839E-3</v>
      </c>
      <c r="M1987" s="239">
        <v>9.5804183453428553E-3</v>
      </c>
      <c r="N1987" s="239">
        <v>6.6260408078399766E-2</v>
      </c>
      <c r="O1987" s="239">
        <v>0.20770687091380344</v>
      </c>
      <c r="P1987" s="239">
        <v>3.1363331826500793E-2</v>
      </c>
    </row>
    <row r="1988" spans="1:16" x14ac:dyDescent="0.25">
      <c r="A1988" s="231" t="s">
        <v>1086</v>
      </c>
      <c r="B1988" s="232" t="s">
        <v>4913</v>
      </c>
      <c r="C1988" s="239">
        <v>3.6196978526334661E-2</v>
      </c>
      <c r="D1988" s="239">
        <v>0</v>
      </c>
      <c r="E1988" s="239">
        <v>0</v>
      </c>
      <c r="F1988" s="239">
        <v>0</v>
      </c>
      <c r="G1988" s="239">
        <v>0</v>
      </c>
      <c r="H1988" s="239">
        <v>0</v>
      </c>
      <c r="I1988" s="239">
        <v>0</v>
      </c>
      <c r="J1988" s="239">
        <v>0</v>
      </c>
      <c r="K1988" s="239">
        <v>0</v>
      </c>
      <c r="L1988" s="239">
        <v>0</v>
      </c>
      <c r="M1988" s="239">
        <v>0</v>
      </c>
      <c r="N1988" s="239">
        <v>0</v>
      </c>
      <c r="O1988" s="239">
        <v>0</v>
      </c>
      <c r="P1988" s="239">
        <v>0</v>
      </c>
    </row>
    <row r="1989" spans="1:16" x14ac:dyDescent="0.25">
      <c r="A1989" s="231" t="s">
        <v>785</v>
      </c>
      <c r="B1989" s="232" t="s">
        <v>10043</v>
      </c>
      <c r="C1989" s="239">
        <v>0</v>
      </c>
      <c r="D1989" s="239">
        <v>0</v>
      </c>
      <c r="E1989" s="239">
        <v>0</v>
      </c>
      <c r="F1989" s="239">
        <v>0</v>
      </c>
      <c r="G1989" s="239">
        <v>0.15124150881480966</v>
      </c>
      <c r="H1989" s="239">
        <v>0</v>
      </c>
      <c r="I1989" s="239">
        <v>0</v>
      </c>
      <c r="J1989" s="239">
        <v>0</v>
      </c>
      <c r="K1989" s="239">
        <v>0</v>
      </c>
      <c r="L1989" s="239">
        <v>0</v>
      </c>
      <c r="M1989" s="239">
        <v>0</v>
      </c>
      <c r="N1989" s="239">
        <v>0</v>
      </c>
      <c r="O1989" s="239">
        <v>0</v>
      </c>
      <c r="P1989" s="239">
        <v>0</v>
      </c>
    </row>
    <row r="1990" spans="1:16" x14ac:dyDescent="0.25">
      <c r="A1990" s="231" t="s">
        <v>792</v>
      </c>
      <c r="B1990" s="232" t="s">
        <v>6368</v>
      </c>
      <c r="C1990" s="239">
        <v>0</v>
      </c>
      <c r="D1990" s="239">
        <v>0</v>
      </c>
      <c r="E1990" s="239">
        <v>0</v>
      </c>
      <c r="F1990" s="239">
        <v>0</v>
      </c>
      <c r="G1990" s="239">
        <v>0</v>
      </c>
      <c r="H1990" s="239">
        <v>0</v>
      </c>
      <c r="I1990" s="239">
        <v>8.6870012212958703E-3</v>
      </c>
      <c r="J1990" s="239">
        <v>0</v>
      </c>
      <c r="K1990" s="239">
        <v>0</v>
      </c>
      <c r="L1990" s="239">
        <v>0</v>
      </c>
      <c r="M1990" s="239">
        <v>0</v>
      </c>
      <c r="N1990" s="239">
        <v>0</v>
      </c>
      <c r="O1990" s="239">
        <v>0</v>
      </c>
      <c r="P1990" s="239">
        <v>0</v>
      </c>
    </row>
    <row r="1991" spans="1:16" x14ac:dyDescent="0.25">
      <c r="A1991" s="231" t="s">
        <v>1543</v>
      </c>
      <c r="B1991" s="232" t="s">
        <v>6885</v>
      </c>
      <c r="C1991" s="239">
        <v>0</v>
      </c>
      <c r="D1991" s="239">
        <v>0</v>
      </c>
      <c r="E1991" s="239">
        <v>0</v>
      </c>
      <c r="F1991" s="239">
        <v>0</v>
      </c>
      <c r="G1991" s="239">
        <v>6.8252783643942216E-2</v>
      </c>
      <c r="H1991" s="239">
        <v>0</v>
      </c>
      <c r="I1991" s="239">
        <v>0</v>
      </c>
      <c r="J1991" s="239">
        <v>0</v>
      </c>
      <c r="K1991" s="239">
        <v>0</v>
      </c>
      <c r="L1991" s="239">
        <v>0</v>
      </c>
      <c r="M1991" s="239">
        <v>0</v>
      </c>
      <c r="N1991" s="239">
        <v>0</v>
      </c>
      <c r="O1991" s="239">
        <v>0</v>
      </c>
      <c r="P1991" s="239">
        <v>0</v>
      </c>
    </row>
    <row r="1992" spans="1:16" x14ac:dyDescent="0.25">
      <c r="A1992" s="231" t="s">
        <v>1203</v>
      </c>
      <c r="B1992" s="232" t="s">
        <v>4909</v>
      </c>
      <c r="C1992" s="239">
        <v>0</v>
      </c>
      <c r="D1992" s="239">
        <v>0</v>
      </c>
      <c r="E1992" s="239">
        <v>0</v>
      </c>
      <c r="F1992" s="239">
        <v>0</v>
      </c>
      <c r="G1992" s="239">
        <v>0</v>
      </c>
      <c r="H1992" s="239">
        <v>0</v>
      </c>
      <c r="I1992" s="239">
        <v>0</v>
      </c>
      <c r="J1992" s="239">
        <v>0</v>
      </c>
      <c r="K1992" s="239">
        <v>0.21407064561129677</v>
      </c>
      <c r="L1992" s="239">
        <v>2.4311315630162235E-2</v>
      </c>
      <c r="M1992" s="239">
        <v>0</v>
      </c>
      <c r="N1992" s="239">
        <v>2.6570541591307818E-2</v>
      </c>
      <c r="O1992" s="239">
        <v>0</v>
      </c>
      <c r="P1992" s="239">
        <v>0</v>
      </c>
    </row>
    <row r="1993" spans="1:16" x14ac:dyDescent="0.25">
      <c r="A1993" s="231" t="s">
        <v>1301</v>
      </c>
      <c r="B1993" s="232" t="s">
        <v>3638</v>
      </c>
      <c r="C1993" s="239">
        <v>1.42066147895947E-2</v>
      </c>
      <c r="D1993" s="239">
        <v>0</v>
      </c>
      <c r="E1993" s="239">
        <v>0</v>
      </c>
      <c r="F1993" s="239">
        <v>0</v>
      </c>
      <c r="G1993" s="239">
        <v>0</v>
      </c>
      <c r="H1993" s="239">
        <v>0</v>
      </c>
      <c r="I1993" s="239">
        <v>0</v>
      </c>
      <c r="J1993" s="239">
        <v>8.849125116004658E-2</v>
      </c>
      <c r="K1993" s="239">
        <v>4.4748299768381239E-2</v>
      </c>
      <c r="L1993" s="239">
        <v>0</v>
      </c>
      <c r="M1993" s="239">
        <v>0</v>
      </c>
      <c r="N1993" s="239">
        <v>0</v>
      </c>
      <c r="O1993" s="239">
        <v>0</v>
      </c>
      <c r="P1993" s="239">
        <v>0</v>
      </c>
    </row>
    <row r="1994" spans="1:16" x14ac:dyDescent="0.25">
      <c r="A1994" s="231" t="s">
        <v>513</v>
      </c>
      <c r="B1994" s="232" t="s">
        <v>6373</v>
      </c>
      <c r="C1994" s="239">
        <v>0</v>
      </c>
      <c r="D1994" s="239">
        <v>0</v>
      </c>
      <c r="E1994" s="239">
        <v>0</v>
      </c>
      <c r="F1994" s="239">
        <v>0</v>
      </c>
      <c r="G1994" s="239">
        <v>0</v>
      </c>
      <c r="H1994" s="239">
        <v>0</v>
      </c>
      <c r="I1994" s="239">
        <v>0</v>
      </c>
      <c r="J1994" s="239">
        <v>0</v>
      </c>
      <c r="K1994" s="239">
        <v>8.2648624635762793E-3</v>
      </c>
      <c r="L1994" s="239">
        <v>0</v>
      </c>
      <c r="M1994" s="239">
        <v>1.6792173480254219E-2</v>
      </c>
      <c r="N1994" s="239">
        <v>0</v>
      </c>
      <c r="O1994" s="239">
        <v>1.0465711482724007E-2</v>
      </c>
      <c r="P1994" s="239">
        <v>0.30988700780003575</v>
      </c>
    </row>
    <row r="1995" spans="1:16" x14ac:dyDescent="0.25">
      <c r="A1995" s="231" t="s">
        <v>609</v>
      </c>
      <c r="B1995" s="232" t="s">
        <v>10044</v>
      </c>
      <c r="C1995" s="239">
        <v>0</v>
      </c>
      <c r="D1995" s="239">
        <v>0</v>
      </c>
      <c r="E1995" s="239">
        <v>0</v>
      </c>
      <c r="F1995" s="239">
        <v>0</v>
      </c>
      <c r="G1995" s="239">
        <v>0</v>
      </c>
      <c r="H1995" s="239">
        <v>0</v>
      </c>
      <c r="I1995" s="239">
        <v>0</v>
      </c>
      <c r="J1995" s="239">
        <v>0</v>
      </c>
      <c r="K1995" s="239">
        <v>6.5912776562255197E-3</v>
      </c>
      <c r="L1995" s="239">
        <v>0</v>
      </c>
      <c r="M1995" s="239">
        <v>0</v>
      </c>
      <c r="N1995" s="239">
        <v>0</v>
      </c>
      <c r="O1995" s="239">
        <v>0</v>
      </c>
      <c r="P1995" s="239">
        <v>0</v>
      </c>
    </row>
    <row r="1996" spans="1:16" x14ac:dyDescent="0.25">
      <c r="A1996" s="231" t="s">
        <v>1904</v>
      </c>
      <c r="B1996" s="232" t="s">
        <v>4903</v>
      </c>
      <c r="C1996" s="239">
        <v>0</v>
      </c>
      <c r="D1996" s="239">
        <v>0</v>
      </c>
      <c r="E1996" s="239">
        <v>0</v>
      </c>
      <c r="F1996" s="239">
        <v>0</v>
      </c>
      <c r="G1996" s="239">
        <v>0</v>
      </c>
      <c r="H1996" s="239">
        <v>0</v>
      </c>
      <c r="I1996" s="239">
        <v>0</v>
      </c>
      <c r="J1996" s="239">
        <v>0</v>
      </c>
      <c r="K1996" s="239">
        <v>0</v>
      </c>
      <c r="L1996" s="239">
        <v>0</v>
      </c>
      <c r="M1996" s="239">
        <v>0</v>
      </c>
      <c r="N1996" s="239">
        <v>0</v>
      </c>
      <c r="O1996" s="239">
        <v>2.2539510425569245E-2</v>
      </c>
      <c r="P1996" s="239">
        <v>2.8616742169394031E-2</v>
      </c>
    </row>
    <row r="1997" spans="1:16" x14ac:dyDescent="0.25">
      <c r="A1997" s="231" t="s">
        <v>1952</v>
      </c>
      <c r="B1997" s="232" t="s">
        <v>6383</v>
      </c>
      <c r="C1997" s="239">
        <v>0</v>
      </c>
      <c r="D1997" s="239">
        <v>0</v>
      </c>
      <c r="E1997" s="239">
        <v>0</v>
      </c>
      <c r="F1997" s="239">
        <v>0</v>
      </c>
      <c r="G1997" s="239">
        <v>0</v>
      </c>
      <c r="H1997" s="239">
        <v>0</v>
      </c>
      <c r="I1997" s="239">
        <v>0</v>
      </c>
      <c r="J1997" s="239">
        <v>0</v>
      </c>
      <c r="K1997" s="239">
        <v>0</v>
      </c>
      <c r="L1997" s="239">
        <v>0</v>
      </c>
      <c r="M1997" s="239">
        <v>0</v>
      </c>
      <c r="N1997" s="239">
        <v>0</v>
      </c>
      <c r="O1997" s="239">
        <v>9.5011577946337689E-2</v>
      </c>
      <c r="P1997" s="239">
        <v>0.16302125525734573</v>
      </c>
    </row>
    <row r="1998" spans="1:16" x14ac:dyDescent="0.25">
      <c r="A1998" s="231" t="s">
        <v>1184</v>
      </c>
      <c r="B1998" s="232" t="s">
        <v>4904</v>
      </c>
      <c r="C1998" s="239">
        <v>0</v>
      </c>
      <c r="D1998" s="239">
        <v>0</v>
      </c>
      <c r="E1998" s="239">
        <v>0</v>
      </c>
      <c r="F1998" s="239">
        <v>0</v>
      </c>
      <c r="G1998" s="239">
        <v>0</v>
      </c>
      <c r="H1998" s="239">
        <v>0</v>
      </c>
      <c r="I1998" s="239">
        <v>0</v>
      </c>
      <c r="J1998" s="239">
        <v>0</v>
      </c>
      <c r="K1998" s="239">
        <v>0</v>
      </c>
      <c r="L1998" s="239">
        <v>0</v>
      </c>
      <c r="M1998" s="239">
        <v>0</v>
      </c>
      <c r="N1998" s="239">
        <v>0</v>
      </c>
      <c r="O1998" s="239">
        <v>2.2778820143608231E-2</v>
      </c>
      <c r="P1998" s="239">
        <v>0</v>
      </c>
    </row>
    <row r="1999" spans="1:16" x14ac:dyDescent="0.25">
      <c r="A1999" s="231" t="s">
        <v>711</v>
      </c>
      <c r="B1999" s="232" t="s">
        <v>6382</v>
      </c>
      <c r="C1999" s="239">
        <v>0</v>
      </c>
      <c r="D1999" s="239">
        <v>3.1014298403701363E-2</v>
      </c>
      <c r="E1999" s="239">
        <v>0</v>
      </c>
      <c r="F1999" s="239">
        <v>0</v>
      </c>
      <c r="G1999" s="239">
        <v>0</v>
      </c>
      <c r="H1999" s="239">
        <v>0.23098695457279408</v>
      </c>
      <c r="I1999" s="239">
        <v>0</v>
      </c>
      <c r="J1999" s="239">
        <v>0</v>
      </c>
      <c r="K1999" s="239">
        <v>0</v>
      </c>
      <c r="L1999" s="239">
        <v>0</v>
      </c>
      <c r="M1999" s="239">
        <v>0</v>
      </c>
      <c r="N1999" s="239">
        <v>0</v>
      </c>
      <c r="O1999" s="239">
        <v>0</v>
      </c>
      <c r="P1999" s="239">
        <v>7.0300556803017432E-3</v>
      </c>
    </row>
    <row r="2000" spans="1:16" x14ac:dyDescent="0.25">
      <c r="A2000" s="231" t="s">
        <v>275</v>
      </c>
      <c r="B2000" s="232" t="s">
        <v>10045</v>
      </c>
      <c r="C2000" s="239">
        <v>0</v>
      </c>
      <c r="D2000" s="239">
        <v>0</v>
      </c>
      <c r="E2000" s="239">
        <v>2.8923874253916453E-3</v>
      </c>
      <c r="F2000" s="239">
        <v>7.490356101504414E-2</v>
      </c>
      <c r="G2000" s="239">
        <v>0</v>
      </c>
      <c r="H2000" s="239">
        <v>0</v>
      </c>
      <c r="I2000" s="239">
        <v>3.1275206803870505E-3</v>
      </c>
      <c r="J2000" s="239">
        <v>3.1084258753360017E-2</v>
      </c>
      <c r="K2000" s="239">
        <v>0</v>
      </c>
      <c r="L2000" s="239">
        <v>0</v>
      </c>
      <c r="M2000" s="239">
        <v>0</v>
      </c>
      <c r="N2000" s="239">
        <v>1.7507157178275538E-3</v>
      </c>
      <c r="O2000" s="239">
        <v>0</v>
      </c>
      <c r="P2000" s="239">
        <v>0.20825079829287566</v>
      </c>
    </row>
    <row r="2001" spans="1:16" x14ac:dyDescent="0.25">
      <c r="A2001" s="231" t="s">
        <v>1425</v>
      </c>
      <c r="B2001" s="232" t="s">
        <v>4908</v>
      </c>
      <c r="C2001" s="239">
        <v>6.8704378379879874E-2</v>
      </c>
      <c r="D2001" s="239">
        <v>0</v>
      </c>
      <c r="E2001" s="239">
        <v>0</v>
      </c>
      <c r="F2001" s="239">
        <v>0</v>
      </c>
      <c r="G2001" s="239">
        <v>0</v>
      </c>
      <c r="H2001" s="239">
        <v>0</v>
      </c>
      <c r="I2001" s="239">
        <v>0</v>
      </c>
      <c r="J2001" s="239">
        <v>0</v>
      </c>
      <c r="K2001" s="239">
        <v>0</v>
      </c>
      <c r="L2001" s="239">
        <v>0</v>
      </c>
      <c r="M2001" s="239">
        <v>0</v>
      </c>
      <c r="N2001" s="239">
        <v>0</v>
      </c>
      <c r="O2001" s="239">
        <v>0</v>
      </c>
      <c r="P2001" s="239">
        <v>0</v>
      </c>
    </row>
    <row r="2002" spans="1:16" x14ac:dyDescent="0.25">
      <c r="A2002" s="231" t="s">
        <v>532</v>
      </c>
      <c r="B2002" s="232" t="s">
        <v>3703</v>
      </c>
      <c r="C2002" s="239">
        <v>4.2449547671251621E-2</v>
      </c>
      <c r="D2002" s="239">
        <v>0</v>
      </c>
      <c r="E2002" s="239">
        <v>0</v>
      </c>
      <c r="F2002" s="239">
        <v>0</v>
      </c>
      <c r="G2002" s="239">
        <v>0</v>
      </c>
      <c r="H2002" s="239">
        <v>0</v>
      </c>
      <c r="I2002" s="239">
        <v>1.726640685380558E-2</v>
      </c>
      <c r="J2002" s="239">
        <v>2.8557044794254759E-2</v>
      </c>
      <c r="K2002" s="239">
        <v>0</v>
      </c>
      <c r="L2002" s="239">
        <v>0</v>
      </c>
      <c r="M2002" s="239">
        <v>0</v>
      </c>
      <c r="N2002" s="239">
        <v>0</v>
      </c>
      <c r="O2002" s="239">
        <v>0</v>
      </c>
      <c r="P2002" s="239">
        <v>0</v>
      </c>
    </row>
    <row r="2003" spans="1:16" x14ac:dyDescent="0.25">
      <c r="A2003" s="231" t="s">
        <v>1161</v>
      </c>
      <c r="B2003" s="232" t="s">
        <v>4901</v>
      </c>
      <c r="C2003" s="239">
        <v>0</v>
      </c>
      <c r="D2003" s="239">
        <v>0</v>
      </c>
      <c r="E2003" s="239">
        <v>0</v>
      </c>
      <c r="F2003" s="239">
        <v>1.6017088366948196E-2</v>
      </c>
      <c r="G2003" s="239">
        <v>0</v>
      </c>
      <c r="H2003" s="239">
        <v>0</v>
      </c>
      <c r="I2003" s="239">
        <v>0</v>
      </c>
      <c r="J2003" s="239">
        <v>0</v>
      </c>
      <c r="K2003" s="239">
        <v>0</v>
      </c>
      <c r="L2003" s="239">
        <v>0</v>
      </c>
      <c r="M2003" s="239">
        <v>9.2097702143306513E-3</v>
      </c>
      <c r="N2003" s="239">
        <v>0</v>
      </c>
      <c r="O2003" s="239">
        <v>0</v>
      </c>
      <c r="P2003" s="239">
        <v>0</v>
      </c>
    </row>
    <row r="2004" spans="1:16" x14ac:dyDescent="0.25">
      <c r="A2004" s="231" t="s">
        <v>1616</v>
      </c>
      <c r="B2004" s="232" t="s">
        <v>4902</v>
      </c>
      <c r="C2004" s="239">
        <v>4.1063850763909159E-3</v>
      </c>
      <c r="D2004" s="239">
        <v>0</v>
      </c>
      <c r="E2004" s="239">
        <v>0</v>
      </c>
      <c r="F2004" s="239">
        <v>0</v>
      </c>
      <c r="G2004" s="239">
        <v>0</v>
      </c>
      <c r="H2004" s="239">
        <v>0</v>
      </c>
      <c r="I2004" s="239">
        <v>0</v>
      </c>
      <c r="J2004" s="239">
        <v>0</v>
      </c>
      <c r="K2004" s="239">
        <v>0</v>
      </c>
      <c r="L2004" s="239">
        <v>0</v>
      </c>
      <c r="M2004" s="239">
        <v>0</v>
      </c>
      <c r="N2004" s="239">
        <v>0</v>
      </c>
      <c r="O2004" s="239">
        <v>0</v>
      </c>
      <c r="P2004" s="239">
        <v>0</v>
      </c>
    </row>
    <row r="2005" spans="1:16" x14ac:dyDescent="0.25">
      <c r="A2005" s="231" t="s">
        <v>3701</v>
      </c>
      <c r="B2005" s="232" t="s">
        <v>3702</v>
      </c>
      <c r="C2005" s="239">
        <v>0</v>
      </c>
      <c r="D2005" s="239">
        <v>0</v>
      </c>
      <c r="E2005" s="239">
        <v>0</v>
      </c>
      <c r="F2005" s="239">
        <v>0</v>
      </c>
      <c r="G2005" s="239">
        <v>0</v>
      </c>
      <c r="H2005" s="239">
        <v>0</v>
      </c>
      <c r="I2005" s="239">
        <v>0</v>
      </c>
      <c r="J2005" s="239">
        <v>8.2858795812605981E-3</v>
      </c>
      <c r="K2005" s="239">
        <v>0</v>
      </c>
      <c r="L2005" s="239">
        <v>0</v>
      </c>
      <c r="M2005" s="239">
        <v>0</v>
      </c>
      <c r="N2005" s="239">
        <v>8.9534493826726934E-5</v>
      </c>
      <c r="O2005" s="239">
        <v>9.8441829205523569E-5</v>
      </c>
      <c r="P2005" s="239">
        <v>0</v>
      </c>
    </row>
    <row r="2006" spans="1:16" x14ac:dyDescent="0.25">
      <c r="A2006" s="231" t="s">
        <v>6377</v>
      </c>
      <c r="B2006" s="232" t="s">
        <v>6378</v>
      </c>
      <c r="C2006" s="239">
        <v>0</v>
      </c>
      <c r="D2006" s="239">
        <v>0</v>
      </c>
      <c r="E2006" s="239">
        <v>0</v>
      </c>
      <c r="F2006" s="239">
        <v>0</v>
      </c>
      <c r="G2006" s="239">
        <v>0</v>
      </c>
      <c r="H2006" s="239">
        <v>0</v>
      </c>
      <c r="I2006" s="239">
        <v>0.4389471444198273</v>
      </c>
      <c r="J2006" s="239">
        <v>0</v>
      </c>
      <c r="K2006" s="239">
        <v>0</v>
      </c>
      <c r="L2006" s="239">
        <v>0</v>
      </c>
      <c r="M2006" s="239">
        <v>9.0630859090450516E-2</v>
      </c>
      <c r="N2006" s="239">
        <v>0</v>
      </c>
      <c r="O2006" s="239">
        <v>0.11298215093554603</v>
      </c>
      <c r="P2006" s="239">
        <v>4.1154361007940454E-2</v>
      </c>
    </row>
    <row r="2007" spans="1:16" x14ac:dyDescent="0.25">
      <c r="A2007" s="231" t="s">
        <v>3133</v>
      </c>
      <c r="B2007" s="232" t="s">
        <v>6379</v>
      </c>
      <c r="C2007" s="239">
        <v>0</v>
      </c>
      <c r="D2007" s="239">
        <v>0</v>
      </c>
      <c r="E2007" s="239">
        <v>0</v>
      </c>
      <c r="F2007" s="239">
        <v>0</v>
      </c>
      <c r="G2007" s="239">
        <v>5.4750854101689849E-3</v>
      </c>
      <c r="H2007" s="239">
        <v>0</v>
      </c>
      <c r="I2007" s="239">
        <v>0</v>
      </c>
      <c r="J2007" s="239">
        <v>0</v>
      </c>
      <c r="K2007" s="239">
        <v>0</v>
      </c>
      <c r="L2007" s="239">
        <v>0</v>
      </c>
      <c r="M2007" s="239">
        <v>0</v>
      </c>
      <c r="N2007" s="239">
        <v>0</v>
      </c>
      <c r="O2007" s="239">
        <v>0</v>
      </c>
      <c r="P2007" s="239">
        <v>0</v>
      </c>
    </row>
    <row r="2008" spans="1:16" x14ac:dyDescent="0.25">
      <c r="A2008" s="231" t="s">
        <v>2997</v>
      </c>
      <c r="B2008" s="232" t="s">
        <v>6380</v>
      </c>
      <c r="C2008" s="239">
        <v>0</v>
      </c>
      <c r="D2008" s="239">
        <v>0</v>
      </c>
      <c r="E2008" s="239">
        <v>0</v>
      </c>
      <c r="F2008" s="239">
        <v>0</v>
      </c>
      <c r="G2008" s="239">
        <v>8.5909652780592996E-2</v>
      </c>
      <c r="H2008" s="239">
        <v>0.21835827120587334</v>
      </c>
      <c r="I2008" s="239">
        <v>0</v>
      </c>
      <c r="J2008" s="239">
        <v>0</v>
      </c>
      <c r="K2008" s="239">
        <v>0</v>
      </c>
      <c r="L2008" s="239">
        <v>0</v>
      </c>
      <c r="M2008" s="239">
        <v>0</v>
      </c>
      <c r="N2008" s="239">
        <v>0</v>
      </c>
      <c r="O2008" s="239">
        <v>0</v>
      </c>
      <c r="P2008" s="239">
        <v>0</v>
      </c>
    </row>
    <row r="2009" spans="1:16" x14ac:dyDescent="0.25">
      <c r="A2009" s="231" t="s">
        <v>3222</v>
      </c>
      <c r="B2009" s="232" t="s">
        <v>6381</v>
      </c>
      <c r="C2009" s="239">
        <v>2.147595748134831E-3</v>
      </c>
      <c r="D2009" s="239">
        <v>0.4255757249041151</v>
      </c>
      <c r="E2009" s="239">
        <v>7.2688819543784644E-2</v>
      </c>
      <c r="F2009" s="239">
        <v>0</v>
      </c>
      <c r="G2009" s="239">
        <v>1.8019736367944319E-2</v>
      </c>
      <c r="H2009" s="239">
        <v>1.0760689047756997E-2</v>
      </c>
      <c r="I2009" s="239">
        <v>0</v>
      </c>
      <c r="J2009" s="239">
        <v>0</v>
      </c>
      <c r="K2009" s="239">
        <v>0</v>
      </c>
      <c r="L2009" s="239">
        <v>0</v>
      </c>
      <c r="M2009" s="239">
        <v>0</v>
      </c>
      <c r="N2009" s="239">
        <v>0</v>
      </c>
      <c r="O2009" s="239">
        <v>0</v>
      </c>
      <c r="P2009" s="239">
        <v>0</v>
      </c>
    </row>
    <row r="2010" spans="1:16" x14ac:dyDescent="0.25">
      <c r="A2010" s="231" t="s">
        <v>4905</v>
      </c>
      <c r="B2010" s="232" t="s">
        <v>4906</v>
      </c>
      <c r="C2010" s="239">
        <v>0</v>
      </c>
      <c r="D2010" s="239">
        <v>0</v>
      </c>
      <c r="E2010" s="239">
        <v>0</v>
      </c>
      <c r="F2010" s="239">
        <v>0</v>
      </c>
      <c r="G2010" s="239">
        <v>0</v>
      </c>
      <c r="H2010" s="239">
        <v>0</v>
      </c>
      <c r="I2010" s="239">
        <v>0</v>
      </c>
      <c r="J2010" s="239">
        <v>0</v>
      </c>
      <c r="K2010" s="239">
        <v>0</v>
      </c>
      <c r="L2010" s="239">
        <v>4.6685374500767825E-2</v>
      </c>
      <c r="M2010" s="239">
        <v>0</v>
      </c>
      <c r="N2010" s="239">
        <v>8.6356460395688468E-3</v>
      </c>
      <c r="O2010" s="239">
        <v>0</v>
      </c>
      <c r="P2010" s="239">
        <v>0</v>
      </c>
    </row>
    <row r="2011" spans="1:16" x14ac:dyDescent="0.25">
      <c r="A2011" s="231" t="s">
        <v>3704</v>
      </c>
      <c r="B2011" s="232" t="s">
        <v>3705</v>
      </c>
      <c r="C2011" s="239">
        <v>0</v>
      </c>
      <c r="D2011" s="239">
        <v>0</v>
      </c>
      <c r="E2011" s="239">
        <v>0</v>
      </c>
      <c r="F2011" s="239">
        <v>0</v>
      </c>
      <c r="G2011" s="239">
        <v>0</v>
      </c>
      <c r="H2011" s="239">
        <v>0</v>
      </c>
      <c r="I2011" s="239">
        <v>6.5273627738621888E-3</v>
      </c>
      <c r="J2011" s="239">
        <v>7.0203115406153758E-3</v>
      </c>
      <c r="K2011" s="239">
        <v>4.7687589601742878E-3</v>
      </c>
      <c r="L2011" s="239">
        <v>1.4709460503515015E-2</v>
      </c>
      <c r="M2011" s="239">
        <v>3.1951738890089974E-3</v>
      </c>
      <c r="N2011" s="239">
        <v>3.4372411819143553E-3</v>
      </c>
      <c r="O2011" s="239">
        <v>7.4258669738748572E-3</v>
      </c>
      <c r="P2011" s="239">
        <v>0.34933351832947229</v>
      </c>
    </row>
    <row r="2012" spans="1:16" x14ac:dyDescent="0.25">
      <c r="A2012" s="231" t="s">
        <v>4890</v>
      </c>
      <c r="B2012" s="232" t="s">
        <v>4891</v>
      </c>
      <c r="C2012" s="239">
        <v>0</v>
      </c>
      <c r="D2012" s="239">
        <v>0</v>
      </c>
      <c r="E2012" s="239">
        <v>0</v>
      </c>
      <c r="F2012" s="239">
        <v>0</v>
      </c>
      <c r="G2012" s="239">
        <v>0</v>
      </c>
      <c r="H2012" s="239">
        <v>0</v>
      </c>
      <c r="I2012" s="239">
        <v>0</v>
      </c>
      <c r="J2012" s="239">
        <v>0.10710020429100098</v>
      </c>
      <c r="K2012" s="239">
        <v>2.4653394937535322E-2</v>
      </c>
      <c r="L2012" s="239">
        <v>0</v>
      </c>
      <c r="M2012" s="239">
        <v>1.0565441469097285</v>
      </c>
      <c r="N2012" s="239">
        <v>0</v>
      </c>
      <c r="O2012" s="239">
        <v>0</v>
      </c>
      <c r="P2012" s="239">
        <v>5.2217648418631394E-3</v>
      </c>
    </row>
    <row r="2013" spans="1:16" x14ac:dyDescent="0.25">
      <c r="A2013" s="231" t="s">
        <v>3614</v>
      </c>
      <c r="B2013" s="232" t="s">
        <v>3615</v>
      </c>
      <c r="C2013" s="239">
        <v>0</v>
      </c>
      <c r="D2013" s="239">
        <v>0</v>
      </c>
      <c r="E2013" s="239">
        <v>0</v>
      </c>
      <c r="F2013" s="239">
        <v>0</v>
      </c>
      <c r="G2013" s="239">
        <v>0</v>
      </c>
      <c r="H2013" s="239">
        <v>0</v>
      </c>
      <c r="I2013" s="239">
        <v>7.8197869684913136E-3</v>
      </c>
      <c r="J2013" s="239">
        <v>0.11675872483563195</v>
      </c>
      <c r="K2013" s="239">
        <v>3.591249436508212E-2</v>
      </c>
      <c r="L2013" s="239">
        <v>2.7699960105965624E-2</v>
      </c>
      <c r="M2013" s="239">
        <v>5.4898537396155418E-2</v>
      </c>
      <c r="N2013" s="239">
        <v>7.0647201857115547E-3</v>
      </c>
      <c r="O2013" s="239">
        <v>5.6519286736337083E-2</v>
      </c>
      <c r="P2013" s="239">
        <v>5.5261802839156576E-2</v>
      </c>
    </row>
    <row r="2014" spans="1:16" x14ac:dyDescent="0.25">
      <c r="A2014" s="231" t="s">
        <v>3198</v>
      </c>
      <c r="B2014" s="232" t="s">
        <v>6711</v>
      </c>
      <c r="C2014" s="239">
        <v>5.9251322917512192E-3</v>
      </c>
      <c r="D2014" s="239">
        <v>0</v>
      </c>
      <c r="E2014" s="239">
        <v>6.8051975946918128E-2</v>
      </c>
      <c r="F2014" s="239">
        <v>0</v>
      </c>
      <c r="G2014" s="239">
        <v>0</v>
      </c>
      <c r="H2014" s="239">
        <v>0</v>
      </c>
      <c r="I2014" s="239">
        <v>0</v>
      </c>
      <c r="J2014" s="239">
        <v>0</v>
      </c>
      <c r="K2014" s="239">
        <v>0</v>
      </c>
      <c r="L2014" s="239">
        <v>0</v>
      </c>
      <c r="M2014" s="239">
        <v>0</v>
      </c>
      <c r="N2014" s="239">
        <v>0</v>
      </c>
      <c r="O2014" s="239">
        <v>0</v>
      </c>
      <c r="P2014" s="239">
        <v>0</v>
      </c>
    </row>
    <row r="2015" spans="1:16" x14ac:dyDescent="0.25">
      <c r="A2015" s="231" t="s">
        <v>3106</v>
      </c>
      <c r="B2015" s="232" t="s">
        <v>6394</v>
      </c>
      <c r="C2015" s="239">
        <v>0</v>
      </c>
      <c r="D2015" s="239">
        <v>7.0918549223347666E-3</v>
      </c>
      <c r="E2015" s="239">
        <v>0</v>
      </c>
      <c r="F2015" s="239">
        <v>0</v>
      </c>
      <c r="G2015" s="239">
        <v>4.1561447582811571E-2</v>
      </c>
      <c r="H2015" s="239">
        <v>2.571279099552851E-2</v>
      </c>
      <c r="I2015" s="239">
        <v>0</v>
      </c>
      <c r="J2015" s="239">
        <v>0</v>
      </c>
      <c r="K2015" s="239">
        <v>0</v>
      </c>
      <c r="L2015" s="239">
        <v>0</v>
      </c>
      <c r="M2015" s="239">
        <v>0.85202132246182616</v>
      </c>
      <c r="N2015" s="239">
        <v>0</v>
      </c>
      <c r="O2015" s="239">
        <v>0.84358659894853549</v>
      </c>
      <c r="P2015" s="239">
        <v>0</v>
      </c>
    </row>
    <row r="2016" spans="1:16" x14ac:dyDescent="0.25">
      <c r="A2016" s="231" t="s">
        <v>1550</v>
      </c>
      <c r="B2016" s="232" t="s">
        <v>4836</v>
      </c>
      <c r="C2016" s="239">
        <v>0</v>
      </c>
      <c r="D2016" s="239">
        <v>6.4457115297209738E-2</v>
      </c>
      <c r="E2016" s="239">
        <v>0</v>
      </c>
      <c r="F2016" s="239">
        <v>0</v>
      </c>
      <c r="G2016" s="239">
        <v>0</v>
      </c>
      <c r="H2016" s="239">
        <v>0</v>
      </c>
      <c r="I2016" s="239">
        <v>0</v>
      </c>
      <c r="J2016" s="239">
        <v>7.3685647725929022E-3</v>
      </c>
      <c r="K2016" s="239">
        <v>0</v>
      </c>
      <c r="L2016" s="239">
        <v>6.8140870494836671E-3</v>
      </c>
      <c r="M2016" s="239">
        <v>0</v>
      </c>
      <c r="N2016" s="239">
        <v>2.8832356578900833E-2</v>
      </c>
      <c r="O2016" s="239">
        <v>4.3853105626112165E-2</v>
      </c>
      <c r="P2016" s="239">
        <v>2.0661740682398451</v>
      </c>
    </row>
    <row r="2017" spans="1:16" x14ac:dyDescent="0.25">
      <c r="A2017" s="231" t="s">
        <v>1598</v>
      </c>
      <c r="B2017" s="232" t="s">
        <v>6441</v>
      </c>
      <c r="C2017" s="239">
        <v>3.9036501265162935E-2</v>
      </c>
      <c r="D2017" s="239">
        <v>1.1122403807121884E-2</v>
      </c>
      <c r="E2017" s="239">
        <v>0</v>
      </c>
      <c r="F2017" s="239">
        <v>4.7782022981149044E-2</v>
      </c>
      <c r="G2017" s="239">
        <v>0</v>
      </c>
      <c r="H2017" s="239">
        <v>0</v>
      </c>
      <c r="I2017" s="239">
        <v>0</v>
      </c>
      <c r="J2017" s="239">
        <v>0</v>
      </c>
      <c r="K2017" s="239">
        <v>0</v>
      </c>
      <c r="L2017" s="239">
        <v>0</v>
      </c>
      <c r="M2017" s="239">
        <v>0</v>
      </c>
      <c r="N2017" s="239">
        <v>0</v>
      </c>
      <c r="O2017" s="239">
        <v>0</v>
      </c>
      <c r="P2017" s="239">
        <v>0</v>
      </c>
    </row>
    <row r="2018" spans="1:16" x14ac:dyDescent="0.25">
      <c r="A2018" s="231" t="s">
        <v>1452</v>
      </c>
      <c r="B2018" s="232" t="s">
        <v>4892</v>
      </c>
      <c r="C2018" s="239">
        <v>0</v>
      </c>
      <c r="D2018" s="239">
        <v>0</v>
      </c>
      <c r="E2018" s="239">
        <v>3.701652615152836E-2</v>
      </c>
      <c r="F2018" s="239">
        <v>5.2245738366768602E-2</v>
      </c>
      <c r="G2018" s="239">
        <v>2.3191834098985304E-2</v>
      </c>
      <c r="H2018" s="239">
        <v>0</v>
      </c>
      <c r="I2018" s="239">
        <v>0</v>
      </c>
      <c r="J2018" s="239">
        <v>0</v>
      </c>
      <c r="K2018" s="239">
        <v>0</v>
      </c>
      <c r="L2018" s="239">
        <v>0</v>
      </c>
      <c r="M2018" s="239">
        <v>0</v>
      </c>
      <c r="N2018" s="239">
        <v>0</v>
      </c>
      <c r="O2018" s="239">
        <v>0</v>
      </c>
      <c r="P2018" s="239">
        <v>0</v>
      </c>
    </row>
    <row r="2019" spans="1:16" x14ac:dyDescent="0.25">
      <c r="A2019" s="231" t="s">
        <v>856</v>
      </c>
      <c r="B2019" s="232" t="s">
        <v>4893</v>
      </c>
      <c r="C2019" s="239">
        <v>0</v>
      </c>
      <c r="D2019" s="239">
        <v>5.3960808157939707E-3</v>
      </c>
      <c r="E2019" s="239">
        <v>4.6097850111377668E-3</v>
      </c>
      <c r="F2019" s="239">
        <v>0</v>
      </c>
      <c r="G2019" s="239">
        <v>7.8477041544331941E-3</v>
      </c>
      <c r="H2019" s="239">
        <v>2.7050786291149036E-2</v>
      </c>
      <c r="I2019" s="239">
        <v>0</v>
      </c>
      <c r="J2019" s="239">
        <v>8.2623301798928642E-2</v>
      </c>
      <c r="K2019" s="239">
        <v>3.9819800585964796E-3</v>
      </c>
      <c r="L2019" s="239">
        <v>0</v>
      </c>
      <c r="M2019" s="239">
        <v>4.0192607205999436E-3</v>
      </c>
      <c r="N2019" s="239">
        <v>5.9811623993550951E-2</v>
      </c>
      <c r="O2019" s="239">
        <v>0</v>
      </c>
      <c r="P2019" s="239">
        <v>3.5305980118366067</v>
      </c>
    </row>
    <row r="2020" spans="1:16" x14ac:dyDescent="0.25">
      <c r="A2020" s="231" t="s">
        <v>1166</v>
      </c>
      <c r="B2020" s="232" t="s">
        <v>4894</v>
      </c>
      <c r="C2020" s="239">
        <v>0</v>
      </c>
      <c r="D2020" s="239">
        <v>9.2884987884633893E-3</v>
      </c>
      <c r="E2020" s="239">
        <v>0</v>
      </c>
      <c r="F2020" s="239">
        <v>5.4390205225915084E-3</v>
      </c>
      <c r="G2020" s="239">
        <v>0</v>
      </c>
      <c r="H2020" s="239">
        <v>0</v>
      </c>
      <c r="I2020" s="239">
        <v>0</v>
      </c>
      <c r="J2020" s="239">
        <v>0</v>
      </c>
      <c r="K2020" s="239">
        <v>0</v>
      </c>
      <c r="L2020" s="239">
        <v>3.7949364758852783E-3</v>
      </c>
      <c r="M2020" s="239">
        <v>8.5016416665794174E-3</v>
      </c>
      <c r="N2020" s="239">
        <v>0</v>
      </c>
      <c r="O2020" s="239">
        <v>0</v>
      </c>
      <c r="P2020" s="239">
        <v>0.27998164507428258</v>
      </c>
    </row>
    <row r="2021" spans="1:16" x14ac:dyDescent="0.25">
      <c r="A2021" s="231" t="s">
        <v>1358</v>
      </c>
      <c r="B2021" s="232" t="s">
        <v>4895</v>
      </c>
      <c r="C2021" s="239">
        <v>0</v>
      </c>
      <c r="D2021" s="239">
        <v>0.17345645087366024</v>
      </c>
      <c r="E2021" s="239">
        <v>0</v>
      </c>
      <c r="F2021" s="239">
        <v>0</v>
      </c>
      <c r="G2021" s="239">
        <v>0</v>
      </c>
      <c r="H2021" s="239">
        <v>0</v>
      </c>
      <c r="I2021" s="239">
        <v>0</v>
      </c>
      <c r="J2021" s="239">
        <v>2.4892847158686584E-2</v>
      </c>
      <c r="K2021" s="239">
        <v>0</v>
      </c>
      <c r="L2021" s="239">
        <v>2.1128083592044763E-2</v>
      </c>
      <c r="M2021" s="239">
        <v>2.1181326952009506E-2</v>
      </c>
      <c r="N2021" s="239">
        <v>4.3991764041273439E-2</v>
      </c>
      <c r="O2021" s="239">
        <v>0</v>
      </c>
      <c r="P2021" s="239">
        <v>3.3148776961841098E-2</v>
      </c>
    </row>
    <row r="2022" spans="1:16" x14ac:dyDescent="0.25">
      <c r="A2022" s="231" t="s">
        <v>1499</v>
      </c>
      <c r="B2022" s="232" t="s">
        <v>6392</v>
      </c>
      <c r="C2022" s="239">
        <v>3.0609808591682903E-2</v>
      </c>
      <c r="D2022" s="239">
        <v>0</v>
      </c>
      <c r="E2022" s="239">
        <v>0</v>
      </c>
      <c r="F2022" s="239">
        <v>0.2583859984840528</v>
      </c>
      <c r="G2022" s="239">
        <v>0</v>
      </c>
      <c r="H2022" s="239">
        <v>5.4849399913229881E-2</v>
      </c>
      <c r="I2022" s="239">
        <v>0</v>
      </c>
      <c r="J2022" s="239">
        <v>0</v>
      </c>
      <c r="K2022" s="239">
        <v>0</v>
      </c>
      <c r="L2022" s="239">
        <v>0</v>
      </c>
      <c r="M2022" s="239">
        <v>1.930623659421684E-2</v>
      </c>
      <c r="N2022" s="239">
        <v>0</v>
      </c>
      <c r="O2022" s="239">
        <v>2.7282665114030935E-2</v>
      </c>
      <c r="P2022" s="239">
        <v>6.419793158159616E-2</v>
      </c>
    </row>
    <row r="2023" spans="1:16" x14ac:dyDescent="0.25">
      <c r="A2023" s="231" t="s">
        <v>6568</v>
      </c>
      <c r="B2023" s="232" t="s">
        <v>6569</v>
      </c>
      <c r="C2023" s="239">
        <v>0</v>
      </c>
      <c r="D2023" s="239">
        <v>0</v>
      </c>
      <c r="E2023" s="239">
        <v>0</v>
      </c>
      <c r="F2023" s="239">
        <v>0</v>
      </c>
      <c r="G2023" s="239">
        <v>0</v>
      </c>
      <c r="H2023" s="239">
        <v>0</v>
      </c>
      <c r="I2023" s="239">
        <v>0</v>
      </c>
      <c r="J2023" s="239">
        <v>0</v>
      </c>
      <c r="K2023" s="239">
        <v>0</v>
      </c>
      <c r="L2023" s="239">
        <v>0</v>
      </c>
      <c r="M2023" s="239">
        <v>0</v>
      </c>
      <c r="N2023" s="239">
        <v>0</v>
      </c>
      <c r="O2023" s="239">
        <v>0</v>
      </c>
      <c r="P2023" s="239">
        <v>1.4849444354996381E-2</v>
      </c>
    </row>
    <row r="2024" spans="1:16" x14ac:dyDescent="0.25">
      <c r="A2024" s="231" t="s">
        <v>3158</v>
      </c>
      <c r="B2024" s="232" t="s">
        <v>6633</v>
      </c>
      <c r="C2024" s="239">
        <v>0</v>
      </c>
      <c r="D2024" s="239">
        <v>0.40134466003261038</v>
      </c>
      <c r="E2024" s="239">
        <v>0</v>
      </c>
      <c r="F2024" s="239">
        <v>0</v>
      </c>
      <c r="G2024" s="239">
        <v>0</v>
      </c>
      <c r="H2024" s="239">
        <v>0</v>
      </c>
      <c r="I2024" s="239">
        <v>0</v>
      </c>
      <c r="J2024" s="239">
        <v>0</v>
      </c>
      <c r="K2024" s="239">
        <v>0</v>
      </c>
      <c r="L2024" s="239">
        <v>0</v>
      </c>
      <c r="M2024" s="239">
        <v>0</v>
      </c>
      <c r="N2024" s="239">
        <v>0</v>
      </c>
      <c r="O2024" s="239">
        <v>0</v>
      </c>
      <c r="P2024" s="239">
        <v>0</v>
      </c>
    </row>
    <row r="2025" spans="1:16" x14ac:dyDescent="0.25">
      <c r="A2025" s="231" t="s">
        <v>2999</v>
      </c>
      <c r="B2025" s="232" t="s">
        <v>6981</v>
      </c>
      <c r="C2025" s="239">
        <v>0</v>
      </c>
      <c r="D2025" s="239">
        <v>0.13277071185280256</v>
      </c>
      <c r="E2025" s="239">
        <v>0</v>
      </c>
      <c r="F2025" s="239">
        <v>0</v>
      </c>
      <c r="G2025" s="239">
        <v>0</v>
      </c>
      <c r="H2025" s="239">
        <v>0</v>
      </c>
      <c r="I2025" s="239">
        <v>0</v>
      </c>
      <c r="J2025" s="239">
        <v>0</v>
      </c>
      <c r="K2025" s="239">
        <v>0</v>
      </c>
      <c r="L2025" s="239">
        <v>0</v>
      </c>
      <c r="M2025" s="239">
        <v>0</v>
      </c>
      <c r="N2025" s="239">
        <v>0</v>
      </c>
      <c r="O2025" s="239">
        <v>0</v>
      </c>
      <c r="P2025" s="239">
        <v>0</v>
      </c>
    </row>
    <row r="2026" spans="1:16" x14ac:dyDescent="0.25">
      <c r="A2026" s="231" t="s">
        <v>3159</v>
      </c>
      <c r="B2026" s="232" t="s">
        <v>6390</v>
      </c>
      <c r="C2026" s="239">
        <v>0</v>
      </c>
      <c r="D2026" s="239">
        <v>2.7069713732237221E-2</v>
      </c>
      <c r="E2026" s="239">
        <v>0</v>
      </c>
      <c r="F2026" s="239">
        <v>0</v>
      </c>
      <c r="G2026" s="239">
        <v>0</v>
      </c>
      <c r="H2026" s="239">
        <v>0</v>
      </c>
      <c r="I2026" s="239">
        <v>0</v>
      </c>
      <c r="J2026" s="239">
        <v>0</v>
      </c>
      <c r="K2026" s="239">
        <v>0</v>
      </c>
      <c r="L2026" s="239">
        <v>0</v>
      </c>
      <c r="M2026" s="239">
        <v>0</v>
      </c>
      <c r="N2026" s="239">
        <v>0</v>
      </c>
      <c r="O2026" s="239">
        <v>0</v>
      </c>
      <c r="P2026" s="239">
        <v>0</v>
      </c>
    </row>
    <row r="2027" spans="1:16" x14ac:dyDescent="0.25">
      <c r="A2027" s="231" t="s">
        <v>3180</v>
      </c>
      <c r="B2027" s="232" t="s">
        <v>6391</v>
      </c>
      <c r="C2027" s="239">
        <v>0</v>
      </c>
      <c r="D2027" s="239">
        <v>0</v>
      </c>
      <c r="E2027" s="239">
        <v>0</v>
      </c>
      <c r="F2027" s="239">
        <v>9.9181662462700437</v>
      </c>
      <c r="G2027" s="239">
        <v>8.6794196020132997E-2</v>
      </c>
      <c r="H2027" s="239">
        <v>0</v>
      </c>
      <c r="I2027" s="239">
        <v>0</v>
      </c>
      <c r="J2027" s="239">
        <v>0</v>
      </c>
      <c r="K2027" s="239">
        <v>0</v>
      </c>
      <c r="L2027" s="239">
        <v>0</v>
      </c>
      <c r="M2027" s="239">
        <v>0</v>
      </c>
      <c r="N2027" s="239">
        <v>0</v>
      </c>
      <c r="O2027" s="239">
        <v>0</v>
      </c>
      <c r="P2027" s="239">
        <v>0</v>
      </c>
    </row>
    <row r="2028" spans="1:16" x14ac:dyDescent="0.25">
      <c r="A2028" s="231" t="s">
        <v>2360</v>
      </c>
      <c r="B2028" s="232" t="s">
        <v>4898</v>
      </c>
      <c r="C2028" s="239">
        <v>0</v>
      </c>
      <c r="D2028" s="239">
        <v>6.093224319835136E-2</v>
      </c>
      <c r="E2028" s="239">
        <v>0</v>
      </c>
      <c r="F2028" s="239">
        <v>0</v>
      </c>
      <c r="G2028" s="239">
        <v>0</v>
      </c>
      <c r="H2028" s="239">
        <v>0</v>
      </c>
      <c r="I2028" s="239">
        <v>0</v>
      </c>
      <c r="J2028" s="239">
        <v>0</v>
      </c>
      <c r="K2028" s="239">
        <v>0</v>
      </c>
      <c r="L2028" s="239">
        <v>0</v>
      </c>
      <c r="M2028" s="239">
        <v>0</v>
      </c>
      <c r="N2028" s="239">
        <v>0</v>
      </c>
      <c r="O2028" s="239">
        <v>0</v>
      </c>
      <c r="P2028" s="239">
        <v>0</v>
      </c>
    </row>
    <row r="2029" spans="1:16" x14ac:dyDescent="0.25">
      <c r="A2029" s="231" t="s">
        <v>699</v>
      </c>
      <c r="B2029" s="232" t="s">
        <v>4899</v>
      </c>
      <c r="C2029" s="239">
        <v>0</v>
      </c>
      <c r="D2029" s="239">
        <v>9.3318047118630412E-2</v>
      </c>
      <c r="E2029" s="239">
        <v>0</v>
      </c>
      <c r="F2029" s="239">
        <v>1.5289380422411099E-2</v>
      </c>
      <c r="G2029" s="239">
        <v>7.8613669422749385E-4</v>
      </c>
      <c r="H2029" s="239">
        <v>1.1524147647903021E-2</v>
      </c>
      <c r="I2029" s="239">
        <v>0</v>
      </c>
      <c r="J2029" s="239">
        <v>1.5500439922513255E-3</v>
      </c>
      <c r="K2029" s="239">
        <v>0</v>
      </c>
      <c r="L2029" s="239">
        <v>2.1321647064243524E-3</v>
      </c>
      <c r="M2029" s="239">
        <v>0</v>
      </c>
      <c r="N2029" s="239">
        <v>1.4172643363996227E-3</v>
      </c>
      <c r="O2029" s="239">
        <v>2.2569384819774922E-3</v>
      </c>
      <c r="P2029" s="239">
        <v>2.0210136164678715E-2</v>
      </c>
    </row>
    <row r="2030" spans="1:16" x14ac:dyDescent="0.25">
      <c r="A2030" s="231" t="s">
        <v>2176</v>
      </c>
      <c r="B2030" s="232" t="s">
        <v>6386</v>
      </c>
      <c r="C2030" s="239">
        <v>3.1512020493952727E-3</v>
      </c>
      <c r="D2030" s="239">
        <v>0</v>
      </c>
      <c r="E2030" s="239">
        <v>0</v>
      </c>
      <c r="F2030" s="239">
        <v>0</v>
      </c>
      <c r="G2030" s="239">
        <v>0</v>
      </c>
      <c r="H2030" s="239">
        <v>0</v>
      </c>
      <c r="I2030" s="239">
        <v>2.3983282344049871E-3</v>
      </c>
      <c r="J2030" s="239">
        <v>0</v>
      </c>
      <c r="K2030" s="239">
        <v>0</v>
      </c>
      <c r="L2030" s="239">
        <v>0</v>
      </c>
      <c r="M2030" s="239">
        <v>0</v>
      </c>
      <c r="N2030" s="239">
        <v>0</v>
      </c>
      <c r="O2030" s="239">
        <v>0</v>
      </c>
      <c r="P2030" s="239">
        <v>0</v>
      </c>
    </row>
    <row r="2031" spans="1:16" x14ac:dyDescent="0.25">
      <c r="A2031" s="231" t="s">
        <v>8933</v>
      </c>
      <c r="B2031" s="232" t="s">
        <v>8934</v>
      </c>
      <c r="C2031" s="239">
        <v>0</v>
      </c>
      <c r="D2031" s="239">
        <v>0</v>
      </c>
      <c r="E2031" s="239">
        <v>0</v>
      </c>
      <c r="F2031" s="239">
        <v>6.9577321974522502E-2</v>
      </c>
      <c r="G2031" s="239">
        <v>0</v>
      </c>
      <c r="H2031" s="239">
        <v>0</v>
      </c>
      <c r="I2031" s="239">
        <v>0</v>
      </c>
      <c r="J2031" s="239">
        <v>0</v>
      </c>
      <c r="K2031" s="239">
        <v>0</v>
      </c>
      <c r="L2031" s="239">
        <v>0</v>
      </c>
      <c r="M2031" s="239">
        <v>0</v>
      </c>
      <c r="N2031" s="239">
        <v>0</v>
      </c>
      <c r="O2031" s="239">
        <v>0</v>
      </c>
      <c r="P2031" s="239">
        <v>0</v>
      </c>
    </row>
    <row r="2032" spans="1:16" x14ac:dyDescent="0.25">
      <c r="A2032" s="231" t="s">
        <v>8344</v>
      </c>
      <c r="B2032" s="232" t="s">
        <v>8345</v>
      </c>
      <c r="C2032" s="239">
        <v>7.7187040833340426E-3</v>
      </c>
      <c r="D2032" s="239">
        <v>0.11440001071887311</v>
      </c>
      <c r="E2032" s="239">
        <v>8.2264166067366473E-2</v>
      </c>
      <c r="F2032" s="239">
        <v>0</v>
      </c>
      <c r="G2032" s="239">
        <v>0</v>
      </c>
      <c r="H2032" s="239">
        <v>0</v>
      </c>
      <c r="I2032" s="239">
        <v>0</v>
      </c>
      <c r="J2032" s="239">
        <v>0</v>
      </c>
      <c r="K2032" s="239">
        <v>0</v>
      </c>
      <c r="L2032" s="239">
        <v>0</v>
      </c>
      <c r="M2032" s="239">
        <v>0</v>
      </c>
      <c r="N2032" s="239">
        <v>0</v>
      </c>
      <c r="O2032" s="239">
        <v>0</v>
      </c>
      <c r="P2032" s="239">
        <v>0</v>
      </c>
    </row>
    <row r="2033" spans="1:16" x14ac:dyDescent="0.25">
      <c r="A2033" s="231" t="s">
        <v>6442</v>
      </c>
      <c r="B2033" s="232" t="s">
        <v>6443</v>
      </c>
      <c r="C2033" s="239">
        <v>0</v>
      </c>
      <c r="D2033" s="239">
        <v>0</v>
      </c>
      <c r="E2033" s="239">
        <v>0</v>
      </c>
      <c r="F2033" s="239">
        <v>0</v>
      </c>
      <c r="G2033" s="239">
        <v>0</v>
      </c>
      <c r="H2033" s="239">
        <v>0</v>
      </c>
      <c r="I2033" s="239">
        <v>0</v>
      </c>
      <c r="J2033" s="239">
        <v>0</v>
      </c>
      <c r="K2033" s="239">
        <v>0</v>
      </c>
      <c r="L2033" s="239">
        <v>2.5702539503028008E-2</v>
      </c>
      <c r="M2033" s="239">
        <v>0</v>
      </c>
      <c r="N2033" s="239">
        <v>0</v>
      </c>
      <c r="O2033" s="239">
        <v>0</v>
      </c>
      <c r="P2033" s="239">
        <v>5.1923996775283809E-3</v>
      </c>
    </row>
    <row r="2034" spans="1:16" x14ac:dyDescent="0.25">
      <c r="A2034" s="231" t="s">
        <v>6444</v>
      </c>
      <c r="B2034" s="232" t="s">
        <v>6445</v>
      </c>
      <c r="C2034" s="239">
        <v>0</v>
      </c>
      <c r="D2034" s="239">
        <v>0</v>
      </c>
      <c r="E2034" s="239">
        <v>0</v>
      </c>
      <c r="F2034" s="239">
        <v>0</v>
      </c>
      <c r="G2034" s="239">
        <v>0</v>
      </c>
      <c r="H2034" s="239">
        <v>0</v>
      </c>
      <c r="I2034" s="239">
        <v>0</v>
      </c>
      <c r="J2034" s="239">
        <v>0</v>
      </c>
      <c r="K2034" s="239">
        <v>0</v>
      </c>
      <c r="L2034" s="239">
        <v>2.3837270701219708E-2</v>
      </c>
      <c r="M2034" s="239">
        <v>0</v>
      </c>
      <c r="N2034" s="239">
        <v>0</v>
      </c>
      <c r="O2034" s="239">
        <v>0</v>
      </c>
      <c r="P2034" s="239">
        <v>0</v>
      </c>
    </row>
    <row r="2035" spans="1:16" x14ac:dyDescent="0.25">
      <c r="A2035" s="231" t="s">
        <v>4837</v>
      </c>
      <c r="B2035" s="232" t="s">
        <v>4838</v>
      </c>
      <c r="C2035" s="239">
        <v>0</v>
      </c>
      <c r="D2035" s="239">
        <v>0</v>
      </c>
      <c r="E2035" s="239">
        <v>0</v>
      </c>
      <c r="F2035" s="239">
        <v>0</v>
      </c>
      <c r="G2035" s="239">
        <v>0</v>
      </c>
      <c r="H2035" s="239">
        <v>0</v>
      </c>
      <c r="I2035" s="239">
        <v>0</v>
      </c>
      <c r="J2035" s="239">
        <v>0</v>
      </c>
      <c r="K2035" s="239">
        <v>0</v>
      </c>
      <c r="L2035" s="239">
        <v>0</v>
      </c>
      <c r="M2035" s="239">
        <v>0</v>
      </c>
      <c r="N2035" s="239">
        <v>0</v>
      </c>
      <c r="O2035" s="239">
        <v>3.7164165990788947E-3</v>
      </c>
      <c r="P2035" s="239">
        <v>0</v>
      </c>
    </row>
    <row r="2036" spans="1:16" x14ac:dyDescent="0.25">
      <c r="A2036" s="231" t="s">
        <v>4839</v>
      </c>
      <c r="B2036" s="232" t="s">
        <v>4840</v>
      </c>
      <c r="C2036" s="239">
        <v>0</v>
      </c>
      <c r="D2036" s="239">
        <v>0</v>
      </c>
      <c r="E2036" s="239">
        <v>0</v>
      </c>
      <c r="F2036" s="239">
        <v>0</v>
      </c>
      <c r="G2036" s="239">
        <v>0</v>
      </c>
      <c r="H2036" s="239">
        <v>0</v>
      </c>
      <c r="I2036" s="239">
        <v>0</v>
      </c>
      <c r="J2036" s="239">
        <v>0</v>
      </c>
      <c r="K2036" s="239">
        <v>6.9420654736967831E-3</v>
      </c>
      <c r="L2036" s="239">
        <v>8.8565044000125395E-2</v>
      </c>
      <c r="M2036" s="239">
        <v>0</v>
      </c>
      <c r="N2036" s="239">
        <v>0</v>
      </c>
      <c r="O2036" s="239">
        <v>0</v>
      </c>
      <c r="P2036" s="239">
        <v>0</v>
      </c>
    </row>
    <row r="2037" spans="1:16" x14ac:dyDescent="0.25">
      <c r="A2037" s="231" t="s">
        <v>4841</v>
      </c>
      <c r="B2037" s="232" t="s">
        <v>4842</v>
      </c>
      <c r="C2037" s="239">
        <v>0</v>
      </c>
      <c r="D2037" s="239">
        <v>0</v>
      </c>
      <c r="E2037" s="239">
        <v>0</v>
      </c>
      <c r="F2037" s="239">
        <v>0</v>
      </c>
      <c r="G2037" s="239">
        <v>0</v>
      </c>
      <c r="H2037" s="239">
        <v>0</v>
      </c>
      <c r="I2037" s="239">
        <v>0</v>
      </c>
      <c r="J2037" s="239">
        <v>3.6026831532576048E-2</v>
      </c>
      <c r="K2037" s="239">
        <v>5.1923484282037857E-2</v>
      </c>
      <c r="L2037" s="239">
        <v>2.0650094371306174E-2</v>
      </c>
      <c r="M2037" s="239">
        <v>0</v>
      </c>
      <c r="N2037" s="239">
        <v>0</v>
      </c>
      <c r="O2037" s="239">
        <v>0</v>
      </c>
      <c r="P2037" s="239">
        <v>0.64153224436027512</v>
      </c>
    </row>
    <row r="2038" spans="1:16" x14ac:dyDescent="0.25">
      <c r="A2038" s="231" t="s">
        <v>6439</v>
      </c>
      <c r="B2038" s="232" t="s">
        <v>6440</v>
      </c>
      <c r="C2038" s="239">
        <v>0</v>
      </c>
      <c r="D2038" s="239">
        <v>0</v>
      </c>
      <c r="E2038" s="239">
        <v>0</v>
      </c>
      <c r="F2038" s="239">
        <v>0</v>
      </c>
      <c r="G2038" s="239">
        <v>0</v>
      </c>
      <c r="H2038" s="239">
        <v>0</v>
      </c>
      <c r="I2038" s="239">
        <v>2.9874585060804763E-2</v>
      </c>
      <c r="J2038" s="239">
        <v>0</v>
      </c>
      <c r="K2038" s="239">
        <v>0</v>
      </c>
      <c r="L2038" s="239">
        <v>0.39897758159507479</v>
      </c>
      <c r="M2038" s="239">
        <v>0</v>
      </c>
      <c r="N2038" s="239">
        <v>2.6838374987087719E-2</v>
      </c>
      <c r="O2038" s="239">
        <v>0</v>
      </c>
      <c r="P2038" s="239">
        <v>6.4845515549536374</v>
      </c>
    </row>
    <row r="2039" spans="1:16" x14ac:dyDescent="0.25">
      <c r="A2039" s="231" t="s">
        <v>3597</v>
      </c>
      <c r="B2039" s="232" t="s">
        <v>3598</v>
      </c>
      <c r="C2039" s="239">
        <v>0</v>
      </c>
      <c r="D2039" s="239">
        <v>0</v>
      </c>
      <c r="E2039" s="239">
        <v>0</v>
      </c>
      <c r="F2039" s="239">
        <v>0</v>
      </c>
      <c r="G2039" s="239">
        <v>0</v>
      </c>
      <c r="H2039" s="239">
        <v>0</v>
      </c>
      <c r="I2039" s="239">
        <v>0</v>
      </c>
      <c r="J2039" s="239">
        <v>0</v>
      </c>
      <c r="K2039" s="239">
        <v>0</v>
      </c>
      <c r="L2039" s="239">
        <v>1.1446633202707458E-2</v>
      </c>
      <c r="M2039" s="239">
        <v>6.3315101803039883E-2</v>
      </c>
      <c r="N2039" s="239">
        <v>0</v>
      </c>
      <c r="O2039" s="239">
        <v>0</v>
      </c>
      <c r="P2039" s="239">
        <v>0</v>
      </c>
    </row>
    <row r="2040" spans="1:16" x14ac:dyDescent="0.25">
      <c r="A2040" s="231" t="s">
        <v>3218</v>
      </c>
      <c r="B2040" s="232" t="s">
        <v>6804</v>
      </c>
      <c r="C2040" s="239">
        <v>0</v>
      </c>
      <c r="D2040" s="239">
        <v>3.8707676629075307E-3</v>
      </c>
      <c r="E2040" s="239">
        <v>6.3225137243685219E-3</v>
      </c>
      <c r="F2040" s="239">
        <v>0</v>
      </c>
      <c r="G2040" s="239">
        <v>0</v>
      </c>
      <c r="H2040" s="239">
        <v>0</v>
      </c>
      <c r="I2040" s="239">
        <v>0</v>
      </c>
      <c r="J2040" s="239">
        <v>0</v>
      </c>
      <c r="K2040" s="239">
        <v>0</v>
      </c>
      <c r="L2040" s="239">
        <v>0</v>
      </c>
      <c r="M2040" s="239">
        <v>0</v>
      </c>
      <c r="N2040" s="239">
        <v>0</v>
      </c>
      <c r="O2040" s="239">
        <v>0</v>
      </c>
      <c r="P2040" s="239">
        <v>0</v>
      </c>
    </row>
    <row r="2041" spans="1:16" x14ac:dyDescent="0.25">
      <c r="A2041" s="231" t="s">
        <v>3104</v>
      </c>
      <c r="B2041" s="232" t="s">
        <v>6570</v>
      </c>
      <c r="C2041" s="239">
        <v>0</v>
      </c>
      <c r="D2041" s="239">
        <v>0</v>
      </c>
      <c r="E2041" s="239">
        <v>0</v>
      </c>
      <c r="F2041" s="239">
        <v>0</v>
      </c>
      <c r="G2041" s="239">
        <v>0</v>
      </c>
      <c r="H2041" s="239">
        <v>2.5099551519645515E-3</v>
      </c>
      <c r="I2041" s="239">
        <v>0</v>
      </c>
      <c r="J2041" s="239">
        <v>0</v>
      </c>
      <c r="K2041" s="239">
        <v>0</v>
      </c>
      <c r="L2041" s="239">
        <v>0</v>
      </c>
      <c r="M2041" s="239">
        <v>0</v>
      </c>
      <c r="N2041" s="239">
        <v>0</v>
      </c>
      <c r="O2041" s="239">
        <v>0</v>
      </c>
      <c r="P2041" s="239">
        <v>0</v>
      </c>
    </row>
    <row r="2042" spans="1:16" x14ac:dyDescent="0.25">
      <c r="A2042" s="231" t="s">
        <v>3031</v>
      </c>
      <c r="B2042" s="232" t="s">
        <v>6435</v>
      </c>
      <c r="C2042" s="239">
        <v>0</v>
      </c>
      <c r="D2042" s="239">
        <v>0</v>
      </c>
      <c r="E2042" s="239">
        <v>0</v>
      </c>
      <c r="F2042" s="239">
        <v>0</v>
      </c>
      <c r="G2042" s="239">
        <v>0</v>
      </c>
      <c r="H2042" s="239">
        <v>2.1591968210898102E-3</v>
      </c>
      <c r="I2042" s="239">
        <v>0</v>
      </c>
      <c r="J2042" s="239">
        <v>0</v>
      </c>
      <c r="K2042" s="239">
        <v>0</v>
      </c>
      <c r="L2042" s="239">
        <v>0</v>
      </c>
      <c r="M2042" s="239">
        <v>0</v>
      </c>
      <c r="N2042" s="239">
        <v>0</v>
      </c>
      <c r="O2042" s="239">
        <v>0</v>
      </c>
      <c r="P2042" s="239">
        <v>0</v>
      </c>
    </row>
    <row r="2043" spans="1:16" x14ac:dyDescent="0.25">
      <c r="A2043" s="231" t="s">
        <v>3000</v>
      </c>
      <c r="B2043" s="232" t="s">
        <v>6982</v>
      </c>
      <c r="C2043" s="239">
        <v>3.3450365973878828E-2</v>
      </c>
      <c r="D2043" s="239">
        <v>0</v>
      </c>
      <c r="E2043" s="239">
        <v>0</v>
      </c>
      <c r="F2043" s="239">
        <v>0</v>
      </c>
      <c r="G2043" s="239">
        <v>0</v>
      </c>
      <c r="H2043" s="239">
        <v>0</v>
      </c>
      <c r="I2043" s="239">
        <v>0</v>
      </c>
      <c r="J2043" s="239">
        <v>0</v>
      </c>
      <c r="K2043" s="239">
        <v>0</v>
      </c>
      <c r="L2043" s="239">
        <v>0</v>
      </c>
      <c r="M2043" s="239">
        <v>0</v>
      </c>
      <c r="N2043" s="239">
        <v>0</v>
      </c>
      <c r="O2043" s="239">
        <v>0</v>
      </c>
      <c r="P2043" s="239">
        <v>0</v>
      </c>
    </row>
    <row r="2044" spans="1:16" x14ac:dyDescent="0.25">
      <c r="A2044" s="231" t="s">
        <v>3001</v>
      </c>
      <c r="B2044" s="232" t="s">
        <v>6437</v>
      </c>
      <c r="C2044" s="239">
        <v>4.9870194351220982E-2</v>
      </c>
      <c r="D2044" s="239">
        <v>3.4797957467871293E-4</v>
      </c>
      <c r="E2044" s="239">
        <v>0</v>
      </c>
      <c r="F2044" s="239">
        <v>1.4172442599927396E-3</v>
      </c>
      <c r="G2044" s="239">
        <v>6.0777267437121221E-4</v>
      </c>
      <c r="H2044" s="239">
        <v>3.7270434590052151E-2</v>
      </c>
      <c r="I2044" s="239">
        <v>2.2796337970636859E-2</v>
      </c>
      <c r="J2044" s="239">
        <v>0</v>
      </c>
      <c r="K2044" s="239">
        <v>0</v>
      </c>
      <c r="L2044" s="239">
        <v>0</v>
      </c>
      <c r="M2044" s="239">
        <v>0</v>
      </c>
      <c r="N2044" s="239">
        <v>0</v>
      </c>
      <c r="O2044" s="239">
        <v>0</v>
      </c>
      <c r="P2044" s="239">
        <v>0</v>
      </c>
    </row>
    <row r="2045" spans="1:16" x14ac:dyDescent="0.25">
      <c r="A2045" s="231" t="s">
        <v>3182</v>
      </c>
      <c r="B2045" s="232" t="s">
        <v>6687</v>
      </c>
      <c r="C2045" s="239">
        <v>0</v>
      </c>
      <c r="D2045" s="239">
        <v>1.5897632491626301E-2</v>
      </c>
      <c r="E2045" s="239">
        <v>0</v>
      </c>
      <c r="F2045" s="239">
        <v>0</v>
      </c>
      <c r="G2045" s="239">
        <v>0</v>
      </c>
      <c r="H2045" s="239">
        <v>0</v>
      </c>
      <c r="I2045" s="239">
        <v>0</v>
      </c>
      <c r="J2045" s="239">
        <v>0</v>
      </c>
      <c r="K2045" s="239">
        <v>0</v>
      </c>
      <c r="L2045" s="239">
        <v>0</v>
      </c>
      <c r="M2045" s="239">
        <v>0</v>
      </c>
      <c r="N2045" s="239">
        <v>0</v>
      </c>
      <c r="O2045" s="239">
        <v>0</v>
      </c>
      <c r="P2045" s="239">
        <v>0</v>
      </c>
    </row>
    <row r="2046" spans="1:16" x14ac:dyDescent="0.25">
      <c r="A2046" s="231" t="s">
        <v>3053</v>
      </c>
      <c r="B2046" s="232" t="s">
        <v>6438</v>
      </c>
      <c r="C2046" s="239">
        <v>1.703078700030084E-3</v>
      </c>
      <c r="D2046" s="239">
        <v>0.67491069382418323</v>
      </c>
      <c r="E2046" s="239">
        <v>1.8255636189492988E-3</v>
      </c>
      <c r="F2046" s="239">
        <v>9.5171619059477382E-4</v>
      </c>
      <c r="G2046" s="239">
        <v>3.532147904021854E-2</v>
      </c>
      <c r="H2046" s="239">
        <v>0</v>
      </c>
      <c r="I2046" s="239">
        <v>0</v>
      </c>
      <c r="J2046" s="239">
        <v>0</v>
      </c>
      <c r="K2046" s="239">
        <v>0</v>
      </c>
      <c r="L2046" s="239">
        <v>0</v>
      </c>
      <c r="M2046" s="239">
        <v>0</v>
      </c>
      <c r="N2046" s="239">
        <v>0</v>
      </c>
      <c r="O2046" s="239">
        <v>0</v>
      </c>
      <c r="P2046" s="239">
        <v>0</v>
      </c>
    </row>
    <row r="2047" spans="1:16" x14ac:dyDescent="0.25">
      <c r="A2047" s="231" t="s">
        <v>4843</v>
      </c>
      <c r="B2047" s="232" t="s">
        <v>4844</v>
      </c>
      <c r="C2047" s="239">
        <v>0</v>
      </c>
      <c r="D2047" s="239">
        <v>0</v>
      </c>
      <c r="E2047" s="239">
        <v>0</v>
      </c>
      <c r="F2047" s="239">
        <v>0</v>
      </c>
      <c r="G2047" s="239">
        <v>0</v>
      </c>
      <c r="H2047" s="239">
        <v>0</v>
      </c>
      <c r="I2047" s="239">
        <v>0</v>
      </c>
      <c r="J2047" s="239">
        <v>0</v>
      </c>
      <c r="K2047" s="239">
        <v>0</v>
      </c>
      <c r="L2047" s="239">
        <v>0</v>
      </c>
      <c r="M2047" s="239">
        <v>0</v>
      </c>
      <c r="N2047" s="239">
        <v>1.2921970043734202E-2</v>
      </c>
      <c r="O2047" s="239">
        <v>0</v>
      </c>
      <c r="P2047" s="239">
        <v>0</v>
      </c>
    </row>
    <row r="2048" spans="1:16" x14ac:dyDescent="0.25">
      <c r="A2048" s="231" t="s">
        <v>4845</v>
      </c>
      <c r="B2048" s="232" t="s">
        <v>4846</v>
      </c>
      <c r="C2048" s="239">
        <v>0</v>
      </c>
      <c r="D2048" s="239">
        <v>0</v>
      </c>
      <c r="E2048" s="239">
        <v>0</v>
      </c>
      <c r="F2048" s="239">
        <v>0</v>
      </c>
      <c r="G2048" s="239">
        <v>0</v>
      </c>
      <c r="H2048" s="239">
        <v>0</v>
      </c>
      <c r="I2048" s="239">
        <v>4.434945373365197E-2</v>
      </c>
      <c r="J2048" s="239">
        <v>2.4617766466892996E-2</v>
      </c>
      <c r="K2048" s="239">
        <v>9.6862754672618859E-2</v>
      </c>
      <c r="L2048" s="239">
        <v>0</v>
      </c>
      <c r="M2048" s="239">
        <v>0</v>
      </c>
      <c r="N2048" s="239">
        <v>0</v>
      </c>
      <c r="O2048" s="239">
        <v>0</v>
      </c>
      <c r="P2048" s="239">
        <v>0</v>
      </c>
    </row>
    <row r="2049" spans="1:16" x14ac:dyDescent="0.25">
      <c r="A2049" s="231" t="s">
        <v>4847</v>
      </c>
      <c r="B2049" s="232" t="s">
        <v>4848</v>
      </c>
      <c r="C2049" s="239">
        <v>0</v>
      </c>
      <c r="D2049" s="239">
        <v>0</v>
      </c>
      <c r="E2049" s="239">
        <v>0</v>
      </c>
      <c r="F2049" s="239">
        <v>0</v>
      </c>
      <c r="G2049" s="239">
        <v>0</v>
      </c>
      <c r="H2049" s="239">
        <v>0</v>
      </c>
      <c r="I2049" s="239">
        <v>3.1214675370373816E-2</v>
      </c>
      <c r="J2049" s="239">
        <v>3.1777939479346283E-2</v>
      </c>
      <c r="K2049" s="239">
        <v>0</v>
      </c>
      <c r="L2049" s="239">
        <v>2.7333674343678928E-2</v>
      </c>
      <c r="M2049" s="239">
        <v>2.3476287906356611E-3</v>
      </c>
      <c r="N2049" s="239">
        <v>4.7568904952314736E-2</v>
      </c>
      <c r="O2049" s="239">
        <v>5.2036095223302939E-4</v>
      </c>
      <c r="P2049" s="239">
        <v>1.6430192287127741E-2</v>
      </c>
    </row>
    <row r="2050" spans="1:16" x14ac:dyDescent="0.25">
      <c r="A2050" s="231" t="s">
        <v>284</v>
      </c>
      <c r="B2050" s="232" t="s">
        <v>4808</v>
      </c>
      <c r="C2050" s="239">
        <v>0</v>
      </c>
      <c r="D2050" s="239">
        <v>0</v>
      </c>
      <c r="E2050" s="239">
        <v>0</v>
      </c>
      <c r="F2050" s="239">
        <v>0</v>
      </c>
      <c r="G2050" s="239">
        <v>0</v>
      </c>
      <c r="H2050" s="239">
        <v>0</v>
      </c>
      <c r="I2050" s="239">
        <v>0</v>
      </c>
      <c r="J2050" s="239">
        <v>7.6245252405124808E-2</v>
      </c>
      <c r="K2050" s="239">
        <v>5.8875808365581671E-2</v>
      </c>
      <c r="L2050" s="239">
        <v>9.623543411859831E-3</v>
      </c>
      <c r="M2050" s="239">
        <v>0.11598564254592957</v>
      </c>
      <c r="N2050" s="239">
        <v>9.3994574363794686E-2</v>
      </c>
      <c r="O2050" s="239">
        <v>0.13542363748344594</v>
      </c>
      <c r="P2050" s="239">
        <v>0</v>
      </c>
    </row>
    <row r="2051" spans="1:16" x14ac:dyDescent="0.25">
      <c r="A2051" s="231" t="s">
        <v>1655</v>
      </c>
      <c r="B2051" s="232" t="s">
        <v>3709</v>
      </c>
      <c r="C2051" s="239">
        <v>1.7691901174660699E-2</v>
      </c>
      <c r="D2051" s="239">
        <v>0</v>
      </c>
      <c r="E2051" s="239">
        <v>0</v>
      </c>
      <c r="F2051" s="239">
        <v>0</v>
      </c>
      <c r="G2051" s="239">
        <v>0</v>
      </c>
      <c r="H2051" s="239">
        <v>0</v>
      </c>
      <c r="I2051" s="239">
        <v>0</v>
      </c>
      <c r="J2051" s="239">
        <v>0</v>
      </c>
      <c r="K2051" s="239">
        <v>0</v>
      </c>
      <c r="L2051" s="239">
        <v>0</v>
      </c>
      <c r="M2051" s="239">
        <v>0</v>
      </c>
      <c r="N2051" s="239">
        <v>0</v>
      </c>
      <c r="O2051" s="239">
        <v>0</v>
      </c>
      <c r="P2051" s="239">
        <v>0</v>
      </c>
    </row>
    <row r="2052" spans="1:16" x14ac:dyDescent="0.25">
      <c r="A2052" s="231" t="s">
        <v>2436</v>
      </c>
      <c r="B2052" s="232" t="s">
        <v>6457</v>
      </c>
      <c r="C2052" s="239">
        <v>0</v>
      </c>
      <c r="D2052" s="239">
        <v>0</v>
      </c>
      <c r="E2052" s="239">
        <v>0</v>
      </c>
      <c r="F2052" s="239">
        <v>0</v>
      </c>
      <c r="G2052" s="239">
        <v>0.83937275139106571</v>
      </c>
      <c r="H2052" s="239">
        <v>0</v>
      </c>
      <c r="I2052" s="239">
        <v>0</v>
      </c>
      <c r="J2052" s="239">
        <v>0</v>
      </c>
      <c r="K2052" s="239">
        <v>0</v>
      </c>
      <c r="L2052" s="239">
        <v>0</v>
      </c>
      <c r="M2052" s="239">
        <v>0</v>
      </c>
      <c r="N2052" s="239">
        <v>0</v>
      </c>
      <c r="O2052" s="239">
        <v>0</v>
      </c>
      <c r="P2052" s="239">
        <v>0</v>
      </c>
    </row>
    <row r="2053" spans="1:16" x14ac:dyDescent="0.25">
      <c r="A2053" s="231" t="s">
        <v>1092</v>
      </c>
      <c r="B2053" s="232" t="s">
        <v>6458</v>
      </c>
      <c r="C2053" s="239">
        <v>4.2056794571062948E-2</v>
      </c>
      <c r="D2053" s="239">
        <v>0.79401554539465546</v>
      </c>
      <c r="E2053" s="239">
        <v>0</v>
      </c>
      <c r="F2053" s="239">
        <v>0</v>
      </c>
      <c r="G2053" s="239">
        <v>0</v>
      </c>
      <c r="H2053" s="239">
        <v>0</v>
      </c>
      <c r="I2053" s="239">
        <v>0</v>
      </c>
      <c r="J2053" s="239">
        <v>0</v>
      </c>
      <c r="K2053" s="239">
        <v>0</v>
      </c>
      <c r="L2053" s="239">
        <v>0</v>
      </c>
      <c r="M2053" s="239">
        <v>0</v>
      </c>
      <c r="N2053" s="239">
        <v>0</v>
      </c>
      <c r="O2053" s="239">
        <v>0</v>
      </c>
      <c r="P2053" s="239">
        <v>0</v>
      </c>
    </row>
    <row r="2054" spans="1:16" x14ac:dyDescent="0.25">
      <c r="A2054" s="231" t="s">
        <v>1701</v>
      </c>
      <c r="B2054" s="232" t="s">
        <v>4833</v>
      </c>
      <c r="C2054" s="239">
        <v>0</v>
      </c>
      <c r="D2054" s="239">
        <v>0</v>
      </c>
      <c r="E2054" s="239">
        <v>0</v>
      </c>
      <c r="F2054" s="239">
        <v>0</v>
      </c>
      <c r="G2054" s="239">
        <v>0</v>
      </c>
      <c r="H2054" s="239">
        <v>0</v>
      </c>
      <c r="I2054" s="239">
        <v>0</v>
      </c>
      <c r="J2054" s="239">
        <v>0</v>
      </c>
      <c r="K2054" s="239">
        <v>0</v>
      </c>
      <c r="L2054" s="239">
        <v>0</v>
      </c>
      <c r="M2054" s="239">
        <v>0</v>
      </c>
      <c r="N2054" s="239">
        <v>0</v>
      </c>
      <c r="O2054" s="239">
        <v>0.28923940153459332</v>
      </c>
      <c r="P2054" s="239">
        <v>0.62499738920091352</v>
      </c>
    </row>
    <row r="2055" spans="1:16" x14ac:dyDescent="0.25">
      <c r="A2055" s="231" t="s">
        <v>1614</v>
      </c>
      <c r="B2055" s="232" t="s">
        <v>6449</v>
      </c>
      <c r="C2055" s="239">
        <v>7.48105179815413E-2</v>
      </c>
      <c r="D2055" s="239">
        <v>2.1877161601616409E-2</v>
      </c>
      <c r="E2055" s="239">
        <v>0</v>
      </c>
      <c r="F2055" s="239">
        <v>0</v>
      </c>
      <c r="G2055" s="239">
        <v>0</v>
      </c>
      <c r="H2055" s="239">
        <v>5.7940204256402207E-2</v>
      </c>
      <c r="I2055" s="239">
        <v>8.3784334798424343E-3</v>
      </c>
      <c r="J2055" s="239">
        <v>0.40432925204013714</v>
      </c>
      <c r="K2055" s="239">
        <v>0</v>
      </c>
      <c r="L2055" s="239">
        <v>0.7414456475723683</v>
      </c>
      <c r="M2055" s="239">
        <v>2.8223024728773911</v>
      </c>
      <c r="N2055" s="239">
        <v>0.59163917768091689</v>
      </c>
      <c r="O2055" s="239">
        <v>0.35813363179430258</v>
      </c>
      <c r="P2055" s="239">
        <v>2.1998707519212932E-2</v>
      </c>
    </row>
    <row r="2056" spans="1:16" x14ac:dyDescent="0.25">
      <c r="A2056" s="231" t="s">
        <v>1886</v>
      </c>
      <c r="B2056" s="232" t="s">
        <v>6450</v>
      </c>
      <c r="C2056" s="239">
        <v>0</v>
      </c>
      <c r="D2056" s="239">
        <v>0</v>
      </c>
      <c r="E2056" s="239">
        <v>0</v>
      </c>
      <c r="F2056" s="239">
        <v>0</v>
      </c>
      <c r="G2056" s="239">
        <v>0</v>
      </c>
      <c r="H2056" s="239">
        <v>0</v>
      </c>
      <c r="I2056" s="239">
        <v>0</v>
      </c>
      <c r="J2056" s="239">
        <v>0</v>
      </c>
      <c r="K2056" s="239">
        <v>0</v>
      </c>
      <c r="L2056" s="239">
        <v>0</v>
      </c>
      <c r="M2056" s="239">
        <v>0.18473031500844195</v>
      </c>
      <c r="N2056" s="239">
        <v>0.30148953694237735</v>
      </c>
      <c r="O2056" s="239">
        <v>0.47560360348175845</v>
      </c>
      <c r="P2056" s="239">
        <v>22.899837988183759</v>
      </c>
    </row>
    <row r="2057" spans="1:16" x14ac:dyDescent="0.25">
      <c r="A2057" s="231" t="s">
        <v>3145</v>
      </c>
      <c r="B2057" s="232" t="s">
        <v>6451</v>
      </c>
      <c r="C2057" s="239">
        <v>6.0690077184149503E-3</v>
      </c>
      <c r="D2057" s="239">
        <v>0.7164539503136087</v>
      </c>
      <c r="E2057" s="239">
        <v>0</v>
      </c>
      <c r="F2057" s="239">
        <v>3.6960652700328812E-2</v>
      </c>
      <c r="G2057" s="239">
        <v>0</v>
      </c>
      <c r="H2057" s="239">
        <v>0</v>
      </c>
      <c r="I2057" s="239">
        <v>0</v>
      </c>
      <c r="J2057" s="239">
        <v>0</v>
      </c>
      <c r="K2057" s="239">
        <v>0</v>
      </c>
      <c r="L2057" s="239">
        <v>0</v>
      </c>
      <c r="M2057" s="239">
        <v>0</v>
      </c>
      <c r="N2057" s="239">
        <v>0</v>
      </c>
      <c r="O2057" s="239">
        <v>0</v>
      </c>
      <c r="P2057" s="239">
        <v>0</v>
      </c>
    </row>
    <row r="2058" spans="1:16" x14ac:dyDescent="0.25">
      <c r="A2058" s="231" t="s">
        <v>8783</v>
      </c>
      <c r="B2058" s="232" t="s">
        <v>8784</v>
      </c>
      <c r="C2058" s="239">
        <v>6.3437261006223933E-2</v>
      </c>
      <c r="D2058" s="239">
        <v>0</v>
      </c>
      <c r="E2058" s="239">
        <v>0</v>
      </c>
      <c r="F2058" s="239">
        <v>0</v>
      </c>
      <c r="G2058" s="239">
        <v>0</v>
      </c>
      <c r="H2058" s="239">
        <v>0</v>
      </c>
      <c r="I2058" s="239">
        <v>0</v>
      </c>
      <c r="J2058" s="239">
        <v>0</v>
      </c>
      <c r="K2058" s="239">
        <v>0</v>
      </c>
      <c r="L2058" s="239">
        <v>0</v>
      </c>
      <c r="M2058" s="239">
        <v>0</v>
      </c>
      <c r="N2058" s="239">
        <v>0</v>
      </c>
      <c r="O2058" s="239">
        <v>0</v>
      </c>
      <c r="P2058" s="239">
        <v>0</v>
      </c>
    </row>
    <row r="2059" spans="1:16" x14ac:dyDescent="0.25">
      <c r="A2059" s="231" t="s">
        <v>3089</v>
      </c>
      <c r="B2059" s="232" t="s">
        <v>6973</v>
      </c>
      <c r="C2059" s="239">
        <v>9.0726794082243808E-2</v>
      </c>
      <c r="D2059" s="239">
        <v>0</v>
      </c>
      <c r="E2059" s="239">
        <v>0</v>
      </c>
      <c r="F2059" s="239">
        <v>0</v>
      </c>
      <c r="G2059" s="239">
        <v>0</v>
      </c>
      <c r="H2059" s="239">
        <v>0</v>
      </c>
      <c r="I2059" s="239">
        <v>0</v>
      </c>
      <c r="J2059" s="239">
        <v>0</v>
      </c>
      <c r="K2059" s="239">
        <v>0</v>
      </c>
      <c r="L2059" s="239">
        <v>0</v>
      </c>
      <c r="M2059" s="239">
        <v>0</v>
      </c>
      <c r="N2059" s="239">
        <v>0</v>
      </c>
      <c r="O2059" s="239">
        <v>0</v>
      </c>
      <c r="P2059" s="239">
        <v>0</v>
      </c>
    </row>
    <row r="2060" spans="1:16" x14ac:dyDescent="0.25">
      <c r="A2060" s="231" t="s">
        <v>3219</v>
      </c>
      <c r="B2060" s="232" t="s">
        <v>6446</v>
      </c>
      <c r="C2060" s="239">
        <v>9.1125833602700337E-2</v>
      </c>
      <c r="D2060" s="239">
        <v>2.0265519294412778E-2</v>
      </c>
      <c r="E2060" s="239">
        <v>1.9300210085335653E-2</v>
      </c>
      <c r="F2060" s="239">
        <v>0</v>
      </c>
      <c r="G2060" s="239">
        <v>0.60992422504937838</v>
      </c>
      <c r="H2060" s="239">
        <v>6.3404956517383496E-2</v>
      </c>
      <c r="I2060" s="239">
        <v>0</v>
      </c>
      <c r="J2060" s="239">
        <v>0</v>
      </c>
      <c r="K2060" s="239">
        <v>0</v>
      </c>
      <c r="L2060" s="239">
        <v>6.2960574844306783E-2</v>
      </c>
      <c r="M2060" s="239">
        <v>66.78164197248995</v>
      </c>
      <c r="N2060" s="239">
        <v>0</v>
      </c>
      <c r="O2060" s="239">
        <v>0</v>
      </c>
      <c r="P2060" s="239">
        <v>0</v>
      </c>
    </row>
    <row r="2061" spans="1:16" x14ac:dyDescent="0.25">
      <c r="A2061" s="231" t="s">
        <v>3220</v>
      </c>
      <c r="B2061" s="232" t="s">
        <v>6805</v>
      </c>
      <c r="C2061" s="239">
        <v>0</v>
      </c>
      <c r="D2061" s="239">
        <v>0.22242264423920033</v>
      </c>
      <c r="E2061" s="239">
        <v>0</v>
      </c>
      <c r="F2061" s="239">
        <v>0</v>
      </c>
      <c r="G2061" s="239">
        <v>2.315806861972036E-3</v>
      </c>
      <c r="H2061" s="239">
        <v>1.549586468886731E-3</v>
      </c>
      <c r="I2061" s="239">
        <v>0</v>
      </c>
      <c r="J2061" s="239">
        <v>0</v>
      </c>
      <c r="K2061" s="239">
        <v>0</v>
      </c>
      <c r="L2061" s="239">
        <v>0</v>
      </c>
      <c r="M2061" s="239">
        <v>0</v>
      </c>
      <c r="N2061" s="239">
        <v>0</v>
      </c>
      <c r="O2061" s="239">
        <v>0</v>
      </c>
      <c r="P2061" s="239">
        <v>0</v>
      </c>
    </row>
    <row r="2062" spans="1:16" x14ac:dyDescent="0.25">
      <c r="A2062" s="231" t="s">
        <v>3221</v>
      </c>
      <c r="B2062" s="232" t="s">
        <v>6448</v>
      </c>
      <c r="C2062" s="239">
        <v>0</v>
      </c>
      <c r="D2062" s="239">
        <v>1.1214121512375321E-2</v>
      </c>
      <c r="E2062" s="239">
        <v>0</v>
      </c>
      <c r="F2062" s="239">
        <v>6.7906211928865133E-3</v>
      </c>
      <c r="G2062" s="239">
        <v>0</v>
      </c>
      <c r="H2062" s="239">
        <v>0</v>
      </c>
      <c r="I2062" s="239">
        <v>0</v>
      </c>
      <c r="J2062" s="239">
        <v>0</v>
      </c>
      <c r="K2062" s="239">
        <v>0</v>
      </c>
      <c r="L2062" s="239">
        <v>0</v>
      </c>
      <c r="M2062" s="239">
        <v>0</v>
      </c>
      <c r="N2062" s="239">
        <v>0</v>
      </c>
      <c r="O2062" s="239">
        <v>0</v>
      </c>
      <c r="P2062" s="239">
        <v>0</v>
      </c>
    </row>
    <row r="2063" spans="1:16" x14ac:dyDescent="0.25">
      <c r="A2063" s="231" t="s">
        <v>3523</v>
      </c>
      <c r="B2063" s="232" t="s">
        <v>3524</v>
      </c>
      <c r="C2063" s="239">
        <v>0</v>
      </c>
      <c r="D2063" s="239">
        <v>0</v>
      </c>
      <c r="E2063" s="239">
        <v>0</v>
      </c>
      <c r="F2063" s="239">
        <v>0</v>
      </c>
      <c r="G2063" s="239">
        <v>0</v>
      </c>
      <c r="H2063" s="239">
        <v>0</v>
      </c>
      <c r="I2063" s="239">
        <v>0</v>
      </c>
      <c r="J2063" s="239">
        <v>0</v>
      </c>
      <c r="K2063" s="239">
        <v>0</v>
      </c>
      <c r="L2063" s="239">
        <v>0</v>
      </c>
      <c r="M2063" s="239">
        <v>8.551026227656678E-3</v>
      </c>
      <c r="N2063" s="239">
        <v>0.11683441239332279</v>
      </c>
      <c r="O2063" s="239">
        <v>0</v>
      </c>
      <c r="P2063" s="239">
        <v>0</v>
      </c>
    </row>
    <row r="2064" spans="1:16" x14ac:dyDescent="0.25">
      <c r="A2064" s="231" t="s">
        <v>4825</v>
      </c>
      <c r="B2064" s="232" t="s">
        <v>4826</v>
      </c>
      <c r="C2064" s="239">
        <v>0</v>
      </c>
      <c r="D2064" s="239">
        <v>0</v>
      </c>
      <c r="E2064" s="239">
        <v>0</v>
      </c>
      <c r="F2064" s="239">
        <v>0</v>
      </c>
      <c r="G2064" s="239">
        <v>0</v>
      </c>
      <c r="H2064" s="239">
        <v>0</v>
      </c>
      <c r="I2064" s="239">
        <v>2.7798655083051536E-2</v>
      </c>
      <c r="J2064" s="239">
        <v>9.6861159268427227E-3</v>
      </c>
      <c r="K2064" s="239">
        <v>0</v>
      </c>
      <c r="L2064" s="239">
        <v>6.9351537023367923E-3</v>
      </c>
      <c r="M2064" s="239">
        <v>2.6750663723124471E-2</v>
      </c>
      <c r="N2064" s="239">
        <v>5.1882868299776536E-2</v>
      </c>
      <c r="O2064" s="239">
        <v>0</v>
      </c>
      <c r="P2064" s="239">
        <v>5.5445926414098623E-2</v>
      </c>
    </row>
    <row r="2065" spans="1:16" x14ac:dyDescent="0.25">
      <c r="A2065" s="231" t="s">
        <v>4827</v>
      </c>
      <c r="B2065" s="232" t="s">
        <v>4828</v>
      </c>
      <c r="C2065" s="239">
        <v>0</v>
      </c>
      <c r="D2065" s="239">
        <v>0</v>
      </c>
      <c r="E2065" s="239">
        <v>0</v>
      </c>
      <c r="F2065" s="239">
        <v>0</v>
      </c>
      <c r="G2065" s="239">
        <v>0</v>
      </c>
      <c r="H2065" s="239">
        <v>0</v>
      </c>
      <c r="I2065" s="239">
        <v>0</v>
      </c>
      <c r="J2065" s="239">
        <v>0</v>
      </c>
      <c r="K2065" s="239">
        <v>0.40593652867913332</v>
      </c>
      <c r="L2065" s="239">
        <v>0</v>
      </c>
      <c r="M2065" s="239">
        <v>0</v>
      </c>
      <c r="N2065" s="239">
        <v>0</v>
      </c>
      <c r="O2065" s="239">
        <v>0</v>
      </c>
      <c r="P2065" s="239">
        <v>0</v>
      </c>
    </row>
    <row r="2066" spans="1:16" x14ac:dyDescent="0.25">
      <c r="A2066" s="231" t="s">
        <v>4829</v>
      </c>
      <c r="B2066" s="232" t="s">
        <v>4830</v>
      </c>
      <c r="C2066" s="239">
        <v>0</v>
      </c>
      <c r="D2066" s="239">
        <v>0</v>
      </c>
      <c r="E2066" s="239">
        <v>0</v>
      </c>
      <c r="F2066" s="239">
        <v>0</v>
      </c>
      <c r="G2066" s="239">
        <v>0</v>
      </c>
      <c r="H2066" s="239">
        <v>0</v>
      </c>
      <c r="I2066" s="239">
        <v>0</v>
      </c>
      <c r="J2066" s="239">
        <v>0</v>
      </c>
      <c r="K2066" s="239">
        <v>3.1724607869464271E-3</v>
      </c>
      <c r="L2066" s="239">
        <v>0</v>
      </c>
      <c r="M2066" s="239">
        <v>0</v>
      </c>
      <c r="N2066" s="239">
        <v>9.4959689656976091E-3</v>
      </c>
      <c r="O2066" s="239">
        <v>1.4210521175590726E-2</v>
      </c>
      <c r="P2066" s="239">
        <v>0</v>
      </c>
    </row>
    <row r="2067" spans="1:16" x14ac:dyDescent="0.25">
      <c r="A2067" s="231" t="s">
        <v>4831</v>
      </c>
      <c r="B2067" s="232" t="s">
        <v>4832</v>
      </c>
      <c r="C2067" s="239">
        <v>0</v>
      </c>
      <c r="D2067" s="239">
        <v>0</v>
      </c>
      <c r="E2067" s="239">
        <v>0</v>
      </c>
      <c r="F2067" s="239">
        <v>0</v>
      </c>
      <c r="G2067" s="239">
        <v>0</v>
      </c>
      <c r="H2067" s="239">
        <v>0</v>
      </c>
      <c r="I2067" s="239">
        <v>0</v>
      </c>
      <c r="J2067" s="239">
        <v>0</v>
      </c>
      <c r="K2067" s="239">
        <v>0</v>
      </c>
      <c r="L2067" s="239">
        <v>2.9010288534823663E-2</v>
      </c>
      <c r="M2067" s="239">
        <v>5.6263378693552753E-2</v>
      </c>
      <c r="N2067" s="239">
        <v>0</v>
      </c>
      <c r="O2067" s="239">
        <v>0</v>
      </c>
      <c r="P2067" s="239">
        <v>0</v>
      </c>
    </row>
    <row r="2068" spans="1:16" x14ac:dyDescent="0.25">
      <c r="A2068" s="231" t="s">
        <v>3504</v>
      </c>
      <c r="B2068" s="232" t="s">
        <v>3505</v>
      </c>
      <c r="C2068" s="239">
        <v>0</v>
      </c>
      <c r="D2068" s="239">
        <v>0</v>
      </c>
      <c r="E2068" s="239">
        <v>0</v>
      </c>
      <c r="F2068" s="239">
        <v>0</v>
      </c>
      <c r="G2068" s="239">
        <v>0</v>
      </c>
      <c r="H2068" s="239">
        <v>0</v>
      </c>
      <c r="I2068" s="239">
        <v>0</v>
      </c>
      <c r="J2068" s="239">
        <v>0</v>
      </c>
      <c r="K2068" s="239">
        <v>0</v>
      </c>
      <c r="L2068" s="239">
        <v>2.1931552460852264E-3</v>
      </c>
      <c r="M2068" s="239">
        <v>1.2180684626191436E-3</v>
      </c>
      <c r="N2068" s="239">
        <v>7.0264777538291079E-2</v>
      </c>
      <c r="O2068" s="239">
        <v>4.3411758574985797E-2</v>
      </c>
      <c r="P2068" s="239">
        <v>0</v>
      </c>
    </row>
    <row r="2069" spans="1:16" x14ac:dyDescent="0.25">
      <c r="A2069" s="231" t="s">
        <v>164</v>
      </c>
      <c r="B2069" s="232" t="s">
        <v>10046</v>
      </c>
      <c r="C2069" s="239">
        <v>8.1640887312832353E-3</v>
      </c>
      <c r="D2069" s="239">
        <v>0</v>
      </c>
      <c r="E2069" s="239">
        <v>0</v>
      </c>
      <c r="F2069" s="239">
        <v>0</v>
      </c>
      <c r="G2069" s="239">
        <v>0</v>
      </c>
      <c r="H2069" s="239">
        <v>1.5876252881643531E-3</v>
      </c>
      <c r="I2069" s="239">
        <v>0</v>
      </c>
      <c r="J2069" s="239">
        <v>0.3832601501558357</v>
      </c>
      <c r="K2069" s="239">
        <v>0</v>
      </c>
      <c r="L2069" s="239">
        <v>0</v>
      </c>
      <c r="M2069" s="239">
        <v>2.3047196334422073E-3</v>
      </c>
      <c r="N2069" s="239">
        <v>0</v>
      </c>
      <c r="O2069" s="239">
        <v>0.13883570474610818</v>
      </c>
      <c r="P2069" s="239">
        <v>0.38384735311593199</v>
      </c>
    </row>
    <row r="2070" spans="1:16" x14ac:dyDescent="0.25">
      <c r="A2070" s="231" t="s">
        <v>326</v>
      </c>
      <c r="B2070" s="232" t="s">
        <v>4816</v>
      </c>
      <c r="C2070" s="239">
        <v>1.5798744308531899E-3</v>
      </c>
      <c r="D2070" s="239">
        <v>1.1971206774255049E-2</v>
      </c>
      <c r="E2070" s="239">
        <v>1.1459823977840011E-2</v>
      </c>
      <c r="F2070" s="239">
        <v>3.135657572723969E-3</v>
      </c>
      <c r="G2070" s="239">
        <v>2.3436053819653386E-3</v>
      </c>
      <c r="H2070" s="239">
        <v>7.8567479078792525E-4</v>
      </c>
      <c r="I2070" s="239">
        <v>1.3363506778477379E-2</v>
      </c>
      <c r="J2070" s="239">
        <v>2.3918179298220807E-4</v>
      </c>
      <c r="K2070" s="239">
        <v>3.8577145162842635E-3</v>
      </c>
      <c r="L2070" s="239">
        <v>2.1234635537906312E-4</v>
      </c>
      <c r="M2070" s="239">
        <v>0</v>
      </c>
      <c r="N2070" s="239">
        <v>2.5105418526969698E-2</v>
      </c>
      <c r="O2070" s="239">
        <v>8.455131216618002E-4</v>
      </c>
      <c r="P2070" s="239">
        <v>0</v>
      </c>
    </row>
    <row r="2071" spans="1:16" x14ac:dyDescent="0.25">
      <c r="A2071" s="231" t="s">
        <v>1114</v>
      </c>
      <c r="B2071" s="232" t="s">
        <v>6467</v>
      </c>
      <c r="C2071" s="239">
        <v>0</v>
      </c>
      <c r="D2071" s="239">
        <v>0</v>
      </c>
      <c r="E2071" s="239">
        <v>0</v>
      </c>
      <c r="F2071" s="239">
        <v>0</v>
      </c>
      <c r="G2071" s="239">
        <v>0</v>
      </c>
      <c r="H2071" s="239">
        <v>0</v>
      </c>
      <c r="I2071" s="239">
        <v>0</v>
      </c>
      <c r="J2071" s="239">
        <v>0</v>
      </c>
      <c r="K2071" s="239">
        <v>0</v>
      </c>
      <c r="L2071" s="239">
        <v>3.0763003992352003E-2</v>
      </c>
      <c r="M2071" s="239">
        <v>0</v>
      </c>
      <c r="N2071" s="239">
        <v>0</v>
      </c>
      <c r="O2071" s="239">
        <v>0</v>
      </c>
      <c r="P2071" s="239">
        <v>0</v>
      </c>
    </row>
    <row r="2072" spans="1:16" x14ac:dyDescent="0.25">
      <c r="A2072" s="231" t="s">
        <v>448</v>
      </c>
      <c r="B2072" s="232" t="s">
        <v>4820</v>
      </c>
      <c r="C2072" s="239">
        <v>0</v>
      </c>
      <c r="D2072" s="239">
        <v>0</v>
      </c>
      <c r="E2072" s="239">
        <v>0</v>
      </c>
      <c r="F2072" s="239">
        <v>0</v>
      </c>
      <c r="G2072" s="239">
        <v>0</v>
      </c>
      <c r="H2072" s="239">
        <v>0</v>
      </c>
      <c r="I2072" s="239">
        <v>3.0955245084570305E-3</v>
      </c>
      <c r="J2072" s="239">
        <v>3.3484370959274467E-3</v>
      </c>
      <c r="K2072" s="239">
        <v>0</v>
      </c>
      <c r="L2072" s="239">
        <v>0</v>
      </c>
      <c r="M2072" s="239">
        <v>6.5740947087636351E-2</v>
      </c>
      <c r="N2072" s="239">
        <v>0</v>
      </c>
      <c r="O2072" s="239">
        <v>0</v>
      </c>
      <c r="P2072" s="239">
        <v>6.2394952074064699E-3</v>
      </c>
    </row>
    <row r="2073" spans="1:16" x14ac:dyDescent="0.25">
      <c r="A2073" s="231" t="s">
        <v>608</v>
      </c>
      <c r="B2073" s="232" t="s">
        <v>4821</v>
      </c>
      <c r="C2073" s="239">
        <v>0</v>
      </c>
      <c r="D2073" s="239">
        <v>3.1892309677585625E-3</v>
      </c>
      <c r="E2073" s="239">
        <v>1.0691583673209474E-2</v>
      </c>
      <c r="F2073" s="239">
        <v>2.7607364937321643E-3</v>
      </c>
      <c r="G2073" s="239">
        <v>0</v>
      </c>
      <c r="H2073" s="239">
        <v>0</v>
      </c>
      <c r="I2073" s="239">
        <v>0</v>
      </c>
      <c r="J2073" s="239">
        <v>0</v>
      </c>
      <c r="K2073" s="239">
        <v>1.3772572955367151E-3</v>
      </c>
      <c r="L2073" s="239">
        <v>9.4251490017168895E-3</v>
      </c>
      <c r="M2073" s="239">
        <v>0</v>
      </c>
      <c r="N2073" s="239">
        <v>0</v>
      </c>
      <c r="O2073" s="239">
        <v>0</v>
      </c>
      <c r="P2073" s="239">
        <v>0</v>
      </c>
    </row>
    <row r="2074" spans="1:16" x14ac:dyDescent="0.25">
      <c r="A2074" s="231" t="s">
        <v>670</v>
      </c>
      <c r="B2074" s="232" t="s">
        <v>4822</v>
      </c>
      <c r="C2074" s="239">
        <v>0</v>
      </c>
      <c r="D2074" s="239">
        <v>2.0504854813123575E-2</v>
      </c>
      <c r="E2074" s="239">
        <v>0</v>
      </c>
      <c r="F2074" s="239">
        <v>0</v>
      </c>
      <c r="G2074" s="239">
        <v>0</v>
      </c>
      <c r="H2074" s="239">
        <v>0</v>
      </c>
      <c r="I2074" s="239">
        <v>0</v>
      </c>
      <c r="J2074" s="239">
        <v>0</v>
      </c>
      <c r="K2074" s="239">
        <v>0</v>
      </c>
      <c r="L2074" s="239">
        <v>0</v>
      </c>
      <c r="M2074" s="239">
        <v>0</v>
      </c>
      <c r="N2074" s="239">
        <v>1.5215870887746463E-2</v>
      </c>
      <c r="O2074" s="239">
        <v>1.0074446067363466E-2</v>
      </c>
      <c r="P2074" s="239">
        <v>1.3495476674463783E-2</v>
      </c>
    </row>
    <row r="2075" spans="1:16" x14ac:dyDescent="0.25">
      <c r="A2075" s="231" t="s">
        <v>336</v>
      </c>
      <c r="B2075" s="232" t="s">
        <v>6459</v>
      </c>
      <c r="C2075" s="239">
        <v>0</v>
      </c>
      <c r="D2075" s="239">
        <v>0</v>
      </c>
      <c r="E2075" s="239">
        <v>0</v>
      </c>
      <c r="F2075" s="239">
        <v>0</v>
      </c>
      <c r="G2075" s="239">
        <v>0</v>
      </c>
      <c r="H2075" s="239">
        <v>1.1313117216781602E-2</v>
      </c>
      <c r="I2075" s="239">
        <v>0</v>
      </c>
      <c r="J2075" s="239">
        <v>0</v>
      </c>
      <c r="K2075" s="239">
        <v>0</v>
      </c>
      <c r="L2075" s="239">
        <v>0</v>
      </c>
      <c r="M2075" s="239">
        <v>7.5659037206558019E-2</v>
      </c>
      <c r="N2075" s="239">
        <v>1.6754964230388594</v>
      </c>
      <c r="O2075" s="239">
        <v>0</v>
      </c>
      <c r="P2075" s="239">
        <v>0.11630969203358357</v>
      </c>
    </row>
    <row r="2076" spans="1:16" x14ac:dyDescent="0.25">
      <c r="A2076" s="231" t="s">
        <v>2948</v>
      </c>
      <c r="B2076" s="232" t="s">
        <v>6560</v>
      </c>
      <c r="C2076" s="239">
        <v>5.0374425907122364E-2</v>
      </c>
      <c r="D2076" s="239">
        <v>0</v>
      </c>
      <c r="E2076" s="239">
        <v>0</v>
      </c>
      <c r="F2076" s="239">
        <v>0</v>
      </c>
      <c r="G2076" s="239">
        <v>5.5296574049083745E-3</v>
      </c>
      <c r="H2076" s="239">
        <v>0</v>
      </c>
      <c r="I2076" s="239">
        <v>0</v>
      </c>
      <c r="J2076" s="239">
        <v>0</v>
      </c>
      <c r="K2076" s="239">
        <v>0</v>
      </c>
      <c r="L2076" s="239">
        <v>0</v>
      </c>
      <c r="M2076" s="239">
        <v>0</v>
      </c>
      <c r="N2076" s="239">
        <v>1.4274226700962466E-2</v>
      </c>
      <c r="O2076" s="239">
        <v>0</v>
      </c>
      <c r="P2076" s="239">
        <v>0</v>
      </c>
    </row>
    <row r="2077" spans="1:16" x14ac:dyDescent="0.25">
      <c r="A2077" s="231" t="s">
        <v>8154</v>
      </c>
      <c r="B2077" s="232" t="s">
        <v>8155</v>
      </c>
      <c r="C2077" s="239">
        <v>0</v>
      </c>
      <c r="D2077" s="239">
        <v>0</v>
      </c>
      <c r="E2077" s="239">
        <v>0</v>
      </c>
      <c r="F2077" s="239">
        <v>0</v>
      </c>
      <c r="G2077" s="239">
        <v>0</v>
      </c>
      <c r="H2077" s="239">
        <v>0</v>
      </c>
      <c r="I2077" s="239">
        <v>0</v>
      </c>
      <c r="J2077" s="239">
        <v>0</v>
      </c>
      <c r="K2077" s="239">
        <v>0</v>
      </c>
      <c r="L2077" s="239">
        <v>0</v>
      </c>
      <c r="M2077" s="239">
        <v>1.9048230204300104E-2</v>
      </c>
      <c r="N2077" s="239">
        <v>0</v>
      </c>
      <c r="O2077" s="239">
        <v>0</v>
      </c>
      <c r="P2077" s="239">
        <v>0</v>
      </c>
    </row>
    <row r="2078" spans="1:16" x14ac:dyDescent="0.25">
      <c r="A2078" s="231" t="s">
        <v>2947</v>
      </c>
      <c r="B2078" s="232" t="s">
        <v>6460</v>
      </c>
      <c r="C2078" s="239">
        <v>0.17114274231168614</v>
      </c>
      <c r="D2078" s="239">
        <v>0</v>
      </c>
      <c r="E2078" s="239">
        <v>0</v>
      </c>
      <c r="F2078" s="239">
        <v>0</v>
      </c>
      <c r="G2078" s="239">
        <v>0</v>
      </c>
      <c r="H2078" s="239">
        <v>1.2393067677488448E-2</v>
      </c>
      <c r="I2078" s="239">
        <v>0</v>
      </c>
      <c r="J2078" s="239">
        <v>0</v>
      </c>
      <c r="K2078" s="239">
        <v>5.5175641832014956E-3</v>
      </c>
      <c r="L2078" s="239">
        <v>0</v>
      </c>
      <c r="M2078" s="239">
        <v>0</v>
      </c>
      <c r="N2078" s="239">
        <v>0</v>
      </c>
      <c r="O2078" s="239">
        <v>0</v>
      </c>
      <c r="P2078" s="239">
        <v>0</v>
      </c>
    </row>
    <row r="2079" spans="1:16" x14ac:dyDescent="0.25">
      <c r="A2079" s="231" t="s">
        <v>2228</v>
      </c>
      <c r="B2079" s="232" t="s">
        <v>6462</v>
      </c>
      <c r="C2079" s="239">
        <v>0</v>
      </c>
      <c r="D2079" s="239">
        <v>0</v>
      </c>
      <c r="E2079" s="239">
        <v>0</v>
      </c>
      <c r="F2079" s="239">
        <v>0</v>
      </c>
      <c r="G2079" s="239">
        <v>0</v>
      </c>
      <c r="H2079" s="239">
        <v>0</v>
      </c>
      <c r="I2079" s="239">
        <v>0</v>
      </c>
      <c r="J2079" s="239">
        <v>0</v>
      </c>
      <c r="K2079" s="239">
        <v>1.6789372346455163E-2</v>
      </c>
      <c r="L2079" s="239">
        <v>0</v>
      </c>
      <c r="M2079" s="239">
        <v>0</v>
      </c>
      <c r="N2079" s="239">
        <v>0</v>
      </c>
      <c r="O2079" s="239">
        <v>0</v>
      </c>
      <c r="P2079" s="239">
        <v>0</v>
      </c>
    </row>
    <row r="2080" spans="1:16" x14ac:dyDescent="0.25">
      <c r="A2080" s="231" t="s">
        <v>8346</v>
      </c>
      <c r="B2080" s="232" t="s">
        <v>8347</v>
      </c>
      <c r="C2080" s="239">
        <v>0</v>
      </c>
      <c r="D2080" s="239">
        <v>2.9966443515878859E-2</v>
      </c>
      <c r="E2080" s="239">
        <v>0</v>
      </c>
      <c r="F2080" s="239">
        <v>0</v>
      </c>
      <c r="G2080" s="239">
        <v>0</v>
      </c>
      <c r="H2080" s="239">
        <v>0</v>
      </c>
      <c r="I2080" s="239">
        <v>0</v>
      </c>
      <c r="J2080" s="239">
        <v>0.19753388313601999</v>
      </c>
      <c r="K2080" s="239">
        <v>0.18059311706117717</v>
      </c>
      <c r="L2080" s="239">
        <v>0</v>
      </c>
      <c r="M2080" s="239">
        <v>0</v>
      </c>
      <c r="N2080" s="239">
        <v>0</v>
      </c>
      <c r="O2080" s="239">
        <v>0</v>
      </c>
      <c r="P2080" s="239">
        <v>0</v>
      </c>
    </row>
    <row r="2081" spans="1:16" x14ac:dyDescent="0.25">
      <c r="A2081" s="231" t="s">
        <v>7882</v>
      </c>
      <c r="B2081" s="232" t="s">
        <v>7883</v>
      </c>
      <c r="C2081" s="239">
        <v>0</v>
      </c>
      <c r="D2081" s="239">
        <v>0</v>
      </c>
      <c r="E2081" s="239">
        <v>0</v>
      </c>
      <c r="F2081" s="239">
        <v>0</v>
      </c>
      <c r="G2081" s="239">
        <v>0</v>
      </c>
      <c r="H2081" s="239">
        <v>0</v>
      </c>
      <c r="I2081" s="239">
        <v>0</v>
      </c>
      <c r="J2081" s="239">
        <v>0</v>
      </c>
      <c r="K2081" s="239">
        <v>0</v>
      </c>
      <c r="L2081" s="239">
        <v>1.5880867971860561E-2</v>
      </c>
      <c r="M2081" s="239">
        <v>0</v>
      </c>
      <c r="N2081" s="239">
        <v>0</v>
      </c>
      <c r="O2081" s="239">
        <v>0</v>
      </c>
      <c r="P2081" s="239">
        <v>0</v>
      </c>
    </row>
    <row r="2082" spans="1:16" x14ac:dyDescent="0.25">
      <c r="A2082" s="231" t="s">
        <v>2474</v>
      </c>
      <c r="B2082" s="232" t="s">
        <v>6463</v>
      </c>
      <c r="C2082" s="239">
        <v>0</v>
      </c>
      <c r="D2082" s="239">
        <v>0</v>
      </c>
      <c r="E2082" s="239">
        <v>0</v>
      </c>
      <c r="F2082" s="239">
        <v>0</v>
      </c>
      <c r="G2082" s="239">
        <v>0</v>
      </c>
      <c r="H2082" s="239">
        <v>0</v>
      </c>
      <c r="I2082" s="239">
        <v>0</v>
      </c>
      <c r="J2082" s="239">
        <v>0</v>
      </c>
      <c r="K2082" s="239">
        <v>1.5625252577489257E-2</v>
      </c>
      <c r="L2082" s="239">
        <v>1.2400783209264462E-2</v>
      </c>
      <c r="M2082" s="239">
        <v>0</v>
      </c>
      <c r="N2082" s="239">
        <v>0</v>
      </c>
      <c r="O2082" s="239">
        <v>0</v>
      </c>
      <c r="P2082" s="239">
        <v>0</v>
      </c>
    </row>
    <row r="2083" spans="1:16" x14ac:dyDescent="0.25">
      <c r="A2083" s="231" t="s">
        <v>926</v>
      </c>
      <c r="B2083" s="232" t="s">
        <v>4817</v>
      </c>
      <c r="C2083" s="239">
        <v>1.1497710015900968E-2</v>
      </c>
      <c r="D2083" s="239">
        <v>1.4500934149638187E-3</v>
      </c>
      <c r="E2083" s="239">
        <v>1.0406695733124475E-2</v>
      </c>
      <c r="F2083" s="239">
        <v>0</v>
      </c>
      <c r="G2083" s="239">
        <v>4.6365299975836454E-3</v>
      </c>
      <c r="H2083" s="239">
        <v>1.1478938004782949E-2</v>
      </c>
      <c r="I2083" s="239">
        <v>3.2595907481435693E-4</v>
      </c>
      <c r="J2083" s="239">
        <v>7.9227702635027708E-4</v>
      </c>
      <c r="K2083" s="239">
        <v>0</v>
      </c>
      <c r="L2083" s="239">
        <v>1.2218890447236576E-2</v>
      </c>
      <c r="M2083" s="239">
        <v>5.339515571849146E-2</v>
      </c>
      <c r="N2083" s="239">
        <v>4.6920155710366814E-3</v>
      </c>
      <c r="O2083" s="239">
        <v>5.7081160195816853E-3</v>
      </c>
      <c r="P2083" s="239">
        <v>0</v>
      </c>
    </row>
    <row r="2084" spans="1:16" x14ac:dyDescent="0.25">
      <c r="A2084" s="231" t="s">
        <v>1145</v>
      </c>
      <c r="B2084" s="232" t="s">
        <v>6466</v>
      </c>
      <c r="C2084" s="239">
        <v>3.1956620962166296E-2</v>
      </c>
      <c r="D2084" s="239">
        <v>0</v>
      </c>
      <c r="E2084" s="239">
        <v>0</v>
      </c>
      <c r="F2084" s="239">
        <v>0</v>
      </c>
      <c r="G2084" s="239">
        <v>0</v>
      </c>
      <c r="H2084" s="239">
        <v>0</v>
      </c>
      <c r="I2084" s="239">
        <v>0</v>
      </c>
      <c r="J2084" s="239">
        <v>0</v>
      </c>
      <c r="K2084" s="239">
        <v>0.26821693083149223</v>
      </c>
      <c r="L2084" s="239">
        <v>0</v>
      </c>
      <c r="M2084" s="239">
        <v>0</v>
      </c>
      <c r="N2084" s="239">
        <v>0</v>
      </c>
      <c r="O2084" s="239">
        <v>0</v>
      </c>
      <c r="P2084" s="239">
        <v>0</v>
      </c>
    </row>
    <row r="2085" spans="1:16" x14ac:dyDescent="0.25">
      <c r="A2085" s="231" t="s">
        <v>495</v>
      </c>
      <c r="B2085" s="232" t="s">
        <v>4812</v>
      </c>
      <c r="C2085" s="239">
        <v>0</v>
      </c>
      <c r="D2085" s="239">
        <v>0</v>
      </c>
      <c r="E2085" s="239">
        <v>0</v>
      </c>
      <c r="F2085" s="239">
        <v>6.0309328933471681E-3</v>
      </c>
      <c r="G2085" s="239">
        <v>0</v>
      </c>
      <c r="H2085" s="239">
        <v>0</v>
      </c>
      <c r="I2085" s="239">
        <v>0</v>
      </c>
      <c r="J2085" s="239">
        <v>0</v>
      </c>
      <c r="K2085" s="239">
        <v>0</v>
      </c>
      <c r="L2085" s="239">
        <v>0</v>
      </c>
      <c r="M2085" s="239">
        <v>0</v>
      </c>
      <c r="N2085" s="239">
        <v>0</v>
      </c>
      <c r="O2085" s="239">
        <v>9.7785300488099178E-2</v>
      </c>
      <c r="P2085" s="239">
        <v>0</v>
      </c>
    </row>
    <row r="2086" spans="1:16" x14ac:dyDescent="0.25">
      <c r="A2086" s="231" t="s">
        <v>236</v>
      </c>
      <c r="B2086" s="232" t="s">
        <v>4814</v>
      </c>
      <c r="C2086" s="239">
        <v>1.5667980929626648</v>
      </c>
      <c r="D2086" s="239">
        <v>0</v>
      </c>
      <c r="E2086" s="239">
        <v>0</v>
      </c>
      <c r="F2086" s="239">
        <v>0</v>
      </c>
      <c r="G2086" s="239">
        <v>0</v>
      </c>
      <c r="H2086" s="239">
        <v>0</v>
      </c>
      <c r="I2086" s="239">
        <v>0</v>
      </c>
      <c r="J2086" s="239">
        <v>0</v>
      </c>
      <c r="K2086" s="239">
        <v>0</v>
      </c>
      <c r="L2086" s="239">
        <v>0</v>
      </c>
      <c r="M2086" s="239">
        <v>0</v>
      </c>
      <c r="N2086" s="239">
        <v>0</v>
      </c>
      <c r="O2086" s="239">
        <v>0</v>
      </c>
      <c r="P2086" s="239">
        <v>1.1134671147008021E-2</v>
      </c>
    </row>
    <row r="2087" spans="1:16" x14ac:dyDescent="0.25">
      <c r="A2087" s="231" t="s">
        <v>364</v>
      </c>
      <c r="B2087" s="232" t="s">
        <v>10047</v>
      </c>
      <c r="C2087" s="239">
        <v>0</v>
      </c>
      <c r="D2087" s="239">
        <v>0</v>
      </c>
      <c r="E2087" s="239">
        <v>0</v>
      </c>
      <c r="F2087" s="239">
        <v>0</v>
      </c>
      <c r="G2087" s="239">
        <v>0</v>
      </c>
      <c r="H2087" s="239">
        <v>0</v>
      </c>
      <c r="I2087" s="239">
        <v>0</v>
      </c>
      <c r="J2087" s="239">
        <v>1.8803799826500524E-2</v>
      </c>
      <c r="K2087" s="239">
        <v>0</v>
      </c>
      <c r="L2087" s="239">
        <v>0</v>
      </c>
      <c r="M2087" s="239">
        <v>0</v>
      </c>
      <c r="N2087" s="239">
        <v>0</v>
      </c>
      <c r="O2087" s="239">
        <v>0.3841632329989903</v>
      </c>
      <c r="P2087" s="239">
        <v>0</v>
      </c>
    </row>
    <row r="2088" spans="1:16" x14ac:dyDescent="0.25">
      <c r="A2088" s="231" t="s">
        <v>1446</v>
      </c>
      <c r="B2088" s="232" t="s">
        <v>6469</v>
      </c>
      <c r="C2088" s="239">
        <v>6.7948257324878261E-2</v>
      </c>
      <c r="D2088" s="239">
        <v>1.5630434338149677E-2</v>
      </c>
      <c r="E2088" s="239">
        <v>0</v>
      </c>
      <c r="F2088" s="239">
        <v>0</v>
      </c>
      <c r="G2088" s="239">
        <v>0</v>
      </c>
      <c r="H2088" s="239">
        <v>3.8942913674875979E-3</v>
      </c>
      <c r="I2088" s="239">
        <v>0</v>
      </c>
      <c r="J2088" s="239">
        <v>0</v>
      </c>
      <c r="K2088" s="239">
        <v>1.3735038638467255E-2</v>
      </c>
      <c r="L2088" s="239">
        <v>0</v>
      </c>
      <c r="M2088" s="239">
        <v>0</v>
      </c>
      <c r="N2088" s="239">
        <v>0</v>
      </c>
      <c r="O2088" s="239">
        <v>0</v>
      </c>
      <c r="P2088" s="239">
        <v>0</v>
      </c>
    </row>
    <row r="2089" spans="1:16" x14ac:dyDescent="0.25">
      <c r="A2089" s="231" t="s">
        <v>963</v>
      </c>
      <c r="B2089" s="232" t="s">
        <v>4809</v>
      </c>
      <c r="C2089" s="239">
        <v>0</v>
      </c>
      <c r="D2089" s="239">
        <v>0</v>
      </c>
      <c r="E2089" s="239">
        <v>0</v>
      </c>
      <c r="F2089" s="239">
        <v>0</v>
      </c>
      <c r="G2089" s="239">
        <v>4.5628183390262114E-3</v>
      </c>
      <c r="H2089" s="239">
        <v>0</v>
      </c>
      <c r="I2089" s="239">
        <v>0</v>
      </c>
      <c r="J2089" s="239">
        <v>3.7583115067635494E-3</v>
      </c>
      <c r="K2089" s="239">
        <v>0</v>
      </c>
      <c r="L2089" s="239">
        <v>0</v>
      </c>
      <c r="M2089" s="239">
        <v>0</v>
      </c>
      <c r="N2089" s="239">
        <v>0</v>
      </c>
      <c r="O2089" s="239">
        <v>9.845038920365104E-3</v>
      </c>
      <c r="P2089" s="239">
        <v>6.3592224353346046E-3</v>
      </c>
    </row>
    <row r="2090" spans="1:16" x14ac:dyDescent="0.25">
      <c r="A2090" s="231" t="s">
        <v>420</v>
      </c>
      <c r="B2090" s="232" t="s">
        <v>3575</v>
      </c>
      <c r="C2090" s="239">
        <v>0</v>
      </c>
      <c r="D2090" s="239">
        <v>3.3701270719141641E-2</v>
      </c>
      <c r="E2090" s="239">
        <v>0</v>
      </c>
      <c r="F2090" s="239">
        <v>1.0505043185323887E-2</v>
      </c>
      <c r="G2090" s="239">
        <v>1.0086471581091474E-3</v>
      </c>
      <c r="H2090" s="239">
        <v>9.302323081344159E-4</v>
      </c>
      <c r="I2090" s="239">
        <v>5.4538870028509991E-3</v>
      </c>
      <c r="J2090" s="239">
        <v>9.0727232655655431E-3</v>
      </c>
      <c r="K2090" s="239">
        <v>7.5002768064648525E-3</v>
      </c>
      <c r="L2090" s="239">
        <v>7.837041626219931E-4</v>
      </c>
      <c r="M2090" s="239">
        <v>0</v>
      </c>
      <c r="N2090" s="239">
        <v>1.9979555954821883E-3</v>
      </c>
      <c r="O2090" s="239">
        <v>2.4974179766014022E-3</v>
      </c>
      <c r="P2090" s="239">
        <v>1.5522091700569695E-3</v>
      </c>
    </row>
    <row r="2091" spans="1:16" x14ac:dyDescent="0.25">
      <c r="A2091" s="231" t="s">
        <v>904</v>
      </c>
      <c r="B2091" s="232" t="s">
        <v>4804</v>
      </c>
      <c r="C2091" s="239">
        <v>0.11220412941527728</v>
      </c>
      <c r="D2091" s="239">
        <v>3.3577225634261465E-3</v>
      </c>
      <c r="E2091" s="239">
        <v>0</v>
      </c>
      <c r="F2091" s="239">
        <v>4.3473316322470614E-3</v>
      </c>
      <c r="G2091" s="239">
        <v>0</v>
      </c>
      <c r="H2091" s="239">
        <v>0</v>
      </c>
      <c r="I2091" s="239">
        <v>0</v>
      </c>
      <c r="J2091" s="239">
        <v>4.2014565957954192E-3</v>
      </c>
      <c r="K2091" s="239">
        <v>0</v>
      </c>
      <c r="L2091" s="239">
        <v>5.1977393197000015E-3</v>
      </c>
      <c r="M2091" s="239">
        <v>3.7855256472708971E-3</v>
      </c>
      <c r="N2091" s="239">
        <v>0</v>
      </c>
      <c r="O2091" s="239">
        <v>0</v>
      </c>
      <c r="P2091" s="239">
        <v>1.8446512133311198E-3</v>
      </c>
    </row>
    <row r="2092" spans="1:16" x14ac:dyDescent="0.25">
      <c r="A2092" s="231" t="s">
        <v>4805</v>
      </c>
      <c r="B2092" s="232" t="s">
        <v>4806</v>
      </c>
      <c r="C2092" s="239">
        <v>0</v>
      </c>
      <c r="D2092" s="239">
        <v>0</v>
      </c>
      <c r="E2092" s="239">
        <v>0</v>
      </c>
      <c r="F2092" s="239">
        <v>0</v>
      </c>
      <c r="G2092" s="239">
        <v>0</v>
      </c>
      <c r="H2092" s="239">
        <v>0</v>
      </c>
      <c r="I2092" s="239">
        <v>2.6723801372547831E-2</v>
      </c>
      <c r="J2092" s="239">
        <v>0</v>
      </c>
      <c r="K2092" s="239">
        <v>0</v>
      </c>
      <c r="L2092" s="239">
        <v>0</v>
      </c>
      <c r="M2092" s="239">
        <v>0</v>
      </c>
      <c r="N2092" s="239">
        <v>0</v>
      </c>
      <c r="O2092" s="239">
        <v>0</v>
      </c>
      <c r="P2092" s="239">
        <v>0</v>
      </c>
    </row>
    <row r="2093" spans="1:16" x14ac:dyDescent="0.25">
      <c r="A2093" s="231" t="s">
        <v>146</v>
      </c>
      <c r="B2093" s="232" t="s">
        <v>4807</v>
      </c>
      <c r="C2093" s="239">
        <v>0</v>
      </c>
      <c r="D2093" s="239">
        <v>9.35547441591931E-4</v>
      </c>
      <c r="E2093" s="239">
        <v>0</v>
      </c>
      <c r="F2093" s="239">
        <v>1.2525472869287944E-3</v>
      </c>
      <c r="G2093" s="239">
        <v>1.0925179525049594E-2</v>
      </c>
      <c r="H2093" s="239">
        <v>3.5496253242078761E-3</v>
      </c>
      <c r="I2093" s="239">
        <v>4.4937238546620623E-3</v>
      </c>
      <c r="J2093" s="239">
        <v>6.4644548354065592E-2</v>
      </c>
      <c r="K2093" s="239">
        <v>4.4133378442687441E-3</v>
      </c>
      <c r="L2093" s="239">
        <v>0</v>
      </c>
      <c r="M2093" s="239">
        <v>1.8116949723813419E-3</v>
      </c>
      <c r="N2093" s="239">
        <v>5.1299054368184153E-3</v>
      </c>
      <c r="O2093" s="239">
        <v>4.2234648240440558E-3</v>
      </c>
      <c r="P2093" s="239">
        <v>4.2962069766650395E-2</v>
      </c>
    </row>
    <row r="2094" spans="1:16" x14ac:dyDescent="0.25">
      <c r="A2094" s="231" t="s">
        <v>97</v>
      </c>
      <c r="B2094" s="232" t="s">
        <v>10048</v>
      </c>
      <c r="C2094" s="239">
        <v>7.2687793549461206E-3</v>
      </c>
      <c r="D2094" s="239">
        <v>0</v>
      </c>
      <c r="E2094" s="239">
        <v>0</v>
      </c>
      <c r="F2094" s="239">
        <v>2.4386196352752607E-3</v>
      </c>
      <c r="G2094" s="239">
        <v>0</v>
      </c>
      <c r="H2094" s="239">
        <v>0</v>
      </c>
      <c r="I2094" s="239">
        <v>4.797105215967525E-4</v>
      </c>
      <c r="J2094" s="239">
        <v>0</v>
      </c>
      <c r="K2094" s="239">
        <v>5.5715648047541635E-4</v>
      </c>
      <c r="L2094" s="239">
        <v>4.0913024952443368E-4</v>
      </c>
      <c r="M2094" s="239">
        <v>5.7427141059415319E-3</v>
      </c>
      <c r="N2094" s="239">
        <v>0</v>
      </c>
      <c r="O2094" s="239">
        <v>9.96741368399362E-4</v>
      </c>
      <c r="P2094" s="239">
        <v>5.8695983995619531E-2</v>
      </c>
    </row>
    <row r="2095" spans="1:16" x14ac:dyDescent="0.25">
      <c r="A2095" s="231" t="s">
        <v>198</v>
      </c>
      <c r="B2095" s="232" t="s">
        <v>10049</v>
      </c>
      <c r="C2095" s="239">
        <v>0</v>
      </c>
      <c r="D2095" s="239">
        <v>0</v>
      </c>
      <c r="E2095" s="239">
        <v>0</v>
      </c>
      <c r="F2095" s="239">
        <v>0</v>
      </c>
      <c r="G2095" s="239">
        <v>0</v>
      </c>
      <c r="H2095" s="239">
        <v>0</v>
      </c>
      <c r="I2095" s="239">
        <v>0</v>
      </c>
      <c r="J2095" s="239">
        <v>2.7339283714967275E-3</v>
      </c>
      <c r="K2095" s="239">
        <v>0</v>
      </c>
      <c r="L2095" s="239">
        <v>0</v>
      </c>
      <c r="M2095" s="239">
        <v>0</v>
      </c>
      <c r="N2095" s="239">
        <v>0</v>
      </c>
      <c r="O2095" s="239">
        <v>1.2073072229450385E-2</v>
      </c>
      <c r="P2095" s="239">
        <v>5.4087113713463468E-2</v>
      </c>
    </row>
    <row r="2096" spans="1:16" x14ac:dyDescent="0.25">
      <c r="A2096" s="231" t="s">
        <v>925</v>
      </c>
      <c r="B2096" s="232" t="s">
        <v>4798</v>
      </c>
      <c r="C2096" s="239">
        <v>0</v>
      </c>
      <c r="D2096" s="239">
        <v>0</v>
      </c>
      <c r="E2096" s="239">
        <v>0</v>
      </c>
      <c r="F2096" s="239">
        <v>0</v>
      </c>
      <c r="G2096" s="239">
        <v>0</v>
      </c>
      <c r="H2096" s="239">
        <v>4.6831308404060752E-3</v>
      </c>
      <c r="I2096" s="239">
        <v>0</v>
      </c>
      <c r="J2096" s="239">
        <v>0</v>
      </c>
      <c r="K2096" s="239">
        <v>0</v>
      </c>
      <c r="L2096" s="239">
        <v>0</v>
      </c>
      <c r="M2096" s="239">
        <v>0</v>
      </c>
      <c r="N2096" s="239">
        <v>0</v>
      </c>
      <c r="O2096" s="239">
        <v>0</v>
      </c>
      <c r="P2096" s="239">
        <v>0</v>
      </c>
    </row>
    <row r="2097" spans="1:16" x14ac:dyDescent="0.25">
      <c r="A2097" s="231" t="s">
        <v>178</v>
      </c>
      <c r="B2097" s="232" t="s">
        <v>4799</v>
      </c>
      <c r="C2097" s="239">
        <v>0</v>
      </c>
      <c r="D2097" s="239">
        <v>0</v>
      </c>
      <c r="E2097" s="239">
        <v>0</v>
      </c>
      <c r="F2097" s="239">
        <v>3.4094799906927531E-3</v>
      </c>
      <c r="G2097" s="239">
        <v>0</v>
      </c>
      <c r="H2097" s="239">
        <v>0</v>
      </c>
      <c r="I2097" s="239">
        <v>0</v>
      </c>
      <c r="J2097" s="239">
        <v>0</v>
      </c>
      <c r="K2097" s="239">
        <v>4.5992095588422615E-3</v>
      </c>
      <c r="L2097" s="239">
        <v>9.4341704207753882E-4</v>
      </c>
      <c r="M2097" s="239">
        <v>2.6988775765790173E-3</v>
      </c>
      <c r="N2097" s="239">
        <v>1.0869308537527517E-3</v>
      </c>
      <c r="O2097" s="239">
        <v>3.43708710380136E-3</v>
      </c>
      <c r="P2097" s="239">
        <v>0</v>
      </c>
    </row>
    <row r="2098" spans="1:16" x14ac:dyDescent="0.25">
      <c r="A2098" s="231" t="s">
        <v>1391</v>
      </c>
      <c r="B2098" s="232" t="s">
        <v>4800</v>
      </c>
      <c r="C2098" s="239">
        <v>0</v>
      </c>
      <c r="D2098" s="239">
        <v>4.291429441490445E-2</v>
      </c>
      <c r="E2098" s="239">
        <v>0</v>
      </c>
      <c r="F2098" s="239">
        <v>0</v>
      </c>
      <c r="G2098" s="239">
        <v>6.0494029973226476E-2</v>
      </c>
      <c r="H2098" s="239">
        <v>0</v>
      </c>
      <c r="I2098" s="239">
        <v>0</v>
      </c>
      <c r="J2098" s="239">
        <v>0</v>
      </c>
      <c r="K2098" s="239">
        <v>0</v>
      </c>
      <c r="L2098" s="239">
        <v>0</v>
      </c>
      <c r="M2098" s="239">
        <v>0</v>
      </c>
      <c r="N2098" s="239">
        <v>0</v>
      </c>
      <c r="O2098" s="239">
        <v>0</v>
      </c>
      <c r="P2098" s="239">
        <v>7.8664850715655807E-2</v>
      </c>
    </row>
    <row r="2099" spans="1:16" x14ac:dyDescent="0.25">
      <c r="A2099" s="231" t="s">
        <v>1257</v>
      </c>
      <c r="B2099" s="232" t="s">
        <v>4801</v>
      </c>
      <c r="C2099" s="239">
        <v>0</v>
      </c>
      <c r="D2099" s="239">
        <v>0</v>
      </c>
      <c r="E2099" s="239">
        <v>0</v>
      </c>
      <c r="F2099" s="239">
        <v>0</v>
      </c>
      <c r="G2099" s="239">
        <v>0</v>
      </c>
      <c r="H2099" s="239">
        <v>0</v>
      </c>
      <c r="I2099" s="239">
        <v>0</v>
      </c>
      <c r="J2099" s="239">
        <v>0.10086915020592613</v>
      </c>
      <c r="K2099" s="239">
        <v>0</v>
      </c>
      <c r="L2099" s="239">
        <v>0</v>
      </c>
      <c r="M2099" s="239">
        <v>0</v>
      </c>
      <c r="N2099" s="239">
        <v>0</v>
      </c>
      <c r="O2099" s="239">
        <v>0</v>
      </c>
      <c r="P2099" s="239">
        <v>0</v>
      </c>
    </row>
    <row r="2100" spans="1:16" x14ac:dyDescent="0.25">
      <c r="A2100" s="231" t="s">
        <v>2001</v>
      </c>
      <c r="B2100" s="232" t="s">
        <v>10050</v>
      </c>
      <c r="C2100" s="239">
        <v>0</v>
      </c>
      <c r="D2100" s="239">
        <v>0</v>
      </c>
      <c r="E2100" s="239">
        <v>0</v>
      </c>
      <c r="F2100" s="239">
        <v>8.9752645443380033E-2</v>
      </c>
      <c r="G2100" s="239">
        <v>3.4677373456615181E-2</v>
      </c>
      <c r="H2100" s="239">
        <v>0</v>
      </c>
      <c r="I2100" s="239">
        <v>0</v>
      </c>
      <c r="J2100" s="239">
        <v>0</v>
      </c>
      <c r="K2100" s="239">
        <v>0</v>
      </c>
      <c r="L2100" s="239">
        <v>0</v>
      </c>
      <c r="M2100" s="239">
        <v>1.6269110689256086E-2</v>
      </c>
      <c r="N2100" s="239">
        <v>0</v>
      </c>
      <c r="O2100" s="239">
        <v>0</v>
      </c>
      <c r="P2100" s="239">
        <v>0</v>
      </c>
    </row>
    <row r="2101" spans="1:16" x14ac:dyDescent="0.25">
      <c r="A2101" s="231" t="s">
        <v>853</v>
      </c>
      <c r="B2101" s="232" t="s">
        <v>3706</v>
      </c>
      <c r="C2101" s="239">
        <v>0</v>
      </c>
      <c r="D2101" s="239">
        <v>0</v>
      </c>
      <c r="E2101" s="239">
        <v>7.1181897842057501E-2</v>
      </c>
      <c r="F2101" s="239">
        <v>0</v>
      </c>
      <c r="G2101" s="239">
        <v>0.75024267850677362</v>
      </c>
      <c r="H2101" s="239">
        <v>0</v>
      </c>
      <c r="I2101" s="239">
        <v>0</v>
      </c>
      <c r="J2101" s="239">
        <v>0</v>
      </c>
      <c r="K2101" s="239">
        <v>1.2390115972579538E-2</v>
      </c>
      <c r="L2101" s="239">
        <v>2.9173230300776329E-2</v>
      </c>
      <c r="M2101" s="239">
        <v>0</v>
      </c>
      <c r="N2101" s="239">
        <v>0</v>
      </c>
      <c r="O2101" s="239">
        <v>3.5632190758612271E-2</v>
      </c>
      <c r="P2101" s="239">
        <v>0.55927312166637866</v>
      </c>
    </row>
    <row r="2102" spans="1:16" x14ac:dyDescent="0.25">
      <c r="A2102" s="231" t="s">
        <v>1611</v>
      </c>
      <c r="B2102" s="232" t="s">
        <v>4854</v>
      </c>
      <c r="C2102" s="239">
        <v>0</v>
      </c>
      <c r="D2102" s="239">
        <v>0</v>
      </c>
      <c r="E2102" s="239">
        <v>0</v>
      </c>
      <c r="F2102" s="239">
        <v>1.7743245083046512E-2</v>
      </c>
      <c r="G2102" s="239">
        <v>3.0246218465641052E-2</v>
      </c>
      <c r="H2102" s="239">
        <v>0</v>
      </c>
      <c r="I2102" s="239">
        <v>0</v>
      </c>
      <c r="J2102" s="239">
        <v>0</v>
      </c>
      <c r="K2102" s="239">
        <v>0</v>
      </c>
      <c r="L2102" s="239">
        <v>0</v>
      </c>
      <c r="M2102" s="239">
        <v>0</v>
      </c>
      <c r="N2102" s="239">
        <v>0</v>
      </c>
      <c r="O2102" s="239">
        <v>0</v>
      </c>
      <c r="P2102" s="239">
        <v>0</v>
      </c>
    </row>
    <row r="2103" spans="1:16" x14ac:dyDescent="0.25">
      <c r="A2103" s="231" t="s">
        <v>1417</v>
      </c>
      <c r="B2103" s="232" t="s">
        <v>4852</v>
      </c>
      <c r="C2103" s="239">
        <v>0</v>
      </c>
      <c r="D2103" s="239">
        <v>0</v>
      </c>
      <c r="E2103" s="239">
        <v>0</v>
      </c>
      <c r="F2103" s="239">
        <v>0</v>
      </c>
      <c r="G2103" s="239">
        <v>0</v>
      </c>
      <c r="H2103" s="239">
        <v>0</v>
      </c>
      <c r="I2103" s="239">
        <v>1.0413720451074747E-2</v>
      </c>
      <c r="J2103" s="239">
        <v>4.2678749381055642E-3</v>
      </c>
      <c r="K2103" s="239">
        <v>0</v>
      </c>
      <c r="L2103" s="239">
        <v>0</v>
      </c>
      <c r="M2103" s="239">
        <v>1.3647214349556883E-2</v>
      </c>
      <c r="N2103" s="239">
        <v>6.4085830331739882E-2</v>
      </c>
      <c r="O2103" s="239">
        <v>0.16709684358111837</v>
      </c>
      <c r="P2103" s="239">
        <v>0.4321399140558444</v>
      </c>
    </row>
    <row r="2104" spans="1:16" x14ac:dyDescent="0.25">
      <c r="A2104" s="231" t="s">
        <v>2304</v>
      </c>
      <c r="B2104" s="232" t="s">
        <v>4853</v>
      </c>
      <c r="C2104" s="239">
        <v>0</v>
      </c>
      <c r="D2104" s="239">
        <v>0</v>
      </c>
      <c r="E2104" s="239">
        <v>0</v>
      </c>
      <c r="F2104" s="239">
        <v>0</v>
      </c>
      <c r="G2104" s="239">
        <v>2.1425039476234871E-2</v>
      </c>
      <c r="H2104" s="239">
        <v>0</v>
      </c>
      <c r="I2104" s="239">
        <v>0</v>
      </c>
      <c r="J2104" s="239">
        <v>0</v>
      </c>
      <c r="K2104" s="239">
        <v>1.989839013484293E-2</v>
      </c>
      <c r="L2104" s="239">
        <v>0</v>
      </c>
      <c r="M2104" s="239">
        <v>0</v>
      </c>
      <c r="N2104" s="239">
        <v>0</v>
      </c>
      <c r="O2104" s="239">
        <v>0</v>
      </c>
      <c r="P2104" s="239">
        <v>0</v>
      </c>
    </row>
    <row r="2105" spans="1:16" x14ac:dyDescent="0.25">
      <c r="A2105" s="231" t="s">
        <v>2529</v>
      </c>
      <c r="B2105" s="232" t="s">
        <v>6417</v>
      </c>
      <c r="C2105" s="239">
        <v>9.1202813069539737</v>
      </c>
      <c r="D2105" s="239">
        <v>0</v>
      </c>
      <c r="E2105" s="239">
        <v>0</v>
      </c>
      <c r="F2105" s="239">
        <v>0</v>
      </c>
      <c r="G2105" s="239">
        <v>0</v>
      </c>
      <c r="H2105" s="239">
        <v>0</v>
      </c>
      <c r="I2105" s="239">
        <v>0</v>
      </c>
      <c r="J2105" s="239">
        <v>0</v>
      </c>
      <c r="K2105" s="239">
        <v>0</v>
      </c>
      <c r="L2105" s="239">
        <v>0</v>
      </c>
      <c r="M2105" s="239">
        <v>0</v>
      </c>
      <c r="N2105" s="239">
        <v>0</v>
      </c>
      <c r="O2105" s="239">
        <v>0</v>
      </c>
      <c r="P2105" s="239">
        <v>0</v>
      </c>
    </row>
    <row r="2106" spans="1:16" x14ac:dyDescent="0.25">
      <c r="A2106" s="231" t="s">
        <v>2111</v>
      </c>
      <c r="B2106" s="232" t="s">
        <v>6419</v>
      </c>
      <c r="C2106" s="239">
        <v>0</v>
      </c>
      <c r="D2106" s="239">
        <v>0</v>
      </c>
      <c r="E2106" s="239">
        <v>0</v>
      </c>
      <c r="F2106" s="239">
        <v>0</v>
      </c>
      <c r="G2106" s="239">
        <v>0</v>
      </c>
      <c r="H2106" s="239">
        <v>1.2190125121950837</v>
      </c>
      <c r="I2106" s="239">
        <v>0</v>
      </c>
      <c r="J2106" s="239">
        <v>0</v>
      </c>
      <c r="K2106" s="239">
        <v>0</v>
      </c>
      <c r="L2106" s="239">
        <v>0</v>
      </c>
      <c r="M2106" s="239">
        <v>0</v>
      </c>
      <c r="N2106" s="239">
        <v>0</v>
      </c>
      <c r="O2106" s="239">
        <v>0</v>
      </c>
      <c r="P2106" s="239">
        <v>0</v>
      </c>
    </row>
    <row r="2107" spans="1:16" x14ac:dyDescent="0.25">
      <c r="A2107" s="231" t="s">
        <v>1379</v>
      </c>
      <c r="B2107" s="232" t="s">
        <v>6421</v>
      </c>
      <c r="C2107" s="239">
        <v>0</v>
      </c>
      <c r="D2107" s="239">
        <v>0</v>
      </c>
      <c r="E2107" s="239">
        <v>0</v>
      </c>
      <c r="F2107" s="239">
        <v>7.0422074539989304E-3</v>
      </c>
      <c r="G2107" s="239">
        <v>0</v>
      </c>
      <c r="H2107" s="239">
        <v>0</v>
      </c>
      <c r="I2107" s="239">
        <v>0</v>
      </c>
      <c r="J2107" s="239">
        <v>0</v>
      </c>
      <c r="K2107" s="239">
        <v>0</v>
      </c>
      <c r="L2107" s="239">
        <v>5.8921656629677965E-3</v>
      </c>
      <c r="M2107" s="239">
        <v>3.1001821316561443E-3</v>
      </c>
      <c r="N2107" s="239">
        <v>0</v>
      </c>
      <c r="O2107" s="239">
        <v>2.0546180866473467E-3</v>
      </c>
      <c r="P2107" s="239">
        <v>0</v>
      </c>
    </row>
    <row r="2108" spans="1:16" x14ac:dyDescent="0.25">
      <c r="A2108" s="231" t="s">
        <v>2993</v>
      </c>
      <c r="B2108" s="232" t="s">
        <v>10051</v>
      </c>
      <c r="C2108" s="239">
        <v>0</v>
      </c>
      <c r="D2108" s="239">
        <v>3.1574560980887338E-2</v>
      </c>
      <c r="E2108" s="239">
        <v>0</v>
      </c>
      <c r="F2108" s="239">
        <v>0</v>
      </c>
      <c r="G2108" s="239">
        <v>2.4736547536951545E-3</v>
      </c>
      <c r="H2108" s="239">
        <v>0</v>
      </c>
      <c r="I2108" s="239">
        <v>0</v>
      </c>
      <c r="J2108" s="239">
        <v>0</v>
      </c>
      <c r="K2108" s="239">
        <v>6.7693668427755108E-2</v>
      </c>
      <c r="L2108" s="239">
        <v>2.1781412242177236E-3</v>
      </c>
      <c r="M2108" s="239">
        <v>0</v>
      </c>
      <c r="N2108" s="239">
        <v>0</v>
      </c>
      <c r="O2108" s="239">
        <v>4.0809528789801597E-2</v>
      </c>
      <c r="P2108" s="239">
        <v>0</v>
      </c>
    </row>
    <row r="2109" spans="1:16" x14ac:dyDescent="0.25">
      <c r="A2109" s="231" t="s">
        <v>1981</v>
      </c>
      <c r="B2109" s="232" t="s">
        <v>6847</v>
      </c>
      <c r="C2109" s="239">
        <v>0</v>
      </c>
      <c r="D2109" s="239">
        <v>0</v>
      </c>
      <c r="E2109" s="239">
        <v>0</v>
      </c>
      <c r="F2109" s="239">
        <v>0</v>
      </c>
      <c r="G2109" s="239">
        <v>0</v>
      </c>
      <c r="H2109" s="239">
        <v>7.8073928246165836E-4</v>
      </c>
      <c r="I2109" s="239">
        <v>0</v>
      </c>
      <c r="J2109" s="239">
        <v>0</v>
      </c>
      <c r="K2109" s="239">
        <v>1.285194574274067E-3</v>
      </c>
      <c r="L2109" s="239">
        <v>2.0610111668090514E-2</v>
      </c>
      <c r="M2109" s="239">
        <v>0</v>
      </c>
      <c r="N2109" s="239">
        <v>0</v>
      </c>
      <c r="O2109" s="239">
        <v>3.7581804422087917E-2</v>
      </c>
      <c r="P2109" s="239">
        <v>0</v>
      </c>
    </row>
    <row r="2110" spans="1:16" x14ac:dyDescent="0.25">
      <c r="A2110" s="231" t="s">
        <v>2062</v>
      </c>
      <c r="B2110" s="232" t="s">
        <v>6423</v>
      </c>
      <c r="C2110" s="239">
        <v>2.4585185486204583E-2</v>
      </c>
      <c r="D2110" s="239">
        <v>0</v>
      </c>
      <c r="E2110" s="239">
        <v>0</v>
      </c>
      <c r="F2110" s="239">
        <v>0</v>
      </c>
      <c r="G2110" s="239">
        <v>0</v>
      </c>
      <c r="H2110" s="239">
        <v>0</v>
      </c>
      <c r="I2110" s="239">
        <v>0</v>
      </c>
      <c r="J2110" s="239">
        <v>0</v>
      </c>
      <c r="K2110" s="239">
        <v>0</v>
      </c>
      <c r="L2110" s="239">
        <v>6.1364450111438623E-2</v>
      </c>
      <c r="M2110" s="239">
        <v>0</v>
      </c>
      <c r="N2110" s="239">
        <v>0</v>
      </c>
      <c r="O2110" s="239">
        <v>0</v>
      </c>
      <c r="P2110" s="239">
        <v>0</v>
      </c>
    </row>
    <row r="2111" spans="1:16" x14ac:dyDescent="0.25">
      <c r="A2111" s="231" t="s">
        <v>632</v>
      </c>
      <c r="B2111" s="232" t="s">
        <v>10052</v>
      </c>
      <c r="C2111" s="239">
        <v>0</v>
      </c>
      <c r="D2111" s="239">
        <v>0</v>
      </c>
      <c r="E2111" s="239">
        <v>3.8531350736670249E-3</v>
      </c>
      <c r="F2111" s="239">
        <v>0</v>
      </c>
      <c r="G2111" s="239">
        <v>0</v>
      </c>
      <c r="H2111" s="239">
        <v>0</v>
      </c>
      <c r="I2111" s="239">
        <v>2.6622134445027251E-3</v>
      </c>
      <c r="J2111" s="239">
        <v>3.3887326816937099E-4</v>
      </c>
      <c r="K2111" s="239">
        <v>0</v>
      </c>
      <c r="L2111" s="239">
        <v>8.112785986293681E-4</v>
      </c>
      <c r="M2111" s="239">
        <v>0</v>
      </c>
      <c r="N2111" s="239">
        <v>0</v>
      </c>
      <c r="O2111" s="239">
        <v>1.0771075618745922E-2</v>
      </c>
      <c r="P2111" s="239">
        <v>1.0935842633287959E-3</v>
      </c>
    </row>
    <row r="2112" spans="1:16" x14ac:dyDescent="0.25">
      <c r="A2112" s="231" t="s">
        <v>1899</v>
      </c>
      <c r="B2112" s="232" t="s">
        <v>6424</v>
      </c>
      <c r="C2112" s="239">
        <v>0</v>
      </c>
      <c r="D2112" s="239">
        <v>0</v>
      </c>
      <c r="E2112" s="239">
        <v>0</v>
      </c>
      <c r="F2112" s="239">
        <v>0</v>
      </c>
      <c r="G2112" s="239">
        <v>0</v>
      </c>
      <c r="H2112" s="239">
        <v>1.8239250605738545E-2</v>
      </c>
      <c r="I2112" s="239">
        <v>0</v>
      </c>
      <c r="J2112" s="239">
        <v>0</v>
      </c>
      <c r="K2112" s="239">
        <v>0</v>
      </c>
      <c r="L2112" s="239">
        <v>0</v>
      </c>
      <c r="M2112" s="239">
        <v>0</v>
      </c>
      <c r="N2112" s="239">
        <v>0</v>
      </c>
      <c r="O2112" s="239">
        <v>0</v>
      </c>
      <c r="P2112" s="239">
        <v>7.4906432810966705E-2</v>
      </c>
    </row>
    <row r="2113" spans="1:16" x14ac:dyDescent="0.25">
      <c r="A2113" s="231" t="s">
        <v>2843</v>
      </c>
      <c r="B2113" s="232" t="s">
        <v>6709</v>
      </c>
      <c r="C2113" s="239">
        <v>2.7140226603123041E-2</v>
      </c>
      <c r="D2113" s="239">
        <v>0</v>
      </c>
      <c r="E2113" s="239">
        <v>0</v>
      </c>
      <c r="F2113" s="239">
        <v>0</v>
      </c>
      <c r="G2113" s="239">
        <v>3.1757515947427204E-3</v>
      </c>
      <c r="H2113" s="239">
        <v>0</v>
      </c>
      <c r="I2113" s="239">
        <v>0</v>
      </c>
      <c r="J2113" s="239">
        <v>0</v>
      </c>
      <c r="K2113" s="239">
        <v>0</v>
      </c>
      <c r="L2113" s="239">
        <v>0</v>
      </c>
      <c r="M2113" s="239">
        <v>0</v>
      </c>
      <c r="N2113" s="239">
        <v>0</v>
      </c>
      <c r="O2113" s="239">
        <v>3.7765199624819937E-3</v>
      </c>
      <c r="P2113" s="239">
        <v>0</v>
      </c>
    </row>
    <row r="2114" spans="1:16" x14ac:dyDescent="0.25">
      <c r="A2114" s="231" t="s">
        <v>3183</v>
      </c>
      <c r="B2114" s="232" t="s">
        <v>10053</v>
      </c>
      <c r="C2114" s="239">
        <v>0</v>
      </c>
      <c r="D2114" s="239">
        <v>3.2530915731397138E-2</v>
      </c>
      <c r="E2114" s="239">
        <v>1.9226257519063764E-2</v>
      </c>
      <c r="F2114" s="239">
        <v>0.11404574230549212</v>
      </c>
      <c r="G2114" s="239">
        <v>7.9040768166609696E-2</v>
      </c>
      <c r="H2114" s="239">
        <v>3.5933457367935177E-2</v>
      </c>
      <c r="I2114" s="239">
        <v>0</v>
      </c>
      <c r="J2114" s="239">
        <v>0</v>
      </c>
      <c r="K2114" s="239">
        <v>0</v>
      </c>
      <c r="L2114" s="239">
        <v>0</v>
      </c>
      <c r="M2114" s="239">
        <v>0</v>
      </c>
      <c r="N2114" s="239">
        <v>0</v>
      </c>
      <c r="O2114" s="239">
        <v>0</v>
      </c>
      <c r="P2114" s="239">
        <v>0</v>
      </c>
    </row>
    <row r="2115" spans="1:16" x14ac:dyDescent="0.25">
      <c r="A2115" s="231" t="s">
        <v>7999</v>
      </c>
      <c r="B2115" s="232" t="s">
        <v>8000</v>
      </c>
      <c r="C2115" s="239">
        <v>0.21099856408537407</v>
      </c>
      <c r="D2115" s="239">
        <v>0</v>
      </c>
      <c r="E2115" s="239">
        <v>0</v>
      </c>
      <c r="F2115" s="239">
        <v>0</v>
      </c>
      <c r="G2115" s="239">
        <v>0</v>
      </c>
      <c r="H2115" s="239">
        <v>0</v>
      </c>
      <c r="I2115" s="239">
        <v>0</v>
      </c>
      <c r="J2115" s="239">
        <v>0</v>
      </c>
      <c r="K2115" s="239">
        <v>0</v>
      </c>
      <c r="L2115" s="239">
        <v>0</v>
      </c>
      <c r="M2115" s="239">
        <v>0</v>
      </c>
      <c r="N2115" s="239">
        <v>0</v>
      </c>
      <c r="O2115" s="239">
        <v>0</v>
      </c>
      <c r="P2115" s="239">
        <v>0</v>
      </c>
    </row>
    <row r="2116" spans="1:16" x14ac:dyDescent="0.25">
      <c r="A2116" s="231" t="s">
        <v>8805</v>
      </c>
      <c r="B2116" s="232" t="s">
        <v>8806</v>
      </c>
      <c r="C2116" s="239">
        <v>2.3319239745791002E-3</v>
      </c>
      <c r="D2116" s="239">
        <v>0</v>
      </c>
      <c r="E2116" s="239">
        <v>0</v>
      </c>
      <c r="F2116" s="239">
        <v>0</v>
      </c>
      <c r="G2116" s="239">
        <v>0</v>
      </c>
      <c r="H2116" s="239">
        <v>0</v>
      </c>
      <c r="I2116" s="239">
        <v>0</v>
      </c>
      <c r="J2116" s="239">
        <v>0</v>
      </c>
      <c r="K2116" s="239">
        <v>0</v>
      </c>
      <c r="L2116" s="239">
        <v>0</v>
      </c>
      <c r="M2116" s="239">
        <v>0</v>
      </c>
      <c r="N2116" s="239">
        <v>0</v>
      </c>
      <c r="O2116" s="239">
        <v>0</v>
      </c>
      <c r="P2116" s="239">
        <v>0</v>
      </c>
    </row>
    <row r="2117" spans="1:16" x14ac:dyDescent="0.25">
      <c r="A2117" s="231" t="s">
        <v>3075</v>
      </c>
      <c r="B2117" s="232" t="s">
        <v>6427</v>
      </c>
      <c r="C2117" s="239">
        <v>0</v>
      </c>
      <c r="D2117" s="239">
        <v>0</v>
      </c>
      <c r="E2117" s="239">
        <v>3.0735039795460218E-4</v>
      </c>
      <c r="F2117" s="239">
        <v>1.6179995579765477E-3</v>
      </c>
      <c r="G2117" s="239">
        <v>9.8012050764152594E-4</v>
      </c>
      <c r="H2117" s="239">
        <v>6.0047826456988791E-4</v>
      </c>
      <c r="I2117" s="239">
        <v>4.6657624326314172E-3</v>
      </c>
      <c r="J2117" s="239">
        <v>0</v>
      </c>
      <c r="K2117" s="239">
        <v>0</v>
      </c>
      <c r="L2117" s="239">
        <v>0</v>
      </c>
      <c r="M2117" s="239">
        <v>0</v>
      </c>
      <c r="N2117" s="239">
        <v>0</v>
      </c>
      <c r="O2117" s="239">
        <v>0</v>
      </c>
      <c r="P2117" s="239">
        <v>0</v>
      </c>
    </row>
    <row r="2118" spans="1:16" x14ac:dyDescent="0.25">
      <c r="A2118" s="231" t="s">
        <v>2998</v>
      </c>
      <c r="B2118" s="232" t="s">
        <v>6428</v>
      </c>
      <c r="C2118" s="239">
        <v>0</v>
      </c>
      <c r="D2118" s="239">
        <v>1.1997856329792301E-3</v>
      </c>
      <c r="E2118" s="239">
        <v>7.0023705767000726E-4</v>
      </c>
      <c r="F2118" s="239">
        <v>0</v>
      </c>
      <c r="G2118" s="239">
        <v>3.6667540081783763E-3</v>
      </c>
      <c r="H2118" s="239">
        <v>4.5753006253011902E-3</v>
      </c>
      <c r="I2118" s="239">
        <v>9.5670796451514002E-3</v>
      </c>
      <c r="J2118" s="239">
        <v>0</v>
      </c>
      <c r="K2118" s="239">
        <v>0</v>
      </c>
      <c r="L2118" s="239">
        <v>0</v>
      </c>
      <c r="M2118" s="239">
        <v>0</v>
      </c>
      <c r="N2118" s="239">
        <v>0</v>
      </c>
      <c r="O2118" s="239">
        <v>0</v>
      </c>
      <c r="P2118" s="239">
        <v>0</v>
      </c>
    </row>
    <row r="2119" spans="1:16" x14ac:dyDescent="0.25">
      <c r="A2119" s="231" t="s">
        <v>6747</v>
      </c>
      <c r="B2119" s="232" t="s">
        <v>6748</v>
      </c>
      <c r="C2119" s="239">
        <v>2.0141245901029899E-3</v>
      </c>
      <c r="D2119" s="239">
        <v>0</v>
      </c>
      <c r="E2119" s="239">
        <v>0</v>
      </c>
      <c r="F2119" s="239">
        <v>0</v>
      </c>
      <c r="G2119" s="239">
        <v>0</v>
      </c>
      <c r="H2119" s="239">
        <v>0</v>
      </c>
      <c r="I2119" s="239">
        <v>0</v>
      </c>
      <c r="J2119" s="239">
        <v>0</v>
      </c>
      <c r="K2119" s="239">
        <v>0</v>
      </c>
      <c r="L2119" s="239">
        <v>0</v>
      </c>
      <c r="M2119" s="239">
        <v>0</v>
      </c>
      <c r="N2119" s="239">
        <v>0</v>
      </c>
      <c r="O2119" s="239">
        <v>0</v>
      </c>
      <c r="P2119" s="239">
        <v>0</v>
      </c>
    </row>
    <row r="2120" spans="1:16" x14ac:dyDescent="0.25">
      <c r="A2120" s="231" t="s">
        <v>3707</v>
      </c>
      <c r="B2120" s="232" t="s">
        <v>3708</v>
      </c>
      <c r="C2120" s="239">
        <v>0</v>
      </c>
      <c r="D2120" s="239">
        <v>0</v>
      </c>
      <c r="E2120" s="239">
        <v>0</v>
      </c>
      <c r="F2120" s="239">
        <v>0</v>
      </c>
      <c r="G2120" s="239">
        <v>0</v>
      </c>
      <c r="H2120" s="239">
        <v>0</v>
      </c>
      <c r="I2120" s="239">
        <v>8.0484709149018644E-4</v>
      </c>
      <c r="J2120" s="239">
        <v>4.7659100371770105E-3</v>
      </c>
      <c r="K2120" s="239">
        <v>1.6659641176502062E-2</v>
      </c>
      <c r="L2120" s="239">
        <v>2.058707615813964E-2</v>
      </c>
      <c r="M2120" s="239">
        <v>4.9943364220637006E-2</v>
      </c>
      <c r="N2120" s="239">
        <v>2.1266266386123409E-3</v>
      </c>
      <c r="O2120" s="239">
        <v>2.3680313750526222E-2</v>
      </c>
      <c r="P2120" s="239">
        <v>4.7519836820595265E-3</v>
      </c>
    </row>
    <row r="2121" spans="1:16" x14ac:dyDescent="0.25">
      <c r="A2121" s="231" t="s">
        <v>4849</v>
      </c>
      <c r="B2121" s="232" t="s">
        <v>4850</v>
      </c>
      <c r="C2121" s="239">
        <v>0</v>
      </c>
      <c r="D2121" s="239">
        <v>0</v>
      </c>
      <c r="E2121" s="239">
        <v>0</v>
      </c>
      <c r="F2121" s="239">
        <v>0</v>
      </c>
      <c r="G2121" s="239">
        <v>0</v>
      </c>
      <c r="H2121" s="239">
        <v>0</v>
      </c>
      <c r="I2121" s="239">
        <v>3.1302753062775867E-3</v>
      </c>
      <c r="J2121" s="239">
        <v>0</v>
      </c>
      <c r="K2121" s="239">
        <v>0</v>
      </c>
      <c r="L2121" s="239">
        <v>2.417542781638295E-2</v>
      </c>
      <c r="M2121" s="239">
        <v>4.0343989034049052E-2</v>
      </c>
      <c r="N2121" s="239">
        <v>0</v>
      </c>
      <c r="O2121" s="239">
        <v>2.6829370249463139E-2</v>
      </c>
      <c r="P2121" s="239">
        <v>1.8402207899334642E-3</v>
      </c>
    </row>
    <row r="2122" spans="1:16" x14ac:dyDescent="0.25">
      <c r="A2122" s="231" t="s">
        <v>6429</v>
      </c>
      <c r="B2122" s="232" t="s">
        <v>6430</v>
      </c>
      <c r="C2122" s="239">
        <v>0</v>
      </c>
      <c r="D2122" s="239">
        <v>0</v>
      </c>
      <c r="E2122" s="239">
        <v>0</v>
      </c>
      <c r="F2122" s="239">
        <v>0</v>
      </c>
      <c r="G2122" s="239">
        <v>0</v>
      </c>
      <c r="H2122" s="239">
        <v>0</v>
      </c>
      <c r="I2122" s="239">
        <v>2.9271880947253576E-3</v>
      </c>
      <c r="J2122" s="239">
        <v>9.4150305858799327E-3</v>
      </c>
      <c r="K2122" s="239">
        <v>0</v>
      </c>
      <c r="L2122" s="239">
        <v>2.076761878455082E-3</v>
      </c>
      <c r="M2122" s="239">
        <v>0</v>
      </c>
      <c r="N2122" s="239">
        <v>0</v>
      </c>
      <c r="O2122" s="239">
        <v>3.2318214785395732E-3</v>
      </c>
      <c r="P2122" s="239">
        <v>9.9409351674527632E-3</v>
      </c>
    </row>
    <row r="2123" spans="1:16" x14ac:dyDescent="0.25">
      <c r="A2123" s="231" t="s">
        <v>6431</v>
      </c>
      <c r="B2123" s="232" t="s">
        <v>6432</v>
      </c>
      <c r="C2123" s="239">
        <v>0</v>
      </c>
      <c r="D2123" s="239">
        <v>0</v>
      </c>
      <c r="E2123" s="239">
        <v>0</v>
      </c>
      <c r="F2123" s="239">
        <v>0</v>
      </c>
      <c r="G2123" s="239">
        <v>0</v>
      </c>
      <c r="H2123" s="239">
        <v>0</v>
      </c>
      <c r="I2123" s="239">
        <v>0</v>
      </c>
      <c r="J2123" s="239">
        <v>4.9659469625861312E-3</v>
      </c>
      <c r="K2123" s="239">
        <v>2.8962603676332306E-3</v>
      </c>
      <c r="L2123" s="239">
        <v>9.9349030231394801E-3</v>
      </c>
      <c r="M2123" s="239">
        <v>8.0487508567067077E-3</v>
      </c>
      <c r="N2123" s="239">
        <v>7.461678223613686E-3</v>
      </c>
      <c r="O2123" s="239">
        <v>8.2866365647266162E-3</v>
      </c>
      <c r="P2123" s="239">
        <v>1.2120446407705382E-2</v>
      </c>
    </row>
    <row r="2124" spans="1:16" x14ac:dyDescent="0.25">
      <c r="A2124" s="231" t="s">
        <v>3014</v>
      </c>
      <c r="B2124" s="232" t="s">
        <v>6433</v>
      </c>
      <c r="C2124" s="239">
        <v>0</v>
      </c>
      <c r="D2124" s="239">
        <v>1.1858255531316563E-2</v>
      </c>
      <c r="E2124" s="239">
        <v>7.6676581784932835E-3</v>
      </c>
      <c r="F2124" s="239">
        <v>0</v>
      </c>
      <c r="G2124" s="239">
        <v>1.9096866555628093E-2</v>
      </c>
      <c r="H2124" s="239">
        <v>0</v>
      </c>
      <c r="I2124" s="239">
        <v>0</v>
      </c>
      <c r="J2124" s="239">
        <v>0</v>
      </c>
      <c r="K2124" s="239">
        <v>0</v>
      </c>
      <c r="L2124" s="239">
        <v>0</v>
      </c>
      <c r="M2124" s="239">
        <v>0</v>
      </c>
      <c r="N2124" s="239">
        <v>0</v>
      </c>
      <c r="O2124" s="239">
        <v>0</v>
      </c>
      <c r="P2124" s="239">
        <v>0</v>
      </c>
    </row>
    <row r="2125" spans="1:16" x14ac:dyDescent="0.25">
      <c r="A2125" s="231" t="s">
        <v>8611</v>
      </c>
      <c r="B2125" s="232" t="s">
        <v>8612</v>
      </c>
      <c r="C2125" s="239">
        <v>0</v>
      </c>
      <c r="D2125" s="239">
        <v>1.2491980932899761E-2</v>
      </c>
      <c r="E2125" s="239">
        <v>0</v>
      </c>
      <c r="F2125" s="239">
        <v>0</v>
      </c>
      <c r="G2125" s="239">
        <v>1.4735074171909283E-2</v>
      </c>
      <c r="H2125" s="239">
        <v>0</v>
      </c>
      <c r="I2125" s="239">
        <v>0</v>
      </c>
      <c r="J2125" s="239">
        <v>0</v>
      </c>
      <c r="K2125" s="239">
        <v>0</v>
      </c>
      <c r="L2125" s="239">
        <v>0</v>
      </c>
      <c r="M2125" s="239">
        <v>0</v>
      </c>
      <c r="N2125" s="239">
        <v>0</v>
      </c>
      <c r="O2125" s="239">
        <v>0</v>
      </c>
      <c r="P2125" s="239">
        <v>0</v>
      </c>
    </row>
    <row r="2126" spans="1:16" x14ac:dyDescent="0.25">
      <c r="A2126" s="231" t="s">
        <v>1418</v>
      </c>
      <c r="B2126" s="232" t="s">
        <v>4855</v>
      </c>
      <c r="C2126" s="239">
        <v>0</v>
      </c>
      <c r="D2126" s="239">
        <v>0</v>
      </c>
      <c r="E2126" s="239">
        <v>0</v>
      </c>
      <c r="F2126" s="239">
        <v>0</v>
      </c>
      <c r="G2126" s="239">
        <v>0</v>
      </c>
      <c r="H2126" s="239">
        <v>0</v>
      </c>
      <c r="I2126" s="239">
        <v>0</v>
      </c>
      <c r="J2126" s="239">
        <v>0</v>
      </c>
      <c r="K2126" s="239">
        <v>0</v>
      </c>
      <c r="L2126" s="239">
        <v>0</v>
      </c>
      <c r="M2126" s="239">
        <v>0</v>
      </c>
      <c r="N2126" s="239">
        <v>1.0809955502518644E-3</v>
      </c>
      <c r="O2126" s="239">
        <v>3.4400742388754008E-3</v>
      </c>
      <c r="P2126" s="239">
        <v>1.7511066002416451E-3</v>
      </c>
    </row>
    <row r="2127" spans="1:16" x14ac:dyDescent="0.25">
      <c r="A2127" s="231" t="s">
        <v>1321</v>
      </c>
      <c r="B2127" s="232" t="s">
        <v>6413</v>
      </c>
      <c r="C2127" s="239">
        <v>0</v>
      </c>
      <c r="D2127" s="239">
        <v>0</v>
      </c>
      <c r="E2127" s="239">
        <v>0</v>
      </c>
      <c r="F2127" s="239">
        <v>0</v>
      </c>
      <c r="G2127" s="239">
        <v>0</v>
      </c>
      <c r="H2127" s="239">
        <v>0</v>
      </c>
      <c r="I2127" s="239">
        <v>0</v>
      </c>
      <c r="J2127" s="239">
        <v>0</v>
      </c>
      <c r="K2127" s="239">
        <v>0</v>
      </c>
      <c r="L2127" s="239">
        <v>0</v>
      </c>
      <c r="M2127" s="239">
        <v>0</v>
      </c>
      <c r="N2127" s="239">
        <v>0.12142105172265404</v>
      </c>
      <c r="O2127" s="239">
        <v>0</v>
      </c>
      <c r="P2127" s="239">
        <v>0</v>
      </c>
    </row>
    <row r="2128" spans="1:16" x14ac:dyDescent="0.25">
      <c r="A2128" s="231" t="s">
        <v>4887</v>
      </c>
      <c r="B2128" s="232" t="s">
        <v>4888</v>
      </c>
      <c r="C2128" s="239">
        <v>0</v>
      </c>
      <c r="D2128" s="239">
        <v>0</v>
      </c>
      <c r="E2128" s="239">
        <v>0</v>
      </c>
      <c r="F2128" s="239">
        <v>0</v>
      </c>
      <c r="G2128" s="239">
        <v>0</v>
      </c>
      <c r="H2128" s="239">
        <v>0</v>
      </c>
      <c r="I2128" s="239">
        <v>2.7483112492796826E-3</v>
      </c>
      <c r="J2128" s="239">
        <v>8.1359365712929579E-4</v>
      </c>
      <c r="K2128" s="239">
        <v>1.7548403748171655E-3</v>
      </c>
      <c r="L2128" s="239">
        <v>0</v>
      </c>
      <c r="M2128" s="239">
        <v>3.4073785817351751E-2</v>
      </c>
      <c r="N2128" s="239">
        <v>0</v>
      </c>
      <c r="O2128" s="239">
        <v>1.4710568623775594E-2</v>
      </c>
      <c r="P2128" s="239">
        <v>7.5816932846767106E-3</v>
      </c>
    </row>
    <row r="2129" spans="1:16" x14ac:dyDescent="0.25">
      <c r="A2129" s="231" t="s">
        <v>3181</v>
      </c>
      <c r="B2129" s="232" t="s">
        <v>6396</v>
      </c>
      <c r="C2129" s="239">
        <v>1.7672698616733019E-3</v>
      </c>
      <c r="D2129" s="239">
        <v>7.9576485925199995E-3</v>
      </c>
      <c r="E2129" s="239">
        <v>0</v>
      </c>
      <c r="F2129" s="239">
        <v>1.7047617160048496E-2</v>
      </c>
      <c r="G2129" s="239">
        <v>0</v>
      </c>
      <c r="H2129" s="239">
        <v>0</v>
      </c>
      <c r="I2129" s="239">
        <v>0</v>
      </c>
      <c r="J2129" s="239">
        <v>0</v>
      </c>
      <c r="K2129" s="239">
        <v>0</v>
      </c>
      <c r="L2129" s="239">
        <v>0</v>
      </c>
      <c r="M2129" s="239">
        <v>0</v>
      </c>
      <c r="N2129" s="239">
        <v>0</v>
      </c>
      <c r="O2129" s="239">
        <v>0</v>
      </c>
      <c r="P2129" s="239">
        <v>0</v>
      </c>
    </row>
    <row r="2130" spans="1:16" x14ac:dyDescent="0.25">
      <c r="A2130" s="231" t="s">
        <v>559</v>
      </c>
      <c r="B2130" s="232" t="s">
        <v>10054</v>
      </c>
      <c r="C2130" s="239">
        <v>0</v>
      </c>
      <c r="D2130" s="239">
        <v>0</v>
      </c>
      <c r="E2130" s="239">
        <v>0</v>
      </c>
      <c r="F2130" s="239">
        <v>0</v>
      </c>
      <c r="G2130" s="239">
        <v>7.9942576156462278E-3</v>
      </c>
      <c r="H2130" s="239">
        <v>0</v>
      </c>
      <c r="I2130" s="239">
        <v>0</v>
      </c>
      <c r="J2130" s="239">
        <v>0</v>
      </c>
      <c r="K2130" s="239">
        <v>0</v>
      </c>
      <c r="L2130" s="239">
        <v>0</v>
      </c>
      <c r="M2130" s="239">
        <v>0</v>
      </c>
      <c r="N2130" s="239">
        <v>7.8252093772816188E-3</v>
      </c>
      <c r="O2130" s="239">
        <v>0</v>
      </c>
      <c r="P2130" s="239">
        <v>0</v>
      </c>
    </row>
    <row r="2131" spans="1:16" x14ac:dyDescent="0.25">
      <c r="A2131" s="231" t="s">
        <v>585</v>
      </c>
      <c r="B2131" s="232" t="s">
        <v>4857</v>
      </c>
      <c r="C2131" s="239">
        <v>0</v>
      </c>
      <c r="D2131" s="239">
        <v>0</v>
      </c>
      <c r="E2131" s="239">
        <v>0</v>
      </c>
      <c r="F2131" s="239">
        <v>0</v>
      </c>
      <c r="G2131" s="239">
        <v>0</v>
      </c>
      <c r="H2131" s="239">
        <v>0</v>
      </c>
      <c r="I2131" s="239">
        <v>0</v>
      </c>
      <c r="J2131" s="239">
        <v>0</v>
      </c>
      <c r="K2131" s="239">
        <v>3.0050144082773831E-3</v>
      </c>
      <c r="L2131" s="239">
        <v>0</v>
      </c>
      <c r="M2131" s="239">
        <v>2.1729587827264652E-3</v>
      </c>
      <c r="N2131" s="239">
        <v>5.064049865996928E-3</v>
      </c>
      <c r="O2131" s="239">
        <v>0</v>
      </c>
      <c r="P2131" s="239">
        <v>0</v>
      </c>
    </row>
    <row r="2132" spans="1:16" x14ac:dyDescent="0.25">
      <c r="A2132" s="231" t="s">
        <v>657</v>
      </c>
      <c r="B2132" s="232" t="s">
        <v>4858</v>
      </c>
      <c r="C2132" s="239">
        <v>0</v>
      </c>
      <c r="D2132" s="239">
        <v>0</v>
      </c>
      <c r="E2132" s="239">
        <v>0</v>
      </c>
      <c r="F2132" s="239">
        <v>0</v>
      </c>
      <c r="G2132" s="239">
        <v>0.50051951208542511</v>
      </c>
      <c r="H2132" s="239">
        <v>0</v>
      </c>
      <c r="I2132" s="239">
        <v>0</v>
      </c>
      <c r="J2132" s="239">
        <v>0</v>
      </c>
      <c r="K2132" s="239">
        <v>0.13574103782721053</v>
      </c>
      <c r="L2132" s="239">
        <v>0</v>
      </c>
      <c r="M2132" s="239">
        <v>0</v>
      </c>
      <c r="N2132" s="239">
        <v>0.3590500187692382</v>
      </c>
      <c r="O2132" s="239">
        <v>0</v>
      </c>
      <c r="P2132" s="239">
        <v>0</v>
      </c>
    </row>
    <row r="2133" spans="1:16" x14ac:dyDescent="0.25">
      <c r="A2133" s="231" t="s">
        <v>141</v>
      </c>
      <c r="B2133" s="232" t="s">
        <v>4859</v>
      </c>
      <c r="C2133" s="239">
        <v>0</v>
      </c>
      <c r="D2133" s="239">
        <v>0</v>
      </c>
      <c r="E2133" s="239">
        <v>0</v>
      </c>
      <c r="F2133" s="239">
        <v>1.3243453380413082E-2</v>
      </c>
      <c r="G2133" s="239">
        <v>0</v>
      </c>
      <c r="H2133" s="239">
        <v>0</v>
      </c>
      <c r="I2133" s="239">
        <v>1.9974689940904507E-3</v>
      </c>
      <c r="J2133" s="239">
        <v>5.0958452623197321E-2</v>
      </c>
      <c r="K2133" s="239">
        <v>0</v>
      </c>
      <c r="L2133" s="239">
        <v>2.2903944786433388E-3</v>
      </c>
      <c r="M2133" s="239">
        <v>0</v>
      </c>
      <c r="N2133" s="239">
        <v>0</v>
      </c>
      <c r="O2133" s="239">
        <v>0</v>
      </c>
      <c r="P2133" s="239">
        <v>5.1718526030123677E-3</v>
      </c>
    </row>
    <row r="2134" spans="1:16" x14ac:dyDescent="0.25">
      <c r="A2134" s="231" t="s">
        <v>522</v>
      </c>
      <c r="B2134" s="232" t="s">
        <v>10055</v>
      </c>
      <c r="C2134" s="239">
        <v>1.961228884340584E-2</v>
      </c>
      <c r="D2134" s="239">
        <v>3.5608975464829246E-2</v>
      </c>
      <c r="E2134" s="239">
        <v>9.0107118684732476E-3</v>
      </c>
      <c r="F2134" s="239">
        <v>1.2831278388644538E-2</v>
      </c>
      <c r="G2134" s="239">
        <v>1.0772354889103559E-2</v>
      </c>
      <c r="H2134" s="239">
        <v>7.8134393895818669E-3</v>
      </c>
      <c r="I2134" s="239">
        <v>6.0763667060753489E-3</v>
      </c>
      <c r="J2134" s="239">
        <v>6.2988298812132956E-4</v>
      </c>
      <c r="K2134" s="239">
        <v>1.5153778550897642E-3</v>
      </c>
      <c r="L2134" s="239">
        <v>0</v>
      </c>
      <c r="M2134" s="239">
        <v>5.4438448996704724E-3</v>
      </c>
      <c r="N2134" s="239">
        <v>0</v>
      </c>
      <c r="O2134" s="239">
        <v>0</v>
      </c>
      <c r="P2134" s="239">
        <v>0</v>
      </c>
    </row>
    <row r="2135" spans="1:16" x14ac:dyDescent="0.25">
      <c r="A2135" s="231" t="s">
        <v>3049</v>
      </c>
      <c r="B2135" s="232" t="s">
        <v>6890</v>
      </c>
      <c r="C2135" s="239">
        <v>0</v>
      </c>
      <c r="D2135" s="239">
        <v>8.5551685415216454E-3</v>
      </c>
      <c r="E2135" s="239">
        <v>0</v>
      </c>
      <c r="F2135" s="239">
        <v>2.1882755026796314E-3</v>
      </c>
      <c r="G2135" s="239">
        <v>7.1314809673311205E-2</v>
      </c>
      <c r="H2135" s="239">
        <v>3.2882761676082286E-3</v>
      </c>
      <c r="I2135" s="239">
        <v>0</v>
      </c>
      <c r="J2135" s="239">
        <v>0</v>
      </c>
      <c r="K2135" s="239">
        <v>0</v>
      </c>
      <c r="L2135" s="239">
        <v>0</v>
      </c>
      <c r="M2135" s="239">
        <v>0</v>
      </c>
      <c r="N2135" s="239">
        <v>0</v>
      </c>
      <c r="O2135" s="239">
        <v>0</v>
      </c>
      <c r="P2135" s="239">
        <v>0</v>
      </c>
    </row>
    <row r="2136" spans="1:16" x14ac:dyDescent="0.25">
      <c r="A2136" s="231" t="s">
        <v>3529</v>
      </c>
      <c r="B2136" s="232" t="s">
        <v>10056</v>
      </c>
      <c r="C2136" s="239">
        <v>0</v>
      </c>
      <c r="D2136" s="239">
        <v>0</v>
      </c>
      <c r="E2136" s="239">
        <v>0</v>
      </c>
      <c r="F2136" s="239">
        <v>0</v>
      </c>
      <c r="G2136" s="239">
        <v>0</v>
      </c>
      <c r="H2136" s="239">
        <v>0</v>
      </c>
      <c r="I2136" s="239">
        <v>0</v>
      </c>
      <c r="J2136" s="239">
        <v>0</v>
      </c>
      <c r="K2136" s="239">
        <v>0</v>
      </c>
      <c r="L2136" s="239">
        <v>6.7320710591033291E-4</v>
      </c>
      <c r="M2136" s="239">
        <v>1.4999742913690329E-3</v>
      </c>
      <c r="N2136" s="239">
        <v>0</v>
      </c>
      <c r="O2136" s="239">
        <v>2.598169180113491E-3</v>
      </c>
      <c r="P2136" s="239">
        <v>1.0615389668482028E-2</v>
      </c>
    </row>
    <row r="2137" spans="1:16" x14ac:dyDescent="0.25">
      <c r="A2137" s="231" t="s">
        <v>138</v>
      </c>
      <c r="B2137" s="232" t="s">
        <v>4860</v>
      </c>
      <c r="C2137" s="239">
        <v>0</v>
      </c>
      <c r="D2137" s="239">
        <v>0</v>
      </c>
      <c r="E2137" s="239">
        <v>0</v>
      </c>
      <c r="F2137" s="239">
        <v>0</v>
      </c>
      <c r="G2137" s="239">
        <v>0</v>
      </c>
      <c r="H2137" s="239">
        <v>0</v>
      </c>
      <c r="I2137" s="239">
        <v>0</v>
      </c>
      <c r="J2137" s="239">
        <v>5.5884777540433299E-2</v>
      </c>
      <c r="K2137" s="239">
        <v>7.9671865560495422E-2</v>
      </c>
      <c r="L2137" s="239">
        <v>2.4670477937992846E-2</v>
      </c>
      <c r="M2137" s="239">
        <v>3.0317594370881489E-2</v>
      </c>
      <c r="N2137" s="239">
        <v>1.2216524620452976E-3</v>
      </c>
      <c r="O2137" s="239">
        <v>5.0744081725640849E-2</v>
      </c>
      <c r="P2137" s="239">
        <v>6.281649867949048E-3</v>
      </c>
    </row>
    <row r="2138" spans="1:16" x14ac:dyDescent="0.25">
      <c r="A2138" s="231" t="s">
        <v>3216</v>
      </c>
      <c r="B2138" s="232" t="s">
        <v>10057</v>
      </c>
      <c r="C2138" s="239">
        <v>3.9224322622583116E-2</v>
      </c>
      <c r="D2138" s="239">
        <v>0</v>
      </c>
      <c r="E2138" s="239">
        <v>0</v>
      </c>
      <c r="F2138" s="239">
        <v>0</v>
      </c>
      <c r="G2138" s="239">
        <v>3.8786552900059198E-3</v>
      </c>
      <c r="H2138" s="239">
        <v>4.4201207308701793E-2</v>
      </c>
      <c r="I2138" s="239">
        <v>0.24135533387483959</v>
      </c>
      <c r="J2138" s="239">
        <v>0</v>
      </c>
      <c r="K2138" s="239">
        <v>0</v>
      </c>
      <c r="L2138" s="239">
        <v>0</v>
      </c>
      <c r="M2138" s="239">
        <v>0</v>
      </c>
      <c r="N2138" s="239">
        <v>0</v>
      </c>
      <c r="O2138" s="239">
        <v>0</v>
      </c>
      <c r="P2138" s="239">
        <v>0</v>
      </c>
    </row>
    <row r="2139" spans="1:16" x14ac:dyDescent="0.25">
      <c r="A2139" s="231" t="s">
        <v>3217</v>
      </c>
      <c r="B2139" s="232" t="s">
        <v>10058</v>
      </c>
      <c r="C2139" s="239">
        <v>0</v>
      </c>
      <c r="D2139" s="239">
        <v>0</v>
      </c>
      <c r="E2139" s="239">
        <v>0.11404817896684306</v>
      </c>
      <c r="F2139" s="239">
        <v>0</v>
      </c>
      <c r="G2139" s="239">
        <v>0</v>
      </c>
      <c r="H2139" s="239">
        <v>0</v>
      </c>
      <c r="I2139" s="239">
        <v>0</v>
      </c>
      <c r="J2139" s="239">
        <v>0</v>
      </c>
      <c r="K2139" s="239">
        <v>0</v>
      </c>
      <c r="L2139" s="239">
        <v>0</v>
      </c>
      <c r="M2139" s="239">
        <v>0</v>
      </c>
      <c r="N2139" s="239">
        <v>0</v>
      </c>
      <c r="O2139" s="239">
        <v>0</v>
      </c>
      <c r="P2139" s="239">
        <v>0</v>
      </c>
    </row>
    <row r="2140" spans="1:16" x14ac:dyDescent="0.25">
      <c r="A2140" s="231" t="s">
        <v>273</v>
      </c>
      <c r="B2140" s="232" t="s">
        <v>4861</v>
      </c>
      <c r="C2140" s="239">
        <v>0</v>
      </c>
      <c r="D2140" s="239">
        <v>0</v>
      </c>
      <c r="E2140" s="239">
        <v>0</v>
      </c>
      <c r="F2140" s="239">
        <v>0</v>
      </c>
      <c r="G2140" s="239">
        <v>0</v>
      </c>
      <c r="H2140" s="239">
        <v>0</v>
      </c>
      <c r="I2140" s="239">
        <v>0</v>
      </c>
      <c r="J2140" s="239">
        <v>0</v>
      </c>
      <c r="K2140" s="239">
        <v>0</v>
      </c>
      <c r="L2140" s="239">
        <v>0</v>
      </c>
      <c r="M2140" s="239">
        <v>6.837364223675646E-2</v>
      </c>
      <c r="N2140" s="239">
        <v>0</v>
      </c>
      <c r="O2140" s="239">
        <v>0</v>
      </c>
      <c r="P2140" s="239">
        <v>0</v>
      </c>
    </row>
    <row r="2141" spans="1:16" x14ac:dyDescent="0.25">
      <c r="A2141" s="231" t="s">
        <v>474</v>
      </c>
      <c r="B2141" s="232" t="s">
        <v>4862</v>
      </c>
      <c r="C2141" s="239">
        <v>0</v>
      </c>
      <c r="D2141" s="239">
        <v>0</v>
      </c>
      <c r="E2141" s="239">
        <v>0</v>
      </c>
      <c r="F2141" s="239">
        <v>0</v>
      </c>
      <c r="G2141" s="239">
        <v>0</v>
      </c>
      <c r="H2141" s="239">
        <v>0</v>
      </c>
      <c r="I2141" s="239">
        <v>0</v>
      </c>
      <c r="J2141" s="239">
        <v>0</v>
      </c>
      <c r="K2141" s="239">
        <v>0</v>
      </c>
      <c r="L2141" s="239">
        <v>0</v>
      </c>
      <c r="M2141" s="239">
        <v>3.6183431564891051E-3</v>
      </c>
      <c r="N2141" s="239">
        <v>0</v>
      </c>
      <c r="O2141" s="239">
        <v>0</v>
      </c>
      <c r="P2141" s="239">
        <v>1.0575560364542571E-2</v>
      </c>
    </row>
    <row r="2142" spans="1:16" x14ac:dyDescent="0.25">
      <c r="A2142" s="231" t="s">
        <v>266</v>
      </c>
      <c r="B2142" s="232" t="s">
        <v>6408</v>
      </c>
      <c r="C2142" s="239">
        <v>0</v>
      </c>
      <c r="D2142" s="239">
        <v>0</v>
      </c>
      <c r="E2142" s="239">
        <v>0</v>
      </c>
      <c r="F2142" s="239">
        <v>0</v>
      </c>
      <c r="G2142" s="239">
        <v>0</v>
      </c>
      <c r="H2142" s="239">
        <v>0</v>
      </c>
      <c r="I2142" s="239">
        <v>0</v>
      </c>
      <c r="J2142" s="239">
        <v>0</v>
      </c>
      <c r="K2142" s="239">
        <v>0</v>
      </c>
      <c r="L2142" s="239">
        <v>2.0862226246134963</v>
      </c>
      <c r="M2142" s="239">
        <v>0</v>
      </c>
      <c r="N2142" s="239">
        <v>0</v>
      </c>
      <c r="O2142" s="239">
        <v>0</v>
      </c>
      <c r="P2142" s="239">
        <v>0</v>
      </c>
    </row>
    <row r="2143" spans="1:16" x14ac:dyDescent="0.25">
      <c r="A2143" s="231" t="s">
        <v>1459</v>
      </c>
      <c r="B2143" s="232" t="s">
        <v>6409</v>
      </c>
      <c r="C2143" s="239">
        <v>0</v>
      </c>
      <c r="D2143" s="239">
        <v>0</v>
      </c>
      <c r="E2143" s="239">
        <v>0</v>
      </c>
      <c r="F2143" s="239">
        <v>0</v>
      </c>
      <c r="G2143" s="239">
        <v>0</v>
      </c>
      <c r="H2143" s="239">
        <v>0</v>
      </c>
      <c r="I2143" s="239">
        <v>0</v>
      </c>
      <c r="J2143" s="239">
        <v>0</v>
      </c>
      <c r="K2143" s="239">
        <v>0</v>
      </c>
      <c r="L2143" s="239">
        <v>0.26333400669791701</v>
      </c>
      <c r="M2143" s="239">
        <v>0</v>
      </c>
      <c r="N2143" s="239">
        <v>0</v>
      </c>
      <c r="O2143" s="239">
        <v>0</v>
      </c>
      <c r="P2143" s="239">
        <v>0</v>
      </c>
    </row>
    <row r="2144" spans="1:16" x14ac:dyDescent="0.25">
      <c r="A2144" s="231" t="s">
        <v>916</v>
      </c>
      <c r="B2144" s="232" t="s">
        <v>6410</v>
      </c>
      <c r="C2144" s="239">
        <v>0</v>
      </c>
      <c r="D2144" s="239">
        <v>0</v>
      </c>
      <c r="E2144" s="239">
        <v>0</v>
      </c>
      <c r="F2144" s="239">
        <v>0.17059609554603714</v>
      </c>
      <c r="G2144" s="239">
        <v>0</v>
      </c>
      <c r="H2144" s="239">
        <v>0</v>
      </c>
      <c r="I2144" s="239">
        <v>0</v>
      </c>
      <c r="J2144" s="239">
        <v>0</v>
      </c>
      <c r="K2144" s="239">
        <v>0</v>
      </c>
      <c r="L2144" s="239">
        <v>0</v>
      </c>
      <c r="M2144" s="239">
        <v>0</v>
      </c>
      <c r="N2144" s="239">
        <v>0</v>
      </c>
      <c r="O2144" s="239">
        <v>0</v>
      </c>
      <c r="P2144" s="239">
        <v>0</v>
      </c>
    </row>
    <row r="2145" spans="1:16" x14ac:dyDescent="0.25">
      <c r="A2145" s="231" t="s">
        <v>403</v>
      </c>
      <c r="B2145" s="232" t="s">
        <v>4886</v>
      </c>
      <c r="C2145" s="239">
        <v>0</v>
      </c>
      <c r="D2145" s="239">
        <v>0</v>
      </c>
      <c r="E2145" s="239">
        <v>0</v>
      </c>
      <c r="F2145" s="239">
        <v>0</v>
      </c>
      <c r="G2145" s="239">
        <v>0</v>
      </c>
      <c r="H2145" s="239">
        <v>0</v>
      </c>
      <c r="I2145" s="239">
        <v>0</v>
      </c>
      <c r="J2145" s="239">
        <v>0</v>
      </c>
      <c r="K2145" s="239">
        <v>0</v>
      </c>
      <c r="L2145" s="239">
        <v>0</v>
      </c>
      <c r="M2145" s="239">
        <v>0</v>
      </c>
      <c r="N2145" s="239">
        <v>0</v>
      </c>
      <c r="O2145" s="239">
        <v>0</v>
      </c>
      <c r="P2145" s="239">
        <v>0.11801921092854208</v>
      </c>
    </row>
    <row r="2146" spans="1:16" x14ac:dyDescent="0.25">
      <c r="A2146" s="231" t="s">
        <v>676</v>
      </c>
      <c r="B2146" s="232" t="s">
        <v>4889</v>
      </c>
      <c r="C2146" s="239">
        <v>0</v>
      </c>
      <c r="D2146" s="239">
        <v>0</v>
      </c>
      <c r="E2146" s="239">
        <v>0</v>
      </c>
      <c r="F2146" s="239">
        <v>0</v>
      </c>
      <c r="G2146" s="239">
        <v>0</v>
      </c>
      <c r="H2146" s="239">
        <v>0</v>
      </c>
      <c r="I2146" s="239">
        <v>0</v>
      </c>
      <c r="J2146" s="239">
        <v>0</v>
      </c>
      <c r="K2146" s="239">
        <v>0</v>
      </c>
      <c r="L2146" s="239">
        <v>0</v>
      </c>
      <c r="M2146" s="239">
        <v>0</v>
      </c>
      <c r="N2146" s="239">
        <v>0</v>
      </c>
      <c r="O2146" s="239">
        <v>0.59610549988268557</v>
      </c>
      <c r="P2146" s="239">
        <v>0.28430355116350592</v>
      </c>
    </row>
    <row r="2147" spans="1:16" x14ac:dyDescent="0.25">
      <c r="A2147" s="231" t="s">
        <v>473</v>
      </c>
      <c r="B2147" s="232" t="s">
        <v>10059</v>
      </c>
      <c r="C2147" s="239">
        <v>0</v>
      </c>
      <c r="D2147" s="239">
        <v>0</v>
      </c>
      <c r="E2147" s="239">
        <v>1.307624515986171</v>
      </c>
      <c r="F2147" s="239">
        <v>0</v>
      </c>
      <c r="G2147" s="239">
        <v>0</v>
      </c>
      <c r="H2147" s="239">
        <v>0</v>
      </c>
      <c r="I2147" s="239">
        <v>0.25130859440737335</v>
      </c>
      <c r="J2147" s="239">
        <v>0.17155992040107176</v>
      </c>
      <c r="K2147" s="239">
        <v>0</v>
      </c>
      <c r="L2147" s="239">
        <v>24.6471881839445</v>
      </c>
      <c r="M2147" s="239">
        <v>15.19600484864228</v>
      </c>
      <c r="N2147" s="239">
        <v>0</v>
      </c>
      <c r="O2147" s="239">
        <v>0</v>
      </c>
      <c r="P2147" s="239">
        <v>0</v>
      </c>
    </row>
    <row r="2148" spans="1:16" x14ac:dyDescent="0.25">
      <c r="A2148" s="231" t="s">
        <v>1330</v>
      </c>
      <c r="B2148" s="232" t="s">
        <v>3514</v>
      </c>
      <c r="C2148" s="239">
        <v>0</v>
      </c>
      <c r="D2148" s="239">
        <v>2.1239012902046214E-2</v>
      </c>
      <c r="E2148" s="239">
        <v>0</v>
      </c>
      <c r="F2148" s="239">
        <v>0</v>
      </c>
      <c r="G2148" s="239">
        <v>0</v>
      </c>
      <c r="H2148" s="239">
        <v>0</v>
      </c>
      <c r="I2148" s="239">
        <v>0</v>
      </c>
      <c r="J2148" s="239">
        <v>0</v>
      </c>
      <c r="K2148" s="239">
        <v>0</v>
      </c>
      <c r="L2148" s="239">
        <v>0</v>
      </c>
      <c r="M2148" s="239">
        <v>0</v>
      </c>
      <c r="N2148" s="239">
        <v>7.6945312761823844E-3</v>
      </c>
      <c r="O2148" s="239">
        <v>0</v>
      </c>
      <c r="P2148" s="239">
        <v>0</v>
      </c>
    </row>
    <row r="2149" spans="1:16" x14ac:dyDescent="0.25">
      <c r="A2149" s="231" t="s">
        <v>7705</v>
      </c>
      <c r="B2149" s="232" t="s">
        <v>7706</v>
      </c>
      <c r="C2149" s="239">
        <v>0</v>
      </c>
      <c r="D2149" s="239">
        <v>0</v>
      </c>
      <c r="E2149" s="239">
        <v>0</v>
      </c>
      <c r="F2149" s="239">
        <v>0</v>
      </c>
      <c r="G2149" s="239">
        <v>0</v>
      </c>
      <c r="H2149" s="239">
        <v>3.6659831599319608</v>
      </c>
      <c r="I2149" s="239">
        <v>0</v>
      </c>
      <c r="J2149" s="239">
        <v>0</v>
      </c>
      <c r="K2149" s="239">
        <v>0</v>
      </c>
      <c r="L2149" s="239">
        <v>0</v>
      </c>
      <c r="M2149" s="239">
        <v>0</v>
      </c>
      <c r="N2149" s="239">
        <v>0</v>
      </c>
      <c r="O2149" s="239">
        <v>0</v>
      </c>
      <c r="P2149" s="239">
        <v>0</v>
      </c>
    </row>
    <row r="2150" spans="1:16" x14ac:dyDescent="0.25">
      <c r="A2150" s="231" t="s">
        <v>8474</v>
      </c>
      <c r="B2150" s="232" t="s">
        <v>8475</v>
      </c>
      <c r="C2150" s="239">
        <v>0</v>
      </c>
      <c r="D2150" s="239">
        <v>0</v>
      </c>
      <c r="E2150" s="239">
        <v>0</v>
      </c>
      <c r="F2150" s="239">
        <v>0</v>
      </c>
      <c r="G2150" s="239">
        <v>0</v>
      </c>
      <c r="H2150" s="239">
        <v>0</v>
      </c>
      <c r="I2150" s="239">
        <v>0</v>
      </c>
      <c r="J2150" s="239">
        <v>0</v>
      </c>
      <c r="K2150" s="239">
        <v>6.1289805201797236</v>
      </c>
      <c r="L2150" s="239">
        <v>0</v>
      </c>
      <c r="M2150" s="239">
        <v>0</v>
      </c>
      <c r="N2150" s="239">
        <v>0</v>
      </c>
      <c r="O2150" s="239">
        <v>0</v>
      </c>
      <c r="P2150" s="239">
        <v>0</v>
      </c>
    </row>
    <row r="2151" spans="1:16" x14ac:dyDescent="0.25">
      <c r="A2151" s="231" t="s">
        <v>3194</v>
      </c>
      <c r="B2151" s="232" t="s">
        <v>6405</v>
      </c>
      <c r="C2151" s="239">
        <v>0</v>
      </c>
      <c r="D2151" s="239">
        <v>0</v>
      </c>
      <c r="E2151" s="239">
        <v>0</v>
      </c>
      <c r="F2151" s="239">
        <v>0</v>
      </c>
      <c r="G2151" s="239">
        <v>0.3561548924265186</v>
      </c>
      <c r="H2151" s="239">
        <v>0</v>
      </c>
      <c r="I2151" s="239">
        <v>0</v>
      </c>
      <c r="J2151" s="239">
        <v>0</v>
      </c>
      <c r="K2151" s="239">
        <v>0</v>
      </c>
      <c r="L2151" s="239">
        <v>0</v>
      </c>
      <c r="M2151" s="239">
        <v>0</v>
      </c>
      <c r="N2151" s="239">
        <v>0</v>
      </c>
      <c r="O2151" s="239">
        <v>0</v>
      </c>
      <c r="P2151" s="239">
        <v>0</v>
      </c>
    </row>
    <row r="2152" spans="1:16" x14ac:dyDescent="0.25">
      <c r="A2152" s="231" t="s">
        <v>220</v>
      </c>
      <c r="B2152" s="232" t="s">
        <v>6891</v>
      </c>
      <c r="C2152" s="239">
        <v>0.47741398127723822</v>
      </c>
      <c r="D2152" s="239">
        <v>0</v>
      </c>
      <c r="E2152" s="239">
        <v>0</v>
      </c>
      <c r="F2152" s="239">
        <v>0</v>
      </c>
      <c r="G2152" s="239">
        <v>0</v>
      </c>
      <c r="H2152" s="239">
        <v>0</v>
      </c>
      <c r="I2152" s="239">
        <v>0</v>
      </c>
      <c r="J2152" s="239">
        <v>0</v>
      </c>
      <c r="K2152" s="239">
        <v>0</v>
      </c>
      <c r="L2152" s="239">
        <v>0</v>
      </c>
      <c r="M2152" s="239">
        <v>0</v>
      </c>
      <c r="N2152" s="239">
        <v>0</v>
      </c>
      <c r="O2152" s="239">
        <v>0</v>
      </c>
      <c r="P2152" s="239">
        <v>0</v>
      </c>
    </row>
    <row r="2153" spans="1:16" x14ac:dyDescent="0.25">
      <c r="A2153" s="231" t="s">
        <v>7743</v>
      </c>
      <c r="B2153" s="232" t="s">
        <v>7744</v>
      </c>
      <c r="C2153" s="239">
        <v>3.0403637504866925</v>
      </c>
      <c r="D2153" s="239">
        <v>0</v>
      </c>
      <c r="E2153" s="239">
        <v>0</v>
      </c>
      <c r="F2153" s="239">
        <v>0</v>
      </c>
      <c r="G2153" s="239">
        <v>0</v>
      </c>
      <c r="H2153" s="239">
        <v>0</v>
      </c>
      <c r="I2153" s="239">
        <v>0</v>
      </c>
      <c r="J2153" s="239">
        <v>0</v>
      </c>
      <c r="K2153" s="239">
        <v>0</v>
      </c>
      <c r="L2153" s="239">
        <v>0</v>
      </c>
      <c r="M2153" s="239">
        <v>0</v>
      </c>
      <c r="N2153" s="239">
        <v>0</v>
      </c>
      <c r="O2153" s="239">
        <v>0</v>
      </c>
      <c r="P2153" s="239">
        <v>0</v>
      </c>
    </row>
    <row r="2154" spans="1:16" x14ac:dyDescent="0.25">
      <c r="A2154" s="231" t="s">
        <v>47</v>
      </c>
      <c r="B2154" s="232" t="s">
        <v>4879</v>
      </c>
      <c r="C2154" s="239">
        <v>0.13912457745163712</v>
      </c>
      <c r="D2154" s="239">
        <v>0.21473002980578287</v>
      </c>
      <c r="E2154" s="239">
        <v>0.1210997256959441</v>
      </c>
      <c r="F2154" s="239">
        <v>0.128131004000928</v>
      </c>
      <c r="G2154" s="239">
        <v>2.9183149632653109E-2</v>
      </c>
      <c r="H2154" s="239">
        <v>2.1974116200960177E-2</v>
      </c>
      <c r="I2154" s="239">
        <v>2.1764047072775204E-2</v>
      </c>
      <c r="J2154" s="239">
        <v>6.2305499080873433E-2</v>
      </c>
      <c r="K2154" s="239">
        <v>0.22184699901290442</v>
      </c>
      <c r="L2154" s="239">
        <v>6.0262771817414372E-2</v>
      </c>
      <c r="M2154" s="239">
        <v>2.6587230077980382E-2</v>
      </c>
      <c r="N2154" s="239">
        <v>3.1435113505604282E-3</v>
      </c>
      <c r="O2154" s="239">
        <v>8.6525200782688518E-3</v>
      </c>
      <c r="P2154" s="239">
        <v>0</v>
      </c>
    </row>
    <row r="2155" spans="1:16" x14ac:dyDescent="0.25">
      <c r="A2155" s="231" t="s">
        <v>201</v>
      </c>
      <c r="B2155" s="232" t="s">
        <v>4881</v>
      </c>
      <c r="C2155" s="239">
        <v>3.9754583417213704E-2</v>
      </c>
      <c r="D2155" s="239">
        <v>4.9481837606170566E-2</v>
      </c>
      <c r="E2155" s="239">
        <v>0</v>
      </c>
      <c r="F2155" s="239">
        <v>8.6825731906996134E-2</v>
      </c>
      <c r="G2155" s="239">
        <v>0</v>
      </c>
      <c r="H2155" s="239">
        <v>0</v>
      </c>
      <c r="I2155" s="239">
        <v>1.2882155929323793E-3</v>
      </c>
      <c r="J2155" s="239">
        <v>5.3295642468725399E-3</v>
      </c>
      <c r="K2155" s="239">
        <v>6.0275892688420311E-2</v>
      </c>
      <c r="L2155" s="239">
        <v>2.0587077044791312E-2</v>
      </c>
      <c r="M2155" s="239">
        <v>3.1121037494077171E-3</v>
      </c>
      <c r="N2155" s="239">
        <v>0</v>
      </c>
      <c r="O2155" s="239">
        <v>7.3121715193469371E-3</v>
      </c>
      <c r="P2155" s="239">
        <v>0</v>
      </c>
    </row>
    <row r="2156" spans="1:16" x14ac:dyDescent="0.25">
      <c r="A2156" s="231" t="s">
        <v>1003</v>
      </c>
      <c r="B2156" s="232" t="s">
        <v>4882</v>
      </c>
      <c r="C2156" s="239">
        <v>0</v>
      </c>
      <c r="D2156" s="239">
        <v>0</v>
      </c>
      <c r="E2156" s="239">
        <v>0</v>
      </c>
      <c r="F2156" s="239">
        <v>0</v>
      </c>
      <c r="G2156" s="239">
        <v>0</v>
      </c>
      <c r="H2156" s="239">
        <v>0</v>
      </c>
      <c r="I2156" s="239">
        <v>0</v>
      </c>
      <c r="J2156" s="239">
        <v>0</v>
      </c>
      <c r="K2156" s="239">
        <v>0</v>
      </c>
      <c r="L2156" s="239">
        <v>0</v>
      </c>
      <c r="M2156" s="239">
        <v>0.31886625069787078</v>
      </c>
      <c r="N2156" s="239">
        <v>0</v>
      </c>
      <c r="O2156" s="239">
        <v>0</v>
      </c>
      <c r="P2156" s="239">
        <v>0</v>
      </c>
    </row>
    <row r="2157" spans="1:16" x14ac:dyDescent="0.25">
      <c r="A2157" s="231" t="s">
        <v>118</v>
      </c>
      <c r="B2157" s="232" t="s">
        <v>4883</v>
      </c>
      <c r="C2157" s="239">
        <v>0</v>
      </c>
      <c r="D2157" s="239">
        <v>0</v>
      </c>
      <c r="E2157" s="239">
        <v>0</v>
      </c>
      <c r="F2157" s="239">
        <v>0</v>
      </c>
      <c r="G2157" s="239">
        <v>0</v>
      </c>
      <c r="H2157" s="239">
        <v>0</v>
      </c>
      <c r="I2157" s="239">
        <v>0</v>
      </c>
      <c r="J2157" s="239">
        <v>0</v>
      </c>
      <c r="K2157" s="239">
        <v>0</v>
      </c>
      <c r="L2157" s="239">
        <v>7.2154766242864474E-2</v>
      </c>
      <c r="M2157" s="239">
        <v>3.4254633053645817E-2</v>
      </c>
      <c r="N2157" s="239">
        <v>0</v>
      </c>
      <c r="O2157" s="239">
        <v>0</v>
      </c>
      <c r="P2157" s="239">
        <v>0</v>
      </c>
    </row>
    <row r="2158" spans="1:16" x14ac:dyDescent="0.25">
      <c r="A2158" s="231" t="s">
        <v>151</v>
      </c>
      <c r="B2158" s="232" t="s">
        <v>10060</v>
      </c>
      <c r="C2158" s="239">
        <v>1.27917715204035E-2</v>
      </c>
      <c r="D2158" s="239">
        <v>0</v>
      </c>
      <c r="E2158" s="239">
        <v>0</v>
      </c>
      <c r="F2158" s="239">
        <v>0</v>
      </c>
      <c r="G2158" s="239">
        <v>0</v>
      </c>
      <c r="H2158" s="239">
        <v>0</v>
      </c>
      <c r="I2158" s="239">
        <v>7.4216805248428271E-3</v>
      </c>
      <c r="J2158" s="239">
        <v>0</v>
      </c>
      <c r="K2158" s="239">
        <v>0</v>
      </c>
      <c r="L2158" s="239">
        <v>0</v>
      </c>
      <c r="M2158" s="239">
        <v>1.2924509715911208E-3</v>
      </c>
      <c r="N2158" s="239">
        <v>4.0523940062538585E-3</v>
      </c>
      <c r="O2158" s="239">
        <v>0</v>
      </c>
      <c r="P2158" s="239">
        <v>0</v>
      </c>
    </row>
    <row r="2159" spans="1:16" x14ac:dyDescent="0.25">
      <c r="A2159" s="231" t="s">
        <v>411</v>
      </c>
      <c r="B2159" s="232" t="s">
        <v>6399</v>
      </c>
      <c r="C2159" s="239">
        <v>3.3209399084025004</v>
      </c>
      <c r="D2159" s="239">
        <v>0.56737667319352736</v>
      </c>
      <c r="E2159" s="239">
        <v>0.71832914919766344</v>
      </c>
      <c r="F2159" s="239">
        <v>3.0424318852872476E-2</v>
      </c>
      <c r="G2159" s="239">
        <v>9.3823248581154928E-3</v>
      </c>
      <c r="H2159" s="239">
        <v>0</v>
      </c>
      <c r="I2159" s="239">
        <v>0</v>
      </c>
      <c r="J2159" s="239">
        <v>0</v>
      </c>
      <c r="K2159" s="239">
        <v>0</v>
      </c>
      <c r="L2159" s="239">
        <v>0</v>
      </c>
      <c r="M2159" s="239">
        <v>0</v>
      </c>
      <c r="N2159" s="239">
        <v>0.13197051610017035</v>
      </c>
      <c r="O2159" s="239">
        <v>0</v>
      </c>
      <c r="P2159" s="239">
        <v>0</v>
      </c>
    </row>
    <row r="2160" spans="1:16" x14ac:dyDescent="0.25">
      <c r="A2160" s="231" t="s">
        <v>11</v>
      </c>
      <c r="B2160" s="232" t="s">
        <v>10061</v>
      </c>
      <c r="C2160" s="239">
        <v>6.5534370491705268E-2</v>
      </c>
      <c r="D2160" s="239">
        <v>9.4176476406343155E-4</v>
      </c>
      <c r="E2160" s="239">
        <v>0.13762435336864537</v>
      </c>
      <c r="F2160" s="239">
        <v>0.51065711624883614</v>
      </c>
      <c r="G2160" s="239">
        <v>0.60739069281638103</v>
      </c>
      <c r="H2160" s="239">
        <v>0.13430989893366815</v>
      </c>
      <c r="I2160" s="239">
        <v>0</v>
      </c>
      <c r="J2160" s="239">
        <v>2.3612007147002356E-2</v>
      </c>
      <c r="K2160" s="239">
        <v>1.485379796910108E-3</v>
      </c>
      <c r="L2160" s="239">
        <v>0</v>
      </c>
      <c r="M2160" s="239">
        <v>0</v>
      </c>
      <c r="N2160" s="239">
        <v>0</v>
      </c>
      <c r="O2160" s="239">
        <v>0.11897180113084897</v>
      </c>
      <c r="P2160" s="239">
        <v>1.1638604948938718</v>
      </c>
    </row>
    <row r="2161" spans="1:16" x14ac:dyDescent="0.25">
      <c r="A2161" s="231" t="s">
        <v>7</v>
      </c>
      <c r="B2161" s="232" t="s">
        <v>10062</v>
      </c>
      <c r="C2161" s="239">
        <v>3.0505882943035398E-3</v>
      </c>
      <c r="D2161" s="239">
        <v>2.4149641562674E-3</v>
      </c>
      <c r="E2161" s="239">
        <v>1.0214785811952917E-3</v>
      </c>
      <c r="F2161" s="239">
        <v>4.766817862523008E-4</v>
      </c>
      <c r="G2161" s="239">
        <v>1.1069859648929654E-3</v>
      </c>
      <c r="H2161" s="239">
        <v>0</v>
      </c>
      <c r="I2161" s="239">
        <v>1.4301155744112181E-3</v>
      </c>
      <c r="J2161" s="239">
        <v>4.7453654731909435E-3</v>
      </c>
      <c r="K2161" s="239">
        <v>2.5691352117713758E-3</v>
      </c>
      <c r="L2161" s="239">
        <v>2.9464799090025403E-4</v>
      </c>
      <c r="M2161" s="239">
        <v>6.1560086735612952E-4</v>
      </c>
      <c r="N2161" s="239">
        <v>1.5622825733422156E-3</v>
      </c>
      <c r="O2161" s="239">
        <v>0</v>
      </c>
      <c r="P2161" s="239">
        <v>1.4280348721052633E-3</v>
      </c>
    </row>
    <row r="2162" spans="1:16" x14ac:dyDescent="0.25">
      <c r="A2162" s="231" t="s">
        <v>149</v>
      </c>
      <c r="B2162" s="232" t="s">
        <v>10063</v>
      </c>
      <c r="C2162" s="239">
        <v>4.621800811143943E-4</v>
      </c>
      <c r="D2162" s="239">
        <v>0</v>
      </c>
      <c r="E2162" s="239">
        <v>0</v>
      </c>
      <c r="F2162" s="239">
        <v>0</v>
      </c>
      <c r="G2162" s="239">
        <v>0</v>
      </c>
      <c r="H2162" s="239">
        <v>0</v>
      </c>
      <c r="I2162" s="239">
        <v>0</v>
      </c>
      <c r="J2162" s="239">
        <v>2.6748206722745395E-2</v>
      </c>
      <c r="K2162" s="239">
        <v>1.1284732534996289E-2</v>
      </c>
      <c r="L2162" s="239">
        <v>1.2131887815167662E-2</v>
      </c>
      <c r="M2162" s="239">
        <v>2.1107394758163142E-3</v>
      </c>
      <c r="N2162" s="239">
        <v>7.8950518061137245E-4</v>
      </c>
      <c r="O2162" s="239">
        <v>1.5487595158440389E-2</v>
      </c>
      <c r="P2162" s="239">
        <v>2.4253550020152708E-4</v>
      </c>
    </row>
    <row r="2163" spans="1:16" x14ac:dyDescent="0.25">
      <c r="A2163" s="231" t="s">
        <v>36</v>
      </c>
      <c r="B2163" s="232" t="s">
        <v>4865</v>
      </c>
      <c r="C2163" s="239">
        <v>1.0053116299047361E-3</v>
      </c>
      <c r="D2163" s="239">
        <v>1.3894627748195119E-3</v>
      </c>
      <c r="E2163" s="239">
        <v>3.1407837039538811E-2</v>
      </c>
      <c r="F2163" s="239">
        <v>0</v>
      </c>
      <c r="G2163" s="239">
        <v>0</v>
      </c>
      <c r="H2163" s="239">
        <v>0</v>
      </c>
      <c r="I2163" s="239">
        <v>0</v>
      </c>
      <c r="J2163" s="239">
        <v>7.1425338866786425E-2</v>
      </c>
      <c r="K2163" s="239">
        <v>0</v>
      </c>
      <c r="L2163" s="239">
        <v>0</v>
      </c>
      <c r="M2163" s="239">
        <v>0</v>
      </c>
      <c r="N2163" s="239">
        <v>2.811685796730746E-3</v>
      </c>
      <c r="O2163" s="239">
        <v>0</v>
      </c>
      <c r="P2163" s="239">
        <v>0</v>
      </c>
    </row>
    <row r="2164" spans="1:16" x14ac:dyDescent="0.25">
      <c r="A2164" s="231" t="s">
        <v>64</v>
      </c>
      <c r="B2164" s="232" t="s">
        <v>4866</v>
      </c>
      <c r="C2164" s="239">
        <v>0</v>
      </c>
      <c r="D2164" s="239">
        <v>1.1017884653265624E-2</v>
      </c>
      <c r="E2164" s="239">
        <v>3.0698922703815686E-2</v>
      </c>
      <c r="F2164" s="239">
        <v>1.1230183074634153E-2</v>
      </c>
      <c r="G2164" s="239">
        <v>0</v>
      </c>
      <c r="H2164" s="239">
        <v>0</v>
      </c>
      <c r="I2164" s="239">
        <v>2.7411812809240163E-3</v>
      </c>
      <c r="J2164" s="239">
        <v>2.1231456307183105E-2</v>
      </c>
      <c r="K2164" s="239">
        <v>0</v>
      </c>
      <c r="L2164" s="239">
        <v>0</v>
      </c>
      <c r="M2164" s="239">
        <v>0</v>
      </c>
      <c r="N2164" s="239">
        <v>0</v>
      </c>
      <c r="O2164" s="239">
        <v>2.1244564302655571E-2</v>
      </c>
      <c r="P2164" s="239">
        <v>0</v>
      </c>
    </row>
    <row r="2165" spans="1:16" x14ac:dyDescent="0.25">
      <c r="A2165" s="231" t="s">
        <v>628</v>
      </c>
      <c r="B2165" s="232" t="s">
        <v>4867</v>
      </c>
      <c r="C2165" s="239">
        <v>0</v>
      </c>
      <c r="D2165" s="239">
        <v>0</v>
      </c>
      <c r="E2165" s="239">
        <v>0</v>
      </c>
      <c r="F2165" s="239">
        <v>0</v>
      </c>
      <c r="G2165" s="239">
        <v>0</v>
      </c>
      <c r="H2165" s="239">
        <v>0</v>
      </c>
      <c r="I2165" s="239">
        <v>0</v>
      </c>
      <c r="J2165" s="239">
        <v>0</v>
      </c>
      <c r="K2165" s="239">
        <v>0</v>
      </c>
      <c r="L2165" s="239">
        <v>0.11564811684423022</v>
      </c>
      <c r="M2165" s="239">
        <v>0</v>
      </c>
      <c r="N2165" s="239">
        <v>0</v>
      </c>
      <c r="O2165" s="239">
        <v>0</v>
      </c>
      <c r="P2165" s="239">
        <v>0</v>
      </c>
    </row>
    <row r="2166" spans="1:16" x14ac:dyDescent="0.25">
      <c r="A2166" s="231" t="s">
        <v>38</v>
      </c>
      <c r="B2166" s="232" t="s">
        <v>4868</v>
      </c>
      <c r="C2166" s="239">
        <v>0</v>
      </c>
      <c r="D2166" s="239">
        <v>0</v>
      </c>
      <c r="E2166" s="239">
        <v>0</v>
      </c>
      <c r="F2166" s="239">
        <v>0</v>
      </c>
      <c r="G2166" s="239">
        <v>0</v>
      </c>
      <c r="H2166" s="239">
        <v>2.929918484307845E-2</v>
      </c>
      <c r="I2166" s="239">
        <v>0</v>
      </c>
      <c r="J2166" s="239">
        <v>2.4868174196627783E-2</v>
      </c>
      <c r="K2166" s="239">
        <v>0</v>
      </c>
      <c r="L2166" s="239">
        <v>2.895600959763726E-2</v>
      </c>
      <c r="M2166" s="239">
        <v>0</v>
      </c>
      <c r="N2166" s="239">
        <v>0</v>
      </c>
      <c r="O2166" s="239">
        <v>0</v>
      </c>
      <c r="P2166" s="239">
        <v>0</v>
      </c>
    </row>
    <row r="2167" spans="1:16" x14ac:dyDescent="0.25">
      <c r="A2167" s="231" t="s">
        <v>8</v>
      </c>
      <c r="B2167" s="232" t="s">
        <v>4869</v>
      </c>
      <c r="C2167" s="239">
        <v>3.6193480571430022E-3</v>
      </c>
      <c r="D2167" s="239">
        <v>1.6650477664571499E-2</v>
      </c>
      <c r="E2167" s="239">
        <v>0.12809116738047072</v>
      </c>
      <c r="F2167" s="239">
        <v>1.5541307073686927</v>
      </c>
      <c r="G2167" s="239">
        <v>3.6816595296248078</v>
      </c>
      <c r="H2167" s="239">
        <v>2.9862745893038443</v>
      </c>
      <c r="I2167" s="239">
        <v>0.33573028085400231</v>
      </c>
      <c r="J2167" s="239">
        <v>0.72260749309637273</v>
      </c>
      <c r="K2167" s="239">
        <v>1.007878457907651</v>
      </c>
      <c r="L2167" s="239">
        <v>3.5422562212559738E-2</v>
      </c>
      <c r="M2167" s="239">
        <v>5.2187223266746116E-2</v>
      </c>
      <c r="N2167" s="239">
        <v>4.0741223497757391E-2</v>
      </c>
      <c r="O2167" s="239">
        <v>1.8042982476879656E-2</v>
      </c>
      <c r="P2167" s="239">
        <v>2.2636067611962618</v>
      </c>
    </row>
    <row r="2168" spans="1:16" x14ac:dyDescent="0.25">
      <c r="A2168" s="231" t="s">
        <v>65</v>
      </c>
      <c r="B2168" s="232" t="s">
        <v>4870</v>
      </c>
      <c r="C2168" s="239">
        <v>2.599962840008916E-2</v>
      </c>
      <c r="D2168" s="239">
        <v>2.6558052172115248E-2</v>
      </c>
      <c r="E2168" s="239">
        <v>0</v>
      </c>
      <c r="F2168" s="239">
        <v>0</v>
      </c>
      <c r="G2168" s="239">
        <v>0</v>
      </c>
      <c r="H2168" s="239">
        <v>0</v>
      </c>
      <c r="I2168" s="239">
        <v>0</v>
      </c>
      <c r="J2168" s="239">
        <v>1.9137402666182999E-2</v>
      </c>
      <c r="K2168" s="239">
        <v>0</v>
      </c>
      <c r="L2168" s="239">
        <v>2.4470315916197048E-2</v>
      </c>
      <c r="M2168" s="239">
        <v>4.9708590349918771E-2</v>
      </c>
      <c r="N2168" s="239">
        <v>0.13456417238115989</v>
      </c>
      <c r="O2168" s="239">
        <v>4.3522679552837843E-3</v>
      </c>
      <c r="P2168" s="239">
        <v>0.32496405381349469</v>
      </c>
    </row>
    <row r="2169" spans="1:16" x14ac:dyDescent="0.25">
      <c r="A2169" s="231" t="s">
        <v>147</v>
      </c>
      <c r="B2169" s="232" t="s">
        <v>4871</v>
      </c>
      <c r="C2169" s="239">
        <v>0</v>
      </c>
      <c r="D2169" s="239">
        <v>4.7867198363189716E-3</v>
      </c>
      <c r="E2169" s="239">
        <v>0</v>
      </c>
      <c r="F2169" s="239">
        <v>0</v>
      </c>
      <c r="G2169" s="239">
        <v>0</v>
      </c>
      <c r="H2169" s="239">
        <v>0</v>
      </c>
      <c r="I2169" s="239">
        <v>1.5927060202408371E-2</v>
      </c>
      <c r="J2169" s="239">
        <v>0</v>
      </c>
      <c r="K2169" s="239">
        <v>0.92092087614761031</v>
      </c>
      <c r="L2169" s="239">
        <v>5.6714014141843053E-3</v>
      </c>
      <c r="M2169" s="239">
        <v>0</v>
      </c>
      <c r="N2169" s="239">
        <v>0</v>
      </c>
      <c r="O2169" s="239">
        <v>5.3143450480194102E-2</v>
      </c>
      <c r="P2169" s="239">
        <v>3.6114955356867789E-3</v>
      </c>
    </row>
    <row r="2170" spans="1:16" x14ac:dyDescent="0.25">
      <c r="A2170" s="231" t="s">
        <v>33</v>
      </c>
      <c r="B2170" s="232" t="s">
        <v>4872</v>
      </c>
      <c r="C2170" s="239">
        <v>0</v>
      </c>
      <c r="D2170" s="239">
        <v>0</v>
      </c>
      <c r="E2170" s="239">
        <v>2.0508480738318142E-2</v>
      </c>
      <c r="F2170" s="239">
        <v>0</v>
      </c>
      <c r="G2170" s="239">
        <v>0</v>
      </c>
      <c r="H2170" s="239">
        <v>7.8266847037548447E-3</v>
      </c>
      <c r="I2170" s="239">
        <v>0</v>
      </c>
      <c r="J2170" s="239">
        <v>0.2809436949854317</v>
      </c>
      <c r="K2170" s="239">
        <v>0.20132756327000625</v>
      </c>
      <c r="L2170" s="239">
        <v>0</v>
      </c>
      <c r="M2170" s="239">
        <v>9.2105771340357107E-2</v>
      </c>
      <c r="N2170" s="239">
        <v>7.5549826987642094E-2</v>
      </c>
      <c r="O2170" s="239">
        <v>0</v>
      </c>
      <c r="P2170" s="239">
        <v>1.0981670332304552</v>
      </c>
    </row>
    <row r="2171" spans="1:16" x14ac:dyDescent="0.25">
      <c r="A2171" s="231" t="s">
        <v>264</v>
      </c>
      <c r="B2171" s="232" t="s">
        <v>4874</v>
      </c>
      <c r="C2171" s="239">
        <v>0</v>
      </c>
      <c r="D2171" s="239">
        <v>0</v>
      </c>
      <c r="E2171" s="239">
        <v>0</v>
      </c>
      <c r="F2171" s="239">
        <v>0</v>
      </c>
      <c r="G2171" s="239">
        <v>0</v>
      </c>
      <c r="H2171" s="239">
        <v>0</v>
      </c>
      <c r="I2171" s="239">
        <v>0</v>
      </c>
      <c r="J2171" s="239">
        <v>0</v>
      </c>
      <c r="K2171" s="239">
        <v>0</v>
      </c>
      <c r="L2171" s="239">
        <v>0.48280546583050615</v>
      </c>
      <c r="M2171" s="239">
        <v>0</v>
      </c>
      <c r="N2171" s="239">
        <v>0</v>
      </c>
      <c r="O2171" s="239">
        <v>0</v>
      </c>
      <c r="P2171" s="239">
        <v>0</v>
      </c>
    </row>
    <row r="2172" spans="1:16" x14ac:dyDescent="0.25">
      <c r="A2172" s="231" t="s">
        <v>674</v>
      </c>
      <c r="B2172" s="232" t="s">
        <v>6407</v>
      </c>
      <c r="C2172" s="239">
        <v>0</v>
      </c>
      <c r="D2172" s="239">
        <v>3.9124092417453578E-2</v>
      </c>
      <c r="E2172" s="239">
        <v>2.3114615876807777E-2</v>
      </c>
      <c r="F2172" s="239">
        <v>2.574751024183964E-2</v>
      </c>
      <c r="G2172" s="239">
        <v>0</v>
      </c>
      <c r="H2172" s="239">
        <v>0</v>
      </c>
      <c r="I2172" s="239">
        <v>0</v>
      </c>
      <c r="J2172" s="239">
        <v>3.195137671333264E-2</v>
      </c>
      <c r="K2172" s="239">
        <v>0</v>
      </c>
      <c r="L2172" s="239">
        <v>0.46430975458233747</v>
      </c>
      <c r="M2172" s="239">
        <v>0.65646057643096944</v>
      </c>
      <c r="N2172" s="239">
        <v>0</v>
      </c>
      <c r="O2172" s="239">
        <v>0</v>
      </c>
      <c r="P2172" s="239">
        <v>0</v>
      </c>
    </row>
    <row r="2173" spans="1:16" x14ac:dyDescent="0.25">
      <c r="A2173" s="231" t="s">
        <v>814</v>
      </c>
      <c r="B2173" s="232" t="s">
        <v>4875</v>
      </c>
      <c r="C2173" s="239">
        <v>0</v>
      </c>
      <c r="D2173" s="239">
        <v>0</v>
      </c>
      <c r="E2173" s="239">
        <v>0</v>
      </c>
      <c r="F2173" s="239">
        <v>0</v>
      </c>
      <c r="G2173" s="239">
        <v>0</v>
      </c>
      <c r="H2173" s="239">
        <v>0</v>
      </c>
      <c r="I2173" s="239">
        <v>0</v>
      </c>
      <c r="J2173" s="239">
        <v>4.5916157067416231E-2</v>
      </c>
      <c r="K2173" s="239">
        <v>0</v>
      </c>
      <c r="L2173" s="239">
        <v>0</v>
      </c>
      <c r="M2173" s="239">
        <v>0</v>
      </c>
      <c r="N2173" s="239">
        <v>0</v>
      </c>
      <c r="O2173" s="239">
        <v>0</v>
      </c>
      <c r="P2173" s="239">
        <v>0</v>
      </c>
    </row>
    <row r="2174" spans="1:16" x14ac:dyDescent="0.25">
      <c r="A2174" s="231" t="s">
        <v>745</v>
      </c>
      <c r="B2174" s="232" t="s">
        <v>4877</v>
      </c>
      <c r="C2174" s="239">
        <v>0</v>
      </c>
      <c r="D2174" s="239">
        <v>0</v>
      </c>
      <c r="E2174" s="239">
        <v>3.3837006622124112E-2</v>
      </c>
      <c r="F2174" s="239">
        <v>0</v>
      </c>
      <c r="G2174" s="239">
        <v>0</v>
      </c>
      <c r="H2174" s="239">
        <v>0</v>
      </c>
      <c r="I2174" s="239">
        <v>0</v>
      </c>
      <c r="J2174" s="239">
        <v>1.2750890056550062</v>
      </c>
      <c r="K2174" s="239">
        <v>0.74362001498056218</v>
      </c>
      <c r="L2174" s="239">
        <v>0</v>
      </c>
      <c r="M2174" s="239">
        <v>0</v>
      </c>
      <c r="N2174" s="239">
        <v>0</v>
      </c>
      <c r="O2174" s="239">
        <v>0</v>
      </c>
      <c r="P2174" s="239">
        <v>0</v>
      </c>
    </row>
    <row r="2175" spans="1:16" x14ac:dyDescent="0.25">
      <c r="A2175" s="231" t="s">
        <v>205</v>
      </c>
      <c r="B2175" s="232" t="s">
        <v>4878</v>
      </c>
      <c r="C2175" s="239">
        <v>0</v>
      </c>
      <c r="D2175" s="239">
        <v>0</v>
      </c>
      <c r="E2175" s="239">
        <v>0.1489235464171336</v>
      </c>
      <c r="F2175" s="239">
        <v>0</v>
      </c>
      <c r="G2175" s="239">
        <v>0</v>
      </c>
      <c r="H2175" s="239">
        <v>4.4743945676371716E-2</v>
      </c>
      <c r="I2175" s="239">
        <v>0</v>
      </c>
      <c r="J2175" s="239">
        <v>0.42152783827061208</v>
      </c>
      <c r="K2175" s="239">
        <v>0</v>
      </c>
      <c r="L2175" s="239">
        <v>0</v>
      </c>
      <c r="M2175" s="239">
        <v>0</v>
      </c>
      <c r="N2175" s="239">
        <v>0.15107290826224043</v>
      </c>
      <c r="O2175" s="239">
        <v>0.85464042147645547</v>
      </c>
      <c r="P2175" s="239">
        <v>2.425451442169309</v>
      </c>
    </row>
    <row r="2176" spans="1:16" x14ac:dyDescent="0.25">
      <c r="A2176" s="231" t="s">
        <v>725</v>
      </c>
      <c r="B2176" s="232" t="s">
        <v>6402</v>
      </c>
      <c r="C2176" s="239">
        <v>8.981379919120723E-2</v>
      </c>
      <c r="D2176" s="239">
        <v>8.179150705975051E-2</v>
      </c>
      <c r="E2176" s="239">
        <v>0</v>
      </c>
      <c r="F2176" s="239">
        <v>0.27994553377267239</v>
      </c>
      <c r="G2176" s="239">
        <v>0</v>
      </c>
      <c r="H2176" s="239">
        <v>2.5427057791597079E-2</v>
      </c>
      <c r="I2176" s="239">
        <v>0</v>
      </c>
      <c r="J2176" s="239">
        <v>0</v>
      </c>
      <c r="K2176" s="239">
        <v>0</v>
      </c>
      <c r="L2176" s="239">
        <v>0</v>
      </c>
      <c r="M2176" s="239">
        <v>0</v>
      </c>
      <c r="N2176" s="239">
        <v>0</v>
      </c>
      <c r="O2176" s="239">
        <v>0</v>
      </c>
      <c r="P2176" s="239">
        <v>0</v>
      </c>
    </row>
    <row r="2177" spans="1:16" x14ac:dyDescent="0.25">
      <c r="A2177" s="231" t="s">
        <v>673</v>
      </c>
      <c r="B2177" s="232" t="s">
        <v>6403</v>
      </c>
      <c r="C2177" s="239">
        <v>0.12985092264532111</v>
      </c>
      <c r="D2177" s="239">
        <v>2.2058637469783249E-2</v>
      </c>
      <c r="E2177" s="239">
        <v>1.7715738219595819E-2</v>
      </c>
      <c r="F2177" s="239">
        <v>7.3180468619108022E-3</v>
      </c>
      <c r="G2177" s="239">
        <v>3.6069415766643763E-2</v>
      </c>
      <c r="H2177" s="239">
        <v>3.2532068684031988E-2</v>
      </c>
      <c r="I2177" s="239">
        <v>6.6008335443204138E-3</v>
      </c>
      <c r="J2177" s="239">
        <v>0</v>
      </c>
      <c r="K2177" s="239">
        <v>0</v>
      </c>
      <c r="L2177" s="239">
        <v>0.11914657422059301</v>
      </c>
      <c r="M2177" s="239">
        <v>0</v>
      </c>
      <c r="N2177" s="239">
        <v>0</v>
      </c>
      <c r="O2177" s="239">
        <v>0</v>
      </c>
      <c r="P2177" s="239">
        <v>0</v>
      </c>
    </row>
    <row r="2178" spans="1:16" x14ac:dyDescent="0.25">
      <c r="A2178" s="231" t="s">
        <v>583</v>
      </c>
      <c r="B2178" s="232" t="s">
        <v>5005</v>
      </c>
      <c r="C2178" s="239">
        <v>4.160173585920289E-2</v>
      </c>
      <c r="D2178" s="239">
        <v>1.0404990904952983E-2</v>
      </c>
      <c r="E2178" s="239">
        <v>2.7875095769161796E-2</v>
      </c>
      <c r="F2178" s="239">
        <v>4.214274903709498E-2</v>
      </c>
      <c r="G2178" s="239">
        <v>0.14693352882419911</v>
      </c>
      <c r="H2178" s="239">
        <v>6.0128878590518367E-2</v>
      </c>
      <c r="I2178" s="239">
        <v>5.70040685690184E-2</v>
      </c>
      <c r="J2178" s="239">
        <v>8.8483427251901572E-2</v>
      </c>
      <c r="K2178" s="239">
        <v>0.12286584266380042</v>
      </c>
      <c r="L2178" s="239">
        <v>6.7971000379918661E-3</v>
      </c>
      <c r="M2178" s="239">
        <v>0</v>
      </c>
      <c r="N2178" s="239">
        <v>7.9989067922027909E-2</v>
      </c>
      <c r="O2178" s="239">
        <v>0.18002042478900093</v>
      </c>
      <c r="P2178" s="239">
        <v>0.3065255300143333</v>
      </c>
    </row>
    <row r="2179" spans="1:16" x14ac:dyDescent="0.25">
      <c r="A2179" s="231" t="s">
        <v>2008</v>
      </c>
      <c r="B2179" s="232" t="s">
        <v>6317</v>
      </c>
      <c r="C2179" s="239">
        <v>0</v>
      </c>
      <c r="D2179" s="239">
        <v>0</v>
      </c>
      <c r="E2179" s="239">
        <v>0</v>
      </c>
      <c r="F2179" s="239">
        <v>0</v>
      </c>
      <c r="G2179" s="239">
        <v>0</v>
      </c>
      <c r="H2179" s="239">
        <v>0</v>
      </c>
      <c r="I2179" s="239">
        <v>0</v>
      </c>
      <c r="J2179" s="239">
        <v>0</v>
      </c>
      <c r="K2179" s="239">
        <v>5.987078675443556E-3</v>
      </c>
      <c r="L2179" s="239">
        <v>0</v>
      </c>
      <c r="M2179" s="239">
        <v>5.8133523631677449E-3</v>
      </c>
      <c r="N2179" s="239">
        <v>0</v>
      </c>
      <c r="O2179" s="239">
        <v>0</v>
      </c>
      <c r="P2179" s="239">
        <v>0</v>
      </c>
    </row>
    <row r="2180" spans="1:16" x14ac:dyDescent="0.25">
      <c r="A2180" s="231" t="s">
        <v>53</v>
      </c>
      <c r="B2180" s="232" t="s">
        <v>3479</v>
      </c>
      <c r="C2180" s="239">
        <v>4.959680187155404E-2</v>
      </c>
      <c r="D2180" s="239">
        <v>3.4117553419406262E-2</v>
      </c>
      <c r="E2180" s="239">
        <v>2.1007358875304239E-2</v>
      </c>
      <c r="F2180" s="239">
        <v>3.2450919832570257E-2</v>
      </c>
      <c r="G2180" s="239">
        <v>1.6833673978746789E-2</v>
      </c>
      <c r="H2180" s="239">
        <v>2.3225242604803718E-2</v>
      </c>
      <c r="I2180" s="239">
        <v>2.9303171300565173E-2</v>
      </c>
      <c r="J2180" s="239">
        <v>1.7402168234035908E-2</v>
      </c>
      <c r="K2180" s="239">
        <v>2.8592619461090939E-2</v>
      </c>
      <c r="L2180" s="239">
        <v>1.2341578162485019E-2</v>
      </c>
      <c r="M2180" s="239">
        <v>1.2313667366580976E-2</v>
      </c>
      <c r="N2180" s="239">
        <v>4.3608713169174813E-2</v>
      </c>
      <c r="O2180" s="239">
        <v>2.6719978492414132E-2</v>
      </c>
      <c r="P2180" s="239">
        <v>0.26190332739620731</v>
      </c>
    </row>
    <row r="2181" spans="1:16" x14ac:dyDescent="0.25">
      <c r="A2181" s="231" t="s">
        <v>5001</v>
      </c>
      <c r="B2181" s="232" t="s">
        <v>5002</v>
      </c>
      <c r="C2181" s="239">
        <v>0</v>
      </c>
      <c r="D2181" s="239">
        <v>0</v>
      </c>
      <c r="E2181" s="239">
        <v>0</v>
      </c>
      <c r="F2181" s="239">
        <v>0</v>
      </c>
      <c r="G2181" s="239">
        <v>0</v>
      </c>
      <c r="H2181" s="239">
        <v>0</v>
      </c>
      <c r="I2181" s="239">
        <v>0.28565166566249328</v>
      </c>
      <c r="J2181" s="239">
        <v>0.29862265042017333</v>
      </c>
      <c r="K2181" s="239">
        <v>0.10867278481539047</v>
      </c>
      <c r="L2181" s="239">
        <v>6.3889335536441064E-2</v>
      </c>
      <c r="M2181" s="239">
        <v>3.3762100092554141E-2</v>
      </c>
      <c r="N2181" s="239">
        <v>2.1266198764537801E-2</v>
      </c>
      <c r="O2181" s="239">
        <v>6.3240315126294827E-2</v>
      </c>
      <c r="P2181" s="239">
        <v>6.3710835342038058E-2</v>
      </c>
    </row>
    <row r="2182" spans="1:16" x14ac:dyDescent="0.25">
      <c r="A2182" s="231" t="s">
        <v>3215</v>
      </c>
      <c r="B2182" s="232" t="s">
        <v>6318</v>
      </c>
      <c r="C2182" s="239">
        <v>0.66782485671497582</v>
      </c>
      <c r="D2182" s="239">
        <v>0.2397095603123508</v>
      </c>
      <c r="E2182" s="239">
        <v>0.16695279628189538</v>
      </c>
      <c r="F2182" s="239">
        <v>8.0358150447219751E-2</v>
      </c>
      <c r="G2182" s="239">
        <v>0.22837504723727095</v>
      </c>
      <c r="H2182" s="239">
        <v>0.23225785118051198</v>
      </c>
      <c r="I2182" s="239">
        <v>0</v>
      </c>
      <c r="J2182" s="239">
        <v>0</v>
      </c>
      <c r="K2182" s="239">
        <v>0</v>
      </c>
      <c r="L2182" s="239">
        <v>0</v>
      </c>
      <c r="M2182" s="239">
        <v>0</v>
      </c>
      <c r="N2182" s="239">
        <v>0</v>
      </c>
      <c r="O2182" s="239">
        <v>0</v>
      </c>
      <c r="P2182" s="239">
        <v>0</v>
      </c>
    </row>
    <row r="2183" spans="1:16" x14ac:dyDescent="0.25">
      <c r="A2183" s="231" t="s">
        <v>3195</v>
      </c>
      <c r="B2183" s="232" t="s">
        <v>6319</v>
      </c>
      <c r="C2183" s="239">
        <v>0.85596951701527912</v>
      </c>
      <c r="D2183" s="239">
        <v>0.31551944795534337</v>
      </c>
      <c r="E2183" s="239">
        <v>0.30404621857980513</v>
      </c>
      <c r="F2183" s="239">
        <v>0.31014002795738377</v>
      </c>
      <c r="G2183" s="239">
        <v>0.29099821210947774</v>
      </c>
      <c r="H2183" s="239">
        <v>0.25685257857409516</v>
      </c>
      <c r="I2183" s="239">
        <v>0</v>
      </c>
      <c r="J2183" s="239">
        <v>0</v>
      </c>
      <c r="K2183" s="239">
        <v>0</v>
      </c>
      <c r="L2183" s="239">
        <v>0</v>
      </c>
      <c r="M2183" s="239">
        <v>0</v>
      </c>
      <c r="N2183" s="239">
        <v>0</v>
      </c>
      <c r="O2183" s="239">
        <v>0</v>
      </c>
      <c r="P2183" s="239">
        <v>0</v>
      </c>
    </row>
    <row r="2184" spans="1:16" x14ac:dyDescent="0.25">
      <c r="A2184" s="231" t="s">
        <v>383</v>
      </c>
      <c r="B2184" s="232" t="s">
        <v>4995</v>
      </c>
      <c r="C2184" s="239">
        <v>0</v>
      </c>
      <c r="D2184" s="239">
        <v>1.5641912520991143E-3</v>
      </c>
      <c r="E2184" s="239">
        <v>1.9233599983299932E-3</v>
      </c>
      <c r="F2184" s="239">
        <v>2.8731281327034827E-3</v>
      </c>
      <c r="G2184" s="239">
        <v>1.507972163548072E-3</v>
      </c>
      <c r="H2184" s="239">
        <v>3.2506793165762737E-3</v>
      </c>
      <c r="I2184" s="239">
        <v>1.3306907878141011E-3</v>
      </c>
      <c r="J2184" s="239">
        <v>1.1264939705912149E-3</v>
      </c>
      <c r="K2184" s="239">
        <v>0</v>
      </c>
      <c r="L2184" s="239">
        <v>0</v>
      </c>
      <c r="M2184" s="239">
        <v>0</v>
      </c>
      <c r="N2184" s="239">
        <v>0</v>
      </c>
      <c r="O2184" s="239">
        <v>1.0081197681226797E-2</v>
      </c>
      <c r="P2184" s="239">
        <v>2.0433657993552553E-3</v>
      </c>
    </row>
    <row r="2185" spans="1:16" x14ac:dyDescent="0.25">
      <c r="A2185" s="231" t="s">
        <v>121</v>
      </c>
      <c r="B2185" s="232" t="s">
        <v>4996</v>
      </c>
      <c r="C2185" s="239">
        <v>2.7639921648310556E-2</v>
      </c>
      <c r="D2185" s="239">
        <v>0</v>
      </c>
      <c r="E2185" s="239">
        <v>4.3175189969537594E-3</v>
      </c>
      <c r="F2185" s="239">
        <v>7.4172478773989279E-3</v>
      </c>
      <c r="G2185" s="239">
        <v>0</v>
      </c>
      <c r="H2185" s="239">
        <v>4.0591273350453982E-2</v>
      </c>
      <c r="I2185" s="239">
        <v>1.5296432989439602E-2</v>
      </c>
      <c r="J2185" s="239">
        <v>1.1992838751654895E-2</v>
      </c>
      <c r="K2185" s="239">
        <v>0</v>
      </c>
      <c r="L2185" s="239">
        <v>3.1166230751575336E-3</v>
      </c>
      <c r="M2185" s="239">
        <v>0</v>
      </c>
      <c r="N2185" s="239">
        <v>0</v>
      </c>
      <c r="O2185" s="239">
        <v>3.0783701876280841E-3</v>
      </c>
      <c r="P2185" s="239">
        <v>1.4847902762516851E-2</v>
      </c>
    </row>
    <row r="2186" spans="1:16" x14ac:dyDescent="0.25">
      <c r="A2186" s="231" t="s">
        <v>3209</v>
      </c>
      <c r="B2186" s="232" t="s">
        <v>6320</v>
      </c>
      <c r="C2186" s="239">
        <v>0.23506898109020868</v>
      </c>
      <c r="D2186" s="239">
        <v>0.12728581736069736</v>
      </c>
      <c r="E2186" s="239">
        <v>5.6557972677458671E-2</v>
      </c>
      <c r="F2186" s="239">
        <v>2.8299122105601926E-2</v>
      </c>
      <c r="G2186" s="239">
        <v>2.4274439029613955E-2</v>
      </c>
      <c r="H2186" s="239">
        <v>5.1236407591415973E-3</v>
      </c>
      <c r="I2186" s="239">
        <v>0</v>
      </c>
      <c r="J2186" s="239">
        <v>0</v>
      </c>
      <c r="K2186" s="239">
        <v>0</v>
      </c>
      <c r="L2186" s="239">
        <v>0</v>
      </c>
      <c r="M2186" s="239">
        <v>0</v>
      </c>
      <c r="N2186" s="239">
        <v>0</v>
      </c>
      <c r="O2186" s="239">
        <v>0</v>
      </c>
      <c r="P2186" s="239">
        <v>0</v>
      </c>
    </row>
    <row r="2187" spans="1:16" x14ac:dyDescent="0.25">
      <c r="A2187" s="231" t="s">
        <v>172</v>
      </c>
      <c r="B2187" s="232" t="s">
        <v>4997</v>
      </c>
      <c r="C2187" s="239">
        <v>2.9588575503584062E-2</v>
      </c>
      <c r="D2187" s="239">
        <v>4.040187625835967E-3</v>
      </c>
      <c r="E2187" s="239">
        <v>2.4759353726743677E-2</v>
      </c>
      <c r="F2187" s="239">
        <v>4.6300517176509445E-2</v>
      </c>
      <c r="G2187" s="239">
        <v>6.6965367272650914E-3</v>
      </c>
      <c r="H2187" s="239">
        <v>2.1263905050487815E-2</v>
      </c>
      <c r="I2187" s="239">
        <v>2.5939147618362836E-2</v>
      </c>
      <c r="J2187" s="239">
        <v>1.1562917733694283E-2</v>
      </c>
      <c r="K2187" s="239">
        <v>2.6369817763096342E-3</v>
      </c>
      <c r="L2187" s="239">
        <v>2.7031622957181178E-3</v>
      </c>
      <c r="M2187" s="239">
        <v>5.7150581127548604E-3</v>
      </c>
      <c r="N2187" s="239">
        <v>4.249930766764129E-2</v>
      </c>
      <c r="O2187" s="239">
        <v>0.18082862766111046</v>
      </c>
      <c r="P2187" s="239">
        <v>4.6604252235541717E-2</v>
      </c>
    </row>
    <row r="2188" spans="1:16" x14ac:dyDescent="0.25">
      <c r="A2188" s="231" t="s">
        <v>117</v>
      </c>
      <c r="B2188" s="232" t="s">
        <v>4998</v>
      </c>
      <c r="C2188" s="239">
        <v>1.4619640862237979E-2</v>
      </c>
      <c r="D2188" s="239">
        <v>1.0183825009920504E-2</v>
      </c>
      <c r="E2188" s="239">
        <v>3.8156934471560724E-3</v>
      </c>
      <c r="F2188" s="239">
        <v>2.3979732578095971E-2</v>
      </c>
      <c r="G2188" s="239">
        <v>2.1167310833823366E-2</v>
      </c>
      <c r="H2188" s="239">
        <v>3.095887221119312E-2</v>
      </c>
      <c r="I2188" s="239">
        <v>2.6034763366450789E-2</v>
      </c>
      <c r="J2188" s="239">
        <v>4.0360611482897865E-2</v>
      </c>
      <c r="K2188" s="239">
        <v>4.4692499511986346E-2</v>
      </c>
      <c r="L2188" s="239">
        <v>6.3454261301077397E-2</v>
      </c>
      <c r="M2188" s="239">
        <v>6.151046184198989E-2</v>
      </c>
      <c r="N2188" s="239">
        <v>5.8185779129308959E-2</v>
      </c>
      <c r="O2188" s="239">
        <v>0.1143865667343336</v>
      </c>
      <c r="P2188" s="239">
        <v>0.27871831210126835</v>
      </c>
    </row>
    <row r="2189" spans="1:16" x14ac:dyDescent="0.25">
      <c r="A2189" s="231" t="s">
        <v>359</v>
      </c>
      <c r="B2189" s="232" t="s">
        <v>4999</v>
      </c>
      <c r="C2189" s="239">
        <v>0.25036180460523494</v>
      </c>
      <c r="D2189" s="239">
        <v>0.16953120864493751</v>
      </c>
      <c r="E2189" s="239">
        <v>3.0771891558188127E-2</v>
      </c>
      <c r="F2189" s="239">
        <v>5.5932853184763709E-2</v>
      </c>
      <c r="G2189" s="239">
        <v>2.7366087949181401E-2</v>
      </c>
      <c r="H2189" s="239">
        <v>8.4038144562863085E-2</v>
      </c>
      <c r="I2189" s="239">
        <v>6.2041029935475993E-2</v>
      </c>
      <c r="J2189" s="239">
        <v>0.3291277423521593</v>
      </c>
      <c r="K2189" s="239">
        <v>0.30924876525904427</v>
      </c>
      <c r="L2189" s="239">
        <v>3.4229301113453654</v>
      </c>
      <c r="M2189" s="239">
        <v>1.8988663963123906</v>
      </c>
      <c r="N2189" s="239">
        <v>1.5552181466371747E-2</v>
      </c>
      <c r="O2189" s="239">
        <v>0.12326288574954032</v>
      </c>
      <c r="P2189" s="239">
        <v>9.2584350792730391E-2</v>
      </c>
    </row>
    <row r="2190" spans="1:16" x14ac:dyDescent="0.25">
      <c r="A2190" s="231" t="s">
        <v>89</v>
      </c>
      <c r="B2190" s="232" t="s">
        <v>5000</v>
      </c>
      <c r="C2190" s="239">
        <v>0</v>
      </c>
      <c r="D2190" s="239">
        <v>0</v>
      </c>
      <c r="E2190" s="239">
        <v>0</v>
      </c>
      <c r="F2190" s="239">
        <v>0</v>
      </c>
      <c r="G2190" s="239">
        <v>0</v>
      </c>
      <c r="H2190" s="239">
        <v>2.5779392102515588E-3</v>
      </c>
      <c r="I2190" s="239">
        <v>4.9353222317565851E-3</v>
      </c>
      <c r="J2190" s="239">
        <v>3.9465211977040178E-3</v>
      </c>
      <c r="K2190" s="239">
        <v>1.0122244465369355E-2</v>
      </c>
      <c r="L2190" s="239">
        <v>3.8964707224082695E-3</v>
      </c>
      <c r="M2190" s="239">
        <v>0</v>
      </c>
      <c r="N2190" s="239">
        <v>4.1809250850526917E-3</v>
      </c>
      <c r="O2190" s="239">
        <v>5.716052472777667E-3</v>
      </c>
      <c r="P2190" s="239">
        <v>7.2586634994259314E-3</v>
      </c>
    </row>
    <row r="2191" spans="1:16" x14ac:dyDescent="0.25">
      <c r="A2191" s="231" t="s">
        <v>226</v>
      </c>
      <c r="B2191" s="232" t="s">
        <v>3552</v>
      </c>
      <c r="C2191" s="239">
        <v>0.16470063321931483</v>
      </c>
      <c r="D2191" s="239">
        <v>0.13944048036237411</v>
      </c>
      <c r="E2191" s="239">
        <v>0.13330295400974773</v>
      </c>
      <c r="F2191" s="239">
        <v>0.1350118095995009</v>
      </c>
      <c r="G2191" s="239">
        <v>5.9701694204162575E-2</v>
      </c>
      <c r="H2191" s="239">
        <v>1.1526928915508071E-2</v>
      </c>
      <c r="I2191" s="239">
        <v>2.2138245226889681E-2</v>
      </c>
      <c r="J2191" s="239">
        <v>3.7523163503178809E-2</v>
      </c>
      <c r="K2191" s="239">
        <v>4.2152389979978527E-2</v>
      </c>
      <c r="L2191" s="239">
        <v>6.7727721116735556E-2</v>
      </c>
      <c r="M2191" s="239">
        <v>4.4033643000457111E-2</v>
      </c>
      <c r="N2191" s="239">
        <v>0.1513009752268426</v>
      </c>
      <c r="O2191" s="239">
        <v>0.3172940973824005</v>
      </c>
      <c r="P2191" s="239">
        <v>0.82741931619996945</v>
      </c>
    </row>
    <row r="2192" spans="1:16" x14ac:dyDescent="0.25">
      <c r="A2192" s="231" t="s">
        <v>311</v>
      </c>
      <c r="B2192" s="232" t="s">
        <v>3584</v>
      </c>
      <c r="C2192" s="239">
        <v>6.3168083166136341E-2</v>
      </c>
      <c r="D2192" s="239">
        <v>6.0508750473575491E-3</v>
      </c>
      <c r="E2192" s="239">
        <v>4.8121974346924529E-2</v>
      </c>
      <c r="F2192" s="239">
        <v>2.1073874832427921E-2</v>
      </c>
      <c r="G2192" s="239">
        <v>3.6938405638068123E-3</v>
      </c>
      <c r="H2192" s="239">
        <v>5.1841335327750078E-3</v>
      </c>
      <c r="I2192" s="239">
        <v>5.2773063605844051E-3</v>
      </c>
      <c r="J2192" s="239">
        <v>1.210040841381948E-3</v>
      </c>
      <c r="K2192" s="239">
        <v>1.2074867313337187E-2</v>
      </c>
      <c r="L2192" s="239">
        <v>0</v>
      </c>
      <c r="M2192" s="239">
        <v>0</v>
      </c>
      <c r="N2192" s="239">
        <v>1.394716714323789E-2</v>
      </c>
      <c r="O2192" s="239">
        <v>7.0857117779034697E-3</v>
      </c>
      <c r="P2192" s="239">
        <v>7.5401307519703835E-3</v>
      </c>
    </row>
    <row r="2193" spans="1:16" x14ac:dyDescent="0.25">
      <c r="A2193" s="231" t="s">
        <v>3465</v>
      </c>
      <c r="B2193" s="232" t="s">
        <v>3466</v>
      </c>
      <c r="C2193" s="239">
        <v>0</v>
      </c>
      <c r="D2193" s="239">
        <v>0</v>
      </c>
      <c r="E2193" s="239">
        <v>0</v>
      </c>
      <c r="F2193" s="239">
        <v>0</v>
      </c>
      <c r="G2193" s="239">
        <v>0</v>
      </c>
      <c r="H2193" s="239">
        <v>0</v>
      </c>
      <c r="I2193" s="239">
        <v>0</v>
      </c>
      <c r="J2193" s="239">
        <v>0</v>
      </c>
      <c r="K2193" s="239">
        <v>0</v>
      </c>
      <c r="L2193" s="239">
        <v>0</v>
      </c>
      <c r="M2193" s="239">
        <v>0</v>
      </c>
      <c r="N2193" s="239">
        <v>0</v>
      </c>
      <c r="O2193" s="239">
        <v>2.5008571395416083E-3</v>
      </c>
      <c r="P2193" s="239">
        <v>1.2520508128423133E-2</v>
      </c>
    </row>
    <row r="2194" spans="1:16" x14ac:dyDescent="0.25">
      <c r="A2194" s="231" t="s">
        <v>23</v>
      </c>
      <c r="B2194" s="232" t="s">
        <v>3475</v>
      </c>
      <c r="C2194" s="239">
        <v>2.2041855086072249E-2</v>
      </c>
      <c r="D2194" s="239">
        <v>1.2604386355086204E-2</v>
      </c>
      <c r="E2194" s="239">
        <v>1.2449601723480348E-2</v>
      </c>
      <c r="F2194" s="239">
        <v>1.4519405762803667E-2</v>
      </c>
      <c r="G2194" s="239">
        <v>7.3835119329797262E-3</v>
      </c>
      <c r="H2194" s="239">
        <v>8.0189188888642703E-3</v>
      </c>
      <c r="I2194" s="239">
        <v>1.8808740833602015E-2</v>
      </c>
      <c r="J2194" s="239">
        <v>8.8052853477160863E-3</v>
      </c>
      <c r="K2194" s="239">
        <v>5.4715391854172693E-3</v>
      </c>
      <c r="L2194" s="239">
        <v>8.137957325028684E-3</v>
      </c>
      <c r="M2194" s="239">
        <v>2.9562257101856944E-3</v>
      </c>
      <c r="N2194" s="239">
        <v>9.7805775961648852E-3</v>
      </c>
      <c r="O2194" s="239">
        <v>8.9563738322834558E-3</v>
      </c>
      <c r="P2194" s="239">
        <v>1.7722119232623075E-2</v>
      </c>
    </row>
    <row r="2195" spans="1:16" x14ac:dyDescent="0.25">
      <c r="A2195" s="231" t="s">
        <v>2824</v>
      </c>
      <c r="B2195" s="232" t="s">
        <v>6927</v>
      </c>
      <c r="C2195" s="239">
        <v>0</v>
      </c>
      <c r="D2195" s="239">
        <v>0</v>
      </c>
      <c r="E2195" s="239">
        <v>0</v>
      </c>
      <c r="F2195" s="239">
        <v>0.14927369315363043</v>
      </c>
      <c r="G2195" s="239">
        <v>0</v>
      </c>
      <c r="H2195" s="239">
        <v>2.390258769692684</v>
      </c>
      <c r="I2195" s="239">
        <v>0</v>
      </c>
      <c r="J2195" s="239">
        <v>0</v>
      </c>
      <c r="K2195" s="239">
        <v>0</v>
      </c>
      <c r="L2195" s="239">
        <v>0</v>
      </c>
      <c r="M2195" s="239">
        <v>0</v>
      </c>
      <c r="N2195" s="239">
        <v>0</v>
      </c>
      <c r="O2195" s="239">
        <v>0</v>
      </c>
      <c r="P2195" s="239">
        <v>0</v>
      </c>
    </row>
    <row r="2196" spans="1:16" x14ac:dyDescent="0.25">
      <c r="A2196" s="231" t="s">
        <v>883</v>
      </c>
      <c r="B2196" s="232" t="s">
        <v>6310</v>
      </c>
      <c r="C2196" s="239">
        <v>0</v>
      </c>
      <c r="D2196" s="239">
        <v>0</v>
      </c>
      <c r="E2196" s="239">
        <v>0</v>
      </c>
      <c r="F2196" s="239">
        <v>0</v>
      </c>
      <c r="G2196" s="239">
        <v>0</v>
      </c>
      <c r="H2196" s="239">
        <v>0</v>
      </c>
      <c r="I2196" s="239">
        <v>0</v>
      </c>
      <c r="J2196" s="239">
        <v>0</v>
      </c>
      <c r="K2196" s="239">
        <v>0.15781172324906353</v>
      </c>
      <c r="L2196" s="239">
        <v>0</v>
      </c>
      <c r="M2196" s="239">
        <v>0</v>
      </c>
      <c r="N2196" s="239">
        <v>0</v>
      </c>
      <c r="O2196" s="239">
        <v>0</v>
      </c>
      <c r="P2196" s="239">
        <v>0</v>
      </c>
    </row>
    <row r="2197" spans="1:16" x14ac:dyDescent="0.25">
      <c r="A2197" s="231" t="s">
        <v>440</v>
      </c>
      <c r="B2197" s="232" t="s">
        <v>10064</v>
      </c>
      <c r="C2197" s="239">
        <v>0</v>
      </c>
      <c r="D2197" s="239">
        <v>0</v>
      </c>
      <c r="E2197" s="239">
        <v>0</v>
      </c>
      <c r="F2197" s="239">
        <v>9.6105771986528445E-3</v>
      </c>
      <c r="G2197" s="239">
        <v>0</v>
      </c>
      <c r="H2197" s="239">
        <v>0</v>
      </c>
      <c r="I2197" s="239">
        <v>0</v>
      </c>
      <c r="J2197" s="239">
        <v>1.8399662746146318E-3</v>
      </c>
      <c r="K2197" s="239">
        <v>0</v>
      </c>
      <c r="L2197" s="239">
        <v>0</v>
      </c>
      <c r="M2197" s="239">
        <v>0</v>
      </c>
      <c r="N2197" s="239">
        <v>0</v>
      </c>
      <c r="O2197" s="239">
        <v>0</v>
      </c>
      <c r="P2197" s="239">
        <v>0.22876162752998594</v>
      </c>
    </row>
    <row r="2198" spans="1:16" x14ac:dyDescent="0.25">
      <c r="A2198" s="231" t="s">
        <v>1514</v>
      </c>
      <c r="B2198" s="232" t="s">
        <v>10065</v>
      </c>
      <c r="C2198" s="239">
        <v>0</v>
      </c>
      <c r="D2198" s="239">
        <v>0</v>
      </c>
      <c r="E2198" s="239">
        <v>0</v>
      </c>
      <c r="F2198" s="239">
        <v>0</v>
      </c>
      <c r="G2198" s="239">
        <v>0</v>
      </c>
      <c r="H2198" s="239">
        <v>0</v>
      </c>
      <c r="I2198" s="239">
        <v>3.208967781981984E-3</v>
      </c>
      <c r="J2198" s="239">
        <v>0</v>
      </c>
      <c r="K2198" s="239">
        <v>0</v>
      </c>
      <c r="L2198" s="239">
        <v>0</v>
      </c>
      <c r="M2198" s="239">
        <v>3.8725349147226425E-2</v>
      </c>
      <c r="N2198" s="239">
        <v>3.9607476642337054E-2</v>
      </c>
      <c r="O2198" s="239">
        <v>0</v>
      </c>
      <c r="P2198" s="239">
        <v>0.49103773839997128</v>
      </c>
    </row>
    <row r="2199" spans="1:16" x14ac:dyDescent="0.25">
      <c r="A2199" s="231" t="s">
        <v>7566</v>
      </c>
      <c r="B2199" s="232" t="s">
        <v>7567</v>
      </c>
      <c r="C2199" s="239">
        <v>0</v>
      </c>
      <c r="D2199" s="239">
        <v>0</v>
      </c>
      <c r="E2199" s="239">
        <v>0</v>
      </c>
      <c r="F2199" s="239">
        <v>0</v>
      </c>
      <c r="G2199" s="239">
        <v>0</v>
      </c>
      <c r="H2199" s="239">
        <v>0</v>
      </c>
      <c r="I2199" s="239">
        <v>0</v>
      </c>
      <c r="J2199" s="239">
        <v>0</v>
      </c>
      <c r="K2199" s="239">
        <v>0</v>
      </c>
      <c r="L2199" s="239">
        <v>0</v>
      </c>
      <c r="M2199" s="239">
        <v>0</v>
      </c>
      <c r="N2199" s="239">
        <v>0</v>
      </c>
      <c r="O2199" s="239">
        <v>0</v>
      </c>
      <c r="P2199" s="239">
        <v>0.43057082089453635</v>
      </c>
    </row>
    <row r="2200" spans="1:16" x14ac:dyDescent="0.25">
      <c r="A2200" s="231" t="s">
        <v>862</v>
      </c>
      <c r="B2200" s="232" t="s">
        <v>5006</v>
      </c>
      <c r="C2200" s="239">
        <v>0</v>
      </c>
      <c r="D2200" s="239">
        <v>0</v>
      </c>
      <c r="E2200" s="239">
        <v>0</v>
      </c>
      <c r="F2200" s="239">
        <v>0</v>
      </c>
      <c r="G2200" s="239">
        <v>0</v>
      </c>
      <c r="H2200" s="239">
        <v>0</v>
      </c>
      <c r="I2200" s="239">
        <v>0</v>
      </c>
      <c r="J2200" s="239">
        <v>0.90413787628382858</v>
      </c>
      <c r="K2200" s="239">
        <v>0</v>
      </c>
      <c r="L2200" s="239">
        <v>0</v>
      </c>
      <c r="M2200" s="239">
        <v>0</v>
      </c>
      <c r="N2200" s="239">
        <v>3.7528051496599083E-3</v>
      </c>
      <c r="O2200" s="239">
        <v>0</v>
      </c>
      <c r="P2200" s="239">
        <v>5.5990208540710604</v>
      </c>
    </row>
    <row r="2201" spans="1:16" x14ac:dyDescent="0.25">
      <c r="A2201" s="231" t="s">
        <v>3002</v>
      </c>
      <c r="B2201" s="232" t="s">
        <v>6311</v>
      </c>
      <c r="C2201" s="239">
        <v>1.7866822509199545E-2</v>
      </c>
      <c r="D2201" s="239">
        <v>1.7124067319948848E-2</v>
      </c>
      <c r="E2201" s="239">
        <v>0</v>
      </c>
      <c r="F2201" s="239">
        <v>0</v>
      </c>
      <c r="G2201" s="239">
        <v>2.2229684934721456E-2</v>
      </c>
      <c r="H2201" s="239">
        <v>0</v>
      </c>
      <c r="I2201" s="239">
        <v>0</v>
      </c>
      <c r="J2201" s="239">
        <v>0</v>
      </c>
      <c r="K2201" s="239">
        <v>0</v>
      </c>
      <c r="L2201" s="239">
        <v>0</v>
      </c>
      <c r="M2201" s="239">
        <v>0</v>
      </c>
      <c r="N2201" s="239">
        <v>0</v>
      </c>
      <c r="O2201" s="239">
        <v>0</v>
      </c>
      <c r="P2201" s="239">
        <v>0</v>
      </c>
    </row>
    <row r="2202" spans="1:16" x14ac:dyDescent="0.25">
      <c r="A2202" s="231" t="s">
        <v>2743</v>
      </c>
      <c r="B2202" s="232" t="s">
        <v>6312</v>
      </c>
      <c r="C2202" s="239">
        <v>0</v>
      </c>
      <c r="D2202" s="239">
        <v>0</v>
      </c>
      <c r="E2202" s="239">
        <v>0</v>
      </c>
      <c r="F2202" s="239">
        <v>0</v>
      </c>
      <c r="G2202" s="239">
        <v>2.4576071081233958E-2</v>
      </c>
      <c r="H2202" s="239">
        <v>0</v>
      </c>
      <c r="I2202" s="239">
        <v>0</v>
      </c>
      <c r="J2202" s="239">
        <v>0</v>
      </c>
      <c r="K2202" s="239">
        <v>0</v>
      </c>
      <c r="L2202" s="239">
        <v>0</v>
      </c>
      <c r="M2202" s="239">
        <v>0</v>
      </c>
      <c r="N2202" s="239">
        <v>0</v>
      </c>
      <c r="O2202" s="239">
        <v>0</v>
      </c>
      <c r="P2202" s="239">
        <v>0</v>
      </c>
    </row>
    <row r="2203" spans="1:16" x14ac:dyDescent="0.25">
      <c r="A2203" s="231" t="s">
        <v>2265</v>
      </c>
      <c r="B2203" s="232" t="s">
        <v>6313</v>
      </c>
      <c r="C2203" s="239">
        <v>0</v>
      </c>
      <c r="D2203" s="239">
        <v>0</v>
      </c>
      <c r="E2203" s="239">
        <v>0</v>
      </c>
      <c r="F2203" s="239">
        <v>0</v>
      </c>
      <c r="G2203" s="239">
        <v>0</v>
      </c>
      <c r="H2203" s="239">
        <v>0</v>
      </c>
      <c r="I2203" s="239">
        <v>0</v>
      </c>
      <c r="J2203" s="239">
        <v>4.3413519294697972E-2</v>
      </c>
      <c r="K2203" s="239">
        <v>0</v>
      </c>
      <c r="L2203" s="239">
        <v>0</v>
      </c>
      <c r="M2203" s="239">
        <v>0</v>
      </c>
      <c r="N2203" s="239">
        <v>6.7127702794664526E-2</v>
      </c>
      <c r="O2203" s="239">
        <v>0</v>
      </c>
      <c r="P2203" s="239">
        <v>0.24736567434685883</v>
      </c>
    </row>
    <row r="2204" spans="1:16" x14ac:dyDescent="0.25">
      <c r="A2204" s="231" t="s">
        <v>2242</v>
      </c>
      <c r="B2204" s="232" t="s">
        <v>6315</v>
      </c>
      <c r="C2204" s="239">
        <v>0</v>
      </c>
      <c r="D2204" s="239">
        <v>0</v>
      </c>
      <c r="E2204" s="239">
        <v>0</v>
      </c>
      <c r="F2204" s="239">
        <v>0</v>
      </c>
      <c r="G2204" s="239">
        <v>0</v>
      </c>
      <c r="H2204" s="239">
        <v>0</v>
      </c>
      <c r="I2204" s="239">
        <v>0</v>
      </c>
      <c r="J2204" s="239">
        <v>0</v>
      </c>
      <c r="K2204" s="239">
        <v>0</v>
      </c>
      <c r="L2204" s="239">
        <v>0</v>
      </c>
      <c r="M2204" s="239">
        <v>0</v>
      </c>
      <c r="N2204" s="239">
        <v>0</v>
      </c>
      <c r="O2204" s="239">
        <v>0</v>
      </c>
      <c r="P2204" s="239">
        <v>0.1308936771617383</v>
      </c>
    </row>
    <row r="2205" spans="1:16" x14ac:dyDescent="0.25">
      <c r="A2205" s="231" t="s">
        <v>2320</v>
      </c>
      <c r="B2205" s="232" t="s">
        <v>6316</v>
      </c>
      <c r="C2205" s="239">
        <v>0</v>
      </c>
      <c r="D2205" s="239">
        <v>4.8307222514622085E-2</v>
      </c>
      <c r="E2205" s="239">
        <v>0</v>
      </c>
      <c r="F2205" s="239">
        <v>0</v>
      </c>
      <c r="G2205" s="239">
        <v>0</v>
      </c>
      <c r="H2205" s="239">
        <v>0</v>
      </c>
      <c r="I2205" s="239">
        <v>0</v>
      </c>
      <c r="J2205" s="239">
        <v>0</v>
      </c>
      <c r="K2205" s="239">
        <v>0</v>
      </c>
      <c r="L2205" s="239">
        <v>0</v>
      </c>
      <c r="M2205" s="239">
        <v>0</v>
      </c>
      <c r="N2205" s="239">
        <v>0</v>
      </c>
      <c r="O2205" s="239">
        <v>0</v>
      </c>
      <c r="P2205" s="239">
        <v>0</v>
      </c>
    </row>
    <row r="2206" spans="1:16" x14ac:dyDescent="0.25">
      <c r="A2206" s="231" t="s">
        <v>1063</v>
      </c>
      <c r="B2206" s="232" t="s">
        <v>4984</v>
      </c>
      <c r="C2206" s="239">
        <v>0</v>
      </c>
      <c r="D2206" s="239">
        <v>0</v>
      </c>
      <c r="E2206" s="239">
        <v>5.4244360271348451E-3</v>
      </c>
      <c r="F2206" s="239">
        <v>4.8114401939098189E-3</v>
      </c>
      <c r="G2206" s="239">
        <v>0</v>
      </c>
      <c r="H2206" s="239">
        <v>4.466941573843467E-3</v>
      </c>
      <c r="I2206" s="239">
        <v>0</v>
      </c>
      <c r="J2206" s="239">
        <v>0</v>
      </c>
      <c r="K2206" s="239">
        <v>0</v>
      </c>
      <c r="L2206" s="239">
        <v>0</v>
      </c>
      <c r="M2206" s="239">
        <v>0</v>
      </c>
      <c r="N2206" s="239">
        <v>0.2009544770105334</v>
      </c>
      <c r="O2206" s="239">
        <v>5.1704057654920598E-3</v>
      </c>
      <c r="P2206" s="239">
        <v>6.5853447249361076E-3</v>
      </c>
    </row>
    <row r="2207" spans="1:16" x14ac:dyDescent="0.25">
      <c r="A2207" s="231" t="s">
        <v>1915</v>
      </c>
      <c r="B2207" s="232" t="s">
        <v>4985</v>
      </c>
      <c r="C2207" s="239">
        <v>0</v>
      </c>
      <c r="D2207" s="239">
        <v>0.37399989968241482</v>
      </c>
      <c r="E2207" s="239">
        <v>0</v>
      </c>
      <c r="F2207" s="239">
        <v>0</v>
      </c>
      <c r="G2207" s="239">
        <v>0</v>
      </c>
      <c r="H2207" s="239">
        <v>0</v>
      </c>
      <c r="I2207" s="239">
        <v>0</v>
      </c>
      <c r="J2207" s="239">
        <v>0</v>
      </c>
      <c r="K2207" s="239">
        <v>0</v>
      </c>
      <c r="L2207" s="239">
        <v>0</v>
      </c>
      <c r="M2207" s="239">
        <v>8.7888174380848765E-3</v>
      </c>
      <c r="N2207" s="239">
        <v>0</v>
      </c>
      <c r="O2207" s="239">
        <v>0</v>
      </c>
      <c r="P2207" s="239">
        <v>0</v>
      </c>
    </row>
    <row r="2208" spans="1:16" x14ac:dyDescent="0.25">
      <c r="A2208" s="231" t="s">
        <v>692</v>
      </c>
      <c r="B2208" s="232" t="s">
        <v>6330</v>
      </c>
      <c r="C2208" s="239">
        <v>0</v>
      </c>
      <c r="D2208" s="239">
        <v>0</v>
      </c>
      <c r="E2208" s="239">
        <v>0</v>
      </c>
      <c r="F2208" s="239">
        <v>0</v>
      </c>
      <c r="G2208" s="239">
        <v>0</v>
      </c>
      <c r="H2208" s="239">
        <v>0</v>
      </c>
      <c r="I2208" s="239">
        <v>0</v>
      </c>
      <c r="J2208" s="239">
        <v>0</v>
      </c>
      <c r="K2208" s="239">
        <v>0</v>
      </c>
      <c r="L2208" s="239">
        <v>0</v>
      </c>
      <c r="M2208" s="239">
        <v>0</v>
      </c>
      <c r="N2208" s="239">
        <v>5.0659709030267983</v>
      </c>
      <c r="O2208" s="239">
        <v>0</v>
      </c>
      <c r="P2208" s="239">
        <v>0</v>
      </c>
    </row>
    <row r="2209" spans="1:16" x14ac:dyDescent="0.25">
      <c r="A2209" s="231" t="s">
        <v>243</v>
      </c>
      <c r="B2209" s="232" t="s">
        <v>3501</v>
      </c>
      <c r="C2209" s="239">
        <v>0</v>
      </c>
      <c r="D2209" s="239">
        <v>0</v>
      </c>
      <c r="E2209" s="239">
        <v>0</v>
      </c>
      <c r="F2209" s="239">
        <v>0</v>
      </c>
      <c r="G2209" s="239">
        <v>0</v>
      </c>
      <c r="H2209" s="239">
        <v>0</v>
      </c>
      <c r="I2209" s="239">
        <v>0</v>
      </c>
      <c r="J2209" s="239">
        <v>0</v>
      </c>
      <c r="K2209" s="239">
        <v>0</v>
      </c>
      <c r="L2209" s="239">
        <v>0</v>
      </c>
      <c r="M2209" s="239">
        <v>0</v>
      </c>
      <c r="N2209" s="239">
        <v>0</v>
      </c>
      <c r="O2209" s="239">
        <v>3.7936265194341949E-2</v>
      </c>
      <c r="P2209" s="239">
        <v>0</v>
      </c>
    </row>
    <row r="2210" spans="1:16" x14ac:dyDescent="0.25">
      <c r="A2210" s="231" t="s">
        <v>165</v>
      </c>
      <c r="B2210" s="232" t="s">
        <v>4986</v>
      </c>
      <c r="C2210" s="239">
        <v>6.3687253010963979E-2</v>
      </c>
      <c r="D2210" s="239">
        <v>4.6783411738921168E-3</v>
      </c>
      <c r="E2210" s="239">
        <v>0</v>
      </c>
      <c r="F2210" s="239">
        <v>0</v>
      </c>
      <c r="G2210" s="239">
        <v>2.4679139457628476E-2</v>
      </c>
      <c r="H2210" s="239">
        <v>0</v>
      </c>
      <c r="I2210" s="239">
        <v>1.2005032801399595E-3</v>
      </c>
      <c r="J2210" s="239">
        <v>6.871179513218177E-3</v>
      </c>
      <c r="K2210" s="239">
        <v>0</v>
      </c>
      <c r="L2210" s="239">
        <v>2.1114609520988377E-2</v>
      </c>
      <c r="M2210" s="239">
        <v>3.7028021281183085E-2</v>
      </c>
      <c r="N2210" s="239">
        <v>3.7525769707324699E-2</v>
      </c>
      <c r="O2210" s="239">
        <v>0</v>
      </c>
      <c r="P2210" s="239">
        <v>0</v>
      </c>
    </row>
    <row r="2211" spans="1:16" x14ac:dyDescent="0.25">
      <c r="A2211" s="231" t="s">
        <v>293</v>
      </c>
      <c r="B2211" s="232" t="s">
        <v>4987</v>
      </c>
      <c r="C2211" s="239">
        <v>3.9349524521151334E-2</v>
      </c>
      <c r="D2211" s="239">
        <v>0</v>
      </c>
      <c r="E2211" s="239">
        <v>0</v>
      </c>
      <c r="F2211" s="239">
        <v>0</v>
      </c>
      <c r="G2211" s="239">
        <v>0</v>
      </c>
      <c r="H2211" s="239">
        <v>0</v>
      </c>
      <c r="I2211" s="239">
        <v>0</v>
      </c>
      <c r="J2211" s="239">
        <v>4.627134878945402E-2</v>
      </c>
      <c r="K2211" s="239">
        <v>0</v>
      </c>
      <c r="L2211" s="239">
        <v>0</v>
      </c>
      <c r="M2211" s="239">
        <v>0</v>
      </c>
      <c r="N2211" s="239">
        <v>0</v>
      </c>
      <c r="O2211" s="239">
        <v>0.25425888846282502</v>
      </c>
      <c r="P2211" s="239">
        <v>0</v>
      </c>
    </row>
    <row r="2212" spans="1:16" x14ac:dyDescent="0.25">
      <c r="A2212" s="231" t="s">
        <v>426</v>
      </c>
      <c r="B2212" s="232" t="s">
        <v>4988</v>
      </c>
      <c r="C2212" s="239">
        <v>0</v>
      </c>
      <c r="D2212" s="239">
        <v>0</v>
      </c>
      <c r="E2212" s="239">
        <v>0</v>
      </c>
      <c r="F2212" s="239">
        <v>0</v>
      </c>
      <c r="G2212" s="239">
        <v>0.33918281839005177</v>
      </c>
      <c r="H2212" s="239">
        <v>0</v>
      </c>
      <c r="I2212" s="239">
        <v>0</v>
      </c>
      <c r="J2212" s="239">
        <v>0</v>
      </c>
      <c r="K2212" s="239">
        <v>0</v>
      </c>
      <c r="L2212" s="239">
        <v>0</v>
      </c>
      <c r="M2212" s="239">
        <v>0</v>
      </c>
      <c r="N2212" s="239">
        <v>0</v>
      </c>
      <c r="O2212" s="239">
        <v>0</v>
      </c>
      <c r="P2212" s="239">
        <v>0</v>
      </c>
    </row>
    <row r="2213" spans="1:16" x14ac:dyDescent="0.25">
      <c r="A2213" s="231" t="s">
        <v>459</v>
      </c>
      <c r="B2213" s="232" t="s">
        <v>3577</v>
      </c>
      <c r="C2213" s="239">
        <v>0</v>
      </c>
      <c r="D2213" s="239">
        <v>0</v>
      </c>
      <c r="E2213" s="239">
        <v>0</v>
      </c>
      <c r="F2213" s="239">
        <v>0</v>
      </c>
      <c r="G2213" s="239">
        <v>0</v>
      </c>
      <c r="H2213" s="239">
        <v>0</v>
      </c>
      <c r="I2213" s="239">
        <v>1.736255750672127E-2</v>
      </c>
      <c r="J2213" s="239">
        <v>0</v>
      </c>
      <c r="K2213" s="239">
        <v>0</v>
      </c>
      <c r="L2213" s="239">
        <v>0</v>
      </c>
      <c r="M2213" s="239">
        <v>0</v>
      </c>
      <c r="N2213" s="239">
        <v>0</v>
      </c>
      <c r="O2213" s="239">
        <v>0</v>
      </c>
      <c r="P2213" s="239">
        <v>0</v>
      </c>
    </row>
    <row r="2214" spans="1:16" x14ac:dyDescent="0.25">
      <c r="A2214" s="231" t="s">
        <v>8470</v>
      </c>
      <c r="B2214" s="232" t="s">
        <v>8471</v>
      </c>
      <c r="C2214" s="239">
        <v>0</v>
      </c>
      <c r="D2214" s="239">
        <v>0</v>
      </c>
      <c r="E2214" s="239">
        <v>0</v>
      </c>
      <c r="F2214" s="239">
        <v>0</v>
      </c>
      <c r="G2214" s="239">
        <v>0.11352639213164213</v>
      </c>
      <c r="H2214" s="239">
        <v>0</v>
      </c>
      <c r="I2214" s="239">
        <v>0</v>
      </c>
      <c r="J2214" s="239">
        <v>0</v>
      </c>
      <c r="K2214" s="239">
        <v>0</v>
      </c>
      <c r="L2214" s="239">
        <v>0</v>
      </c>
      <c r="M2214" s="239">
        <v>0</v>
      </c>
      <c r="N2214" s="239">
        <v>0</v>
      </c>
      <c r="O2214" s="239">
        <v>0</v>
      </c>
      <c r="P2214" s="239">
        <v>0</v>
      </c>
    </row>
    <row r="2215" spans="1:16" x14ac:dyDescent="0.25">
      <c r="A2215" s="231" t="s">
        <v>7420</v>
      </c>
      <c r="B2215" s="232" t="s">
        <v>7421</v>
      </c>
      <c r="C2215" s="239">
        <v>0</v>
      </c>
      <c r="D2215" s="239">
        <v>0</v>
      </c>
      <c r="E2215" s="239">
        <v>0</v>
      </c>
      <c r="F2215" s="239">
        <v>0</v>
      </c>
      <c r="G2215" s="239">
        <v>0</v>
      </c>
      <c r="H2215" s="239">
        <v>8.4480862208205585E-3</v>
      </c>
      <c r="I2215" s="239">
        <v>0</v>
      </c>
      <c r="J2215" s="239">
        <v>0</v>
      </c>
      <c r="K2215" s="239">
        <v>0</v>
      </c>
      <c r="L2215" s="239">
        <v>0</v>
      </c>
      <c r="M2215" s="239">
        <v>0</v>
      </c>
      <c r="N2215" s="239">
        <v>0</v>
      </c>
      <c r="O2215" s="239">
        <v>0</v>
      </c>
      <c r="P2215" s="239">
        <v>0</v>
      </c>
    </row>
    <row r="2216" spans="1:16" x14ac:dyDescent="0.25">
      <c r="A2216" s="231" t="s">
        <v>868</v>
      </c>
      <c r="B2216" s="232" t="s">
        <v>6333</v>
      </c>
      <c r="C2216" s="239">
        <v>0</v>
      </c>
      <c r="D2216" s="239">
        <v>0</v>
      </c>
      <c r="E2216" s="239">
        <v>0</v>
      </c>
      <c r="F2216" s="239">
        <v>0</v>
      </c>
      <c r="G2216" s="239">
        <v>0</v>
      </c>
      <c r="H2216" s="239">
        <v>0</v>
      </c>
      <c r="I2216" s="239">
        <v>0</v>
      </c>
      <c r="J2216" s="239">
        <v>0</v>
      </c>
      <c r="K2216" s="239">
        <v>0</v>
      </c>
      <c r="L2216" s="239">
        <v>0</v>
      </c>
      <c r="M2216" s="239">
        <v>3.9044143904223047E-2</v>
      </c>
      <c r="N2216" s="239">
        <v>0</v>
      </c>
      <c r="O2216" s="239">
        <v>1.163118336907424E-2</v>
      </c>
      <c r="P2216" s="239">
        <v>0</v>
      </c>
    </row>
    <row r="2217" spans="1:16" x14ac:dyDescent="0.25">
      <c r="A2217" s="231" t="s">
        <v>50</v>
      </c>
      <c r="B2217" s="232" t="s">
        <v>3699</v>
      </c>
      <c r="C2217" s="239">
        <v>0</v>
      </c>
      <c r="D2217" s="239">
        <v>0</v>
      </c>
      <c r="E2217" s="239">
        <v>0</v>
      </c>
      <c r="F2217" s="239">
        <v>0</v>
      </c>
      <c r="G2217" s="239">
        <v>0</v>
      </c>
      <c r="H2217" s="239">
        <v>3.7487712689479896E-2</v>
      </c>
      <c r="I2217" s="239">
        <v>1.2005291366893042E-2</v>
      </c>
      <c r="J2217" s="239">
        <v>8.3475366902475041E-3</v>
      </c>
      <c r="K2217" s="239">
        <v>1.7779067461427375E-2</v>
      </c>
      <c r="L2217" s="239">
        <v>4.2858205733219299E-3</v>
      </c>
      <c r="M2217" s="239">
        <v>5.7811774348566543E-3</v>
      </c>
      <c r="N2217" s="239">
        <v>4.9272548033556631E-3</v>
      </c>
      <c r="O2217" s="239">
        <v>1.5978121632043308E-2</v>
      </c>
      <c r="P2217" s="239">
        <v>0.29250072124788123</v>
      </c>
    </row>
    <row r="2218" spans="1:16" x14ac:dyDescent="0.25">
      <c r="A2218" s="231" t="s">
        <v>804</v>
      </c>
      <c r="B2218" s="232" t="s">
        <v>4982</v>
      </c>
      <c r="C2218" s="239">
        <v>0</v>
      </c>
      <c r="D2218" s="239">
        <v>0</v>
      </c>
      <c r="E2218" s="239">
        <v>0</v>
      </c>
      <c r="F2218" s="239">
        <v>0</v>
      </c>
      <c r="G2218" s="239">
        <v>0</v>
      </c>
      <c r="H2218" s="239">
        <v>0</v>
      </c>
      <c r="I2218" s="239">
        <v>0</v>
      </c>
      <c r="J2218" s="239">
        <v>0</v>
      </c>
      <c r="K2218" s="239">
        <v>0</v>
      </c>
      <c r="L2218" s="239">
        <v>0</v>
      </c>
      <c r="M2218" s="239">
        <v>0</v>
      </c>
      <c r="N2218" s="239">
        <v>6.175083813511921E-2</v>
      </c>
      <c r="O2218" s="239">
        <v>0</v>
      </c>
      <c r="P2218" s="239">
        <v>7.5842990991477517E-3</v>
      </c>
    </row>
    <row r="2219" spans="1:16" x14ac:dyDescent="0.25">
      <c r="A2219" s="231" t="s">
        <v>7264</v>
      </c>
      <c r="B2219" s="232" t="s">
        <v>7265</v>
      </c>
      <c r="C2219" s="239">
        <v>0</v>
      </c>
      <c r="D2219" s="239">
        <v>0</v>
      </c>
      <c r="E2219" s="239">
        <v>0</v>
      </c>
      <c r="F2219" s="239">
        <v>0</v>
      </c>
      <c r="G2219" s="239">
        <v>0</v>
      </c>
      <c r="H2219" s="239">
        <v>0</v>
      </c>
      <c r="I2219" s="239">
        <v>0</v>
      </c>
      <c r="J2219" s="239">
        <v>0</v>
      </c>
      <c r="K2219" s="239">
        <v>0</v>
      </c>
      <c r="L2219" s="239">
        <v>0</v>
      </c>
      <c r="M2219" s="239">
        <v>0</v>
      </c>
      <c r="N2219" s="239">
        <v>0</v>
      </c>
      <c r="O2219" s="239">
        <v>5.0685242557119412E-2</v>
      </c>
      <c r="P2219" s="239">
        <v>0</v>
      </c>
    </row>
    <row r="2220" spans="1:16" x14ac:dyDescent="0.25">
      <c r="A2220" s="231" t="s">
        <v>881</v>
      </c>
      <c r="B2220" s="232" t="s">
        <v>4991</v>
      </c>
      <c r="C2220" s="239">
        <v>0</v>
      </c>
      <c r="D2220" s="239">
        <v>0</v>
      </c>
      <c r="E2220" s="239">
        <v>0</v>
      </c>
      <c r="F2220" s="239">
        <v>0</v>
      </c>
      <c r="G2220" s="239">
        <v>0</v>
      </c>
      <c r="H2220" s="239">
        <v>0</v>
      </c>
      <c r="I2220" s="239">
        <v>0</v>
      </c>
      <c r="J2220" s="239">
        <v>0</v>
      </c>
      <c r="K2220" s="239">
        <v>0</v>
      </c>
      <c r="L2220" s="239">
        <v>0</v>
      </c>
      <c r="M2220" s="239">
        <v>0</v>
      </c>
      <c r="N2220" s="239">
        <v>8.6672797812396452E-2</v>
      </c>
      <c r="O2220" s="239">
        <v>0</v>
      </c>
      <c r="P2220" s="239">
        <v>0</v>
      </c>
    </row>
    <row r="2221" spans="1:16" x14ac:dyDescent="0.25">
      <c r="A2221" s="231" t="s">
        <v>891</v>
      </c>
      <c r="B2221" s="232" t="s">
        <v>10066</v>
      </c>
      <c r="C2221" s="239">
        <v>0</v>
      </c>
      <c r="D2221" s="239">
        <v>0</v>
      </c>
      <c r="E2221" s="239">
        <v>0</v>
      </c>
      <c r="F2221" s="239">
        <v>0</v>
      </c>
      <c r="G2221" s="239">
        <v>0</v>
      </c>
      <c r="H2221" s="239">
        <v>0</v>
      </c>
      <c r="I2221" s="239">
        <v>0</v>
      </c>
      <c r="J2221" s="239">
        <v>0</v>
      </c>
      <c r="K2221" s="239">
        <v>0</v>
      </c>
      <c r="L2221" s="239">
        <v>0</v>
      </c>
      <c r="M2221" s="239">
        <v>0</v>
      </c>
      <c r="N2221" s="239">
        <v>0</v>
      </c>
      <c r="O2221" s="239">
        <v>0</v>
      </c>
      <c r="P2221" s="239">
        <v>1.9025652225693156E-2</v>
      </c>
    </row>
    <row r="2222" spans="1:16" x14ac:dyDescent="0.25">
      <c r="A2222" s="231" t="s">
        <v>1896</v>
      </c>
      <c r="B2222" s="232" t="s">
        <v>4993</v>
      </c>
      <c r="C2222" s="239">
        <v>0</v>
      </c>
      <c r="D2222" s="239">
        <v>0</v>
      </c>
      <c r="E2222" s="239">
        <v>0</v>
      </c>
      <c r="F2222" s="239">
        <v>0</v>
      </c>
      <c r="G2222" s="239">
        <v>0</v>
      </c>
      <c r="H2222" s="239">
        <v>0</v>
      </c>
      <c r="I2222" s="239">
        <v>0</v>
      </c>
      <c r="J2222" s="239">
        <v>0</v>
      </c>
      <c r="K2222" s="239">
        <v>0</v>
      </c>
      <c r="L2222" s="239">
        <v>1.6117464284044831E-2</v>
      </c>
      <c r="M2222" s="239">
        <v>0</v>
      </c>
      <c r="N2222" s="239">
        <v>0</v>
      </c>
      <c r="O2222" s="239">
        <v>0</v>
      </c>
      <c r="P2222" s="239">
        <v>0</v>
      </c>
    </row>
    <row r="2223" spans="1:16" x14ac:dyDescent="0.25">
      <c r="A2223" s="231" t="s">
        <v>1587</v>
      </c>
      <c r="B2223" s="232" t="s">
        <v>6321</v>
      </c>
      <c r="C2223" s="239">
        <v>7.2025876611833073E-2</v>
      </c>
      <c r="D2223" s="239">
        <v>8.8652529891646986E-3</v>
      </c>
      <c r="E2223" s="239">
        <v>2.120731904828807E-2</v>
      </c>
      <c r="F2223" s="239">
        <v>0</v>
      </c>
      <c r="G2223" s="239">
        <v>0</v>
      </c>
      <c r="H2223" s="239">
        <v>0</v>
      </c>
      <c r="I2223" s="239">
        <v>1.8194465684949011E-2</v>
      </c>
      <c r="J2223" s="239">
        <v>8.0027082495557015E-3</v>
      </c>
      <c r="K2223" s="239">
        <v>7.2696082064314799E-3</v>
      </c>
      <c r="L2223" s="239">
        <v>0</v>
      </c>
      <c r="M2223" s="239">
        <v>0.18764346180644023</v>
      </c>
      <c r="N2223" s="239">
        <v>0</v>
      </c>
      <c r="O2223" s="239">
        <v>0</v>
      </c>
      <c r="P2223" s="239">
        <v>0</v>
      </c>
    </row>
    <row r="2224" spans="1:16" x14ac:dyDescent="0.25">
      <c r="A2224" s="231" t="s">
        <v>1604</v>
      </c>
      <c r="B2224" s="232" t="s">
        <v>10067</v>
      </c>
      <c r="C2224" s="239">
        <v>0</v>
      </c>
      <c r="D2224" s="239">
        <v>0</v>
      </c>
      <c r="E2224" s="239">
        <v>0</v>
      </c>
      <c r="F2224" s="239">
        <v>0</v>
      </c>
      <c r="G2224" s="239">
        <v>0</v>
      </c>
      <c r="H2224" s="239">
        <v>0</v>
      </c>
      <c r="I2224" s="239">
        <v>0</v>
      </c>
      <c r="J2224" s="239">
        <v>6.8369391811012748E-3</v>
      </c>
      <c r="K2224" s="239">
        <v>0</v>
      </c>
      <c r="L2224" s="239">
        <v>0</v>
      </c>
      <c r="M2224" s="239">
        <v>0</v>
      </c>
      <c r="N2224" s="239">
        <v>0</v>
      </c>
      <c r="O2224" s="239">
        <v>0</v>
      </c>
      <c r="P2224" s="239">
        <v>0</v>
      </c>
    </row>
    <row r="2225" spans="1:16" x14ac:dyDescent="0.25">
      <c r="A2225" s="231" t="s">
        <v>2395</v>
      </c>
      <c r="B2225" s="232" t="s">
        <v>4990</v>
      </c>
      <c r="C2225" s="239">
        <v>0</v>
      </c>
      <c r="D2225" s="239">
        <v>3.1429823213333777E-2</v>
      </c>
      <c r="E2225" s="239">
        <v>0</v>
      </c>
      <c r="F2225" s="239">
        <v>0</v>
      </c>
      <c r="G2225" s="239">
        <v>0</v>
      </c>
      <c r="H2225" s="239">
        <v>0</v>
      </c>
      <c r="I2225" s="239">
        <v>0</v>
      </c>
      <c r="J2225" s="239">
        <v>0</v>
      </c>
      <c r="K2225" s="239">
        <v>0</v>
      </c>
      <c r="L2225" s="239">
        <v>0</v>
      </c>
      <c r="M2225" s="239">
        <v>4.7753320824662025E-3</v>
      </c>
      <c r="N2225" s="239">
        <v>0</v>
      </c>
      <c r="O2225" s="239">
        <v>0</v>
      </c>
      <c r="P2225" s="239">
        <v>0</v>
      </c>
    </row>
    <row r="2226" spans="1:16" x14ac:dyDescent="0.25">
      <c r="A2226" s="231" t="s">
        <v>1754</v>
      </c>
      <c r="B2226" s="232" t="s">
        <v>6327</v>
      </c>
      <c r="C2226" s="239">
        <v>0</v>
      </c>
      <c r="D2226" s="239">
        <v>0</v>
      </c>
      <c r="E2226" s="239">
        <v>0</v>
      </c>
      <c r="F2226" s="239">
        <v>0</v>
      </c>
      <c r="G2226" s="239">
        <v>0</v>
      </c>
      <c r="H2226" s="239">
        <v>0</v>
      </c>
      <c r="I2226" s="239">
        <v>7.3033391286970771E-3</v>
      </c>
      <c r="J2226" s="239">
        <v>0</v>
      </c>
      <c r="K2226" s="239">
        <v>0</v>
      </c>
      <c r="L2226" s="239">
        <v>0</v>
      </c>
      <c r="M2226" s="239">
        <v>0</v>
      </c>
      <c r="N2226" s="239">
        <v>0</v>
      </c>
      <c r="O2226" s="239">
        <v>0</v>
      </c>
      <c r="P2226" s="239">
        <v>0</v>
      </c>
    </row>
    <row r="2227" spans="1:16" x14ac:dyDescent="0.25">
      <c r="A2227" s="231" t="s">
        <v>2434</v>
      </c>
      <c r="B2227" s="232" t="s">
        <v>4989</v>
      </c>
      <c r="C2227" s="239">
        <v>0</v>
      </c>
      <c r="D2227" s="239">
        <v>0</v>
      </c>
      <c r="E2227" s="239">
        <v>0</v>
      </c>
      <c r="F2227" s="239">
        <v>0</v>
      </c>
      <c r="G2227" s="239">
        <v>0</v>
      </c>
      <c r="H2227" s="239">
        <v>1.2666256927200148</v>
      </c>
      <c r="I2227" s="239">
        <v>0.28231959847719551</v>
      </c>
      <c r="J2227" s="239">
        <v>0</v>
      </c>
      <c r="K2227" s="239">
        <v>0</v>
      </c>
      <c r="L2227" s="239">
        <v>1.2202351379070244</v>
      </c>
      <c r="M2227" s="239">
        <v>0</v>
      </c>
      <c r="N2227" s="239">
        <v>0</v>
      </c>
      <c r="O2227" s="239">
        <v>9.8985668173297098E-2</v>
      </c>
      <c r="P2227" s="239">
        <v>0</v>
      </c>
    </row>
    <row r="2228" spans="1:16" x14ac:dyDescent="0.25">
      <c r="A2228" s="231" t="s">
        <v>1621</v>
      </c>
      <c r="B2228" s="232" t="s">
        <v>10068</v>
      </c>
      <c r="C2228" s="239">
        <v>0</v>
      </c>
      <c r="D2228" s="239">
        <v>0</v>
      </c>
      <c r="E2228" s="239">
        <v>0</v>
      </c>
      <c r="F2228" s="239">
        <v>0</v>
      </c>
      <c r="G2228" s="239">
        <v>0</v>
      </c>
      <c r="H2228" s="239">
        <v>0.42751194063375253</v>
      </c>
      <c r="I2228" s="239">
        <v>0.11960315145453318</v>
      </c>
      <c r="J2228" s="239">
        <v>1.4178708353000074E-2</v>
      </c>
      <c r="K2228" s="239">
        <v>0</v>
      </c>
      <c r="L2228" s="239">
        <v>1.1550335157251779</v>
      </c>
      <c r="M2228" s="239">
        <v>0</v>
      </c>
      <c r="N2228" s="239">
        <v>0</v>
      </c>
      <c r="O2228" s="239">
        <v>2.5868178783323731E-2</v>
      </c>
      <c r="P2228" s="239">
        <v>0</v>
      </c>
    </row>
    <row r="2229" spans="1:16" x14ac:dyDescent="0.25">
      <c r="A2229" s="231" t="s">
        <v>1095</v>
      </c>
      <c r="B2229" s="232" t="s">
        <v>5038</v>
      </c>
      <c r="C2229" s="239">
        <v>0</v>
      </c>
      <c r="D2229" s="239">
        <v>0</v>
      </c>
      <c r="E2229" s="239">
        <v>0</v>
      </c>
      <c r="F2229" s="239">
        <v>2.8599657030948959E-2</v>
      </c>
      <c r="G2229" s="239">
        <v>4.4923654178803439E-3</v>
      </c>
      <c r="H2229" s="239">
        <v>0.44290611253113182</v>
      </c>
      <c r="I2229" s="239">
        <v>4.1196678736787874E-2</v>
      </c>
      <c r="J2229" s="239">
        <v>0.15553825715003111</v>
      </c>
      <c r="K2229" s="239">
        <v>0</v>
      </c>
      <c r="L2229" s="239">
        <v>0.48960265222001398</v>
      </c>
      <c r="M2229" s="239">
        <v>0.63575626017294873</v>
      </c>
      <c r="N2229" s="239">
        <v>1.2888242285481615E-2</v>
      </c>
      <c r="O2229" s="239">
        <v>6.4867025412353313E-2</v>
      </c>
      <c r="P2229" s="239">
        <v>0</v>
      </c>
    </row>
    <row r="2230" spans="1:16" x14ac:dyDescent="0.25">
      <c r="A2230" s="231" t="s">
        <v>1180</v>
      </c>
      <c r="B2230" s="232" t="s">
        <v>5039</v>
      </c>
      <c r="C2230" s="239">
        <v>0</v>
      </c>
      <c r="D2230" s="239">
        <v>0</v>
      </c>
      <c r="E2230" s="239">
        <v>0</v>
      </c>
      <c r="F2230" s="239">
        <v>0</v>
      </c>
      <c r="G2230" s="239">
        <v>0</v>
      </c>
      <c r="H2230" s="239">
        <v>0</v>
      </c>
      <c r="I2230" s="239">
        <v>0</v>
      </c>
      <c r="J2230" s="239">
        <v>0</v>
      </c>
      <c r="K2230" s="239">
        <v>0</v>
      </c>
      <c r="L2230" s="239">
        <v>1.6240274720306903E-2</v>
      </c>
      <c r="M2230" s="239">
        <v>0</v>
      </c>
      <c r="N2230" s="239">
        <v>0</v>
      </c>
      <c r="O2230" s="239">
        <v>0</v>
      </c>
      <c r="P2230" s="239">
        <v>0</v>
      </c>
    </row>
    <row r="2231" spans="1:16" x14ac:dyDescent="0.25">
      <c r="A2231" s="231" t="s">
        <v>2371</v>
      </c>
      <c r="B2231" s="232" t="s">
        <v>10069</v>
      </c>
      <c r="C2231" s="239">
        <v>0</v>
      </c>
      <c r="D2231" s="239">
        <v>0</v>
      </c>
      <c r="E2231" s="239">
        <v>0</v>
      </c>
      <c r="F2231" s="239">
        <v>0</v>
      </c>
      <c r="G2231" s="239">
        <v>0</v>
      </c>
      <c r="H2231" s="239">
        <v>0</v>
      </c>
      <c r="I2231" s="239">
        <v>0</v>
      </c>
      <c r="J2231" s="239">
        <v>0</v>
      </c>
      <c r="K2231" s="239">
        <v>0</v>
      </c>
      <c r="L2231" s="239">
        <v>0</v>
      </c>
      <c r="M2231" s="239">
        <v>144.76543463069001</v>
      </c>
      <c r="N2231" s="239">
        <v>0</v>
      </c>
      <c r="O2231" s="239">
        <v>0</v>
      </c>
      <c r="P2231" s="239">
        <v>0</v>
      </c>
    </row>
    <row r="2232" spans="1:16" x14ac:dyDescent="0.25">
      <c r="A2232" s="231" t="s">
        <v>2521</v>
      </c>
      <c r="B2232" s="232" t="s">
        <v>6811</v>
      </c>
      <c r="C2232" s="239">
        <v>0</v>
      </c>
      <c r="D2232" s="239">
        <v>0</v>
      </c>
      <c r="E2232" s="239">
        <v>0</v>
      </c>
      <c r="F2232" s="239">
        <v>0</v>
      </c>
      <c r="G2232" s="239">
        <v>0</v>
      </c>
      <c r="H2232" s="239">
        <v>0</v>
      </c>
      <c r="I2232" s="239">
        <v>0</v>
      </c>
      <c r="J2232" s="239">
        <v>0</v>
      </c>
      <c r="K2232" s="239">
        <v>0</v>
      </c>
      <c r="L2232" s="239">
        <v>0</v>
      </c>
      <c r="M2232" s="239">
        <v>20.407789845980581</v>
      </c>
      <c r="N2232" s="239">
        <v>0</v>
      </c>
      <c r="O2232" s="239">
        <v>0</v>
      </c>
      <c r="P2232" s="239">
        <v>0</v>
      </c>
    </row>
    <row r="2233" spans="1:16" x14ac:dyDescent="0.25">
      <c r="A2233" s="231" t="s">
        <v>2661</v>
      </c>
      <c r="B2233" s="232" t="s">
        <v>6291</v>
      </c>
      <c r="C2233" s="239">
        <v>0</v>
      </c>
      <c r="D2233" s="239">
        <v>2.5746245951802451</v>
      </c>
      <c r="E2233" s="239">
        <v>0</v>
      </c>
      <c r="F2233" s="239">
        <v>0</v>
      </c>
      <c r="G2233" s="239">
        <v>0</v>
      </c>
      <c r="H2233" s="239">
        <v>0.33930004444978318</v>
      </c>
      <c r="I2233" s="239">
        <v>0</v>
      </c>
      <c r="J2233" s="239">
        <v>0</v>
      </c>
      <c r="K2233" s="239">
        <v>0</v>
      </c>
      <c r="L2233" s="239">
        <v>0</v>
      </c>
      <c r="M2233" s="239">
        <v>0</v>
      </c>
      <c r="N2233" s="239">
        <v>0</v>
      </c>
      <c r="O2233" s="239">
        <v>0</v>
      </c>
      <c r="P2233" s="239">
        <v>0</v>
      </c>
    </row>
    <row r="2234" spans="1:16" x14ac:dyDescent="0.25">
      <c r="A2234" s="231" t="s">
        <v>1282</v>
      </c>
      <c r="B2234" s="232" t="s">
        <v>5041</v>
      </c>
      <c r="C2234" s="239">
        <v>0</v>
      </c>
      <c r="D2234" s="239">
        <v>3.2181030660109348E-2</v>
      </c>
      <c r="E2234" s="239">
        <v>0</v>
      </c>
      <c r="F2234" s="239">
        <v>0</v>
      </c>
      <c r="G2234" s="239">
        <v>0</v>
      </c>
      <c r="H2234" s="239">
        <v>0</v>
      </c>
      <c r="I2234" s="239">
        <v>0</v>
      </c>
      <c r="J2234" s="239">
        <v>0</v>
      </c>
      <c r="K2234" s="239">
        <v>0</v>
      </c>
      <c r="L2234" s="239">
        <v>0</v>
      </c>
      <c r="M2234" s="239">
        <v>0</v>
      </c>
      <c r="N2234" s="239">
        <v>0</v>
      </c>
      <c r="O2234" s="239">
        <v>0</v>
      </c>
      <c r="P2234" s="239">
        <v>0.63230505472386445</v>
      </c>
    </row>
    <row r="2235" spans="1:16" x14ac:dyDescent="0.25">
      <c r="A2235" s="231" t="s">
        <v>2258</v>
      </c>
      <c r="B2235" s="232" t="s">
        <v>6812</v>
      </c>
      <c r="C2235" s="239">
        <v>0</v>
      </c>
      <c r="D2235" s="239">
        <v>0</v>
      </c>
      <c r="E2235" s="239">
        <v>0</v>
      </c>
      <c r="F2235" s="239">
        <v>4.903120804299662E-3</v>
      </c>
      <c r="G2235" s="239">
        <v>0</v>
      </c>
      <c r="H2235" s="239">
        <v>0</v>
      </c>
      <c r="I2235" s="239">
        <v>0</v>
      </c>
      <c r="J2235" s="239">
        <v>0</v>
      </c>
      <c r="K2235" s="239">
        <v>0</v>
      </c>
      <c r="L2235" s="239">
        <v>0</v>
      </c>
      <c r="M2235" s="239">
        <v>0</v>
      </c>
      <c r="N2235" s="239">
        <v>0</v>
      </c>
      <c r="O2235" s="239">
        <v>0</v>
      </c>
      <c r="P2235" s="239">
        <v>0</v>
      </c>
    </row>
    <row r="2236" spans="1:16" x14ac:dyDescent="0.25">
      <c r="A2236" s="231" t="s">
        <v>3214</v>
      </c>
      <c r="B2236" s="232" t="s">
        <v>6278</v>
      </c>
      <c r="C2236" s="239">
        <v>0.14110345539335262</v>
      </c>
      <c r="D2236" s="239">
        <v>0</v>
      </c>
      <c r="E2236" s="239">
        <v>0</v>
      </c>
      <c r="F2236" s="239">
        <v>0</v>
      </c>
      <c r="G2236" s="239">
        <v>0</v>
      </c>
      <c r="H2236" s="239">
        <v>0</v>
      </c>
      <c r="I2236" s="239">
        <v>0</v>
      </c>
      <c r="J2236" s="239">
        <v>0</v>
      </c>
      <c r="K2236" s="239">
        <v>0</v>
      </c>
      <c r="L2236" s="239">
        <v>0.16292664994813066</v>
      </c>
      <c r="M2236" s="239">
        <v>0</v>
      </c>
      <c r="N2236" s="239">
        <v>0</v>
      </c>
      <c r="O2236" s="239">
        <v>0</v>
      </c>
      <c r="P2236" s="239">
        <v>0</v>
      </c>
    </row>
    <row r="2237" spans="1:16" x14ac:dyDescent="0.25">
      <c r="A2237" s="231" t="s">
        <v>2170</v>
      </c>
      <c r="B2237" s="232" t="s">
        <v>5042</v>
      </c>
      <c r="C2237" s="239">
        <v>0</v>
      </c>
      <c r="D2237" s="239">
        <v>0</v>
      </c>
      <c r="E2237" s="239">
        <v>0</v>
      </c>
      <c r="F2237" s="239">
        <v>0</v>
      </c>
      <c r="G2237" s="239">
        <v>0</v>
      </c>
      <c r="H2237" s="239">
        <v>0</v>
      </c>
      <c r="I2237" s="239">
        <v>8.0621084322177766E-2</v>
      </c>
      <c r="J2237" s="239">
        <v>0</v>
      </c>
      <c r="K2237" s="239">
        <v>0</v>
      </c>
      <c r="L2237" s="239">
        <v>0</v>
      </c>
      <c r="M2237" s="239">
        <v>0</v>
      </c>
      <c r="N2237" s="239">
        <v>0</v>
      </c>
      <c r="O2237" s="239">
        <v>0</v>
      </c>
      <c r="P2237" s="239">
        <v>0</v>
      </c>
    </row>
    <row r="2238" spans="1:16" x14ac:dyDescent="0.25">
      <c r="A2238" s="231" t="s">
        <v>3196</v>
      </c>
      <c r="B2238" s="232" t="s">
        <v>6716</v>
      </c>
      <c r="C2238" s="239">
        <v>0.26890066413998504</v>
      </c>
      <c r="D2238" s="239">
        <v>0</v>
      </c>
      <c r="E2238" s="239">
        <v>0</v>
      </c>
      <c r="F2238" s="239">
        <v>0</v>
      </c>
      <c r="G2238" s="239">
        <v>0.6866845855902366</v>
      </c>
      <c r="H2238" s="239">
        <v>0</v>
      </c>
      <c r="I2238" s="239">
        <v>0</v>
      </c>
      <c r="J2238" s="239">
        <v>0</v>
      </c>
      <c r="K2238" s="239">
        <v>0</v>
      </c>
      <c r="L2238" s="239">
        <v>0</v>
      </c>
      <c r="M2238" s="239">
        <v>0</v>
      </c>
      <c r="N2238" s="239">
        <v>0</v>
      </c>
      <c r="O2238" s="239">
        <v>0</v>
      </c>
      <c r="P2238" s="239">
        <v>0</v>
      </c>
    </row>
    <row r="2239" spans="1:16" x14ac:dyDescent="0.25">
      <c r="A2239" s="231" t="s">
        <v>8400</v>
      </c>
      <c r="B2239" s="232" t="s">
        <v>8401</v>
      </c>
      <c r="C2239" s="239">
        <v>2.167315177565304E-3</v>
      </c>
      <c r="D2239" s="239">
        <v>0</v>
      </c>
      <c r="E2239" s="239">
        <v>0</v>
      </c>
      <c r="F2239" s="239">
        <v>0</v>
      </c>
      <c r="G2239" s="239">
        <v>0</v>
      </c>
      <c r="H2239" s="239">
        <v>0</v>
      </c>
      <c r="I2239" s="239">
        <v>0</v>
      </c>
      <c r="J2239" s="239">
        <v>0</v>
      </c>
      <c r="K2239" s="239">
        <v>0</v>
      </c>
      <c r="L2239" s="239">
        <v>0</v>
      </c>
      <c r="M2239" s="239">
        <v>0</v>
      </c>
      <c r="N2239" s="239">
        <v>0</v>
      </c>
      <c r="O2239" s="239">
        <v>0</v>
      </c>
      <c r="P2239" s="239">
        <v>0</v>
      </c>
    </row>
    <row r="2240" spans="1:16" x14ac:dyDescent="0.25">
      <c r="A2240" s="231" t="s">
        <v>2919</v>
      </c>
      <c r="B2240" s="232" t="s">
        <v>6894</v>
      </c>
      <c r="C2240" s="239">
        <v>0</v>
      </c>
      <c r="D2240" s="239">
        <v>0</v>
      </c>
      <c r="E2240" s="239">
        <v>0</v>
      </c>
      <c r="F2240" s="239">
        <v>1.8892323885997191</v>
      </c>
      <c r="G2240" s="239">
        <v>0</v>
      </c>
      <c r="H2240" s="239">
        <v>0</v>
      </c>
      <c r="I2240" s="239">
        <v>0</v>
      </c>
      <c r="J2240" s="239">
        <v>0</v>
      </c>
      <c r="K2240" s="239">
        <v>0</v>
      </c>
      <c r="L2240" s="239">
        <v>0</v>
      </c>
      <c r="M2240" s="239">
        <v>0</v>
      </c>
      <c r="N2240" s="239">
        <v>0</v>
      </c>
      <c r="O2240" s="239">
        <v>0</v>
      </c>
      <c r="P2240" s="239">
        <v>0</v>
      </c>
    </row>
    <row r="2241" spans="1:16" x14ac:dyDescent="0.25">
      <c r="A2241" s="231" t="s">
        <v>2003</v>
      </c>
      <c r="B2241" s="232" t="s">
        <v>5045</v>
      </c>
      <c r="C2241" s="239">
        <v>0</v>
      </c>
      <c r="D2241" s="239">
        <v>0</v>
      </c>
      <c r="E2241" s="239">
        <v>0</v>
      </c>
      <c r="F2241" s="239">
        <v>0</v>
      </c>
      <c r="G2241" s="239">
        <v>0</v>
      </c>
      <c r="H2241" s="239">
        <v>0</v>
      </c>
      <c r="I2241" s="239">
        <v>0</v>
      </c>
      <c r="J2241" s="239">
        <v>0</v>
      </c>
      <c r="K2241" s="239">
        <v>0</v>
      </c>
      <c r="L2241" s="239">
        <v>0</v>
      </c>
      <c r="M2241" s="239">
        <v>2.1172333259632341E-2</v>
      </c>
      <c r="N2241" s="239">
        <v>0</v>
      </c>
      <c r="O2241" s="239">
        <v>0</v>
      </c>
      <c r="P2241" s="239">
        <v>0</v>
      </c>
    </row>
    <row r="2242" spans="1:16" x14ac:dyDescent="0.25">
      <c r="A2242" s="231" t="s">
        <v>1551</v>
      </c>
      <c r="B2242" s="232" t="s">
        <v>5049</v>
      </c>
      <c r="C2242" s="239">
        <v>0</v>
      </c>
      <c r="D2242" s="239">
        <v>0</v>
      </c>
      <c r="E2242" s="239">
        <v>0</v>
      </c>
      <c r="F2242" s="239">
        <v>0</v>
      </c>
      <c r="G2242" s="239">
        <v>0</v>
      </c>
      <c r="H2242" s="239">
        <v>0</v>
      </c>
      <c r="I2242" s="239">
        <v>0</v>
      </c>
      <c r="J2242" s="239">
        <v>0</v>
      </c>
      <c r="K2242" s="239">
        <v>0</v>
      </c>
      <c r="L2242" s="239">
        <v>0.22363532920859241</v>
      </c>
      <c r="M2242" s="239">
        <v>7.8406881990066984E-3</v>
      </c>
      <c r="N2242" s="239">
        <v>0</v>
      </c>
      <c r="O2242" s="239">
        <v>1.516698107930369E-2</v>
      </c>
      <c r="P2242" s="239">
        <v>0</v>
      </c>
    </row>
    <row r="2243" spans="1:16" x14ac:dyDescent="0.25">
      <c r="A2243" s="231" t="s">
        <v>2165</v>
      </c>
      <c r="B2243" s="232" t="s">
        <v>6276</v>
      </c>
      <c r="C2243" s="239">
        <v>0</v>
      </c>
      <c r="D2243" s="239">
        <v>0</v>
      </c>
      <c r="E2243" s="239">
        <v>0</v>
      </c>
      <c r="F2243" s="239">
        <v>0</v>
      </c>
      <c r="G2243" s="239">
        <v>0</v>
      </c>
      <c r="H2243" s="239">
        <v>0</v>
      </c>
      <c r="I2243" s="239">
        <v>0</v>
      </c>
      <c r="J2243" s="239">
        <v>0</v>
      </c>
      <c r="K2243" s="239">
        <v>0</v>
      </c>
      <c r="L2243" s="239">
        <v>3.5438955310487116E-2</v>
      </c>
      <c r="M2243" s="239">
        <v>0</v>
      </c>
      <c r="N2243" s="239">
        <v>0</v>
      </c>
      <c r="O2243" s="239">
        <v>0</v>
      </c>
      <c r="P2243" s="239">
        <v>0</v>
      </c>
    </row>
    <row r="2244" spans="1:16" x14ac:dyDescent="0.25">
      <c r="A2244" s="231" t="s">
        <v>307</v>
      </c>
      <c r="B2244" s="232" t="s">
        <v>10070</v>
      </c>
      <c r="C2244" s="239">
        <v>0</v>
      </c>
      <c r="D2244" s="239">
        <v>0</v>
      </c>
      <c r="E2244" s="239">
        <v>5.3427849766764669E-3</v>
      </c>
      <c r="F2244" s="239">
        <v>4.9296685592248694E-3</v>
      </c>
      <c r="G2244" s="239">
        <v>0</v>
      </c>
      <c r="H2244" s="239">
        <v>0</v>
      </c>
      <c r="I2244" s="239">
        <v>0</v>
      </c>
      <c r="J2244" s="239">
        <v>0</v>
      </c>
      <c r="K2244" s="239">
        <v>6.7784319931988623E-3</v>
      </c>
      <c r="L2244" s="239">
        <v>0</v>
      </c>
      <c r="M2244" s="239">
        <v>0</v>
      </c>
      <c r="N2244" s="239">
        <v>0</v>
      </c>
      <c r="O2244" s="239">
        <v>0</v>
      </c>
      <c r="P2244" s="239">
        <v>0</v>
      </c>
    </row>
    <row r="2245" spans="1:16" x14ac:dyDescent="0.25">
      <c r="A2245" s="231" t="s">
        <v>735</v>
      </c>
      <c r="B2245" s="232" t="s">
        <v>10071</v>
      </c>
      <c r="C2245" s="239">
        <v>0</v>
      </c>
      <c r="D2245" s="239">
        <v>0</v>
      </c>
      <c r="E2245" s="239">
        <v>0</v>
      </c>
      <c r="F2245" s="239">
        <v>0</v>
      </c>
      <c r="G2245" s="239">
        <v>0</v>
      </c>
      <c r="H2245" s="239">
        <v>0</v>
      </c>
      <c r="I2245" s="239">
        <v>0</v>
      </c>
      <c r="J2245" s="239">
        <v>0</v>
      </c>
      <c r="K2245" s="239">
        <v>2.4001871086536022E-2</v>
      </c>
      <c r="L2245" s="239">
        <v>0</v>
      </c>
      <c r="M2245" s="239">
        <v>0</v>
      </c>
      <c r="N2245" s="239">
        <v>0</v>
      </c>
      <c r="O2245" s="239">
        <v>0</v>
      </c>
      <c r="P2245" s="239">
        <v>0</v>
      </c>
    </row>
    <row r="2246" spans="1:16" x14ac:dyDescent="0.25">
      <c r="A2246" s="231" t="s">
        <v>7699</v>
      </c>
      <c r="B2246" s="232" t="s">
        <v>7700</v>
      </c>
      <c r="C2246" s="239">
        <v>0</v>
      </c>
      <c r="D2246" s="239">
        <v>0</v>
      </c>
      <c r="E2246" s="239">
        <v>0</v>
      </c>
      <c r="F2246" s="239">
        <v>0</v>
      </c>
      <c r="G2246" s="239">
        <v>0</v>
      </c>
      <c r="H2246" s="239">
        <v>0</v>
      </c>
      <c r="I2246" s="239">
        <v>2.2757820047305428E-2</v>
      </c>
      <c r="J2246" s="239">
        <v>2.8020964659796897E-2</v>
      </c>
      <c r="K2246" s="239">
        <v>0</v>
      </c>
      <c r="L2246" s="239">
        <v>0</v>
      </c>
      <c r="M2246" s="239">
        <v>3.8501908638439359</v>
      </c>
      <c r="N2246" s="239">
        <v>0.56843826721539004</v>
      </c>
      <c r="O2246" s="239">
        <v>0</v>
      </c>
      <c r="P2246" s="239">
        <v>0</v>
      </c>
    </row>
    <row r="2247" spans="1:16" x14ac:dyDescent="0.25">
      <c r="A2247" s="231" t="s">
        <v>2202</v>
      </c>
      <c r="B2247" s="232" t="s">
        <v>6303</v>
      </c>
      <c r="C2247" s="239">
        <v>0</v>
      </c>
      <c r="D2247" s="239">
        <v>0</v>
      </c>
      <c r="E2247" s="239">
        <v>0</v>
      </c>
      <c r="F2247" s="239">
        <v>0</v>
      </c>
      <c r="G2247" s="239">
        <v>6.281409513882738E-2</v>
      </c>
      <c r="H2247" s="239">
        <v>2.960677835603857E-2</v>
      </c>
      <c r="I2247" s="239">
        <v>0</v>
      </c>
      <c r="J2247" s="239">
        <v>0</v>
      </c>
      <c r="K2247" s="239">
        <v>0</v>
      </c>
      <c r="L2247" s="239">
        <v>0</v>
      </c>
      <c r="M2247" s="239">
        <v>0</v>
      </c>
      <c r="N2247" s="239">
        <v>0</v>
      </c>
      <c r="O2247" s="239">
        <v>5.4937351264545554E-2</v>
      </c>
      <c r="P2247" s="239">
        <v>0.21303961555214815</v>
      </c>
    </row>
    <row r="2248" spans="1:16" x14ac:dyDescent="0.25">
      <c r="A2248" s="231" t="s">
        <v>361</v>
      </c>
      <c r="B2248" s="232" t="s">
        <v>5050</v>
      </c>
      <c r="C2248" s="239">
        <v>0</v>
      </c>
      <c r="D2248" s="239">
        <v>0</v>
      </c>
      <c r="E2248" s="239">
        <v>0</v>
      </c>
      <c r="F2248" s="239">
        <v>0</v>
      </c>
      <c r="G2248" s="239">
        <v>0</v>
      </c>
      <c r="H2248" s="239">
        <v>0</v>
      </c>
      <c r="I2248" s="239">
        <v>0</v>
      </c>
      <c r="J2248" s="239">
        <v>0</v>
      </c>
      <c r="K2248" s="239">
        <v>0.73360109743998836</v>
      </c>
      <c r="L2248" s="239">
        <v>9.7122294283896085E-2</v>
      </c>
      <c r="M2248" s="239">
        <v>1.8854068386625351</v>
      </c>
      <c r="N2248" s="239">
        <v>1.4474662441374819</v>
      </c>
      <c r="O2248" s="239">
        <v>0.64770431795339845</v>
      </c>
      <c r="P2248" s="239">
        <v>0.38233044329389904</v>
      </c>
    </row>
    <row r="2249" spans="1:16" x14ac:dyDescent="0.25">
      <c r="A2249" s="231" t="s">
        <v>483</v>
      </c>
      <c r="B2249" s="232" t="s">
        <v>5051</v>
      </c>
      <c r="C2249" s="239">
        <v>0</v>
      </c>
      <c r="D2249" s="239">
        <v>0</v>
      </c>
      <c r="E2249" s="239">
        <v>0</v>
      </c>
      <c r="F2249" s="239">
        <v>0</v>
      </c>
      <c r="G2249" s="239">
        <v>0</v>
      </c>
      <c r="H2249" s="239">
        <v>0</v>
      </c>
      <c r="I2249" s="239">
        <v>0</v>
      </c>
      <c r="J2249" s="239">
        <v>0</v>
      </c>
      <c r="K2249" s="239">
        <v>7.41856657216102E-2</v>
      </c>
      <c r="L2249" s="239">
        <v>0</v>
      </c>
      <c r="M2249" s="239">
        <v>0.67091532927541153</v>
      </c>
      <c r="N2249" s="239">
        <v>6.483691256619413E-2</v>
      </c>
      <c r="O2249" s="239">
        <v>4.0927280335074312E-2</v>
      </c>
      <c r="P2249" s="239">
        <v>0.4784759043456156</v>
      </c>
    </row>
    <row r="2250" spans="1:16" x14ac:dyDescent="0.25">
      <c r="A2250" s="231" t="s">
        <v>2382</v>
      </c>
      <c r="B2250" s="232" t="s">
        <v>5052</v>
      </c>
      <c r="C2250" s="239">
        <v>0</v>
      </c>
      <c r="D2250" s="239">
        <v>0</v>
      </c>
      <c r="E2250" s="239">
        <v>0</v>
      </c>
      <c r="F2250" s="239">
        <v>0</v>
      </c>
      <c r="G2250" s="239">
        <v>0</v>
      </c>
      <c r="H2250" s="239">
        <v>6.4968756089225005E-2</v>
      </c>
      <c r="I2250" s="239">
        <v>0</v>
      </c>
      <c r="J2250" s="239">
        <v>0</v>
      </c>
      <c r="K2250" s="239">
        <v>0</v>
      </c>
      <c r="L2250" s="239">
        <v>0</v>
      </c>
      <c r="M2250" s="239">
        <v>0</v>
      </c>
      <c r="N2250" s="239">
        <v>0</v>
      </c>
      <c r="O2250" s="239">
        <v>0</v>
      </c>
      <c r="P2250" s="239">
        <v>0</v>
      </c>
    </row>
    <row r="2251" spans="1:16" x14ac:dyDescent="0.25">
      <c r="A2251" s="231" t="s">
        <v>7293</v>
      </c>
      <c r="B2251" s="232" t="s">
        <v>7294</v>
      </c>
      <c r="C2251" s="239">
        <v>0</v>
      </c>
      <c r="D2251" s="239">
        <v>0</v>
      </c>
      <c r="E2251" s="239">
        <v>0</v>
      </c>
      <c r="F2251" s="239">
        <v>0</v>
      </c>
      <c r="G2251" s="239">
        <v>0</v>
      </c>
      <c r="H2251" s="239">
        <v>0</v>
      </c>
      <c r="I2251" s="239">
        <v>0</v>
      </c>
      <c r="J2251" s="239">
        <v>0</v>
      </c>
      <c r="K2251" s="239">
        <v>0</v>
      </c>
      <c r="L2251" s="239">
        <v>0</v>
      </c>
      <c r="M2251" s="239">
        <v>3.1262089387076184</v>
      </c>
      <c r="N2251" s="239">
        <v>0</v>
      </c>
      <c r="O2251" s="239">
        <v>0</v>
      </c>
      <c r="P2251" s="239">
        <v>0</v>
      </c>
    </row>
    <row r="2252" spans="1:16" x14ac:dyDescent="0.25">
      <c r="A2252" s="231" t="s">
        <v>1970</v>
      </c>
      <c r="B2252" s="232" t="s">
        <v>5054</v>
      </c>
      <c r="C2252" s="239">
        <v>0</v>
      </c>
      <c r="D2252" s="239">
        <v>0</v>
      </c>
      <c r="E2252" s="239">
        <v>0</v>
      </c>
      <c r="F2252" s="239">
        <v>3.4543780509739157E-2</v>
      </c>
      <c r="G2252" s="239">
        <v>0</v>
      </c>
      <c r="H2252" s="239">
        <v>0</v>
      </c>
      <c r="I2252" s="239">
        <v>0</v>
      </c>
      <c r="J2252" s="239">
        <v>0</v>
      </c>
      <c r="K2252" s="239">
        <v>0</v>
      </c>
      <c r="L2252" s="239">
        <v>0</v>
      </c>
      <c r="M2252" s="239">
        <v>0</v>
      </c>
      <c r="N2252" s="239">
        <v>0</v>
      </c>
      <c r="O2252" s="239">
        <v>0</v>
      </c>
      <c r="P2252" s="239">
        <v>1.0625611216097584</v>
      </c>
    </row>
    <row r="2253" spans="1:16" x14ac:dyDescent="0.25">
      <c r="A2253" s="231" t="s">
        <v>1169</v>
      </c>
      <c r="B2253" s="232" t="s">
        <v>5055</v>
      </c>
      <c r="C2253" s="239">
        <v>0</v>
      </c>
      <c r="D2253" s="239">
        <v>0</v>
      </c>
      <c r="E2253" s="239">
        <v>0</v>
      </c>
      <c r="F2253" s="239">
        <v>0</v>
      </c>
      <c r="G2253" s="239">
        <v>6.1073422979387934E-2</v>
      </c>
      <c r="H2253" s="239">
        <v>0</v>
      </c>
      <c r="I2253" s="239">
        <v>0</v>
      </c>
      <c r="J2253" s="239">
        <v>5.3340057336479223E-2</v>
      </c>
      <c r="K2253" s="239">
        <v>0</v>
      </c>
      <c r="L2253" s="239">
        <v>0</v>
      </c>
      <c r="M2253" s="239">
        <v>0</v>
      </c>
      <c r="N2253" s="239">
        <v>1.726658372413006E-2</v>
      </c>
      <c r="O2253" s="239">
        <v>2.2330522281467532E-2</v>
      </c>
      <c r="P2253" s="239">
        <v>0.66265035587546006</v>
      </c>
    </row>
    <row r="2254" spans="1:16" x14ac:dyDescent="0.25">
      <c r="A2254" s="231" t="s">
        <v>2375</v>
      </c>
      <c r="B2254" s="232" t="s">
        <v>6970</v>
      </c>
      <c r="C2254" s="239">
        <v>0</v>
      </c>
      <c r="D2254" s="239">
        <v>0</v>
      </c>
      <c r="E2254" s="239">
        <v>0</v>
      </c>
      <c r="F2254" s="239">
        <v>0</v>
      </c>
      <c r="G2254" s="239">
        <v>0</v>
      </c>
      <c r="H2254" s="239">
        <v>0</v>
      </c>
      <c r="I2254" s="239">
        <v>0</v>
      </c>
      <c r="J2254" s="239">
        <v>0</v>
      </c>
      <c r="K2254" s="239">
        <v>0</v>
      </c>
      <c r="L2254" s="239">
        <v>0</v>
      </c>
      <c r="M2254" s="239">
        <v>0</v>
      </c>
      <c r="N2254" s="239">
        <v>0</v>
      </c>
      <c r="O2254" s="239">
        <v>0.18362612825620292</v>
      </c>
      <c r="P2254" s="239">
        <v>0.25111581184288589</v>
      </c>
    </row>
    <row r="2255" spans="1:16" x14ac:dyDescent="0.25">
      <c r="A2255" s="231" t="s">
        <v>1644</v>
      </c>
      <c r="B2255" s="232" t="s">
        <v>5057</v>
      </c>
      <c r="C2255" s="239">
        <v>0</v>
      </c>
      <c r="D2255" s="239">
        <v>0</v>
      </c>
      <c r="E2255" s="239">
        <v>0</v>
      </c>
      <c r="F2255" s="239">
        <v>0</v>
      </c>
      <c r="G2255" s="239">
        <v>0</v>
      </c>
      <c r="H2255" s="239">
        <v>0</v>
      </c>
      <c r="I2255" s="239">
        <v>0</v>
      </c>
      <c r="J2255" s="239">
        <v>0</v>
      </c>
      <c r="K2255" s="239">
        <v>0</v>
      </c>
      <c r="L2255" s="239">
        <v>0</v>
      </c>
      <c r="M2255" s="239">
        <v>0</v>
      </c>
      <c r="N2255" s="239">
        <v>0</v>
      </c>
      <c r="O2255" s="239">
        <v>1.4899446241618861E-2</v>
      </c>
      <c r="P2255" s="239">
        <v>0</v>
      </c>
    </row>
    <row r="2256" spans="1:16" x14ac:dyDescent="0.25">
      <c r="A2256" s="231" t="s">
        <v>323</v>
      </c>
      <c r="B2256" s="232" t="s">
        <v>5022</v>
      </c>
      <c r="C2256" s="239">
        <v>0</v>
      </c>
      <c r="D2256" s="239">
        <v>0</v>
      </c>
      <c r="E2256" s="239">
        <v>0</v>
      </c>
      <c r="F2256" s="239">
        <v>0</v>
      </c>
      <c r="G2256" s="239">
        <v>0</v>
      </c>
      <c r="H2256" s="239">
        <v>3.7251071996321182E-3</v>
      </c>
      <c r="I2256" s="239">
        <v>0</v>
      </c>
      <c r="J2256" s="239">
        <v>0</v>
      </c>
      <c r="K2256" s="239">
        <v>0</v>
      </c>
      <c r="L2256" s="239">
        <v>0</v>
      </c>
      <c r="M2256" s="239">
        <v>8.8357259995393827E-3</v>
      </c>
      <c r="N2256" s="239">
        <v>0</v>
      </c>
      <c r="O2256" s="239">
        <v>0</v>
      </c>
      <c r="P2256" s="239">
        <v>0</v>
      </c>
    </row>
    <row r="2257" spans="1:16" x14ac:dyDescent="0.25">
      <c r="A2257" s="231" t="s">
        <v>1183</v>
      </c>
      <c r="B2257" s="232" t="s">
        <v>5024</v>
      </c>
      <c r="C2257" s="239">
        <v>0</v>
      </c>
      <c r="D2257" s="239">
        <v>0</v>
      </c>
      <c r="E2257" s="239">
        <v>0</v>
      </c>
      <c r="F2257" s="239">
        <v>0</v>
      </c>
      <c r="G2257" s="239">
        <v>0</v>
      </c>
      <c r="H2257" s="239">
        <v>0</v>
      </c>
      <c r="I2257" s="239">
        <v>7.6447393115929241E-2</v>
      </c>
      <c r="J2257" s="239">
        <v>0</v>
      </c>
      <c r="K2257" s="239">
        <v>0</v>
      </c>
      <c r="L2257" s="239">
        <v>0</v>
      </c>
      <c r="M2257" s="239">
        <v>0</v>
      </c>
      <c r="N2257" s="239">
        <v>0</v>
      </c>
      <c r="O2257" s="239">
        <v>0</v>
      </c>
      <c r="P2257" s="239">
        <v>0</v>
      </c>
    </row>
    <row r="2258" spans="1:16" x14ac:dyDescent="0.25">
      <c r="A2258" s="231" t="s">
        <v>1192</v>
      </c>
      <c r="B2258" s="232" t="s">
        <v>5025</v>
      </c>
      <c r="C2258" s="239">
        <v>0</v>
      </c>
      <c r="D2258" s="239">
        <v>0</v>
      </c>
      <c r="E2258" s="239">
        <v>0.21686203346972371</v>
      </c>
      <c r="F2258" s="239">
        <v>0</v>
      </c>
      <c r="G2258" s="239">
        <v>6.6829083135090811E-2</v>
      </c>
      <c r="H2258" s="239">
        <v>0</v>
      </c>
      <c r="I2258" s="239">
        <v>0.68501807010088023</v>
      </c>
      <c r="J2258" s="239">
        <v>0</v>
      </c>
      <c r="K2258" s="239">
        <v>0</v>
      </c>
      <c r="L2258" s="239">
        <v>0</v>
      </c>
      <c r="M2258" s="239">
        <v>0</v>
      </c>
      <c r="N2258" s="239">
        <v>0</v>
      </c>
      <c r="O2258" s="239">
        <v>0</v>
      </c>
      <c r="P2258" s="239">
        <v>0</v>
      </c>
    </row>
    <row r="2259" spans="1:16" x14ac:dyDescent="0.25">
      <c r="A2259" s="231" t="s">
        <v>1348</v>
      </c>
      <c r="B2259" s="232" t="s">
        <v>5026</v>
      </c>
      <c r="C2259" s="239">
        <v>0</v>
      </c>
      <c r="D2259" s="239">
        <v>0</v>
      </c>
      <c r="E2259" s="239">
        <v>3.383422668641075E-2</v>
      </c>
      <c r="F2259" s="239">
        <v>0</v>
      </c>
      <c r="G2259" s="239">
        <v>0</v>
      </c>
      <c r="H2259" s="239">
        <v>0</v>
      </c>
      <c r="I2259" s="239">
        <v>6.1441172102527338E-3</v>
      </c>
      <c r="J2259" s="239">
        <v>0</v>
      </c>
      <c r="K2259" s="239">
        <v>7.7959371353063082E-4</v>
      </c>
      <c r="L2259" s="239">
        <v>0</v>
      </c>
      <c r="M2259" s="239">
        <v>0</v>
      </c>
      <c r="N2259" s="239">
        <v>0</v>
      </c>
      <c r="O2259" s="239">
        <v>9.4751138217375212E-4</v>
      </c>
      <c r="P2259" s="239">
        <v>0</v>
      </c>
    </row>
    <row r="2260" spans="1:16" x14ac:dyDescent="0.25">
      <c r="A2260" s="231" t="s">
        <v>115</v>
      </c>
      <c r="B2260" s="232" t="s">
        <v>3576</v>
      </c>
      <c r="C2260" s="239">
        <v>7.1945999747931658E-3</v>
      </c>
      <c r="D2260" s="239">
        <v>4.3658779614290984E-3</v>
      </c>
      <c r="E2260" s="239">
        <v>0</v>
      </c>
      <c r="F2260" s="239">
        <v>0</v>
      </c>
      <c r="G2260" s="239">
        <v>0</v>
      </c>
      <c r="H2260" s="239">
        <v>0</v>
      </c>
      <c r="I2260" s="239">
        <v>3.2638208446809022E-3</v>
      </c>
      <c r="J2260" s="239">
        <v>9.7034610601879397E-3</v>
      </c>
      <c r="K2260" s="239">
        <v>1.551577438949166E-3</v>
      </c>
      <c r="L2260" s="239">
        <v>3.1035730652366447E-2</v>
      </c>
      <c r="M2260" s="239">
        <v>0.19559381911231299</v>
      </c>
      <c r="N2260" s="239">
        <v>0</v>
      </c>
      <c r="O2260" s="239">
        <v>0</v>
      </c>
      <c r="P2260" s="239">
        <v>2.5175738728911647E-3</v>
      </c>
    </row>
    <row r="2261" spans="1:16" x14ac:dyDescent="0.25">
      <c r="A2261" s="231" t="s">
        <v>1697</v>
      </c>
      <c r="B2261" s="232" t="s">
        <v>5013</v>
      </c>
      <c r="C2261" s="239">
        <v>0</v>
      </c>
      <c r="D2261" s="239">
        <v>0</v>
      </c>
      <c r="E2261" s="239">
        <v>3.1589935233819241E-2</v>
      </c>
      <c r="F2261" s="239">
        <v>0</v>
      </c>
      <c r="G2261" s="239">
        <v>0</v>
      </c>
      <c r="H2261" s="239">
        <v>0</v>
      </c>
      <c r="I2261" s="239">
        <v>0</v>
      </c>
      <c r="J2261" s="239">
        <v>0</v>
      </c>
      <c r="K2261" s="239">
        <v>0</v>
      </c>
      <c r="L2261" s="239">
        <v>0</v>
      </c>
      <c r="M2261" s="239">
        <v>0</v>
      </c>
      <c r="N2261" s="239">
        <v>0</v>
      </c>
      <c r="O2261" s="239">
        <v>0</v>
      </c>
      <c r="P2261" s="239">
        <v>0.41488737015214117</v>
      </c>
    </row>
    <row r="2262" spans="1:16" x14ac:dyDescent="0.25">
      <c r="A2262" s="231" t="s">
        <v>1402</v>
      </c>
      <c r="B2262" s="232" t="s">
        <v>5014</v>
      </c>
      <c r="C2262" s="239">
        <v>0</v>
      </c>
      <c r="D2262" s="239">
        <v>0</v>
      </c>
      <c r="E2262" s="239">
        <v>0</v>
      </c>
      <c r="F2262" s="239">
        <v>0</v>
      </c>
      <c r="G2262" s="239">
        <v>0</v>
      </c>
      <c r="H2262" s="239">
        <v>0</v>
      </c>
      <c r="I2262" s="239">
        <v>6.8758919888825395E-3</v>
      </c>
      <c r="J2262" s="239">
        <v>3.3965949479736524E-2</v>
      </c>
      <c r="K2262" s="239">
        <v>0</v>
      </c>
      <c r="L2262" s="239">
        <v>0</v>
      </c>
      <c r="M2262" s="239">
        <v>0</v>
      </c>
      <c r="N2262" s="239">
        <v>0</v>
      </c>
      <c r="O2262" s="239">
        <v>0</v>
      </c>
      <c r="P2262" s="239">
        <v>0</v>
      </c>
    </row>
    <row r="2263" spans="1:16" x14ac:dyDescent="0.25">
      <c r="A2263" s="231" t="s">
        <v>6635</v>
      </c>
      <c r="B2263" s="232" t="s">
        <v>6636</v>
      </c>
      <c r="C2263" s="239">
        <v>0</v>
      </c>
      <c r="D2263" s="239">
        <v>4.8747757885587264</v>
      </c>
      <c r="E2263" s="239">
        <v>0</v>
      </c>
      <c r="F2263" s="239">
        <v>0</v>
      </c>
      <c r="G2263" s="239">
        <v>0</v>
      </c>
      <c r="H2263" s="239">
        <v>0</v>
      </c>
      <c r="I2263" s="239">
        <v>0</v>
      </c>
      <c r="J2263" s="239">
        <v>0</v>
      </c>
      <c r="K2263" s="239">
        <v>0</v>
      </c>
      <c r="L2263" s="239">
        <v>0</v>
      </c>
      <c r="M2263" s="239">
        <v>0</v>
      </c>
      <c r="N2263" s="239">
        <v>0</v>
      </c>
      <c r="O2263" s="239">
        <v>0</v>
      </c>
      <c r="P2263" s="239">
        <v>0</v>
      </c>
    </row>
    <row r="2264" spans="1:16" x14ac:dyDescent="0.25">
      <c r="A2264" s="231" t="s">
        <v>882</v>
      </c>
      <c r="B2264" s="232" t="s">
        <v>10072</v>
      </c>
      <c r="C2264" s="239">
        <v>0</v>
      </c>
      <c r="D2264" s="239">
        <v>0</v>
      </c>
      <c r="E2264" s="239">
        <v>0</v>
      </c>
      <c r="F2264" s="239">
        <v>0</v>
      </c>
      <c r="G2264" s="239">
        <v>0</v>
      </c>
      <c r="H2264" s="239">
        <v>0</v>
      </c>
      <c r="I2264" s="239">
        <v>0</v>
      </c>
      <c r="J2264" s="239">
        <v>0</v>
      </c>
      <c r="K2264" s="239">
        <v>0</v>
      </c>
      <c r="L2264" s="239">
        <v>0</v>
      </c>
      <c r="M2264" s="239">
        <v>0</v>
      </c>
      <c r="N2264" s="239">
        <v>4.3064630209328301E-3</v>
      </c>
      <c r="O2264" s="239">
        <v>0</v>
      </c>
      <c r="P2264" s="239">
        <v>0</v>
      </c>
    </row>
    <row r="2265" spans="1:16" x14ac:dyDescent="0.25">
      <c r="A2265" s="231" t="s">
        <v>1075</v>
      </c>
      <c r="B2265" s="232" t="s">
        <v>5036</v>
      </c>
      <c r="C2265" s="239">
        <v>0</v>
      </c>
      <c r="D2265" s="239">
        <v>0</v>
      </c>
      <c r="E2265" s="239">
        <v>0</v>
      </c>
      <c r="F2265" s="239">
        <v>0</v>
      </c>
      <c r="G2265" s="239">
        <v>0</v>
      </c>
      <c r="H2265" s="239">
        <v>0</v>
      </c>
      <c r="I2265" s="239">
        <v>0</v>
      </c>
      <c r="J2265" s="239">
        <v>0</v>
      </c>
      <c r="K2265" s="239">
        <v>0</v>
      </c>
      <c r="L2265" s="239">
        <v>0</v>
      </c>
      <c r="M2265" s="239">
        <v>4.2901164136463139</v>
      </c>
      <c r="N2265" s="239">
        <v>0</v>
      </c>
      <c r="O2265" s="239">
        <v>0</v>
      </c>
      <c r="P2265" s="239">
        <v>0</v>
      </c>
    </row>
    <row r="2266" spans="1:16" x14ac:dyDescent="0.25">
      <c r="A2266" s="231" t="s">
        <v>761</v>
      </c>
      <c r="B2266" s="232" t="s">
        <v>10073</v>
      </c>
      <c r="C2266" s="239">
        <v>2.3879831447542153E-2</v>
      </c>
      <c r="D2266" s="239">
        <v>0</v>
      </c>
      <c r="E2266" s="239">
        <v>0</v>
      </c>
      <c r="F2266" s="239">
        <v>0</v>
      </c>
      <c r="G2266" s="239">
        <v>0</v>
      </c>
      <c r="H2266" s="239">
        <v>0</v>
      </c>
      <c r="I2266" s="239">
        <v>0</v>
      </c>
      <c r="J2266" s="239">
        <v>0</v>
      </c>
      <c r="K2266" s="239">
        <v>0</v>
      </c>
      <c r="L2266" s="239">
        <v>3.669736062372587E-3</v>
      </c>
      <c r="M2266" s="239">
        <v>0</v>
      </c>
      <c r="N2266" s="239">
        <v>0</v>
      </c>
      <c r="O2266" s="239">
        <v>0</v>
      </c>
      <c r="P2266" s="239">
        <v>0</v>
      </c>
    </row>
    <row r="2267" spans="1:16" x14ac:dyDescent="0.25">
      <c r="A2267" s="231" t="s">
        <v>374</v>
      </c>
      <c r="B2267" s="232" t="s">
        <v>5030</v>
      </c>
      <c r="C2267" s="239">
        <v>0</v>
      </c>
      <c r="D2267" s="239">
        <v>0</v>
      </c>
      <c r="E2267" s="239">
        <v>0</v>
      </c>
      <c r="F2267" s="239">
        <v>0</v>
      </c>
      <c r="G2267" s="239">
        <v>0</v>
      </c>
      <c r="H2267" s="239">
        <v>0</v>
      </c>
      <c r="I2267" s="239">
        <v>0</v>
      </c>
      <c r="J2267" s="239">
        <v>0</v>
      </c>
      <c r="K2267" s="239">
        <v>2.139403471523307E-2</v>
      </c>
      <c r="L2267" s="239">
        <v>2.3722808684201142E-2</v>
      </c>
      <c r="M2267" s="239">
        <v>0</v>
      </c>
      <c r="N2267" s="239">
        <v>4.646835342796786E-3</v>
      </c>
      <c r="O2267" s="239">
        <v>0</v>
      </c>
      <c r="P2267" s="239">
        <v>9.0702679491640407E-3</v>
      </c>
    </row>
    <row r="2268" spans="1:16" x14ac:dyDescent="0.25">
      <c r="A2268" s="231" t="s">
        <v>2503</v>
      </c>
      <c r="B2268" s="232" t="s">
        <v>10074</v>
      </c>
      <c r="C2268" s="239">
        <v>0</v>
      </c>
      <c r="D2268" s="239">
        <v>0</v>
      </c>
      <c r="E2268" s="239">
        <v>0</v>
      </c>
      <c r="F2268" s="239">
        <v>0</v>
      </c>
      <c r="G2268" s="239">
        <v>0</v>
      </c>
      <c r="H2268" s="239">
        <v>0</v>
      </c>
      <c r="I2268" s="239">
        <v>0</v>
      </c>
      <c r="J2268" s="239">
        <v>0.12851047102641605</v>
      </c>
      <c r="K2268" s="239">
        <v>0</v>
      </c>
      <c r="L2268" s="239">
        <v>0</v>
      </c>
      <c r="M2268" s="239">
        <v>0</v>
      </c>
      <c r="N2268" s="239">
        <v>0</v>
      </c>
      <c r="O2268" s="239">
        <v>0</v>
      </c>
      <c r="P2268" s="239">
        <v>0</v>
      </c>
    </row>
    <row r="2269" spans="1:16" x14ac:dyDescent="0.25">
      <c r="A2269" s="231" t="s">
        <v>2687</v>
      </c>
      <c r="B2269" s="232" t="s">
        <v>6297</v>
      </c>
      <c r="C2269" s="239">
        <v>0</v>
      </c>
      <c r="D2269" s="239">
        <v>0</v>
      </c>
      <c r="E2269" s="239">
        <v>0</v>
      </c>
      <c r="F2269" s="239">
        <v>0</v>
      </c>
      <c r="G2269" s="239">
        <v>0</v>
      </c>
      <c r="H2269" s="239">
        <v>0</v>
      </c>
      <c r="I2269" s="239">
        <v>0</v>
      </c>
      <c r="J2269" s="239">
        <v>1.0700602953498033</v>
      </c>
      <c r="K2269" s="239">
        <v>0</v>
      </c>
      <c r="L2269" s="239">
        <v>0</v>
      </c>
      <c r="M2269" s="239">
        <v>0</v>
      </c>
      <c r="N2269" s="239">
        <v>0</v>
      </c>
      <c r="O2269" s="239">
        <v>0</v>
      </c>
      <c r="P2269" s="239">
        <v>0</v>
      </c>
    </row>
    <row r="2270" spans="1:16" x14ac:dyDescent="0.25">
      <c r="A2270" s="231" t="s">
        <v>1719</v>
      </c>
      <c r="B2270" s="232" t="s">
        <v>3554</v>
      </c>
      <c r="C2270" s="239">
        <v>0</v>
      </c>
      <c r="D2270" s="239">
        <v>0</v>
      </c>
      <c r="E2270" s="239">
        <v>0</v>
      </c>
      <c r="F2270" s="239">
        <v>7.4765253436234747E-2</v>
      </c>
      <c r="G2270" s="239">
        <v>0</v>
      </c>
      <c r="H2270" s="239">
        <v>0</v>
      </c>
      <c r="I2270" s="239">
        <v>0</v>
      </c>
      <c r="J2270" s="239">
        <v>0</v>
      </c>
      <c r="K2270" s="239">
        <v>7.2816704340652755E-3</v>
      </c>
      <c r="L2270" s="239">
        <v>0</v>
      </c>
      <c r="M2270" s="239">
        <v>0</v>
      </c>
      <c r="N2270" s="239">
        <v>0</v>
      </c>
      <c r="O2270" s="239">
        <v>0</v>
      </c>
      <c r="P2270" s="239">
        <v>0</v>
      </c>
    </row>
    <row r="2271" spans="1:16" x14ac:dyDescent="0.25">
      <c r="A2271" s="231" t="s">
        <v>1615</v>
      </c>
      <c r="B2271" s="232" t="s">
        <v>10075</v>
      </c>
      <c r="C2271" s="239">
        <v>0</v>
      </c>
      <c r="D2271" s="239">
        <v>0</v>
      </c>
      <c r="E2271" s="239">
        <v>0</v>
      </c>
      <c r="F2271" s="239">
        <v>0.18882223494949851</v>
      </c>
      <c r="G2271" s="239">
        <v>2.8378155598343079E-2</v>
      </c>
      <c r="H2271" s="239">
        <v>0</v>
      </c>
      <c r="I2271" s="239">
        <v>0.96557195248089267</v>
      </c>
      <c r="J2271" s="239">
        <v>7.3352436648349437E-2</v>
      </c>
      <c r="K2271" s="239">
        <v>0</v>
      </c>
      <c r="L2271" s="239">
        <v>2.0441543146318623E-2</v>
      </c>
      <c r="M2271" s="239">
        <v>0</v>
      </c>
      <c r="N2271" s="239">
        <v>0</v>
      </c>
      <c r="O2271" s="239">
        <v>0</v>
      </c>
      <c r="P2271" s="239">
        <v>0</v>
      </c>
    </row>
    <row r="2272" spans="1:16" x14ac:dyDescent="0.25">
      <c r="A2272" s="231" t="s">
        <v>2115</v>
      </c>
      <c r="B2272" s="232" t="s">
        <v>6300</v>
      </c>
      <c r="C2272" s="239">
        <v>0</v>
      </c>
      <c r="D2272" s="239">
        <v>0</v>
      </c>
      <c r="E2272" s="239">
        <v>0</v>
      </c>
      <c r="F2272" s="239">
        <v>0</v>
      </c>
      <c r="G2272" s="239">
        <v>0</v>
      </c>
      <c r="H2272" s="239">
        <v>0</v>
      </c>
      <c r="I2272" s="239">
        <v>0</v>
      </c>
      <c r="J2272" s="239">
        <v>0</v>
      </c>
      <c r="K2272" s="239">
        <v>0</v>
      </c>
      <c r="L2272" s="239">
        <v>7.2166653836391079E-2</v>
      </c>
      <c r="M2272" s="239">
        <v>0</v>
      </c>
      <c r="N2272" s="239">
        <v>0</v>
      </c>
      <c r="O2272" s="239">
        <v>0</v>
      </c>
      <c r="P2272" s="239">
        <v>9.9856665621765706E-2</v>
      </c>
    </row>
    <row r="2273" spans="1:16" x14ac:dyDescent="0.25">
      <c r="A2273" s="231" t="s">
        <v>526</v>
      </c>
      <c r="B2273" s="232" t="s">
        <v>10076</v>
      </c>
      <c r="C2273" s="239">
        <v>0</v>
      </c>
      <c r="D2273" s="239">
        <v>0</v>
      </c>
      <c r="E2273" s="239">
        <v>0</v>
      </c>
      <c r="F2273" s="239">
        <v>0</v>
      </c>
      <c r="G2273" s="239">
        <v>0</v>
      </c>
      <c r="H2273" s="239">
        <v>4.2923780028292354E-3</v>
      </c>
      <c r="I2273" s="239">
        <v>0</v>
      </c>
      <c r="J2273" s="239">
        <v>0</v>
      </c>
      <c r="K2273" s="239">
        <v>7.3790898963511705E-3</v>
      </c>
      <c r="L2273" s="239">
        <v>0</v>
      </c>
      <c r="M2273" s="239">
        <v>3.0396306191947355E-2</v>
      </c>
      <c r="N2273" s="239">
        <v>2.8279113411571737E-2</v>
      </c>
      <c r="O2273" s="239">
        <v>2.9727322991075743E-2</v>
      </c>
      <c r="P2273" s="239">
        <v>1.1118888756820407E-2</v>
      </c>
    </row>
    <row r="2274" spans="1:16" x14ac:dyDescent="0.25">
      <c r="A2274" s="231" t="s">
        <v>776</v>
      </c>
      <c r="B2274" s="232" t="s">
        <v>3697</v>
      </c>
      <c r="C2274" s="239">
        <v>0</v>
      </c>
      <c r="D2274" s="239">
        <v>0</v>
      </c>
      <c r="E2274" s="239">
        <v>0</v>
      </c>
      <c r="F2274" s="239">
        <v>0</v>
      </c>
      <c r="G2274" s="239">
        <v>0</v>
      </c>
      <c r="H2274" s="239">
        <v>0</v>
      </c>
      <c r="I2274" s="239">
        <v>2.4739051929766301E-3</v>
      </c>
      <c r="J2274" s="239">
        <v>0</v>
      </c>
      <c r="K2274" s="239">
        <v>0</v>
      </c>
      <c r="L2274" s="239">
        <v>0</v>
      </c>
      <c r="M2274" s="239">
        <v>0</v>
      </c>
      <c r="N2274" s="239">
        <v>2.4731294145447173E-3</v>
      </c>
      <c r="O2274" s="239">
        <v>2.9951756139864568E-3</v>
      </c>
      <c r="P2274" s="239">
        <v>0.21957225086277388</v>
      </c>
    </row>
    <row r="2275" spans="1:16" x14ac:dyDescent="0.25">
      <c r="A2275" s="231" t="s">
        <v>507</v>
      </c>
      <c r="B2275" s="232" t="s">
        <v>10077</v>
      </c>
      <c r="C2275" s="239">
        <v>0</v>
      </c>
      <c r="D2275" s="239">
        <v>0</v>
      </c>
      <c r="E2275" s="239">
        <v>0</v>
      </c>
      <c r="F2275" s="239">
        <v>0</v>
      </c>
      <c r="G2275" s="239">
        <v>0</v>
      </c>
      <c r="H2275" s="239">
        <v>7.1237189775659781E-3</v>
      </c>
      <c r="I2275" s="239">
        <v>0</v>
      </c>
      <c r="J2275" s="239">
        <v>0</v>
      </c>
      <c r="K2275" s="239">
        <v>0</v>
      </c>
      <c r="L2275" s="239">
        <v>0.12907784034810715</v>
      </c>
      <c r="M2275" s="239">
        <v>0</v>
      </c>
      <c r="N2275" s="239">
        <v>0</v>
      </c>
      <c r="O2275" s="239">
        <v>0</v>
      </c>
      <c r="P2275" s="239">
        <v>9.9330261141463094E-2</v>
      </c>
    </row>
    <row r="2276" spans="1:16" x14ac:dyDescent="0.25">
      <c r="A2276" s="231" t="s">
        <v>1069</v>
      </c>
      <c r="B2276" s="232" t="s">
        <v>10078</v>
      </c>
      <c r="C2276" s="239">
        <v>0</v>
      </c>
      <c r="D2276" s="239">
        <v>0</v>
      </c>
      <c r="E2276" s="239">
        <v>0</v>
      </c>
      <c r="F2276" s="239">
        <v>0</v>
      </c>
      <c r="G2276" s="239">
        <v>0</v>
      </c>
      <c r="H2276" s="239">
        <v>0</v>
      </c>
      <c r="I2276" s="239">
        <v>0.24094744276728602</v>
      </c>
      <c r="J2276" s="239">
        <v>8.212835968945743E-3</v>
      </c>
      <c r="K2276" s="239">
        <v>0</v>
      </c>
      <c r="L2276" s="239">
        <v>0</v>
      </c>
      <c r="M2276" s="239">
        <v>4.0427408429773524E-3</v>
      </c>
      <c r="N2276" s="239">
        <v>7.9371230021792073E-3</v>
      </c>
      <c r="O2276" s="239">
        <v>1.023332020006219E-2</v>
      </c>
      <c r="P2276" s="239">
        <v>1.3205820817379199E-2</v>
      </c>
    </row>
    <row r="2277" spans="1:16" x14ac:dyDescent="0.25">
      <c r="A2277" s="231" t="s">
        <v>1316</v>
      </c>
      <c r="B2277" s="232" t="s">
        <v>6241</v>
      </c>
      <c r="C2277" s="239">
        <v>0</v>
      </c>
      <c r="D2277" s="239">
        <v>0</v>
      </c>
      <c r="E2277" s="239">
        <v>0</v>
      </c>
      <c r="F2277" s="239">
        <v>0</v>
      </c>
      <c r="G2277" s="239">
        <v>0</v>
      </c>
      <c r="H2277" s="239">
        <v>0</v>
      </c>
      <c r="I2277" s="239">
        <v>0</v>
      </c>
      <c r="J2277" s="239">
        <v>0</v>
      </c>
      <c r="K2277" s="239">
        <v>0</v>
      </c>
      <c r="L2277" s="239">
        <v>0</v>
      </c>
      <c r="M2277" s="239">
        <v>9.2551991934717789E-3</v>
      </c>
      <c r="N2277" s="239">
        <v>0</v>
      </c>
      <c r="O2277" s="239">
        <v>0</v>
      </c>
      <c r="P2277" s="239">
        <v>2.7398746711183412E-2</v>
      </c>
    </row>
    <row r="2278" spans="1:16" x14ac:dyDescent="0.25">
      <c r="A2278" s="231" t="s">
        <v>1082</v>
      </c>
      <c r="B2278" s="232" t="s">
        <v>10079</v>
      </c>
      <c r="C2278" s="239">
        <v>0</v>
      </c>
      <c r="D2278" s="239">
        <v>0</v>
      </c>
      <c r="E2278" s="239">
        <v>0</v>
      </c>
      <c r="F2278" s="239">
        <v>0</v>
      </c>
      <c r="G2278" s="239">
        <v>0</v>
      </c>
      <c r="H2278" s="239">
        <v>0</v>
      </c>
      <c r="I2278" s="239">
        <v>0</v>
      </c>
      <c r="J2278" s="239">
        <v>0</v>
      </c>
      <c r="K2278" s="239">
        <v>0</v>
      </c>
      <c r="L2278" s="239">
        <v>0</v>
      </c>
      <c r="M2278" s="239">
        <v>0</v>
      </c>
      <c r="N2278" s="239">
        <v>0</v>
      </c>
      <c r="O2278" s="239">
        <v>2.3445185291741867E-2</v>
      </c>
      <c r="P2278" s="239">
        <v>8.6763927267197505E-2</v>
      </c>
    </row>
    <row r="2279" spans="1:16" x14ac:dyDescent="0.25">
      <c r="A2279" s="231" t="s">
        <v>401</v>
      </c>
      <c r="B2279" s="232" t="s">
        <v>3643</v>
      </c>
      <c r="C2279" s="239">
        <v>0</v>
      </c>
      <c r="D2279" s="239">
        <v>0</v>
      </c>
      <c r="E2279" s="239">
        <v>0</v>
      </c>
      <c r="F2279" s="239">
        <v>2.3985062163015526E-2</v>
      </c>
      <c r="G2279" s="239">
        <v>0</v>
      </c>
      <c r="H2279" s="239">
        <v>0</v>
      </c>
      <c r="I2279" s="239">
        <v>3.2684703677191441E-3</v>
      </c>
      <c r="J2279" s="239">
        <v>5.1652647835918825E-3</v>
      </c>
      <c r="K2279" s="239">
        <v>0</v>
      </c>
      <c r="L2279" s="239">
        <v>0</v>
      </c>
      <c r="M2279" s="239">
        <v>7.9424286421854416E-3</v>
      </c>
      <c r="N2279" s="239">
        <v>0</v>
      </c>
      <c r="O2279" s="239">
        <v>3.1085077997539786E-2</v>
      </c>
      <c r="P2279" s="239">
        <v>6.6914141086775777E-2</v>
      </c>
    </row>
    <row r="2280" spans="1:16" x14ac:dyDescent="0.25">
      <c r="A2280" s="231" t="s">
        <v>917</v>
      </c>
      <c r="B2280" s="232" t="s">
        <v>10080</v>
      </c>
      <c r="C2280" s="239">
        <v>0</v>
      </c>
      <c r="D2280" s="239">
        <v>0</v>
      </c>
      <c r="E2280" s="239">
        <v>0</v>
      </c>
      <c r="F2280" s="239">
        <v>0</v>
      </c>
      <c r="G2280" s="239">
        <v>0</v>
      </c>
      <c r="H2280" s="239">
        <v>0</v>
      </c>
      <c r="I2280" s="239">
        <v>0</v>
      </c>
      <c r="J2280" s="239">
        <v>0</v>
      </c>
      <c r="K2280" s="239">
        <v>0</v>
      </c>
      <c r="L2280" s="239">
        <v>0</v>
      </c>
      <c r="M2280" s="239">
        <v>0</v>
      </c>
      <c r="N2280" s="239">
        <v>1.6442823628353301E-3</v>
      </c>
      <c r="O2280" s="239">
        <v>2.1940947229623607E-3</v>
      </c>
      <c r="P2280" s="239">
        <v>0</v>
      </c>
    </row>
    <row r="2281" spans="1:16" x14ac:dyDescent="0.25">
      <c r="A2281" s="231" t="s">
        <v>212</v>
      </c>
      <c r="B2281" s="232" t="s">
        <v>5105</v>
      </c>
      <c r="C2281" s="239">
        <v>1.9188421854213948</v>
      </c>
      <c r="D2281" s="239">
        <v>0</v>
      </c>
      <c r="E2281" s="239">
        <v>0</v>
      </c>
      <c r="F2281" s="239">
        <v>0</v>
      </c>
      <c r="G2281" s="239">
        <v>0</v>
      </c>
      <c r="H2281" s="239">
        <v>2.4195132768916976E-2</v>
      </c>
      <c r="I2281" s="239">
        <v>0</v>
      </c>
      <c r="J2281" s="239">
        <v>0</v>
      </c>
      <c r="K2281" s="239">
        <v>0</v>
      </c>
      <c r="L2281" s="239">
        <v>0</v>
      </c>
      <c r="M2281" s="239">
        <v>0</v>
      </c>
      <c r="N2281" s="239">
        <v>0</v>
      </c>
      <c r="O2281" s="239">
        <v>0</v>
      </c>
      <c r="P2281" s="239">
        <v>0</v>
      </c>
    </row>
    <row r="2282" spans="1:16" x14ac:dyDescent="0.25">
      <c r="A2282" s="231" t="s">
        <v>614</v>
      </c>
      <c r="B2282" s="232" t="s">
        <v>6235</v>
      </c>
      <c r="C2282" s="239">
        <v>0</v>
      </c>
      <c r="D2282" s="239">
        <v>0</v>
      </c>
      <c r="E2282" s="239">
        <v>0</v>
      </c>
      <c r="F2282" s="239">
        <v>0</v>
      </c>
      <c r="G2282" s="239">
        <v>0</v>
      </c>
      <c r="H2282" s="239">
        <v>0</v>
      </c>
      <c r="I2282" s="239">
        <v>0</v>
      </c>
      <c r="J2282" s="239">
        <v>0</v>
      </c>
      <c r="K2282" s="239">
        <v>0</v>
      </c>
      <c r="L2282" s="239">
        <v>0</v>
      </c>
      <c r="M2282" s="239">
        <v>0</v>
      </c>
      <c r="N2282" s="239">
        <v>0</v>
      </c>
      <c r="O2282" s="239">
        <v>1.8772042353653373E-2</v>
      </c>
      <c r="P2282" s="239">
        <v>0</v>
      </c>
    </row>
    <row r="2283" spans="1:16" x14ac:dyDescent="0.25">
      <c r="A2283" s="231" t="s">
        <v>7656</v>
      </c>
      <c r="B2283" s="232" t="s">
        <v>10081</v>
      </c>
      <c r="C2283" s="239">
        <v>0.20442607974787239</v>
      </c>
      <c r="D2283" s="239">
        <v>0</v>
      </c>
      <c r="E2283" s="239">
        <v>0</v>
      </c>
      <c r="F2283" s="239">
        <v>0</v>
      </c>
      <c r="G2283" s="239">
        <v>0</v>
      </c>
      <c r="H2283" s="239">
        <v>0</v>
      </c>
      <c r="I2283" s="239">
        <v>0</v>
      </c>
      <c r="J2283" s="239">
        <v>0</v>
      </c>
      <c r="K2283" s="239">
        <v>0</v>
      </c>
      <c r="L2283" s="239">
        <v>0</v>
      </c>
      <c r="M2283" s="239">
        <v>0</v>
      </c>
      <c r="N2283" s="239">
        <v>0</v>
      </c>
      <c r="O2283" s="239">
        <v>0</v>
      </c>
      <c r="P2283" s="239">
        <v>0</v>
      </c>
    </row>
    <row r="2284" spans="1:16" x14ac:dyDescent="0.25">
      <c r="A2284" s="231" t="s">
        <v>1251</v>
      </c>
      <c r="B2284" s="232" t="s">
        <v>10082</v>
      </c>
      <c r="C2284" s="239">
        <v>0</v>
      </c>
      <c r="D2284" s="239">
        <v>0</v>
      </c>
      <c r="E2284" s="239">
        <v>0</v>
      </c>
      <c r="F2284" s="239">
        <v>0</v>
      </c>
      <c r="G2284" s="239">
        <v>0</v>
      </c>
      <c r="H2284" s="239">
        <v>0</v>
      </c>
      <c r="I2284" s="239">
        <v>0</v>
      </c>
      <c r="J2284" s="239">
        <v>0</v>
      </c>
      <c r="K2284" s="239">
        <v>0</v>
      </c>
      <c r="L2284" s="239">
        <v>0</v>
      </c>
      <c r="M2284" s="239">
        <v>0</v>
      </c>
      <c r="N2284" s="239">
        <v>2.3768838505080041E-2</v>
      </c>
      <c r="O2284" s="239">
        <v>0</v>
      </c>
      <c r="P2284" s="239">
        <v>2.3973519750348397E-2</v>
      </c>
    </row>
    <row r="2285" spans="1:16" x14ac:dyDescent="0.25">
      <c r="A2285" s="231" t="s">
        <v>7884</v>
      </c>
      <c r="B2285" s="232" t="s">
        <v>7885</v>
      </c>
      <c r="C2285" s="239">
        <v>0.59578166429634349</v>
      </c>
      <c r="D2285" s="239">
        <v>0</v>
      </c>
      <c r="E2285" s="239">
        <v>0</v>
      </c>
      <c r="F2285" s="239">
        <v>0</v>
      </c>
      <c r="G2285" s="239">
        <v>0</v>
      </c>
      <c r="H2285" s="239">
        <v>0</v>
      </c>
      <c r="I2285" s="239">
        <v>9.6212642239064228E-2</v>
      </c>
      <c r="J2285" s="239">
        <v>0</v>
      </c>
      <c r="K2285" s="239">
        <v>0</v>
      </c>
      <c r="L2285" s="239">
        <v>0</v>
      </c>
      <c r="M2285" s="239">
        <v>0</v>
      </c>
      <c r="N2285" s="239">
        <v>0</v>
      </c>
      <c r="O2285" s="239">
        <v>0</v>
      </c>
      <c r="P2285" s="239">
        <v>0</v>
      </c>
    </row>
    <row r="2286" spans="1:16" x14ac:dyDescent="0.25">
      <c r="A2286" s="231" t="s">
        <v>1955</v>
      </c>
      <c r="B2286" s="232" t="s">
        <v>6237</v>
      </c>
      <c r="C2286" s="239">
        <v>0</v>
      </c>
      <c r="D2286" s="239">
        <v>0</v>
      </c>
      <c r="E2286" s="239">
        <v>0</v>
      </c>
      <c r="F2286" s="239">
        <v>0</v>
      </c>
      <c r="G2286" s="239">
        <v>2.4180685011929961E-2</v>
      </c>
      <c r="H2286" s="239">
        <v>0</v>
      </c>
      <c r="I2286" s="239">
        <v>2.2488326102045403E-2</v>
      </c>
      <c r="J2286" s="239">
        <v>0</v>
      </c>
      <c r="K2286" s="239">
        <v>0.20986432707997685</v>
      </c>
      <c r="L2286" s="239">
        <v>0</v>
      </c>
      <c r="M2286" s="239">
        <v>0</v>
      </c>
      <c r="N2286" s="239">
        <v>0.10524264889349216</v>
      </c>
      <c r="O2286" s="239">
        <v>0</v>
      </c>
      <c r="P2286" s="239">
        <v>0</v>
      </c>
    </row>
    <row r="2287" spans="1:16" x14ac:dyDescent="0.25">
      <c r="A2287" s="231" t="s">
        <v>6238</v>
      </c>
      <c r="B2287" s="232" t="s">
        <v>6239</v>
      </c>
      <c r="C2287" s="239">
        <v>0</v>
      </c>
      <c r="D2287" s="239">
        <v>0</v>
      </c>
      <c r="E2287" s="239">
        <v>0</v>
      </c>
      <c r="F2287" s="239">
        <v>0</v>
      </c>
      <c r="G2287" s="239">
        <v>0</v>
      </c>
      <c r="H2287" s="239">
        <v>0</v>
      </c>
      <c r="I2287" s="239">
        <v>0</v>
      </c>
      <c r="J2287" s="239">
        <v>0</v>
      </c>
      <c r="K2287" s="239">
        <v>0</v>
      </c>
      <c r="L2287" s="239">
        <v>1.4495290784686914E-2</v>
      </c>
      <c r="M2287" s="239">
        <v>0</v>
      </c>
      <c r="N2287" s="239">
        <v>0</v>
      </c>
      <c r="O2287" s="239">
        <v>1.2127697109755243E-2</v>
      </c>
      <c r="P2287" s="239">
        <v>0</v>
      </c>
    </row>
    <row r="2288" spans="1:16" x14ac:dyDescent="0.25">
      <c r="A2288" s="231" t="s">
        <v>1482</v>
      </c>
      <c r="B2288" s="232" t="s">
        <v>10083</v>
      </c>
      <c r="C2288" s="239">
        <v>2.0548597788033536E-2</v>
      </c>
      <c r="D2288" s="239">
        <v>0</v>
      </c>
      <c r="E2288" s="239">
        <v>0</v>
      </c>
      <c r="F2288" s="239">
        <v>0</v>
      </c>
      <c r="G2288" s="239">
        <v>3.9681810242214406E-2</v>
      </c>
      <c r="H2288" s="239">
        <v>0</v>
      </c>
      <c r="I2288" s="239">
        <v>0</v>
      </c>
      <c r="J2288" s="239">
        <v>0</v>
      </c>
      <c r="K2288" s="239">
        <v>0</v>
      </c>
      <c r="L2288" s="239">
        <v>0</v>
      </c>
      <c r="M2288" s="239">
        <v>0</v>
      </c>
      <c r="N2288" s="239">
        <v>0</v>
      </c>
      <c r="O2288" s="239">
        <v>0</v>
      </c>
      <c r="P2288" s="239">
        <v>0</v>
      </c>
    </row>
    <row r="2289" spans="1:16" x14ac:dyDescent="0.25">
      <c r="A2289" s="231" t="s">
        <v>947</v>
      </c>
      <c r="B2289" s="232" t="s">
        <v>10084</v>
      </c>
      <c r="C2289" s="239">
        <v>0</v>
      </c>
      <c r="D2289" s="239">
        <v>0</v>
      </c>
      <c r="E2289" s="239">
        <v>0</v>
      </c>
      <c r="F2289" s="239">
        <v>1.9863952433542487E-2</v>
      </c>
      <c r="G2289" s="239">
        <v>1.5528102401855278E-2</v>
      </c>
      <c r="H2289" s="239">
        <v>0</v>
      </c>
      <c r="I2289" s="239">
        <v>0.56145986374609347</v>
      </c>
      <c r="J2289" s="239">
        <v>0</v>
      </c>
      <c r="K2289" s="239">
        <v>3.1877553448263089E-2</v>
      </c>
      <c r="L2289" s="239">
        <v>0</v>
      </c>
      <c r="M2289" s="239">
        <v>0</v>
      </c>
      <c r="N2289" s="239">
        <v>2.3546216049527245E-2</v>
      </c>
      <c r="O2289" s="239">
        <v>0</v>
      </c>
      <c r="P2289" s="239">
        <v>0.51430080604353146</v>
      </c>
    </row>
    <row r="2290" spans="1:16" x14ac:dyDescent="0.25">
      <c r="A2290" s="231" t="s">
        <v>7410</v>
      </c>
      <c r="B2290" s="232" t="s">
        <v>7411</v>
      </c>
      <c r="C2290" s="239">
        <v>0</v>
      </c>
      <c r="D2290" s="239">
        <v>0</v>
      </c>
      <c r="E2290" s="239">
        <v>0</v>
      </c>
      <c r="F2290" s="239">
        <v>0</v>
      </c>
      <c r="G2290" s="239">
        <v>0</v>
      </c>
      <c r="H2290" s="239">
        <v>0</v>
      </c>
      <c r="I2290" s="239">
        <v>0</v>
      </c>
      <c r="J2290" s="239">
        <v>0</v>
      </c>
      <c r="K2290" s="239">
        <v>0.54077298124087414</v>
      </c>
      <c r="L2290" s="239">
        <v>0</v>
      </c>
      <c r="M2290" s="239">
        <v>0</v>
      </c>
      <c r="N2290" s="239">
        <v>0</v>
      </c>
      <c r="O2290" s="239">
        <v>0</v>
      </c>
      <c r="P2290" s="239">
        <v>0</v>
      </c>
    </row>
    <row r="2291" spans="1:16" x14ac:dyDescent="0.25">
      <c r="A2291" s="231" t="s">
        <v>969</v>
      </c>
      <c r="B2291" s="232" t="s">
        <v>10085</v>
      </c>
      <c r="C2291" s="239">
        <v>0</v>
      </c>
      <c r="D2291" s="239">
        <v>0</v>
      </c>
      <c r="E2291" s="239">
        <v>0</v>
      </c>
      <c r="F2291" s="239">
        <v>0</v>
      </c>
      <c r="G2291" s="239">
        <v>0</v>
      </c>
      <c r="H2291" s="239">
        <v>0</v>
      </c>
      <c r="I2291" s="239">
        <v>1.5532585887719001E-2</v>
      </c>
      <c r="J2291" s="239">
        <v>0.14609454310944439</v>
      </c>
      <c r="K2291" s="239">
        <v>0</v>
      </c>
      <c r="L2291" s="239">
        <v>0</v>
      </c>
      <c r="M2291" s="239">
        <v>0</v>
      </c>
      <c r="N2291" s="239">
        <v>0</v>
      </c>
      <c r="O2291" s="239">
        <v>0.25592649393050038</v>
      </c>
      <c r="P2291" s="239">
        <v>0</v>
      </c>
    </row>
    <row r="2292" spans="1:16" x14ac:dyDescent="0.25">
      <c r="A2292" s="231" t="s">
        <v>573</v>
      </c>
      <c r="B2292" s="232" t="s">
        <v>10086</v>
      </c>
      <c r="C2292" s="239">
        <v>0</v>
      </c>
      <c r="D2292" s="239">
        <v>0</v>
      </c>
      <c r="E2292" s="239">
        <v>0</v>
      </c>
      <c r="F2292" s="239">
        <v>0</v>
      </c>
      <c r="G2292" s="239">
        <v>0</v>
      </c>
      <c r="H2292" s="239">
        <v>0</v>
      </c>
      <c r="I2292" s="239">
        <v>2.5075194356508667E-3</v>
      </c>
      <c r="J2292" s="239">
        <v>0</v>
      </c>
      <c r="K2292" s="239">
        <v>0</v>
      </c>
      <c r="L2292" s="239">
        <v>0</v>
      </c>
      <c r="M2292" s="239">
        <v>0</v>
      </c>
      <c r="N2292" s="239">
        <v>0</v>
      </c>
      <c r="O2292" s="239">
        <v>0</v>
      </c>
      <c r="P2292" s="239">
        <v>0</v>
      </c>
    </row>
    <row r="2293" spans="1:16" x14ac:dyDescent="0.25">
      <c r="A2293" s="231" t="s">
        <v>231</v>
      </c>
      <c r="B2293" s="232" t="s">
        <v>3608</v>
      </c>
      <c r="C2293" s="239">
        <v>2.3894772789970942E-3</v>
      </c>
      <c r="D2293" s="239">
        <v>3.8058578329061036E-3</v>
      </c>
      <c r="E2293" s="239">
        <v>0</v>
      </c>
      <c r="F2293" s="239">
        <v>1.2931825354101458E-3</v>
      </c>
      <c r="G2293" s="239">
        <v>1.0760988392625669E-3</v>
      </c>
      <c r="H2293" s="239">
        <v>4.0256848632975453E-3</v>
      </c>
      <c r="I2293" s="239">
        <v>3.5156443085816995E-2</v>
      </c>
      <c r="J2293" s="239">
        <v>5.9142422953449127E-3</v>
      </c>
      <c r="K2293" s="239">
        <v>2.6702407898052127E-2</v>
      </c>
      <c r="L2293" s="239">
        <v>2.6012500309302183E-3</v>
      </c>
      <c r="M2293" s="239">
        <v>2.4349516661992327E-2</v>
      </c>
      <c r="N2293" s="239">
        <v>9.2051692595361795E-4</v>
      </c>
      <c r="O2293" s="239">
        <v>8.6448798190204165E-2</v>
      </c>
      <c r="P2293" s="239">
        <v>2.3837282085610187E-2</v>
      </c>
    </row>
    <row r="2294" spans="1:16" x14ac:dyDescent="0.25">
      <c r="A2294" s="231" t="s">
        <v>1142</v>
      </c>
      <c r="B2294" s="232" t="s">
        <v>10087</v>
      </c>
      <c r="C2294" s="239">
        <v>0</v>
      </c>
      <c r="D2294" s="239">
        <v>0</v>
      </c>
      <c r="E2294" s="239">
        <v>0</v>
      </c>
      <c r="F2294" s="239">
        <v>0</v>
      </c>
      <c r="G2294" s="239">
        <v>2.8738430075057253E-3</v>
      </c>
      <c r="H2294" s="239">
        <v>2.4968409423579171E-3</v>
      </c>
      <c r="I2294" s="239">
        <v>0</v>
      </c>
      <c r="J2294" s="239">
        <v>0</v>
      </c>
      <c r="K2294" s="239">
        <v>0</v>
      </c>
      <c r="L2294" s="239">
        <v>0</v>
      </c>
      <c r="M2294" s="239">
        <v>0</v>
      </c>
      <c r="N2294" s="239">
        <v>0</v>
      </c>
      <c r="O2294" s="239">
        <v>0</v>
      </c>
      <c r="P2294" s="239">
        <v>0</v>
      </c>
    </row>
    <row r="2295" spans="1:16" x14ac:dyDescent="0.25">
      <c r="A2295" s="231" t="s">
        <v>1516</v>
      </c>
      <c r="B2295" s="232" t="s">
        <v>6232</v>
      </c>
      <c r="C2295" s="239">
        <v>0</v>
      </c>
      <c r="D2295" s="239">
        <v>0</v>
      </c>
      <c r="E2295" s="239">
        <v>0</v>
      </c>
      <c r="F2295" s="239">
        <v>0</v>
      </c>
      <c r="G2295" s="239">
        <v>0</v>
      </c>
      <c r="H2295" s="239">
        <v>0</v>
      </c>
      <c r="I2295" s="239">
        <v>0</v>
      </c>
      <c r="J2295" s="239">
        <v>0</v>
      </c>
      <c r="K2295" s="239">
        <v>0</v>
      </c>
      <c r="L2295" s="239">
        <v>0</v>
      </c>
      <c r="M2295" s="239">
        <v>0</v>
      </c>
      <c r="N2295" s="239">
        <v>0</v>
      </c>
      <c r="O2295" s="239">
        <v>0</v>
      </c>
      <c r="P2295" s="239">
        <v>7.7643289995826346E-3</v>
      </c>
    </row>
    <row r="2296" spans="1:16" x14ac:dyDescent="0.25">
      <c r="A2296" s="231" t="s">
        <v>2862</v>
      </c>
      <c r="B2296" s="232" t="s">
        <v>5109</v>
      </c>
      <c r="C2296" s="239">
        <v>0</v>
      </c>
      <c r="D2296" s="239">
        <v>0</v>
      </c>
      <c r="E2296" s="239">
        <v>0</v>
      </c>
      <c r="F2296" s="239">
        <v>0</v>
      </c>
      <c r="G2296" s="239">
        <v>0</v>
      </c>
      <c r="H2296" s="239">
        <v>0</v>
      </c>
      <c r="I2296" s="239">
        <v>0</v>
      </c>
      <c r="J2296" s="239">
        <v>1.9667285843866969E-2</v>
      </c>
      <c r="K2296" s="239">
        <v>0</v>
      </c>
      <c r="L2296" s="239">
        <v>0</v>
      </c>
      <c r="M2296" s="239">
        <v>0</v>
      </c>
      <c r="N2296" s="239">
        <v>0</v>
      </c>
      <c r="O2296" s="239">
        <v>0</v>
      </c>
      <c r="P2296" s="239">
        <v>0</v>
      </c>
    </row>
    <row r="2297" spans="1:16" x14ac:dyDescent="0.25">
      <c r="A2297" s="231" t="s">
        <v>7562</v>
      </c>
      <c r="B2297" s="232" t="s">
        <v>10088</v>
      </c>
      <c r="C2297" s="239">
        <v>1.1539794691878291</v>
      </c>
      <c r="D2297" s="239">
        <v>0.16181707188921773</v>
      </c>
      <c r="E2297" s="239">
        <v>0</v>
      </c>
      <c r="F2297" s="239">
        <v>0</v>
      </c>
      <c r="G2297" s="239">
        <v>0</v>
      </c>
      <c r="H2297" s="239">
        <v>0</v>
      </c>
      <c r="I2297" s="239">
        <v>0</v>
      </c>
      <c r="J2297" s="239">
        <v>0</v>
      </c>
      <c r="K2297" s="239">
        <v>0</v>
      </c>
      <c r="L2297" s="239">
        <v>0</v>
      </c>
      <c r="M2297" s="239">
        <v>0</v>
      </c>
      <c r="N2297" s="239">
        <v>0</v>
      </c>
      <c r="O2297" s="239">
        <v>0</v>
      </c>
      <c r="P2297" s="239">
        <v>0</v>
      </c>
    </row>
    <row r="2298" spans="1:16" x14ac:dyDescent="0.25">
      <c r="A2298" s="231" t="s">
        <v>304</v>
      </c>
      <c r="B2298" s="232" t="s">
        <v>5110</v>
      </c>
      <c r="C2298" s="239">
        <v>0</v>
      </c>
      <c r="D2298" s="239">
        <v>3.2260269010868205E-3</v>
      </c>
      <c r="E2298" s="239">
        <v>0</v>
      </c>
      <c r="F2298" s="239">
        <v>2.3705544760877916E-3</v>
      </c>
      <c r="G2298" s="239">
        <v>0</v>
      </c>
      <c r="H2298" s="239">
        <v>1.8618000175740156E-3</v>
      </c>
      <c r="I2298" s="239">
        <v>3.1250455622630312E-3</v>
      </c>
      <c r="J2298" s="239">
        <v>0</v>
      </c>
      <c r="K2298" s="239">
        <v>0</v>
      </c>
      <c r="L2298" s="239">
        <v>0</v>
      </c>
      <c r="M2298" s="239">
        <v>3.3766520570519499E-3</v>
      </c>
      <c r="N2298" s="239">
        <v>8.5031663330811347E-4</v>
      </c>
      <c r="O2298" s="239">
        <v>0</v>
      </c>
      <c r="P2298" s="239">
        <v>1.2413263158966178E-2</v>
      </c>
    </row>
    <row r="2299" spans="1:16" x14ac:dyDescent="0.25">
      <c r="A2299" s="231" t="s">
        <v>1258</v>
      </c>
      <c r="B2299" s="232" t="s">
        <v>10089</v>
      </c>
      <c r="C2299" s="239">
        <v>0</v>
      </c>
      <c r="D2299" s="239">
        <v>0</v>
      </c>
      <c r="E2299" s="239">
        <v>0</v>
      </c>
      <c r="F2299" s="239">
        <v>0</v>
      </c>
      <c r="G2299" s="239">
        <v>0</v>
      </c>
      <c r="H2299" s="239">
        <v>2.791664797845346E-2</v>
      </c>
      <c r="I2299" s="239">
        <v>0</v>
      </c>
      <c r="J2299" s="239">
        <v>2.3734709668822998E-3</v>
      </c>
      <c r="K2299" s="239">
        <v>0</v>
      </c>
      <c r="L2299" s="239">
        <v>0</v>
      </c>
      <c r="M2299" s="239">
        <v>0</v>
      </c>
      <c r="N2299" s="239">
        <v>1.9906274402465122E-2</v>
      </c>
      <c r="O2299" s="239">
        <v>0</v>
      </c>
      <c r="P2299" s="239">
        <v>0</v>
      </c>
    </row>
    <row r="2300" spans="1:16" x14ac:dyDescent="0.25">
      <c r="A2300" s="231" t="s">
        <v>8472</v>
      </c>
      <c r="B2300" s="232" t="s">
        <v>8473</v>
      </c>
      <c r="C2300" s="239">
        <v>0</v>
      </c>
      <c r="D2300" s="239">
        <v>0</v>
      </c>
      <c r="E2300" s="239">
        <v>0</v>
      </c>
      <c r="F2300" s="239">
        <v>0</v>
      </c>
      <c r="G2300" s="239">
        <v>0</v>
      </c>
      <c r="H2300" s="239">
        <v>0</v>
      </c>
      <c r="I2300" s="239">
        <v>0</v>
      </c>
      <c r="J2300" s="239">
        <v>0</v>
      </c>
      <c r="K2300" s="239">
        <v>0</v>
      </c>
      <c r="L2300" s="239">
        <v>2.9984676944463038</v>
      </c>
      <c r="M2300" s="239">
        <v>25.094215751965375</v>
      </c>
      <c r="N2300" s="239">
        <v>0</v>
      </c>
      <c r="O2300" s="239">
        <v>0</v>
      </c>
      <c r="P2300" s="239">
        <v>0</v>
      </c>
    </row>
    <row r="2301" spans="1:16" x14ac:dyDescent="0.25">
      <c r="A2301" s="231" t="s">
        <v>1557</v>
      </c>
      <c r="B2301" s="232" t="s">
        <v>5113</v>
      </c>
      <c r="C2301" s="239">
        <v>0</v>
      </c>
      <c r="D2301" s="239">
        <v>0</v>
      </c>
      <c r="E2301" s="239">
        <v>0</v>
      </c>
      <c r="F2301" s="239">
        <v>0</v>
      </c>
      <c r="G2301" s="239">
        <v>0</v>
      </c>
      <c r="H2301" s="239">
        <v>1.6909155328682548E-3</v>
      </c>
      <c r="I2301" s="239">
        <v>3.0076068433142669E-2</v>
      </c>
      <c r="J2301" s="239">
        <v>0</v>
      </c>
      <c r="K2301" s="239">
        <v>0</v>
      </c>
      <c r="L2301" s="239">
        <v>0</v>
      </c>
      <c r="M2301" s="239">
        <v>0</v>
      </c>
      <c r="N2301" s="239">
        <v>0</v>
      </c>
      <c r="O2301" s="239">
        <v>0</v>
      </c>
      <c r="P2301" s="239">
        <v>0</v>
      </c>
    </row>
    <row r="2302" spans="1:16" x14ac:dyDescent="0.25">
      <c r="A2302" s="231" t="s">
        <v>7886</v>
      </c>
      <c r="B2302" s="232" t="s">
        <v>7887</v>
      </c>
      <c r="C2302" s="239">
        <v>0.12742960107087667</v>
      </c>
      <c r="D2302" s="239">
        <v>0</v>
      </c>
      <c r="E2302" s="239">
        <v>0</v>
      </c>
      <c r="F2302" s="239">
        <v>0</v>
      </c>
      <c r="G2302" s="239">
        <v>0</v>
      </c>
      <c r="H2302" s="239">
        <v>0</v>
      </c>
      <c r="I2302" s="239">
        <v>0</v>
      </c>
      <c r="J2302" s="239">
        <v>0</v>
      </c>
      <c r="K2302" s="239">
        <v>0</v>
      </c>
      <c r="L2302" s="239">
        <v>0</v>
      </c>
      <c r="M2302" s="239">
        <v>0</v>
      </c>
      <c r="N2302" s="239">
        <v>0</v>
      </c>
      <c r="O2302" s="239">
        <v>0</v>
      </c>
      <c r="P2302" s="239">
        <v>0</v>
      </c>
    </row>
    <row r="2303" spans="1:16" x14ac:dyDescent="0.25">
      <c r="A2303" s="231" t="s">
        <v>2396</v>
      </c>
      <c r="B2303" s="232" t="s">
        <v>6221</v>
      </c>
      <c r="C2303" s="239">
        <v>0</v>
      </c>
      <c r="D2303" s="239">
        <v>0.23044122471077536</v>
      </c>
      <c r="E2303" s="239">
        <v>0</v>
      </c>
      <c r="F2303" s="239">
        <v>0</v>
      </c>
      <c r="G2303" s="239">
        <v>0</v>
      </c>
      <c r="H2303" s="239">
        <v>0</v>
      </c>
      <c r="I2303" s="239">
        <v>0</v>
      </c>
      <c r="J2303" s="239">
        <v>0</v>
      </c>
      <c r="K2303" s="239">
        <v>0</v>
      </c>
      <c r="L2303" s="239">
        <v>0</v>
      </c>
      <c r="M2303" s="239">
        <v>0</v>
      </c>
      <c r="N2303" s="239">
        <v>0.18708751159780185</v>
      </c>
      <c r="O2303" s="239">
        <v>0</v>
      </c>
      <c r="P2303" s="239">
        <v>6.8837576160648034E-2</v>
      </c>
    </row>
    <row r="2304" spans="1:16" x14ac:dyDescent="0.25">
      <c r="A2304" s="231" t="s">
        <v>2328</v>
      </c>
      <c r="B2304" s="232" t="s">
        <v>6222</v>
      </c>
      <c r="C2304" s="239">
        <v>0</v>
      </c>
      <c r="D2304" s="239">
        <v>0</v>
      </c>
      <c r="E2304" s="239">
        <v>1.7295714175137745E-2</v>
      </c>
      <c r="F2304" s="239">
        <v>0</v>
      </c>
      <c r="G2304" s="239">
        <v>0</v>
      </c>
      <c r="H2304" s="239">
        <v>0</v>
      </c>
      <c r="I2304" s="239">
        <v>0</v>
      </c>
      <c r="J2304" s="239">
        <v>0</v>
      </c>
      <c r="K2304" s="239">
        <v>0</v>
      </c>
      <c r="L2304" s="239">
        <v>0</v>
      </c>
      <c r="M2304" s="239">
        <v>0</v>
      </c>
      <c r="N2304" s="239">
        <v>0</v>
      </c>
      <c r="O2304" s="239">
        <v>0</v>
      </c>
      <c r="P2304" s="239">
        <v>0</v>
      </c>
    </row>
    <row r="2305" spans="1:16" x14ac:dyDescent="0.25">
      <c r="A2305" s="231" t="s">
        <v>8799</v>
      </c>
      <c r="B2305" s="232" t="s">
        <v>8800</v>
      </c>
      <c r="C2305" s="239">
        <v>0.21888082782608981</v>
      </c>
      <c r="D2305" s="239">
        <v>0</v>
      </c>
      <c r="E2305" s="239">
        <v>0</v>
      </c>
      <c r="F2305" s="239">
        <v>0</v>
      </c>
      <c r="G2305" s="239">
        <v>0</v>
      </c>
      <c r="H2305" s="239">
        <v>0</v>
      </c>
      <c r="I2305" s="239">
        <v>0</v>
      </c>
      <c r="J2305" s="239">
        <v>0</v>
      </c>
      <c r="K2305" s="239">
        <v>0</v>
      </c>
      <c r="L2305" s="239">
        <v>0</v>
      </c>
      <c r="M2305" s="239">
        <v>0</v>
      </c>
      <c r="N2305" s="239">
        <v>0</v>
      </c>
      <c r="O2305" s="239">
        <v>0</v>
      </c>
      <c r="P2305" s="239">
        <v>0</v>
      </c>
    </row>
    <row r="2306" spans="1:16" x14ac:dyDescent="0.25">
      <c r="A2306" s="231" t="s">
        <v>3410</v>
      </c>
      <c r="B2306" s="232" t="s">
        <v>5117</v>
      </c>
      <c r="C2306" s="239">
        <v>0</v>
      </c>
      <c r="D2306" s="239">
        <v>0</v>
      </c>
      <c r="E2306" s="239">
        <v>0</v>
      </c>
      <c r="F2306" s="239">
        <v>0</v>
      </c>
      <c r="G2306" s="239">
        <v>0</v>
      </c>
      <c r="H2306" s="239">
        <v>0</v>
      </c>
      <c r="I2306" s="239">
        <v>0</v>
      </c>
      <c r="J2306" s="239">
        <v>0</v>
      </c>
      <c r="K2306" s="239">
        <v>0</v>
      </c>
      <c r="L2306" s="239">
        <v>0</v>
      </c>
      <c r="M2306" s="239">
        <v>0</v>
      </c>
      <c r="N2306" s="239">
        <v>0.61530785536357224</v>
      </c>
      <c r="O2306" s="239">
        <v>0</v>
      </c>
      <c r="P2306" s="239">
        <v>0</v>
      </c>
    </row>
    <row r="2307" spans="1:16" x14ac:dyDescent="0.25">
      <c r="A2307" s="231" t="s">
        <v>3411</v>
      </c>
      <c r="B2307" s="232" t="s">
        <v>6213</v>
      </c>
      <c r="C2307" s="239">
        <v>0</v>
      </c>
      <c r="D2307" s="239">
        <v>0</v>
      </c>
      <c r="E2307" s="239">
        <v>0</v>
      </c>
      <c r="F2307" s="239">
        <v>0</v>
      </c>
      <c r="G2307" s="239">
        <v>0</v>
      </c>
      <c r="H2307" s="239">
        <v>0</v>
      </c>
      <c r="I2307" s="239">
        <v>0</v>
      </c>
      <c r="J2307" s="239">
        <v>0</v>
      </c>
      <c r="K2307" s="239">
        <v>0</v>
      </c>
      <c r="L2307" s="239">
        <v>0</v>
      </c>
      <c r="M2307" s="239">
        <v>0</v>
      </c>
      <c r="N2307" s="239">
        <v>0.226269196116656</v>
      </c>
      <c r="O2307" s="239">
        <v>0</v>
      </c>
      <c r="P2307" s="239">
        <v>0</v>
      </c>
    </row>
    <row r="2308" spans="1:16" x14ac:dyDescent="0.25">
      <c r="A2308" s="231" t="s">
        <v>1702</v>
      </c>
      <c r="B2308" s="232" t="s">
        <v>6212</v>
      </c>
      <c r="C2308" s="239">
        <v>0</v>
      </c>
      <c r="D2308" s="239">
        <v>0</v>
      </c>
      <c r="E2308" s="239">
        <v>8.0152978117239392E-3</v>
      </c>
      <c r="F2308" s="239">
        <v>0</v>
      </c>
      <c r="G2308" s="239">
        <v>0</v>
      </c>
      <c r="H2308" s="239">
        <v>8.4833281000698015E-3</v>
      </c>
      <c r="I2308" s="239">
        <v>0</v>
      </c>
      <c r="J2308" s="239">
        <v>0</v>
      </c>
      <c r="K2308" s="239">
        <v>0</v>
      </c>
      <c r="L2308" s="239">
        <v>0</v>
      </c>
      <c r="M2308" s="239">
        <v>0</v>
      </c>
      <c r="N2308" s="239">
        <v>0</v>
      </c>
      <c r="O2308" s="239">
        <v>0</v>
      </c>
      <c r="P2308" s="239">
        <v>0</v>
      </c>
    </row>
    <row r="2309" spans="1:16" x14ac:dyDescent="0.25">
      <c r="A2309" s="231" t="s">
        <v>3146</v>
      </c>
      <c r="B2309" s="232" t="s">
        <v>6271</v>
      </c>
      <c r="C2309" s="239">
        <v>0</v>
      </c>
      <c r="D2309" s="239">
        <v>0</v>
      </c>
      <c r="E2309" s="239">
        <v>0</v>
      </c>
      <c r="F2309" s="239">
        <v>0.15580619189925304</v>
      </c>
      <c r="G2309" s="239">
        <v>0</v>
      </c>
      <c r="H2309" s="239">
        <v>0</v>
      </c>
      <c r="I2309" s="239">
        <v>0</v>
      </c>
      <c r="J2309" s="239">
        <v>0</v>
      </c>
      <c r="K2309" s="239">
        <v>0</v>
      </c>
      <c r="L2309" s="239">
        <v>0</v>
      </c>
      <c r="M2309" s="239">
        <v>0</v>
      </c>
      <c r="N2309" s="239">
        <v>0</v>
      </c>
      <c r="O2309" s="239">
        <v>0</v>
      </c>
      <c r="P2309" s="239">
        <v>0</v>
      </c>
    </row>
    <row r="2310" spans="1:16" x14ac:dyDescent="0.25">
      <c r="A2310" s="231" t="s">
        <v>410</v>
      </c>
      <c r="B2310" s="232" t="s">
        <v>5121</v>
      </c>
      <c r="C2310" s="239">
        <v>3.0565526718267372E-3</v>
      </c>
      <c r="D2310" s="239">
        <v>0</v>
      </c>
      <c r="E2310" s="239">
        <v>0</v>
      </c>
      <c r="F2310" s="239">
        <v>0</v>
      </c>
      <c r="G2310" s="239">
        <v>0</v>
      </c>
      <c r="H2310" s="239">
        <v>0</v>
      </c>
      <c r="I2310" s="239">
        <v>0</v>
      </c>
      <c r="J2310" s="239">
        <v>1.2309675110889914E-3</v>
      </c>
      <c r="K2310" s="239">
        <v>0</v>
      </c>
      <c r="L2310" s="239">
        <v>0</v>
      </c>
      <c r="M2310" s="239">
        <v>0</v>
      </c>
      <c r="N2310" s="239">
        <v>0</v>
      </c>
      <c r="O2310" s="239">
        <v>0</v>
      </c>
      <c r="P2310" s="239">
        <v>1.8407017203019584E-3</v>
      </c>
    </row>
    <row r="2311" spans="1:16" x14ac:dyDescent="0.25">
      <c r="A2311" s="231" t="s">
        <v>871</v>
      </c>
      <c r="B2311" s="232" t="s">
        <v>5122</v>
      </c>
      <c r="C2311" s="239">
        <v>0</v>
      </c>
      <c r="D2311" s="239">
        <v>0</v>
      </c>
      <c r="E2311" s="239">
        <v>0</v>
      </c>
      <c r="F2311" s="239">
        <v>0</v>
      </c>
      <c r="G2311" s="239">
        <v>0</v>
      </c>
      <c r="H2311" s="239">
        <v>0</v>
      </c>
      <c r="I2311" s="239">
        <v>0</v>
      </c>
      <c r="J2311" s="239">
        <v>2.1230747183597808E-2</v>
      </c>
      <c r="K2311" s="239">
        <v>0</v>
      </c>
      <c r="L2311" s="239">
        <v>0</v>
      </c>
      <c r="M2311" s="239">
        <v>0</v>
      </c>
      <c r="N2311" s="239">
        <v>0</v>
      </c>
      <c r="O2311" s="239">
        <v>0</v>
      </c>
      <c r="P2311" s="239">
        <v>0</v>
      </c>
    </row>
    <row r="2312" spans="1:16" x14ac:dyDescent="0.25">
      <c r="A2312" s="231" t="s">
        <v>1047</v>
      </c>
      <c r="B2312" s="232" t="s">
        <v>5123</v>
      </c>
      <c r="C2312" s="239">
        <v>0.93529153713211022</v>
      </c>
      <c r="D2312" s="239">
        <v>4.9857027263002875E-2</v>
      </c>
      <c r="E2312" s="239">
        <v>0</v>
      </c>
      <c r="F2312" s="239">
        <v>0</v>
      </c>
      <c r="G2312" s="239">
        <v>0</v>
      </c>
      <c r="H2312" s="239">
        <v>0</v>
      </c>
      <c r="I2312" s="239">
        <v>0</v>
      </c>
      <c r="J2312" s="239">
        <v>0</v>
      </c>
      <c r="K2312" s="239">
        <v>4.3474428202421304E-2</v>
      </c>
      <c r="L2312" s="239">
        <v>0</v>
      </c>
      <c r="M2312" s="239">
        <v>0</v>
      </c>
      <c r="N2312" s="239">
        <v>0</v>
      </c>
      <c r="O2312" s="239">
        <v>0</v>
      </c>
      <c r="P2312" s="239">
        <v>0</v>
      </c>
    </row>
    <row r="2313" spans="1:16" x14ac:dyDescent="0.25">
      <c r="A2313" s="231" t="s">
        <v>1168</v>
      </c>
      <c r="B2313" s="232" t="s">
        <v>5124</v>
      </c>
      <c r="C2313" s="239">
        <v>0</v>
      </c>
      <c r="D2313" s="239">
        <v>3.1450141969745576E-2</v>
      </c>
      <c r="E2313" s="239">
        <v>0</v>
      </c>
      <c r="F2313" s="239">
        <v>0</v>
      </c>
      <c r="G2313" s="239">
        <v>0</v>
      </c>
      <c r="H2313" s="239">
        <v>0</v>
      </c>
      <c r="I2313" s="239">
        <v>0</v>
      </c>
      <c r="J2313" s="239">
        <v>0</v>
      </c>
      <c r="K2313" s="239">
        <v>0</v>
      </c>
      <c r="L2313" s="239">
        <v>0</v>
      </c>
      <c r="M2313" s="239">
        <v>0</v>
      </c>
      <c r="N2313" s="239">
        <v>3.3186034858575096E-2</v>
      </c>
      <c r="O2313" s="239">
        <v>0</v>
      </c>
      <c r="P2313" s="239">
        <v>0</v>
      </c>
    </row>
    <row r="2314" spans="1:16" x14ac:dyDescent="0.25">
      <c r="A2314" s="231" t="s">
        <v>279</v>
      </c>
      <c r="B2314" s="232" t="s">
        <v>5125</v>
      </c>
      <c r="C2314" s="239">
        <v>0</v>
      </c>
      <c r="D2314" s="239">
        <v>8.7885744075431767E-3</v>
      </c>
      <c r="E2314" s="239">
        <v>5.3887644700319051E-2</v>
      </c>
      <c r="F2314" s="239">
        <v>8.7593800677750102E-3</v>
      </c>
      <c r="G2314" s="239">
        <v>5.8203905663495571E-2</v>
      </c>
      <c r="H2314" s="239">
        <v>4.7634009422713917E-2</v>
      </c>
      <c r="I2314" s="239">
        <v>0</v>
      </c>
      <c r="J2314" s="239">
        <v>6.4338750193222924E-3</v>
      </c>
      <c r="K2314" s="239">
        <v>0</v>
      </c>
      <c r="L2314" s="239">
        <v>1.60307139500298E-2</v>
      </c>
      <c r="M2314" s="239">
        <v>0</v>
      </c>
      <c r="N2314" s="239">
        <v>0</v>
      </c>
      <c r="O2314" s="239">
        <v>0</v>
      </c>
      <c r="P2314" s="239">
        <v>0</v>
      </c>
    </row>
    <row r="2315" spans="1:16" x14ac:dyDescent="0.25">
      <c r="A2315" s="231" t="s">
        <v>45</v>
      </c>
      <c r="B2315" s="232" t="s">
        <v>6210</v>
      </c>
      <c r="C2315" s="239">
        <v>0</v>
      </c>
      <c r="D2315" s="239">
        <v>0</v>
      </c>
      <c r="E2315" s="239">
        <v>0.16616732745936952</v>
      </c>
      <c r="F2315" s="239">
        <v>0</v>
      </c>
      <c r="G2315" s="239">
        <v>0</v>
      </c>
      <c r="H2315" s="239">
        <v>0.13488212994342783</v>
      </c>
      <c r="I2315" s="239">
        <v>0.16788601611611748</v>
      </c>
      <c r="J2315" s="239">
        <v>6.595205289660544E-2</v>
      </c>
      <c r="K2315" s="239">
        <v>0</v>
      </c>
      <c r="L2315" s="239">
        <v>0</v>
      </c>
      <c r="M2315" s="239">
        <v>7.0888332485529353E-3</v>
      </c>
      <c r="N2315" s="239">
        <v>0</v>
      </c>
      <c r="O2315" s="239">
        <v>0</v>
      </c>
      <c r="P2315" s="239">
        <v>0</v>
      </c>
    </row>
    <row r="2316" spans="1:16" x14ac:dyDescent="0.25">
      <c r="A2316" s="231" t="s">
        <v>931</v>
      </c>
      <c r="B2316" s="232" t="s">
        <v>5127</v>
      </c>
      <c r="C2316" s="239">
        <v>0</v>
      </c>
      <c r="D2316" s="239">
        <v>0</v>
      </c>
      <c r="E2316" s="239">
        <v>0</v>
      </c>
      <c r="F2316" s="239">
        <v>0</v>
      </c>
      <c r="G2316" s="239">
        <v>0</v>
      </c>
      <c r="H2316" s="239">
        <v>0</v>
      </c>
      <c r="I2316" s="239">
        <v>0</v>
      </c>
      <c r="J2316" s="239">
        <v>0</v>
      </c>
      <c r="K2316" s="239">
        <v>0</v>
      </c>
      <c r="L2316" s="239">
        <v>0</v>
      </c>
      <c r="M2316" s="239">
        <v>0</v>
      </c>
      <c r="N2316" s="239">
        <v>0</v>
      </c>
      <c r="O2316" s="239">
        <v>6.91894657688941E-3</v>
      </c>
      <c r="P2316" s="239">
        <v>0.78585294818406037</v>
      </c>
    </row>
    <row r="2317" spans="1:16" x14ac:dyDescent="0.25">
      <c r="A2317" s="231" t="s">
        <v>953</v>
      </c>
      <c r="B2317" s="232" t="s">
        <v>5128</v>
      </c>
      <c r="C2317" s="239">
        <v>9.940442982598904E-3</v>
      </c>
      <c r="D2317" s="239">
        <v>0</v>
      </c>
      <c r="E2317" s="239">
        <v>0</v>
      </c>
      <c r="F2317" s="239">
        <v>0</v>
      </c>
      <c r="G2317" s="239">
        <v>3.3090797752200134E-2</v>
      </c>
      <c r="H2317" s="239">
        <v>0</v>
      </c>
      <c r="I2317" s="239">
        <v>4.8227826619758763E-3</v>
      </c>
      <c r="J2317" s="239">
        <v>0</v>
      </c>
      <c r="K2317" s="239">
        <v>1.3110844473800586E-2</v>
      </c>
      <c r="L2317" s="239">
        <v>0</v>
      </c>
      <c r="M2317" s="239">
        <v>0.20371774927143235</v>
      </c>
      <c r="N2317" s="239">
        <v>0</v>
      </c>
      <c r="O2317" s="239">
        <v>0</v>
      </c>
      <c r="P2317" s="239">
        <v>0</v>
      </c>
    </row>
    <row r="2318" spans="1:16" x14ac:dyDescent="0.25">
      <c r="A2318" s="231" t="s">
        <v>347</v>
      </c>
      <c r="B2318" s="232" t="s">
        <v>5129</v>
      </c>
      <c r="C2318" s="239">
        <v>6.3882123477290234E-2</v>
      </c>
      <c r="D2318" s="239">
        <v>5.2927645274433971E-2</v>
      </c>
      <c r="E2318" s="239">
        <v>0</v>
      </c>
      <c r="F2318" s="239">
        <v>0</v>
      </c>
      <c r="G2318" s="239">
        <v>1.8509359112637478E-3</v>
      </c>
      <c r="H2318" s="239">
        <v>1.7116189842935076E-3</v>
      </c>
      <c r="I2318" s="239">
        <v>0</v>
      </c>
      <c r="J2318" s="239">
        <v>0</v>
      </c>
      <c r="K2318" s="239">
        <v>0</v>
      </c>
      <c r="L2318" s="239">
        <v>0</v>
      </c>
      <c r="M2318" s="239">
        <v>0</v>
      </c>
      <c r="N2318" s="239">
        <v>4.7265977230493408E-3</v>
      </c>
      <c r="O2318" s="239">
        <v>1.0432629356284964E-2</v>
      </c>
      <c r="P2318" s="239">
        <v>6.254426342969235E-3</v>
      </c>
    </row>
    <row r="2319" spans="1:16" x14ac:dyDescent="0.25">
      <c r="A2319" s="231" t="s">
        <v>428</v>
      </c>
      <c r="B2319" s="232" t="s">
        <v>5130</v>
      </c>
      <c r="C2319" s="239">
        <v>0</v>
      </c>
      <c r="D2319" s="239">
        <v>0</v>
      </c>
      <c r="E2319" s="239">
        <v>1.195014638270946E-2</v>
      </c>
      <c r="F2319" s="239">
        <v>0.10724245079608968</v>
      </c>
      <c r="G2319" s="239">
        <v>0</v>
      </c>
      <c r="H2319" s="239">
        <v>4.0528023219850891E-3</v>
      </c>
      <c r="I2319" s="239">
        <v>0</v>
      </c>
      <c r="J2319" s="239">
        <v>1.0401097881975662E-2</v>
      </c>
      <c r="K2319" s="239">
        <v>9.11357723960559E-3</v>
      </c>
      <c r="L2319" s="239">
        <v>0</v>
      </c>
      <c r="M2319" s="239">
        <v>0</v>
      </c>
      <c r="N2319" s="239">
        <v>0</v>
      </c>
      <c r="O2319" s="239">
        <v>0</v>
      </c>
      <c r="P2319" s="239">
        <v>0</v>
      </c>
    </row>
    <row r="2320" spans="1:16" x14ac:dyDescent="0.25">
      <c r="A2320" s="231" t="s">
        <v>353</v>
      </c>
      <c r="B2320" s="232" t="s">
        <v>5132</v>
      </c>
      <c r="C2320" s="239">
        <v>0</v>
      </c>
      <c r="D2320" s="239">
        <v>0</v>
      </c>
      <c r="E2320" s="239">
        <v>0</v>
      </c>
      <c r="F2320" s="239">
        <v>0</v>
      </c>
      <c r="G2320" s="239">
        <v>0</v>
      </c>
      <c r="H2320" s="239">
        <v>1.8552859509067927E-3</v>
      </c>
      <c r="I2320" s="239">
        <v>4.539978791005931E-3</v>
      </c>
      <c r="J2320" s="239">
        <v>0</v>
      </c>
      <c r="K2320" s="239">
        <v>1.828228001663647E-3</v>
      </c>
      <c r="L2320" s="239">
        <v>4.6508511294519952E-3</v>
      </c>
      <c r="M2320" s="239">
        <v>0</v>
      </c>
      <c r="N2320" s="239">
        <v>0</v>
      </c>
      <c r="O2320" s="239">
        <v>0</v>
      </c>
      <c r="P2320" s="239">
        <v>0</v>
      </c>
    </row>
    <row r="2321" spans="1:16" x14ac:dyDescent="0.25">
      <c r="A2321" s="231" t="s">
        <v>184</v>
      </c>
      <c r="B2321" s="232" t="s">
        <v>5133</v>
      </c>
      <c r="C2321" s="239">
        <v>1.980375475816885E-2</v>
      </c>
      <c r="D2321" s="239">
        <v>0</v>
      </c>
      <c r="E2321" s="239">
        <v>4.3707890409318637E-3</v>
      </c>
      <c r="F2321" s="239">
        <v>0</v>
      </c>
      <c r="G2321" s="239">
        <v>1.4109321674216089E-3</v>
      </c>
      <c r="H2321" s="239">
        <v>8.5434217263813412E-3</v>
      </c>
      <c r="I2321" s="239">
        <v>2.0830806861185727E-2</v>
      </c>
      <c r="J2321" s="239">
        <v>1.9010434573884219E-3</v>
      </c>
      <c r="K2321" s="239">
        <v>6.6918975514654094E-4</v>
      </c>
      <c r="L2321" s="239">
        <v>1.6386210787622559E-2</v>
      </c>
      <c r="M2321" s="239">
        <v>6.7179447376485718E-4</v>
      </c>
      <c r="N2321" s="239">
        <v>2.1103334695715273E-3</v>
      </c>
      <c r="O2321" s="239">
        <v>1.7624356158843961E-3</v>
      </c>
      <c r="P2321" s="239">
        <v>4.3108224161961167E-2</v>
      </c>
    </row>
    <row r="2322" spans="1:16" x14ac:dyDescent="0.25">
      <c r="A2322" s="231" t="s">
        <v>3184</v>
      </c>
      <c r="B2322" s="232" t="s">
        <v>6209</v>
      </c>
      <c r="C2322" s="239">
        <v>0</v>
      </c>
      <c r="D2322" s="239">
        <v>4.5558383332463391E-2</v>
      </c>
      <c r="E2322" s="239">
        <v>0</v>
      </c>
      <c r="F2322" s="239">
        <v>9.4477849138722009E-3</v>
      </c>
      <c r="G2322" s="239">
        <v>0</v>
      </c>
      <c r="H2322" s="239">
        <v>1.4599973209195552E-2</v>
      </c>
      <c r="I2322" s="239">
        <v>0</v>
      </c>
      <c r="J2322" s="239">
        <v>0</v>
      </c>
      <c r="K2322" s="239">
        <v>0</v>
      </c>
      <c r="L2322" s="239">
        <v>0</v>
      </c>
      <c r="M2322" s="239">
        <v>0</v>
      </c>
      <c r="N2322" s="239">
        <v>0</v>
      </c>
      <c r="O2322" s="239">
        <v>0</v>
      </c>
      <c r="P2322" s="239">
        <v>0</v>
      </c>
    </row>
    <row r="2323" spans="1:16" x14ac:dyDescent="0.25">
      <c r="A2323" s="231" t="s">
        <v>5076</v>
      </c>
      <c r="B2323" s="232" t="s">
        <v>5077</v>
      </c>
      <c r="C2323" s="239">
        <v>0</v>
      </c>
      <c r="D2323" s="239">
        <v>0</v>
      </c>
      <c r="E2323" s="239">
        <v>0</v>
      </c>
      <c r="F2323" s="239">
        <v>0</v>
      </c>
      <c r="G2323" s="239">
        <v>0</v>
      </c>
      <c r="H2323" s="239">
        <v>0</v>
      </c>
      <c r="I2323" s="239">
        <v>0</v>
      </c>
      <c r="J2323" s="239">
        <v>8.467515374938249E-3</v>
      </c>
      <c r="K2323" s="239">
        <v>0</v>
      </c>
      <c r="L2323" s="239">
        <v>0</v>
      </c>
      <c r="M2323" s="239">
        <v>0</v>
      </c>
      <c r="N2323" s="239">
        <v>0</v>
      </c>
      <c r="O2323" s="239">
        <v>6.2353615940696086E-3</v>
      </c>
      <c r="P2323" s="239">
        <v>0</v>
      </c>
    </row>
    <row r="2324" spans="1:16" x14ac:dyDescent="0.25">
      <c r="A2324" s="231" t="s">
        <v>749</v>
      </c>
      <c r="B2324" s="232" t="s">
        <v>5078</v>
      </c>
      <c r="C2324" s="239">
        <v>0</v>
      </c>
      <c r="D2324" s="239">
        <v>0</v>
      </c>
      <c r="E2324" s="239">
        <v>0</v>
      </c>
      <c r="F2324" s="239">
        <v>1.9541097731207652E-3</v>
      </c>
      <c r="G2324" s="239">
        <v>0</v>
      </c>
      <c r="H2324" s="239">
        <v>0</v>
      </c>
      <c r="I2324" s="239">
        <v>0</v>
      </c>
      <c r="J2324" s="239">
        <v>0.23636750391681802</v>
      </c>
      <c r="K2324" s="239">
        <v>0</v>
      </c>
      <c r="L2324" s="239">
        <v>0</v>
      </c>
      <c r="M2324" s="239">
        <v>0</v>
      </c>
      <c r="N2324" s="239">
        <v>0</v>
      </c>
      <c r="O2324" s="239">
        <v>0</v>
      </c>
      <c r="P2324" s="239">
        <v>0</v>
      </c>
    </row>
    <row r="2325" spans="1:16" x14ac:dyDescent="0.25">
      <c r="A2325" s="231" t="s">
        <v>521</v>
      </c>
      <c r="B2325" s="232" t="s">
        <v>5081</v>
      </c>
      <c r="C2325" s="239">
        <v>0.52097425752533988</v>
      </c>
      <c r="D2325" s="239">
        <v>0</v>
      </c>
      <c r="E2325" s="239">
        <v>4.1567306727180481E-2</v>
      </c>
      <c r="F2325" s="239">
        <v>0.19969361318484877</v>
      </c>
      <c r="G2325" s="239">
        <v>4.2513138267511817E-2</v>
      </c>
      <c r="H2325" s="239">
        <v>6.1853952692697813E-2</v>
      </c>
      <c r="I2325" s="239">
        <v>0</v>
      </c>
      <c r="J2325" s="239">
        <v>0</v>
      </c>
      <c r="K2325" s="239">
        <v>0</v>
      </c>
      <c r="L2325" s="239">
        <v>0</v>
      </c>
      <c r="M2325" s="239">
        <v>0</v>
      </c>
      <c r="N2325" s="239">
        <v>0</v>
      </c>
      <c r="O2325" s="239">
        <v>0</v>
      </c>
      <c r="P2325" s="239">
        <v>0</v>
      </c>
    </row>
    <row r="2326" spans="1:16" x14ac:dyDescent="0.25">
      <c r="A2326" s="231" t="s">
        <v>325</v>
      </c>
      <c r="B2326" s="232" t="s">
        <v>3499</v>
      </c>
      <c r="C2326" s="239">
        <v>1.5446808550965738E-2</v>
      </c>
      <c r="D2326" s="239">
        <v>0</v>
      </c>
      <c r="E2326" s="239">
        <v>4.0477102089511987E-3</v>
      </c>
      <c r="F2326" s="239">
        <v>6.4756385384534083E-3</v>
      </c>
      <c r="G2326" s="239">
        <v>0</v>
      </c>
      <c r="H2326" s="239">
        <v>0</v>
      </c>
      <c r="I2326" s="239">
        <v>1.8414017041779389E-3</v>
      </c>
      <c r="J2326" s="239">
        <v>0</v>
      </c>
      <c r="K2326" s="239">
        <v>3.922996841568728E-2</v>
      </c>
      <c r="L2326" s="239">
        <v>0</v>
      </c>
      <c r="M2326" s="239">
        <v>0</v>
      </c>
      <c r="N2326" s="239">
        <v>0</v>
      </c>
      <c r="O2326" s="239">
        <v>7.1053717410579096E-3</v>
      </c>
      <c r="P2326" s="239">
        <v>0</v>
      </c>
    </row>
    <row r="2327" spans="1:16" x14ac:dyDescent="0.25">
      <c r="A2327" s="231" t="s">
        <v>639</v>
      </c>
      <c r="B2327" s="232" t="s">
        <v>10090</v>
      </c>
      <c r="C2327" s="239">
        <v>9.2753714824038241E-2</v>
      </c>
      <c r="D2327" s="239">
        <v>0</v>
      </c>
      <c r="E2327" s="239">
        <v>0</v>
      </c>
      <c r="F2327" s="239">
        <v>0</v>
      </c>
      <c r="G2327" s="239">
        <v>1.9654102197438207E-3</v>
      </c>
      <c r="H2327" s="239">
        <v>5.7606158548926013E-2</v>
      </c>
      <c r="I2327" s="239">
        <v>0</v>
      </c>
      <c r="J2327" s="239">
        <v>1.6059956488888359E-3</v>
      </c>
      <c r="K2327" s="239">
        <v>8.3942480776382278E-2</v>
      </c>
      <c r="L2327" s="239">
        <v>1.4826639986416643E-3</v>
      </c>
      <c r="M2327" s="239">
        <v>5.1184637902032017E-3</v>
      </c>
      <c r="N2327" s="239">
        <v>1.6703364672926355E-3</v>
      </c>
      <c r="O2327" s="239">
        <v>8.5294218712317436E-3</v>
      </c>
      <c r="P2327" s="239">
        <v>0</v>
      </c>
    </row>
    <row r="2328" spans="1:16" x14ac:dyDescent="0.25">
      <c r="A2328" s="231" t="s">
        <v>1673</v>
      </c>
      <c r="B2328" s="232" t="s">
        <v>3578</v>
      </c>
      <c r="C2328" s="239">
        <v>0</v>
      </c>
      <c r="D2328" s="239">
        <v>0</v>
      </c>
      <c r="E2328" s="239">
        <v>0</v>
      </c>
      <c r="F2328" s="239">
        <v>0</v>
      </c>
      <c r="G2328" s="239">
        <v>0</v>
      </c>
      <c r="H2328" s="239">
        <v>0</v>
      </c>
      <c r="I2328" s="239">
        <v>0</v>
      </c>
      <c r="J2328" s="239">
        <v>0</v>
      </c>
      <c r="K2328" s="239">
        <v>0</v>
      </c>
      <c r="L2328" s="239">
        <v>0</v>
      </c>
      <c r="M2328" s="239">
        <v>0</v>
      </c>
      <c r="N2328" s="239">
        <v>0</v>
      </c>
      <c r="O2328" s="239">
        <v>0</v>
      </c>
      <c r="P2328" s="239">
        <v>6.9736709361814531E-3</v>
      </c>
    </row>
    <row r="2329" spans="1:16" x14ac:dyDescent="0.25">
      <c r="A2329" s="231" t="s">
        <v>2388</v>
      </c>
      <c r="B2329" s="232" t="s">
        <v>6607</v>
      </c>
      <c r="C2329" s="239">
        <v>0</v>
      </c>
      <c r="D2329" s="239">
        <v>0</v>
      </c>
      <c r="E2329" s="239">
        <v>0</v>
      </c>
      <c r="F2329" s="239">
        <v>0</v>
      </c>
      <c r="G2329" s="239">
        <v>0</v>
      </c>
      <c r="H2329" s="239">
        <v>0</v>
      </c>
      <c r="I2329" s="239">
        <v>0</v>
      </c>
      <c r="J2329" s="239">
        <v>0</v>
      </c>
      <c r="K2329" s="239">
        <v>0</v>
      </c>
      <c r="L2329" s="239">
        <v>0</v>
      </c>
      <c r="M2329" s="239">
        <v>1.1802697089668275E-2</v>
      </c>
      <c r="N2329" s="239">
        <v>0</v>
      </c>
      <c r="O2329" s="239">
        <v>0</v>
      </c>
      <c r="P2329" s="239">
        <v>0</v>
      </c>
    </row>
    <row r="2330" spans="1:16" x14ac:dyDescent="0.25">
      <c r="A2330" s="231" t="s">
        <v>214</v>
      </c>
      <c r="B2330" s="232" t="s">
        <v>5071</v>
      </c>
      <c r="C2330" s="239">
        <v>0.25883753771828399</v>
      </c>
      <c r="D2330" s="239">
        <v>9.8494519530410662E-2</v>
      </c>
      <c r="E2330" s="239">
        <v>0</v>
      </c>
      <c r="F2330" s="239">
        <v>0</v>
      </c>
      <c r="G2330" s="239">
        <v>0</v>
      </c>
      <c r="H2330" s="239">
        <v>3.0899861037433751E-2</v>
      </c>
      <c r="I2330" s="239">
        <v>0</v>
      </c>
      <c r="J2330" s="239">
        <v>4.764743081788511E-3</v>
      </c>
      <c r="K2330" s="239">
        <v>1.9151449872034456E-3</v>
      </c>
      <c r="L2330" s="239">
        <v>2.3237145155820052E-2</v>
      </c>
      <c r="M2330" s="239">
        <v>0</v>
      </c>
      <c r="N2330" s="239">
        <v>2.4803474627059937E-3</v>
      </c>
      <c r="O2330" s="239">
        <v>0</v>
      </c>
      <c r="P2330" s="239">
        <v>3.7615087821619292E-3</v>
      </c>
    </row>
    <row r="2331" spans="1:16" x14ac:dyDescent="0.25">
      <c r="A2331" s="231" t="s">
        <v>1408</v>
      </c>
      <c r="B2331" s="232" t="s">
        <v>5072</v>
      </c>
      <c r="C2331" s="239">
        <v>0</v>
      </c>
      <c r="D2331" s="239">
        <v>0</v>
      </c>
      <c r="E2331" s="239">
        <v>0</v>
      </c>
      <c r="F2331" s="239">
        <v>0</v>
      </c>
      <c r="G2331" s="239">
        <v>0</v>
      </c>
      <c r="H2331" s="239">
        <v>0</v>
      </c>
      <c r="I2331" s="239">
        <v>2.2451609430531042E-2</v>
      </c>
      <c r="J2331" s="239">
        <v>0.32148205589940759</v>
      </c>
      <c r="K2331" s="239">
        <v>0</v>
      </c>
      <c r="L2331" s="239">
        <v>0</v>
      </c>
      <c r="M2331" s="239">
        <v>1.2445872143942119E-2</v>
      </c>
      <c r="N2331" s="239">
        <v>0</v>
      </c>
      <c r="O2331" s="239">
        <v>0</v>
      </c>
      <c r="P2331" s="239">
        <v>0</v>
      </c>
    </row>
    <row r="2332" spans="1:16" x14ac:dyDescent="0.25">
      <c r="A2332" s="231" t="s">
        <v>803</v>
      </c>
      <c r="B2332" s="232" t="s">
        <v>5073</v>
      </c>
      <c r="C2332" s="239">
        <v>0</v>
      </c>
      <c r="D2332" s="239">
        <v>0</v>
      </c>
      <c r="E2332" s="239">
        <v>0</v>
      </c>
      <c r="F2332" s="239">
        <v>0</v>
      </c>
      <c r="G2332" s="239">
        <v>0</v>
      </c>
      <c r="H2332" s="239">
        <v>0</v>
      </c>
      <c r="I2332" s="239">
        <v>0</v>
      </c>
      <c r="J2332" s="239">
        <v>0</v>
      </c>
      <c r="K2332" s="239">
        <v>0</v>
      </c>
      <c r="L2332" s="239">
        <v>0</v>
      </c>
      <c r="M2332" s="239">
        <v>0</v>
      </c>
      <c r="N2332" s="239">
        <v>2.8718011202535618E-2</v>
      </c>
      <c r="O2332" s="239">
        <v>0</v>
      </c>
      <c r="P2332" s="239">
        <v>0</v>
      </c>
    </row>
    <row r="2333" spans="1:16" x14ac:dyDescent="0.25">
      <c r="A2333" s="231" t="s">
        <v>2438</v>
      </c>
      <c r="B2333" s="232" t="s">
        <v>5059</v>
      </c>
      <c r="C2333" s="239">
        <v>0</v>
      </c>
      <c r="D2333" s="239">
        <v>0</v>
      </c>
      <c r="E2333" s="239">
        <v>5.9449799143557858E-2</v>
      </c>
      <c r="F2333" s="239">
        <v>0</v>
      </c>
      <c r="G2333" s="239">
        <v>4.6176591439321076E-2</v>
      </c>
      <c r="H2333" s="239">
        <v>4.0614191789726493E-2</v>
      </c>
      <c r="I2333" s="239">
        <v>0</v>
      </c>
      <c r="J2333" s="239">
        <v>0</v>
      </c>
      <c r="K2333" s="239">
        <v>0</v>
      </c>
      <c r="L2333" s="239">
        <v>0</v>
      </c>
      <c r="M2333" s="239">
        <v>0</v>
      </c>
      <c r="N2333" s="239">
        <v>0</v>
      </c>
      <c r="O2333" s="239">
        <v>0</v>
      </c>
      <c r="P2333" s="239">
        <v>0</v>
      </c>
    </row>
    <row r="2334" spans="1:16" x14ac:dyDescent="0.25">
      <c r="A2334" s="231" t="s">
        <v>1294</v>
      </c>
      <c r="B2334" s="232" t="s">
        <v>5060</v>
      </c>
      <c r="C2334" s="239">
        <v>1.7396127196242391E-2</v>
      </c>
      <c r="D2334" s="239">
        <v>0</v>
      </c>
      <c r="E2334" s="239">
        <v>0</v>
      </c>
      <c r="F2334" s="239">
        <v>0</v>
      </c>
      <c r="G2334" s="239">
        <v>0</v>
      </c>
      <c r="H2334" s="239">
        <v>0</v>
      </c>
      <c r="I2334" s="239">
        <v>0</v>
      </c>
      <c r="J2334" s="239">
        <v>0</v>
      </c>
      <c r="K2334" s="239">
        <v>0</v>
      </c>
      <c r="L2334" s="239">
        <v>0</v>
      </c>
      <c r="M2334" s="239">
        <v>0</v>
      </c>
      <c r="N2334" s="239">
        <v>0</v>
      </c>
      <c r="O2334" s="239">
        <v>0.20482421146001856</v>
      </c>
      <c r="P2334" s="239">
        <v>0</v>
      </c>
    </row>
    <row r="2335" spans="1:16" x14ac:dyDescent="0.25">
      <c r="A2335" s="231" t="s">
        <v>167</v>
      </c>
      <c r="B2335" s="232" t="s">
        <v>5061</v>
      </c>
      <c r="C2335" s="239">
        <v>0</v>
      </c>
      <c r="D2335" s="239">
        <v>0.11401594253576453</v>
      </c>
      <c r="E2335" s="239">
        <v>0</v>
      </c>
      <c r="F2335" s="239">
        <v>0</v>
      </c>
      <c r="G2335" s="239">
        <v>0</v>
      </c>
      <c r="H2335" s="239">
        <v>1.4046903832732983E-2</v>
      </c>
      <c r="I2335" s="239">
        <v>2.5665244470835066E-2</v>
      </c>
      <c r="J2335" s="239">
        <v>0.14903768290382005</v>
      </c>
      <c r="K2335" s="239">
        <v>0</v>
      </c>
      <c r="L2335" s="239">
        <v>0</v>
      </c>
      <c r="M2335" s="239">
        <v>7.5917820870012422E-3</v>
      </c>
      <c r="N2335" s="239">
        <v>0</v>
      </c>
      <c r="O2335" s="239">
        <v>0.49636865321074775</v>
      </c>
      <c r="P2335" s="239">
        <v>0</v>
      </c>
    </row>
    <row r="2336" spans="1:16" x14ac:dyDescent="0.25">
      <c r="A2336" s="231" t="s">
        <v>3162</v>
      </c>
      <c r="B2336" s="232" t="s">
        <v>6275</v>
      </c>
      <c r="C2336" s="239">
        <v>3.0501710517535759E-2</v>
      </c>
      <c r="D2336" s="239">
        <v>2.294984557975397E-2</v>
      </c>
      <c r="E2336" s="239">
        <v>0</v>
      </c>
      <c r="F2336" s="239">
        <v>0</v>
      </c>
      <c r="G2336" s="239">
        <v>0.11262656282363161</v>
      </c>
      <c r="H2336" s="239">
        <v>0</v>
      </c>
      <c r="I2336" s="239">
        <v>0</v>
      </c>
      <c r="J2336" s="239">
        <v>0</v>
      </c>
      <c r="K2336" s="239">
        <v>0</v>
      </c>
      <c r="L2336" s="239">
        <v>0</v>
      </c>
      <c r="M2336" s="239">
        <v>0</v>
      </c>
      <c r="N2336" s="239">
        <v>0</v>
      </c>
      <c r="O2336" s="239">
        <v>0</v>
      </c>
      <c r="P2336" s="239">
        <v>0</v>
      </c>
    </row>
    <row r="2337" spans="1:16" x14ac:dyDescent="0.25">
      <c r="A2337" s="231" t="s">
        <v>5082</v>
      </c>
      <c r="B2337" s="232" t="s">
        <v>5083</v>
      </c>
      <c r="C2337" s="239">
        <v>0</v>
      </c>
      <c r="D2337" s="239">
        <v>0</v>
      </c>
      <c r="E2337" s="239">
        <v>0</v>
      </c>
      <c r="F2337" s="239">
        <v>0</v>
      </c>
      <c r="G2337" s="239">
        <v>0</v>
      </c>
      <c r="H2337" s="239">
        <v>0</v>
      </c>
      <c r="I2337" s="239">
        <v>0</v>
      </c>
      <c r="J2337" s="239">
        <v>0</v>
      </c>
      <c r="K2337" s="239">
        <v>0</v>
      </c>
      <c r="L2337" s="239">
        <v>0</v>
      </c>
      <c r="M2337" s="239">
        <v>5.2852983247414958E-3</v>
      </c>
      <c r="N2337" s="239">
        <v>5.8574739336391358E-3</v>
      </c>
      <c r="O2337" s="239">
        <v>1.0817125514397863E-2</v>
      </c>
      <c r="P2337" s="239">
        <v>1.9614686065649662E-2</v>
      </c>
    </row>
    <row r="2338" spans="1:16" x14ac:dyDescent="0.25">
      <c r="A2338" s="231" t="s">
        <v>7995</v>
      </c>
      <c r="B2338" s="232" t="s">
        <v>7996</v>
      </c>
      <c r="C2338" s="239">
        <v>7.2442306552359739E-2</v>
      </c>
      <c r="D2338" s="239">
        <v>0</v>
      </c>
      <c r="E2338" s="239">
        <v>0</v>
      </c>
      <c r="F2338" s="239">
        <v>0</v>
      </c>
      <c r="G2338" s="239">
        <v>0</v>
      </c>
      <c r="H2338" s="239">
        <v>0</v>
      </c>
      <c r="I2338" s="239">
        <v>0</v>
      </c>
      <c r="J2338" s="239">
        <v>0</v>
      </c>
      <c r="K2338" s="239">
        <v>0</v>
      </c>
      <c r="L2338" s="239">
        <v>0</v>
      </c>
      <c r="M2338" s="239">
        <v>0</v>
      </c>
      <c r="N2338" s="239">
        <v>0</v>
      </c>
      <c r="O2338" s="239">
        <v>0</v>
      </c>
      <c r="P2338" s="239">
        <v>0</v>
      </c>
    </row>
    <row r="2339" spans="1:16" x14ac:dyDescent="0.25">
      <c r="A2339" s="231" t="s">
        <v>3210</v>
      </c>
      <c r="B2339" s="232" t="s">
        <v>6258</v>
      </c>
      <c r="C2339" s="239">
        <v>0.43454819384496574</v>
      </c>
      <c r="D2339" s="239">
        <v>0</v>
      </c>
      <c r="E2339" s="239">
        <v>0</v>
      </c>
      <c r="F2339" s="239">
        <v>0</v>
      </c>
      <c r="G2339" s="239">
        <v>0</v>
      </c>
      <c r="H2339" s="239">
        <v>0</v>
      </c>
      <c r="I2339" s="239">
        <v>0</v>
      </c>
      <c r="J2339" s="239">
        <v>0</v>
      </c>
      <c r="K2339" s="239">
        <v>0</v>
      </c>
      <c r="L2339" s="239">
        <v>0</v>
      </c>
      <c r="M2339" s="239">
        <v>0</v>
      </c>
      <c r="N2339" s="239">
        <v>0</v>
      </c>
      <c r="O2339" s="239">
        <v>0</v>
      </c>
      <c r="P2339" s="239">
        <v>0</v>
      </c>
    </row>
    <row r="2340" spans="1:16" x14ac:dyDescent="0.25">
      <c r="A2340" s="231" t="s">
        <v>8216</v>
      </c>
      <c r="B2340" s="232" t="s">
        <v>8217</v>
      </c>
      <c r="C2340" s="239">
        <v>1.2249881019391022E-2</v>
      </c>
      <c r="D2340" s="239">
        <v>0.36323677300991869</v>
      </c>
      <c r="E2340" s="239">
        <v>0.5380107224236732</v>
      </c>
      <c r="F2340" s="239">
        <v>0</v>
      </c>
      <c r="G2340" s="239">
        <v>4.6257015047115879E-3</v>
      </c>
      <c r="H2340" s="239">
        <v>0</v>
      </c>
      <c r="I2340" s="239">
        <v>0</v>
      </c>
      <c r="J2340" s="239">
        <v>0</v>
      </c>
      <c r="K2340" s="239">
        <v>0</v>
      </c>
      <c r="L2340" s="239">
        <v>0</v>
      </c>
      <c r="M2340" s="239">
        <v>0</v>
      </c>
      <c r="N2340" s="239">
        <v>0</v>
      </c>
      <c r="O2340" s="239">
        <v>0</v>
      </c>
      <c r="P2340" s="239">
        <v>0</v>
      </c>
    </row>
    <row r="2341" spans="1:16" x14ac:dyDescent="0.25">
      <c r="A2341" s="231" t="s">
        <v>3223</v>
      </c>
      <c r="B2341" s="232" t="s">
        <v>6259</v>
      </c>
      <c r="C2341" s="239">
        <v>1.0762381429585835E-2</v>
      </c>
      <c r="D2341" s="239">
        <v>0</v>
      </c>
      <c r="E2341" s="239">
        <v>0</v>
      </c>
      <c r="F2341" s="239">
        <v>0</v>
      </c>
      <c r="G2341" s="239">
        <v>1.6391253216905377E-2</v>
      </c>
      <c r="H2341" s="239">
        <v>0</v>
      </c>
      <c r="I2341" s="239">
        <v>0</v>
      </c>
      <c r="J2341" s="239">
        <v>0</v>
      </c>
      <c r="K2341" s="239">
        <v>0</v>
      </c>
      <c r="L2341" s="239">
        <v>0</v>
      </c>
      <c r="M2341" s="239">
        <v>0</v>
      </c>
      <c r="N2341" s="239">
        <v>0</v>
      </c>
      <c r="O2341" s="239">
        <v>0</v>
      </c>
      <c r="P2341" s="239">
        <v>0</v>
      </c>
    </row>
    <row r="2342" spans="1:16" x14ac:dyDescent="0.25">
      <c r="A2342" s="231" t="s">
        <v>3015</v>
      </c>
      <c r="B2342" s="232" t="s">
        <v>6260</v>
      </c>
      <c r="C2342" s="239">
        <v>0</v>
      </c>
      <c r="D2342" s="239">
        <v>1.4618260602885373</v>
      </c>
      <c r="E2342" s="239">
        <v>1.530273967885744</v>
      </c>
      <c r="F2342" s="239">
        <v>0</v>
      </c>
      <c r="G2342" s="239">
        <v>0</v>
      </c>
      <c r="H2342" s="239">
        <v>0</v>
      </c>
      <c r="I2342" s="239">
        <v>0</v>
      </c>
      <c r="J2342" s="239">
        <v>0</v>
      </c>
      <c r="K2342" s="239">
        <v>0</v>
      </c>
      <c r="L2342" s="239">
        <v>0</v>
      </c>
      <c r="M2342" s="239">
        <v>0</v>
      </c>
      <c r="N2342" s="239">
        <v>0</v>
      </c>
      <c r="O2342" s="239">
        <v>0</v>
      </c>
      <c r="P2342" s="239">
        <v>0</v>
      </c>
    </row>
    <row r="2343" spans="1:16" x14ac:dyDescent="0.25">
      <c r="A2343" s="231" t="s">
        <v>3073</v>
      </c>
      <c r="B2343" s="232" t="s">
        <v>6261</v>
      </c>
      <c r="C2343" s="239">
        <v>0</v>
      </c>
      <c r="D2343" s="239">
        <v>9.4747795508783386E-3</v>
      </c>
      <c r="E2343" s="239">
        <v>0</v>
      </c>
      <c r="F2343" s="239">
        <v>0</v>
      </c>
      <c r="G2343" s="239">
        <v>0</v>
      </c>
      <c r="H2343" s="239">
        <v>0</v>
      </c>
      <c r="I2343" s="239">
        <v>0</v>
      </c>
      <c r="J2343" s="239">
        <v>0</v>
      </c>
      <c r="K2343" s="239">
        <v>0</v>
      </c>
      <c r="L2343" s="239">
        <v>0</v>
      </c>
      <c r="M2343" s="239">
        <v>0</v>
      </c>
      <c r="N2343" s="239">
        <v>0</v>
      </c>
      <c r="O2343" s="239">
        <v>0</v>
      </c>
      <c r="P2343" s="239">
        <v>0</v>
      </c>
    </row>
    <row r="2344" spans="1:16" x14ac:dyDescent="0.25">
      <c r="A2344" s="231" t="s">
        <v>3135</v>
      </c>
      <c r="B2344" s="232" t="s">
        <v>6263</v>
      </c>
      <c r="C2344" s="239">
        <v>5.0953462431602252E-3</v>
      </c>
      <c r="D2344" s="239">
        <v>3.4739318278604006E-2</v>
      </c>
      <c r="E2344" s="239">
        <v>0</v>
      </c>
      <c r="F2344" s="239">
        <v>0</v>
      </c>
      <c r="G2344" s="239">
        <v>1.5736326542584024E-3</v>
      </c>
      <c r="H2344" s="239">
        <v>0</v>
      </c>
      <c r="I2344" s="239">
        <v>0</v>
      </c>
      <c r="J2344" s="239">
        <v>0</v>
      </c>
      <c r="K2344" s="239">
        <v>0</v>
      </c>
      <c r="L2344" s="239">
        <v>0</v>
      </c>
      <c r="M2344" s="239">
        <v>0</v>
      </c>
      <c r="N2344" s="239">
        <v>0</v>
      </c>
      <c r="O2344" s="239">
        <v>0</v>
      </c>
      <c r="P2344" s="239">
        <v>0</v>
      </c>
    </row>
    <row r="2345" spans="1:16" x14ac:dyDescent="0.25">
      <c r="A2345" s="231" t="s">
        <v>2996</v>
      </c>
      <c r="B2345" s="232" t="s">
        <v>6264</v>
      </c>
      <c r="C2345" s="239">
        <v>0</v>
      </c>
      <c r="D2345" s="239">
        <v>0</v>
      </c>
      <c r="E2345" s="239">
        <v>0</v>
      </c>
      <c r="F2345" s="239">
        <v>0</v>
      </c>
      <c r="G2345" s="239">
        <v>0</v>
      </c>
      <c r="H2345" s="239">
        <v>0</v>
      </c>
      <c r="I2345" s="239">
        <v>0</v>
      </c>
      <c r="J2345" s="239">
        <v>0</v>
      </c>
      <c r="K2345" s="239">
        <v>0</v>
      </c>
      <c r="L2345" s="239">
        <v>1.1006635584913495E-2</v>
      </c>
      <c r="M2345" s="239">
        <v>0</v>
      </c>
      <c r="N2345" s="239">
        <v>0</v>
      </c>
      <c r="O2345" s="239">
        <v>0</v>
      </c>
      <c r="P2345" s="239">
        <v>0</v>
      </c>
    </row>
    <row r="2346" spans="1:16" x14ac:dyDescent="0.25">
      <c r="A2346" s="231" t="s">
        <v>1916</v>
      </c>
      <c r="B2346" s="232" t="s">
        <v>6265</v>
      </c>
      <c r="C2346" s="239">
        <v>0</v>
      </c>
      <c r="D2346" s="239">
        <v>0</v>
      </c>
      <c r="E2346" s="239">
        <v>0</v>
      </c>
      <c r="F2346" s="239">
        <v>0.21279003434665444</v>
      </c>
      <c r="G2346" s="239">
        <v>0</v>
      </c>
      <c r="H2346" s="239">
        <v>0</v>
      </c>
      <c r="I2346" s="239">
        <v>0</v>
      </c>
      <c r="J2346" s="239">
        <v>0</v>
      </c>
      <c r="K2346" s="239">
        <v>0</v>
      </c>
      <c r="L2346" s="239">
        <v>0</v>
      </c>
      <c r="M2346" s="239">
        <v>0</v>
      </c>
      <c r="N2346" s="239">
        <v>0</v>
      </c>
      <c r="O2346" s="239">
        <v>0</v>
      </c>
      <c r="P2346" s="239">
        <v>0</v>
      </c>
    </row>
    <row r="2347" spans="1:16" x14ac:dyDescent="0.25">
      <c r="A2347" s="231" t="s">
        <v>1002</v>
      </c>
      <c r="B2347" s="232" t="s">
        <v>6266</v>
      </c>
      <c r="C2347" s="239">
        <v>0</v>
      </c>
      <c r="D2347" s="239">
        <v>0</v>
      </c>
      <c r="E2347" s="239">
        <v>0</v>
      </c>
      <c r="F2347" s="239">
        <v>0</v>
      </c>
      <c r="G2347" s="239">
        <v>0</v>
      </c>
      <c r="H2347" s="239">
        <v>0</v>
      </c>
      <c r="I2347" s="239">
        <v>0</v>
      </c>
      <c r="J2347" s="239">
        <v>0.21340091350726853</v>
      </c>
      <c r="K2347" s="239">
        <v>0.10691938533871588</v>
      </c>
      <c r="L2347" s="239">
        <v>0</v>
      </c>
      <c r="M2347" s="239">
        <v>0</v>
      </c>
      <c r="N2347" s="239">
        <v>0</v>
      </c>
      <c r="O2347" s="239">
        <v>0</v>
      </c>
      <c r="P2347" s="239">
        <v>0</v>
      </c>
    </row>
    <row r="2348" spans="1:16" x14ac:dyDescent="0.25">
      <c r="A2348" s="231" t="s">
        <v>1290</v>
      </c>
      <c r="B2348" s="232" t="s">
        <v>10091</v>
      </c>
      <c r="C2348" s="239">
        <v>7.4411914097993618E-3</v>
      </c>
      <c r="D2348" s="239">
        <v>0</v>
      </c>
      <c r="E2348" s="239">
        <v>0</v>
      </c>
      <c r="F2348" s="239">
        <v>0</v>
      </c>
      <c r="G2348" s="239">
        <v>1.3764198110000517E-3</v>
      </c>
      <c r="H2348" s="239">
        <v>2.4918752117556371E-3</v>
      </c>
      <c r="I2348" s="239">
        <v>2.6538833672998859E-3</v>
      </c>
      <c r="J2348" s="239">
        <v>0</v>
      </c>
      <c r="K2348" s="239">
        <v>1.3113289840104568E-2</v>
      </c>
      <c r="L2348" s="239">
        <v>0</v>
      </c>
      <c r="M2348" s="239">
        <v>2.1543027682268834E-3</v>
      </c>
      <c r="N2348" s="239">
        <v>0</v>
      </c>
      <c r="O2348" s="239">
        <v>2.1498597267987859E-2</v>
      </c>
      <c r="P2348" s="239">
        <v>1.8550762638514462E-2</v>
      </c>
    </row>
    <row r="2349" spans="1:16" x14ac:dyDescent="0.25">
      <c r="A2349" s="231" t="s">
        <v>1756</v>
      </c>
      <c r="B2349" s="232" t="s">
        <v>5063</v>
      </c>
      <c r="C2349" s="239">
        <v>0</v>
      </c>
      <c r="D2349" s="239">
        <v>0</v>
      </c>
      <c r="E2349" s="239">
        <v>9.7103220349526401E-3</v>
      </c>
      <c r="F2349" s="239">
        <v>0</v>
      </c>
      <c r="G2349" s="239">
        <v>0</v>
      </c>
      <c r="H2349" s="239">
        <v>0</v>
      </c>
      <c r="I2349" s="239">
        <v>0</v>
      </c>
      <c r="J2349" s="239">
        <v>0</v>
      </c>
      <c r="K2349" s="239">
        <v>0</v>
      </c>
      <c r="L2349" s="239">
        <v>2.9447170826819448E-2</v>
      </c>
      <c r="M2349" s="239">
        <v>0</v>
      </c>
      <c r="N2349" s="239">
        <v>0</v>
      </c>
      <c r="O2349" s="239">
        <v>0</v>
      </c>
      <c r="P2349" s="239">
        <v>0</v>
      </c>
    </row>
    <row r="2350" spans="1:16" x14ac:dyDescent="0.25">
      <c r="A2350" s="231" t="s">
        <v>1902</v>
      </c>
      <c r="B2350" s="232" t="s">
        <v>10092</v>
      </c>
      <c r="C2350" s="239">
        <v>2.2493723850915241E-2</v>
      </c>
      <c r="D2350" s="239">
        <v>0.20454078661080374</v>
      </c>
      <c r="E2350" s="239">
        <v>0</v>
      </c>
      <c r="F2350" s="239">
        <v>0</v>
      </c>
      <c r="G2350" s="239">
        <v>0</v>
      </c>
      <c r="H2350" s="239">
        <v>0</v>
      </c>
      <c r="I2350" s="239">
        <v>0</v>
      </c>
      <c r="J2350" s="239">
        <v>0</v>
      </c>
      <c r="K2350" s="239">
        <v>0</v>
      </c>
      <c r="L2350" s="239">
        <v>0</v>
      </c>
      <c r="M2350" s="239">
        <v>0</v>
      </c>
      <c r="N2350" s="239">
        <v>0</v>
      </c>
      <c r="O2350" s="239">
        <v>0</v>
      </c>
      <c r="P2350" s="239">
        <v>0</v>
      </c>
    </row>
    <row r="2351" spans="1:16" x14ac:dyDescent="0.25">
      <c r="A2351" s="231" t="s">
        <v>8937</v>
      </c>
      <c r="B2351" s="232" t="s">
        <v>8938</v>
      </c>
      <c r="C2351" s="239">
        <v>0</v>
      </c>
      <c r="D2351" s="239">
        <v>0</v>
      </c>
      <c r="E2351" s="239">
        <v>0</v>
      </c>
      <c r="F2351" s="239">
        <v>0</v>
      </c>
      <c r="G2351" s="239">
        <v>0</v>
      </c>
      <c r="H2351" s="239">
        <v>0</v>
      </c>
      <c r="I2351" s="239">
        <v>0</v>
      </c>
      <c r="J2351" s="239">
        <v>0</v>
      </c>
      <c r="K2351" s="239">
        <v>0</v>
      </c>
      <c r="L2351" s="239">
        <v>0</v>
      </c>
      <c r="M2351" s="239">
        <v>0</v>
      </c>
      <c r="N2351" s="239">
        <v>0.43385063279504754</v>
      </c>
      <c r="O2351" s="239">
        <v>0</v>
      </c>
      <c r="P2351" s="239">
        <v>0</v>
      </c>
    </row>
    <row r="2352" spans="1:16" x14ac:dyDescent="0.25">
      <c r="A2352" s="231" t="s">
        <v>937</v>
      </c>
      <c r="B2352" s="232" t="s">
        <v>5066</v>
      </c>
      <c r="C2352" s="239">
        <v>0</v>
      </c>
      <c r="D2352" s="239">
        <v>0</v>
      </c>
      <c r="E2352" s="239">
        <v>0</v>
      </c>
      <c r="F2352" s="239">
        <v>0</v>
      </c>
      <c r="G2352" s="239">
        <v>0</v>
      </c>
      <c r="H2352" s="239">
        <v>0</v>
      </c>
      <c r="I2352" s="239">
        <v>0</v>
      </c>
      <c r="J2352" s="239">
        <v>0.39166963465420584</v>
      </c>
      <c r="K2352" s="239">
        <v>0</v>
      </c>
      <c r="L2352" s="239">
        <v>8.4751975202717461E-2</v>
      </c>
      <c r="M2352" s="239">
        <v>0</v>
      </c>
      <c r="N2352" s="239">
        <v>0</v>
      </c>
      <c r="O2352" s="239">
        <v>0</v>
      </c>
      <c r="P2352" s="239">
        <v>2.7066049009171738</v>
      </c>
    </row>
    <row r="2353" spans="1:16" x14ac:dyDescent="0.25">
      <c r="A2353" s="231" t="s">
        <v>2318</v>
      </c>
      <c r="B2353" s="232" t="s">
        <v>6967</v>
      </c>
      <c r="C2353" s="239">
        <v>0</v>
      </c>
      <c r="D2353" s="239">
        <v>0</v>
      </c>
      <c r="E2353" s="239">
        <v>0</v>
      </c>
      <c r="F2353" s="239">
        <v>0</v>
      </c>
      <c r="G2353" s="239">
        <v>0</v>
      </c>
      <c r="H2353" s="239">
        <v>0</v>
      </c>
      <c r="I2353" s="239">
        <v>0</v>
      </c>
      <c r="J2353" s="239">
        <v>0.73808138868072015</v>
      </c>
      <c r="K2353" s="239">
        <v>0</v>
      </c>
      <c r="L2353" s="239">
        <v>0</v>
      </c>
      <c r="M2353" s="239">
        <v>0</v>
      </c>
      <c r="N2353" s="239">
        <v>0</v>
      </c>
      <c r="O2353" s="239">
        <v>0</v>
      </c>
      <c r="P2353" s="239">
        <v>0</v>
      </c>
    </row>
    <row r="2354" spans="1:16" x14ac:dyDescent="0.25">
      <c r="A2354" s="231" t="s">
        <v>2162</v>
      </c>
      <c r="B2354" s="232" t="s">
        <v>6270</v>
      </c>
      <c r="C2354" s="239">
        <v>0</v>
      </c>
      <c r="D2354" s="239">
        <v>9.818354466700414E-3</v>
      </c>
      <c r="E2354" s="239">
        <v>0</v>
      </c>
      <c r="F2354" s="239">
        <v>0</v>
      </c>
      <c r="G2354" s="239">
        <v>0</v>
      </c>
      <c r="H2354" s="239">
        <v>0</v>
      </c>
      <c r="I2354" s="239">
        <v>0</v>
      </c>
      <c r="J2354" s="239">
        <v>0</v>
      </c>
      <c r="K2354" s="239">
        <v>0</v>
      </c>
      <c r="L2354" s="239">
        <v>0</v>
      </c>
      <c r="M2354" s="239">
        <v>0</v>
      </c>
      <c r="N2354" s="239">
        <v>2.9487255361850314E-2</v>
      </c>
      <c r="O2354" s="239">
        <v>0</v>
      </c>
      <c r="P2354" s="239">
        <v>0</v>
      </c>
    </row>
    <row r="2355" spans="1:16" x14ac:dyDescent="0.25">
      <c r="A2355" s="231" t="s">
        <v>2622</v>
      </c>
      <c r="B2355" s="232" t="s">
        <v>5067</v>
      </c>
      <c r="C2355" s="239">
        <v>0.62185831284718218</v>
      </c>
      <c r="D2355" s="239">
        <v>0</v>
      </c>
      <c r="E2355" s="239">
        <v>0</v>
      </c>
      <c r="F2355" s="239">
        <v>0</v>
      </c>
      <c r="G2355" s="239">
        <v>0</v>
      </c>
      <c r="H2355" s="239">
        <v>0</v>
      </c>
      <c r="I2355" s="239">
        <v>0</v>
      </c>
      <c r="J2355" s="239">
        <v>0</v>
      </c>
      <c r="K2355" s="239">
        <v>0</v>
      </c>
      <c r="L2355" s="239">
        <v>0</v>
      </c>
      <c r="M2355" s="239">
        <v>0</v>
      </c>
      <c r="N2355" s="239">
        <v>0</v>
      </c>
      <c r="O2355" s="239">
        <v>0</v>
      </c>
      <c r="P2355" s="239">
        <v>0</v>
      </c>
    </row>
    <row r="2356" spans="1:16" x14ac:dyDescent="0.25">
      <c r="A2356" s="231" t="s">
        <v>2683</v>
      </c>
      <c r="B2356" s="232" t="s">
        <v>5068</v>
      </c>
      <c r="C2356" s="239">
        <v>0</v>
      </c>
      <c r="D2356" s="239">
        <v>0</v>
      </c>
      <c r="E2356" s="239">
        <v>0</v>
      </c>
      <c r="F2356" s="239">
        <v>0</v>
      </c>
      <c r="G2356" s="239">
        <v>0</v>
      </c>
      <c r="H2356" s="239">
        <v>0</v>
      </c>
      <c r="I2356" s="239">
        <v>0</v>
      </c>
      <c r="J2356" s="239">
        <v>0</v>
      </c>
      <c r="K2356" s="239">
        <v>0</v>
      </c>
      <c r="L2356" s="239">
        <v>0</v>
      </c>
      <c r="M2356" s="239">
        <v>0.5084363022268068</v>
      </c>
      <c r="N2356" s="239">
        <v>0</v>
      </c>
      <c r="O2356" s="239">
        <v>0</v>
      </c>
      <c r="P2356" s="239">
        <v>0</v>
      </c>
    </row>
    <row r="2357" spans="1:16" x14ac:dyDescent="0.25">
      <c r="A2357" s="231" t="s">
        <v>1620</v>
      </c>
      <c r="B2357" s="232" t="s">
        <v>5069</v>
      </c>
      <c r="C2357" s="239">
        <v>0</v>
      </c>
      <c r="D2357" s="239">
        <v>0</v>
      </c>
      <c r="E2357" s="239">
        <v>0</v>
      </c>
      <c r="F2357" s="239">
        <v>0</v>
      </c>
      <c r="G2357" s="239">
        <v>0</v>
      </c>
      <c r="H2357" s="239">
        <v>3.8795628822777366E-2</v>
      </c>
      <c r="I2357" s="239">
        <v>0</v>
      </c>
      <c r="J2357" s="239">
        <v>2.5351979296603131E-2</v>
      </c>
      <c r="K2357" s="239">
        <v>0</v>
      </c>
      <c r="L2357" s="239">
        <v>0.1266066310582063</v>
      </c>
      <c r="M2357" s="239">
        <v>1.3239828246181444E-2</v>
      </c>
      <c r="N2357" s="239">
        <v>1.7986961978908733</v>
      </c>
      <c r="O2357" s="239">
        <v>0.93640657815426609</v>
      </c>
      <c r="P2357" s="239">
        <v>7.8193195275992264E-2</v>
      </c>
    </row>
    <row r="2358" spans="1:16" x14ac:dyDescent="0.25">
      <c r="A2358" s="231" t="s">
        <v>1911</v>
      </c>
      <c r="B2358" s="232" t="s">
        <v>5070</v>
      </c>
      <c r="C2358" s="239">
        <v>0</v>
      </c>
      <c r="D2358" s="239">
        <v>0</v>
      </c>
      <c r="E2358" s="239">
        <v>0</v>
      </c>
      <c r="F2358" s="239">
        <v>0</v>
      </c>
      <c r="G2358" s="239">
        <v>9.0906883392850205E-2</v>
      </c>
      <c r="H2358" s="239">
        <v>0</v>
      </c>
      <c r="I2358" s="239">
        <v>0</v>
      </c>
      <c r="J2358" s="239">
        <v>0</v>
      </c>
      <c r="K2358" s="239">
        <v>0</v>
      </c>
      <c r="L2358" s="239">
        <v>0</v>
      </c>
      <c r="M2358" s="239">
        <v>0</v>
      </c>
      <c r="N2358" s="239">
        <v>0</v>
      </c>
      <c r="O2358" s="239">
        <v>4.5149575135678049E-2</v>
      </c>
      <c r="P2358" s="239">
        <v>0</v>
      </c>
    </row>
    <row r="2359" spans="1:16" x14ac:dyDescent="0.25">
      <c r="A2359" s="231" t="s">
        <v>708</v>
      </c>
      <c r="B2359" s="232" t="s">
        <v>5084</v>
      </c>
      <c r="C2359" s="239">
        <v>0</v>
      </c>
      <c r="D2359" s="239">
        <v>0</v>
      </c>
      <c r="E2359" s="239">
        <v>0</v>
      </c>
      <c r="F2359" s="239">
        <v>0</v>
      </c>
      <c r="G2359" s="239">
        <v>0</v>
      </c>
      <c r="H2359" s="239">
        <v>0</v>
      </c>
      <c r="I2359" s="239">
        <v>0</v>
      </c>
      <c r="J2359" s="239">
        <v>0.45904009664980228</v>
      </c>
      <c r="K2359" s="239">
        <v>1.125505711324589</v>
      </c>
      <c r="L2359" s="239">
        <v>0</v>
      </c>
      <c r="M2359" s="239">
        <v>4.6520535365329636E-2</v>
      </c>
      <c r="N2359" s="239">
        <v>2.409752204767409E-3</v>
      </c>
      <c r="O2359" s="239">
        <v>0</v>
      </c>
      <c r="P2359" s="239">
        <v>7.2843554600107996E-3</v>
      </c>
    </row>
    <row r="2360" spans="1:16" x14ac:dyDescent="0.25">
      <c r="A2360" s="231" t="s">
        <v>855</v>
      </c>
      <c r="B2360" s="232" t="s">
        <v>10093</v>
      </c>
      <c r="C2360" s="239">
        <v>0</v>
      </c>
      <c r="D2360" s="239">
        <v>0</v>
      </c>
      <c r="E2360" s="239">
        <v>0</v>
      </c>
      <c r="F2360" s="239">
        <v>0</v>
      </c>
      <c r="G2360" s="239">
        <v>0</v>
      </c>
      <c r="H2360" s="239">
        <v>0</v>
      </c>
      <c r="I2360" s="239">
        <v>0</v>
      </c>
      <c r="J2360" s="239">
        <v>6.6782780801006338E-3</v>
      </c>
      <c r="K2360" s="239">
        <v>0</v>
      </c>
      <c r="L2360" s="239">
        <v>2.912255655193392E-3</v>
      </c>
      <c r="M2360" s="239">
        <v>0</v>
      </c>
      <c r="N2360" s="239">
        <v>3.4276614554235901E-3</v>
      </c>
      <c r="O2360" s="239">
        <v>4.325597450079299E-3</v>
      </c>
      <c r="P2360" s="239">
        <v>2.6786890251305987E-2</v>
      </c>
    </row>
    <row r="2361" spans="1:16" x14ac:dyDescent="0.25">
      <c r="A2361" s="231" t="s">
        <v>2547</v>
      </c>
      <c r="B2361" s="232" t="s">
        <v>6256</v>
      </c>
      <c r="C2361" s="239">
        <v>0</v>
      </c>
      <c r="D2361" s="239">
        <v>0</v>
      </c>
      <c r="E2361" s="239">
        <v>0</v>
      </c>
      <c r="F2361" s="239">
        <v>0</v>
      </c>
      <c r="G2361" s="239">
        <v>0</v>
      </c>
      <c r="H2361" s="239">
        <v>0</v>
      </c>
      <c r="I2361" s="239">
        <v>0</v>
      </c>
      <c r="J2361" s="239">
        <v>5.2404454280728013E-2</v>
      </c>
      <c r="K2361" s="239">
        <v>0</v>
      </c>
      <c r="L2361" s="239">
        <v>0</v>
      </c>
      <c r="M2361" s="239">
        <v>0</v>
      </c>
      <c r="N2361" s="239">
        <v>0</v>
      </c>
      <c r="O2361" s="239">
        <v>0</v>
      </c>
      <c r="P2361" s="239">
        <v>0</v>
      </c>
    </row>
    <row r="2362" spans="1:16" x14ac:dyDescent="0.25">
      <c r="A2362" s="231" t="s">
        <v>2006</v>
      </c>
      <c r="B2362" s="232" t="s">
        <v>6257</v>
      </c>
      <c r="C2362" s="239">
        <v>0</v>
      </c>
      <c r="D2362" s="239">
        <v>0</v>
      </c>
      <c r="E2362" s="239">
        <v>0</v>
      </c>
      <c r="F2362" s="239">
        <v>0.10074609442234611</v>
      </c>
      <c r="G2362" s="239">
        <v>0</v>
      </c>
      <c r="H2362" s="239">
        <v>0</v>
      </c>
      <c r="I2362" s="239">
        <v>0</v>
      </c>
      <c r="J2362" s="239">
        <v>0</v>
      </c>
      <c r="K2362" s="239">
        <v>0</v>
      </c>
      <c r="L2362" s="239">
        <v>0</v>
      </c>
      <c r="M2362" s="239">
        <v>0</v>
      </c>
      <c r="N2362" s="239">
        <v>0</v>
      </c>
      <c r="O2362" s="239">
        <v>0</v>
      </c>
      <c r="P2362" s="239">
        <v>0</v>
      </c>
    </row>
    <row r="2363" spans="1:16" x14ac:dyDescent="0.25">
      <c r="A2363" s="231" t="s">
        <v>7269</v>
      </c>
      <c r="B2363" s="232" t="s">
        <v>7270</v>
      </c>
      <c r="C2363" s="239">
        <v>0</v>
      </c>
      <c r="D2363" s="239">
        <v>0</v>
      </c>
      <c r="E2363" s="239">
        <v>0</v>
      </c>
      <c r="F2363" s="239">
        <v>0</v>
      </c>
      <c r="G2363" s="239">
        <v>0</v>
      </c>
      <c r="H2363" s="239">
        <v>0</v>
      </c>
      <c r="I2363" s="239">
        <v>0</v>
      </c>
      <c r="J2363" s="239">
        <v>0</v>
      </c>
      <c r="K2363" s="239">
        <v>0</v>
      </c>
      <c r="L2363" s="239">
        <v>0</v>
      </c>
      <c r="M2363" s="239">
        <v>0</v>
      </c>
      <c r="N2363" s="239">
        <v>0</v>
      </c>
      <c r="O2363" s="239">
        <v>1.0390863212073698</v>
      </c>
      <c r="P2363" s="239">
        <v>0</v>
      </c>
    </row>
    <row r="2364" spans="1:16" x14ac:dyDescent="0.25">
      <c r="A2364" s="231" t="s">
        <v>1905</v>
      </c>
      <c r="B2364" s="232" t="s">
        <v>6254</v>
      </c>
      <c r="C2364" s="239">
        <v>0</v>
      </c>
      <c r="D2364" s="239">
        <v>0</v>
      </c>
      <c r="E2364" s="239">
        <v>0</v>
      </c>
      <c r="F2364" s="239">
        <v>0</v>
      </c>
      <c r="G2364" s="239">
        <v>0</v>
      </c>
      <c r="H2364" s="239">
        <v>0</v>
      </c>
      <c r="I2364" s="239">
        <v>0</v>
      </c>
      <c r="J2364" s="239">
        <v>0.47939154023996317</v>
      </c>
      <c r="K2364" s="239">
        <v>0</v>
      </c>
      <c r="L2364" s="239">
        <v>0</v>
      </c>
      <c r="M2364" s="239">
        <v>0.11632879284152263</v>
      </c>
      <c r="N2364" s="239">
        <v>0</v>
      </c>
      <c r="O2364" s="239">
        <v>0.19498059776578547</v>
      </c>
      <c r="P2364" s="239">
        <v>0</v>
      </c>
    </row>
    <row r="2365" spans="1:16" x14ac:dyDescent="0.25">
      <c r="A2365" s="231" t="s">
        <v>2883</v>
      </c>
      <c r="B2365" s="232" t="s">
        <v>10094</v>
      </c>
      <c r="C2365" s="239">
        <v>0</v>
      </c>
      <c r="D2365" s="239">
        <v>0</v>
      </c>
      <c r="E2365" s="239">
        <v>0</v>
      </c>
      <c r="F2365" s="239">
        <v>0</v>
      </c>
      <c r="G2365" s="239">
        <v>0</v>
      </c>
      <c r="H2365" s="239">
        <v>0</v>
      </c>
      <c r="I2365" s="239">
        <v>0</v>
      </c>
      <c r="J2365" s="239">
        <v>0</v>
      </c>
      <c r="K2365" s="239">
        <v>0.19725226354727521</v>
      </c>
      <c r="L2365" s="239">
        <v>0</v>
      </c>
      <c r="M2365" s="239">
        <v>0</v>
      </c>
      <c r="N2365" s="239">
        <v>0</v>
      </c>
      <c r="O2365" s="239">
        <v>0</v>
      </c>
      <c r="P2365" s="239">
        <v>0</v>
      </c>
    </row>
    <row r="2366" spans="1:16" x14ac:dyDescent="0.25">
      <c r="A2366" s="231" t="s">
        <v>1285</v>
      </c>
      <c r="B2366" s="232" t="s">
        <v>5090</v>
      </c>
      <c r="C2366" s="239">
        <v>33.893021635956252</v>
      </c>
      <c r="D2366" s="239">
        <v>49.193534528107314</v>
      </c>
      <c r="E2366" s="239">
        <v>43.337404428176313</v>
      </c>
      <c r="F2366" s="239">
        <v>61.364944245788827</v>
      </c>
      <c r="G2366" s="239">
        <v>68.626934841107882</v>
      </c>
      <c r="H2366" s="239">
        <v>71.61401094853403</v>
      </c>
      <c r="I2366" s="239">
        <v>86.073455744892442</v>
      </c>
      <c r="J2366" s="239">
        <v>117.74961946835262</v>
      </c>
      <c r="K2366" s="239">
        <v>111.84668627074886</v>
      </c>
      <c r="L2366" s="239">
        <v>51.853841788086541</v>
      </c>
      <c r="M2366" s="239">
        <v>11.363571006276718</v>
      </c>
      <c r="N2366" s="239">
        <v>0.44025454991869578</v>
      </c>
      <c r="O2366" s="239">
        <v>0</v>
      </c>
      <c r="P2366" s="239">
        <v>0</v>
      </c>
    </row>
    <row r="2367" spans="1:16" x14ac:dyDescent="0.25">
      <c r="A2367" s="231" t="s">
        <v>920</v>
      </c>
      <c r="B2367" s="232" t="s">
        <v>5091</v>
      </c>
      <c r="C2367" s="239">
        <v>0</v>
      </c>
      <c r="D2367" s="239">
        <v>0</v>
      </c>
      <c r="E2367" s="239">
        <v>0</v>
      </c>
      <c r="F2367" s="239">
        <v>0</v>
      </c>
      <c r="G2367" s="239">
        <v>0</v>
      </c>
      <c r="H2367" s="239">
        <v>0.23269137510328941</v>
      </c>
      <c r="I2367" s="239">
        <v>0</v>
      </c>
      <c r="J2367" s="239">
        <v>0</v>
      </c>
      <c r="K2367" s="239">
        <v>7.0730917217017034E-2</v>
      </c>
      <c r="L2367" s="239">
        <v>6.4807734962582991E-2</v>
      </c>
      <c r="M2367" s="239">
        <v>0</v>
      </c>
      <c r="N2367" s="239">
        <v>0</v>
      </c>
      <c r="O2367" s="239">
        <v>0</v>
      </c>
      <c r="P2367" s="239">
        <v>0.12083196105000316</v>
      </c>
    </row>
    <row r="2368" spans="1:16" x14ac:dyDescent="0.25">
      <c r="A2368" s="231" t="s">
        <v>1678</v>
      </c>
      <c r="B2368" s="232" t="s">
        <v>10095</v>
      </c>
      <c r="C2368" s="239">
        <v>0.2505430986563375</v>
      </c>
      <c r="D2368" s="239">
        <v>0.28630935327330537</v>
      </c>
      <c r="E2368" s="239">
        <v>0.3089810527730239</v>
      </c>
      <c r="F2368" s="239">
        <v>0.6129900883954027</v>
      </c>
      <c r="G2368" s="239">
        <v>3.3042264882176556E-2</v>
      </c>
      <c r="H2368" s="239">
        <v>3.1369379734302989E-2</v>
      </c>
      <c r="I2368" s="239">
        <v>0.23182964701220279</v>
      </c>
      <c r="J2368" s="239">
        <v>0.18731219109010258</v>
      </c>
      <c r="K2368" s="239">
        <v>5.8119402773471489E-2</v>
      </c>
      <c r="L2368" s="239">
        <v>0</v>
      </c>
      <c r="M2368" s="239">
        <v>0</v>
      </c>
      <c r="N2368" s="239">
        <v>0</v>
      </c>
      <c r="O2368" s="239">
        <v>0.29461593023657329</v>
      </c>
      <c r="P2368" s="239">
        <v>0.14583053448787769</v>
      </c>
    </row>
    <row r="2369" spans="1:16" x14ac:dyDescent="0.25">
      <c r="A2369" s="231" t="s">
        <v>2291</v>
      </c>
      <c r="B2369" s="232" t="s">
        <v>5088</v>
      </c>
      <c r="C2369" s="239">
        <v>0</v>
      </c>
      <c r="D2369" s="239">
        <v>0</v>
      </c>
      <c r="E2369" s="239">
        <v>0</v>
      </c>
      <c r="F2369" s="239">
        <v>0</v>
      </c>
      <c r="G2369" s="239">
        <v>0</v>
      </c>
      <c r="H2369" s="239">
        <v>0</v>
      </c>
      <c r="I2369" s="239">
        <v>0</v>
      </c>
      <c r="J2369" s="239">
        <v>0</v>
      </c>
      <c r="K2369" s="239">
        <v>0</v>
      </c>
      <c r="L2369" s="239">
        <v>0</v>
      </c>
      <c r="M2369" s="239">
        <v>0</v>
      </c>
      <c r="N2369" s="239">
        <v>0</v>
      </c>
      <c r="O2369" s="239">
        <v>8.026106282129622E-2</v>
      </c>
      <c r="P2369" s="239">
        <v>0</v>
      </c>
    </row>
    <row r="2370" spans="1:16" x14ac:dyDescent="0.25">
      <c r="A2370" s="231" t="s">
        <v>1534</v>
      </c>
      <c r="B2370" s="232" t="s">
        <v>5089</v>
      </c>
      <c r="C2370" s="239">
        <v>0</v>
      </c>
      <c r="D2370" s="239">
        <v>0</v>
      </c>
      <c r="E2370" s="239">
        <v>0</v>
      </c>
      <c r="F2370" s="239">
        <v>0</v>
      </c>
      <c r="G2370" s="239">
        <v>0</v>
      </c>
      <c r="H2370" s="239">
        <v>2.0113346562145189E-2</v>
      </c>
      <c r="I2370" s="239">
        <v>1.5824387690272914E-2</v>
      </c>
      <c r="J2370" s="239">
        <v>0</v>
      </c>
      <c r="K2370" s="239">
        <v>6.8531136557152317E-2</v>
      </c>
      <c r="L2370" s="239">
        <v>0</v>
      </c>
      <c r="M2370" s="239">
        <v>0</v>
      </c>
      <c r="N2370" s="239">
        <v>0</v>
      </c>
      <c r="O2370" s="239">
        <v>0</v>
      </c>
      <c r="P2370" s="239">
        <v>0</v>
      </c>
    </row>
    <row r="2371" spans="1:16" x14ac:dyDescent="0.25">
      <c r="A2371" s="231" t="s">
        <v>705</v>
      </c>
      <c r="B2371" s="232" t="s">
        <v>5087</v>
      </c>
      <c r="C2371" s="239">
        <v>0.11576681328964294</v>
      </c>
      <c r="D2371" s="239">
        <v>2.0828777427730316E-2</v>
      </c>
      <c r="E2371" s="239">
        <v>0.12728262697419601</v>
      </c>
      <c r="F2371" s="239">
        <v>0.1118224471386664</v>
      </c>
      <c r="G2371" s="239">
        <v>3.2129958455986353E-2</v>
      </c>
      <c r="H2371" s="239">
        <v>0</v>
      </c>
      <c r="I2371" s="239">
        <v>7.7396117407062467E-3</v>
      </c>
      <c r="J2371" s="239">
        <v>8.8023853372719479E-2</v>
      </c>
      <c r="K2371" s="239">
        <v>0</v>
      </c>
      <c r="L2371" s="239">
        <v>0</v>
      </c>
      <c r="M2371" s="239">
        <v>0</v>
      </c>
      <c r="N2371" s="239">
        <v>0</v>
      </c>
      <c r="O2371" s="239">
        <v>0</v>
      </c>
      <c r="P2371" s="239">
        <v>5.2573448141799595E-2</v>
      </c>
    </row>
    <row r="2372" spans="1:16" x14ac:dyDescent="0.25">
      <c r="A2372" s="231" t="s">
        <v>2588</v>
      </c>
      <c r="B2372" s="232" t="s">
        <v>5093</v>
      </c>
      <c r="C2372" s="239">
        <v>0</v>
      </c>
      <c r="D2372" s="239">
        <v>0</v>
      </c>
      <c r="E2372" s="239">
        <v>0</v>
      </c>
      <c r="F2372" s="239">
        <v>0</v>
      </c>
      <c r="G2372" s="239">
        <v>0</v>
      </c>
      <c r="H2372" s="239">
        <v>0</v>
      </c>
      <c r="I2372" s="239">
        <v>0</v>
      </c>
      <c r="J2372" s="239">
        <v>0.17488423714551835</v>
      </c>
      <c r="K2372" s="239">
        <v>0</v>
      </c>
      <c r="L2372" s="239">
        <v>0</v>
      </c>
      <c r="M2372" s="239">
        <v>0</v>
      </c>
      <c r="N2372" s="239">
        <v>0</v>
      </c>
      <c r="O2372" s="239">
        <v>5.2568889911659644E-2</v>
      </c>
      <c r="P2372" s="239">
        <v>0</v>
      </c>
    </row>
    <row r="2373" spans="1:16" x14ac:dyDescent="0.25">
      <c r="A2373" s="231" t="s">
        <v>2196</v>
      </c>
      <c r="B2373" s="232" t="s">
        <v>6248</v>
      </c>
      <c r="C2373" s="239">
        <v>0</v>
      </c>
      <c r="D2373" s="239">
        <v>0</v>
      </c>
      <c r="E2373" s="239">
        <v>0</v>
      </c>
      <c r="F2373" s="239">
        <v>3.5042583209143358E-2</v>
      </c>
      <c r="G2373" s="239">
        <v>0</v>
      </c>
      <c r="H2373" s="239">
        <v>0</v>
      </c>
      <c r="I2373" s="239">
        <v>2.5713115266771561E-2</v>
      </c>
      <c r="J2373" s="239">
        <v>0</v>
      </c>
      <c r="K2373" s="239">
        <v>0</v>
      </c>
      <c r="L2373" s="239">
        <v>0</v>
      </c>
      <c r="M2373" s="239">
        <v>0</v>
      </c>
      <c r="N2373" s="239">
        <v>0</v>
      </c>
      <c r="O2373" s="239">
        <v>0</v>
      </c>
      <c r="P2373" s="239">
        <v>0</v>
      </c>
    </row>
    <row r="2374" spans="1:16" x14ac:dyDescent="0.25">
      <c r="A2374" s="231" t="s">
        <v>2164</v>
      </c>
      <c r="B2374" s="232" t="s">
        <v>5094</v>
      </c>
      <c r="C2374" s="239">
        <v>0</v>
      </c>
      <c r="D2374" s="239">
        <v>0</v>
      </c>
      <c r="E2374" s="239">
        <v>3.5362906076412223E-2</v>
      </c>
      <c r="F2374" s="239">
        <v>3.3574725347139782E-2</v>
      </c>
      <c r="G2374" s="239">
        <v>0</v>
      </c>
      <c r="H2374" s="239">
        <v>0</v>
      </c>
      <c r="I2374" s="239">
        <v>0</v>
      </c>
      <c r="J2374" s="239">
        <v>0</v>
      </c>
      <c r="K2374" s="239">
        <v>0</v>
      </c>
      <c r="L2374" s="239">
        <v>0</v>
      </c>
      <c r="M2374" s="239">
        <v>0</v>
      </c>
      <c r="N2374" s="239">
        <v>0</v>
      </c>
      <c r="O2374" s="239">
        <v>0</v>
      </c>
      <c r="P2374" s="239">
        <v>0</v>
      </c>
    </row>
    <row r="2375" spans="1:16" x14ac:dyDescent="0.25">
      <c r="A2375" s="231" t="s">
        <v>2094</v>
      </c>
      <c r="B2375" s="232" t="s">
        <v>6247</v>
      </c>
      <c r="C2375" s="239">
        <v>0.2926968078145869</v>
      </c>
      <c r="D2375" s="239">
        <v>0</v>
      </c>
      <c r="E2375" s="239">
        <v>0</v>
      </c>
      <c r="F2375" s="239">
        <v>0</v>
      </c>
      <c r="G2375" s="239">
        <v>0</v>
      </c>
      <c r="H2375" s="239">
        <v>0</v>
      </c>
      <c r="I2375" s="239">
        <v>7.4056191176067793E-2</v>
      </c>
      <c r="J2375" s="239">
        <v>0</v>
      </c>
      <c r="K2375" s="239">
        <v>0</v>
      </c>
      <c r="L2375" s="239">
        <v>0</v>
      </c>
      <c r="M2375" s="239">
        <v>0</v>
      </c>
      <c r="N2375" s="239">
        <v>0</v>
      </c>
      <c r="O2375" s="239">
        <v>0</v>
      </c>
      <c r="P2375" s="239">
        <v>0.12862379193771578</v>
      </c>
    </row>
    <row r="2376" spans="1:16" x14ac:dyDescent="0.25">
      <c r="A2376" s="231" t="s">
        <v>1712</v>
      </c>
      <c r="B2376" s="232" t="s">
        <v>5096</v>
      </c>
      <c r="C2376" s="239">
        <v>0</v>
      </c>
      <c r="D2376" s="239">
        <v>0.18295718914144005</v>
      </c>
      <c r="E2376" s="239">
        <v>0</v>
      </c>
      <c r="F2376" s="239">
        <v>3.5168267782373058E-2</v>
      </c>
      <c r="G2376" s="239">
        <v>0</v>
      </c>
      <c r="H2376" s="239">
        <v>0</v>
      </c>
      <c r="I2376" s="239">
        <v>0</v>
      </c>
      <c r="J2376" s="239">
        <v>0</v>
      </c>
      <c r="K2376" s="239">
        <v>0</v>
      </c>
      <c r="L2376" s="239">
        <v>0</v>
      </c>
      <c r="M2376" s="239">
        <v>0</v>
      </c>
      <c r="N2376" s="239">
        <v>0</v>
      </c>
      <c r="O2376" s="239">
        <v>0</v>
      </c>
      <c r="P2376" s="239">
        <v>0</v>
      </c>
    </row>
    <row r="2377" spans="1:16" x14ac:dyDescent="0.25">
      <c r="A2377" s="231" t="s">
        <v>1950</v>
      </c>
      <c r="B2377" s="232" t="s">
        <v>5097</v>
      </c>
      <c r="C2377" s="239">
        <v>8.9718887793718102E-2</v>
      </c>
      <c r="D2377" s="239">
        <v>0</v>
      </c>
      <c r="E2377" s="239">
        <v>0</v>
      </c>
      <c r="F2377" s="239">
        <v>0</v>
      </c>
      <c r="G2377" s="239">
        <v>1.434080930164316E-2</v>
      </c>
      <c r="H2377" s="239">
        <v>0</v>
      </c>
      <c r="I2377" s="239">
        <v>0</v>
      </c>
      <c r="J2377" s="239">
        <v>0</v>
      </c>
      <c r="K2377" s="239">
        <v>0</v>
      </c>
      <c r="L2377" s="239">
        <v>0</v>
      </c>
      <c r="M2377" s="239">
        <v>2.6974302254157315E-2</v>
      </c>
      <c r="N2377" s="239">
        <v>0</v>
      </c>
      <c r="O2377" s="239">
        <v>0</v>
      </c>
      <c r="P2377" s="239">
        <v>0.14433749402481755</v>
      </c>
    </row>
    <row r="2378" spans="1:16" x14ac:dyDescent="0.25">
      <c r="A2378" s="231" t="s">
        <v>750</v>
      </c>
      <c r="B2378" s="232" t="s">
        <v>3492</v>
      </c>
      <c r="C2378" s="239">
        <v>0</v>
      </c>
      <c r="D2378" s="239">
        <v>1.5365824030304188E-2</v>
      </c>
      <c r="E2378" s="239">
        <v>0</v>
      </c>
      <c r="F2378" s="239">
        <v>0</v>
      </c>
      <c r="G2378" s="239">
        <v>0</v>
      </c>
      <c r="H2378" s="239">
        <v>0</v>
      </c>
      <c r="I2378" s="239">
        <v>0</v>
      </c>
      <c r="J2378" s="239">
        <v>0.24852584509726497</v>
      </c>
      <c r="K2378" s="239">
        <v>5.7326743981417697E-3</v>
      </c>
      <c r="L2378" s="239">
        <v>0</v>
      </c>
      <c r="M2378" s="239">
        <v>0</v>
      </c>
      <c r="N2378" s="239">
        <v>0</v>
      </c>
      <c r="O2378" s="239">
        <v>2.9805241065684461E-2</v>
      </c>
      <c r="P2378" s="239">
        <v>0</v>
      </c>
    </row>
    <row r="2379" spans="1:16" x14ac:dyDescent="0.25">
      <c r="A2379" s="231" t="s">
        <v>899</v>
      </c>
      <c r="B2379" s="232" t="s">
        <v>5092</v>
      </c>
      <c r="C2379" s="239">
        <v>0</v>
      </c>
      <c r="D2379" s="239">
        <v>0</v>
      </c>
      <c r="E2379" s="239">
        <v>0</v>
      </c>
      <c r="F2379" s="239">
        <v>0</v>
      </c>
      <c r="G2379" s="239">
        <v>0</v>
      </c>
      <c r="H2379" s="239">
        <v>0</v>
      </c>
      <c r="I2379" s="239">
        <v>0</v>
      </c>
      <c r="J2379" s="239">
        <v>9.0492073646133972E-2</v>
      </c>
      <c r="K2379" s="239">
        <v>0</v>
      </c>
      <c r="L2379" s="239">
        <v>0</v>
      </c>
      <c r="M2379" s="239">
        <v>0</v>
      </c>
      <c r="N2379" s="239">
        <v>0</v>
      </c>
      <c r="O2379" s="239">
        <v>0</v>
      </c>
      <c r="P2379" s="239">
        <v>0</v>
      </c>
    </row>
    <row r="2380" spans="1:16" x14ac:dyDescent="0.25">
      <c r="A2380" s="231" t="s">
        <v>2591</v>
      </c>
      <c r="B2380" s="232" t="s">
        <v>6243</v>
      </c>
      <c r="C2380" s="239">
        <v>0</v>
      </c>
      <c r="D2380" s="239">
        <v>0</v>
      </c>
      <c r="E2380" s="239">
        <v>0</v>
      </c>
      <c r="F2380" s="239">
        <v>0</v>
      </c>
      <c r="G2380" s="239">
        <v>0</v>
      </c>
      <c r="H2380" s="239">
        <v>0</v>
      </c>
      <c r="I2380" s="239">
        <v>0</v>
      </c>
      <c r="J2380" s="239">
        <v>0</v>
      </c>
      <c r="K2380" s="239">
        <v>0.70717860735136084</v>
      </c>
      <c r="L2380" s="239">
        <v>0</v>
      </c>
      <c r="M2380" s="239">
        <v>0</v>
      </c>
      <c r="N2380" s="239">
        <v>0</v>
      </c>
      <c r="O2380" s="239">
        <v>0</v>
      </c>
      <c r="P2380" s="239">
        <v>0</v>
      </c>
    </row>
    <row r="2381" spans="1:16" x14ac:dyDescent="0.25">
      <c r="A2381" s="231" t="s">
        <v>1941</v>
      </c>
      <c r="B2381" s="232" t="s">
        <v>10096</v>
      </c>
      <c r="C2381" s="239">
        <v>0</v>
      </c>
      <c r="D2381" s="239">
        <v>0</v>
      </c>
      <c r="E2381" s="239">
        <v>0</v>
      </c>
      <c r="F2381" s="239">
        <v>0</v>
      </c>
      <c r="G2381" s="239">
        <v>0</v>
      </c>
      <c r="H2381" s="239">
        <v>0</v>
      </c>
      <c r="I2381" s="239">
        <v>0</v>
      </c>
      <c r="J2381" s="239">
        <v>0.65493760105974663</v>
      </c>
      <c r="K2381" s="239">
        <v>0</v>
      </c>
      <c r="L2381" s="239">
        <v>0</v>
      </c>
      <c r="M2381" s="239">
        <v>0</v>
      </c>
      <c r="N2381" s="239">
        <v>1.2887435688204514</v>
      </c>
      <c r="O2381" s="239">
        <v>2.1254512006882527</v>
      </c>
      <c r="P2381" s="239">
        <v>0</v>
      </c>
    </row>
    <row r="2382" spans="1:16" x14ac:dyDescent="0.25">
      <c r="A2382" s="231" t="s">
        <v>1547</v>
      </c>
      <c r="B2382" s="232" t="s">
        <v>10097</v>
      </c>
      <c r="C2382" s="239">
        <v>0</v>
      </c>
      <c r="D2382" s="239">
        <v>0</v>
      </c>
      <c r="E2382" s="239">
        <v>0</v>
      </c>
      <c r="F2382" s="239">
        <v>0</v>
      </c>
      <c r="G2382" s="239">
        <v>0</v>
      </c>
      <c r="H2382" s="239">
        <v>0</v>
      </c>
      <c r="I2382" s="239">
        <v>0</v>
      </c>
      <c r="J2382" s="239">
        <v>0</v>
      </c>
      <c r="K2382" s="239">
        <v>0</v>
      </c>
      <c r="L2382" s="239">
        <v>0</v>
      </c>
      <c r="M2382" s="239">
        <v>0</v>
      </c>
      <c r="N2382" s="239">
        <v>3.1237066922447678E-2</v>
      </c>
      <c r="O2382" s="239">
        <v>0</v>
      </c>
      <c r="P2382" s="239">
        <v>0</v>
      </c>
    </row>
    <row r="2383" spans="1:16" x14ac:dyDescent="0.25">
      <c r="A2383" s="231" t="s">
        <v>1328</v>
      </c>
      <c r="B2383" s="232" t="s">
        <v>3488</v>
      </c>
      <c r="C2383" s="239">
        <v>1.2567975839590724E-2</v>
      </c>
      <c r="D2383" s="239">
        <v>2.07796420329158E-2</v>
      </c>
      <c r="E2383" s="239">
        <v>0</v>
      </c>
      <c r="F2383" s="239">
        <v>0</v>
      </c>
      <c r="G2383" s="239">
        <v>0</v>
      </c>
      <c r="H2383" s="239">
        <v>0</v>
      </c>
      <c r="I2383" s="239">
        <v>0</v>
      </c>
      <c r="J2383" s="239">
        <v>0</v>
      </c>
      <c r="K2383" s="239">
        <v>0</v>
      </c>
      <c r="L2383" s="239">
        <v>0</v>
      </c>
      <c r="M2383" s="239">
        <v>0</v>
      </c>
      <c r="N2383" s="239">
        <v>0</v>
      </c>
      <c r="O2383" s="239">
        <v>2.7433935416359589E-2</v>
      </c>
      <c r="P2383" s="239">
        <v>5.2033245301158867E-2</v>
      </c>
    </row>
    <row r="2384" spans="1:16" x14ac:dyDescent="0.25">
      <c r="A2384" s="231" t="s">
        <v>622</v>
      </c>
      <c r="B2384" s="232" t="s">
        <v>6208</v>
      </c>
      <c r="C2384" s="239">
        <v>0</v>
      </c>
      <c r="D2384" s="239">
        <v>0.32072568582986039</v>
      </c>
      <c r="E2384" s="239">
        <v>0</v>
      </c>
      <c r="F2384" s="239">
        <v>0</v>
      </c>
      <c r="G2384" s="239">
        <v>0</v>
      </c>
      <c r="H2384" s="239">
        <v>0</v>
      </c>
      <c r="I2384" s="239">
        <v>0</v>
      </c>
      <c r="J2384" s="239">
        <v>0</v>
      </c>
      <c r="K2384" s="239">
        <v>0</v>
      </c>
      <c r="L2384" s="239">
        <v>0</v>
      </c>
      <c r="M2384" s="239">
        <v>0</v>
      </c>
      <c r="N2384" s="239">
        <v>0</v>
      </c>
      <c r="O2384" s="239">
        <v>0</v>
      </c>
      <c r="P2384" s="239">
        <v>0</v>
      </c>
    </row>
    <row r="2385" spans="1:16" x14ac:dyDescent="0.25">
      <c r="A2385" s="231" t="s">
        <v>2472</v>
      </c>
      <c r="B2385" s="232" t="s">
        <v>5139</v>
      </c>
      <c r="C2385" s="239">
        <v>0.26749772212664213</v>
      </c>
      <c r="D2385" s="239">
        <v>4.2117877986948798E-2</v>
      </c>
      <c r="E2385" s="239">
        <v>0.47031952595430754</v>
      </c>
      <c r="F2385" s="239">
        <v>0</v>
      </c>
      <c r="G2385" s="239">
        <v>0</v>
      </c>
      <c r="H2385" s="239">
        <v>0</v>
      </c>
      <c r="I2385" s="239">
        <v>0</v>
      </c>
      <c r="J2385" s="239">
        <v>0</v>
      </c>
      <c r="K2385" s="239">
        <v>2.6926429157619929E-2</v>
      </c>
      <c r="L2385" s="239">
        <v>0</v>
      </c>
      <c r="M2385" s="239">
        <v>0</v>
      </c>
      <c r="N2385" s="239">
        <v>0</v>
      </c>
      <c r="O2385" s="239">
        <v>7.5356099311911867E-2</v>
      </c>
      <c r="P2385" s="239">
        <v>2.9035135880505634E-2</v>
      </c>
    </row>
    <row r="2386" spans="1:16" x14ac:dyDescent="0.25">
      <c r="A2386" s="231" t="s">
        <v>2186</v>
      </c>
      <c r="B2386" s="232" t="s">
        <v>6206</v>
      </c>
      <c r="C2386" s="239">
        <v>0</v>
      </c>
      <c r="D2386" s="239">
        <v>0</v>
      </c>
      <c r="E2386" s="239">
        <v>0</v>
      </c>
      <c r="F2386" s="239">
        <v>0</v>
      </c>
      <c r="G2386" s="239">
        <v>0</v>
      </c>
      <c r="H2386" s="239">
        <v>0.19968234434409915</v>
      </c>
      <c r="I2386" s="239">
        <v>0.29282127033672656</v>
      </c>
      <c r="J2386" s="239">
        <v>0.29336715596931462</v>
      </c>
      <c r="K2386" s="239">
        <v>0</v>
      </c>
      <c r="L2386" s="239">
        <v>4.444922907032392E-2</v>
      </c>
      <c r="M2386" s="239">
        <v>0</v>
      </c>
      <c r="N2386" s="239">
        <v>0.18781026594662728</v>
      </c>
      <c r="O2386" s="239">
        <v>0.32256464680242403</v>
      </c>
      <c r="P2386" s="239">
        <v>0.40906905991729664</v>
      </c>
    </row>
    <row r="2387" spans="1:16" x14ac:dyDescent="0.25">
      <c r="A2387" s="231" t="s">
        <v>2024</v>
      </c>
      <c r="B2387" s="232" t="s">
        <v>5140</v>
      </c>
      <c r="C2387" s="239">
        <v>0.24104285644463924</v>
      </c>
      <c r="D2387" s="239">
        <v>6.7738492333016903E-2</v>
      </c>
      <c r="E2387" s="239">
        <v>6.703856055542444E-2</v>
      </c>
      <c r="F2387" s="239">
        <v>0.2054917879085533</v>
      </c>
      <c r="G2387" s="239">
        <v>0</v>
      </c>
      <c r="H2387" s="239">
        <v>0</v>
      </c>
      <c r="I2387" s="239">
        <v>0</v>
      </c>
      <c r="J2387" s="239">
        <v>0</v>
      </c>
      <c r="K2387" s="239">
        <v>0</v>
      </c>
      <c r="L2387" s="239">
        <v>0</v>
      </c>
      <c r="M2387" s="239">
        <v>0</v>
      </c>
      <c r="N2387" s="239">
        <v>0</v>
      </c>
      <c r="O2387" s="239">
        <v>0</v>
      </c>
      <c r="P2387" s="239">
        <v>0</v>
      </c>
    </row>
    <row r="2388" spans="1:16" x14ac:dyDescent="0.25">
      <c r="A2388" s="231" t="s">
        <v>1762</v>
      </c>
      <c r="B2388" s="232" t="s">
        <v>10098</v>
      </c>
      <c r="C2388" s="239">
        <v>0</v>
      </c>
      <c r="D2388" s="239">
        <v>0</v>
      </c>
      <c r="E2388" s="239">
        <v>0.11352751314685093</v>
      </c>
      <c r="F2388" s="239">
        <v>0</v>
      </c>
      <c r="G2388" s="239">
        <v>0.2475513825754273</v>
      </c>
      <c r="H2388" s="239">
        <v>0</v>
      </c>
      <c r="I2388" s="239">
        <v>0</v>
      </c>
      <c r="J2388" s="239">
        <v>0.23497953501460392</v>
      </c>
      <c r="K2388" s="239">
        <v>0</v>
      </c>
      <c r="L2388" s="239">
        <v>0.41989748921366404</v>
      </c>
      <c r="M2388" s="239">
        <v>0.53324420828806307</v>
      </c>
      <c r="N2388" s="239">
        <v>0.48319137255171729</v>
      </c>
      <c r="O2388" s="239">
        <v>0</v>
      </c>
      <c r="P2388" s="239">
        <v>0.90669729767415752</v>
      </c>
    </row>
    <row r="2389" spans="1:16" x14ac:dyDescent="0.25">
      <c r="A2389" s="231" t="s">
        <v>308</v>
      </c>
      <c r="B2389" s="232" t="s">
        <v>10099</v>
      </c>
      <c r="C2389" s="239">
        <v>0</v>
      </c>
      <c r="D2389" s="239">
        <v>0</v>
      </c>
      <c r="E2389" s="239">
        <v>0</v>
      </c>
      <c r="F2389" s="239">
        <v>0</v>
      </c>
      <c r="G2389" s="239">
        <v>0</v>
      </c>
      <c r="H2389" s="239">
        <v>0</v>
      </c>
      <c r="I2389" s="239">
        <v>0</v>
      </c>
      <c r="J2389" s="239">
        <v>1.0259689049684324E-3</v>
      </c>
      <c r="K2389" s="239">
        <v>0</v>
      </c>
      <c r="L2389" s="239">
        <v>0</v>
      </c>
      <c r="M2389" s="239">
        <v>0</v>
      </c>
      <c r="N2389" s="239">
        <v>0</v>
      </c>
      <c r="O2389" s="239">
        <v>0</v>
      </c>
      <c r="P2389" s="239">
        <v>2.0298482985649198</v>
      </c>
    </row>
    <row r="2390" spans="1:16" x14ac:dyDescent="0.25">
      <c r="A2390" s="231" t="s">
        <v>244</v>
      </c>
      <c r="B2390" s="232" t="s">
        <v>6202</v>
      </c>
      <c r="C2390" s="239">
        <v>0</v>
      </c>
      <c r="D2390" s="239">
        <v>0</v>
      </c>
      <c r="E2390" s="239">
        <v>0</v>
      </c>
      <c r="F2390" s="239">
        <v>0</v>
      </c>
      <c r="G2390" s="239">
        <v>0</v>
      </c>
      <c r="H2390" s="239">
        <v>0</v>
      </c>
      <c r="I2390" s="239">
        <v>0</v>
      </c>
      <c r="J2390" s="239">
        <v>274.54517771457211</v>
      </c>
      <c r="K2390" s="239">
        <v>0</v>
      </c>
      <c r="L2390" s="239">
        <v>0</v>
      </c>
      <c r="M2390" s="239">
        <v>0</v>
      </c>
      <c r="N2390" s="239">
        <v>0</v>
      </c>
      <c r="O2390" s="239">
        <v>0</v>
      </c>
      <c r="P2390" s="239">
        <v>0</v>
      </c>
    </row>
    <row r="2391" spans="1:16" x14ac:dyDescent="0.25">
      <c r="A2391" s="231" t="s">
        <v>985</v>
      </c>
      <c r="B2391" s="232" t="s">
        <v>6611</v>
      </c>
      <c r="C2391" s="239">
        <v>0</v>
      </c>
      <c r="D2391" s="239">
        <v>0</v>
      </c>
      <c r="E2391" s="239">
        <v>0</v>
      </c>
      <c r="F2391" s="239">
        <v>0</v>
      </c>
      <c r="G2391" s="239">
        <v>0</v>
      </c>
      <c r="H2391" s="239">
        <v>0</v>
      </c>
      <c r="I2391" s="239">
        <v>0</v>
      </c>
      <c r="J2391" s="239">
        <v>0</v>
      </c>
      <c r="K2391" s="239">
        <v>0</v>
      </c>
      <c r="L2391" s="239">
        <v>0</v>
      </c>
      <c r="M2391" s="239">
        <v>0</v>
      </c>
      <c r="N2391" s="239">
        <v>0</v>
      </c>
      <c r="O2391" s="239">
        <v>4.9112136192821943E-3</v>
      </c>
      <c r="P2391" s="239">
        <v>0</v>
      </c>
    </row>
    <row r="2392" spans="1:16" x14ac:dyDescent="0.25">
      <c r="A2392" s="231" t="s">
        <v>2803</v>
      </c>
      <c r="B2392" s="232" t="s">
        <v>10100</v>
      </c>
      <c r="C2392" s="239">
        <v>0.57835708248652684</v>
      </c>
      <c r="D2392" s="239">
        <v>0</v>
      </c>
      <c r="E2392" s="239">
        <v>0</v>
      </c>
      <c r="F2392" s="239">
        <v>0</v>
      </c>
      <c r="G2392" s="239">
        <v>0</v>
      </c>
      <c r="H2392" s="239">
        <v>0</v>
      </c>
      <c r="I2392" s="239">
        <v>0</v>
      </c>
      <c r="J2392" s="239">
        <v>0</v>
      </c>
      <c r="K2392" s="239">
        <v>0</v>
      </c>
      <c r="L2392" s="239">
        <v>0</v>
      </c>
      <c r="M2392" s="239">
        <v>0</v>
      </c>
      <c r="N2392" s="239">
        <v>0</v>
      </c>
      <c r="O2392" s="239">
        <v>0</v>
      </c>
      <c r="P2392" s="239">
        <v>1.0279046919205552</v>
      </c>
    </row>
    <row r="2393" spans="1:16" x14ac:dyDescent="0.25">
      <c r="A2393" s="231" t="s">
        <v>436</v>
      </c>
      <c r="B2393" s="232" t="s">
        <v>10101</v>
      </c>
      <c r="C2393" s="239">
        <v>0</v>
      </c>
      <c r="D2393" s="239">
        <v>4.1458612634917638E-2</v>
      </c>
      <c r="E2393" s="239">
        <v>3.4622619176394191E-2</v>
      </c>
      <c r="F2393" s="239">
        <v>0.12323561895419283</v>
      </c>
      <c r="G2393" s="239">
        <v>19.988587702069456</v>
      </c>
      <c r="H2393" s="239">
        <v>0.28618721878025472</v>
      </c>
      <c r="I2393" s="239">
        <v>0.45914859262636837</v>
      </c>
      <c r="J2393" s="239">
        <v>0.53193096252397443</v>
      </c>
      <c r="K2393" s="239">
        <v>0.22027150010742458</v>
      </c>
      <c r="L2393" s="239">
        <v>0.34088560904283338</v>
      </c>
      <c r="M2393" s="239">
        <v>0.20642326137589861</v>
      </c>
      <c r="N2393" s="239">
        <v>0.14418092499424512</v>
      </c>
      <c r="O2393" s="239">
        <v>0.69442945411675183</v>
      </c>
      <c r="P2393" s="239">
        <v>0.56312085874405737</v>
      </c>
    </row>
    <row r="2394" spans="1:16" x14ac:dyDescent="0.25">
      <c r="A2394" s="231" t="s">
        <v>2237</v>
      </c>
      <c r="B2394" s="232" t="s">
        <v>6205</v>
      </c>
      <c r="C2394" s="239">
        <v>1.8454907915402156E-2</v>
      </c>
      <c r="D2394" s="239">
        <v>10.360327843459268</v>
      </c>
      <c r="E2394" s="239">
        <v>0</v>
      </c>
      <c r="F2394" s="239">
        <v>35.243080589021091</v>
      </c>
      <c r="G2394" s="239">
        <v>16.892067723150941</v>
      </c>
      <c r="H2394" s="239">
        <v>0</v>
      </c>
      <c r="I2394" s="239">
        <v>0.40218053876309612</v>
      </c>
      <c r="J2394" s="239">
        <v>3.3250676820605811</v>
      </c>
      <c r="K2394" s="239">
        <v>0.2627910875064452</v>
      </c>
      <c r="L2394" s="239">
        <v>0.1917400316888829</v>
      </c>
      <c r="M2394" s="239">
        <v>7.5998809815289556</v>
      </c>
      <c r="N2394" s="239">
        <v>2.0328204869549693</v>
      </c>
      <c r="O2394" s="239">
        <v>0</v>
      </c>
      <c r="P2394" s="239">
        <v>0</v>
      </c>
    </row>
    <row r="2396" spans="1:16" x14ac:dyDescent="0.25">
      <c r="A2396" s="237" t="s">
        <v>10103</v>
      </c>
    </row>
    <row r="2397" spans="1:16" ht="36" x14ac:dyDescent="0.25">
      <c r="A2397" s="225" t="s">
        <v>3257</v>
      </c>
      <c r="B2397" s="226" t="s">
        <v>0</v>
      </c>
      <c r="C2397" s="226" t="s">
        <v>9577</v>
      </c>
      <c r="D2397" s="226" t="s">
        <v>9578</v>
      </c>
      <c r="E2397" s="226" t="s">
        <v>9579</v>
      </c>
      <c r="F2397" s="226" t="s">
        <v>9580</v>
      </c>
      <c r="G2397" s="226" t="s">
        <v>9581</v>
      </c>
      <c r="H2397" s="226" t="s">
        <v>9582</v>
      </c>
      <c r="I2397" s="226" t="s">
        <v>9583</v>
      </c>
      <c r="J2397" s="226" t="s">
        <v>9584</v>
      </c>
      <c r="K2397" s="226" t="s">
        <v>9585</v>
      </c>
      <c r="L2397" s="226" t="s">
        <v>9586</v>
      </c>
      <c r="M2397" s="226" t="s">
        <v>9587</v>
      </c>
      <c r="N2397" s="226" t="s">
        <v>9588</v>
      </c>
      <c r="O2397" s="226" t="s">
        <v>9589</v>
      </c>
      <c r="P2397" s="227" t="s">
        <v>9590</v>
      </c>
    </row>
    <row r="2398" spans="1:16" x14ac:dyDescent="0.25">
      <c r="A2398" s="228" t="s">
        <v>3265</v>
      </c>
      <c r="B2398" s="229"/>
      <c r="C2398" s="230">
        <v>351952</v>
      </c>
      <c r="D2398" s="230">
        <v>457131</v>
      </c>
      <c r="E2398" s="230">
        <v>567102</v>
      </c>
      <c r="F2398" s="230">
        <v>645401</v>
      </c>
      <c r="G2398" s="230">
        <v>790781</v>
      </c>
      <c r="H2398" s="230">
        <v>901111</v>
      </c>
      <c r="I2398" s="230">
        <v>1093275</v>
      </c>
      <c r="J2398" s="230">
        <v>1048218</v>
      </c>
      <c r="K2398" s="230">
        <v>890787</v>
      </c>
      <c r="L2398" s="230">
        <v>1170340</v>
      </c>
      <c r="M2398" s="230">
        <v>1061818</v>
      </c>
      <c r="N2398" s="230">
        <v>1031978</v>
      </c>
      <c r="O2398" s="230">
        <v>804601</v>
      </c>
      <c r="P2398" s="230">
        <v>593166</v>
      </c>
    </row>
    <row r="2399" spans="1:16" x14ac:dyDescent="0.25">
      <c r="A2399" s="231" t="s">
        <v>5512</v>
      </c>
      <c r="B2399" s="232" t="s">
        <v>5513</v>
      </c>
      <c r="C2399" s="233">
        <v>115</v>
      </c>
      <c r="D2399" s="233"/>
      <c r="E2399" s="233"/>
      <c r="F2399" s="233"/>
      <c r="G2399" s="233"/>
      <c r="H2399" s="233">
        <v>22</v>
      </c>
      <c r="I2399" s="233">
        <v>22</v>
      </c>
      <c r="J2399" s="233"/>
      <c r="K2399" s="233"/>
      <c r="L2399" s="233"/>
      <c r="M2399" s="233"/>
      <c r="N2399" s="233"/>
      <c r="O2399" s="233"/>
      <c r="P2399" s="234"/>
    </row>
    <row r="2400" spans="1:16" x14ac:dyDescent="0.25">
      <c r="A2400" s="231" t="s">
        <v>1335</v>
      </c>
      <c r="B2400" s="232" t="s">
        <v>9591</v>
      </c>
      <c r="C2400" s="233"/>
      <c r="D2400" s="233"/>
      <c r="E2400" s="233"/>
      <c r="F2400" s="233"/>
      <c r="G2400" s="233"/>
      <c r="H2400" s="233"/>
      <c r="I2400" s="233"/>
      <c r="J2400" s="233">
        <v>3</v>
      </c>
      <c r="K2400" s="233"/>
      <c r="L2400" s="233"/>
      <c r="M2400" s="233"/>
      <c r="N2400" s="233"/>
      <c r="O2400" s="233">
        <v>2</v>
      </c>
      <c r="P2400" s="234"/>
    </row>
    <row r="2401" spans="1:16" x14ac:dyDescent="0.25">
      <c r="A2401" s="231" t="s">
        <v>2750</v>
      </c>
      <c r="B2401" s="232" t="s">
        <v>9592</v>
      </c>
      <c r="C2401" s="233"/>
      <c r="D2401" s="233">
        <v>27</v>
      </c>
      <c r="E2401" s="233">
        <v>21</v>
      </c>
      <c r="F2401" s="233"/>
      <c r="G2401" s="233">
        <v>6</v>
      </c>
      <c r="H2401" s="233"/>
      <c r="I2401" s="233"/>
      <c r="J2401" s="233">
        <v>47</v>
      </c>
      <c r="K2401" s="233">
        <v>12</v>
      </c>
      <c r="L2401" s="233"/>
      <c r="M2401" s="233"/>
      <c r="N2401" s="233"/>
      <c r="O2401" s="233"/>
      <c r="P2401" s="234"/>
    </row>
    <row r="2402" spans="1:16" x14ac:dyDescent="0.25">
      <c r="A2402" s="231" t="s">
        <v>8777</v>
      </c>
      <c r="B2402" s="232" t="s">
        <v>9593</v>
      </c>
      <c r="C2402" s="233"/>
      <c r="D2402" s="233"/>
      <c r="E2402" s="233">
        <v>6</v>
      </c>
      <c r="F2402" s="233"/>
      <c r="G2402" s="233">
        <v>3</v>
      </c>
      <c r="H2402" s="233"/>
      <c r="I2402" s="233"/>
      <c r="J2402" s="233"/>
      <c r="K2402" s="233"/>
      <c r="L2402" s="233"/>
      <c r="M2402" s="233"/>
      <c r="N2402" s="233"/>
      <c r="O2402" s="233"/>
      <c r="P2402" s="234"/>
    </row>
    <row r="2403" spans="1:16" x14ac:dyDescent="0.25">
      <c r="A2403" s="231" t="s">
        <v>7200</v>
      </c>
      <c r="B2403" s="232" t="s">
        <v>7202</v>
      </c>
      <c r="C2403" s="233"/>
      <c r="D2403" s="233"/>
      <c r="E2403" s="233"/>
      <c r="F2403" s="233"/>
      <c r="G2403" s="233"/>
      <c r="H2403" s="233"/>
      <c r="I2403" s="233"/>
      <c r="J2403" s="233"/>
      <c r="K2403" s="233"/>
      <c r="L2403" s="233"/>
      <c r="M2403" s="233"/>
      <c r="N2403" s="233">
        <v>129</v>
      </c>
      <c r="O2403" s="233">
        <v>48</v>
      </c>
      <c r="P2403" s="234"/>
    </row>
    <row r="2404" spans="1:16" x14ac:dyDescent="0.25">
      <c r="A2404" s="231" t="s">
        <v>998</v>
      </c>
      <c r="B2404" s="232" t="s">
        <v>3477</v>
      </c>
      <c r="C2404" s="233"/>
      <c r="D2404" s="233">
        <v>5</v>
      </c>
      <c r="E2404" s="233">
        <v>12</v>
      </c>
      <c r="F2404" s="233">
        <v>14</v>
      </c>
      <c r="G2404" s="233">
        <v>18</v>
      </c>
      <c r="H2404" s="233">
        <v>21</v>
      </c>
      <c r="I2404" s="233">
        <v>17</v>
      </c>
      <c r="J2404" s="233">
        <v>7</v>
      </c>
      <c r="K2404" s="233">
        <v>31</v>
      </c>
      <c r="L2404" s="233">
        <v>56</v>
      </c>
      <c r="M2404" s="233">
        <v>238</v>
      </c>
      <c r="N2404" s="233"/>
      <c r="O2404" s="233"/>
      <c r="P2404" s="234"/>
    </row>
    <row r="2405" spans="1:16" x14ac:dyDescent="0.25">
      <c r="A2405" s="231" t="s">
        <v>892</v>
      </c>
      <c r="B2405" s="232" t="s">
        <v>5524</v>
      </c>
      <c r="C2405" s="233"/>
      <c r="D2405" s="233"/>
      <c r="E2405" s="233"/>
      <c r="F2405" s="233"/>
      <c r="G2405" s="233"/>
      <c r="H2405" s="233"/>
      <c r="I2405" s="233"/>
      <c r="J2405" s="233"/>
      <c r="K2405" s="233"/>
      <c r="L2405" s="233"/>
      <c r="M2405" s="233"/>
      <c r="N2405" s="233"/>
      <c r="O2405" s="233">
        <v>6</v>
      </c>
      <c r="P2405" s="234"/>
    </row>
    <row r="2406" spans="1:16" x14ac:dyDescent="0.25">
      <c r="A2406" s="231" t="s">
        <v>1794</v>
      </c>
      <c r="B2406" s="232" t="s">
        <v>5526</v>
      </c>
      <c r="C2406" s="233">
        <v>25</v>
      </c>
      <c r="D2406" s="233"/>
      <c r="E2406" s="233"/>
      <c r="F2406" s="233"/>
      <c r="G2406" s="233"/>
      <c r="H2406" s="233"/>
      <c r="I2406" s="233"/>
      <c r="J2406" s="233"/>
      <c r="K2406" s="233"/>
      <c r="L2406" s="233"/>
      <c r="M2406" s="233"/>
      <c r="N2406" s="233"/>
      <c r="O2406" s="233"/>
      <c r="P2406" s="234"/>
    </row>
    <row r="2407" spans="1:16" x14ac:dyDescent="0.25">
      <c r="A2407" s="231" t="s">
        <v>442</v>
      </c>
      <c r="B2407" s="232" t="s">
        <v>4478</v>
      </c>
      <c r="C2407" s="233"/>
      <c r="D2407" s="233"/>
      <c r="E2407" s="233"/>
      <c r="F2407" s="233"/>
      <c r="G2407" s="233"/>
      <c r="H2407" s="233"/>
      <c r="I2407" s="233"/>
      <c r="J2407" s="233"/>
      <c r="K2407" s="233"/>
      <c r="L2407" s="233"/>
      <c r="M2407" s="233"/>
      <c r="N2407" s="233"/>
      <c r="O2407" s="233">
        <v>2</v>
      </c>
      <c r="P2407" s="234"/>
    </row>
    <row r="2408" spans="1:16" x14ac:dyDescent="0.25">
      <c r="A2408" s="231" t="s">
        <v>5519</v>
      </c>
      <c r="B2408" s="232" t="s">
        <v>5520</v>
      </c>
      <c r="C2408" s="233">
        <v>2</v>
      </c>
      <c r="D2408" s="233"/>
      <c r="E2408" s="233"/>
      <c r="F2408" s="233"/>
      <c r="G2408" s="233"/>
      <c r="H2408" s="233"/>
      <c r="I2408" s="233"/>
      <c r="J2408" s="233"/>
      <c r="K2408" s="233"/>
      <c r="L2408" s="233"/>
      <c r="M2408" s="233"/>
      <c r="N2408" s="233"/>
      <c r="O2408" s="233"/>
      <c r="P2408" s="234"/>
    </row>
    <row r="2409" spans="1:16" x14ac:dyDescent="0.25">
      <c r="A2409" s="231" t="s">
        <v>494</v>
      </c>
      <c r="B2409" s="232" t="s">
        <v>4504</v>
      </c>
      <c r="C2409" s="233"/>
      <c r="D2409" s="233"/>
      <c r="E2409" s="233"/>
      <c r="F2409" s="233"/>
      <c r="G2409" s="233"/>
      <c r="H2409" s="233"/>
      <c r="I2409" s="233"/>
      <c r="J2409" s="233"/>
      <c r="K2409" s="233"/>
      <c r="L2409" s="233"/>
      <c r="M2409" s="233"/>
      <c r="N2409" s="233">
        <v>39</v>
      </c>
      <c r="O2409" s="233"/>
      <c r="P2409" s="234"/>
    </row>
    <row r="2410" spans="1:16" x14ac:dyDescent="0.25">
      <c r="A2410" s="231" t="s">
        <v>157</v>
      </c>
      <c r="B2410" s="232" t="s">
        <v>9594</v>
      </c>
      <c r="C2410" s="233"/>
      <c r="D2410" s="233"/>
      <c r="E2410" s="233">
        <v>41</v>
      </c>
      <c r="F2410" s="233"/>
      <c r="G2410" s="233"/>
      <c r="H2410" s="233"/>
      <c r="I2410" s="233"/>
      <c r="J2410" s="233"/>
      <c r="K2410" s="233"/>
      <c r="L2410" s="233"/>
      <c r="M2410" s="233"/>
      <c r="N2410" s="233"/>
      <c r="O2410" s="233">
        <v>34</v>
      </c>
      <c r="P2410" s="234"/>
    </row>
    <row r="2411" spans="1:16" x14ac:dyDescent="0.25">
      <c r="A2411" s="231" t="s">
        <v>1147</v>
      </c>
      <c r="B2411" s="232" t="s">
        <v>9595</v>
      </c>
      <c r="C2411" s="233"/>
      <c r="D2411" s="233">
        <v>7</v>
      </c>
      <c r="E2411" s="233"/>
      <c r="F2411" s="233"/>
      <c r="G2411" s="233"/>
      <c r="H2411" s="233"/>
      <c r="I2411" s="233"/>
      <c r="J2411" s="233"/>
      <c r="K2411" s="233"/>
      <c r="L2411" s="233"/>
      <c r="M2411" s="233"/>
      <c r="N2411" s="233"/>
      <c r="O2411" s="233"/>
      <c r="P2411" s="234"/>
    </row>
    <row r="2412" spans="1:16" x14ac:dyDescent="0.25">
      <c r="A2412" s="231" t="s">
        <v>3120</v>
      </c>
      <c r="B2412" s="232" t="s">
        <v>5500</v>
      </c>
      <c r="C2412" s="233"/>
      <c r="D2412" s="233"/>
      <c r="E2412" s="233"/>
      <c r="F2412" s="233">
        <v>3</v>
      </c>
      <c r="G2412" s="233"/>
      <c r="H2412" s="233"/>
      <c r="I2412" s="233"/>
      <c r="J2412" s="233"/>
      <c r="K2412" s="233"/>
      <c r="L2412" s="233"/>
      <c r="M2412" s="233"/>
      <c r="N2412" s="233"/>
      <c r="O2412" s="233"/>
      <c r="P2412" s="234"/>
    </row>
    <row r="2413" spans="1:16" x14ac:dyDescent="0.25">
      <c r="A2413" s="231" t="s">
        <v>8166</v>
      </c>
      <c r="B2413" s="232" t="s">
        <v>8167</v>
      </c>
      <c r="C2413" s="233">
        <v>12</v>
      </c>
      <c r="D2413" s="233"/>
      <c r="E2413" s="233"/>
      <c r="F2413" s="233"/>
      <c r="G2413" s="233"/>
      <c r="H2413" s="233"/>
      <c r="I2413" s="233"/>
      <c r="J2413" s="233"/>
      <c r="K2413" s="233"/>
      <c r="L2413" s="233"/>
      <c r="M2413" s="233"/>
      <c r="N2413" s="233"/>
      <c r="O2413" s="233"/>
      <c r="P2413" s="234"/>
    </row>
    <row r="2414" spans="1:16" x14ac:dyDescent="0.25">
      <c r="A2414" s="231" t="s">
        <v>2225</v>
      </c>
      <c r="B2414" s="232" t="s">
        <v>5490</v>
      </c>
      <c r="C2414" s="233"/>
      <c r="D2414" s="233"/>
      <c r="E2414" s="233"/>
      <c r="F2414" s="233"/>
      <c r="G2414" s="233"/>
      <c r="H2414" s="233"/>
      <c r="I2414" s="233"/>
      <c r="J2414" s="233"/>
      <c r="K2414" s="233">
        <v>506</v>
      </c>
      <c r="L2414" s="233"/>
      <c r="M2414" s="233"/>
      <c r="N2414" s="233"/>
      <c r="O2414" s="233"/>
      <c r="P2414" s="234"/>
    </row>
    <row r="2415" spans="1:16" x14ac:dyDescent="0.25">
      <c r="A2415" s="231" t="s">
        <v>771</v>
      </c>
      <c r="B2415" s="232" t="s">
        <v>9596</v>
      </c>
      <c r="C2415" s="233"/>
      <c r="D2415" s="233"/>
      <c r="E2415" s="233">
        <v>83</v>
      </c>
      <c r="F2415" s="233"/>
      <c r="G2415" s="233"/>
      <c r="H2415" s="233">
        <v>1120</v>
      </c>
      <c r="I2415" s="233"/>
      <c r="J2415" s="233">
        <v>42</v>
      </c>
      <c r="K2415" s="233"/>
      <c r="L2415" s="233"/>
      <c r="M2415" s="233"/>
      <c r="N2415" s="233"/>
      <c r="O2415" s="233"/>
      <c r="P2415" s="234"/>
    </row>
    <row r="2416" spans="1:16" x14ac:dyDescent="0.25">
      <c r="A2416" s="231" t="s">
        <v>2839</v>
      </c>
      <c r="B2416" s="232" t="s">
        <v>5493</v>
      </c>
      <c r="C2416" s="233"/>
      <c r="D2416" s="233"/>
      <c r="E2416" s="233"/>
      <c r="F2416" s="233"/>
      <c r="G2416" s="233"/>
      <c r="H2416" s="233"/>
      <c r="I2416" s="233"/>
      <c r="J2416" s="233"/>
      <c r="K2416" s="233"/>
      <c r="L2416" s="233"/>
      <c r="M2416" s="233">
        <v>29</v>
      </c>
      <c r="N2416" s="233"/>
      <c r="O2416" s="233"/>
      <c r="P2416" s="234"/>
    </row>
    <row r="2417" spans="1:16" x14ac:dyDescent="0.25">
      <c r="A2417" s="231" t="s">
        <v>5498</v>
      </c>
      <c r="B2417" s="232" t="s">
        <v>5499</v>
      </c>
      <c r="C2417" s="233"/>
      <c r="D2417" s="233"/>
      <c r="E2417" s="233"/>
      <c r="F2417" s="233"/>
      <c r="G2417" s="233"/>
      <c r="H2417" s="233"/>
      <c r="I2417" s="233"/>
      <c r="J2417" s="233"/>
      <c r="K2417" s="233"/>
      <c r="L2417" s="233"/>
      <c r="M2417" s="233"/>
      <c r="N2417" s="233"/>
      <c r="O2417" s="233">
        <v>1162</v>
      </c>
      <c r="P2417" s="234"/>
    </row>
    <row r="2418" spans="1:16" x14ac:dyDescent="0.25">
      <c r="A2418" s="231" t="s">
        <v>3204</v>
      </c>
      <c r="B2418" s="232" t="s">
        <v>5555</v>
      </c>
      <c r="C2418" s="233"/>
      <c r="D2418" s="233"/>
      <c r="E2418" s="233"/>
      <c r="F2418" s="233"/>
      <c r="G2418" s="233"/>
      <c r="H2418" s="233"/>
      <c r="I2418" s="233"/>
      <c r="J2418" s="233"/>
      <c r="K2418" s="233"/>
      <c r="L2418" s="233"/>
      <c r="M2418" s="233">
        <v>90</v>
      </c>
      <c r="N2418" s="233"/>
      <c r="O2418" s="233"/>
      <c r="P2418" s="234"/>
    </row>
    <row r="2419" spans="1:16" x14ac:dyDescent="0.25">
      <c r="A2419" s="231" t="s">
        <v>3100</v>
      </c>
      <c r="B2419" s="232" t="s">
        <v>5557</v>
      </c>
      <c r="C2419" s="233"/>
      <c r="D2419" s="233"/>
      <c r="E2419" s="233"/>
      <c r="F2419" s="233"/>
      <c r="G2419" s="233"/>
      <c r="H2419" s="233"/>
      <c r="I2419" s="233"/>
      <c r="J2419" s="233"/>
      <c r="K2419" s="233"/>
      <c r="L2419" s="233">
        <v>19</v>
      </c>
      <c r="M2419" s="233"/>
      <c r="N2419" s="233"/>
      <c r="O2419" s="233"/>
      <c r="P2419" s="234"/>
    </row>
    <row r="2420" spans="1:16" x14ac:dyDescent="0.25">
      <c r="A2420" s="231" t="s">
        <v>3205</v>
      </c>
      <c r="B2420" s="232" t="s">
        <v>5546</v>
      </c>
      <c r="C2420" s="233"/>
      <c r="D2420" s="233"/>
      <c r="E2420" s="233"/>
      <c r="F2420" s="233">
        <v>6</v>
      </c>
      <c r="G2420" s="233"/>
      <c r="H2420" s="233"/>
      <c r="I2420" s="233"/>
      <c r="J2420" s="233"/>
      <c r="K2420" s="233"/>
      <c r="L2420" s="233"/>
      <c r="M2420" s="233"/>
      <c r="N2420" s="233"/>
      <c r="O2420" s="233"/>
      <c r="P2420" s="234"/>
    </row>
    <row r="2421" spans="1:16" x14ac:dyDescent="0.25">
      <c r="A2421" s="231" t="s">
        <v>8023</v>
      </c>
      <c r="B2421" s="232" t="s">
        <v>8024</v>
      </c>
      <c r="C2421" s="233"/>
      <c r="D2421" s="233"/>
      <c r="E2421" s="233"/>
      <c r="F2421" s="233"/>
      <c r="G2421" s="233"/>
      <c r="H2421" s="233"/>
      <c r="I2421" s="233"/>
      <c r="J2421" s="233"/>
      <c r="K2421" s="233"/>
      <c r="L2421" s="233">
        <v>3</v>
      </c>
      <c r="M2421" s="233"/>
      <c r="N2421" s="233"/>
      <c r="O2421" s="233"/>
      <c r="P2421" s="234"/>
    </row>
    <row r="2422" spans="1:16" x14ac:dyDescent="0.25">
      <c r="A2422" s="231" t="s">
        <v>3065</v>
      </c>
      <c r="B2422" s="232" t="s">
        <v>5547</v>
      </c>
      <c r="C2422" s="233"/>
      <c r="D2422" s="233"/>
      <c r="E2422" s="233"/>
      <c r="F2422" s="233"/>
      <c r="G2422" s="233">
        <v>948</v>
      </c>
      <c r="H2422" s="233">
        <v>3892</v>
      </c>
      <c r="I2422" s="233"/>
      <c r="J2422" s="233"/>
      <c r="K2422" s="233"/>
      <c r="L2422" s="233"/>
      <c r="M2422" s="233"/>
      <c r="N2422" s="233"/>
      <c r="O2422" s="233"/>
      <c r="P2422" s="234"/>
    </row>
    <row r="2423" spans="1:16" x14ac:dyDescent="0.25">
      <c r="A2423" s="231" t="s">
        <v>8168</v>
      </c>
      <c r="B2423" s="232" t="s">
        <v>8169</v>
      </c>
      <c r="C2423" s="233"/>
      <c r="D2423" s="233"/>
      <c r="E2423" s="233"/>
      <c r="F2423" s="233"/>
      <c r="G2423" s="233"/>
      <c r="H2423" s="233"/>
      <c r="I2423" s="233">
        <v>325</v>
      </c>
      <c r="J2423" s="233"/>
      <c r="K2423" s="233"/>
      <c r="L2423" s="233"/>
      <c r="M2423" s="233"/>
      <c r="N2423" s="233"/>
      <c r="O2423" s="233"/>
      <c r="P2423" s="234"/>
    </row>
    <row r="2424" spans="1:16" x14ac:dyDescent="0.25">
      <c r="A2424" s="231" t="s">
        <v>5548</v>
      </c>
      <c r="B2424" s="232" t="s">
        <v>5549</v>
      </c>
      <c r="C2424" s="233"/>
      <c r="D2424" s="233"/>
      <c r="E2424" s="233"/>
      <c r="F2424" s="233"/>
      <c r="G2424" s="233"/>
      <c r="H2424" s="233"/>
      <c r="I2424" s="233">
        <v>5537</v>
      </c>
      <c r="J2424" s="233">
        <v>6290</v>
      </c>
      <c r="K2424" s="233">
        <v>10330</v>
      </c>
      <c r="L2424" s="233">
        <v>23659</v>
      </c>
      <c r="M2424" s="233">
        <v>7637</v>
      </c>
      <c r="N2424" s="233"/>
      <c r="O2424" s="233"/>
      <c r="P2424" s="234"/>
    </row>
    <row r="2425" spans="1:16" x14ac:dyDescent="0.25">
      <c r="A2425" s="231" t="s">
        <v>7093</v>
      </c>
      <c r="B2425" s="232" t="s">
        <v>7095</v>
      </c>
      <c r="C2425" s="233"/>
      <c r="D2425" s="233"/>
      <c r="E2425" s="233"/>
      <c r="F2425" s="233"/>
      <c r="G2425" s="233"/>
      <c r="H2425" s="233"/>
      <c r="I2425" s="233"/>
      <c r="J2425" s="233"/>
      <c r="K2425" s="233"/>
      <c r="L2425" s="233"/>
      <c r="M2425" s="233"/>
      <c r="N2425" s="233">
        <v>2109</v>
      </c>
      <c r="O2425" s="233">
        <v>10813</v>
      </c>
      <c r="P2425" s="234">
        <v>2411</v>
      </c>
    </row>
    <row r="2426" spans="1:16" x14ac:dyDescent="0.25">
      <c r="A2426" s="231" t="s">
        <v>8071</v>
      </c>
      <c r="B2426" s="232" t="s">
        <v>8072</v>
      </c>
      <c r="C2426" s="233"/>
      <c r="D2426" s="233"/>
      <c r="E2426" s="233"/>
      <c r="F2426" s="233"/>
      <c r="G2426" s="233"/>
      <c r="H2426" s="233"/>
      <c r="I2426" s="233"/>
      <c r="J2426" s="233"/>
      <c r="K2426" s="233"/>
      <c r="L2426" s="233"/>
      <c r="M2426" s="233"/>
      <c r="N2426" s="233">
        <v>1</v>
      </c>
      <c r="O2426" s="233"/>
      <c r="P2426" s="234">
        <v>7689</v>
      </c>
    </row>
    <row r="2427" spans="1:16" x14ac:dyDescent="0.25">
      <c r="A2427" s="231" t="s">
        <v>5558</v>
      </c>
      <c r="B2427" s="232" t="s">
        <v>5559</v>
      </c>
      <c r="C2427" s="233"/>
      <c r="D2427" s="233"/>
      <c r="E2427" s="233"/>
      <c r="F2427" s="233"/>
      <c r="G2427" s="233"/>
      <c r="H2427" s="233"/>
      <c r="I2427" s="233"/>
      <c r="J2427" s="233"/>
      <c r="K2427" s="233"/>
      <c r="L2427" s="233"/>
      <c r="M2427" s="233"/>
      <c r="N2427" s="233"/>
      <c r="O2427" s="233">
        <v>91</v>
      </c>
      <c r="P2427" s="234">
        <v>8954</v>
      </c>
    </row>
    <row r="2428" spans="1:16" x14ac:dyDescent="0.25">
      <c r="A2428" s="231" t="s">
        <v>8029</v>
      </c>
      <c r="B2428" s="232" t="s">
        <v>8030</v>
      </c>
      <c r="C2428" s="233"/>
      <c r="D2428" s="233"/>
      <c r="E2428" s="233"/>
      <c r="F2428" s="233"/>
      <c r="G2428" s="233"/>
      <c r="H2428" s="233"/>
      <c r="I2428" s="233">
        <v>325</v>
      </c>
      <c r="J2428" s="233">
        <v>18</v>
      </c>
      <c r="K2428" s="233"/>
      <c r="L2428" s="233"/>
      <c r="M2428" s="233">
        <v>170</v>
      </c>
      <c r="N2428" s="233">
        <v>792</v>
      </c>
      <c r="O2428" s="233"/>
      <c r="P2428" s="234"/>
    </row>
    <row r="2429" spans="1:16" x14ac:dyDescent="0.25">
      <c r="A2429" s="231" t="s">
        <v>3164</v>
      </c>
      <c r="B2429" s="232" t="s">
        <v>5543</v>
      </c>
      <c r="C2429" s="233"/>
      <c r="D2429" s="233"/>
      <c r="E2429" s="233"/>
      <c r="F2429" s="233"/>
      <c r="G2429" s="233"/>
      <c r="H2429" s="233"/>
      <c r="I2429" s="233">
        <v>99</v>
      </c>
      <c r="J2429" s="233"/>
      <c r="K2429" s="233">
        <v>5</v>
      </c>
      <c r="L2429" s="233"/>
      <c r="M2429" s="233"/>
      <c r="N2429" s="233"/>
      <c r="O2429" s="233"/>
      <c r="P2429" s="234"/>
    </row>
    <row r="2430" spans="1:16" x14ac:dyDescent="0.25">
      <c r="A2430" s="231" t="s">
        <v>3516</v>
      </c>
      <c r="B2430" s="232" t="s">
        <v>3517</v>
      </c>
      <c r="C2430" s="233"/>
      <c r="D2430" s="233"/>
      <c r="E2430" s="233"/>
      <c r="F2430" s="233"/>
      <c r="G2430" s="233"/>
      <c r="H2430" s="233"/>
      <c r="I2430" s="233"/>
      <c r="J2430" s="233"/>
      <c r="K2430" s="233"/>
      <c r="L2430" s="233"/>
      <c r="M2430" s="233"/>
      <c r="N2430" s="233">
        <v>116</v>
      </c>
      <c r="O2430" s="233"/>
      <c r="P2430" s="234"/>
    </row>
    <row r="2431" spans="1:16" x14ac:dyDescent="0.25">
      <c r="A2431" s="231" t="s">
        <v>261</v>
      </c>
      <c r="B2431" s="232" t="s">
        <v>3550</v>
      </c>
      <c r="C2431" s="233"/>
      <c r="D2431" s="233"/>
      <c r="E2431" s="233"/>
      <c r="F2431" s="233"/>
      <c r="G2431" s="233"/>
      <c r="H2431" s="233"/>
      <c r="I2431" s="233"/>
      <c r="J2431" s="233"/>
      <c r="K2431" s="233">
        <v>1</v>
      </c>
      <c r="L2431" s="233"/>
      <c r="M2431" s="233"/>
      <c r="N2431" s="233"/>
      <c r="O2431" s="233"/>
      <c r="P2431" s="234"/>
    </row>
    <row r="2432" spans="1:16" x14ac:dyDescent="0.25">
      <c r="A2432" s="231" t="s">
        <v>2828</v>
      </c>
      <c r="B2432" s="232" t="s">
        <v>9597</v>
      </c>
      <c r="C2432" s="233"/>
      <c r="D2432" s="233"/>
      <c r="E2432" s="233"/>
      <c r="F2432" s="233"/>
      <c r="G2432" s="233"/>
      <c r="H2432" s="233">
        <v>2</v>
      </c>
      <c r="I2432" s="233"/>
      <c r="J2432" s="233"/>
      <c r="K2432" s="233"/>
      <c r="L2432" s="233"/>
      <c r="M2432" s="233"/>
      <c r="N2432" s="233"/>
      <c r="O2432" s="233"/>
      <c r="P2432" s="234"/>
    </row>
    <row r="2433" spans="1:16" x14ac:dyDescent="0.25">
      <c r="A2433" s="231" t="s">
        <v>280</v>
      </c>
      <c r="B2433" s="232" t="s">
        <v>4482</v>
      </c>
      <c r="C2433" s="233"/>
      <c r="D2433" s="233"/>
      <c r="E2433" s="233"/>
      <c r="F2433" s="233"/>
      <c r="G2433" s="233"/>
      <c r="H2433" s="233"/>
      <c r="I2433" s="233"/>
      <c r="J2433" s="233">
        <v>3</v>
      </c>
      <c r="K2433" s="233">
        <v>131</v>
      </c>
      <c r="L2433" s="233">
        <v>84</v>
      </c>
      <c r="M2433" s="233"/>
      <c r="N2433" s="233"/>
      <c r="O2433" s="233"/>
      <c r="P2433" s="234"/>
    </row>
    <row r="2434" spans="1:16" x14ac:dyDescent="0.25">
      <c r="A2434" s="231" t="s">
        <v>575</v>
      </c>
      <c r="B2434" s="232" t="s">
        <v>4484</v>
      </c>
      <c r="C2434" s="233"/>
      <c r="D2434" s="233"/>
      <c r="E2434" s="233"/>
      <c r="F2434" s="233"/>
      <c r="G2434" s="233"/>
      <c r="H2434" s="233"/>
      <c r="I2434" s="233"/>
      <c r="J2434" s="233"/>
      <c r="K2434" s="233"/>
      <c r="L2434" s="233">
        <v>25</v>
      </c>
      <c r="M2434" s="233"/>
      <c r="N2434" s="233"/>
      <c r="O2434" s="233"/>
      <c r="P2434" s="234"/>
    </row>
    <row r="2435" spans="1:16" x14ac:dyDescent="0.25">
      <c r="A2435" s="231" t="s">
        <v>7251</v>
      </c>
      <c r="B2435" s="232" t="s">
        <v>7252</v>
      </c>
      <c r="C2435" s="233"/>
      <c r="D2435" s="233"/>
      <c r="E2435" s="233"/>
      <c r="F2435" s="233"/>
      <c r="G2435" s="233"/>
      <c r="H2435" s="233"/>
      <c r="I2435" s="233"/>
      <c r="J2435" s="233"/>
      <c r="K2435" s="233"/>
      <c r="L2435" s="233"/>
      <c r="M2435" s="233"/>
      <c r="N2435" s="233"/>
      <c r="O2435" s="233">
        <v>4</v>
      </c>
      <c r="P2435" s="234">
        <v>7</v>
      </c>
    </row>
    <row r="2436" spans="1:16" x14ac:dyDescent="0.25">
      <c r="A2436" s="231" t="s">
        <v>318</v>
      </c>
      <c r="B2436" s="232" t="s">
        <v>4500</v>
      </c>
      <c r="C2436" s="233"/>
      <c r="D2436" s="233"/>
      <c r="E2436" s="233"/>
      <c r="F2436" s="233"/>
      <c r="G2436" s="233"/>
      <c r="H2436" s="233"/>
      <c r="I2436" s="233"/>
      <c r="J2436" s="233"/>
      <c r="K2436" s="233">
        <v>41</v>
      </c>
      <c r="L2436" s="233">
        <v>15</v>
      </c>
      <c r="M2436" s="233"/>
      <c r="N2436" s="233"/>
      <c r="O2436" s="233"/>
      <c r="P2436" s="234"/>
    </row>
    <row r="2437" spans="1:16" x14ac:dyDescent="0.25">
      <c r="A2437" s="231" t="s">
        <v>3099</v>
      </c>
      <c r="B2437" s="232" t="s">
        <v>5529</v>
      </c>
      <c r="C2437" s="233"/>
      <c r="D2437" s="233"/>
      <c r="E2437" s="233"/>
      <c r="F2437" s="233"/>
      <c r="G2437" s="233"/>
      <c r="H2437" s="233"/>
      <c r="I2437" s="233"/>
      <c r="J2437" s="233"/>
      <c r="K2437" s="233"/>
      <c r="L2437" s="233"/>
      <c r="M2437" s="233"/>
      <c r="N2437" s="233"/>
      <c r="O2437" s="233">
        <v>25</v>
      </c>
      <c r="P2437" s="234"/>
    </row>
    <row r="2438" spans="1:16" x14ac:dyDescent="0.25">
      <c r="A2438" s="231" t="s">
        <v>2085</v>
      </c>
      <c r="B2438" s="232" t="s">
        <v>4501</v>
      </c>
      <c r="C2438" s="233">
        <v>7</v>
      </c>
      <c r="D2438" s="233">
        <v>45</v>
      </c>
      <c r="E2438" s="233">
        <v>279</v>
      </c>
      <c r="F2438" s="233">
        <v>54</v>
      </c>
      <c r="G2438" s="233">
        <v>23</v>
      </c>
      <c r="H2438" s="233">
        <v>37</v>
      </c>
      <c r="I2438" s="233">
        <v>25</v>
      </c>
      <c r="J2438" s="233">
        <v>129</v>
      </c>
      <c r="K2438" s="233">
        <v>110</v>
      </c>
      <c r="L2438" s="233">
        <v>154</v>
      </c>
      <c r="M2438" s="233">
        <v>83</v>
      </c>
      <c r="N2438" s="233">
        <v>26</v>
      </c>
      <c r="O2438" s="233">
        <v>5</v>
      </c>
      <c r="P2438" s="234"/>
    </row>
    <row r="2439" spans="1:16" x14ac:dyDescent="0.25">
      <c r="A2439" s="231" t="s">
        <v>2835</v>
      </c>
      <c r="B2439" s="232" t="s">
        <v>5528</v>
      </c>
      <c r="C2439" s="233"/>
      <c r="D2439" s="233"/>
      <c r="E2439" s="233"/>
      <c r="F2439" s="233"/>
      <c r="G2439" s="233"/>
      <c r="H2439" s="233"/>
      <c r="I2439" s="233"/>
      <c r="J2439" s="233"/>
      <c r="K2439" s="233"/>
      <c r="L2439" s="233"/>
      <c r="M2439" s="233"/>
      <c r="N2439" s="233"/>
      <c r="O2439" s="233">
        <v>4</v>
      </c>
      <c r="P2439" s="234">
        <v>5</v>
      </c>
    </row>
    <row r="2440" spans="1:16" x14ac:dyDescent="0.25">
      <c r="A2440" s="231" t="s">
        <v>8308</v>
      </c>
      <c r="B2440" s="232" t="s">
        <v>8309</v>
      </c>
      <c r="C2440" s="233"/>
      <c r="D2440" s="233"/>
      <c r="E2440" s="233"/>
      <c r="F2440" s="233"/>
      <c r="G2440" s="233"/>
      <c r="H2440" s="233"/>
      <c r="I2440" s="233"/>
      <c r="J2440" s="233"/>
      <c r="K2440" s="233"/>
      <c r="L2440" s="233"/>
      <c r="M2440" s="233"/>
      <c r="N2440" s="233"/>
      <c r="O2440" s="233">
        <v>3</v>
      </c>
      <c r="P2440" s="234"/>
    </row>
    <row r="2441" spans="1:16" x14ac:dyDescent="0.25">
      <c r="A2441" s="231" t="s">
        <v>654</v>
      </c>
      <c r="B2441" s="232" t="s">
        <v>3489</v>
      </c>
      <c r="C2441" s="233"/>
      <c r="D2441" s="233"/>
      <c r="E2441" s="233">
        <v>23</v>
      </c>
      <c r="F2441" s="233">
        <v>15</v>
      </c>
      <c r="G2441" s="233"/>
      <c r="H2441" s="233">
        <v>1</v>
      </c>
      <c r="I2441" s="233"/>
      <c r="J2441" s="233"/>
      <c r="K2441" s="233">
        <v>441</v>
      </c>
      <c r="L2441" s="233">
        <v>229</v>
      </c>
      <c r="M2441" s="233">
        <v>106</v>
      </c>
      <c r="N2441" s="233">
        <v>115</v>
      </c>
      <c r="O2441" s="233">
        <v>223</v>
      </c>
      <c r="P2441" s="234">
        <v>100</v>
      </c>
    </row>
    <row r="2442" spans="1:16" x14ac:dyDescent="0.25">
      <c r="A2442" s="231" t="s">
        <v>8500</v>
      </c>
      <c r="B2442" s="232" t="s">
        <v>9598</v>
      </c>
      <c r="C2442" s="233"/>
      <c r="D2442" s="233"/>
      <c r="E2442" s="233"/>
      <c r="F2442" s="233"/>
      <c r="G2442" s="233"/>
      <c r="H2442" s="233"/>
      <c r="I2442" s="233"/>
      <c r="J2442" s="233"/>
      <c r="K2442" s="233">
        <v>98</v>
      </c>
      <c r="L2442" s="233"/>
      <c r="M2442" s="233"/>
      <c r="N2442" s="233"/>
      <c r="O2442" s="233"/>
      <c r="P2442" s="234"/>
    </row>
    <row r="2443" spans="1:16" x14ac:dyDescent="0.25">
      <c r="A2443" s="231" t="s">
        <v>9599</v>
      </c>
      <c r="B2443" s="232" t="s">
        <v>9600</v>
      </c>
      <c r="C2443" s="233"/>
      <c r="D2443" s="233"/>
      <c r="E2443" s="233"/>
      <c r="F2443" s="233"/>
      <c r="G2443" s="233"/>
      <c r="H2443" s="233"/>
      <c r="I2443" s="233"/>
      <c r="J2443" s="233"/>
      <c r="K2443" s="233"/>
      <c r="L2443" s="233"/>
      <c r="M2443" s="233"/>
      <c r="N2443" s="233"/>
      <c r="O2443" s="233"/>
      <c r="P2443" s="234">
        <v>1</v>
      </c>
    </row>
    <row r="2444" spans="1:16" x14ac:dyDescent="0.25">
      <c r="A2444" s="231" t="s">
        <v>2543</v>
      </c>
      <c r="B2444" s="232" t="s">
        <v>9601</v>
      </c>
      <c r="C2444" s="233"/>
      <c r="D2444" s="233">
        <v>10</v>
      </c>
      <c r="E2444" s="233"/>
      <c r="F2444" s="233"/>
      <c r="G2444" s="233">
        <v>2</v>
      </c>
      <c r="H2444" s="233">
        <v>4</v>
      </c>
      <c r="I2444" s="233">
        <v>19</v>
      </c>
      <c r="J2444" s="233">
        <v>22</v>
      </c>
      <c r="K2444" s="233">
        <v>13</v>
      </c>
      <c r="L2444" s="233"/>
      <c r="M2444" s="233">
        <v>5</v>
      </c>
      <c r="N2444" s="233">
        <v>6</v>
      </c>
      <c r="O2444" s="233">
        <v>3</v>
      </c>
      <c r="P2444" s="234">
        <v>2</v>
      </c>
    </row>
    <row r="2445" spans="1:16" x14ac:dyDescent="0.25">
      <c r="A2445" s="231" t="s">
        <v>7332</v>
      </c>
      <c r="B2445" s="232" t="s">
        <v>9602</v>
      </c>
      <c r="C2445" s="233"/>
      <c r="D2445" s="233"/>
      <c r="E2445" s="233"/>
      <c r="F2445" s="233"/>
      <c r="G2445" s="233"/>
      <c r="H2445" s="233"/>
      <c r="I2445" s="233"/>
      <c r="J2445" s="233"/>
      <c r="K2445" s="233"/>
      <c r="L2445" s="233"/>
      <c r="M2445" s="233"/>
      <c r="N2445" s="233">
        <v>16</v>
      </c>
      <c r="O2445" s="233"/>
      <c r="P2445" s="234">
        <v>1</v>
      </c>
    </row>
    <row r="2446" spans="1:16" x14ac:dyDescent="0.25">
      <c r="A2446" s="231" t="s">
        <v>7825</v>
      </c>
      <c r="B2446" s="232" t="s">
        <v>7826</v>
      </c>
      <c r="C2446" s="233"/>
      <c r="D2446" s="233"/>
      <c r="E2446" s="233"/>
      <c r="F2446" s="233"/>
      <c r="G2446" s="233"/>
      <c r="H2446" s="233">
        <v>4</v>
      </c>
      <c r="I2446" s="233"/>
      <c r="J2446" s="233"/>
      <c r="K2446" s="233"/>
      <c r="L2446" s="233"/>
      <c r="M2446" s="233"/>
      <c r="N2446" s="233"/>
      <c r="O2446" s="233"/>
      <c r="P2446" s="234"/>
    </row>
    <row r="2447" spans="1:16" x14ac:dyDescent="0.25">
      <c r="A2447" s="231" t="s">
        <v>769</v>
      </c>
      <c r="B2447" s="232" t="s">
        <v>3511</v>
      </c>
      <c r="C2447" s="233"/>
      <c r="D2447" s="233"/>
      <c r="E2447" s="233"/>
      <c r="F2447" s="233"/>
      <c r="G2447" s="233"/>
      <c r="H2447" s="233"/>
      <c r="I2447" s="233">
        <v>7</v>
      </c>
      <c r="J2447" s="233"/>
      <c r="K2447" s="233"/>
      <c r="L2447" s="233"/>
      <c r="M2447" s="233"/>
      <c r="N2447" s="233"/>
      <c r="O2447" s="233"/>
      <c r="P2447" s="234"/>
    </row>
    <row r="2448" spans="1:16" x14ac:dyDescent="0.25">
      <c r="A2448" s="231" t="s">
        <v>3101</v>
      </c>
      <c r="B2448" s="232" t="s">
        <v>9603</v>
      </c>
      <c r="C2448" s="233">
        <v>31</v>
      </c>
      <c r="D2448" s="233">
        <v>1</v>
      </c>
      <c r="E2448" s="233">
        <v>8</v>
      </c>
      <c r="F2448" s="233">
        <v>5</v>
      </c>
      <c r="G2448" s="233"/>
      <c r="H2448" s="233"/>
      <c r="I2448" s="233"/>
      <c r="J2448" s="233"/>
      <c r="K2448" s="233"/>
      <c r="L2448" s="233"/>
      <c r="M2448" s="233"/>
      <c r="N2448" s="233"/>
      <c r="O2448" s="233"/>
      <c r="P2448" s="234"/>
    </row>
    <row r="2449" spans="1:16" x14ac:dyDescent="0.25">
      <c r="A2449" s="231" t="s">
        <v>1050</v>
      </c>
      <c r="B2449" s="232" t="s">
        <v>9604</v>
      </c>
      <c r="C2449" s="233"/>
      <c r="D2449" s="233"/>
      <c r="E2449" s="233"/>
      <c r="F2449" s="233"/>
      <c r="G2449" s="233"/>
      <c r="H2449" s="233">
        <v>2</v>
      </c>
      <c r="I2449" s="233"/>
      <c r="J2449" s="233"/>
      <c r="K2449" s="233"/>
      <c r="L2449" s="233"/>
      <c r="M2449" s="233"/>
      <c r="N2449" s="233"/>
      <c r="O2449" s="233"/>
      <c r="P2449" s="234"/>
    </row>
    <row r="2450" spans="1:16" x14ac:dyDescent="0.25">
      <c r="A2450" s="231" t="s">
        <v>7283</v>
      </c>
      <c r="B2450" s="232" t="s">
        <v>7285</v>
      </c>
      <c r="C2450" s="233"/>
      <c r="D2450" s="233"/>
      <c r="E2450" s="233"/>
      <c r="F2450" s="233"/>
      <c r="G2450" s="233"/>
      <c r="H2450" s="233"/>
      <c r="I2450" s="233"/>
      <c r="J2450" s="233"/>
      <c r="K2450" s="233"/>
      <c r="L2450" s="233"/>
      <c r="M2450" s="233"/>
      <c r="N2450" s="233"/>
      <c r="O2450" s="233">
        <v>1</v>
      </c>
      <c r="P2450" s="234"/>
    </row>
    <row r="2451" spans="1:16" x14ac:dyDescent="0.25">
      <c r="A2451" s="231" t="s">
        <v>3137</v>
      </c>
      <c r="B2451" s="232" t="s">
        <v>9605</v>
      </c>
      <c r="C2451" s="233"/>
      <c r="D2451" s="233"/>
      <c r="E2451" s="233"/>
      <c r="F2451" s="233"/>
      <c r="G2451" s="233"/>
      <c r="H2451" s="233"/>
      <c r="I2451" s="233">
        <v>5</v>
      </c>
      <c r="J2451" s="233"/>
      <c r="K2451" s="233"/>
      <c r="L2451" s="233"/>
      <c r="M2451" s="233"/>
      <c r="N2451" s="233"/>
      <c r="O2451" s="233"/>
      <c r="P2451" s="234"/>
    </row>
    <row r="2452" spans="1:16" x14ac:dyDescent="0.25">
      <c r="A2452" s="231" t="s">
        <v>207</v>
      </c>
      <c r="B2452" s="232" t="s">
        <v>3533</v>
      </c>
      <c r="C2452" s="233">
        <v>3</v>
      </c>
      <c r="D2452" s="233"/>
      <c r="E2452" s="233">
        <v>54</v>
      </c>
      <c r="F2452" s="233">
        <v>11</v>
      </c>
      <c r="G2452" s="233"/>
      <c r="H2452" s="233"/>
      <c r="I2452" s="233">
        <v>165</v>
      </c>
      <c r="J2452" s="233"/>
      <c r="K2452" s="233">
        <v>51</v>
      </c>
      <c r="L2452" s="233">
        <v>30</v>
      </c>
      <c r="M2452" s="233">
        <v>26</v>
      </c>
      <c r="N2452" s="233">
        <v>10</v>
      </c>
      <c r="O2452" s="233"/>
      <c r="P2452" s="234"/>
    </row>
    <row r="2453" spans="1:16" x14ac:dyDescent="0.25">
      <c r="A2453" s="231" t="s">
        <v>663</v>
      </c>
      <c r="B2453" s="232" t="s">
        <v>3563</v>
      </c>
      <c r="C2453" s="233">
        <v>394</v>
      </c>
      <c r="D2453" s="233">
        <v>476</v>
      </c>
      <c r="E2453" s="233">
        <v>254</v>
      </c>
      <c r="F2453" s="233">
        <v>119</v>
      </c>
      <c r="G2453" s="233">
        <v>123</v>
      </c>
      <c r="H2453" s="233">
        <v>352</v>
      </c>
      <c r="I2453" s="233">
        <v>1300</v>
      </c>
      <c r="J2453" s="233">
        <v>500</v>
      </c>
      <c r="K2453" s="233">
        <v>116</v>
      </c>
      <c r="L2453" s="233">
        <v>209</v>
      </c>
      <c r="M2453" s="233">
        <v>80</v>
      </c>
      <c r="N2453" s="233">
        <v>201</v>
      </c>
      <c r="O2453" s="233">
        <v>99</v>
      </c>
      <c r="P2453" s="234">
        <v>3</v>
      </c>
    </row>
    <row r="2454" spans="1:16" x14ac:dyDescent="0.25">
      <c r="A2454" s="231" t="s">
        <v>294</v>
      </c>
      <c r="B2454" s="232" t="s">
        <v>4518</v>
      </c>
      <c r="C2454" s="233">
        <v>1410</v>
      </c>
      <c r="D2454" s="233">
        <v>4184</v>
      </c>
      <c r="E2454" s="233">
        <v>5895</v>
      </c>
      <c r="F2454" s="233">
        <v>6724</v>
      </c>
      <c r="G2454" s="233">
        <v>7206</v>
      </c>
      <c r="H2454" s="233">
        <v>9278</v>
      </c>
      <c r="I2454" s="233">
        <v>32791</v>
      </c>
      <c r="J2454" s="233">
        <v>22065</v>
      </c>
      <c r="K2454" s="233">
        <v>16980</v>
      </c>
      <c r="L2454" s="233">
        <v>42613</v>
      </c>
      <c r="M2454" s="233">
        <v>19765</v>
      </c>
      <c r="N2454" s="233">
        <v>13525</v>
      </c>
      <c r="O2454" s="233">
        <v>19065</v>
      </c>
      <c r="P2454" s="234">
        <v>11766</v>
      </c>
    </row>
    <row r="2455" spans="1:16" x14ac:dyDescent="0.25">
      <c r="A2455" s="231" t="s">
        <v>1728</v>
      </c>
      <c r="B2455" s="232" t="s">
        <v>3545</v>
      </c>
      <c r="C2455" s="233">
        <v>6</v>
      </c>
      <c r="D2455" s="233">
        <v>1</v>
      </c>
      <c r="E2455" s="233">
        <v>14</v>
      </c>
      <c r="F2455" s="233">
        <v>7</v>
      </c>
      <c r="G2455" s="233">
        <v>26</v>
      </c>
      <c r="H2455" s="233">
        <v>19</v>
      </c>
      <c r="I2455" s="233">
        <v>14</v>
      </c>
      <c r="J2455" s="233">
        <v>84</v>
      </c>
      <c r="K2455" s="233">
        <v>113</v>
      </c>
      <c r="L2455" s="233">
        <v>163</v>
      </c>
      <c r="M2455" s="233">
        <v>27</v>
      </c>
      <c r="N2455" s="233">
        <v>97</v>
      </c>
      <c r="O2455" s="233">
        <v>43</v>
      </c>
      <c r="P2455" s="234">
        <v>6</v>
      </c>
    </row>
    <row r="2456" spans="1:16" x14ac:dyDescent="0.25">
      <c r="A2456" s="231" t="s">
        <v>1537</v>
      </c>
      <c r="B2456" s="232" t="s">
        <v>5455</v>
      </c>
      <c r="C2456" s="233"/>
      <c r="D2456" s="233"/>
      <c r="E2456" s="233"/>
      <c r="F2456" s="233"/>
      <c r="G2456" s="233"/>
      <c r="H2456" s="233"/>
      <c r="I2456" s="233"/>
      <c r="J2456" s="233"/>
      <c r="K2456" s="233"/>
      <c r="L2456" s="233"/>
      <c r="M2456" s="233"/>
      <c r="N2456" s="233"/>
      <c r="O2456" s="233">
        <v>6</v>
      </c>
      <c r="P2456" s="234"/>
    </row>
    <row r="2457" spans="1:16" x14ac:dyDescent="0.25">
      <c r="A2457" s="231" t="s">
        <v>1278</v>
      </c>
      <c r="B2457" s="232" t="s">
        <v>5456</v>
      </c>
      <c r="C2457" s="233"/>
      <c r="D2457" s="233"/>
      <c r="E2457" s="233"/>
      <c r="F2457" s="233"/>
      <c r="G2457" s="233"/>
      <c r="H2457" s="233"/>
      <c r="I2457" s="233">
        <v>123</v>
      </c>
      <c r="J2457" s="233">
        <v>2155</v>
      </c>
      <c r="K2457" s="233">
        <v>23</v>
      </c>
      <c r="L2457" s="233">
        <v>328</v>
      </c>
      <c r="M2457" s="233">
        <v>681</v>
      </c>
      <c r="N2457" s="233"/>
      <c r="O2457" s="233">
        <v>132</v>
      </c>
      <c r="P2457" s="234">
        <v>58</v>
      </c>
    </row>
    <row r="2458" spans="1:16" x14ac:dyDescent="0.25">
      <c r="A2458" s="231" t="s">
        <v>1850</v>
      </c>
      <c r="B2458" s="232" t="s">
        <v>4512</v>
      </c>
      <c r="C2458" s="233"/>
      <c r="D2458" s="233"/>
      <c r="E2458" s="233"/>
      <c r="F2458" s="233"/>
      <c r="G2458" s="233"/>
      <c r="H2458" s="233"/>
      <c r="I2458" s="233"/>
      <c r="J2458" s="233"/>
      <c r="K2458" s="233"/>
      <c r="L2458" s="233"/>
      <c r="M2458" s="233">
        <v>1</v>
      </c>
      <c r="N2458" s="233"/>
      <c r="O2458" s="233"/>
      <c r="P2458" s="234"/>
    </row>
    <row r="2459" spans="1:16" x14ac:dyDescent="0.25">
      <c r="A2459" s="231" t="s">
        <v>781</v>
      </c>
      <c r="B2459" s="232" t="s">
        <v>4513</v>
      </c>
      <c r="C2459" s="233">
        <v>15</v>
      </c>
      <c r="D2459" s="233">
        <v>153</v>
      </c>
      <c r="E2459" s="233">
        <v>48</v>
      </c>
      <c r="F2459" s="233">
        <v>18</v>
      </c>
      <c r="G2459" s="233">
        <v>117</v>
      </c>
      <c r="H2459" s="233">
        <v>99</v>
      </c>
      <c r="I2459" s="233">
        <v>84</v>
      </c>
      <c r="J2459" s="233">
        <v>321</v>
      </c>
      <c r="K2459" s="233">
        <v>22</v>
      </c>
      <c r="L2459" s="233">
        <v>2861</v>
      </c>
      <c r="M2459" s="233">
        <v>733</v>
      </c>
      <c r="N2459" s="233">
        <v>26</v>
      </c>
      <c r="O2459" s="233">
        <v>935</v>
      </c>
      <c r="P2459" s="234">
        <v>59</v>
      </c>
    </row>
    <row r="2460" spans="1:16" x14ac:dyDescent="0.25">
      <c r="A2460" s="231" t="s">
        <v>1467</v>
      </c>
      <c r="B2460" s="232" t="s">
        <v>9606</v>
      </c>
      <c r="C2460" s="233">
        <v>11</v>
      </c>
      <c r="D2460" s="233">
        <v>22</v>
      </c>
      <c r="E2460" s="233">
        <v>15</v>
      </c>
      <c r="F2460" s="233">
        <v>19</v>
      </c>
      <c r="G2460" s="233">
        <v>82</v>
      </c>
      <c r="H2460" s="233">
        <v>102</v>
      </c>
      <c r="I2460" s="233">
        <v>132</v>
      </c>
      <c r="J2460" s="233">
        <v>313</v>
      </c>
      <c r="K2460" s="233">
        <v>431</v>
      </c>
      <c r="L2460" s="233">
        <v>833</v>
      </c>
      <c r="M2460" s="233">
        <v>316</v>
      </c>
      <c r="N2460" s="233">
        <v>571</v>
      </c>
      <c r="O2460" s="233">
        <v>246</v>
      </c>
      <c r="P2460" s="234">
        <v>210</v>
      </c>
    </row>
    <row r="2461" spans="1:16" x14ac:dyDescent="0.25">
      <c r="A2461" s="231" t="s">
        <v>1710</v>
      </c>
      <c r="B2461" s="232" t="s">
        <v>3664</v>
      </c>
      <c r="C2461" s="233"/>
      <c r="D2461" s="233"/>
      <c r="E2461" s="233">
        <v>1</v>
      </c>
      <c r="F2461" s="233"/>
      <c r="G2461" s="233"/>
      <c r="H2461" s="233"/>
      <c r="I2461" s="233"/>
      <c r="J2461" s="233"/>
      <c r="K2461" s="233">
        <v>33</v>
      </c>
      <c r="L2461" s="233">
        <v>83</v>
      </c>
      <c r="M2461" s="233">
        <v>41</v>
      </c>
      <c r="N2461" s="233">
        <v>3</v>
      </c>
      <c r="O2461" s="233">
        <v>6</v>
      </c>
      <c r="P2461" s="234"/>
    </row>
    <row r="2462" spans="1:16" x14ac:dyDescent="0.25">
      <c r="A2462" s="231" t="s">
        <v>2333</v>
      </c>
      <c r="B2462" s="232" t="s">
        <v>6818</v>
      </c>
      <c r="C2462" s="233"/>
      <c r="D2462" s="233"/>
      <c r="E2462" s="233"/>
      <c r="F2462" s="233"/>
      <c r="G2462" s="233"/>
      <c r="H2462" s="233"/>
      <c r="I2462" s="233"/>
      <c r="J2462" s="233">
        <v>2</v>
      </c>
      <c r="K2462" s="233"/>
      <c r="L2462" s="233"/>
      <c r="M2462" s="233"/>
      <c r="N2462" s="233"/>
      <c r="O2462" s="233"/>
      <c r="P2462" s="234"/>
    </row>
    <row r="2463" spans="1:16" x14ac:dyDescent="0.25">
      <c r="A2463" s="231" t="s">
        <v>977</v>
      </c>
      <c r="B2463" s="232" t="s">
        <v>5467</v>
      </c>
      <c r="C2463" s="233">
        <v>201</v>
      </c>
      <c r="D2463" s="233">
        <v>13</v>
      </c>
      <c r="E2463" s="233">
        <v>12</v>
      </c>
      <c r="F2463" s="233">
        <v>29</v>
      </c>
      <c r="G2463" s="233">
        <v>12</v>
      </c>
      <c r="H2463" s="233"/>
      <c r="I2463" s="233">
        <v>3</v>
      </c>
      <c r="J2463" s="233">
        <v>2</v>
      </c>
      <c r="K2463" s="233">
        <v>7</v>
      </c>
      <c r="L2463" s="233">
        <v>3</v>
      </c>
      <c r="M2463" s="233">
        <v>8</v>
      </c>
      <c r="N2463" s="233"/>
      <c r="O2463" s="233">
        <v>3</v>
      </c>
      <c r="P2463" s="234"/>
    </row>
    <row r="2464" spans="1:16" x14ac:dyDescent="0.25">
      <c r="A2464" s="231" t="s">
        <v>2066</v>
      </c>
      <c r="B2464" s="232" t="s">
        <v>6874</v>
      </c>
      <c r="C2464" s="233">
        <v>1</v>
      </c>
      <c r="D2464" s="233">
        <v>3</v>
      </c>
      <c r="E2464" s="233"/>
      <c r="F2464" s="233">
        <v>1</v>
      </c>
      <c r="G2464" s="233"/>
      <c r="H2464" s="233"/>
      <c r="I2464" s="233"/>
      <c r="J2464" s="233"/>
      <c r="K2464" s="233">
        <v>1</v>
      </c>
      <c r="L2464" s="233"/>
      <c r="M2464" s="233"/>
      <c r="N2464" s="233"/>
      <c r="O2464" s="233"/>
      <c r="P2464" s="234"/>
    </row>
    <row r="2465" spans="1:16" x14ac:dyDescent="0.25">
      <c r="A2465" s="231" t="s">
        <v>8889</v>
      </c>
      <c r="B2465" s="232" t="s">
        <v>8890</v>
      </c>
      <c r="C2465" s="233"/>
      <c r="D2465" s="233"/>
      <c r="E2465" s="233"/>
      <c r="F2465" s="233"/>
      <c r="G2465" s="233">
        <v>1</v>
      </c>
      <c r="H2465" s="233"/>
      <c r="I2465" s="233"/>
      <c r="J2465" s="233"/>
      <c r="K2465" s="233"/>
      <c r="L2465" s="233"/>
      <c r="M2465" s="233"/>
      <c r="N2465" s="233"/>
      <c r="O2465" s="233"/>
      <c r="P2465" s="234"/>
    </row>
    <row r="2466" spans="1:16" x14ac:dyDescent="0.25">
      <c r="A2466" s="231" t="s">
        <v>2777</v>
      </c>
      <c r="B2466" s="232" t="s">
        <v>5468</v>
      </c>
      <c r="C2466" s="233"/>
      <c r="D2466" s="233"/>
      <c r="E2466" s="233"/>
      <c r="F2466" s="233"/>
      <c r="G2466" s="233"/>
      <c r="H2466" s="233">
        <v>9</v>
      </c>
      <c r="I2466" s="233">
        <v>19</v>
      </c>
      <c r="J2466" s="233"/>
      <c r="K2466" s="233">
        <v>21</v>
      </c>
      <c r="L2466" s="233"/>
      <c r="M2466" s="233">
        <v>2</v>
      </c>
      <c r="N2466" s="233"/>
      <c r="O2466" s="233">
        <v>1</v>
      </c>
      <c r="P2466" s="234"/>
    </row>
    <row r="2467" spans="1:16" x14ac:dyDescent="0.25">
      <c r="A2467" s="231" t="s">
        <v>1181</v>
      </c>
      <c r="B2467" s="232" t="s">
        <v>9607</v>
      </c>
      <c r="C2467" s="233"/>
      <c r="D2467" s="233"/>
      <c r="E2467" s="233"/>
      <c r="F2467" s="233"/>
      <c r="G2467" s="233"/>
      <c r="H2467" s="233"/>
      <c r="I2467" s="233">
        <v>1</v>
      </c>
      <c r="J2467" s="233"/>
      <c r="K2467" s="233"/>
      <c r="L2467" s="233"/>
      <c r="M2467" s="233"/>
      <c r="N2467" s="233"/>
      <c r="O2467" s="233"/>
      <c r="P2467" s="234"/>
    </row>
    <row r="2468" spans="1:16" x14ac:dyDescent="0.25">
      <c r="A2468" s="231" t="s">
        <v>1688</v>
      </c>
      <c r="B2468" s="232" t="s">
        <v>5470</v>
      </c>
      <c r="C2468" s="233"/>
      <c r="D2468" s="233"/>
      <c r="E2468" s="233">
        <v>2</v>
      </c>
      <c r="F2468" s="233"/>
      <c r="G2468" s="233">
        <v>4</v>
      </c>
      <c r="H2468" s="233">
        <v>22</v>
      </c>
      <c r="I2468" s="233">
        <v>86</v>
      </c>
      <c r="J2468" s="233"/>
      <c r="K2468" s="233">
        <v>6</v>
      </c>
      <c r="L2468" s="233">
        <v>3</v>
      </c>
      <c r="M2468" s="233"/>
      <c r="N2468" s="233"/>
      <c r="O2468" s="233">
        <v>2</v>
      </c>
      <c r="P2468" s="234"/>
    </row>
    <row r="2469" spans="1:16" x14ac:dyDescent="0.25">
      <c r="A2469" s="231" t="s">
        <v>2488</v>
      </c>
      <c r="B2469" s="232" t="s">
        <v>9608</v>
      </c>
      <c r="C2469" s="233"/>
      <c r="D2469" s="233"/>
      <c r="E2469" s="233"/>
      <c r="F2469" s="233"/>
      <c r="G2469" s="233"/>
      <c r="H2469" s="233"/>
      <c r="I2469" s="233"/>
      <c r="J2469" s="233"/>
      <c r="K2469" s="233"/>
      <c r="L2469" s="233"/>
      <c r="M2469" s="233">
        <v>1</v>
      </c>
      <c r="N2469" s="233"/>
      <c r="O2469" s="233"/>
      <c r="P2469" s="234"/>
    </row>
    <row r="2470" spans="1:16" x14ac:dyDescent="0.25">
      <c r="A2470" s="231" t="s">
        <v>3003</v>
      </c>
      <c r="B2470" s="232" t="s">
        <v>4515</v>
      </c>
      <c r="C2470" s="233">
        <v>155</v>
      </c>
      <c r="D2470" s="233">
        <v>32</v>
      </c>
      <c r="E2470" s="233">
        <v>110</v>
      </c>
      <c r="F2470" s="233">
        <v>1</v>
      </c>
      <c r="G2470" s="233">
        <v>1</v>
      </c>
      <c r="H2470" s="233">
        <v>6</v>
      </c>
      <c r="I2470" s="233">
        <v>40</v>
      </c>
      <c r="J2470" s="233">
        <v>2</v>
      </c>
      <c r="K2470" s="233">
        <v>2</v>
      </c>
      <c r="L2470" s="233"/>
      <c r="M2470" s="233">
        <v>52</v>
      </c>
      <c r="N2470" s="233"/>
      <c r="O2470" s="233"/>
      <c r="P2470" s="234"/>
    </row>
    <row r="2471" spans="1:16" x14ac:dyDescent="0.25">
      <c r="A2471" s="231" t="s">
        <v>7228</v>
      </c>
      <c r="B2471" s="232" t="s">
        <v>7229</v>
      </c>
      <c r="C2471" s="233"/>
      <c r="D2471" s="233"/>
      <c r="E2471" s="233"/>
      <c r="F2471" s="233"/>
      <c r="G2471" s="233"/>
      <c r="H2471" s="233"/>
      <c r="I2471" s="233"/>
      <c r="J2471" s="233"/>
      <c r="K2471" s="233"/>
      <c r="L2471" s="233"/>
      <c r="M2471" s="233"/>
      <c r="N2471" s="233"/>
      <c r="O2471" s="233">
        <v>23</v>
      </c>
      <c r="P2471" s="234"/>
    </row>
    <row r="2472" spans="1:16" x14ac:dyDescent="0.25">
      <c r="A2472" s="231" t="s">
        <v>4516</v>
      </c>
      <c r="B2472" s="232" t="s">
        <v>4517</v>
      </c>
      <c r="C2472" s="233"/>
      <c r="D2472" s="233"/>
      <c r="E2472" s="233"/>
      <c r="F2472" s="233"/>
      <c r="G2472" s="233"/>
      <c r="H2472" s="233"/>
      <c r="I2472" s="233"/>
      <c r="J2472" s="233"/>
      <c r="K2472" s="233"/>
      <c r="L2472" s="233"/>
      <c r="M2472" s="233"/>
      <c r="N2472" s="233">
        <v>32</v>
      </c>
      <c r="O2472" s="233">
        <v>6</v>
      </c>
      <c r="P2472" s="234">
        <v>6</v>
      </c>
    </row>
    <row r="2473" spans="1:16" x14ac:dyDescent="0.25">
      <c r="A2473" s="231" t="s">
        <v>527</v>
      </c>
      <c r="B2473" s="232" t="s">
        <v>5465</v>
      </c>
      <c r="C2473" s="233"/>
      <c r="D2473" s="233"/>
      <c r="E2473" s="233"/>
      <c r="F2473" s="233"/>
      <c r="G2473" s="233"/>
      <c r="H2473" s="233"/>
      <c r="I2473" s="233"/>
      <c r="J2473" s="233"/>
      <c r="K2473" s="233"/>
      <c r="L2473" s="233">
        <v>5</v>
      </c>
      <c r="M2473" s="233"/>
      <c r="N2473" s="233"/>
      <c r="O2473" s="233"/>
      <c r="P2473" s="234"/>
    </row>
    <row r="2474" spans="1:16" x14ac:dyDescent="0.25">
      <c r="A2474" s="231" t="s">
        <v>1025</v>
      </c>
      <c r="B2474" s="232" t="s">
        <v>3521</v>
      </c>
      <c r="C2474" s="233"/>
      <c r="D2474" s="233"/>
      <c r="E2474" s="233"/>
      <c r="F2474" s="233">
        <v>70</v>
      </c>
      <c r="G2474" s="233">
        <v>44</v>
      </c>
      <c r="H2474" s="233">
        <v>68</v>
      </c>
      <c r="I2474" s="233">
        <v>58</v>
      </c>
      <c r="J2474" s="233"/>
      <c r="K2474" s="233"/>
      <c r="L2474" s="233"/>
      <c r="M2474" s="233"/>
      <c r="N2474" s="233"/>
      <c r="O2474" s="233"/>
      <c r="P2474" s="234"/>
    </row>
    <row r="2475" spans="1:16" x14ac:dyDescent="0.25">
      <c r="A2475" s="231" t="s">
        <v>1832</v>
      </c>
      <c r="B2475" s="232" t="s">
        <v>9609</v>
      </c>
      <c r="C2475" s="233"/>
      <c r="D2475" s="233"/>
      <c r="E2475" s="233"/>
      <c r="F2475" s="233">
        <v>13</v>
      </c>
      <c r="G2475" s="233"/>
      <c r="H2475" s="233"/>
      <c r="I2475" s="233">
        <v>5</v>
      </c>
      <c r="J2475" s="233">
        <v>63</v>
      </c>
      <c r="K2475" s="233"/>
      <c r="L2475" s="233"/>
      <c r="M2475" s="233"/>
      <c r="N2475" s="233"/>
      <c r="O2475" s="233"/>
      <c r="P2475" s="234"/>
    </row>
    <row r="2476" spans="1:16" x14ac:dyDescent="0.25">
      <c r="A2476" s="231" t="s">
        <v>2138</v>
      </c>
      <c r="B2476" s="232" t="s">
        <v>5475</v>
      </c>
      <c r="C2476" s="233">
        <v>367</v>
      </c>
      <c r="D2476" s="233">
        <v>396</v>
      </c>
      <c r="E2476" s="233">
        <v>380</v>
      </c>
      <c r="F2476" s="233">
        <v>680</v>
      </c>
      <c r="G2476" s="233">
        <v>926</v>
      </c>
      <c r="H2476" s="233">
        <v>532</v>
      </c>
      <c r="I2476" s="233">
        <v>265</v>
      </c>
      <c r="J2476" s="233">
        <v>172</v>
      </c>
      <c r="K2476" s="233">
        <v>91</v>
      </c>
      <c r="L2476" s="233">
        <v>61</v>
      </c>
      <c r="M2476" s="233">
        <v>32</v>
      </c>
      <c r="N2476" s="233">
        <v>18</v>
      </c>
      <c r="O2476" s="233">
        <v>39</v>
      </c>
      <c r="P2476" s="234">
        <v>28</v>
      </c>
    </row>
    <row r="2477" spans="1:16" x14ac:dyDescent="0.25">
      <c r="A2477" s="231" t="s">
        <v>1679</v>
      </c>
      <c r="B2477" s="232" t="s">
        <v>5477</v>
      </c>
      <c r="C2477" s="233">
        <v>38</v>
      </c>
      <c r="D2477" s="233">
        <v>51</v>
      </c>
      <c r="E2477" s="233">
        <v>105</v>
      </c>
      <c r="F2477" s="233">
        <v>188</v>
      </c>
      <c r="G2477" s="233">
        <v>65</v>
      </c>
      <c r="H2477" s="233">
        <v>50</v>
      </c>
      <c r="I2477" s="233">
        <v>6</v>
      </c>
      <c r="J2477" s="233">
        <v>40</v>
      </c>
      <c r="K2477" s="233">
        <v>23</v>
      </c>
      <c r="L2477" s="233">
        <v>19</v>
      </c>
      <c r="M2477" s="233">
        <v>24</v>
      </c>
      <c r="N2477" s="233">
        <v>15</v>
      </c>
      <c r="O2477" s="233">
        <v>2</v>
      </c>
      <c r="P2477" s="234">
        <v>4</v>
      </c>
    </row>
    <row r="2478" spans="1:16" x14ac:dyDescent="0.25">
      <c r="A2478" s="231" t="s">
        <v>939</v>
      </c>
      <c r="B2478" s="232" t="s">
        <v>4510</v>
      </c>
      <c r="C2478" s="233">
        <v>4</v>
      </c>
      <c r="D2478" s="233">
        <v>1</v>
      </c>
      <c r="E2478" s="233">
        <v>11</v>
      </c>
      <c r="F2478" s="233">
        <v>24</v>
      </c>
      <c r="G2478" s="233">
        <v>37</v>
      </c>
      <c r="H2478" s="233">
        <v>30</v>
      </c>
      <c r="I2478" s="233">
        <v>30</v>
      </c>
      <c r="J2478" s="233">
        <v>33</v>
      </c>
      <c r="K2478" s="233">
        <v>58</v>
      </c>
      <c r="L2478" s="233">
        <v>38</v>
      </c>
      <c r="M2478" s="233">
        <v>11</v>
      </c>
      <c r="N2478" s="233">
        <v>13</v>
      </c>
      <c r="O2478" s="233">
        <v>14</v>
      </c>
      <c r="P2478" s="234">
        <v>8</v>
      </c>
    </row>
    <row r="2479" spans="1:16" x14ac:dyDescent="0.25">
      <c r="A2479" s="231" t="s">
        <v>2628</v>
      </c>
      <c r="B2479" s="232" t="s">
        <v>4511</v>
      </c>
      <c r="C2479" s="233"/>
      <c r="D2479" s="233">
        <v>2</v>
      </c>
      <c r="E2479" s="233">
        <v>8</v>
      </c>
      <c r="F2479" s="233">
        <v>127</v>
      </c>
      <c r="G2479" s="233">
        <v>92</v>
      </c>
      <c r="H2479" s="233">
        <v>85</v>
      </c>
      <c r="I2479" s="233">
        <v>169</v>
      </c>
      <c r="J2479" s="233">
        <v>213</v>
      </c>
      <c r="K2479" s="233">
        <v>278</v>
      </c>
      <c r="L2479" s="233">
        <v>248</v>
      </c>
      <c r="M2479" s="233">
        <v>73</v>
      </c>
      <c r="N2479" s="233">
        <v>6</v>
      </c>
      <c r="O2479" s="233">
        <v>5</v>
      </c>
      <c r="P2479" s="234">
        <v>9</v>
      </c>
    </row>
    <row r="2480" spans="1:16" x14ac:dyDescent="0.25">
      <c r="A2480" s="231" t="s">
        <v>2270</v>
      </c>
      <c r="B2480" s="232" t="s">
        <v>3474</v>
      </c>
      <c r="C2480" s="233">
        <v>7</v>
      </c>
      <c r="D2480" s="233">
        <v>18</v>
      </c>
      <c r="E2480" s="233">
        <v>24</v>
      </c>
      <c r="F2480" s="233">
        <v>27</v>
      </c>
      <c r="G2480" s="233">
        <v>42</v>
      </c>
      <c r="H2480" s="233">
        <v>54</v>
      </c>
      <c r="I2480" s="233">
        <v>56</v>
      </c>
      <c r="J2480" s="233">
        <v>2572</v>
      </c>
      <c r="K2480" s="233">
        <v>1518</v>
      </c>
      <c r="L2480" s="233">
        <v>666</v>
      </c>
      <c r="M2480" s="233">
        <v>210</v>
      </c>
      <c r="N2480" s="233">
        <v>34</v>
      </c>
      <c r="O2480" s="233">
        <v>8</v>
      </c>
      <c r="P2480" s="234">
        <v>14</v>
      </c>
    </row>
    <row r="2481" spans="1:16" x14ac:dyDescent="0.25">
      <c r="A2481" s="231" t="s">
        <v>1676</v>
      </c>
      <c r="B2481" s="232" t="s">
        <v>3481</v>
      </c>
      <c r="C2481" s="233"/>
      <c r="D2481" s="233"/>
      <c r="E2481" s="233">
        <v>1</v>
      </c>
      <c r="F2481" s="233">
        <v>7</v>
      </c>
      <c r="G2481" s="233"/>
      <c r="H2481" s="233">
        <v>2</v>
      </c>
      <c r="I2481" s="233">
        <v>9</v>
      </c>
      <c r="J2481" s="233">
        <v>1</v>
      </c>
      <c r="K2481" s="233">
        <v>23</v>
      </c>
      <c r="L2481" s="233">
        <v>85</v>
      </c>
      <c r="M2481" s="233">
        <v>3</v>
      </c>
      <c r="N2481" s="233">
        <v>2</v>
      </c>
      <c r="O2481" s="233"/>
      <c r="P2481" s="234">
        <v>1</v>
      </c>
    </row>
    <row r="2482" spans="1:16" x14ac:dyDescent="0.25">
      <c r="A2482" s="231" t="s">
        <v>1132</v>
      </c>
      <c r="B2482" s="232" t="s">
        <v>9610</v>
      </c>
      <c r="C2482" s="233">
        <v>565</v>
      </c>
      <c r="D2482" s="233">
        <v>1049</v>
      </c>
      <c r="E2482" s="233">
        <v>1886</v>
      </c>
      <c r="F2482" s="233">
        <v>998</v>
      </c>
      <c r="G2482" s="233">
        <v>900</v>
      </c>
      <c r="H2482" s="233">
        <v>840</v>
      </c>
      <c r="I2482" s="233">
        <v>851</v>
      </c>
      <c r="J2482" s="233">
        <v>2357</v>
      </c>
      <c r="K2482" s="233">
        <v>5370</v>
      </c>
      <c r="L2482" s="233">
        <v>2422</v>
      </c>
      <c r="M2482" s="233">
        <v>420</v>
      </c>
      <c r="N2482" s="233">
        <v>355</v>
      </c>
      <c r="O2482" s="233">
        <v>328</v>
      </c>
      <c r="P2482" s="234">
        <v>154</v>
      </c>
    </row>
    <row r="2483" spans="1:16" x14ac:dyDescent="0.25">
      <c r="A2483" s="231" t="s">
        <v>8831</v>
      </c>
      <c r="B2483" s="232" t="s">
        <v>8832</v>
      </c>
      <c r="C2483" s="233"/>
      <c r="D2483" s="233"/>
      <c r="E2483" s="233"/>
      <c r="F2483" s="233"/>
      <c r="G2483" s="233"/>
      <c r="H2483" s="233"/>
      <c r="I2483" s="233"/>
      <c r="J2483" s="233"/>
      <c r="K2483" s="233"/>
      <c r="L2483" s="233"/>
      <c r="M2483" s="233"/>
      <c r="N2483" s="233">
        <v>227</v>
      </c>
      <c r="O2483" s="233"/>
      <c r="P2483" s="234"/>
    </row>
    <row r="2484" spans="1:16" x14ac:dyDescent="0.25">
      <c r="A2484" s="231" t="s">
        <v>1247</v>
      </c>
      <c r="B2484" s="232" t="s">
        <v>3512</v>
      </c>
      <c r="C2484" s="233">
        <v>84</v>
      </c>
      <c r="D2484" s="233">
        <v>131</v>
      </c>
      <c r="E2484" s="233">
        <v>120</v>
      </c>
      <c r="F2484" s="233">
        <v>181</v>
      </c>
      <c r="G2484" s="233">
        <v>98</v>
      </c>
      <c r="H2484" s="233">
        <v>109</v>
      </c>
      <c r="I2484" s="233">
        <v>37</v>
      </c>
      <c r="J2484" s="233">
        <v>472</v>
      </c>
      <c r="K2484" s="233">
        <v>458</v>
      </c>
      <c r="L2484" s="233">
        <v>97</v>
      </c>
      <c r="M2484" s="233">
        <v>75</v>
      </c>
      <c r="N2484" s="233">
        <v>4</v>
      </c>
      <c r="O2484" s="233">
        <v>117</v>
      </c>
      <c r="P2484" s="234">
        <v>30</v>
      </c>
    </row>
    <row r="2485" spans="1:16" x14ac:dyDescent="0.25">
      <c r="A2485" s="231" t="s">
        <v>2481</v>
      </c>
      <c r="B2485" s="232" t="s">
        <v>3497</v>
      </c>
      <c r="C2485" s="233"/>
      <c r="D2485" s="233"/>
      <c r="E2485" s="233">
        <v>1</v>
      </c>
      <c r="F2485" s="233">
        <v>1</v>
      </c>
      <c r="G2485" s="233">
        <v>1</v>
      </c>
      <c r="H2485" s="233">
        <v>1</v>
      </c>
      <c r="I2485" s="233"/>
      <c r="J2485" s="233"/>
      <c r="K2485" s="233"/>
      <c r="L2485" s="233">
        <v>53</v>
      </c>
      <c r="M2485" s="233">
        <v>24</v>
      </c>
      <c r="N2485" s="233">
        <v>3</v>
      </c>
      <c r="O2485" s="233">
        <v>5</v>
      </c>
      <c r="P2485" s="234">
        <v>7</v>
      </c>
    </row>
    <row r="2486" spans="1:16" x14ac:dyDescent="0.25">
      <c r="A2486" s="231" t="s">
        <v>8779</v>
      </c>
      <c r="B2486" s="232" t="s">
        <v>8780</v>
      </c>
      <c r="C2486" s="233"/>
      <c r="D2486" s="233"/>
      <c r="E2486" s="233"/>
      <c r="F2486" s="233"/>
      <c r="G2486" s="233"/>
      <c r="H2486" s="233"/>
      <c r="I2486" s="233"/>
      <c r="J2486" s="233"/>
      <c r="K2486" s="233"/>
      <c r="L2486" s="233"/>
      <c r="M2486" s="233"/>
      <c r="N2486" s="233">
        <v>28</v>
      </c>
      <c r="O2486" s="233"/>
      <c r="P2486" s="234"/>
    </row>
    <row r="2487" spans="1:16" x14ac:dyDescent="0.25">
      <c r="A2487" s="231" t="s">
        <v>2037</v>
      </c>
      <c r="B2487" s="232" t="s">
        <v>3482</v>
      </c>
      <c r="C2487" s="233">
        <v>204</v>
      </c>
      <c r="D2487" s="233">
        <v>3</v>
      </c>
      <c r="E2487" s="233">
        <v>2</v>
      </c>
      <c r="F2487" s="233">
        <v>39</v>
      </c>
      <c r="G2487" s="233">
        <v>29</v>
      </c>
      <c r="H2487" s="233">
        <v>34</v>
      </c>
      <c r="I2487" s="233">
        <v>30</v>
      </c>
      <c r="J2487" s="233">
        <v>72</v>
      </c>
      <c r="K2487" s="233">
        <v>60</v>
      </c>
      <c r="L2487" s="233">
        <v>20</v>
      </c>
      <c r="M2487" s="233">
        <v>25</v>
      </c>
      <c r="N2487" s="233">
        <v>2</v>
      </c>
      <c r="O2487" s="233">
        <v>8</v>
      </c>
      <c r="P2487" s="234">
        <v>7</v>
      </c>
    </row>
    <row r="2488" spans="1:16" x14ac:dyDescent="0.25">
      <c r="A2488" s="231" t="s">
        <v>2222</v>
      </c>
      <c r="B2488" s="232" t="s">
        <v>3665</v>
      </c>
      <c r="C2488" s="233"/>
      <c r="D2488" s="233"/>
      <c r="E2488" s="233"/>
      <c r="F2488" s="233"/>
      <c r="G2488" s="233"/>
      <c r="H2488" s="233"/>
      <c r="I2488" s="233"/>
      <c r="J2488" s="233"/>
      <c r="K2488" s="233"/>
      <c r="L2488" s="233"/>
      <c r="M2488" s="233"/>
      <c r="N2488" s="233"/>
      <c r="O2488" s="233"/>
      <c r="P2488" s="234">
        <v>73</v>
      </c>
    </row>
    <row r="2489" spans="1:16" x14ac:dyDescent="0.25">
      <c r="A2489" s="231" t="s">
        <v>2450</v>
      </c>
      <c r="B2489" s="232" t="s">
        <v>5483</v>
      </c>
      <c r="C2489" s="233"/>
      <c r="D2489" s="233"/>
      <c r="E2489" s="233"/>
      <c r="F2489" s="233"/>
      <c r="G2489" s="233"/>
      <c r="H2489" s="233"/>
      <c r="I2489" s="233"/>
      <c r="J2489" s="233">
        <v>3</v>
      </c>
      <c r="K2489" s="233"/>
      <c r="L2489" s="233"/>
      <c r="M2489" s="233"/>
      <c r="N2489" s="233"/>
      <c r="O2489" s="233"/>
      <c r="P2489" s="234"/>
    </row>
    <row r="2490" spans="1:16" x14ac:dyDescent="0.25">
      <c r="A2490" s="231" t="s">
        <v>2680</v>
      </c>
      <c r="B2490" s="232" t="s">
        <v>5484</v>
      </c>
      <c r="C2490" s="233">
        <v>1</v>
      </c>
      <c r="D2490" s="233">
        <v>5</v>
      </c>
      <c r="E2490" s="233">
        <v>13</v>
      </c>
      <c r="F2490" s="233">
        <v>27</v>
      </c>
      <c r="G2490" s="233">
        <v>10</v>
      </c>
      <c r="H2490" s="233">
        <v>26</v>
      </c>
      <c r="I2490" s="233">
        <v>15</v>
      </c>
      <c r="J2490" s="233">
        <v>14</v>
      </c>
      <c r="K2490" s="233">
        <v>21</v>
      </c>
      <c r="L2490" s="233">
        <v>46</v>
      </c>
      <c r="M2490" s="233">
        <v>13</v>
      </c>
      <c r="N2490" s="233">
        <v>10</v>
      </c>
      <c r="O2490" s="233">
        <v>10</v>
      </c>
      <c r="P2490" s="234">
        <v>21</v>
      </c>
    </row>
    <row r="2491" spans="1:16" x14ac:dyDescent="0.25">
      <c r="A2491" s="231" t="s">
        <v>7238</v>
      </c>
      <c r="B2491" s="232" t="s">
        <v>7239</v>
      </c>
      <c r="C2491" s="233">
        <v>3</v>
      </c>
      <c r="D2491" s="233">
        <v>2</v>
      </c>
      <c r="E2491" s="233">
        <v>2</v>
      </c>
      <c r="F2491" s="233">
        <v>4</v>
      </c>
      <c r="G2491" s="233"/>
      <c r="H2491" s="233">
        <v>127</v>
      </c>
      <c r="I2491" s="233">
        <v>8</v>
      </c>
      <c r="J2491" s="233">
        <v>2</v>
      </c>
      <c r="K2491" s="233">
        <v>2</v>
      </c>
      <c r="L2491" s="233">
        <v>19</v>
      </c>
      <c r="M2491" s="233">
        <v>2</v>
      </c>
      <c r="N2491" s="233">
        <v>1</v>
      </c>
      <c r="O2491" s="233">
        <v>10</v>
      </c>
      <c r="P2491" s="234">
        <v>23</v>
      </c>
    </row>
    <row r="2492" spans="1:16" x14ac:dyDescent="0.25">
      <c r="A2492" s="231" t="s">
        <v>7289</v>
      </c>
      <c r="B2492" s="232" t="s">
        <v>7290</v>
      </c>
      <c r="C2492" s="233"/>
      <c r="D2492" s="233"/>
      <c r="E2492" s="233"/>
      <c r="F2492" s="233"/>
      <c r="G2492" s="233"/>
      <c r="H2492" s="233"/>
      <c r="I2492" s="233"/>
      <c r="J2492" s="233"/>
      <c r="K2492" s="233"/>
      <c r="L2492" s="233"/>
      <c r="M2492" s="233"/>
      <c r="N2492" s="233"/>
      <c r="O2492" s="233">
        <v>1</v>
      </c>
      <c r="P2492" s="234"/>
    </row>
    <row r="2493" spans="1:16" x14ac:dyDescent="0.25">
      <c r="A2493" s="231" t="s">
        <v>2921</v>
      </c>
      <c r="B2493" s="232" t="s">
        <v>5485</v>
      </c>
      <c r="C2493" s="233"/>
      <c r="D2493" s="233"/>
      <c r="E2493" s="233"/>
      <c r="F2493" s="233"/>
      <c r="G2493" s="233"/>
      <c r="H2493" s="233"/>
      <c r="I2493" s="233"/>
      <c r="J2493" s="233">
        <v>1</v>
      </c>
      <c r="K2493" s="233"/>
      <c r="L2493" s="233"/>
      <c r="M2493" s="233"/>
      <c r="N2493" s="233"/>
      <c r="O2493" s="233"/>
      <c r="P2493" s="234"/>
    </row>
    <row r="2494" spans="1:16" x14ac:dyDescent="0.25">
      <c r="A2494" s="231" t="s">
        <v>7158</v>
      </c>
      <c r="B2494" s="232" t="s">
        <v>7159</v>
      </c>
      <c r="C2494" s="233">
        <v>606</v>
      </c>
      <c r="D2494" s="233">
        <v>582</v>
      </c>
      <c r="E2494" s="233">
        <v>368</v>
      </c>
      <c r="F2494" s="233">
        <v>321</v>
      </c>
      <c r="G2494" s="233">
        <v>419</v>
      </c>
      <c r="H2494" s="233">
        <v>277</v>
      </c>
      <c r="I2494" s="233">
        <v>518</v>
      </c>
      <c r="J2494" s="233">
        <v>804</v>
      </c>
      <c r="K2494" s="233">
        <v>1091</v>
      </c>
      <c r="L2494" s="233">
        <v>485</v>
      </c>
      <c r="M2494" s="233">
        <v>119</v>
      </c>
      <c r="N2494" s="233">
        <v>128</v>
      </c>
      <c r="O2494" s="233">
        <v>177</v>
      </c>
      <c r="P2494" s="234">
        <v>682</v>
      </c>
    </row>
    <row r="2495" spans="1:16" x14ac:dyDescent="0.25">
      <c r="A2495" s="231" t="s">
        <v>2785</v>
      </c>
      <c r="B2495" s="232" t="s">
        <v>5486</v>
      </c>
      <c r="C2495" s="233">
        <v>564</v>
      </c>
      <c r="D2495" s="233">
        <v>943</v>
      </c>
      <c r="E2495" s="233">
        <v>1208</v>
      </c>
      <c r="F2495" s="233">
        <v>1741</v>
      </c>
      <c r="G2495" s="233">
        <v>1892</v>
      </c>
      <c r="H2495" s="233">
        <v>3339</v>
      </c>
      <c r="I2495" s="233">
        <v>7851</v>
      </c>
      <c r="J2495" s="233">
        <v>10954</v>
      </c>
      <c r="K2495" s="233">
        <v>10909</v>
      </c>
      <c r="L2495" s="233">
        <v>7041</v>
      </c>
      <c r="M2495" s="233">
        <v>1630</v>
      </c>
      <c r="N2495" s="233">
        <v>1408</v>
      </c>
      <c r="O2495" s="233">
        <v>2369</v>
      </c>
      <c r="P2495" s="234">
        <v>2109</v>
      </c>
    </row>
    <row r="2496" spans="1:16" x14ac:dyDescent="0.25">
      <c r="A2496" s="231" t="s">
        <v>8885</v>
      </c>
      <c r="B2496" s="232" t="s">
        <v>8886</v>
      </c>
      <c r="C2496" s="233">
        <v>3</v>
      </c>
      <c r="D2496" s="233"/>
      <c r="E2496" s="233"/>
      <c r="F2496" s="233"/>
      <c r="G2496" s="233"/>
      <c r="H2496" s="233"/>
      <c r="I2496" s="233"/>
      <c r="J2496" s="233"/>
      <c r="K2496" s="233"/>
      <c r="L2496" s="233"/>
      <c r="M2496" s="233"/>
      <c r="N2496" s="233"/>
      <c r="O2496" s="233"/>
      <c r="P2496" s="234"/>
    </row>
    <row r="2497" spans="1:16" x14ac:dyDescent="0.25">
      <c r="A2497" s="231" t="s">
        <v>3165</v>
      </c>
      <c r="B2497" s="232" t="s">
        <v>6685</v>
      </c>
      <c r="C2497" s="233"/>
      <c r="D2497" s="233">
        <v>9</v>
      </c>
      <c r="E2497" s="233"/>
      <c r="F2497" s="233"/>
      <c r="G2497" s="233">
        <v>6</v>
      </c>
      <c r="H2497" s="233">
        <v>4</v>
      </c>
      <c r="I2497" s="233">
        <v>33</v>
      </c>
      <c r="J2497" s="233">
        <v>671</v>
      </c>
      <c r="K2497" s="233">
        <v>357</v>
      </c>
      <c r="L2497" s="233">
        <v>409</v>
      </c>
      <c r="M2497" s="233">
        <v>136</v>
      </c>
      <c r="N2497" s="233">
        <v>1</v>
      </c>
      <c r="O2497" s="233">
        <v>20</v>
      </c>
      <c r="P2497" s="234"/>
    </row>
    <row r="2498" spans="1:16" x14ac:dyDescent="0.25">
      <c r="A2498" s="231" t="s">
        <v>7184</v>
      </c>
      <c r="B2498" s="232" t="s">
        <v>7185</v>
      </c>
      <c r="C2498" s="233"/>
      <c r="D2498" s="233"/>
      <c r="E2498" s="233"/>
      <c r="F2498" s="233"/>
      <c r="G2498" s="233"/>
      <c r="H2498" s="233"/>
      <c r="I2498" s="233"/>
      <c r="J2498" s="233"/>
      <c r="K2498" s="233"/>
      <c r="L2498" s="233"/>
      <c r="M2498" s="233"/>
      <c r="N2498" s="233">
        <v>44</v>
      </c>
      <c r="O2498" s="233">
        <v>73</v>
      </c>
      <c r="P2498" s="234">
        <v>731</v>
      </c>
    </row>
    <row r="2499" spans="1:16" x14ac:dyDescent="0.25">
      <c r="A2499" s="231" t="s">
        <v>7257</v>
      </c>
      <c r="B2499" s="232" t="s">
        <v>7258</v>
      </c>
      <c r="C2499" s="233"/>
      <c r="D2499" s="233"/>
      <c r="E2499" s="233"/>
      <c r="F2499" s="233"/>
      <c r="G2499" s="233"/>
      <c r="H2499" s="233"/>
      <c r="I2499" s="233"/>
      <c r="J2499" s="233"/>
      <c r="K2499" s="233"/>
      <c r="L2499" s="233"/>
      <c r="M2499" s="233"/>
      <c r="N2499" s="233">
        <v>21</v>
      </c>
      <c r="O2499" s="233">
        <v>4</v>
      </c>
      <c r="P2499" s="234">
        <v>137</v>
      </c>
    </row>
    <row r="2500" spans="1:16" x14ac:dyDescent="0.25">
      <c r="A2500" s="231" t="s">
        <v>196</v>
      </c>
      <c r="B2500" s="232" t="s">
        <v>5487</v>
      </c>
      <c r="C2500" s="233">
        <v>3</v>
      </c>
      <c r="D2500" s="233">
        <v>1</v>
      </c>
      <c r="E2500" s="233"/>
      <c r="F2500" s="233">
        <v>5</v>
      </c>
      <c r="G2500" s="233"/>
      <c r="H2500" s="233">
        <v>12</v>
      </c>
      <c r="I2500" s="233">
        <v>1</v>
      </c>
      <c r="J2500" s="233"/>
      <c r="K2500" s="233"/>
      <c r="L2500" s="233">
        <v>1</v>
      </c>
      <c r="M2500" s="233">
        <v>57</v>
      </c>
      <c r="N2500" s="233">
        <v>9</v>
      </c>
      <c r="O2500" s="233"/>
      <c r="P2500" s="234">
        <v>2</v>
      </c>
    </row>
    <row r="2501" spans="1:16" x14ac:dyDescent="0.25">
      <c r="A2501" s="231" t="s">
        <v>3072</v>
      </c>
      <c r="B2501" s="232" t="s">
        <v>4506</v>
      </c>
      <c r="C2501" s="233"/>
      <c r="D2501" s="233"/>
      <c r="E2501" s="233">
        <v>9</v>
      </c>
      <c r="F2501" s="233"/>
      <c r="G2501" s="233"/>
      <c r="H2501" s="233"/>
      <c r="I2501" s="233"/>
      <c r="J2501" s="233"/>
      <c r="K2501" s="233"/>
      <c r="L2501" s="233"/>
      <c r="M2501" s="233"/>
      <c r="N2501" s="233"/>
      <c r="O2501" s="233"/>
      <c r="P2501" s="234"/>
    </row>
    <row r="2502" spans="1:16" x14ac:dyDescent="0.25">
      <c r="A2502" s="231" t="s">
        <v>1041</v>
      </c>
      <c r="B2502" s="232" t="s">
        <v>4507</v>
      </c>
      <c r="C2502" s="233"/>
      <c r="D2502" s="233"/>
      <c r="E2502" s="233"/>
      <c r="F2502" s="233">
        <v>1</v>
      </c>
      <c r="G2502" s="233"/>
      <c r="H2502" s="233">
        <v>5</v>
      </c>
      <c r="I2502" s="233"/>
      <c r="J2502" s="233">
        <v>11</v>
      </c>
      <c r="K2502" s="233"/>
      <c r="L2502" s="233">
        <v>27</v>
      </c>
      <c r="M2502" s="233"/>
      <c r="N2502" s="233"/>
      <c r="O2502" s="233"/>
      <c r="P2502" s="234"/>
    </row>
    <row r="2503" spans="1:16" x14ac:dyDescent="0.25">
      <c r="A2503" s="231" t="s">
        <v>1630</v>
      </c>
      <c r="B2503" s="232" t="s">
        <v>5478</v>
      </c>
      <c r="C2503" s="233">
        <v>3</v>
      </c>
      <c r="D2503" s="233">
        <v>3</v>
      </c>
      <c r="E2503" s="233">
        <v>11</v>
      </c>
      <c r="F2503" s="233">
        <v>25</v>
      </c>
      <c r="G2503" s="233">
        <v>45</v>
      </c>
      <c r="H2503" s="233">
        <v>67</v>
      </c>
      <c r="I2503" s="233">
        <v>61</v>
      </c>
      <c r="J2503" s="233">
        <v>42</v>
      </c>
      <c r="K2503" s="233">
        <v>3</v>
      </c>
      <c r="L2503" s="233">
        <v>2</v>
      </c>
      <c r="M2503" s="233"/>
      <c r="N2503" s="233"/>
      <c r="O2503" s="233"/>
      <c r="P2503" s="234"/>
    </row>
    <row r="2504" spans="1:16" x14ac:dyDescent="0.25">
      <c r="A2504" s="231" t="s">
        <v>1035</v>
      </c>
      <c r="B2504" s="232" t="s">
        <v>5479</v>
      </c>
      <c r="C2504" s="233"/>
      <c r="D2504" s="233"/>
      <c r="E2504" s="233"/>
      <c r="F2504" s="233"/>
      <c r="G2504" s="233"/>
      <c r="H2504" s="233">
        <v>7</v>
      </c>
      <c r="I2504" s="233"/>
      <c r="J2504" s="233"/>
      <c r="K2504" s="233">
        <v>52</v>
      </c>
      <c r="L2504" s="233">
        <v>19</v>
      </c>
      <c r="M2504" s="233">
        <v>94</v>
      </c>
      <c r="N2504" s="233"/>
      <c r="O2504" s="233"/>
      <c r="P2504" s="234"/>
    </row>
    <row r="2505" spans="1:16" x14ac:dyDescent="0.25">
      <c r="A2505" s="231" t="s">
        <v>15</v>
      </c>
      <c r="B2505" s="232" t="s">
        <v>5441</v>
      </c>
      <c r="C2505" s="233">
        <v>7</v>
      </c>
      <c r="D2505" s="233"/>
      <c r="E2505" s="233"/>
      <c r="F2505" s="233"/>
      <c r="G2505" s="233"/>
      <c r="H2505" s="233"/>
      <c r="I2505" s="233"/>
      <c r="J2505" s="233"/>
      <c r="K2505" s="233"/>
      <c r="L2505" s="233"/>
      <c r="M2505" s="233"/>
      <c r="N2505" s="233"/>
      <c r="O2505" s="233"/>
      <c r="P2505" s="234"/>
    </row>
    <row r="2506" spans="1:16" x14ac:dyDescent="0.25">
      <c r="A2506" s="231" t="s">
        <v>58</v>
      </c>
      <c r="B2506" s="232" t="s">
        <v>9611</v>
      </c>
      <c r="C2506" s="233"/>
      <c r="D2506" s="233"/>
      <c r="E2506" s="233"/>
      <c r="F2506" s="233"/>
      <c r="G2506" s="233"/>
      <c r="H2506" s="233">
        <v>40</v>
      </c>
      <c r="I2506" s="233">
        <v>29</v>
      </c>
      <c r="J2506" s="233"/>
      <c r="K2506" s="233"/>
      <c r="L2506" s="233">
        <v>2</v>
      </c>
      <c r="M2506" s="233">
        <v>17</v>
      </c>
      <c r="N2506" s="233">
        <v>22</v>
      </c>
      <c r="O2506" s="233">
        <v>52</v>
      </c>
      <c r="P2506" s="234">
        <v>45</v>
      </c>
    </row>
    <row r="2507" spans="1:16" x14ac:dyDescent="0.25">
      <c r="A2507" s="231" t="s">
        <v>5443</v>
      </c>
      <c r="B2507" s="232" t="s">
        <v>5444</v>
      </c>
      <c r="C2507" s="233">
        <v>91</v>
      </c>
      <c r="D2507" s="233">
        <v>71</v>
      </c>
      <c r="E2507" s="233">
        <v>8</v>
      </c>
      <c r="F2507" s="233"/>
      <c r="G2507" s="233"/>
      <c r="H2507" s="233"/>
      <c r="I2507" s="233"/>
      <c r="J2507" s="233"/>
      <c r="K2507" s="233"/>
      <c r="L2507" s="233"/>
      <c r="M2507" s="233"/>
      <c r="N2507" s="233"/>
      <c r="O2507" s="233"/>
      <c r="P2507" s="234"/>
    </row>
    <row r="2508" spans="1:16" x14ac:dyDescent="0.25">
      <c r="A2508" s="231" t="s">
        <v>59</v>
      </c>
      <c r="B2508" s="232" t="s">
        <v>5445</v>
      </c>
      <c r="C2508" s="233">
        <v>2</v>
      </c>
      <c r="D2508" s="233"/>
      <c r="E2508" s="233"/>
      <c r="F2508" s="233"/>
      <c r="G2508" s="233"/>
      <c r="H2508" s="233"/>
      <c r="I2508" s="233"/>
      <c r="J2508" s="233"/>
      <c r="K2508" s="233"/>
      <c r="L2508" s="233"/>
      <c r="M2508" s="233"/>
      <c r="N2508" s="233"/>
      <c r="O2508" s="233"/>
      <c r="P2508" s="234"/>
    </row>
    <row r="2509" spans="1:16" x14ac:dyDescent="0.25">
      <c r="A2509" s="231" t="s">
        <v>54</v>
      </c>
      <c r="B2509" s="232" t="s">
        <v>9612</v>
      </c>
      <c r="C2509" s="233"/>
      <c r="D2509" s="233">
        <v>4</v>
      </c>
      <c r="E2509" s="233">
        <v>41</v>
      </c>
      <c r="F2509" s="233">
        <v>36</v>
      </c>
      <c r="G2509" s="233">
        <v>22</v>
      </c>
      <c r="H2509" s="233">
        <v>25</v>
      </c>
      <c r="I2509" s="233">
        <v>57</v>
      </c>
      <c r="J2509" s="233">
        <v>35</v>
      </c>
      <c r="K2509" s="233">
        <v>53</v>
      </c>
      <c r="L2509" s="233">
        <v>65</v>
      </c>
      <c r="M2509" s="233">
        <v>2</v>
      </c>
      <c r="N2509" s="233">
        <v>6</v>
      </c>
      <c r="O2509" s="233">
        <v>43</v>
      </c>
      <c r="P2509" s="234">
        <v>62</v>
      </c>
    </row>
    <row r="2510" spans="1:16" x14ac:dyDescent="0.25">
      <c r="A2510" s="231" t="s">
        <v>1540</v>
      </c>
      <c r="B2510" s="232" t="s">
        <v>3629</v>
      </c>
      <c r="C2510" s="233">
        <v>1</v>
      </c>
      <c r="D2510" s="233"/>
      <c r="E2510" s="233"/>
      <c r="F2510" s="233">
        <v>17</v>
      </c>
      <c r="G2510" s="233">
        <v>7</v>
      </c>
      <c r="H2510" s="233"/>
      <c r="I2510" s="233"/>
      <c r="J2510" s="233"/>
      <c r="K2510" s="233"/>
      <c r="L2510" s="233"/>
      <c r="M2510" s="233"/>
      <c r="N2510" s="233"/>
      <c r="O2510" s="233"/>
      <c r="P2510" s="234"/>
    </row>
    <row r="2511" spans="1:16" x14ac:dyDescent="0.25">
      <c r="A2511" s="231" t="s">
        <v>21</v>
      </c>
      <c r="B2511" s="232" t="s">
        <v>3663</v>
      </c>
      <c r="C2511" s="233">
        <v>1392</v>
      </c>
      <c r="D2511" s="233">
        <v>2867</v>
      </c>
      <c r="E2511" s="233">
        <v>866</v>
      </c>
      <c r="F2511" s="233">
        <v>3170</v>
      </c>
      <c r="G2511" s="233">
        <v>3515</v>
      </c>
      <c r="H2511" s="233">
        <v>10381</v>
      </c>
      <c r="I2511" s="233">
        <v>6930</v>
      </c>
      <c r="J2511" s="233">
        <v>4695</v>
      </c>
      <c r="K2511" s="233">
        <v>3692</v>
      </c>
      <c r="L2511" s="233">
        <v>941</v>
      </c>
      <c r="M2511" s="233">
        <v>1753</v>
      </c>
      <c r="N2511" s="233">
        <v>966</v>
      </c>
      <c r="O2511" s="233">
        <v>848</v>
      </c>
      <c r="P2511" s="234">
        <v>836</v>
      </c>
    </row>
    <row r="2512" spans="1:16" x14ac:dyDescent="0.25">
      <c r="A2512" s="231" t="s">
        <v>101</v>
      </c>
      <c r="B2512" s="232" t="s">
        <v>4531</v>
      </c>
      <c r="C2512" s="233">
        <v>2039</v>
      </c>
      <c r="D2512" s="233">
        <v>1125</v>
      </c>
      <c r="E2512" s="233">
        <v>1260</v>
      </c>
      <c r="F2512" s="233">
        <v>1868</v>
      </c>
      <c r="G2512" s="233">
        <v>2161</v>
      </c>
      <c r="H2512" s="233">
        <v>2074</v>
      </c>
      <c r="I2512" s="233">
        <v>3566</v>
      </c>
      <c r="J2512" s="233">
        <v>5424</v>
      </c>
      <c r="K2512" s="233">
        <v>6768</v>
      </c>
      <c r="L2512" s="233">
        <v>4219</v>
      </c>
      <c r="M2512" s="233">
        <v>575</v>
      </c>
      <c r="N2512" s="233">
        <v>555</v>
      </c>
      <c r="O2512" s="233">
        <v>425</v>
      </c>
      <c r="P2512" s="234">
        <v>323</v>
      </c>
    </row>
    <row r="2513" spans="1:16" x14ac:dyDescent="0.25">
      <c r="A2513" s="231" t="s">
        <v>1396</v>
      </c>
      <c r="B2513" s="232" t="s">
        <v>5446</v>
      </c>
      <c r="C2513" s="233">
        <v>11</v>
      </c>
      <c r="D2513" s="233"/>
      <c r="E2513" s="233">
        <v>36</v>
      </c>
      <c r="F2513" s="233"/>
      <c r="G2513" s="233">
        <v>37</v>
      </c>
      <c r="H2513" s="233">
        <v>298</v>
      </c>
      <c r="I2513" s="233">
        <v>163</v>
      </c>
      <c r="J2513" s="233">
        <v>80</v>
      </c>
      <c r="K2513" s="233">
        <v>167</v>
      </c>
      <c r="L2513" s="233"/>
      <c r="M2513" s="233">
        <v>9</v>
      </c>
      <c r="N2513" s="233"/>
      <c r="O2513" s="233">
        <v>13</v>
      </c>
      <c r="P2513" s="234"/>
    </row>
    <row r="2514" spans="1:16" x14ac:dyDescent="0.25">
      <c r="A2514" s="231" t="s">
        <v>1487</v>
      </c>
      <c r="B2514" s="232" t="s">
        <v>5447</v>
      </c>
      <c r="C2514" s="233">
        <v>7</v>
      </c>
      <c r="D2514" s="233"/>
      <c r="E2514" s="233">
        <v>16</v>
      </c>
      <c r="F2514" s="233"/>
      <c r="G2514" s="233">
        <v>34</v>
      </c>
      <c r="H2514" s="233">
        <v>86</v>
      </c>
      <c r="I2514" s="233">
        <v>950</v>
      </c>
      <c r="J2514" s="233">
        <v>106</v>
      </c>
      <c r="K2514" s="233">
        <v>2117</v>
      </c>
      <c r="L2514" s="233">
        <v>11</v>
      </c>
      <c r="M2514" s="233">
        <v>35</v>
      </c>
      <c r="N2514" s="233">
        <v>39</v>
      </c>
      <c r="O2514" s="233">
        <v>75</v>
      </c>
      <c r="P2514" s="234">
        <v>26</v>
      </c>
    </row>
    <row r="2515" spans="1:16" x14ac:dyDescent="0.25">
      <c r="A2515" s="231" t="s">
        <v>20</v>
      </c>
      <c r="B2515" s="232" t="s">
        <v>4533</v>
      </c>
      <c r="C2515" s="233">
        <v>1627</v>
      </c>
      <c r="D2515" s="233">
        <v>1106</v>
      </c>
      <c r="E2515" s="233">
        <v>120</v>
      </c>
      <c r="F2515" s="233">
        <v>150</v>
      </c>
      <c r="G2515" s="233">
        <v>178</v>
      </c>
      <c r="H2515" s="233">
        <v>845</v>
      </c>
      <c r="I2515" s="233">
        <v>361</v>
      </c>
      <c r="J2515" s="233">
        <v>697</v>
      </c>
      <c r="K2515" s="233">
        <v>37</v>
      </c>
      <c r="L2515" s="233">
        <v>42</v>
      </c>
      <c r="M2515" s="233">
        <v>204</v>
      </c>
      <c r="N2515" s="233">
        <v>79</v>
      </c>
      <c r="O2515" s="233">
        <v>43</v>
      </c>
      <c r="P2515" s="234">
        <v>28</v>
      </c>
    </row>
    <row r="2516" spans="1:16" x14ac:dyDescent="0.25">
      <c r="A2516" s="231" t="s">
        <v>3069</v>
      </c>
      <c r="B2516" s="232" t="s">
        <v>5437</v>
      </c>
      <c r="C2516" s="233">
        <v>412</v>
      </c>
      <c r="D2516" s="233">
        <v>549</v>
      </c>
      <c r="E2516" s="233">
        <v>67</v>
      </c>
      <c r="F2516" s="233">
        <v>97</v>
      </c>
      <c r="G2516" s="233">
        <v>16</v>
      </c>
      <c r="H2516" s="233">
        <v>333</v>
      </c>
      <c r="I2516" s="233">
        <v>153</v>
      </c>
      <c r="J2516" s="233">
        <v>77</v>
      </c>
      <c r="K2516" s="233">
        <v>17</v>
      </c>
      <c r="L2516" s="233">
        <v>44</v>
      </c>
      <c r="M2516" s="233">
        <v>33</v>
      </c>
      <c r="N2516" s="233"/>
      <c r="O2516" s="233"/>
      <c r="P2516" s="234"/>
    </row>
    <row r="2517" spans="1:16" x14ac:dyDescent="0.25">
      <c r="A2517" s="231" t="s">
        <v>7236</v>
      </c>
      <c r="B2517" s="232" t="s">
        <v>7237</v>
      </c>
      <c r="C2517" s="233"/>
      <c r="D2517" s="233"/>
      <c r="E2517" s="233"/>
      <c r="F2517" s="233"/>
      <c r="G2517" s="233"/>
      <c r="H2517" s="233"/>
      <c r="I2517" s="233"/>
      <c r="J2517" s="233"/>
      <c r="K2517" s="233"/>
      <c r="L2517" s="233"/>
      <c r="M2517" s="233"/>
      <c r="N2517" s="233">
        <v>1</v>
      </c>
      <c r="O2517" s="233">
        <v>10</v>
      </c>
      <c r="P2517" s="234">
        <v>2</v>
      </c>
    </row>
    <row r="2518" spans="1:16" x14ac:dyDescent="0.25">
      <c r="A2518" s="231" t="s">
        <v>7107</v>
      </c>
      <c r="B2518" s="232" t="s">
        <v>7108</v>
      </c>
      <c r="C2518" s="233"/>
      <c r="D2518" s="233">
        <v>67</v>
      </c>
      <c r="E2518" s="233">
        <v>245</v>
      </c>
      <c r="F2518" s="233">
        <v>423</v>
      </c>
      <c r="G2518" s="233">
        <v>620</v>
      </c>
      <c r="H2518" s="233">
        <v>1133</v>
      </c>
      <c r="I2518" s="233">
        <v>219</v>
      </c>
      <c r="J2518" s="233">
        <v>1570</v>
      </c>
      <c r="K2518" s="233">
        <v>1141</v>
      </c>
      <c r="L2518" s="233">
        <v>1121</v>
      </c>
      <c r="M2518" s="233">
        <v>591</v>
      </c>
      <c r="N2518" s="233">
        <v>1052</v>
      </c>
      <c r="O2518" s="233">
        <v>1333</v>
      </c>
      <c r="P2518" s="234">
        <v>869</v>
      </c>
    </row>
    <row r="2519" spans="1:16" x14ac:dyDescent="0.25">
      <c r="A2519" s="231" t="s">
        <v>8390</v>
      </c>
      <c r="B2519" s="232" t="s">
        <v>8391</v>
      </c>
      <c r="C2519" s="233">
        <v>16</v>
      </c>
      <c r="D2519" s="233">
        <v>7</v>
      </c>
      <c r="E2519" s="233">
        <v>5</v>
      </c>
      <c r="F2519" s="233">
        <v>22</v>
      </c>
      <c r="G2519" s="233"/>
      <c r="H2519" s="233">
        <v>164</v>
      </c>
      <c r="I2519" s="233">
        <v>348</v>
      </c>
      <c r="J2519" s="233">
        <v>920</v>
      </c>
      <c r="K2519" s="233">
        <v>636</v>
      </c>
      <c r="L2519" s="233">
        <v>755</v>
      </c>
      <c r="M2519" s="233">
        <v>581</v>
      </c>
      <c r="N2519" s="233"/>
      <c r="O2519" s="233"/>
      <c r="P2519" s="234"/>
    </row>
    <row r="2520" spans="1:16" x14ac:dyDescent="0.25">
      <c r="A2520" s="231" t="s">
        <v>7122</v>
      </c>
      <c r="B2520" s="232" t="s">
        <v>7123</v>
      </c>
      <c r="C2520" s="233"/>
      <c r="D2520" s="233"/>
      <c r="E2520" s="233"/>
      <c r="F2520" s="233"/>
      <c r="G2520" s="233"/>
      <c r="H2520" s="233"/>
      <c r="I2520" s="233"/>
      <c r="J2520" s="233"/>
      <c r="K2520" s="233"/>
      <c r="L2520" s="233"/>
      <c r="M2520" s="233"/>
      <c r="N2520" s="233">
        <v>417</v>
      </c>
      <c r="O2520" s="233">
        <v>728</v>
      </c>
      <c r="P2520" s="234">
        <v>615</v>
      </c>
    </row>
    <row r="2521" spans="1:16" x14ac:dyDescent="0.25">
      <c r="A2521" s="231" t="s">
        <v>276</v>
      </c>
      <c r="B2521" s="232" t="s">
        <v>5438</v>
      </c>
      <c r="C2521" s="233">
        <v>3</v>
      </c>
      <c r="D2521" s="233">
        <v>14</v>
      </c>
      <c r="E2521" s="233">
        <v>36</v>
      </c>
      <c r="F2521" s="233"/>
      <c r="G2521" s="233"/>
      <c r="H2521" s="233">
        <v>15</v>
      </c>
      <c r="I2521" s="233">
        <v>12</v>
      </c>
      <c r="J2521" s="233">
        <v>57</v>
      </c>
      <c r="K2521" s="233">
        <v>19</v>
      </c>
      <c r="L2521" s="233">
        <v>24</v>
      </c>
      <c r="M2521" s="233">
        <v>17</v>
      </c>
      <c r="N2521" s="233">
        <v>18</v>
      </c>
      <c r="O2521" s="233">
        <v>20</v>
      </c>
      <c r="P2521" s="234">
        <v>4</v>
      </c>
    </row>
    <row r="2522" spans="1:16" x14ac:dyDescent="0.25">
      <c r="A2522" s="231" t="s">
        <v>7163</v>
      </c>
      <c r="B2522" s="232" t="s">
        <v>7164</v>
      </c>
      <c r="C2522" s="233">
        <v>125</v>
      </c>
      <c r="D2522" s="233">
        <v>142</v>
      </c>
      <c r="E2522" s="233">
        <v>195</v>
      </c>
      <c r="F2522" s="233">
        <v>418</v>
      </c>
      <c r="G2522" s="233">
        <v>62</v>
      </c>
      <c r="H2522" s="233">
        <v>545</v>
      </c>
      <c r="I2522" s="233">
        <v>574</v>
      </c>
      <c r="J2522" s="233">
        <v>950</v>
      </c>
      <c r="K2522" s="233">
        <v>821</v>
      </c>
      <c r="L2522" s="233">
        <v>1441</v>
      </c>
      <c r="M2522" s="233">
        <v>611</v>
      </c>
      <c r="N2522" s="233">
        <v>231</v>
      </c>
      <c r="O2522" s="233">
        <v>145</v>
      </c>
      <c r="P2522" s="234">
        <v>141</v>
      </c>
    </row>
    <row r="2523" spans="1:16" x14ac:dyDescent="0.25">
      <c r="A2523" s="231" t="s">
        <v>8432</v>
      </c>
      <c r="B2523" s="232" t="s">
        <v>8433</v>
      </c>
      <c r="C2523" s="233"/>
      <c r="D2523" s="233"/>
      <c r="E2523" s="233"/>
      <c r="F2523" s="233"/>
      <c r="G2523" s="233"/>
      <c r="H2523" s="233"/>
      <c r="I2523" s="233">
        <v>8</v>
      </c>
      <c r="J2523" s="233"/>
      <c r="K2523" s="233"/>
      <c r="L2523" s="233"/>
      <c r="M2523" s="233"/>
      <c r="N2523" s="233"/>
      <c r="O2523" s="233"/>
      <c r="P2523" s="234"/>
    </row>
    <row r="2524" spans="1:16" x14ac:dyDescent="0.25">
      <c r="A2524" s="231" t="s">
        <v>481</v>
      </c>
      <c r="B2524" s="232" t="s">
        <v>5439</v>
      </c>
      <c r="C2524" s="233"/>
      <c r="D2524" s="233"/>
      <c r="E2524" s="233"/>
      <c r="F2524" s="233"/>
      <c r="G2524" s="233"/>
      <c r="H2524" s="233"/>
      <c r="I2524" s="233">
        <v>16</v>
      </c>
      <c r="J2524" s="233"/>
      <c r="K2524" s="233"/>
      <c r="L2524" s="233"/>
      <c r="M2524" s="233"/>
      <c r="N2524" s="233"/>
      <c r="O2524" s="233"/>
      <c r="P2524" s="234"/>
    </row>
    <row r="2525" spans="1:16" x14ac:dyDescent="0.25">
      <c r="A2525" s="231" t="s">
        <v>7114</v>
      </c>
      <c r="B2525" s="232" t="s">
        <v>7115</v>
      </c>
      <c r="C2525" s="233"/>
      <c r="D2525" s="233"/>
      <c r="E2525" s="233"/>
      <c r="F2525" s="233"/>
      <c r="G2525" s="233"/>
      <c r="H2525" s="233"/>
      <c r="I2525" s="233"/>
      <c r="J2525" s="233"/>
      <c r="K2525" s="233"/>
      <c r="L2525" s="233"/>
      <c r="M2525" s="233"/>
      <c r="N2525" s="233">
        <v>1147</v>
      </c>
      <c r="O2525" s="233">
        <v>987</v>
      </c>
      <c r="P2525" s="234">
        <v>1114</v>
      </c>
    </row>
    <row r="2526" spans="1:16" x14ac:dyDescent="0.25">
      <c r="A2526" s="231" t="s">
        <v>281</v>
      </c>
      <c r="B2526" s="232" t="s">
        <v>4534</v>
      </c>
      <c r="C2526" s="233">
        <v>517</v>
      </c>
      <c r="D2526" s="233">
        <v>1234</v>
      </c>
      <c r="E2526" s="233">
        <v>921</v>
      </c>
      <c r="F2526" s="233">
        <v>1621</v>
      </c>
      <c r="G2526" s="233">
        <v>3134</v>
      </c>
      <c r="H2526" s="233">
        <v>4064</v>
      </c>
      <c r="I2526" s="233">
        <v>7434</v>
      </c>
      <c r="J2526" s="233">
        <v>3543</v>
      </c>
      <c r="K2526" s="233">
        <v>3204</v>
      </c>
      <c r="L2526" s="233">
        <v>3234</v>
      </c>
      <c r="M2526" s="233">
        <v>1598</v>
      </c>
      <c r="N2526" s="233">
        <v>48</v>
      </c>
      <c r="O2526" s="233">
        <v>183</v>
      </c>
      <c r="P2526" s="234">
        <v>47</v>
      </c>
    </row>
    <row r="2527" spans="1:16" x14ac:dyDescent="0.25">
      <c r="A2527" s="231" t="s">
        <v>748</v>
      </c>
      <c r="B2527" s="232" t="s">
        <v>9613</v>
      </c>
      <c r="C2527" s="233"/>
      <c r="D2527" s="233"/>
      <c r="E2527" s="233"/>
      <c r="F2527" s="233"/>
      <c r="G2527" s="233">
        <v>6</v>
      </c>
      <c r="H2527" s="233"/>
      <c r="I2527" s="233"/>
      <c r="J2527" s="233"/>
      <c r="K2527" s="233"/>
      <c r="L2527" s="233">
        <v>2</v>
      </c>
      <c r="M2527" s="233">
        <v>3</v>
      </c>
      <c r="N2527" s="233">
        <v>26</v>
      </c>
      <c r="O2527" s="233">
        <v>9</v>
      </c>
      <c r="P2527" s="234"/>
    </row>
    <row r="2528" spans="1:16" x14ac:dyDescent="0.25">
      <c r="A2528" s="231" t="s">
        <v>8663</v>
      </c>
      <c r="B2528" s="232" t="s">
        <v>8664</v>
      </c>
      <c r="C2528" s="233">
        <v>9</v>
      </c>
      <c r="D2528" s="233"/>
      <c r="E2528" s="233"/>
      <c r="F2528" s="233"/>
      <c r="G2528" s="233"/>
      <c r="H2528" s="233"/>
      <c r="I2528" s="233"/>
      <c r="J2528" s="233"/>
      <c r="K2528" s="233"/>
      <c r="L2528" s="233"/>
      <c r="M2528" s="233">
        <v>18</v>
      </c>
      <c r="N2528" s="233">
        <v>51</v>
      </c>
      <c r="O2528" s="233"/>
      <c r="P2528" s="234"/>
    </row>
    <row r="2529" spans="1:16" x14ac:dyDescent="0.25">
      <c r="A2529" s="231" t="s">
        <v>1654</v>
      </c>
      <c r="B2529" s="232" t="s">
        <v>9614</v>
      </c>
      <c r="C2529" s="233"/>
      <c r="D2529" s="233">
        <v>5</v>
      </c>
      <c r="E2529" s="233">
        <v>1</v>
      </c>
      <c r="F2529" s="233"/>
      <c r="G2529" s="233"/>
      <c r="H2529" s="233"/>
      <c r="I2529" s="233"/>
      <c r="J2529" s="233"/>
      <c r="K2529" s="233"/>
      <c r="L2529" s="233"/>
      <c r="M2529" s="233">
        <v>53</v>
      </c>
      <c r="N2529" s="233">
        <v>1</v>
      </c>
      <c r="O2529" s="233"/>
      <c r="P2529" s="234"/>
    </row>
    <row r="2530" spans="1:16" x14ac:dyDescent="0.25">
      <c r="A2530" s="231" t="s">
        <v>7089</v>
      </c>
      <c r="B2530" s="232" t="s">
        <v>7091</v>
      </c>
      <c r="C2530" s="233">
        <v>7381</v>
      </c>
      <c r="D2530" s="233">
        <v>5745</v>
      </c>
      <c r="E2530" s="233">
        <v>4744</v>
      </c>
      <c r="F2530" s="233">
        <v>5590</v>
      </c>
      <c r="G2530" s="233">
        <v>6494</v>
      </c>
      <c r="H2530" s="233">
        <v>9872</v>
      </c>
      <c r="I2530" s="233">
        <v>12649</v>
      </c>
      <c r="J2530" s="233">
        <v>26511</v>
      </c>
      <c r="K2530" s="233">
        <v>41551</v>
      </c>
      <c r="L2530" s="233">
        <v>40660</v>
      </c>
      <c r="M2530" s="233">
        <v>20327</v>
      </c>
      <c r="N2530" s="233">
        <v>15503</v>
      </c>
      <c r="O2530" s="233">
        <v>16374</v>
      </c>
      <c r="P2530" s="234">
        <v>17146</v>
      </c>
    </row>
    <row r="2531" spans="1:16" x14ac:dyDescent="0.25">
      <c r="A2531" s="231" t="s">
        <v>7102</v>
      </c>
      <c r="B2531" s="232" t="s">
        <v>7103</v>
      </c>
      <c r="C2531" s="233">
        <v>526</v>
      </c>
      <c r="D2531" s="233">
        <v>577</v>
      </c>
      <c r="E2531" s="233">
        <v>810</v>
      </c>
      <c r="F2531" s="233">
        <v>1184</v>
      </c>
      <c r="G2531" s="233">
        <v>2150</v>
      </c>
      <c r="H2531" s="233">
        <v>1927</v>
      </c>
      <c r="I2531" s="233">
        <v>3548</v>
      </c>
      <c r="J2531" s="233">
        <v>7113</v>
      </c>
      <c r="K2531" s="233">
        <v>7540</v>
      </c>
      <c r="L2531" s="233">
        <v>4505</v>
      </c>
      <c r="M2531" s="233">
        <v>1927</v>
      </c>
      <c r="N2531" s="233">
        <v>2077</v>
      </c>
      <c r="O2531" s="233">
        <v>1655</v>
      </c>
      <c r="P2531" s="234">
        <v>1995</v>
      </c>
    </row>
    <row r="2532" spans="1:16" x14ac:dyDescent="0.25">
      <c r="A2532" s="231" t="s">
        <v>7116</v>
      </c>
      <c r="B2532" s="232" t="s">
        <v>7117</v>
      </c>
      <c r="C2532" s="233">
        <v>24</v>
      </c>
      <c r="D2532" s="233">
        <v>42</v>
      </c>
      <c r="E2532" s="233">
        <v>14</v>
      </c>
      <c r="F2532" s="233">
        <v>38</v>
      </c>
      <c r="G2532" s="233">
        <v>56</v>
      </c>
      <c r="H2532" s="233">
        <v>101</v>
      </c>
      <c r="I2532" s="233">
        <v>351</v>
      </c>
      <c r="J2532" s="233">
        <v>587</v>
      </c>
      <c r="K2532" s="233">
        <v>1442</v>
      </c>
      <c r="L2532" s="233">
        <v>1423</v>
      </c>
      <c r="M2532" s="233">
        <v>1020</v>
      </c>
      <c r="N2532" s="233">
        <v>620</v>
      </c>
      <c r="O2532" s="233">
        <v>829</v>
      </c>
      <c r="P2532" s="234">
        <v>553</v>
      </c>
    </row>
    <row r="2533" spans="1:16" x14ac:dyDescent="0.25">
      <c r="A2533" s="231" t="s">
        <v>482</v>
      </c>
      <c r="B2533" s="232" t="s">
        <v>4535</v>
      </c>
      <c r="C2533" s="233">
        <v>174</v>
      </c>
      <c r="D2533" s="233">
        <v>198</v>
      </c>
      <c r="E2533" s="233">
        <v>367</v>
      </c>
      <c r="F2533" s="233">
        <v>724</v>
      </c>
      <c r="G2533" s="233">
        <v>655</v>
      </c>
      <c r="H2533" s="233">
        <v>1045</v>
      </c>
      <c r="I2533" s="233">
        <v>1566</v>
      </c>
      <c r="J2533" s="233">
        <v>2479</v>
      </c>
      <c r="K2533" s="233">
        <v>4298</v>
      </c>
      <c r="L2533" s="233">
        <v>5486</v>
      </c>
      <c r="M2533" s="233">
        <v>1816</v>
      </c>
      <c r="N2533" s="233">
        <v>1258</v>
      </c>
      <c r="O2533" s="233">
        <v>1388</v>
      </c>
      <c r="P2533" s="234">
        <v>1330</v>
      </c>
    </row>
    <row r="2534" spans="1:16" x14ac:dyDescent="0.25">
      <c r="A2534" s="231" t="s">
        <v>1265</v>
      </c>
      <c r="B2534" s="232" t="s">
        <v>5433</v>
      </c>
      <c r="C2534" s="233">
        <v>6158</v>
      </c>
      <c r="D2534" s="233">
        <v>7403</v>
      </c>
      <c r="E2534" s="233">
        <v>5949</v>
      </c>
      <c r="F2534" s="233">
        <v>6204</v>
      </c>
      <c r="G2534" s="233">
        <v>9431</v>
      </c>
      <c r="H2534" s="233">
        <v>12520</v>
      </c>
      <c r="I2534" s="233">
        <v>14803</v>
      </c>
      <c r="J2534" s="233">
        <v>22719</v>
      </c>
      <c r="K2534" s="233">
        <v>38565</v>
      </c>
      <c r="L2534" s="233">
        <v>33872</v>
      </c>
      <c r="M2534" s="233">
        <v>14780</v>
      </c>
      <c r="N2534" s="233">
        <v>12850</v>
      </c>
      <c r="O2534" s="233">
        <v>12254</v>
      </c>
      <c r="P2534" s="234">
        <v>9924</v>
      </c>
    </row>
    <row r="2535" spans="1:16" x14ac:dyDescent="0.25">
      <c r="A2535" s="231" t="s">
        <v>8781</v>
      </c>
      <c r="B2535" s="232" t="s">
        <v>8782</v>
      </c>
      <c r="C2535" s="233"/>
      <c r="D2535" s="233"/>
      <c r="E2535" s="233"/>
      <c r="F2535" s="233"/>
      <c r="G2535" s="233">
        <v>1</v>
      </c>
      <c r="H2535" s="233"/>
      <c r="I2535" s="233"/>
      <c r="J2535" s="233"/>
      <c r="K2535" s="233"/>
      <c r="L2535" s="233"/>
      <c r="M2535" s="233"/>
      <c r="N2535" s="233"/>
      <c r="O2535" s="233"/>
      <c r="P2535" s="234">
        <v>1</v>
      </c>
    </row>
    <row r="2536" spans="1:16" x14ac:dyDescent="0.25">
      <c r="A2536" s="231" t="s">
        <v>878</v>
      </c>
      <c r="B2536" s="232" t="s">
        <v>5434</v>
      </c>
      <c r="C2536" s="233"/>
      <c r="D2536" s="233">
        <v>19</v>
      </c>
      <c r="E2536" s="233"/>
      <c r="F2536" s="233">
        <v>2</v>
      </c>
      <c r="G2536" s="233"/>
      <c r="H2536" s="233"/>
      <c r="I2536" s="233"/>
      <c r="J2536" s="233"/>
      <c r="K2536" s="233"/>
      <c r="L2536" s="233"/>
      <c r="M2536" s="233"/>
      <c r="N2536" s="233"/>
      <c r="O2536" s="233"/>
      <c r="P2536" s="234"/>
    </row>
    <row r="2537" spans="1:16" x14ac:dyDescent="0.25">
      <c r="A2537" s="231" t="s">
        <v>1890</v>
      </c>
      <c r="B2537" s="232" t="s">
        <v>5453</v>
      </c>
      <c r="C2537" s="233">
        <v>4</v>
      </c>
      <c r="D2537" s="233"/>
      <c r="E2537" s="233"/>
      <c r="F2537" s="233"/>
      <c r="G2537" s="233"/>
      <c r="H2537" s="233"/>
      <c r="I2537" s="233"/>
      <c r="J2537" s="233"/>
      <c r="K2537" s="233"/>
      <c r="L2537" s="233">
        <v>1</v>
      </c>
      <c r="M2537" s="233"/>
      <c r="N2537" s="233"/>
      <c r="O2537" s="233"/>
      <c r="P2537" s="234"/>
    </row>
    <row r="2538" spans="1:16" x14ac:dyDescent="0.25">
      <c r="A2538" s="231" t="s">
        <v>1872</v>
      </c>
      <c r="B2538" s="232" t="s">
        <v>4523</v>
      </c>
      <c r="C2538" s="233"/>
      <c r="D2538" s="233"/>
      <c r="E2538" s="233"/>
      <c r="F2538" s="233"/>
      <c r="G2538" s="233"/>
      <c r="H2538" s="233"/>
      <c r="I2538" s="233">
        <v>2</v>
      </c>
      <c r="J2538" s="233"/>
      <c r="K2538" s="233"/>
      <c r="L2538" s="233"/>
      <c r="M2538" s="233"/>
      <c r="N2538" s="233"/>
      <c r="O2538" s="233"/>
      <c r="P2538" s="234"/>
    </row>
    <row r="2539" spans="1:16" x14ac:dyDescent="0.25">
      <c r="A2539" s="231" t="s">
        <v>574</v>
      </c>
      <c r="B2539" s="232" t="s">
        <v>9615</v>
      </c>
      <c r="C2539" s="233"/>
      <c r="D2539" s="233"/>
      <c r="E2539" s="233"/>
      <c r="F2539" s="233"/>
      <c r="G2539" s="233"/>
      <c r="H2539" s="233"/>
      <c r="I2539" s="233">
        <v>1</v>
      </c>
      <c r="J2539" s="233"/>
      <c r="K2539" s="233">
        <v>15</v>
      </c>
      <c r="L2539" s="233"/>
      <c r="M2539" s="233">
        <v>2</v>
      </c>
      <c r="N2539" s="233"/>
      <c r="O2539" s="233"/>
      <c r="P2539" s="234"/>
    </row>
    <row r="2540" spans="1:16" x14ac:dyDescent="0.25">
      <c r="A2540" s="231" t="s">
        <v>375</v>
      </c>
      <c r="B2540" s="232" t="s">
        <v>9616</v>
      </c>
      <c r="C2540" s="233"/>
      <c r="D2540" s="233"/>
      <c r="E2540" s="233">
        <v>13</v>
      </c>
      <c r="F2540" s="233"/>
      <c r="G2540" s="233">
        <v>3</v>
      </c>
      <c r="H2540" s="233"/>
      <c r="I2540" s="233"/>
      <c r="J2540" s="233"/>
      <c r="K2540" s="233"/>
      <c r="L2540" s="233">
        <v>1</v>
      </c>
      <c r="M2540" s="233"/>
      <c r="N2540" s="233"/>
      <c r="O2540" s="233"/>
      <c r="P2540" s="234"/>
    </row>
    <row r="2541" spans="1:16" x14ac:dyDescent="0.25">
      <c r="A2541" s="231" t="s">
        <v>596</v>
      </c>
      <c r="B2541" s="232" t="s">
        <v>5450</v>
      </c>
      <c r="C2541" s="233"/>
      <c r="D2541" s="233"/>
      <c r="E2541" s="233"/>
      <c r="F2541" s="233"/>
      <c r="G2541" s="233"/>
      <c r="H2541" s="233"/>
      <c r="I2541" s="233">
        <v>1</v>
      </c>
      <c r="J2541" s="233">
        <v>1</v>
      </c>
      <c r="K2541" s="233">
        <v>2</v>
      </c>
      <c r="L2541" s="233"/>
      <c r="M2541" s="233"/>
      <c r="N2541" s="233"/>
      <c r="O2541" s="233"/>
      <c r="P2541" s="234"/>
    </row>
    <row r="2542" spans="1:16" x14ac:dyDescent="0.25">
      <c r="A2542" s="231" t="s">
        <v>1703</v>
      </c>
      <c r="B2542" s="232" t="s">
        <v>3564</v>
      </c>
      <c r="C2542" s="233">
        <v>2</v>
      </c>
      <c r="D2542" s="233">
        <v>3</v>
      </c>
      <c r="E2542" s="233">
        <v>6</v>
      </c>
      <c r="F2542" s="233">
        <v>3</v>
      </c>
      <c r="G2542" s="233">
        <v>5</v>
      </c>
      <c r="H2542" s="233">
        <v>3</v>
      </c>
      <c r="I2542" s="233">
        <v>1</v>
      </c>
      <c r="J2542" s="233">
        <v>51</v>
      </c>
      <c r="K2542" s="233">
        <v>7</v>
      </c>
      <c r="L2542" s="233">
        <v>44</v>
      </c>
      <c r="M2542" s="233">
        <v>3</v>
      </c>
      <c r="N2542" s="233">
        <v>27</v>
      </c>
      <c r="O2542" s="233">
        <v>1</v>
      </c>
      <c r="P2542" s="234">
        <v>1</v>
      </c>
    </row>
    <row r="2543" spans="1:16" x14ac:dyDescent="0.25">
      <c r="A2543" s="231" t="s">
        <v>3086</v>
      </c>
      <c r="B2543" s="232" t="s">
        <v>5449</v>
      </c>
      <c r="C2543" s="233">
        <v>6</v>
      </c>
      <c r="D2543" s="233">
        <v>12</v>
      </c>
      <c r="E2543" s="233">
        <v>18</v>
      </c>
      <c r="F2543" s="233">
        <v>33</v>
      </c>
      <c r="G2543" s="233">
        <v>38</v>
      </c>
      <c r="H2543" s="233">
        <v>60</v>
      </c>
      <c r="I2543" s="233">
        <v>96</v>
      </c>
      <c r="J2543" s="233">
        <v>223</v>
      </c>
      <c r="K2543" s="233">
        <v>213</v>
      </c>
      <c r="L2543" s="233">
        <v>295</v>
      </c>
      <c r="M2543" s="233">
        <v>63</v>
      </c>
      <c r="N2543" s="233"/>
      <c r="O2543" s="233"/>
      <c r="P2543" s="234"/>
    </row>
    <row r="2544" spans="1:16" x14ac:dyDescent="0.25">
      <c r="A2544" s="231" t="s">
        <v>8312</v>
      </c>
      <c r="B2544" s="232" t="s">
        <v>8313</v>
      </c>
      <c r="C2544" s="233"/>
      <c r="D2544" s="233"/>
      <c r="E2544" s="233"/>
      <c r="F2544" s="233"/>
      <c r="G2544" s="233"/>
      <c r="H2544" s="233"/>
      <c r="I2544" s="233"/>
      <c r="J2544" s="233"/>
      <c r="K2544" s="233"/>
      <c r="L2544" s="233"/>
      <c r="M2544" s="233"/>
      <c r="N2544" s="233">
        <v>1</v>
      </c>
      <c r="O2544" s="233"/>
      <c r="P2544" s="234"/>
    </row>
    <row r="2545" spans="1:16" x14ac:dyDescent="0.25">
      <c r="A2545" s="231" t="s">
        <v>4526</v>
      </c>
      <c r="B2545" s="232" t="s">
        <v>4527</v>
      </c>
      <c r="C2545" s="233"/>
      <c r="D2545" s="233"/>
      <c r="E2545" s="233"/>
      <c r="F2545" s="233"/>
      <c r="G2545" s="233"/>
      <c r="H2545" s="233"/>
      <c r="I2545" s="233"/>
      <c r="J2545" s="233"/>
      <c r="K2545" s="233"/>
      <c r="L2545" s="233"/>
      <c r="M2545" s="233"/>
      <c r="N2545" s="233">
        <v>27</v>
      </c>
      <c r="O2545" s="233">
        <v>6</v>
      </c>
      <c r="P2545" s="234">
        <v>12</v>
      </c>
    </row>
    <row r="2546" spans="1:16" x14ac:dyDescent="0.25">
      <c r="A2546" s="231" t="s">
        <v>3136</v>
      </c>
      <c r="B2546" s="232" t="s">
        <v>6599</v>
      </c>
      <c r="C2546" s="233">
        <v>1</v>
      </c>
      <c r="D2546" s="233">
        <v>1</v>
      </c>
      <c r="E2546" s="233"/>
      <c r="F2546" s="233"/>
      <c r="G2546" s="233"/>
      <c r="H2546" s="233">
        <v>1</v>
      </c>
      <c r="I2546" s="233"/>
      <c r="J2546" s="233"/>
      <c r="K2546" s="233"/>
      <c r="L2546" s="233"/>
      <c r="M2546" s="233"/>
      <c r="N2546" s="233"/>
      <c r="O2546" s="233"/>
      <c r="P2546" s="234"/>
    </row>
    <row r="2547" spans="1:16" x14ac:dyDescent="0.25">
      <c r="A2547" s="231" t="s">
        <v>8073</v>
      </c>
      <c r="B2547" s="232" t="s">
        <v>8074</v>
      </c>
      <c r="C2547" s="233"/>
      <c r="D2547" s="233"/>
      <c r="E2547" s="233"/>
      <c r="F2547" s="233"/>
      <c r="G2547" s="233"/>
      <c r="H2547" s="233"/>
      <c r="I2547" s="233">
        <v>1</v>
      </c>
      <c r="J2547" s="233"/>
      <c r="K2547" s="233"/>
      <c r="L2547" s="233"/>
      <c r="M2547" s="233"/>
      <c r="N2547" s="233"/>
      <c r="O2547" s="233"/>
      <c r="P2547" s="234"/>
    </row>
    <row r="2548" spans="1:16" x14ac:dyDescent="0.25">
      <c r="A2548" s="231" t="s">
        <v>4528</v>
      </c>
      <c r="B2548" s="232" t="s">
        <v>4529</v>
      </c>
      <c r="C2548" s="233"/>
      <c r="D2548" s="233"/>
      <c r="E2548" s="233"/>
      <c r="F2548" s="233"/>
      <c r="G2548" s="233"/>
      <c r="H2548" s="233"/>
      <c r="I2548" s="233"/>
      <c r="J2548" s="233">
        <v>2</v>
      </c>
      <c r="K2548" s="233"/>
      <c r="L2548" s="233"/>
      <c r="M2548" s="233"/>
      <c r="N2548" s="233"/>
      <c r="O2548" s="233"/>
      <c r="P2548" s="234"/>
    </row>
    <row r="2549" spans="1:16" x14ac:dyDescent="0.25">
      <c r="A2549" s="231" t="s">
        <v>2735</v>
      </c>
      <c r="B2549" s="232" t="s">
        <v>4530</v>
      </c>
      <c r="C2549" s="233">
        <v>5</v>
      </c>
      <c r="D2549" s="233">
        <v>2</v>
      </c>
      <c r="E2549" s="233"/>
      <c r="F2549" s="233"/>
      <c r="G2549" s="233">
        <v>2</v>
      </c>
      <c r="H2549" s="233">
        <v>3</v>
      </c>
      <c r="I2549" s="233"/>
      <c r="J2549" s="233"/>
      <c r="K2549" s="233"/>
      <c r="L2549" s="233"/>
      <c r="M2549" s="233"/>
      <c r="N2549" s="233"/>
      <c r="O2549" s="233"/>
      <c r="P2549" s="234"/>
    </row>
    <row r="2550" spans="1:16" x14ac:dyDescent="0.25">
      <c r="A2550" s="231" t="s">
        <v>7245</v>
      </c>
      <c r="B2550" s="232" t="s">
        <v>7246</v>
      </c>
      <c r="C2550" s="233"/>
      <c r="D2550" s="233"/>
      <c r="E2550" s="233"/>
      <c r="F2550" s="233"/>
      <c r="G2550" s="233"/>
      <c r="H2550" s="233"/>
      <c r="I2550" s="233"/>
      <c r="J2550" s="233"/>
      <c r="K2550" s="233"/>
      <c r="L2550" s="233"/>
      <c r="M2550" s="233"/>
      <c r="N2550" s="233"/>
      <c r="O2550" s="233">
        <v>7</v>
      </c>
      <c r="P2550" s="234">
        <v>2</v>
      </c>
    </row>
    <row r="2551" spans="1:16" x14ac:dyDescent="0.25">
      <c r="A2551" s="231" t="s">
        <v>7281</v>
      </c>
      <c r="B2551" s="232" t="s">
        <v>7282</v>
      </c>
      <c r="C2551" s="233"/>
      <c r="D2551" s="233"/>
      <c r="E2551" s="233"/>
      <c r="F2551" s="233"/>
      <c r="G2551" s="233"/>
      <c r="H2551" s="233"/>
      <c r="I2551" s="233"/>
      <c r="J2551" s="233"/>
      <c r="K2551" s="233"/>
      <c r="L2551" s="233"/>
      <c r="M2551" s="233"/>
      <c r="N2551" s="233"/>
      <c r="O2551" s="233">
        <v>1</v>
      </c>
      <c r="P2551" s="234">
        <v>3</v>
      </c>
    </row>
    <row r="2552" spans="1:16" x14ac:dyDescent="0.25">
      <c r="A2552" s="231" t="s">
        <v>3116</v>
      </c>
      <c r="B2552" s="232" t="s">
        <v>5419</v>
      </c>
      <c r="C2552" s="233"/>
      <c r="D2552" s="233"/>
      <c r="E2552" s="233"/>
      <c r="F2552" s="233"/>
      <c r="G2552" s="233"/>
      <c r="H2552" s="233"/>
      <c r="I2552" s="233"/>
      <c r="J2552" s="233"/>
      <c r="K2552" s="233"/>
      <c r="L2552" s="233">
        <v>1</v>
      </c>
      <c r="M2552" s="233">
        <v>7</v>
      </c>
      <c r="N2552" s="233"/>
      <c r="O2552" s="233">
        <v>6</v>
      </c>
      <c r="P2552" s="234"/>
    </row>
    <row r="2553" spans="1:16" x14ac:dyDescent="0.25">
      <c r="A2553" s="231" t="s">
        <v>7215</v>
      </c>
      <c r="B2553" s="232" t="s">
        <v>7217</v>
      </c>
      <c r="C2553" s="233"/>
      <c r="D2553" s="233"/>
      <c r="E2553" s="233"/>
      <c r="F2553" s="233"/>
      <c r="G2553" s="233"/>
      <c r="H2553" s="233"/>
      <c r="I2553" s="233"/>
      <c r="J2553" s="233"/>
      <c r="K2553" s="233"/>
      <c r="L2553" s="233"/>
      <c r="M2553" s="233"/>
      <c r="N2553" s="233"/>
      <c r="O2553" s="233">
        <v>32</v>
      </c>
      <c r="P2553" s="234">
        <v>6</v>
      </c>
    </row>
    <row r="2554" spans="1:16" x14ac:dyDescent="0.25">
      <c r="A2554" s="231" t="s">
        <v>3630</v>
      </c>
      <c r="B2554" s="232" t="s">
        <v>3631</v>
      </c>
      <c r="C2554" s="233"/>
      <c r="D2554" s="233"/>
      <c r="E2554" s="233"/>
      <c r="F2554" s="233"/>
      <c r="G2554" s="233"/>
      <c r="H2554" s="233"/>
      <c r="I2554" s="233"/>
      <c r="J2554" s="233"/>
      <c r="K2554" s="233"/>
      <c r="L2554" s="233"/>
      <c r="M2554" s="233"/>
      <c r="N2554" s="233">
        <v>1</v>
      </c>
      <c r="O2554" s="233"/>
      <c r="P2554" s="234"/>
    </row>
    <row r="2555" spans="1:16" x14ac:dyDescent="0.25">
      <c r="A2555" s="231" t="s">
        <v>3084</v>
      </c>
      <c r="B2555" s="232" t="s">
        <v>4542</v>
      </c>
      <c r="C2555" s="233"/>
      <c r="D2555" s="233"/>
      <c r="E2555" s="233"/>
      <c r="F2555" s="233"/>
      <c r="G2555" s="233">
        <v>2</v>
      </c>
      <c r="H2555" s="233">
        <v>23</v>
      </c>
      <c r="I2555" s="233"/>
      <c r="J2555" s="233"/>
      <c r="K2555" s="233"/>
      <c r="L2555" s="233"/>
      <c r="M2555" s="233"/>
      <c r="N2555" s="233"/>
      <c r="O2555" s="233"/>
      <c r="P2555" s="234"/>
    </row>
    <row r="2556" spans="1:16" x14ac:dyDescent="0.25">
      <c r="A2556" s="231" t="s">
        <v>2525</v>
      </c>
      <c r="B2556" s="232" t="s">
        <v>6559</v>
      </c>
      <c r="C2556" s="233"/>
      <c r="D2556" s="233"/>
      <c r="E2556" s="233"/>
      <c r="F2556" s="233"/>
      <c r="G2556" s="233"/>
      <c r="H2556" s="233"/>
      <c r="I2556" s="233"/>
      <c r="J2556" s="233"/>
      <c r="K2556" s="233"/>
      <c r="L2556" s="233">
        <v>3</v>
      </c>
      <c r="M2556" s="233"/>
      <c r="N2556" s="233"/>
      <c r="O2556" s="233"/>
      <c r="P2556" s="234"/>
    </row>
    <row r="2557" spans="1:16" x14ac:dyDescent="0.25">
      <c r="A2557" s="231" t="s">
        <v>8438</v>
      </c>
      <c r="B2557" s="232" t="s">
        <v>8439</v>
      </c>
      <c r="C2557" s="233">
        <v>5</v>
      </c>
      <c r="D2557" s="233"/>
      <c r="E2557" s="233"/>
      <c r="F2557" s="233"/>
      <c r="G2557" s="233"/>
      <c r="H2557" s="233"/>
      <c r="I2557" s="233"/>
      <c r="J2557" s="233"/>
      <c r="K2557" s="233"/>
      <c r="L2557" s="233"/>
      <c r="M2557" s="233"/>
      <c r="N2557" s="233"/>
      <c r="O2557" s="233"/>
      <c r="P2557" s="234"/>
    </row>
    <row r="2558" spans="1:16" x14ac:dyDescent="0.25">
      <c r="A2558" s="231" t="s">
        <v>584</v>
      </c>
      <c r="B2558" s="232" t="s">
        <v>5420</v>
      </c>
      <c r="C2558" s="233"/>
      <c r="D2558" s="233"/>
      <c r="E2558" s="233"/>
      <c r="F2558" s="233"/>
      <c r="G2558" s="233"/>
      <c r="H2558" s="233"/>
      <c r="I2558" s="233"/>
      <c r="J2558" s="233"/>
      <c r="K2558" s="233"/>
      <c r="L2558" s="233"/>
      <c r="M2558" s="233"/>
      <c r="N2558" s="233"/>
      <c r="O2558" s="233">
        <v>4</v>
      </c>
      <c r="P2558" s="234">
        <v>1</v>
      </c>
    </row>
    <row r="2559" spans="1:16" x14ac:dyDescent="0.25">
      <c r="A2559" s="231" t="s">
        <v>187</v>
      </c>
      <c r="B2559" s="232" t="s">
        <v>4544</v>
      </c>
      <c r="C2559" s="233"/>
      <c r="D2559" s="233"/>
      <c r="E2559" s="233">
        <v>1</v>
      </c>
      <c r="F2559" s="233"/>
      <c r="G2559" s="233">
        <v>11</v>
      </c>
      <c r="H2559" s="233">
        <v>11</v>
      </c>
      <c r="I2559" s="233">
        <v>2</v>
      </c>
      <c r="J2559" s="233"/>
      <c r="K2559" s="233">
        <v>3</v>
      </c>
      <c r="L2559" s="233">
        <v>46</v>
      </c>
      <c r="M2559" s="233">
        <v>14</v>
      </c>
      <c r="N2559" s="233">
        <v>7</v>
      </c>
      <c r="O2559" s="233">
        <v>7</v>
      </c>
      <c r="P2559" s="234">
        <v>9</v>
      </c>
    </row>
    <row r="2560" spans="1:16" x14ac:dyDescent="0.25">
      <c r="A2560" s="231" t="s">
        <v>3070</v>
      </c>
      <c r="B2560" s="232" t="s">
        <v>5413</v>
      </c>
      <c r="C2560" s="233"/>
      <c r="D2560" s="233"/>
      <c r="E2560" s="233"/>
      <c r="F2560" s="233"/>
      <c r="G2560" s="233"/>
      <c r="H2560" s="233"/>
      <c r="I2560" s="233"/>
      <c r="J2560" s="233">
        <v>18730</v>
      </c>
      <c r="K2560" s="233"/>
      <c r="L2560" s="233"/>
      <c r="M2560" s="233"/>
      <c r="N2560" s="233"/>
      <c r="O2560" s="233"/>
      <c r="P2560" s="234"/>
    </row>
    <row r="2561" spans="1:16" x14ac:dyDescent="0.25">
      <c r="A2561" s="231" t="s">
        <v>3071</v>
      </c>
      <c r="B2561" s="232" t="s">
        <v>5414</v>
      </c>
      <c r="C2561" s="233">
        <v>105</v>
      </c>
      <c r="D2561" s="233"/>
      <c r="E2561" s="233"/>
      <c r="F2561" s="233"/>
      <c r="G2561" s="233"/>
      <c r="H2561" s="233"/>
      <c r="I2561" s="233"/>
      <c r="J2561" s="233">
        <v>12585</v>
      </c>
      <c r="K2561" s="233"/>
      <c r="L2561" s="233"/>
      <c r="M2561" s="233"/>
      <c r="N2561" s="233"/>
      <c r="O2561" s="233"/>
      <c r="P2561" s="234"/>
    </row>
    <row r="2562" spans="1:16" x14ac:dyDescent="0.25">
      <c r="A2562" s="231" t="s">
        <v>3117</v>
      </c>
      <c r="B2562" s="232" t="s">
        <v>5417</v>
      </c>
      <c r="C2562" s="233"/>
      <c r="D2562" s="233"/>
      <c r="E2562" s="233"/>
      <c r="F2562" s="233"/>
      <c r="G2562" s="233"/>
      <c r="H2562" s="233"/>
      <c r="I2562" s="233"/>
      <c r="J2562" s="233">
        <v>35775</v>
      </c>
      <c r="K2562" s="233"/>
      <c r="L2562" s="233"/>
      <c r="M2562" s="233"/>
      <c r="N2562" s="233"/>
      <c r="O2562" s="233"/>
      <c r="P2562" s="234"/>
    </row>
    <row r="2563" spans="1:16" x14ac:dyDescent="0.25">
      <c r="A2563" s="231" t="s">
        <v>509</v>
      </c>
      <c r="B2563" s="232" t="s">
        <v>4547</v>
      </c>
      <c r="C2563" s="233"/>
      <c r="D2563" s="233"/>
      <c r="E2563" s="233"/>
      <c r="F2563" s="233"/>
      <c r="G2563" s="233">
        <v>14</v>
      </c>
      <c r="H2563" s="233">
        <v>21</v>
      </c>
      <c r="I2563" s="233"/>
      <c r="J2563" s="233"/>
      <c r="K2563" s="233">
        <v>87</v>
      </c>
      <c r="L2563" s="233">
        <v>26</v>
      </c>
      <c r="M2563" s="233"/>
      <c r="N2563" s="233"/>
      <c r="O2563" s="233"/>
      <c r="P2563" s="234">
        <v>1</v>
      </c>
    </row>
    <row r="2564" spans="1:16" x14ac:dyDescent="0.25">
      <c r="A2564" s="231" t="s">
        <v>1669</v>
      </c>
      <c r="B2564" s="232" t="s">
        <v>5412</v>
      </c>
      <c r="C2564" s="233"/>
      <c r="D2564" s="233">
        <v>329</v>
      </c>
      <c r="E2564" s="233"/>
      <c r="F2564" s="233">
        <v>4</v>
      </c>
      <c r="G2564" s="233">
        <v>2</v>
      </c>
      <c r="H2564" s="233">
        <v>720</v>
      </c>
      <c r="I2564" s="233"/>
      <c r="J2564" s="233">
        <v>28</v>
      </c>
      <c r="K2564" s="233">
        <v>235</v>
      </c>
      <c r="L2564" s="233">
        <v>30</v>
      </c>
      <c r="M2564" s="233">
        <v>2</v>
      </c>
      <c r="N2564" s="233">
        <v>201</v>
      </c>
      <c r="O2564" s="233">
        <v>354</v>
      </c>
      <c r="P2564" s="234">
        <v>580</v>
      </c>
    </row>
    <row r="2565" spans="1:16" x14ac:dyDescent="0.25">
      <c r="A2565" s="231" t="s">
        <v>194</v>
      </c>
      <c r="B2565" s="232" t="s">
        <v>4536</v>
      </c>
      <c r="C2565" s="233">
        <v>475</v>
      </c>
      <c r="D2565" s="233">
        <v>4095</v>
      </c>
      <c r="E2565" s="233">
        <v>331</v>
      </c>
      <c r="F2565" s="233">
        <v>1297</v>
      </c>
      <c r="G2565" s="233">
        <v>1458</v>
      </c>
      <c r="H2565" s="233">
        <v>539</v>
      </c>
      <c r="I2565" s="233">
        <v>1198</v>
      </c>
      <c r="J2565" s="233">
        <v>4160</v>
      </c>
      <c r="K2565" s="233">
        <v>2390</v>
      </c>
      <c r="L2565" s="233">
        <v>2179</v>
      </c>
      <c r="M2565" s="233">
        <v>2158</v>
      </c>
      <c r="N2565" s="233">
        <v>97</v>
      </c>
      <c r="O2565" s="233">
        <v>545</v>
      </c>
      <c r="P2565" s="234">
        <v>3432</v>
      </c>
    </row>
    <row r="2566" spans="1:16" x14ac:dyDescent="0.25">
      <c r="A2566" s="231" t="s">
        <v>360</v>
      </c>
      <c r="B2566" s="232" t="s">
        <v>4537</v>
      </c>
      <c r="C2566" s="233"/>
      <c r="D2566" s="233"/>
      <c r="E2566" s="233"/>
      <c r="F2566" s="233">
        <v>832</v>
      </c>
      <c r="G2566" s="233">
        <v>641</v>
      </c>
      <c r="H2566" s="233"/>
      <c r="I2566" s="233">
        <v>171</v>
      </c>
      <c r="J2566" s="233">
        <v>73</v>
      </c>
      <c r="K2566" s="233"/>
      <c r="L2566" s="233"/>
      <c r="M2566" s="233"/>
      <c r="N2566" s="233"/>
      <c r="O2566" s="233"/>
      <c r="P2566" s="234"/>
    </row>
    <row r="2567" spans="1:16" x14ac:dyDescent="0.25">
      <c r="A2567" s="231" t="s">
        <v>3004</v>
      </c>
      <c r="B2567" s="232" t="s">
        <v>5423</v>
      </c>
      <c r="C2567" s="233">
        <v>2</v>
      </c>
      <c r="D2567" s="233"/>
      <c r="E2567" s="233"/>
      <c r="F2567" s="233"/>
      <c r="G2567" s="233"/>
      <c r="H2567" s="233"/>
      <c r="I2567" s="233"/>
      <c r="J2567" s="233"/>
      <c r="K2567" s="233"/>
      <c r="L2567" s="233"/>
      <c r="M2567" s="233"/>
      <c r="N2567" s="233"/>
      <c r="O2567" s="233"/>
      <c r="P2567" s="234"/>
    </row>
    <row r="2568" spans="1:16" x14ac:dyDescent="0.25">
      <c r="A2568" s="231" t="s">
        <v>107</v>
      </c>
      <c r="B2568" s="232" t="s">
        <v>4538</v>
      </c>
      <c r="C2568" s="233"/>
      <c r="D2568" s="233"/>
      <c r="E2568" s="233"/>
      <c r="F2568" s="233"/>
      <c r="G2568" s="233"/>
      <c r="H2568" s="233"/>
      <c r="I2568" s="233"/>
      <c r="J2568" s="233">
        <v>5677</v>
      </c>
      <c r="K2568" s="233">
        <v>31275</v>
      </c>
      <c r="L2568" s="233">
        <v>9957</v>
      </c>
      <c r="M2568" s="233">
        <v>1176</v>
      </c>
      <c r="N2568" s="233"/>
      <c r="O2568" s="233"/>
      <c r="P2568" s="234"/>
    </row>
    <row r="2569" spans="1:16" x14ac:dyDescent="0.25">
      <c r="A2569" s="231" t="s">
        <v>384</v>
      </c>
      <c r="B2569" s="232" t="s">
        <v>4539</v>
      </c>
      <c r="C2569" s="233"/>
      <c r="D2569" s="233"/>
      <c r="E2569" s="233"/>
      <c r="F2569" s="233"/>
      <c r="G2569" s="233"/>
      <c r="H2569" s="233"/>
      <c r="I2569" s="233"/>
      <c r="J2569" s="233"/>
      <c r="K2569" s="233"/>
      <c r="L2569" s="233">
        <v>30</v>
      </c>
      <c r="M2569" s="233"/>
      <c r="N2569" s="233"/>
      <c r="O2569" s="233"/>
      <c r="P2569" s="234"/>
    </row>
    <row r="2570" spans="1:16" x14ac:dyDescent="0.25">
      <c r="A2570" s="231" t="s">
        <v>1968</v>
      </c>
      <c r="B2570" s="232" t="s">
        <v>4541</v>
      </c>
      <c r="C2570" s="233"/>
      <c r="D2570" s="233"/>
      <c r="E2570" s="233"/>
      <c r="F2570" s="233"/>
      <c r="G2570" s="233"/>
      <c r="H2570" s="233"/>
      <c r="I2570" s="233"/>
      <c r="J2570" s="233"/>
      <c r="K2570" s="233"/>
      <c r="L2570" s="233">
        <v>3</v>
      </c>
      <c r="M2570" s="233"/>
      <c r="N2570" s="233"/>
      <c r="O2570" s="233"/>
      <c r="P2570" s="234"/>
    </row>
    <row r="2571" spans="1:16" x14ac:dyDescent="0.25">
      <c r="A2571" s="231" t="s">
        <v>1105</v>
      </c>
      <c r="B2571" s="232" t="s">
        <v>5422</v>
      </c>
      <c r="C2571" s="233"/>
      <c r="D2571" s="233"/>
      <c r="E2571" s="233"/>
      <c r="F2571" s="233">
        <v>1</v>
      </c>
      <c r="G2571" s="233"/>
      <c r="H2571" s="233">
        <v>1</v>
      </c>
      <c r="I2571" s="233"/>
      <c r="J2571" s="233"/>
      <c r="K2571" s="233"/>
      <c r="L2571" s="233"/>
      <c r="M2571" s="233"/>
      <c r="N2571" s="233">
        <v>2</v>
      </c>
      <c r="O2571" s="233"/>
      <c r="P2571" s="234"/>
    </row>
    <row r="2572" spans="1:16" x14ac:dyDescent="0.25">
      <c r="A2572" s="231" t="s">
        <v>2419</v>
      </c>
      <c r="B2572" s="232" t="s">
        <v>9617</v>
      </c>
      <c r="C2572" s="233"/>
      <c r="D2572" s="233"/>
      <c r="E2572" s="233">
        <v>2</v>
      </c>
      <c r="F2572" s="233"/>
      <c r="G2572" s="233"/>
      <c r="H2572" s="233"/>
      <c r="I2572" s="233"/>
      <c r="J2572" s="233"/>
      <c r="K2572" s="233"/>
      <c r="L2572" s="233"/>
      <c r="M2572" s="233"/>
      <c r="N2572" s="233"/>
      <c r="O2572" s="233">
        <v>1</v>
      </c>
      <c r="P2572" s="234"/>
    </row>
    <row r="2573" spans="1:16" x14ac:dyDescent="0.25">
      <c r="A2573" s="231" t="s">
        <v>7375</v>
      </c>
      <c r="B2573" s="232" t="s">
        <v>7376</v>
      </c>
      <c r="C2573" s="233"/>
      <c r="D2573" s="233"/>
      <c r="E2573" s="233"/>
      <c r="F2573" s="233"/>
      <c r="G2573" s="233"/>
      <c r="H2573" s="233"/>
      <c r="I2573" s="233"/>
      <c r="J2573" s="233"/>
      <c r="K2573" s="233"/>
      <c r="L2573" s="233"/>
      <c r="M2573" s="233">
        <v>22</v>
      </c>
      <c r="N2573" s="233"/>
      <c r="O2573" s="233"/>
      <c r="P2573" s="234"/>
    </row>
    <row r="2574" spans="1:16" x14ac:dyDescent="0.25">
      <c r="A2574" s="231" t="s">
        <v>8773</v>
      </c>
      <c r="B2574" s="232" t="s">
        <v>8774</v>
      </c>
      <c r="C2574" s="233"/>
      <c r="D2574" s="233"/>
      <c r="E2574" s="233"/>
      <c r="F2574" s="233"/>
      <c r="G2574" s="233"/>
      <c r="H2574" s="233"/>
      <c r="I2574" s="233"/>
      <c r="J2574" s="233"/>
      <c r="K2574" s="233">
        <v>7</v>
      </c>
      <c r="L2574" s="233"/>
      <c r="M2574" s="233"/>
      <c r="N2574" s="233"/>
      <c r="O2574" s="233"/>
      <c r="P2574" s="234"/>
    </row>
    <row r="2575" spans="1:16" x14ac:dyDescent="0.25">
      <c r="A2575" s="231" t="s">
        <v>3227</v>
      </c>
      <c r="B2575" s="232" t="s">
        <v>5428</v>
      </c>
      <c r="C2575" s="233"/>
      <c r="D2575" s="233"/>
      <c r="E2575" s="233"/>
      <c r="F2575" s="233"/>
      <c r="G2575" s="233"/>
      <c r="H2575" s="233"/>
      <c r="I2575" s="233"/>
      <c r="J2575" s="233">
        <v>3</v>
      </c>
      <c r="K2575" s="233">
        <v>4</v>
      </c>
      <c r="L2575" s="233"/>
      <c r="M2575" s="233"/>
      <c r="N2575" s="233"/>
      <c r="O2575" s="233"/>
      <c r="P2575" s="234"/>
    </row>
    <row r="2576" spans="1:16" x14ac:dyDescent="0.25">
      <c r="A2576" s="231" t="s">
        <v>3042</v>
      </c>
      <c r="B2576" s="232" t="s">
        <v>5429</v>
      </c>
      <c r="C2576" s="233">
        <v>53</v>
      </c>
      <c r="D2576" s="233">
        <v>19</v>
      </c>
      <c r="E2576" s="233">
        <v>142</v>
      </c>
      <c r="F2576" s="233">
        <v>201</v>
      </c>
      <c r="G2576" s="233">
        <v>350</v>
      </c>
      <c r="H2576" s="233">
        <v>397</v>
      </c>
      <c r="I2576" s="233">
        <v>430</v>
      </c>
      <c r="J2576" s="233">
        <v>751</v>
      </c>
      <c r="K2576" s="233">
        <v>955</v>
      </c>
      <c r="L2576" s="233">
        <v>1409</v>
      </c>
      <c r="M2576" s="233">
        <v>694</v>
      </c>
      <c r="N2576" s="233"/>
      <c r="O2576" s="233">
        <v>14</v>
      </c>
      <c r="P2576" s="234"/>
    </row>
    <row r="2577" spans="1:16" x14ac:dyDescent="0.25">
      <c r="A2577" s="231" t="s">
        <v>3028</v>
      </c>
      <c r="B2577" s="232" t="s">
        <v>5430</v>
      </c>
      <c r="C2577" s="233">
        <v>1618</v>
      </c>
      <c r="D2577" s="233">
        <v>536</v>
      </c>
      <c r="E2577" s="233">
        <v>1716</v>
      </c>
      <c r="F2577" s="233">
        <v>3212</v>
      </c>
      <c r="G2577" s="233">
        <v>2080</v>
      </c>
      <c r="H2577" s="233">
        <v>3431</v>
      </c>
      <c r="I2577" s="233">
        <v>2651</v>
      </c>
      <c r="J2577" s="233">
        <v>3771</v>
      </c>
      <c r="K2577" s="233">
        <v>7914</v>
      </c>
      <c r="L2577" s="233">
        <v>3783</v>
      </c>
      <c r="M2577" s="233">
        <v>711</v>
      </c>
      <c r="N2577" s="233"/>
      <c r="O2577" s="233"/>
      <c r="P2577" s="234"/>
    </row>
    <row r="2578" spans="1:16" x14ac:dyDescent="0.25">
      <c r="A2578" s="231" t="s">
        <v>8775</v>
      </c>
      <c r="B2578" s="232" t="s">
        <v>8776</v>
      </c>
      <c r="C2578" s="233"/>
      <c r="D2578" s="233"/>
      <c r="E2578" s="233"/>
      <c r="F2578" s="233"/>
      <c r="G2578" s="233"/>
      <c r="H2578" s="233"/>
      <c r="I2578" s="233"/>
      <c r="J2578" s="233"/>
      <c r="K2578" s="233"/>
      <c r="L2578" s="233"/>
      <c r="M2578" s="233"/>
      <c r="N2578" s="233">
        <v>47</v>
      </c>
      <c r="O2578" s="233"/>
      <c r="P2578" s="234"/>
    </row>
    <row r="2579" spans="1:16" x14ac:dyDescent="0.25">
      <c r="A2579" s="231" t="s">
        <v>7118</v>
      </c>
      <c r="B2579" s="232" t="s">
        <v>7119</v>
      </c>
      <c r="C2579" s="233"/>
      <c r="D2579" s="233"/>
      <c r="E2579" s="233"/>
      <c r="F2579" s="233"/>
      <c r="G2579" s="233"/>
      <c r="H2579" s="233"/>
      <c r="I2579" s="233"/>
      <c r="J2579" s="233"/>
      <c r="K2579" s="233"/>
      <c r="L2579" s="233"/>
      <c r="M2579" s="233"/>
      <c r="N2579" s="233">
        <v>471</v>
      </c>
      <c r="O2579" s="233">
        <v>820</v>
      </c>
      <c r="P2579" s="234">
        <v>595</v>
      </c>
    </row>
    <row r="2580" spans="1:16" x14ac:dyDescent="0.25">
      <c r="A2580" s="231" t="s">
        <v>7120</v>
      </c>
      <c r="B2580" s="232" t="s">
        <v>7121</v>
      </c>
      <c r="C2580" s="233"/>
      <c r="D2580" s="233"/>
      <c r="E2580" s="233"/>
      <c r="F2580" s="233"/>
      <c r="G2580" s="233"/>
      <c r="H2580" s="233"/>
      <c r="I2580" s="233"/>
      <c r="J2580" s="233"/>
      <c r="K2580" s="233"/>
      <c r="L2580" s="233"/>
      <c r="M2580" s="233"/>
      <c r="N2580" s="233">
        <v>918</v>
      </c>
      <c r="O2580" s="233">
        <v>745</v>
      </c>
      <c r="P2580" s="234">
        <v>213</v>
      </c>
    </row>
    <row r="2581" spans="1:16" x14ac:dyDescent="0.25">
      <c r="A2581" s="231" t="s">
        <v>2928</v>
      </c>
      <c r="B2581" s="232" t="s">
        <v>5431</v>
      </c>
      <c r="C2581" s="233"/>
      <c r="D2581" s="233"/>
      <c r="E2581" s="233"/>
      <c r="F2581" s="233"/>
      <c r="G2581" s="233"/>
      <c r="H2581" s="233"/>
      <c r="I2581" s="233"/>
      <c r="J2581" s="233"/>
      <c r="K2581" s="233"/>
      <c r="L2581" s="233">
        <v>17</v>
      </c>
      <c r="M2581" s="233"/>
      <c r="N2581" s="233"/>
      <c r="O2581" s="233"/>
      <c r="P2581" s="234"/>
    </row>
    <row r="2582" spans="1:16" x14ac:dyDescent="0.25">
      <c r="A2582" s="231" t="s">
        <v>7213</v>
      </c>
      <c r="B2582" s="232" t="s">
        <v>7214</v>
      </c>
      <c r="C2582" s="233"/>
      <c r="D2582" s="233">
        <v>2</v>
      </c>
      <c r="E2582" s="233"/>
      <c r="F2582" s="233">
        <v>2</v>
      </c>
      <c r="G2582" s="233">
        <v>1</v>
      </c>
      <c r="H2582" s="233"/>
      <c r="I2582" s="233"/>
      <c r="J2582" s="233">
        <v>163</v>
      </c>
      <c r="K2582" s="233">
        <v>103</v>
      </c>
      <c r="L2582" s="233">
        <v>98</v>
      </c>
      <c r="M2582" s="233">
        <v>27</v>
      </c>
      <c r="N2582" s="233">
        <v>25</v>
      </c>
      <c r="O2582" s="233">
        <v>33</v>
      </c>
      <c r="P2582" s="234">
        <v>38</v>
      </c>
    </row>
    <row r="2583" spans="1:16" x14ac:dyDescent="0.25">
      <c r="A2583" s="231" t="s">
        <v>3067</v>
      </c>
      <c r="B2583" s="232" t="s">
        <v>6873</v>
      </c>
      <c r="C2583" s="233"/>
      <c r="D2583" s="233"/>
      <c r="E2583" s="233"/>
      <c r="F2583" s="233"/>
      <c r="G2583" s="233"/>
      <c r="H2583" s="233">
        <v>1</v>
      </c>
      <c r="I2583" s="233"/>
      <c r="J2583" s="233"/>
      <c r="K2583" s="233"/>
      <c r="L2583" s="233"/>
      <c r="M2583" s="233"/>
      <c r="N2583" s="233"/>
      <c r="O2583" s="233"/>
      <c r="P2583" s="234"/>
    </row>
    <row r="2584" spans="1:16" x14ac:dyDescent="0.25">
      <c r="A2584" s="231" t="s">
        <v>2610</v>
      </c>
      <c r="B2584" s="232" t="s">
        <v>3448</v>
      </c>
      <c r="C2584" s="233">
        <v>4</v>
      </c>
      <c r="D2584" s="233">
        <v>1</v>
      </c>
      <c r="E2584" s="233">
        <v>1</v>
      </c>
      <c r="F2584" s="233">
        <v>9</v>
      </c>
      <c r="G2584" s="233">
        <v>7</v>
      </c>
      <c r="H2584" s="233">
        <v>10</v>
      </c>
      <c r="I2584" s="233">
        <v>15</v>
      </c>
      <c r="J2584" s="233">
        <v>134</v>
      </c>
      <c r="K2584" s="233">
        <v>39</v>
      </c>
      <c r="L2584" s="233">
        <v>187</v>
      </c>
      <c r="M2584" s="233">
        <v>117</v>
      </c>
      <c r="N2584" s="233">
        <v>6</v>
      </c>
      <c r="O2584" s="233">
        <v>27</v>
      </c>
      <c r="P2584" s="234">
        <v>10</v>
      </c>
    </row>
    <row r="2585" spans="1:16" x14ac:dyDescent="0.25">
      <c r="A2585" s="231" t="s">
        <v>4440</v>
      </c>
      <c r="B2585" s="232" t="s">
        <v>4441</v>
      </c>
      <c r="C2585" s="233"/>
      <c r="D2585" s="233"/>
      <c r="E2585" s="233"/>
      <c r="F2585" s="233"/>
      <c r="G2585" s="233"/>
      <c r="H2585" s="233"/>
      <c r="I2585" s="233"/>
      <c r="J2585" s="233"/>
      <c r="K2585" s="233"/>
      <c r="L2585" s="233"/>
      <c r="M2585" s="233"/>
      <c r="N2585" s="233"/>
      <c r="O2585" s="233"/>
      <c r="P2585" s="234">
        <v>44</v>
      </c>
    </row>
    <row r="2586" spans="1:16" x14ac:dyDescent="0.25">
      <c r="A2586" s="231" t="s">
        <v>2536</v>
      </c>
      <c r="B2586" s="232" t="s">
        <v>5604</v>
      </c>
      <c r="C2586" s="233"/>
      <c r="D2586" s="233"/>
      <c r="E2586" s="233"/>
      <c r="F2586" s="233">
        <v>7</v>
      </c>
      <c r="G2586" s="233"/>
      <c r="H2586" s="233"/>
      <c r="I2586" s="233">
        <v>5</v>
      </c>
      <c r="J2586" s="233"/>
      <c r="K2586" s="233"/>
      <c r="L2586" s="233">
        <v>32</v>
      </c>
      <c r="M2586" s="233"/>
      <c r="N2586" s="233"/>
      <c r="O2586" s="233"/>
      <c r="P2586" s="234"/>
    </row>
    <row r="2587" spans="1:16" x14ac:dyDescent="0.25">
      <c r="A2587" s="231" t="s">
        <v>346</v>
      </c>
      <c r="B2587" s="232" t="s">
        <v>4443</v>
      </c>
      <c r="C2587" s="233">
        <v>125</v>
      </c>
      <c r="D2587" s="233">
        <v>77</v>
      </c>
      <c r="E2587" s="233">
        <v>55</v>
      </c>
      <c r="F2587" s="233">
        <v>92</v>
      </c>
      <c r="G2587" s="233">
        <v>58</v>
      </c>
      <c r="H2587" s="233">
        <v>23</v>
      </c>
      <c r="I2587" s="233">
        <v>31</v>
      </c>
      <c r="J2587" s="233">
        <v>19</v>
      </c>
      <c r="K2587" s="233"/>
      <c r="L2587" s="233"/>
      <c r="M2587" s="233">
        <v>166</v>
      </c>
      <c r="N2587" s="233">
        <v>149</v>
      </c>
      <c r="O2587" s="233">
        <v>351</v>
      </c>
      <c r="P2587" s="234">
        <v>350</v>
      </c>
    </row>
    <row r="2588" spans="1:16" x14ac:dyDescent="0.25">
      <c r="A2588" s="231" t="s">
        <v>462</v>
      </c>
      <c r="B2588" s="232" t="s">
        <v>4444</v>
      </c>
      <c r="C2588" s="233">
        <v>2</v>
      </c>
      <c r="D2588" s="233"/>
      <c r="E2588" s="233"/>
      <c r="F2588" s="233"/>
      <c r="G2588" s="233"/>
      <c r="H2588" s="233"/>
      <c r="I2588" s="233"/>
      <c r="J2588" s="233"/>
      <c r="K2588" s="233"/>
      <c r="L2588" s="233"/>
      <c r="M2588" s="233">
        <v>60</v>
      </c>
      <c r="N2588" s="233"/>
      <c r="O2588" s="233">
        <v>929</v>
      </c>
      <c r="P2588" s="234">
        <v>267</v>
      </c>
    </row>
    <row r="2589" spans="1:16" x14ac:dyDescent="0.25">
      <c r="A2589" s="231" t="s">
        <v>8077</v>
      </c>
      <c r="B2589" s="232" t="s">
        <v>8078</v>
      </c>
      <c r="C2589" s="233">
        <v>100</v>
      </c>
      <c r="D2589" s="233"/>
      <c r="E2589" s="233"/>
      <c r="F2589" s="233"/>
      <c r="G2589" s="233">
        <v>9</v>
      </c>
      <c r="H2589" s="233"/>
      <c r="I2589" s="233"/>
      <c r="J2589" s="233"/>
      <c r="K2589" s="233"/>
      <c r="L2589" s="233"/>
      <c r="M2589" s="233"/>
      <c r="N2589" s="233"/>
      <c r="O2589" s="233"/>
      <c r="P2589" s="234"/>
    </row>
    <row r="2590" spans="1:16" x14ac:dyDescent="0.25">
      <c r="A2590" s="231" t="s">
        <v>950</v>
      </c>
      <c r="B2590" s="232" t="s">
        <v>9618</v>
      </c>
      <c r="C2590" s="233">
        <v>11</v>
      </c>
      <c r="D2590" s="233">
        <v>15</v>
      </c>
      <c r="E2590" s="233">
        <v>23</v>
      </c>
      <c r="F2590" s="233">
        <v>18</v>
      </c>
      <c r="G2590" s="233">
        <v>4</v>
      </c>
      <c r="H2590" s="233">
        <v>43</v>
      </c>
      <c r="I2590" s="233">
        <v>47</v>
      </c>
      <c r="J2590" s="233">
        <v>46</v>
      </c>
      <c r="K2590" s="233">
        <v>46</v>
      </c>
      <c r="L2590" s="233">
        <v>670</v>
      </c>
      <c r="M2590" s="233">
        <v>250</v>
      </c>
      <c r="N2590" s="233">
        <v>85</v>
      </c>
      <c r="O2590" s="233">
        <v>1203</v>
      </c>
      <c r="P2590" s="234">
        <v>621</v>
      </c>
    </row>
    <row r="2591" spans="1:16" x14ac:dyDescent="0.25">
      <c r="A2591" s="231" t="s">
        <v>8436</v>
      </c>
      <c r="B2591" s="232" t="s">
        <v>8437</v>
      </c>
      <c r="C2591" s="233"/>
      <c r="D2591" s="233"/>
      <c r="E2591" s="233"/>
      <c r="F2591" s="233"/>
      <c r="G2591" s="233"/>
      <c r="H2591" s="233"/>
      <c r="I2591" s="233">
        <v>4</v>
      </c>
      <c r="J2591" s="233"/>
      <c r="K2591" s="233"/>
      <c r="L2591" s="233"/>
      <c r="M2591" s="233"/>
      <c r="N2591" s="233"/>
      <c r="O2591" s="233"/>
      <c r="P2591" s="234"/>
    </row>
    <row r="2592" spans="1:16" x14ac:dyDescent="0.25">
      <c r="A2592" s="231" t="s">
        <v>3118</v>
      </c>
      <c r="B2592" s="232" t="s">
        <v>9619</v>
      </c>
      <c r="C2592" s="233">
        <v>355</v>
      </c>
      <c r="D2592" s="233">
        <v>309</v>
      </c>
      <c r="E2592" s="233">
        <v>238</v>
      </c>
      <c r="F2592" s="233">
        <v>262</v>
      </c>
      <c r="G2592" s="233">
        <v>201</v>
      </c>
      <c r="H2592" s="233">
        <v>411</v>
      </c>
      <c r="I2592" s="233"/>
      <c r="J2592" s="233">
        <v>11</v>
      </c>
      <c r="K2592" s="233"/>
      <c r="L2592" s="233"/>
      <c r="M2592" s="233"/>
      <c r="N2592" s="233"/>
      <c r="O2592" s="233"/>
      <c r="P2592" s="234"/>
    </row>
    <row r="2593" spans="1:16" x14ac:dyDescent="0.25">
      <c r="A2593" s="231" t="s">
        <v>237</v>
      </c>
      <c r="B2593" s="232" t="s">
        <v>5615</v>
      </c>
      <c r="C2593" s="233">
        <v>2</v>
      </c>
      <c r="D2593" s="233"/>
      <c r="E2593" s="233"/>
      <c r="F2593" s="233"/>
      <c r="G2593" s="233"/>
      <c r="H2593" s="233"/>
      <c r="I2593" s="233">
        <v>374</v>
      </c>
      <c r="J2593" s="233">
        <v>592</v>
      </c>
      <c r="K2593" s="233">
        <v>865</v>
      </c>
      <c r="L2593" s="233">
        <v>1065</v>
      </c>
      <c r="M2593" s="233">
        <v>646</v>
      </c>
      <c r="N2593" s="233">
        <v>345</v>
      </c>
      <c r="O2593" s="233">
        <v>468</v>
      </c>
      <c r="P2593" s="234">
        <v>4213</v>
      </c>
    </row>
    <row r="2594" spans="1:16" x14ac:dyDescent="0.25">
      <c r="A2594" s="231" t="s">
        <v>1737</v>
      </c>
      <c r="B2594" s="232" t="s">
        <v>3450</v>
      </c>
      <c r="C2594" s="233"/>
      <c r="D2594" s="233"/>
      <c r="E2594" s="233"/>
      <c r="F2594" s="233">
        <v>44</v>
      </c>
      <c r="G2594" s="233"/>
      <c r="H2594" s="233"/>
      <c r="I2594" s="233"/>
      <c r="J2594" s="233"/>
      <c r="K2594" s="233">
        <v>1</v>
      </c>
      <c r="L2594" s="233">
        <v>217</v>
      </c>
      <c r="M2594" s="233">
        <v>1218</v>
      </c>
      <c r="N2594" s="233">
        <v>53</v>
      </c>
      <c r="O2594" s="233"/>
      <c r="P2594" s="234"/>
    </row>
    <row r="2595" spans="1:16" x14ac:dyDescent="0.25">
      <c r="A2595" s="231" t="s">
        <v>7111</v>
      </c>
      <c r="B2595" s="232" t="s">
        <v>7113</v>
      </c>
      <c r="C2595" s="233"/>
      <c r="D2595" s="233"/>
      <c r="E2595" s="233"/>
      <c r="F2595" s="233"/>
      <c r="G2595" s="233"/>
      <c r="H2595" s="233"/>
      <c r="I2595" s="233"/>
      <c r="J2595" s="233"/>
      <c r="K2595" s="233"/>
      <c r="L2595" s="233"/>
      <c r="M2595" s="233"/>
      <c r="N2595" s="233">
        <v>750</v>
      </c>
      <c r="O2595" s="233">
        <v>1101</v>
      </c>
      <c r="P2595" s="234">
        <v>1508</v>
      </c>
    </row>
    <row r="2596" spans="1:16" x14ac:dyDescent="0.25">
      <c r="A2596" s="231" t="s">
        <v>1220</v>
      </c>
      <c r="B2596" s="232" t="s">
        <v>5618</v>
      </c>
      <c r="C2596" s="233"/>
      <c r="D2596" s="233"/>
      <c r="E2596" s="233"/>
      <c r="F2596" s="233"/>
      <c r="G2596" s="233"/>
      <c r="H2596" s="233"/>
      <c r="I2596" s="233"/>
      <c r="J2596" s="233"/>
      <c r="K2596" s="233"/>
      <c r="L2596" s="233"/>
      <c r="M2596" s="233"/>
      <c r="N2596" s="233">
        <v>23</v>
      </c>
      <c r="O2596" s="233"/>
      <c r="P2596" s="234"/>
    </row>
    <row r="2597" spans="1:16" x14ac:dyDescent="0.25">
      <c r="A2597" s="231" t="s">
        <v>3192</v>
      </c>
      <c r="B2597" s="232" t="s">
        <v>6727</v>
      </c>
      <c r="C2597" s="233"/>
      <c r="D2597" s="233">
        <v>10</v>
      </c>
      <c r="E2597" s="233">
        <v>20</v>
      </c>
      <c r="F2597" s="233"/>
      <c r="G2597" s="233"/>
      <c r="H2597" s="233"/>
      <c r="I2597" s="233"/>
      <c r="J2597" s="233"/>
      <c r="K2597" s="233"/>
      <c r="L2597" s="233"/>
      <c r="M2597" s="233"/>
      <c r="N2597" s="233"/>
      <c r="O2597" s="233"/>
      <c r="P2597" s="234"/>
    </row>
    <row r="2598" spans="1:16" x14ac:dyDescent="0.25">
      <c r="A2598" s="231" t="s">
        <v>8392</v>
      </c>
      <c r="B2598" s="232" t="s">
        <v>8393</v>
      </c>
      <c r="C2598" s="233"/>
      <c r="D2598" s="233">
        <v>6</v>
      </c>
      <c r="E2598" s="233">
        <v>2</v>
      </c>
      <c r="F2598" s="233">
        <v>3</v>
      </c>
      <c r="G2598" s="233"/>
      <c r="H2598" s="233">
        <v>1</v>
      </c>
      <c r="I2598" s="233"/>
      <c r="J2598" s="233"/>
      <c r="K2598" s="233"/>
      <c r="L2598" s="233"/>
      <c r="M2598" s="233"/>
      <c r="N2598" s="233"/>
      <c r="O2598" s="233"/>
      <c r="P2598" s="234"/>
    </row>
    <row r="2599" spans="1:16" x14ac:dyDescent="0.25">
      <c r="A2599" s="231" t="s">
        <v>8835</v>
      </c>
      <c r="B2599" s="232" t="s">
        <v>8836</v>
      </c>
      <c r="C2599" s="233">
        <v>8</v>
      </c>
      <c r="D2599" s="233">
        <v>19</v>
      </c>
      <c r="E2599" s="233"/>
      <c r="F2599" s="233"/>
      <c r="G2599" s="233"/>
      <c r="H2599" s="233"/>
      <c r="I2599" s="233"/>
      <c r="J2599" s="233"/>
      <c r="K2599" s="233"/>
      <c r="L2599" s="233"/>
      <c r="M2599" s="233"/>
      <c r="N2599" s="233"/>
      <c r="O2599" s="233"/>
      <c r="P2599" s="234"/>
    </row>
    <row r="2600" spans="1:16" x14ac:dyDescent="0.25">
      <c r="A2600" s="231" t="s">
        <v>8079</v>
      </c>
      <c r="B2600" s="232" t="s">
        <v>8080</v>
      </c>
      <c r="C2600" s="233">
        <v>1</v>
      </c>
      <c r="D2600" s="233"/>
      <c r="E2600" s="233"/>
      <c r="F2600" s="233"/>
      <c r="G2600" s="233"/>
      <c r="H2600" s="233"/>
      <c r="I2600" s="233"/>
      <c r="J2600" s="233"/>
      <c r="K2600" s="233"/>
      <c r="L2600" s="233"/>
      <c r="M2600" s="233"/>
      <c r="N2600" s="233"/>
      <c r="O2600" s="233"/>
      <c r="P2600" s="234"/>
    </row>
    <row r="2601" spans="1:16" x14ac:dyDescent="0.25">
      <c r="A2601" s="231" t="s">
        <v>1404</v>
      </c>
      <c r="B2601" s="232" t="s">
        <v>7010</v>
      </c>
      <c r="C2601" s="233">
        <v>1919</v>
      </c>
      <c r="D2601" s="233">
        <v>227</v>
      </c>
      <c r="E2601" s="233">
        <v>1105</v>
      </c>
      <c r="F2601" s="233">
        <v>704</v>
      </c>
      <c r="G2601" s="233">
        <v>28</v>
      </c>
      <c r="H2601" s="233">
        <v>55</v>
      </c>
      <c r="I2601" s="233"/>
      <c r="J2601" s="233">
        <v>4</v>
      </c>
      <c r="K2601" s="233"/>
      <c r="L2601" s="233"/>
      <c r="M2601" s="233"/>
      <c r="N2601" s="233">
        <v>30</v>
      </c>
      <c r="O2601" s="233">
        <v>152</v>
      </c>
      <c r="P2601" s="234"/>
    </row>
    <row r="2602" spans="1:16" x14ac:dyDescent="0.25">
      <c r="A2602" s="231" t="s">
        <v>2745</v>
      </c>
      <c r="B2602" s="232" t="s">
        <v>4434</v>
      </c>
      <c r="C2602" s="233">
        <v>2</v>
      </c>
      <c r="D2602" s="233"/>
      <c r="E2602" s="233"/>
      <c r="F2602" s="233"/>
      <c r="G2602" s="233"/>
      <c r="H2602" s="233"/>
      <c r="I2602" s="233"/>
      <c r="J2602" s="233">
        <v>5</v>
      </c>
      <c r="K2602" s="233">
        <v>11</v>
      </c>
      <c r="L2602" s="233">
        <v>10</v>
      </c>
      <c r="M2602" s="233">
        <v>2</v>
      </c>
      <c r="N2602" s="233">
        <v>11</v>
      </c>
      <c r="O2602" s="233">
        <v>21</v>
      </c>
      <c r="P2602" s="234">
        <v>33</v>
      </c>
    </row>
    <row r="2603" spans="1:16" x14ac:dyDescent="0.25">
      <c r="A2603" s="231" t="s">
        <v>2264</v>
      </c>
      <c r="B2603" s="232" t="s">
        <v>9620</v>
      </c>
      <c r="C2603" s="233"/>
      <c r="D2603" s="233">
        <v>3</v>
      </c>
      <c r="E2603" s="233"/>
      <c r="F2603" s="233"/>
      <c r="G2603" s="233"/>
      <c r="H2603" s="233"/>
      <c r="I2603" s="233"/>
      <c r="J2603" s="233"/>
      <c r="K2603" s="233"/>
      <c r="L2603" s="233"/>
      <c r="M2603" s="233"/>
      <c r="N2603" s="233"/>
      <c r="O2603" s="233"/>
      <c r="P2603" s="234"/>
    </row>
    <row r="2604" spans="1:16" x14ac:dyDescent="0.25">
      <c r="A2604" s="231" t="s">
        <v>1014</v>
      </c>
      <c r="B2604" s="232" t="s">
        <v>7011</v>
      </c>
      <c r="C2604" s="233"/>
      <c r="D2604" s="233"/>
      <c r="E2604" s="233"/>
      <c r="F2604" s="233"/>
      <c r="G2604" s="233"/>
      <c r="H2604" s="233"/>
      <c r="I2604" s="233"/>
      <c r="J2604" s="233"/>
      <c r="K2604" s="233"/>
      <c r="L2604" s="233">
        <v>11</v>
      </c>
      <c r="M2604" s="233"/>
      <c r="N2604" s="233"/>
      <c r="O2604" s="233"/>
      <c r="P2604" s="234"/>
    </row>
    <row r="2605" spans="1:16" x14ac:dyDescent="0.25">
      <c r="A2605" s="231" t="s">
        <v>7253</v>
      </c>
      <c r="B2605" s="232" t="s">
        <v>7254</v>
      </c>
      <c r="C2605" s="233"/>
      <c r="D2605" s="233"/>
      <c r="E2605" s="233"/>
      <c r="F2605" s="233"/>
      <c r="G2605" s="233"/>
      <c r="H2605" s="233"/>
      <c r="I2605" s="233"/>
      <c r="J2605" s="233"/>
      <c r="K2605" s="233"/>
      <c r="L2605" s="233">
        <v>2</v>
      </c>
      <c r="M2605" s="233"/>
      <c r="N2605" s="233"/>
      <c r="O2605" s="233">
        <v>4</v>
      </c>
      <c r="P2605" s="234">
        <v>6</v>
      </c>
    </row>
    <row r="2606" spans="1:16" x14ac:dyDescent="0.25">
      <c r="A2606" s="231" t="s">
        <v>477</v>
      </c>
      <c r="B2606" s="232" t="s">
        <v>7016</v>
      </c>
      <c r="C2606" s="233"/>
      <c r="D2606" s="233"/>
      <c r="E2606" s="233"/>
      <c r="F2606" s="233"/>
      <c r="G2606" s="233"/>
      <c r="H2606" s="233"/>
      <c r="I2606" s="233"/>
      <c r="J2606" s="233"/>
      <c r="K2606" s="233"/>
      <c r="L2606" s="233"/>
      <c r="M2606" s="233">
        <v>31</v>
      </c>
      <c r="N2606" s="233"/>
      <c r="O2606" s="233">
        <v>7</v>
      </c>
      <c r="P2606" s="234">
        <v>22</v>
      </c>
    </row>
    <row r="2607" spans="1:16" x14ac:dyDescent="0.25">
      <c r="A2607" s="231" t="s">
        <v>2859</v>
      </c>
      <c r="B2607" s="232" t="s">
        <v>6817</v>
      </c>
      <c r="C2607" s="233"/>
      <c r="D2607" s="233"/>
      <c r="E2607" s="233"/>
      <c r="F2607" s="233"/>
      <c r="G2607" s="233"/>
      <c r="H2607" s="233">
        <v>1</v>
      </c>
      <c r="I2607" s="233">
        <v>1</v>
      </c>
      <c r="J2607" s="233"/>
      <c r="K2607" s="233"/>
      <c r="L2607" s="233"/>
      <c r="M2607" s="233"/>
      <c r="N2607" s="233"/>
      <c r="O2607" s="233"/>
      <c r="P2607" s="234"/>
    </row>
    <row r="2608" spans="1:16" x14ac:dyDescent="0.25">
      <c r="A2608" s="231" t="s">
        <v>2567</v>
      </c>
      <c r="B2608" s="232" t="s">
        <v>5640</v>
      </c>
      <c r="C2608" s="233"/>
      <c r="D2608" s="233"/>
      <c r="E2608" s="233"/>
      <c r="F2608" s="233"/>
      <c r="G2608" s="233"/>
      <c r="H2608" s="233"/>
      <c r="I2608" s="233"/>
      <c r="J2608" s="233"/>
      <c r="K2608" s="233"/>
      <c r="L2608" s="233"/>
      <c r="M2608" s="233"/>
      <c r="N2608" s="233"/>
      <c r="O2608" s="233">
        <v>4</v>
      </c>
      <c r="P2608" s="234">
        <v>14</v>
      </c>
    </row>
    <row r="2609" spans="1:16" x14ac:dyDescent="0.25">
      <c r="A2609" s="231" t="s">
        <v>2544</v>
      </c>
      <c r="B2609" s="232" t="s">
        <v>9621</v>
      </c>
      <c r="C2609" s="233"/>
      <c r="D2609" s="233"/>
      <c r="E2609" s="233"/>
      <c r="F2609" s="233"/>
      <c r="G2609" s="233"/>
      <c r="H2609" s="233"/>
      <c r="I2609" s="233">
        <v>2</v>
      </c>
      <c r="J2609" s="233"/>
      <c r="K2609" s="233"/>
      <c r="L2609" s="233"/>
      <c r="M2609" s="233"/>
      <c r="N2609" s="233"/>
      <c r="O2609" s="233"/>
      <c r="P2609" s="234"/>
    </row>
    <row r="2610" spans="1:16" x14ac:dyDescent="0.25">
      <c r="A2610" s="231" t="s">
        <v>791</v>
      </c>
      <c r="B2610" s="232" t="s">
        <v>9622</v>
      </c>
      <c r="C2610" s="233"/>
      <c r="D2610" s="233"/>
      <c r="E2610" s="233"/>
      <c r="F2610" s="233"/>
      <c r="G2610" s="233"/>
      <c r="H2610" s="233"/>
      <c r="I2610" s="233">
        <v>4</v>
      </c>
      <c r="J2610" s="233"/>
      <c r="K2610" s="233">
        <v>127</v>
      </c>
      <c r="L2610" s="233"/>
      <c r="M2610" s="233"/>
      <c r="N2610" s="233"/>
      <c r="O2610" s="233">
        <v>3</v>
      </c>
      <c r="P2610" s="234"/>
    </row>
    <row r="2611" spans="1:16" x14ac:dyDescent="0.25">
      <c r="A2611" s="231" t="s">
        <v>738</v>
      </c>
      <c r="B2611" s="232" t="s">
        <v>9623</v>
      </c>
      <c r="C2611" s="233"/>
      <c r="D2611" s="233"/>
      <c r="E2611" s="233"/>
      <c r="F2611" s="233"/>
      <c r="G2611" s="233"/>
      <c r="H2611" s="233">
        <v>3</v>
      </c>
      <c r="I2611" s="233"/>
      <c r="J2611" s="233"/>
      <c r="K2611" s="233"/>
      <c r="L2611" s="233"/>
      <c r="M2611" s="233"/>
      <c r="N2611" s="233">
        <v>6</v>
      </c>
      <c r="O2611" s="233">
        <v>3</v>
      </c>
      <c r="P2611" s="234"/>
    </row>
    <row r="2612" spans="1:16" x14ac:dyDescent="0.25">
      <c r="A2612" s="231" t="s">
        <v>813</v>
      </c>
      <c r="B2612" s="232" t="s">
        <v>9624</v>
      </c>
      <c r="C2612" s="233"/>
      <c r="D2612" s="233"/>
      <c r="E2612" s="233"/>
      <c r="F2612" s="233"/>
      <c r="G2612" s="233"/>
      <c r="H2612" s="233"/>
      <c r="I2612" s="233"/>
      <c r="J2612" s="233">
        <v>153</v>
      </c>
      <c r="K2612" s="233">
        <v>148</v>
      </c>
      <c r="L2612" s="233">
        <v>3</v>
      </c>
      <c r="M2612" s="233">
        <v>8</v>
      </c>
      <c r="N2612" s="233"/>
      <c r="O2612" s="233"/>
      <c r="P2612" s="234"/>
    </row>
    <row r="2613" spans="1:16" x14ac:dyDescent="0.25">
      <c r="A2613" s="231" t="s">
        <v>1305</v>
      </c>
      <c r="B2613" s="232" t="s">
        <v>9625</v>
      </c>
      <c r="C2613" s="233">
        <v>1</v>
      </c>
      <c r="D2613" s="233"/>
      <c r="E2613" s="233"/>
      <c r="F2613" s="233"/>
      <c r="G2613" s="233"/>
      <c r="H2613" s="233"/>
      <c r="I2613" s="233"/>
      <c r="J2613" s="233"/>
      <c r="K2613" s="233"/>
      <c r="L2613" s="233"/>
      <c r="M2613" s="233"/>
      <c r="N2613" s="233"/>
      <c r="O2613" s="233"/>
      <c r="P2613" s="234"/>
    </row>
    <row r="2614" spans="1:16" x14ac:dyDescent="0.25">
      <c r="A2614" s="231" t="s">
        <v>2846</v>
      </c>
      <c r="B2614" s="232" t="s">
        <v>9626</v>
      </c>
      <c r="C2614" s="233">
        <v>3</v>
      </c>
      <c r="D2614" s="233">
        <v>6</v>
      </c>
      <c r="E2614" s="233">
        <v>3</v>
      </c>
      <c r="F2614" s="233">
        <v>8</v>
      </c>
      <c r="G2614" s="233">
        <v>12</v>
      </c>
      <c r="H2614" s="233">
        <v>10</v>
      </c>
      <c r="I2614" s="233"/>
      <c r="J2614" s="233"/>
      <c r="K2614" s="233"/>
      <c r="L2614" s="233"/>
      <c r="M2614" s="233"/>
      <c r="N2614" s="233"/>
      <c r="O2614" s="233"/>
      <c r="P2614" s="234"/>
    </row>
    <row r="2615" spans="1:16" x14ac:dyDescent="0.25">
      <c r="A2615" s="231" t="s">
        <v>7716</v>
      </c>
      <c r="B2615" s="232" t="s">
        <v>7717</v>
      </c>
      <c r="C2615" s="233"/>
      <c r="D2615" s="233"/>
      <c r="E2615" s="233"/>
      <c r="F2615" s="233"/>
      <c r="G2615" s="233"/>
      <c r="H2615" s="233">
        <v>22</v>
      </c>
      <c r="I2615" s="233"/>
      <c r="J2615" s="233"/>
      <c r="K2615" s="233"/>
      <c r="L2615" s="233"/>
      <c r="M2615" s="233"/>
      <c r="N2615" s="233"/>
      <c r="O2615" s="233"/>
      <c r="P2615" s="234"/>
    </row>
    <row r="2616" spans="1:16" x14ac:dyDescent="0.25">
      <c r="A2616" s="231" t="s">
        <v>728</v>
      </c>
      <c r="B2616" s="232" t="s">
        <v>5622</v>
      </c>
      <c r="C2616" s="233"/>
      <c r="D2616" s="233"/>
      <c r="E2616" s="233"/>
      <c r="F2616" s="233"/>
      <c r="G2616" s="233"/>
      <c r="H2616" s="233"/>
      <c r="I2616" s="233"/>
      <c r="J2616" s="233"/>
      <c r="K2616" s="233"/>
      <c r="L2616" s="233"/>
      <c r="M2616" s="233"/>
      <c r="N2616" s="233"/>
      <c r="O2616" s="233">
        <v>6</v>
      </c>
      <c r="P2616" s="234"/>
    </row>
    <row r="2617" spans="1:16" x14ac:dyDescent="0.25">
      <c r="A2617" s="231" t="s">
        <v>339</v>
      </c>
      <c r="B2617" s="232" t="s">
        <v>9627</v>
      </c>
      <c r="C2617" s="233"/>
      <c r="D2617" s="233"/>
      <c r="E2617" s="233"/>
      <c r="F2617" s="233"/>
      <c r="G2617" s="233"/>
      <c r="H2617" s="233">
        <v>1</v>
      </c>
      <c r="I2617" s="233"/>
      <c r="J2617" s="233"/>
      <c r="K2617" s="233"/>
      <c r="L2617" s="233"/>
      <c r="M2617" s="233"/>
      <c r="N2617" s="233">
        <v>95</v>
      </c>
      <c r="O2617" s="233"/>
      <c r="P2617" s="234">
        <v>15</v>
      </c>
    </row>
    <row r="2618" spans="1:16" x14ac:dyDescent="0.25">
      <c r="A2618" s="231" t="s">
        <v>1450</v>
      </c>
      <c r="B2618" s="232" t="s">
        <v>9628</v>
      </c>
      <c r="C2618" s="233"/>
      <c r="D2618" s="233"/>
      <c r="E2618" s="233">
        <v>18</v>
      </c>
      <c r="F2618" s="233">
        <v>41</v>
      </c>
      <c r="G2618" s="233">
        <v>35</v>
      </c>
      <c r="H2618" s="233">
        <v>153</v>
      </c>
      <c r="I2618" s="233">
        <v>324</v>
      </c>
      <c r="J2618" s="233"/>
      <c r="K2618" s="233">
        <v>183</v>
      </c>
      <c r="L2618" s="233">
        <v>2</v>
      </c>
      <c r="M2618" s="233">
        <v>91</v>
      </c>
      <c r="N2618" s="233">
        <v>379</v>
      </c>
      <c r="O2618" s="233">
        <v>595</v>
      </c>
      <c r="P2618" s="234">
        <v>849</v>
      </c>
    </row>
    <row r="2619" spans="1:16" x14ac:dyDescent="0.25">
      <c r="A2619" s="231" t="s">
        <v>8019</v>
      </c>
      <c r="B2619" s="232" t="s">
        <v>8020</v>
      </c>
      <c r="C2619" s="233"/>
      <c r="D2619" s="233"/>
      <c r="E2619" s="233"/>
      <c r="F2619" s="233"/>
      <c r="G2619" s="233"/>
      <c r="H2619" s="233"/>
      <c r="I2619" s="233"/>
      <c r="J2619" s="233">
        <v>12</v>
      </c>
      <c r="K2619" s="233"/>
      <c r="L2619" s="233"/>
      <c r="M2619" s="233"/>
      <c r="N2619" s="233"/>
      <c r="O2619" s="233"/>
      <c r="P2619" s="234"/>
    </row>
    <row r="2620" spans="1:16" x14ac:dyDescent="0.25">
      <c r="A2620" s="231" t="s">
        <v>2713</v>
      </c>
      <c r="B2620" s="232" t="s">
        <v>5629</v>
      </c>
      <c r="C2620" s="233"/>
      <c r="D2620" s="233"/>
      <c r="E2620" s="233"/>
      <c r="F2620" s="233"/>
      <c r="G2620" s="233"/>
      <c r="H2620" s="233"/>
      <c r="I2620" s="233"/>
      <c r="J2620" s="233"/>
      <c r="K2620" s="233"/>
      <c r="L2620" s="233">
        <v>7</v>
      </c>
      <c r="M2620" s="233"/>
      <c r="N2620" s="233"/>
      <c r="O2620" s="233"/>
      <c r="P2620" s="234"/>
    </row>
    <row r="2621" spans="1:16" x14ac:dyDescent="0.25">
      <c r="A2621" s="231" t="s">
        <v>3228</v>
      </c>
      <c r="B2621" s="232" t="s">
        <v>5630</v>
      </c>
      <c r="C2621" s="233"/>
      <c r="D2621" s="233"/>
      <c r="E2621" s="233"/>
      <c r="F2621" s="233"/>
      <c r="G2621" s="233"/>
      <c r="H2621" s="233"/>
      <c r="I2621" s="233"/>
      <c r="J2621" s="233"/>
      <c r="K2621" s="233"/>
      <c r="L2621" s="233">
        <v>2</v>
      </c>
      <c r="M2621" s="233"/>
      <c r="N2621" s="233"/>
      <c r="O2621" s="233"/>
      <c r="P2621" s="234"/>
    </row>
    <row r="2622" spans="1:16" x14ac:dyDescent="0.25">
      <c r="A2622" s="231" t="s">
        <v>490</v>
      </c>
      <c r="B2622" s="232" t="s">
        <v>4432</v>
      </c>
      <c r="C2622" s="233"/>
      <c r="D2622" s="233"/>
      <c r="E2622" s="233"/>
      <c r="F2622" s="233"/>
      <c r="G2622" s="233"/>
      <c r="H2622" s="233"/>
      <c r="I2622" s="233"/>
      <c r="J2622" s="233">
        <v>1</v>
      </c>
      <c r="K2622" s="233"/>
      <c r="L2622" s="233">
        <v>1</v>
      </c>
      <c r="M2622" s="233"/>
      <c r="N2622" s="233"/>
      <c r="O2622" s="233"/>
      <c r="P2622" s="234"/>
    </row>
    <row r="2623" spans="1:16" x14ac:dyDescent="0.25">
      <c r="A2623" s="231" t="s">
        <v>669</v>
      </c>
      <c r="B2623" s="232" t="s">
        <v>5619</v>
      </c>
      <c r="C2623" s="233"/>
      <c r="D2623" s="233"/>
      <c r="E2623" s="233"/>
      <c r="F2623" s="233"/>
      <c r="G2623" s="233"/>
      <c r="H2623" s="233"/>
      <c r="I2623" s="233"/>
      <c r="J2623" s="233">
        <v>1</v>
      </c>
      <c r="K2623" s="233">
        <v>270</v>
      </c>
      <c r="L2623" s="233"/>
      <c r="M2623" s="233"/>
      <c r="N2623" s="233"/>
      <c r="O2623" s="233"/>
      <c r="P2623" s="234"/>
    </row>
    <row r="2624" spans="1:16" x14ac:dyDescent="0.25">
      <c r="A2624" s="231" t="s">
        <v>37</v>
      </c>
      <c r="B2624" s="232" t="s">
        <v>9629</v>
      </c>
      <c r="C2624" s="233"/>
      <c r="D2624" s="233">
        <v>2426</v>
      </c>
      <c r="E2624" s="233"/>
      <c r="F2624" s="233"/>
      <c r="G2624" s="233"/>
      <c r="H2624" s="233"/>
      <c r="I2624" s="233">
        <v>331</v>
      </c>
      <c r="J2624" s="233">
        <v>1841</v>
      </c>
      <c r="K2624" s="233">
        <v>108</v>
      </c>
      <c r="L2624" s="233"/>
      <c r="M2624" s="233">
        <v>955</v>
      </c>
      <c r="N2624" s="233"/>
      <c r="O2624" s="233"/>
      <c r="P2624" s="234"/>
    </row>
    <row r="2625" spans="1:16" x14ac:dyDescent="0.25">
      <c r="A2625" s="231" t="s">
        <v>1732</v>
      </c>
      <c r="B2625" s="232" t="s">
        <v>9630</v>
      </c>
      <c r="C2625" s="233"/>
      <c r="D2625" s="233"/>
      <c r="E2625" s="233"/>
      <c r="F2625" s="233"/>
      <c r="G2625" s="233"/>
      <c r="H2625" s="233"/>
      <c r="I2625" s="233"/>
      <c r="J2625" s="233"/>
      <c r="K2625" s="233"/>
      <c r="L2625" s="233"/>
      <c r="M2625" s="233"/>
      <c r="N2625" s="233"/>
      <c r="O2625" s="233">
        <v>3</v>
      </c>
      <c r="P2625" s="234"/>
    </row>
    <row r="2626" spans="1:16" x14ac:dyDescent="0.25">
      <c r="A2626" s="231" t="s">
        <v>774</v>
      </c>
      <c r="B2626" s="232" t="s">
        <v>4454</v>
      </c>
      <c r="C2626" s="233"/>
      <c r="D2626" s="233">
        <v>41</v>
      </c>
      <c r="E2626" s="233"/>
      <c r="F2626" s="233"/>
      <c r="G2626" s="233">
        <v>13</v>
      </c>
      <c r="H2626" s="233"/>
      <c r="I2626" s="233"/>
      <c r="J2626" s="233"/>
      <c r="K2626" s="233"/>
      <c r="L2626" s="233"/>
      <c r="M2626" s="233"/>
      <c r="N2626" s="233">
        <v>3</v>
      </c>
      <c r="O2626" s="233">
        <v>6</v>
      </c>
      <c r="P2626" s="234"/>
    </row>
    <row r="2627" spans="1:16" x14ac:dyDescent="0.25">
      <c r="A2627" s="231" t="s">
        <v>418</v>
      </c>
      <c r="B2627" s="232" t="s">
        <v>4450</v>
      </c>
      <c r="C2627" s="233"/>
      <c r="D2627" s="233"/>
      <c r="E2627" s="233"/>
      <c r="F2627" s="233"/>
      <c r="G2627" s="233">
        <v>4</v>
      </c>
      <c r="H2627" s="233"/>
      <c r="I2627" s="233"/>
      <c r="J2627" s="233"/>
      <c r="K2627" s="233"/>
      <c r="L2627" s="233"/>
      <c r="M2627" s="233"/>
      <c r="N2627" s="233"/>
      <c r="O2627" s="233">
        <v>4</v>
      </c>
      <c r="P2627" s="234"/>
    </row>
    <row r="2628" spans="1:16" x14ac:dyDescent="0.25">
      <c r="A2628" s="231" t="s">
        <v>140</v>
      </c>
      <c r="B2628" s="232" t="s">
        <v>3603</v>
      </c>
      <c r="C2628" s="233"/>
      <c r="D2628" s="233">
        <v>8</v>
      </c>
      <c r="E2628" s="233">
        <v>26</v>
      </c>
      <c r="F2628" s="233">
        <v>39</v>
      </c>
      <c r="G2628" s="233"/>
      <c r="H2628" s="233">
        <v>2</v>
      </c>
      <c r="I2628" s="233">
        <v>11</v>
      </c>
      <c r="J2628" s="233"/>
      <c r="K2628" s="233"/>
      <c r="L2628" s="233"/>
      <c r="M2628" s="233"/>
      <c r="N2628" s="233"/>
      <c r="O2628" s="233">
        <v>21</v>
      </c>
      <c r="P2628" s="234">
        <v>86</v>
      </c>
    </row>
    <row r="2629" spans="1:16" x14ac:dyDescent="0.25">
      <c r="A2629" s="231" t="s">
        <v>1058</v>
      </c>
      <c r="B2629" s="232" t="s">
        <v>9631</v>
      </c>
      <c r="C2629" s="233"/>
      <c r="D2629" s="233"/>
      <c r="E2629" s="233"/>
      <c r="F2629" s="233"/>
      <c r="G2629" s="233"/>
      <c r="H2629" s="233"/>
      <c r="I2629" s="233"/>
      <c r="J2629" s="233"/>
      <c r="K2629" s="233"/>
      <c r="L2629" s="233">
        <v>5</v>
      </c>
      <c r="M2629" s="233"/>
      <c r="N2629" s="233"/>
      <c r="O2629" s="233"/>
      <c r="P2629" s="234"/>
    </row>
    <row r="2630" spans="1:16" x14ac:dyDescent="0.25">
      <c r="A2630" s="231" t="s">
        <v>337</v>
      </c>
      <c r="B2630" s="232" t="s">
        <v>4453</v>
      </c>
      <c r="C2630" s="233">
        <v>1</v>
      </c>
      <c r="D2630" s="233"/>
      <c r="E2630" s="233"/>
      <c r="F2630" s="233"/>
      <c r="G2630" s="233"/>
      <c r="H2630" s="233"/>
      <c r="I2630" s="233"/>
      <c r="J2630" s="233">
        <v>150</v>
      </c>
      <c r="K2630" s="233">
        <v>463</v>
      </c>
      <c r="L2630" s="233">
        <v>1564</v>
      </c>
      <c r="M2630" s="233">
        <v>1521</v>
      </c>
      <c r="N2630" s="233"/>
      <c r="O2630" s="233">
        <v>11</v>
      </c>
      <c r="P2630" s="234">
        <v>1</v>
      </c>
    </row>
    <row r="2631" spans="1:16" x14ac:dyDescent="0.25">
      <c r="A2631" s="231" t="s">
        <v>438</v>
      </c>
      <c r="B2631" s="232" t="s">
        <v>3591</v>
      </c>
      <c r="C2631" s="233"/>
      <c r="D2631" s="233"/>
      <c r="E2631" s="233"/>
      <c r="F2631" s="233"/>
      <c r="G2631" s="233"/>
      <c r="H2631" s="233"/>
      <c r="I2631" s="233">
        <v>2</v>
      </c>
      <c r="J2631" s="233"/>
      <c r="K2631" s="233">
        <v>18</v>
      </c>
      <c r="L2631" s="233"/>
      <c r="M2631" s="233"/>
      <c r="N2631" s="233"/>
      <c r="O2631" s="233"/>
      <c r="P2631" s="234"/>
    </row>
    <row r="2632" spans="1:16" x14ac:dyDescent="0.25">
      <c r="A2632" s="231" t="s">
        <v>927</v>
      </c>
      <c r="B2632" s="232" t="s">
        <v>3668</v>
      </c>
      <c r="C2632" s="233"/>
      <c r="D2632" s="233"/>
      <c r="E2632" s="233"/>
      <c r="F2632" s="233"/>
      <c r="G2632" s="233"/>
      <c r="H2632" s="233"/>
      <c r="I2632" s="233"/>
      <c r="J2632" s="233"/>
      <c r="K2632" s="233"/>
      <c r="L2632" s="233">
        <v>7</v>
      </c>
      <c r="M2632" s="233">
        <v>24</v>
      </c>
      <c r="N2632" s="233"/>
      <c r="O2632" s="233"/>
      <c r="P2632" s="234"/>
    </row>
    <row r="2633" spans="1:16" x14ac:dyDescent="0.25">
      <c r="A2633" s="231" t="s">
        <v>644</v>
      </c>
      <c r="B2633" s="232" t="s">
        <v>4446</v>
      </c>
      <c r="C2633" s="233"/>
      <c r="D2633" s="233">
        <v>31</v>
      </c>
      <c r="E2633" s="233"/>
      <c r="F2633" s="233"/>
      <c r="G2633" s="233"/>
      <c r="H2633" s="233"/>
      <c r="I2633" s="233"/>
      <c r="J2633" s="233"/>
      <c r="K2633" s="233"/>
      <c r="L2633" s="233"/>
      <c r="M2633" s="233"/>
      <c r="N2633" s="233">
        <v>2</v>
      </c>
      <c r="O2633" s="233">
        <v>1</v>
      </c>
      <c r="P2633" s="234">
        <v>10</v>
      </c>
    </row>
    <row r="2634" spans="1:16" x14ac:dyDescent="0.25">
      <c r="A2634" s="231" t="s">
        <v>328</v>
      </c>
      <c r="B2634" s="232" t="s">
        <v>5596</v>
      </c>
      <c r="C2634" s="233"/>
      <c r="D2634" s="233"/>
      <c r="E2634" s="233"/>
      <c r="F2634" s="233"/>
      <c r="G2634" s="233"/>
      <c r="H2634" s="233"/>
      <c r="I2634" s="233"/>
      <c r="J2634" s="233"/>
      <c r="K2634" s="233"/>
      <c r="L2634" s="233"/>
      <c r="M2634" s="233">
        <v>34</v>
      </c>
      <c r="N2634" s="233"/>
      <c r="O2634" s="233"/>
      <c r="P2634" s="234"/>
    </row>
    <row r="2635" spans="1:16" x14ac:dyDescent="0.25">
      <c r="A2635" s="231" t="s">
        <v>153</v>
      </c>
      <c r="B2635" s="232" t="s">
        <v>4451</v>
      </c>
      <c r="C2635" s="233"/>
      <c r="D2635" s="233"/>
      <c r="E2635" s="233"/>
      <c r="F2635" s="233"/>
      <c r="G2635" s="233"/>
      <c r="H2635" s="233"/>
      <c r="I2635" s="233"/>
      <c r="J2635" s="233"/>
      <c r="K2635" s="233"/>
      <c r="L2635" s="233"/>
      <c r="M2635" s="233"/>
      <c r="N2635" s="233"/>
      <c r="O2635" s="233">
        <v>3</v>
      </c>
      <c r="P2635" s="234">
        <v>9</v>
      </c>
    </row>
    <row r="2636" spans="1:16" x14ac:dyDescent="0.25">
      <c r="A2636" s="231" t="s">
        <v>1922</v>
      </c>
      <c r="B2636" s="232" t="s">
        <v>3543</v>
      </c>
      <c r="C2636" s="233"/>
      <c r="D2636" s="233"/>
      <c r="E2636" s="233"/>
      <c r="F2636" s="233"/>
      <c r="G2636" s="233">
        <v>41</v>
      </c>
      <c r="H2636" s="233"/>
      <c r="I2636" s="233"/>
      <c r="J2636" s="233"/>
      <c r="K2636" s="233"/>
      <c r="L2636" s="233"/>
      <c r="M2636" s="233"/>
      <c r="N2636" s="233"/>
      <c r="O2636" s="233">
        <v>1</v>
      </c>
      <c r="P2636" s="234"/>
    </row>
    <row r="2637" spans="1:16" x14ac:dyDescent="0.25">
      <c r="A2637" s="231" t="s">
        <v>286</v>
      </c>
      <c r="B2637" s="232" t="s">
        <v>9632</v>
      </c>
      <c r="C2637" s="233">
        <v>10</v>
      </c>
      <c r="D2637" s="233">
        <v>13</v>
      </c>
      <c r="E2637" s="233"/>
      <c r="F2637" s="233"/>
      <c r="G2637" s="233"/>
      <c r="H2637" s="233"/>
      <c r="I2637" s="233"/>
      <c r="J2637" s="233"/>
      <c r="K2637" s="233"/>
      <c r="L2637" s="233"/>
      <c r="M2637" s="233"/>
      <c r="N2637" s="233">
        <v>1</v>
      </c>
      <c r="O2637" s="233">
        <v>3</v>
      </c>
      <c r="P2637" s="234"/>
    </row>
    <row r="2638" spans="1:16" x14ac:dyDescent="0.25">
      <c r="A2638" s="231" t="s">
        <v>2392</v>
      </c>
      <c r="B2638" s="232" t="s">
        <v>5592</v>
      </c>
      <c r="C2638" s="233">
        <v>14</v>
      </c>
      <c r="D2638" s="233">
        <v>6</v>
      </c>
      <c r="E2638" s="233">
        <v>75</v>
      </c>
      <c r="F2638" s="233">
        <v>57</v>
      </c>
      <c r="G2638" s="233">
        <v>28</v>
      </c>
      <c r="H2638" s="233">
        <v>7</v>
      </c>
      <c r="I2638" s="233">
        <v>39</v>
      </c>
      <c r="J2638" s="233">
        <v>78</v>
      </c>
      <c r="K2638" s="233">
        <v>97</v>
      </c>
      <c r="L2638" s="233">
        <v>256</v>
      </c>
      <c r="M2638" s="233"/>
      <c r="N2638" s="233"/>
      <c r="O2638" s="233">
        <v>37</v>
      </c>
      <c r="P2638" s="234"/>
    </row>
    <row r="2639" spans="1:16" x14ac:dyDescent="0.25">
      <c r="A2639" s="231" t="s">
        <v>313</v>
      </c>
      <c r="B2639" s="232" t="s">
        <v>9633</v>
      </c>
      <c r="C2639" s="233">
        <v>46</v>
      </c>
      <c r="D2639" s="233">
        <v>10</v>
      </c>
      <c r="E2639" s="233">
        <v>35</v>
      </c>
      <c r="F2639" s="233">
        <v>20</v>
      </c>
      <c r="G2639" s="233">
        <v>26</v>
      </c>
      <c r="H2639" s="233">
        <v>36</v>
      </c>
      <c r="I2639" s="233">
        <v>34</v>
      </c>
      <c r="J2639" s="233">
        <v>11</v>
      </c>
      <c r="K2639" s="233">
        <v>13</v>
      </c>
      <c r="L2639" s="233"/>
      <c r="M2639" s="233">
        <v>3</v>
      </c>
      <c r="N2639" s="233">
        <v>47</v>
      </c>
      <c r="O2639" s="233">
        <v>19</v>
      </c>
      <c r="P2639" s="234"/>
    </row>
    <row r="2640" spans="1:16" x14ac:dyDescent="0.25">
      <c r="A2640" s="231" t="s">
        <v>1741</v>
      </c>
      <c r="B2640" s="232" t="s">
        <v>5594</v>
      </c>
      <c r="C2640" s="233">
        <v>20</v>
      </c>
      <c r="D2640" s="233">
        <v>13</v>
      </c>
      <c r="E2640" s="233">
        <v>23</v>
      </c>
      <c r="F2640" s="233">
        <v>38</v>
      </c>
      <c r="G2640" s="233">
        <v>63</v>
      </c>
      <c r="H2640" s="233">
        <v>12</v>
      </c>
      <c r="I2640" s="233">
        <v>19</v>
      </c>
      <c r="J2640" s="233">
        <v>11</v>
      </c>
      <c r="K2640" s="233">
        <v>2</v>
      </c>
      <c r="L2640" s="233"/>
      <c r="M2640" s="233"/>
      <c r="N2640" s="233"/>
      <c r="O2640" s="233"/>
      <c r="P2640" s="234"/>
    </row>
    <row r="2641" spans="1:16" x14ac:dyDescent="0.25">
      <c r="A2641" s="231" t="s">
        <v>1763</v>
      </c>
      <c r="B2641" s="232" t="s">
        <v>4460</v>
      </c>
      <c r="C2641" s="233">
        <v>2466</v>
      </c>
      <c r="D2641" s="233">
        <v>1976</v>
      </c>
      <c r="E2641" s="233">
        <v>1835</v>
      </c>
      <c r="F2641" s="233">
        <v>1978</v>
      </c>
      <c r="G2641" s="233">
        <v>1699</v>
      </c>
      <c r="H2641" s="233">
        <v>2242</v>
      </c>
      <c r="I2641" s="233">
        <v>1248</v>
      </c>
      <c r="J2641" s="233">
        <v>986</v>
      </c>
      <c r="K2641" s="233">
        <v>1702</v>
      </c>
      <c r="L2641" s="233">
        <v>806</v>
      </c>
      <c r="M2641" s="233">
        <v>183</v>
      </c>
      <c r="N2641" s="233">
        <v>23</v>
      </c>
      <c r="O2641" s="233">
        <v>41</v>
      </c>
      <c r="P2641" s="234"/>
    </row>
    <row r="2642" spans="1:16" x14ac:dyDescent="0.25">
      <c r="A2642" s="231" t="s">
        <v>7472</v>
      </c>
      <c r="B2642" s="232" t="s">
        <v>7473</v>
      </c>
      <c r="C2642" s="233"/>
      <c r="D2642" s="233">
        <v>14</v>
      </c>
      <c r="E2642" s="233">
        <v>4</v>
      </c>
      <c r="F2642" s="233"/>
      <c r="G2642" s="233"/>
      <c r="H2642" s="233"/>
      <c r="I2642" s="233"/>
      <c r="J2642" s="233"/>
      <c r="K2642" s="233"/>
      <c r="L2642" s="233"/>
      <c r="M2642" s="233"/>
      <c r="N2642" s="233"/>
      <c r="O2642" s="233"/>
      <c r="P2642" s="234">
        <v>158</v>
      </c>
    </row>
    <row r="2643" spans="1:16" x14ac:dyDescent="0.25">
      <c r="A2643" s="231" t="s">
        <v>2646</v>
      </c>
      <c r="B2643" s="232" t="s">
        <v>3573</v>
      </c>
      <c r="C2643" s="233"/>
      <c r="D2643" s="233"/>
      <c r="E2643" s="233">
        <v>151</v>
      </c>
      <c r="F2643" s="233"/>
      <c r="G2643" s="233"/>
      <c r="H2643" s="233"/>
      <c r="I2643" s="233"/>
      <c r="J2643" s="233"/>
      <c r="K2643" s="233"/>
      <c r="L2643" s="233"/>
      <c r="M2643" s="233"/>
      <c r="N2643" s="233"/>
      <c r="O2643" s="233"/>
      <c r="P2643" s="234"/>
    </row>
    <row r="2644" spans="1:16" x14ac:dyDescent="0.25">
      <c r="A2644" s="231" t="s">
        <v>2319</v>
      </c>
      <c r="B2644" s="232" t="s">
        <v>6473</v>
      </c>
      <c r="C2644" s="233"/>
      <c r="D2644" s="233"/>
      <c r="E2644" s="233">
        <v>17</v>
      </c>
      <c r="F2644" s="233">
        <v>4</v>
      </c>
      <c r="G2644" s="233">
        <v>25</v>
      </c>
      <c r="H2644" s="233">
        <v>9</v>
      </c>
      <c r="I2644" s="233">
        <v>20</v>
      </c>
      <c r="J2644" s="233">
        <v>78</v>
      </c>
      <c r="K2644" s="233">
        <v>138</v>
      </c>
      <c r="L2644" s="233">
        <v>171</v>
      </c>
      <c r="M2644" s="233">
        <v>137</v>
      </c>
      <c r="N2644" s="233">
        <v>179</v>
      </c>
      <c r="O2644" s="233">
        <v>135</v>
      </c>
      <c r="P2644" s="234">
        <v>170</v>
      </c>
    </row>
    <row r="2645" spans="1:16" x14ac:dyDescent="0.25">
      <c r="A2645" s="231" t="s">
        <v>3166</v>
      </c>
      <c r="B2645" s="232" t="s">
        <v>9634</v>
      </c>
      <c r="C2645" s="233"/>
      <c r="D2645" s="233"/>
      <c r="E2645" s="233"/>
      <c r="F2645" s="233"/>
      <c r="G2645" s="233">
        <v>2</v>
      </c>
      <c r="H2645" s="233"/>
      <c r="I2645" s="233"/>
      <c r="J2645" s="233"/>
      <c r="K2645" s="233"/>
      <c r="L2645" s="233"/>
      <c r="M2645" s="233"/>
      <c r="N2645" s="233"/>
      <c r="O2645" s="233"/>
      <c r="P2645" s="234"/>
    </row>
    <row r="2646" spans="1:16" x14ac:dyDescent="0.25">
      <c r="A2646" s="231" t="s">
        <v>3627</v>
      </c>
      <c r="B2646" s="232" t="s">
        <v>3628</v>
      </c>
      <c r="C2646" s="233"/>
      <c r="D2646" s="233"/>
      <c r="E2646" s="233"/>
      <c r="F2646" s="233"/>
      <c r="G2646" s="233"/>
      <c r="H2646" s="233"/>
      <c r="I2646" s="233"/>
      <c r="J2646" s="233">
        <v>11</v>
      </c>
      <c r="K2646" s="233">
        <v>43</v>
      </c>
      <c r="L2646" s="233"/>
      <c r="M2646" s="233"/>
      <c r="N2646" s="233">
        <v>3</v>
      </c>
      <c r="O2646" s="233"/>
      <c r="P2646" s="234">
        <v>1</v>
      </c>
    </row>
    <row r="2647" spans="1:16" x14ac:dyDescent="0.25">
      <c r="A2647" s="231" t="s">
        <v>1307</v>
      </c>
      <c r="B2647" s="232" t="s">
        <v>9635</v>
      </c>
      <c r="C2647" s="233">
        <v>3</v>
      </c>
      <c r="D2647" s="233">
        <v>9</v>
      </c>
      <c r="E2647" s="233"/>
      <c r="F2647" s="233"/>
      <c r="G2647" s="233"/>
      <c r="H2647" s="233"/>
      <c r="I2647" s="233"/>
      <c r="J2647" s="233"/>
      <c r="K2647" s="233"/>
      <c r="L2647" s="233"/>
      <c r="M2647" s="233"/>
      <c r="N2647" s="233"/>
      <c r="O2647" s="233"/>
      <c r="P2647" s="234"/>
    </row>
    <row r="2648" spans="1:16" x14ac:dyDescent="0.25">
      <c r="A2648" s="231" t="s">
        <v>1165</v>
      </c>
      <c r="B2648" s="232" t="s">
        <v>9636</v>
      </c>
      <c r="C2648" s="233"/>
      <c r="D2648" s="233"/>
      <c r="E2648" s="233">
        <v>15</v>
      </c>
      <c r="F2648" s="233"/>
      <c r="G2648" s="233"/>
      <c r="H2648" s="233"/>
      <c r="I2648" s="233"/>
      <c r="J2648" s="233"/>
      <c r="K2648" s="233"/>
      <c r="L2648" s="233"/>
      <c r="M2648" s="233"/>
      <c r="N2648" s="233"/>
      <c r="O2648" s="233"/>
      <c r="P2648" s="234"/>
    </row>
    <row r="2649" spans="1:16" x14ac:dyDescent="0.25">
      <c r="A2649" s="231" t="s">
        <v>396</v>
      </c>
      <c r="B2649" s="232" t="s">
        <v>9637</v>
      </c>
      <c r="C2649" s="233">
        <v>33</v>
      </c>
      <c r="D2649" s="233">
        <v>24</v>
      </c>
      <c r="E2649" s="233">
        <v>206</v>
      </c>
      <c r="F2649" s="233">
        <v>53</v>
      </c>
      <c r="G2649" s="233">
        <v>43</v>
      </c>
      <c r="H2649" s="233">
        <v>257</v>
      </c>
      <c r="I2649" s="233">
        <v>196</v>
      </c>
      <c r="J2649" s="233">
        <v>78</v>
      </c>
      <c r="K2649" s="233">
        <v>255</v>
      </c>
      <c r="L2649" s="233">
        <v>204</v>
      </c>
      <c r="M2649" s="233">
        <v>117</v>
      </c>
      <c r="N2649" s="233">
        <v>198</v>
      </c>
      <c r="O2649" s="233">
        <v>94</v>
      </c>
      <c r="P2649" s="234"/>
    </row>
    <row r="2650" spans="1:16" x14ac:dyDescent="0.25">
      <c r="A2650" s="231" t="s">
        <v>571</v>
      </c>
      <c r="B2650" s="232" t="s">
        <v>5578</v>
      </c>
      <c r="C2650" s="233"/>
      <c r="D2650" s="233"/>
      <c r="E2650" s="233"/>
      <c r="F2650" s="233"/>
      <c r="G2650" s="233"/>
      <c r="H2650" s="233">
        <v>1</v>
      </c>
      <c r="I2650" s="233">
        <v>13</v>
      </c>
      <c r="J2650" s="233"/>
      <c r="K2650" s="233">
        <v>59</v>
      </c>
      <c r="L2650" s="233">
        <v>1</v>
      </c>
      <c r="M2650" s="233">
        <v>1</v>
      </c>
      <c r="N2650" s="233">
        <v>2</v>
      </c>
      <c r="O2650" s="233">
        <v>3</v>
      </c>
      <c r="P2650" s="234"/>
    </row>
    <row r="2651" spans="1:16" x14ac:dyDescent="0.25">
      <c r="A2651" s="231" t="s">
        <v>1336</v>
      </c>
      <c r="B2651" s="232" t="s">
        <v>9638</v>
      </c>
      <c r="C2651" s="233"/>
      <c r="D2651" s="233">
        <v>11</v>
      </c>
      <c r="E2651" s="233"/>
      <c r="F2651" s="233"/>
      <c r="G2651" s="233"/>
      <c r="H2651" s="233"/>
      <c r="I2651" s="233">
        <v>1</v>
      </c>
      <c r="J2651" s="233">
        <v>13</v>
      </c>
      <c r="K2651" s="233">
        <v>7</v>
      </c>
      <c r="L2651" s="233"/>
      <c r="M2651" s="233"/>
      <c r="N2651" s="233"/>
      <c r="O2651" s="233"/>
      <c r="P2651" s="234"/>
    </row>
    <row r="2652" spans="1:16" x14ac:dyDescent="0.25">
      <c r="A2652" s="231" t="s">
        <v>2200</v>
      </c>
      <c r="B2652" s="232" t="s">
        <v>4468</v>
      </c>
      <c r="C2652" s="233">
        <v>68</v>
      </c>
      <c r="D2652" s="233">
        <v>117</v>
      </c>
      <c r="E2652" s="233">
        <v>47</v>
      </c>
      <c r="F2652" s="233">
        <v>329</v>
      </c>
      <c r="G2652" s="233">
        <v>38</v>
      </c>
      <c r="H2652" s="233">
        <v>211</v>
      </c>
      <c r="I2652" s="233">
        <v>153</v>
      </c>
      <c r="J2652" s="233">
        <v>62</v>
      </c>
      <c r="K2652" s="233">
        <v>260</v>
      </c>
      <c r="L2652" s="233">
        <v>161</v>
      </c>
      <c r="M2652" s="233">
        <v>185</v>
      </c>
      <c r="N2652" s="233">
        <v>689</v>
      </c>
      <c r="O2652" s="233">
        <v>678</v>
      </c>
      <c r="P2652" s="234">
        <v>379</v>
      </c>
    </row>
    <row r="2653" spans="1:16" x14ac:dyDescent="0.25">
      <c r="A2653" s="231" t="s">
        <v>242</v>
      </c>
      <c r="B2653" s="232" t="s">
        <v>5574</v>
      </c>
      <c r="C2653" s="233">
        <v>1</v>
      </c>
      <c r="D2653" s="233"/>
      <c r="E2653" s="233"/>
      <c r="F2653" s="233"/>
      <c r="G2653" s="233">
        <v>1</v>
      </c>
      <c r="H2653" s="233"/>
      <c r="I2653" s="233"/>
      <c r="J2653" s="233">
        <v>3</v>
      </c>
      <c r="K2653" s="233"/>
      <c r="L2653" s="233"/>
      <c r="M2653" s="233"/>
      <c r="N2653" s="233"/>
      <c r="O2653" s="233"/>
      <c r="P2653" s="234"/>
    </row>
    <row r="2654" spans="1:16" x14ac:dyDescent="0.25">
      <c r="A2654" s="231" t="s">
        <v>7368</v>
      </c>
      <c r="B2654" s="232" t="s">
        <v>7369</v>
      </c>
      <c r="C2654" s="233">
        <v>211</v>
      </c>
      <c r="D2654" s="233">
        <v>103</v>
      </c>
      <c r="E2654" s="233">
        <v>203</v>
      </c>
      <c r="F2654" s="233">
        <v>167</v>
      </c>
      <c r="G2654" s="233">
        <v>52</v>
      </c>
      <c r="H2654" s="233">
        <v>141</v>
      </c>
      <c r="I2654" s="233">
        <v>79</v>
      </c>
      <c r="J2654" s="233">
        <v>193</v>
      </c>
      <c r="K2654" s="233">
        <v>181</v>
      </c>
      <c r="L2654" s="233">
        <v>139</v>
      </c>
      <c r="M2654" s="233">
        <v>29</v>
      </c>
      <c r="N2654" s="233">
        <v>5</v>
      </c>
      <c r="O2654" s="233"/>
      <c r="P2654" s="234"/>
    </row>
    <row r="2655" spans="1:16" x14ac:dyDescent="0.25">
      <c r="A2655" s="231" t="s">
        <v>2532</v>
      </c>
      <c r="B2655" s="232" t="s">
        <v>5575</v>
      </c>
      <c r="C2655" s="233"/>
      <c r="D2655" s="233"/>
      <c r="E2655" s="233">
        <v>31</v>
      </c>
      <c r="F2655" s="233">
        <v>19</v>
      </c>
      <c r="G2655" s="233">
        <v>12</v>
      </c>
      <c r="H2655" s="233">
        <v>7</v>
      </c>
      <c r="I2655" s="233">
        <v>6</v>
      </c>
      <c r="J2655" s="233"/>
      <c r="K2655" s="233">
        <v>5</v>
      </c>
      <c r="L2655" s="233">
        <v>1</v>
      </c>
      <c r="M2655" s="233">
        <v>1</v>
      </c>
      <c r="N2655" s="233">
        <v>7</v>
      </c>
      <c r="O2655" s="233">
        <v>1</v>
      </c>
      <c r="P2655" s="234"/>
    </row>
    <row r="2656" spans="1:16" x14ac:dyDescent="0.25">
      <c r="A2656" s="231" t="s">
        <v>116</v>
      </c>
      <c r="B2656" s="232" t="s">
        <v>4469</v>
      </c>
      <c r="C2656" s="233">
        <v>31</v>
      </c>
      <c r="D2656" s="233">
        <v>4</v>
      </c>
      <c r="E2656" s="233">
        <v>53</v>
      </c>
      <c r="F2656" s="233">
        <v>15</v>
      </c>
      <c r="G2656" s="233">
        <v>14</v>
      </c>
      <c r="H2656" s="233">
        <v>13</v>
      </c>
      <c r="I2656" s="233">
        <v>35</v>
      </c>
      <c r="J2656" s="233">
        <v>11</v>
      </c>
      <c r="K2656" s="233">
        <v>3</v>
      </c>
      <c r="L2656" s="233"/>
      <c r="M2656" s="233"/>
      <c r="N2656" s="233"/>
      <c r="O2656" s="233"/>
      <c r="P2656" s="234"/>
    </row>
    <row r="2657" spans="1:16" x14ac:dyDescent="0.25">
      <c r="A2657" s="231" t="s">
        <v>3156</v>
      </c>
      <c r="B2657" s="232" t="s">
        <v>5570</v>
      </c>
      <c r="C2657" s="233">
        <v>3</v>
      </c>
      <c r="D2657" s="233"/>
      <c r="E2657" s="233"/>
      <c r="F2657" s="233">
        <v>6</v>
      </c>
      <c r="G2657" s="233">
        <v>1</v>
      </c>
      <c r="H2657" s="233"/>
      <c r="I2657" s="233">
        <v>13</v>
      </c>
      <c r="J2657" s="233">
        <v>3</v>
      </c>
      <c r="K2657" s="233">
        <v>7</v>
      </c>
      <c r="L2657" s="233"/>
      <c r="M2657" s="233"/>
      <c r="N2657" s="233"/>
      <c r="O2657" s="233"/>
      <c r="P2657" s="234"/>
    </row>
    <row r="2658" spans="1:16" x14ac:dyDescent="0.25">
      <c r="A2658" s="231" t="s">
        <v>7205</v>
      </c>
      <c r="B2658" s="232" t="s">
        <v>7206</v>
      </c>
      <c r="C2658" s="233"/>
      <c r="D2658" s="233"/>
      <c r="E2658" s="233"/>
      <c r="F2658" s="233"/>
      <c r="G2658" s="233"/>
      <c r="H2658" s="233"/>
      <c r="I2658" s="233"/>
      <c r="J2658" s="233"/>
      <c r="K2658" s="233"/>
      <c r="L2658" s="233"/>
      <c r="M2658" s="233"/>
      <c r="N2658" s="233"/>
      <c r="O2658" s="233">
        <v>42</v>
      </c>
      <c r="P2658" s="234">
        <v>122</v>
      </c>
    </row>
    <row r="2659" spans="1:16" x14ac:dyDescent="0.25">
      <c r="A2659" s="231" t="s">
        <v>394</v>
      </c>
      <c r="B2659" s="232" t="s">
        <v>9639</v>
      </c>
      <c r="C2659" s="233">
        <v>1</v>
      </c>
      <c r="D2659" s="233"/>
      <c r="E2659" s="233">
        <v>1</v>
      </c>
      <c r="F2659" s="233">
        <v>26</v>
      </c>
      <c r="G2659" s="233">
        <v>3</v>
      </c>
      <c r="H2659" s="233">
        <v>9</v>
      </c>
      <c r="I2659" s="233">
        <v>31</v>
      </c>
      <c r="J2659" s="233">
        <v>11</v>
      </c>
      <c r="K2659" s="233">
        <v>41</v>
      </c>
      <c r="L2659" s="233">
        <v>58</v>
      </c>
      <c r="M2659" s="233">
        <v>22</v>
      </c>
      <c r="N2659" s="233"/>
      <c r="O2659" s="233">
        <v>10</v>
      </c>
      <c r="P2659" s="234">
        <v>2</v>
      </c>
    </row>
    <row r="2660" spans="1:16" x14ac:dyDescent="0.25">
      <c r="A2660" s="231" t="s">
        <v>721</v>
      </c>
      <c r="B2660" s="232" t="s">
        <v>9640</v>
      </c>
      <c r="C2660" s="233"/>
      <c r="D2660" s="233"/>
      <c r="E2660" s="233"/>
      <c r="F2660" s="233">
        <v>27</v>
      </c>
      <c r="G2660" s="233"/>
      <c r="H2660" s="233"/>
      <c r="I2660" s="233"/>
      <c r="J2660" s="233"/>
      <c r="K2660" s="233"/>
      <c r="L2660" s="233"/>
      <c r="M2660" s="233"/>
      <c r="N2660" s="233"/>
      <c r="O2660" s="233"/>
      <c r="P2660" s="234"/>
    </row>
    <row r="2661" spans="1:16" x14ac:dyDescent="0.25">
      <c r="A2661" s="231" t="s">
        <v>230</v>
      </c>
      <c r="B2661" s="232" t="s">
        <v>9641</v>
      </c>
      <c r="C2661" s="233">
        <v>22</v>
      </c>
      <c r="D2661" s="233"/>
      <c r="E2661" s="233"/>
      <c r="F2661" s="233"/>
      <c r="G2661" s="233">
        <v>5</v>
      </c>
      <c r="H2661" s="233"/>
      <c r="I2661" s="233">
        <v>1</v>
      </c>
      <c r="J2661" s="233"/>
      <c r="K2661" s="233"/>
      <c r="L2661" s="233"/>
      <c r="M2661" s="233"/>
      <c r="N2661" s="233"/>
      <c r="O2661" s="233"/>
      <c r="P2661" s="234"/>
    </row>
    <row r="2662" spans="1:16" x14ac:dyDescent="0.25">
      <c r="A2662" s="231" t="s">
        <v>1057</v>
      </c>
      <c r="B2662" s="232" t="s">
        <v>9642</v>
      </c>
      <c r="C2662" s="233"/>
      <c r="D2662" s="233"/>
      <c r="E2662" s="233"/>
      <c r="F2662" s="233">
        <v>5</v>
      </c>
      <c r="G2662" s="233"/>
      <c r="H2662" s="233"/>
      <c r="I2662" s="233"/>
      <c r="J2662" s="233"/>
      <c r="K2662" s="233"/>
      <c r="L2662" s="233"/>
      <c r="M2662" s="233"/>
      <c r="N2662" s="233"/>
      <c r="O2662" s="233"/>
      <c r="P2662" s="234"/>
    </row>
    <row r="2663" spans="1:16" x14ac:dyDescent="0.25">
      <c r="A2663" s="231" t="s">
        <v>8909</v>
      </c>
      <c r="B2663" s="232" t="s">
        <v>9643</v>
      </c>
      <c r="C2663" s="233">
        <v>5</v>
      </c>
      <c r="D2663" s="233"/>
      <c r="E2663" s="233"/>
      <c r="F2663" s="233"/>
      <c r="G2663" s="233"/>
      <c r="H2663" s="233"/>
      <c r="I2663" s="233"/>
      <c r="J2663" s="233"/>
      <c r="K2663" s="233"/>
      <c r="L2663" s="233"/>
      <c r="M2663" s="233"/>
      <c r="N2663" s="233"/>
      <c r="O2663" s="233"/>
      <c r="P2663" s="234"/>
    </row>
    <row r="2664" spans="1:16" x14ac:dyDescent="0.25">
      <c r="A2664" s="231" t="s">
        <v>1243</v>
      </c>
      <c r="B2664" s="232" t="s">
        <v>9644</v>
      </c>
      <c r="C2664" s="233"/>
      <c r="D2664" s="233"/>
      <c r="E2664" s="233"/>
      <c r="F2664" s="233">
        <v>27</v>
      </c>
      <c r="G2664" s="233"/>
      <c r="H2664" s="233"/>
      <c r="I2664" s="233"/>
      <c r="J2664" s="233"/>
      <c r="K2664" s="233"/>
      <c r="L2664" s="233"/>
      <c r="M2664" s="233"/>
      <c r="N2664" s="233"/>
      <c r="O2664" s="233"/>
      <c r="P2664" s="234"/>
    </row>
    <row r="2665" spans="1:16" x14ac:dyDescent="0.25">
      <c r="A2665" s="231" t="s">
        <v>595</v>
      </c>
      <c r="B2665" s="232" t="s">
        <v>9645</v>
      </c>
      <c r="C2665" s="233"/>
      <c r="D2665" s="233"/>
      <c r="E2665" s="233"/>
      <c r="F2665" s="233"/>
      <c r="G2665" s="233">
        <v>8</v>
      </c>
      <c r="H2665" s="233"/>
      <c r="I2665" s="233"/>
      <c r="J2665" s="233"/>
      <c r="K2665" s="233"/>
      <c r="L2665" s="233">
        <v>78</v>
      </c>
      <c r="M2665" s="233">
        <v>564</v>
      </c>
      <c r="N2665" s="233">
        <v>338</v>
      </c>
      <c r="O2665" s="233">
        <v>164</v>
      </c>
      <c r="P2665" s="234">
        <v>33</v>
      </c>
    </row>
    <row r="2666" spans="1:16" x14ac:dyDescent="0.25">
      <c r="A2666" s="231" t="s">
        <v>2723</v>
      </c>
      <c r="B2666" s="232" t="s">
        <v>9646</v>
      </c>
      <c r="C2666" s="233">
        <v>773</v>
      </c>
      <c r="D2666" s="233">
        <v>906</v>
      </c>
      <c r="E2666" s="233">
        <v>971</v>
      </c>
      <c r="F2666" s="233">
        <v>621</v>
      </c>
      <c r="G2666" s="233">
        <v>616</v>
      </c>
      <c r="H2666" s="233">
        <v>415</v>
      </c>
      <c r="I2666" s="233">
        <v>392</v>
      </c>
      <c r="J2666" s="233">
        <v>351</v>
      </c>
      <c r="K2666" s="233">
        <v>296</v>
      </c>
      <c r="L2666" s="233">
        <v>196</v>
      </c>
      <c r="M2666" s="233">
        <v>94</v>
      </c>
      <c r="N2666" s="233">
        <v>21</v>
      </c>
      <c r="O2666" s="233">
        <v>14</v>
      </c>
      <c r="P2666" s="234">
        <v>18</v>
      </c>
    </row>
    <row r="2667" spans="1:16" x14ac:dyDescent="0.25">
      <c r="A2667" s="231" t="s">
        <v>6942</v>
      </c>
      <c r="B2667" s="232" t="s">
        <v>9647</v>
      </c>
      <c r="C2667" s="233">
        <v>26</v>
      </c>
      <c r="D2667" s="233">
        <v>12</v>
      </c>
      <c r="E2667" s="233">
        <v>74</v>
      </c>
      <c r="F2667" s="233"/>
      <c r="G2667" s="233"/>
      <c r="H2667" s="233"/>
      <c r="I2667" s="233"/>
      <c r="J2667" s="233"/>
      <c r="K2667" s="233"/>
      <c r="L2667" s="233"/>
      <c r="M2667" s="233"/>
      <c r="N2667" s="233"/>
      <c r="O2667" s="233"/>
      <c r="P2667" s="234"/>
    </row>
    <row r="2668" spans="1:16" x14ac:dyDescent="0.25">
      <c r="A2668" s="231" t="s">
        <v>650</v>
      </c>
      <c r="B2668" s="232" t="s">
        <v>9648</v>
      </c>
      <c r="C2668" s="233"/>
      <c r="D2668" s="233">
        <v>90</v>
      </c>
      <c r="E2668" s="233">
        <v>139</v>
      </c>
      <c r="F2668" s="233">
        <v>68</v>
      </c>
      <c r="G2668" s="233">
        <v>58</v>
      </c>
      <c r="H2668" s="233">
        <v>28</v>
      </c>
      <c r="I2668" s="233">
        <v>48</v>
      </c>
      <c r="J2668" s="233">
        <v>14</v>
      </c>
      <c r="K2668" s="233">
        <v>29</v>
      </c>
      <c r="L2668" s="233"/>
      <c r="M2668" s="233"/>
      <c r="N2668" s="233"/>
      <c r="O2668" s="233"/>
      <c r="P2668" s="234"/>
    </row>
    <row r="2669" spans="1:16" x14ac:dyDescent="0.25">
      <c r="A2669" s="231" t="s">
        <v>324</v>
      </c>
      <c r="B2669" s="232" t="s">
        <v>9649</v>
      </c>
      <c r="C2669" s="233"/>
      <c r="D2669" s="233">
        <v>7</v>
      </c>
      <c r="E2669" s="233">
        <v>29</v>
      </c>
      <c r="F2669" s="233">
        <v>24</v>
      </c>
      <c r="G2669" s="233">
        <v>150</v>
      </c>
      <c r="H2669" s="233">
        <v>90</v>
      </c>
      <c r="I2669" s="233">
        <v>245</v>
      </c>
      <c r="J2669" s="233"/>
      <c r="K2669" s="233"/>
      <c r="L2669" s="233">
        <v>37</v>
      </c>
      <c r="M2669" s="233"/>
      <c r="N2669" s="233">
        <v>153</v>
      </c>
      <c r="O2669" s="233"/>
      <c r="P2669" s="234">
        <v>37</v>
      </c>
    </row>
    <row r="2670" spans="1:16" x14ac:dyDescent="0.25">
      <c r="A2670" s="231" t="s">
        <v>5676</v>
      </c>
      <c r="B2670" s="232" t="s">
        <v>9650</v>
      </c>
      <c r="C2670" s="233">
        <v>428</v>
      </c>
      <c r="D2670" s="233">
        <v>55</v>
      </c>
      <c r="E2670" s="233">
        <v>225</v>
      </c>
      <c r="F2670" s="233"/>
      <c r="G2670" s="233"/>
      <c r="H2670" s="233"/>
      <c r="I2670" s="233"/>
      <c r="J2670" s="233"/>
      <c r="K2670" s="233"/>
      <c r="L2670" s="233"/>
      <c r="M2670" s="233"/>
      <c r="N2670" s="233"/>
      <c r="O2670" s="233"/>
      <c r="P2670" s="234"/>
    </row>
    <row r="2671" spans="1:16" x14ac:dyDescent="0.25">
      <c r="A2671" s="231" t="s">
        <v>409</v>
      </c>
      <c r="B2671" s="232" t="s">
        <v>9651</v>
      </c>
      <c r="C2671" s="233"/>
      <c r="D2671" s="233">
        <v>341</v>
      </c>
      <c r="E2671" s="233">
        <v>320</v>
      </c>
      <c r="F2671" s="233">
        <v>309</v>
      </c>
      <c r="G2671" s="233">
        <v>235</v>
      </c>
      <c r="H2671" s="233">
        <v>323</v>
      </c>
      <c r="I2671" s="233">
        <v>477</v>
      </c>
      <c r="J2671" s="233">
        <v>539</v>
      </c>
      <c r="K2671" s="233">
        <v>382</v>
      </c>
      <c r="L2671" s="233">
        <v>158</v>
      </c>
      <c r="M2671" s="233">
        <v>27</v>
      </c>
      <c r="N2671" s="233">
        <v>11</v>
      </c>
      <c r="O2671" s="233"/>
      <c r="P2671" s="234">
        <v>9</v>
      </c>
    </row>
    <row r="2672" spans="1:16" x14ac:dyDescent="0.25">
      <c r="A2672" s="231" t="s">
        <v>385</v>
      </c>
      <c r="B2672" s="232" t="s">
        <v>9652</v>
      </c>
      <c r="C2672" s="233"/>
      <c r="D2672" s="233">
        <v>68</v>
      </c>
      <c r="E2672" s="233">
        <v>67</v>
      </c>
      <c r="F2672" s="233">
        <v>263</v>
      </c>
      <c r="G2672" s="233">
        <v>315</v>
      </c>
      <c r="H2672" s="233">
        <v>127</v>
      </c>
      <c r="I2672" s="233">
        <v>11</v>
      </c>
      <c r="J2672" s="233">
        <v>15</v>
      </c>
      <c r="K2672" s="233">
        <v>29</v>
      </c>
      <c r="L2672" s="233">
        <v>30</v>
      </c>
      <c r="M2672" s="233">
        <v>8</v>
      </c>
      <c r="N2672" s="233">
        <v>40</v>
      </c>
      <c r="O2672" s="233">
        <v>16</v>
      </c>
      <c r="P2672" s="234">
        <v>1</v>
      </c>
    </row>
    <row r="2673" spans="1:16" x14ac:dyDescent="0.25">
      <c r="A2673" s="231" t="s">
        <v>3122</v>
      </c>
      <c r="B2673" s="232" t="s">
        <v>9653</v>
      </c>
      <c r="C2673" s="233">
        <v>3671</v>
      </c>
      <c r="D2673" s="233">
        <v>4380</v>
      </c>
      <c r="E2673" s="233">
        <v>3170</v>
      </c>
      <c r="F2673" s="233">
        <v>2330</v>
      </c>
      <c r="G2673" s="233">
        <v>2883</v>
      </c>
      <c r="H2673" s="233">
        <v>2632</v>
      </c>
      <c r="I2673" s="233">
        <v>2723</v>
      </c>
      <c r="J2673" s="233">
        <v>2431</v>
      </c>
      <c r="K2673" s="233">
        <v>1986</v>
      </c>
      <c r="L2673" s="233">
        <v>1137</v>
      </c>
      <c r="M2673" s="233">
        <v>408</v>
      </c>
      <c r="N2673" s="233"/>
      <c r="O2673" s="233"/>
      <c r="P2673" s="234"/>
    </row>
    <row r="2674" spans="1:16" x14ac:dyDescent="0.25">
      <c r="A2674" s="231" t="s">
        <v>4394</v>
      </c>
      <c r="B2674" s="232" t="s">
        <v>4395</v>
      </c>
      <c r="C2674" s="233"/>
      <c r="D2674" s="233"/>
      <c r="E2674" s="233"/>
      <c r="F2674" s="233"/>
      <c r="G2674" s="233"/>
      <c r="H2674" s="233"/>
      <c r="I2674" s="233"/>
      <c r="J2674" s="233"/>
      <c r="K2674" s="233"/>
      <c r="L2674" s="233"/>
      <c r="M2674" s="233"/>
      <c r="N2674" s="233">
        <v>321</v>
      </c>
      <c r="O2674" s="233">
        <v>121</v>
      </c>
      <c r="P2674" s="234">
        <v>73</v>
      </c>
    </row>
    <row r="2675" spans="1:16" x14ac:dyDescent="0.25">
      <c r="A2675" s="231" t="s">
        <v>88</v>
      </c>
      <c r="B2675" s="232" t="s">
        <v>9654</v>
      </c>
      <c r="C2675" s="233">
        <v>344</v>
      </c>
      <c r="D2675" s="233">
        <v>851</v>
      </c>
      <c r="E2675" s="233">
        <v>375</v>
      </c>
      <c r="F2675" s="233">
        <v>249</v>
      </c>
      <c r="G2675" s="233">
        <v>298</v>
      </c>
      <c r="H2675" s="233">
        <v>296</v>
      </c>
      <c r="I2675" s="233">
        <v>259</v>
      </c>
      <c r="J2675" s="233">
        <v>163</v>
      </c>
      <c r="K2675" s="233">
        <v>81</v>
      </c>
      <c r="L2675" s="233">
        <v>48</v>
      </c>
      <c r="M2675" s="233">
        <v>45</v>
      </c>
      <c r="N2675" s="233">
        <v>22</v>
      </c>
      <c r="O2675" s="233">
        <v>21</v>
      </c>
      <c r="P2675" s="234">
        <v>11</v>
      </c>
    </row>
    <row r="2676" spans="1:16" x14ac:dyDescent="0.25">
      <c r="A2676" s="231" t="s">
        <v>1039</v>
      </c>
      <c r="B2676" s="232" t="s">
        <v>5673</v>
      </c>
      <c r="C2676" s="233"/>
      <c r="D2676" s="233"/>
      <c r="E2676" s="233"/>
      <c r="F2676" s="233"/>
      <c r="G2676" s="233"/>
      <c r="H2676" s="233"/>
      <c r="I2676" s="233"/>
      <c r="J2676" s="233"/>
      <c r="K2676" s="233"/>
      <c r="L2676" s="233"/>
      <c r="M2676" s="233"/>
      <c r="N2676" s="233">
        <v>70</v>
      </c>
      <c r="O2676" s="233"/>
      <c r="P2676" s="234">
        <v>17</v>
      </c>
    </row>
    <row r="2677" spans="1:16" x14ac:dyDescent="0.25">
      <c r="A2677" s="231" t="s">
        <v>630</v>
      </c>
      <c r="B2677" s="232" t="s">
        <v>4396</v>
      </c>
      <c r="C2677" s="233"/>
      <c r="D2677" s="233"/>
      <c r="E2677" s="233"/>
      <c r="F2677" s="233"/>
      <c r="G2677" s="233"/>
      <c r="H2677" s="233"/>
      <c r="I2677" s="233"/>
      <c r="J2677" s="233"/>
      <c r="K2677" s="233"/>
      <c r="L2677" s="233"/>
      <c r="M2677" s="233"/>
      <c r="N2677" s="233"/>
      <c r="O2677" s="233">
        <v>3</v>
      </c>
      <c r="P2677" s="234"/>
    </row>
    <row r="2678" spans="1:16" x14ac:dyDescent="0.25">
      <c r="A2678" s="231" t="s">
        <v>388</v>
      </c>
      <c r="B2678" s="232" t="s">
        <v>4398</v>
      </c>
      <c r="C2678" s="233">
        <v>6</v>
      </c>
      <c r="D2678" s="233"/>
      <c r="E2678" s="233">
        <v>3</v>
      </c>
      <c r="F2678" s="233"/>
      <c r="G2678" s="233"/>
      <c r="H2678" s="233"/>
      <c r="I2678" s="233"/>
      <c r="J2678" s="233"/>
      <c r="K2678" s="233"/>
      <c r="L2678" s="233"/>
      <c r="M2678" s="233"/>
      <c r="N2678" s="233"/>
      <c r="O2678" s="233"/>
      <c r="P2678" s="234"/>
    </row>
    <row r="2679" spans="1:16" x14ac:dyDescent="0.25">
      <c r="A2679" s="231" t="s">
        <v>83</v>
      </c>
      <c r="B2679" s="232" t="s">
        <v>4399</v>
      </c>
      <c r="C2679" s="233"/>
      <c r="D2679" s="233">
        <v>2</v>
      </c>
      <c r="E2679" s="233"/>
      <c r="F2679" s="233"/>
      <c r="G2679" s="233"/>
      <c r="H2679" s="233"/>
      <c r="I2679" s="233">
        <v>5</v>
      </c>
      <c r="J2679" s="233">
        <v>16</v>
      </c>
      <c r="K2679" s="233">
        <v>2</v>
      </c>
      <c r="L2679" s="233">
        <v>13</v>
      </c>
      <c r="M2679" s="233">
        <v>23</v>
      </c>
      <c r="N2679" s="233">
        <v>1</v>
      </c>
      <c r="O2679" s="233">
        <v>1</v>
      </c>
      <c r="P2679" s="234">
        <v>18</v>
      </c>
    </row>
    <row r="2680" spans="1:16" x14ac:dyDescent="0.25">
      <c r="A2680" s="231" t="s">
        <v>292</v>
      </c>
      <c r="B2680" s="232" t="s">
        <v>5674</v>
      </c>
      <c r="C2680" s="233"/>
      <c r="D2680" s="233"/>
      <c r="E2680" s="233"/>
      <c r="F2680" s="233">
        <v>22</v>
      </c>
      <c r="G2680" s="233"/>
      <c r="H2680" s="233"/>
      <c r="I2680" s="233"/>
      <c r="J2680" s="233"/>
      <c r="K2680" s="233"/>
      <c r="L2680" s="233"/>
      <c r="M2680" s="233"/>
      <c r="N2680" s="233"/>
      <c r="O2680" s="233"/>
      <c r="P2680" s="234"/>
    </row>
    <row r="2681" spans="1:16" x14ac:dyDescent="0.25">
      <c r="A2681" s="231" t="s">
        <v>49</v>
      </c>
      <c r="B2681" s="232" t="s">
        <v>4403</v>
      </c>
      <c r="C2681" s="233"/>
      <c r="D2681" s="233"/>
      <c r="E2681" s="233">
        <v>2</v>
      </c>
      <c r="F2681" s="233"/>
      <c r="G2681" s="233"/>
      <c r="H2681" s="233">
        <v>6</v>
      </c>
      <c r="I2681" s="233">
        <v>1</v>
      </c>
      <c r="J2681" s="233">
        <v>1</v>
      </c>
      <c r="K2681" s="233"/>
      <c r="L2681" s="233"/>
      <c r="M2681" s="233"/>
      <c r="N2681" s="233">
        <v>3</v>
      </c>
      <c r="O2681" s="233">
        <v>8</v>
      </c>
      <c r="P2681" s="234">
        <v>36</v>
      </c>
    </row>
    <row r="2682" spans="1:16" x14ac:dyDescent="0.25">
      <c r="A2682" s="231" t="s">
        <v>1227</v>
      </c>
      <c r="B2682" s="232" t="s">
        <v>9655</v>
      </c>
      <c r="C2682" s="233"/>
      <c r="D2682" s="233"/>
      <c r="E2682" s="233"/>
      <c r="F2682" s="233"/>
      <c r="G2682" s="233"/>
      <c r="H2682" s="233"/>
      <c r="I2682" s="233">
        <v>2</v>
      </c>
      <c r="J2682" s="233"/>
      <c r="K2682" s="233"/>
      <c r="L2682" s="233"/>
      <c r="M2682" s="233"/>
      <c r="N2682" s="233"/>
      <c r="O2682" s="233"/>
      <c r="P2682" s="234"/>
    </row>
    <row r="2683" spans="1:16" x14ac:dyDescent="0.25">
      <c r="A2683" s="231" t="s">
        <v>143</v>
      </c>
      <c r="B2683" s="232" t="s">
        <v>9656</v>
      </c>
      <c r="C2683" s="233">
        <v>53</v>
      </c>
      <c r="D2683" s="233"/>
      <c r="E2683" s="233"/>
      <c r="F2683" s="233"/>
      <c r="G2683" s="233"/>
      <c r="H2683" s="233">
        <v>1</v>
      </c>
      <c r="I2683" s="233">
        <v>17</v>
      </c>
      <c r="J2683" s="233">
        <v>17</v>
      </c>
      <c r="K2683" s="233"/>
      <c r="L2683" s="233"/>
      <c r="M2683" s="233">
        <v>72</v>
      </c>
      <c r="N2683" s="233">
        <v>26</v>
      </c>
      <c r="O2683" s="233">
        <v>1</v>
      </c>
      <c r="P2683" s="234"/>
    </row>
    <row r="2684" spans="1:16" x14ac:dyDescent="0.25">
      <c r="A2684" s="231" t="s">
        <v>249</v>
      </c>
      <c r="B2684" s="232" t="s">
        <v>3580</v>
      </c>
      <c r="C2684" s="233">
        <v>228</v>
      </c>
      <c r="D2684" s="233">
        <v>1</v>
      </c>
      <c r="E2684" s="233">
        <v>14</v>
      </c>
      <c r="F2684" s="233">
        <v>2</v>
      </c>
      <c r="G2684" s="233">
        <v>46</v>
      </c>
      <c r="H2684" s="233">
        <v>31</v>
      </c>
      <c r="I2684" s="233">
        <v>15</v>
      </c>
      <c r="J2684" s="233">
        <v>20</v>
      </c>
      <c r="K2684" s="233">
        <v>15</v>
      </c>
      <c r="L2684" s="233">
        <v>39</v>
      </c>
      <c r="M2684" s="233">
        <v>25</v>
      </c>
      <c r="N2684" s="233">
        <v>32</v>
      </c>
      <c r="O2684" s="233">
        <v>31</v>
      </c>
      <c r="P2684" s="234">
        <v>19</v>
      </c>
    </row>
    <row r="2685" spans="1:16" x14ac:dyDescent="0.25">
      <c r="A2685" s="231" t="s">
        <v>233</v>
      </c>
      <c r="B2685" s="232" t="s">
        <v>5671</v>
      </c>
      <c r="C2685" s="233">
        <v>10</v>
      </c>
      <c r="D2685" s="233"/>
      <c r="E2685" s="233"/>
      <c r="F2685" s="233"/>
      <c r="G2685" s="233"/>
      <c r="H2685" s="233"/>
      <c r="I2685" s="233"/>
      <c r="J2685" s="233"/>
      <c r="K2685" s="233"/>
      <c r="L2685" s="233"/>
      <c r="M2685" s="233"/>
      <c r="N2685" s="233"/>
      <c r="O2685" s="233"/>
      <c r="P2685" s="234"/>
    </row>
    <row r="2686" spans="1:16" x14ac:dyDescent="0.25">
      <c r="A2686" s="231" t="s">
        <v>26</v>
      </c>
      <c r="B2686" s="232" t="s">
        <v>9657</v>
      </c>
      <c r="C2686" s="233"/>
      <c r="D2686" s="233"/>
      <c r="E2686" s="233"/>
      <c r="F2686" s="233"/>
      <c r="G2686" s="233"/>
      <c r="H2686" s="233"/>
      <c r="I2686" s="233"/>
      <c r="J2686" s="233"/>
      <c r="K2686" s="233">
        <v>3</v>
      </c>
      <c r="L2686" s="233"/>
      <c r="M2686" s="233"/>
      <c r="N2686" s="233"/>
      <c r="O2686" s="233"/>
      <c r="P2686" s="234"/>
    </row>
    <row r="2687" spans="1:16" x14ac:dyDescent="0.25">
      <c r="A2687" s="231" t="s">
        <v>8220</v>
      </c>
      <c r="B2687" s="232" t="s">
        <v>8221</v>
      </c>
      <c r="C2687" s="233">
        <v>33</v>
      </c>
      <c r="D2687" s="233"/>
      <c r="E2687" s="233">
        <v>4</v>
      </c>
      <c r="F2687" s="233">
        <v>4</v>
      </c>
      <c r="G2687" s="233"/>
      <c r="H2687" s="233"/>
      <c r="I2687" s="233"/>
      <c r="J2687" s="233"/>
      <c r="K2687" s="233"/>
      <c r="L2687" s="233"/>
      <c r="M2687" s="233"/>
      <c r="N2687" s="233"/>
      <c r="O2687" s="233"/>
      <c r="P2687" s="234"/>
    </row>
    <row r="2688" spans="1:16" x14ac:dyDescent="0.25">
      <c r="A2688" s="231" t="s">
        <v>81</v>
      </c>
      <c r="B2688" s="232" t="s">
        <v>6875</v>
      </c>
      <c r="C2688" s="233">
        <v>31</v>
      </c>
      <c r="D2688" s="233"/>
      <c r="E2688" s="233"/>
      <c r="F2688" s="233"/>
      <c r="G2688" s="233"/>
      <c r="H2688" s="233"/>
      <c r="I2688" s="233"/>
      <c r="J2688" s="233"/>
      <c r="K2688" s="233"/>
      <c r="L2688" s="233"/>
      <c r="M2688" s="233"/>
      <c r="N2688" s="233"/>
      <c r="O2688" s="233"/>
      <c r="P2688" s="234"/>
    </row>
    <row r="2689" spans="1:16" x14ac:dyDescent="0.25">
      <c r="A2689" s="231" t="s">
        <v>139</v>
      </c>
      <c r="B2689" s="232" t="s">
        <v>5670</v>
      </c>
      <c r="C2689" s="233"/>
      <c r="D2689" s="233">
        <v>32</v>
      </c>
      <c r="E2689" s="233"/>
      <c r="F2689" s="233"/>
      <c r="G2689" s="233"/>
      <c r="H2689" s="233"/>
      <c r="I2689" s="233"/>
      <c r="J2689" s="233">
        <v>439</v>
      </c>
      <c r="K2689" s="233">
        <v>29</v>
      </c>
      <c r="L2689" s="233">
        <v>51</v>
      </c>
      <c r="M2689" s="233">
        <v>63</v>
      </c>
      <c r="N2689" s="233">
        <v>55</v>
      </c>
      <c r="O2689" s="233">
        <v>15</v>
      </c>
      <c r="P2689" s="234"/>
    </row>
    <row r="2690" spans="1:16" x14ac:dyDescent="0.25">
      <c r="A2690" s="231" t="s">
        <v>348</v>
      </c>
      <c r="B2690" s="232" t="s">
        <v>4408</v>
      </c>
      <c r="C2690" s="233"/>
      <c r="D2690" s="233">
        <v>106</v>
      </c>
      <c r="E2690" s="233"/>
      <c r="F2690" s="233"/>
      <c r="G2690" s="233"/>
      <c r="H2690" s="233"/>
      <c r="I2690" s="233"/>
      <c r="J2690" s="233"/>
      <c r="K2690" s="233"/>
      <c r="L2690" s="233"/>
      <c r="M2690" s="233"/>
      <c r="N2690" s="233"/>
      <c r="O2690" s="233"/>
      <c r="P2690" s="234"/>
    </row>
    <row r="2691" spans="1:16" x14ac:dyDescent="0.25">
      <c r="A2691" s="231" t="s">
        <v>944</v>
      </c>
      <c r="B2691" s="232" t="s">
        <v>5666</v>
      </c>
      <c r="C2691" s="233"/>
      <c r="D2691" s="233"/>
      <c r="E2691" s="233"/>
      <c r="F2691" s="233"/>
      <c r="G2691" s="233"/>
      <c r="H2691" s="233">
        <v>46</v>
      </c>
      <c r="I2691" s="233"/>
      <c r="J2691" s="233"/>
      <c r="K2691" s="233"/>
      <c r="L2691" s="233"/>
      <c r="M2691" s="233"/>
      <c r="N2691" s="233"/>
      <c r="O2691" s="233"/>
      <c r="P2691" s="234"/>
    </row>
    <row r="2692" spans="1:16" x14ac:dyDescent="0.25">
      <c r="A2692" s="231" t="s">
        <v>8510</v>
      </c>
      <c r="B2692" s="232" t="s">
        <v>8511</v>
      </c>
      <c r="C2692" s="233">
        <v>91</v>
      </c>
      <c r="D2692" s="233">
        <v>476</v>
      </c>
      <c r="E2692" s="233">
        <v>289</v>
      </c>
      <c r="F2692" s="233"/>
      <c r="G2692" s="233"/>
      <c r="H2692" s="233"/>
      <c r="I2692" s="233"/>
      <c r="J2692" s="233"/>
      <c r="K2692" s="233"/>
      <c r="L2692" s="233"/>
      <c r="M2692" s="233"/>
      <c r="N2692" s="233"/>
      <c r="O2692" s="233"/>
      <c r="P2692" s="234"/>
    </row>
    <row r="2693" spans="1:16" x14ac:dyDescent="0.25">
      <c r="A2693" s="231" t="s">
        <v>69</v>
      </c>
      <c r="B2693" s="232" t="s">
        <v>4415</v>
      </c>
      <c r="C2693" s="233"/>
      <c r="D2693" s="233"/>
      <c r="E2693" s="233"/>
      <c r="F2693" s="233">
        <v>38</v>
      </c>
      <c r="G2693" s="233"/>
      <c r="H2693" s="233"/>
      <c r="I2693" s="233"/>
      <c r="J2693" s="233"/>
      <c r="K2693" s="233"/>
      <c r="L2693" s="233"/>
      <c r="M2693" s="233"/>
      <c r="N2693" s="233"/>
      <c r="O2693" s="233"/>
      <c r="P2693" s="234"/>
    </row>
    <row r="2694" spans="1:16" x14ac:dyDescent="0.25">
      <c r="A2694" s="231" t="s">
        <v>1946</v>
      </c>
      <c r="B2694" s="232" t="s">
        <v>5641</v>
      </c>
      <c r="C2694" s="233">
        <v>2391</v>
      </c>
      <c r="D2694" s="233">
        <v>1126</v>
      </c>
      <c r="E2694" s="233">
        <v>1008</v>
      </c>
      <c r="F2694" s="233">
        <v>640</v>
      </c>
      <c r="G2694" s="233">
        <v>638</v>
      </c>
      <c r="H2694" s="233">
        <v>214</v>
      </c>
      <c r="I2694" s="233">
        <v>381</v>
      </c>
      <c r="J2694" s="233">
        <v>416</v>
      </c>
      <c r="K2694" s="233">
        <v>33</v>
      </c>
      <c r="L2694" s="233">
        <v>90</v>
      </c>
      <c r="M2694" s="233">
        <v>227</v>
      </c>
      <c r="N2694" s="233">
        <v>808</v>
      </c>
      <c r="O2694" s="233">
        <v>1596</v>
      </c>
      <c r="P2694" s="234">
        <v>450</v>
      </c>
    </row>
    <row r="2695" spans="1:16" x14ac:dyDescent="0.25">
      <c r="A2695" s="231" t="s">
        <v>817</v>
      </c>
      <c r="B2695" s="232" t="s">
        <v>5642</v>
      </c>
      <c r="C2695" s="233"/>
      <c r="D2695" s="233">
        <v>18</v>
      </c>
      <c r="E2695" s="233"/>
      <c r="F2695" s="233"/>
      <c r="G2695" s="233"/>
      <c r="H2695" s="233"/>
      <c r="I2695" s="233"/>
      <c r="J2695" s="233"/>
      <c r="K2695" s="233"/>
      <c r="L2695" s="233"/>
      <c r="M2695" s="233"/>
      <c r="N2695" s="233">
        <v>130</v>
      </c>
      <c r="O2695" s="233"/>
      <c r="P2695" s="234"/>
    </row>
    <row r="2696" spans="1:16" x14ac:dyDescent="0.25">
      <c r="A2696" s="231" t="s">
        <v>2857</v>
      </c>
      <c r="B2696" s="232" t="s">
        <v>6895</v>
      </c>
      <c r="C2696" s="233"/>
      <c r="D2696" s="233">
        <v>1</v>
      </c>
      <c r="E2696" s="233"/>
      <c r="F2696" s="233">
        <v>3</v>
      </c>
      <c r="G2696" s="233"/>
      <c r="H2696" s="233"/>
      <c r="I2696" s="233"/>
      <c r="J2696" s="233"/>
      <c r="K2696" s="233"/>
      <c r="L2696" s="233"/>
      <c r="M2696" s="233"/>
      <c r="N2696" s="233"/>
      <c r="O2696" s="233"/>
      <c r="P2696" s="234"/>
    </row>
    <row r="2697" spans="1:16" x14ac:dyDescent="0.25">
      <c r="A2697" s="231" t="s">
        <v>42</v>
      </c>
      <c r="B2697" s="232" t="s">
        <v>4411</v>
      </c>
      <c r="C2697" s="233">
        <v>4</v>
      </c>
      <c r="D2697" s="233"/>
      <c r="E2697" s="233"/>
      <c r="F2697" s="233"/>
      <c r="G2697" s="233"/>
      <c r="H2697" s="233"/>
      <c r="I2697" s="233"/>
      <c r="J2697" s="233">
        <v>14</v>
      </c>
      <c r="K2697" s="233">
        <v>8</v>
      </c>
      <c r="L2697" s="233">
        <v>6</v>
      </c>
      <c r="M2697" s="233">
        <v>14</v>
      </c>
      <c r="N2697" s="233"/>
      <c r="O2697" s="233"/>
      <c r="P2697" s="234"/>
    </row>
    <row r="2698" spans="1:16" x14ac:dyDescent="0.25">
      <c r="A2698" s="231" t="s">
        <v>3124</v>
      </c>
      <c r="B2698" s="232" t="s">
        <v>4416</v>
      </c>
      <c r="C2698" s="233"/>
      <c r="D2698" s="233"/>
      <c r="E2698" s="233"/>
      <c r="F2698" s="233"/>
      <c r="G2698" s="233">
        <v>13</v>
      </c>
      <c r="H2698" s="233"/>
      <c r="I2698" s="233"/>
      <c r="J2698" s="233"/>
      <c r="K2698" s="233"/>
      <c r="L2698" s="233"/>
      <c r="M2698" s="233"/>
      <c r="N2698" s="233"/>
      <c r="O2698" s="233"/>
      <c r="P2698" s="234"/>
    </row>
    <row r="2699" spans="1:16" x14ac:dyDescent="0.25">
      <c r="A2699" s="231" t="s">
        <v>666</v>
      </c>
      <c r="B2699" s="232" t="s">
        <v>4417</v>
      </c>
      <c r="C2699" s="233"/>
      <c r="D2699" s="233">
        <v>1</v>
      </c>
      <c r="E2699" s="233"/>
      <c r="F2699" s="233">
        <v>5</v>
      </c>
      <c r="G2699" s="233">
        <v>19</v>
      </c>
      <c r="H2699" s="233">
        <v>18</v>
      </c>
      <c r="I2699" s="233"/>
      <c r="J2699" s="233"/>
      <c r="K2699" s="233"/>
      <c r="L2699" s="233"/>
      <c r="M2699" s="233"/>
      <c r="N2699" s="233"/>
      <c r="O2699" s="233"/>
      <c r="P2699" s="234"/>
    </row>
    <row r="2700" spans="1:16" x14ac:dyDescent="0.25">
      <c r="A2700" s="231" t="s">
        <v>450</v>
      </c>
      <c r="B2700" s="232" t="s">
        <v>9658</v>
      </c>
      <c r="C2700" s="233">
        <v>4</v>
      </c>
      <c r="D2700" s="233"/>
      <c r="E2700" s="233">
        <v>7</v>
      </c>
      <c r="F2700" s="233"/>
      <c r="G2700" s="233">
        <v>3</v>
      </c>
      <c r="H2700" s="233">
        <v>77</v>
      </c>
      <c r="I2700" s="233">
        <v>10</v>
      </c>
      <c r="J2700" s="233">
        <v>55</v>
      </c>
      <c r="K2700" s="233"/>
      <c r="L2700" s="233">
        <v>19</v>
      </c>
      <c r="M2700" s="233"/>
      <c r="N2700" s="233">
        <v>76</v>
      </c>
      <c r="O2700" s="233">
        <v>61</v>
      </c>
      <c r="P2700" s="234"/>
    </row>
    <row r="2701" spans="1:16" x14ac:dyDescent="0.25">
      <c r="A2701" s="231" t="s">
        <v>8964</v>
      </c>
      <c r="B2701" s="232" t="s">
        <v>8965</v>
      </c>
      <c r="C2701" s="233"/>
      <c r="D2701" s="233"/>
      <c r="E2701" s="233"/>
      <c r="F2701" s="233"/>
      <c r="G2701" s="233"/>
      <c r="H2701" s="233"/>
      <c r="I2701" s="233"/>
      <c r="J2701" s="233"/>
      <c r="K2701" s="233"/>
      <c r="L2701" s="233"/>
      <c r="M2701" s="233"/>
      <c r="N2701" s="233"/>
      <c r="O2701" s="233"/>
      <c r="P2701" s="234">
        <v>1</v>
      </c>
    </row>
    <row r="2702" spans="1:16" x14ac:dyDescent="0.25">
      <c r="A2702" s="231" t="s">
        <v>1768</v>
      </c>
      <c r="B2702" s="232" t="s">
        <v>4419</v>
      </c>
      <c r="C2702" s="233"/>
      <c r="D2702" s="233"/>
      <c r="E2702" s="233"/>
      <c r="F2702" s="233">
        <v>120</v>
      </c>
      <c r="G2702" s="233">
        <v>142</v>
      </c>
      <c r="H2702" s="233">
        <v>29</v>
      </c>
      <c r="I2702" s="233">
        <v>45</v>
      </c>
      <c r="J2702" s="233">
        <v>127</v>
      </c>
      <c r="K2702" s="233">
        <v>21</v>
      </c>
      <c r="L2702" s="233"/>
      <c r="M2702" s="233"/>
      <c r="N2702" s="233"/>
      <c r="O2702" s="233"/>
      <c r="P2702" s="234"/>
    </row>
    <row r="2703" spans="1:16" x14ac:dyDescent="0.25">
      <c r="A2703" s="231" t="s">
        <v>7255</v>
      </c>
      <c r="B2703" s="232" t="s">
        <v>7256</v>
      </c>
      <c r="C2703" s="233"/>
      <c r="D2703" s="233"/>
      <c r="E2703" s="233"/>
      <c r="F2703" s="233"/>
      <c r="G2703" s="233"/>
      <c r="H2703" s="233">
        <v>1</v>
      </c>
      <c r="I2703" s="233"/>
      <c r="J2703" s="233"/>
      <c r="K2703" s="233"/>
      <c r="L2703" s="233">
        <v>2</v>
      </c>
      <c r="M2703" s="233"/>
      <c r="N2703" s="233"/>
      <c r="O2703" s="233">
        <v>4</v>
      </c>
      <c r="P2703" s="234"/>
    </row>
    <row r="2704" spans="1:16" x14ac:dyDescent="0.25">
      <c r="A2704" s="231" t="s">
        <v>2457</v>
      </c>
      <c r="B2704" s="232" t="s">
        <v>3604</v>
      </c>
      <c r="C2704" s="233">
        <v>5</v>
      </c>
      <c r="D2704" s="233"/>
      <c r="E2704" s="233"/>
      <c r="F2704" s="233"/>
      <c r="G2704" s="233"/>
      <c r="H2704" s="233"/>
      <c r="I2704" s="233"/>
      <c r="J2704" s="233"/>
      <c r="K2704" s="233"/>
      <c r="L2704" s="233"/>
      <c r="M2704" s="233"/>
      <c r="N2704" s="233"/>
      <c r="O2704" s="233"/>
      <c r="P2704" s="234"/>
    </row>
    <row r="2705" spans="1:16" x14ac:dyDescent="0.25">
      <c r="A2705" s="231" t="s">
        <v>5653</v>
      </c>
      <c r="B2705" s="232" t="s">
        <v>5654</v>
      </c>
      <c r="C2705" s="233"/>
      <c r="D2705" s="233"/>
      <c r="E2705" s="233"/>
      <c r="F2705" s="233"/>
      <c r="G2705" s="233"/>
      <c r="H2705" s="233"/>
      <c r="I2705" s="233"/>
      <c r="J2705" s="233">
        <v>6</v>
      </c>
      <c r="K2705" s="233"/>
      <c r="L2705" s="233">
        <v>2</v>
      </c>
      <c r="M2705" s="233">
        <v>1</v>
      </c>
      <c r="N2705" s="233">
        <v>2</v>
      </c>
      <c r="O2705" s="233"/>
      <c r="P2705" s="234"/>
    </row>
    <row r="2706" spans="1:16" x14ac:dyDescent="0.25">
      <c r="A2706" s="231" t="s">
        <v>2863</v>
      </c>
      <c r="B2706" s="232" t="s">
        <v>7013</v>
      </c>
      <c r="C2706" s="233"/>
      <c r="D2706" s="233"/>
      <c r="E2706" s="233"/>
      <c r="F2706" s="233"/>
      <c r="G2706" s="233"/>
      <c r="H2706" s="233">
        <v>737</v>
      </c>
      <c r="I2706" s="233">
        <v>311</v>
      </c>
      <c r="J2706" s="233"/>
      <c r="K2706" s="233"/>
      <c r="L2706" s="233"/>
      <c r="M2706" s="233"/>
      <c r="N2706" s="233"/>
      <c r="O2706" s="233"/>
      <c r="P2706" s="234"/>
    </row>
    <row r="2707" spans="1:16" x14ac:dyDescent="0.25">
      <c r="A2707" s="231" t="s">
        <v>1619</v>
      </c>
      <c r="B2707" s="232" t="s">
        <v>5658</v>
      </c>
      <c r="C2707" s="233"/>
      <c r="D2707" s="233"/>
      <c r="E2707" s="233"/>
      <c r="F2707" s="233"/>
      <c r="G2707" s="233"/>
      <c r="H2707" s="233"/>
      <c r="I2707" s="233"/>
      <c r="J2707" s="233"/>
      <c r="K2707" s="233"/>
      <c r="L2707" s="233"/>
      <c r="M2707" s="233"/>
      <c r="N2707" s="233">
        <v>2</v>
      </c>
      <c r="O2707" s="233">
        <v>6</v>
      </c>
      <c r="P2707" s="234"/>
    </row>
    <row r="2708" spans="1:16" x14ac:dyDescent="0.25">
      <c r="A2708" s="231" t="s">
        <v>8705</v>
      </c>
      <c r="B2708" s="232" t="s">
        <v>8706</v>
      </c>
      <c r="C2708" s="233"/>
      <c r="D2708" s="233"/>
      <c r="E2708" s="233"/>
      <c r="F2708" s="233">
        <v>1</v>
      </c>
      <c r="G2708" s="233"/>
      <c r="H2708" s="233"/>
      <c r="I2708" s="233"/>
      <c r="J2708" s="233"/>
      <c r="K2708" s="233"/>
      <c r="L2708" s="233"/>
      <c r="M2708" s="233"/>
      <c r="N2708" s="233"/>
      <c r="O2708" s="233"/>
      <c r="P2708" s="234"/>
    </row>
    <row r="2709" spans="1:16" x14ac:dyDescent="0.25">
      <c r="A2709" s="231" t="s">
        <v>8238</v>
      </c>
      <c r="B2709" s="232" t="s">
        <v>8239</v>
      </c>
      <c r="C2709" s="233"/>
      <c r="D2709" s="233"/>
      <c r="E2709" s="233"/>
      <c r="F2709" s="233"/>
      <c r="G2709" s="233"/>
      <c r="H2709" s="233"/>
      <c r="I2709" s="233"/>
      <c r="J2709" s="233"/>
      <c r="K2709" s="233"/>
      <c r="L2709" s="233"/>
      <c r="M2709" s="233">
        <v>3</v>
      </c>
      <c r="N2709" s="233"/>
      <c r="O2709" s="233"/>
      <c r="P2709" s="234"/>
    </row>
    <row r="2710" spans="1:16" x14ac:dyDescent="0.25">
      <c r="A2710" s="231" t="s">
        <v>8240</v>
      </c>
      <c r="B2710" s="232" t="s">
        <v>8241</v>
      </c>
      <c r="C2710" s="233"/>
      <c r="D2710" s="233"/>
      <c r="E2710" s="233"/>
      <c r="F2710" s="233"/>
      <c r="G2710" s="233"/>
      <c r="H2710" s="233"/>
      <c r="I2710" s="233"/>
      <c r="J2710" s="233"/>
      <c r="K2710" s="233">
        <v>1</v>
      </c>
      <c r="L2710" s="233"/>
      <c r="M2710" s="233">
        <v>1</v>
      </c>
      <c r="N2710" s="233">
        <v>7</v>
      </c>
      <c r="O2710" s="233"/>
      <c r="P2710" s="234"/>
    </row>
    <row r="2711" spans="1:16" x14ac:dyDescent="0.25">
      <c r="A2711" s="231" t="s">
        <v>8699</v>
      </c>
      <c r="B2711" s="232" t="s">
        <v>8700</v>
      </c>
      <c r="C2711" s="233">
        <v>1</v>
      </c>
      <c r="D2711" s="233">
        <v>1</v>
      </c>
      <c r="E2711" s="233"/>
      <c r="F2711" s="233"/>
      <c r="G2711" s="233"/>
      <c r="H2711" s="233"/>
      <c r="I2711" s="233"/>
      <c r="J2711" s="233"/>
      <c r="K2711" s="233"/>
      <c r="L2711" s="233"/>
      <c r="M2711" s="233"/>
      <c r="N2711" s="233"/>
      <c r="O2711" s="233"/>
      <c r="P2711" s="234"/>
    </row>
    <row r="2712" spans="1:16" x14ac:dyDescent="0.25">
      <c r="A2712" s="231" t="s">
        <v>8306</v>
      </c>
      <c r="B2712" s="232" t="s">
        <v>9659</v>
      </c>
      <c r="C2712" s="233">
        <v>29</v>
      </c>
      <c r="D2712" s="233"/>
      <c r="E2712" s="233"/>
      <c r="F2712" s="233">
        <v>6</v>
      </c>
      <c r="G2712" s="233"/>
      <c r="H2712" s="233"/>
      <c r="I2712" s="233"/>
      <c r="J2712" s="233"/>
      <c r="K2712" s="233"/>
      <c r="L2712" s="233"/>
      <c r="M2712" s="233"/>
      <c r="N2712" s="233"/>
      <c r="O2712" s="233"/>
      <c r="P2712" s="234"/>
    </row>
    <row r="2713" spans="1:16" x14ac:dyDescent="0.25">
      <c r="A2713" s="231" t="s">
        <v>8513</v>
      </c>
      <c r="B2713" s="232" t="s">
        <v>8514</v>
      </c>
      <c r="C2713" s="233"/>
      <c r="D2713" s="233"/>
      <c r="E2713" s="233"/>
      <c r="F2713" s="233"/>
      <c r="G2713" s="233"/>
      <c r="H2713" s="233">
        <v>2</v>
      </c>
      <c r="I2713" s="233"/>
      <c r="J2713" s="233"/>
      <c r="K2713" s="233"/>
      <c r="L2713" s="233"/>
      <c r="M2713" s="233"/>
      <c r="N2713" s="233">
        <v>5</v>
      </c>
      <c r="O2713" s="233"/>
      <c r="P2713" s="234"/>
    </row>
    <row r="2714" spans="1:16" x14ac:dyDescent="0.25">
      <c r="A2714" s="231" t="s">
        <v>995</v>
      </c>
      <c r="B2714" s="232" t="s">
        <v>5662</v>
      </c>
      <c r="C2714" s="233">
        <v>20</v>
      </c>
      <c r="D2714" s="233"/>
      <c r="E2714" s="233"/>
      <c r="F2714" s="233"/>
      <c r="G2714" s="233"/>
      <c r="H2714" s="233"/>
      <c r="I2714" s="233"/>
      <c r="J2714" s="233"/>
      <c r="K2714" s="233"/>
      <c r="L2714" s="233"/>
      <c r="M2714" s="233"/>
      <c r="N2714" s="233"/>
      <c r="O2714" s="233"/>
      <c r="P2714" s="234"/>
    </row>
    <row r="2715" spans="1:16" x14ac:dyDescent="0.25">
      <c r="A2715" s="231" t="s">
        <v>1493</v>
      </c>
      <c r="B2715" s="232" t="s">
        <v>5663</v>
      </c>
      <c r="C2715" s="233"/>
      <c r="D2715" s="233"/>
      <c r="E2715" s="233"/>
      <c r="F2715" s="233"/>
      <c r="G2715" s="233"/>
      <c r="H2715" s="233">
        <v>36</v>
      </c>
      <c r="I2715" s="233"/>
      <c r="J2715" s="233"/>
      <c r="K2715" s="233"/>
      <c r="L2715" s="233"/>
      <c r="M2715" s="233"/>
      <c r="N2715" s="233"/>
      <c r="O2715" s="233"/>
      <c r="P2715" s="234"/>
    </row>
    <row r="2716" spans="1:16" x14ac:dyDescent="0.25">
      <c r="A2716" s="231" t="s">
        <v>2433</v>
      </c>
      <c r="B2716" s="232" t="s">
        <v>5664</v>
      </c>
      <c r="C2716" s="233"/>
      <c r="D2716" s="233"/>
      <c r="E2716" s="233"/>
      <c r="F2716" s="233"/>
      <c r="G2716" s="233">
        <v>10</v>
      </c>
      <c r="H2716" s="233">
        <v>6</v>
      </c>
      <c r="I2716" s="233"/>
      <c r="J2716" s="233">
        <v>16</v>
      </c>
      <c r="K2716" s="233">
        <v>30</v>
      </c>
      <c r="L2716" s="233"/>
      <c r="M2716" s="233"/>
      <c r="N2716" s="233">
        <v>11</v>
      </c>
      <c r="O2716" s="233">
        <v>7</v>
      </c>
      <c r="P2716" s="234"/>
    </row>
    <row r="2717" spans="1:16" x14ac:dyDescent="0.25">
      <c r="A2717" s="231" t="s">
        <v>7632</v>
      </c>
      <c r="B2717" s="232" t="s">
        <v>9660</v>
      </c>
      <c r="C2717" s="233"/>
      <c r="D2717" s="233"/>
      <c r="E2717" s="233">
        <v>14</v>
      </c>
      <c r="F2717" s="233"/>
      <c r="G2717" s="233"/>
      <c r="H2717" s="233"/>
      <c r="I2717" s="233"/>
      <c r="J2717" s="233"/>
      <c r="K2717" s="233"/>
      <c r="L2717" s="233"/>
      <c r="M2717" s="233"/>
      <c r="N2717" s="233"/>
      <c r="O2717" s="233"/>
      <c r="P2717" s="234"/>
    </row>
    <row r="2718" spans="1:16" x14ac:dyDescent="0.25">
      <c r="A2718" s="231" t="s">
        <v>2044</v>
      </c>
      <c r="B2718" s="232" t="s">
        <v>9661</v>
      </c>
      <c r="C2718" s="233"/>
      <c r="D2718" s="233"/>
      <c r="E2718" s="233"/>
      <c r="F2718" s="233"/>
      <c r="G2718" s="233">
        <v>6</v>
      </c>
      <c r="H2718" s="233"/>
      <c r="I2718" s="233"/>
      <c r="J2718" s="233"/>
      <c r="K2718" s="233"/>
      <c r="L2718" s="233"/>
      <c r="M2718" s="233"/>
      <c r="N2718" s="233"/>
      <c r="O2718" s="233">
        <v>9</v>
      </c>
      <c r="P2718" s="234">
        <v>1</v>
      </c>
    </row>
    <row r="2719" spans="1:16" x14ac:dyDescent="0.25">
      <c r="A2719" s="231" t="s">
        <v>2142</v>
      </c>
      <c r="B2719" s="232" t="s">
        <v>4412</v>
      </c>
      <c r="C2719" s="233">
        <v>6</v>
      </c>
      <c r="D2719" s="233">
        <v>21</v>
      </c>
      <c r="E2719" s="233">
        <v>22</v>
      </c>
      <c r="F2719" s="233">
        <v>22</v>
      </c>
      <c r="G2719" s="233">
        <v>2</v>
      </c>
      <c r="H2719" s="233"/>
      <c r="I2719" s="233">
        <v>17</v>
      </c>
      <c r="J2719" s="233"/>
      <c r="K2719" s="233">
        <v>9</v>
      </c>
      <c r="L2719" s="233">
        <v>8</v>
      </c>
      <c r="M2719" s="233"/>
      <c r="N2719" s="233">
        <v>3</v>
      </c>
      <c r="O2719" s="233"/>
      <c r="P2719" s="234"/>
    </row>
    <row r="2720" spans="1:16" x14ac:dyDescent="0.25">
      <c r="A2720" s="231" t="s">
        <v>1011</v>
      </c>
      <c r="B2720" s="232" t="s">
        <v>4413</v>
      </c>
      <c r="C2720" s="233">
        <v>2</v>
      </c>
      <c r="D2720" s="233">
        <v>8</v>
      </c>
      <c r="E2720" s="233">
        <v>6</v>
      </c>
      <c r="F2720" s="233">
        <v>22</v>
      </c>
      <c r="G2720" s="233">
        <v>13</v>
      </c>
      <c r="H2720" s="233">
        <v>3</v>
      </c>
      <c r="I2720" s="233">
        <v>3</v>
      </c>
      <c r="J2720" s="233">
        <v>4</v>
      </c>
      <c r="K2720" s="233">
        <v>35</v>
      </c>
      <c r="L2720" s="233">
        <v>7</v>
      </c>
      <c r="M2720" s="233"/>
      <c r="N2720" s="233"/>
      <c r="O2720" s="233"/>
      <c r="P2720" s="234"/>
    </row>
    <row r="2721" spans="1:16" x14ac:dyDescent="0.25">
      <c r="A2721" s="231" t="s">
        <v>727</v>
      </c>
      <c r="B2721" s="232" t="s">
        <v>6474</v>
      </c>
      <c r="C2721" s="233"/>
      <c r="D2721" s="233"/>
      <c r="E2721" s="233"/>
      <c r="F2721" s="233"/>
      <c r="G2721" s="233"/>
      <c r="H2721" s="233"/>
      <c r="I2721" s="233">
        <v>644</v>
      </c>
      <c r="J2721" s="233">
        <v>622</v>
      </c>
      <c r="K2721" s="233">
        <v>61</v>
      </c>
      <c r="L2721" s="233">
        <v>88</v>
      </c>
      <c r="M2721" s="233">
        <v>272</v>
      </c>
      <c r="N2721" s="233">
        <v>124</v>
      </c>
      <c r="O2721" s="233"/>
      <c r="P2721" s="234"/>
    </row>
    <row r="2722" spans="1:16" x14ac:dyDescent="0.25">
      <c r="A2722" s="231" t="s">
        <v>74</v>
      </c>
      <c r="B2722" s="232" t="s">
        <v>4392</v>
      </c>
      <c r="C2722" s="233"/>
      <c r="D2722" s="233"/>
      <c r="E2722" s="233"/>
      <c r="F2722" s="233"/>
      <c r="G2722" s="233"/>
      <c r="H2722" s="233">
        <v>1</v>
      </c>
      <c r="I2722" s="233"/>
      <c r="J2722" s="233"/>
      <c r="K2722" s="233"/>
      <c r="L2722" s="233"/>
      <c r="M2722" s="233"/>
      <c r="N2722" s="233"/>
      <c r="O2722" s="233">
        <v>2</v>
      </c>
      <c r="P2722" s="234"/>
    </row>
    <row r="2723" spans="1:16" x14ac:dyDescent="0.25">
      <c r="A2723" s="231" t="s">
        <v>3193</v>
      </c>
      <c r="B2723" s="232" t="s">
        <v>5680</v>
      </c>
      <c r="C2723" s="233">
        <v>8</v>
      </c>
      <c r="D2723" s="233"/>
      <c r="E2723" s="233"/>
      <c r="F2723" s="233"/>
      <c r="G2723" s="233"/>
      <c r="H2723" s="233"/>
      <c r="I2723" s="233"/>
      <c r="J2723" s="233"/>
      <c r="K2723" s="233"/>
      <c r="L2723" s="233"/>
      <c r="M2723" s="233"/>
      <c r="N2723" s="233"/>
      <c r="O2723" s="233"/>
      <c r="P2723" s="234"/>
    </row>
    <row r="2724" spans="1:16" x14ac:dyDescent="0.25">
      <c r="A2724" s="231" t="s">
        <v>8763</v>
      </c>
      <c r="B2724" s="232" t="s">
        <v>8764</v>
      </c>
      <c r="C2724" s="233">
        <v>82</v>
      </c>
      <c r="D2724" s="233"/>
      <c r="E2724" s="233"/>
      <c r="F2724" s="233"/>
      <c r="G2724" s="233"/>
      <c r="H2724" s="233"/>
      <c r="I2724" s="233"/>
      <c r="J2724" s="233">
        <v>186</v>
      </c>
      <c r="K2724" s="233">
        <v>44</v>
      </c>
      <c r="L2724" s="233"/>
      <c r="M2724" s="233"/>
      <c r="N2724" s="233"/>
      <c r="O2724" s="233"/>
      <c r="P2724" s="234"/>
    </row>
    <row r="2725" spans="1:16" x14ac:dyDescent="0.25">
      <c r="A2725" s="231" t="s">
        <v>2809</v>
      </c>
      <c r="B2725" s="232" t="s">
        <v>5687</v>
      </c>
      <c r="C2725" s="233"/>
      <c r="D2725" s="233"/>
      <c r="E2725" s="233"/>
      <c r="F2725" s="233">
        <v>4</v>
      </c>
      <c r="G2725" s="233"/>
      <c r="H2725" s="233"/>
      <c r="I2725" s="233"/>
      <c r="J2725" s="233"/>
      <c r="K2725" s="233"/>
      <c r="L2725" s="233"/>
      <c r="M2725" s="233"/>
      <c r="N2725" s="233">
        <v>2</v>
      </c>
      <c r="O2725" s="233">
        <v>1</v>
      </c>
      <c r="P2725" s="234"/>
    </row>
    <row r="2726" spans="1:16" x14ac:dyDescent="0.25">
      <c r="A2726" s="231" t="s">
        <v>17</v>
      </c>
      <c r="B2726" s="232" t="s">
        <v>6783</v>
      </c>
      <c r="C2726" s="233"/>
      <c r="D2726" s="233"/>
      <c r="E2726" s="233"/>
      <c r="F2726" s="233"/>
      <c r="G2726" s="233"/>
      <c r="H2726" s="233"/>
      <c r="I2726" s="233"/>
      <c r="J2726" s="233"/>
      <c r="K2726" s="233"/>
      <c r="L2726" s="233">
        <v>8082</v>
      </c>
      <c r="M2726" s="233">
        <v>8105</v>
      </c>
      <c r="N2726" s="233">
        <v>18565</v>
      </c>
      <c r="O2726" s="233">
        <v>5</v>
      </c>
      <c r="P2726" s="234">
        <v>14044</v>
      </c>
    </row>
    <row r="2727" spans="1:16" x14ac:dyDescent="0.25">
      <c r="A2727" s="231" t="s">
        <v>7083</v>
      </c>
      <c r="B2727" s="232" t="s">
        <v>7085</v>
      </c>
      <c r="C2727" s="233">
        <v>176</v>
      </c>
      <c r="D2727" s="233">
        <v>87</v>
      </c>
      <c r="E2727" s="233">
        <v>152</v>
      </c>
      <c r="F2727" s="233">
        <v>62</v>
      </c>
      <c r="G2727" s="233">
        <v>221</v>
      </c>
      <c r="H2727" s="233">
        <v>75</v>
      </c>
      <c r="I2727" s="233">
        <v>2249</v>
      </c>
      <c r="J2727" s="233">
        <v>1455</v>
      </c>
      <c r="K2727" s="233">
        <v>4075</v>
      </c>
      <c r="L2727" s="233">
        <v>9482</v>
      </c>
      <c r="M2727" s="233">
        <v>38031</v>
      </c>
      <c r="N2727" s="233">
        <v>36744</v>
      </c>
      <c r="O2727" s="233">
        <v>58137</v>
      </c>
      <c r="P2727" s="234">
        <v>61561</v>
      </c>
    </row>
    <row r="2728" spans="1:16" x14ac:dyDescent="0.25">
      <c r="A2728" s="231" t="s">
        <v>211</v>
      </c>
      <c r="B2728" s="232" t="s">
        <v>5689</v>
      </c>
      <c r="C2728" s="233"/>
      <c r="D2728" s="233"/>
      <c r="E2728" s="233"/>
      <c r="F2728" s="233"/>
      <c r="G2728" s="233"/>
      <c r="H2728" s="233"/>
      <c r="I2728" s="233"/>
      <c r="J2728" s="233"/>
      <c r="K2728" s="233"/>
      <c r="L2728" s="233">
        <v>1451</v>
      </c>
      <c r="M2728" s="233">
        <v>168</v>
      </c>
      <c r="N2728" s="233">
        <v>30416</v>
      </c>
      <c r="O2728" s="233">
        <v>14053</v>
      </c>
      <c r="P2728" s="234">
        <v>66646</v>
      </c>
    </row>
    <row r="2729" spans="1:16" x14ac:dyDescent="0.25">
      <c r="A2729" s="231" t="s">
        <v>7261</v>
      </c>
      <c r="B2729" s="232" t="s">
        <v>7262</v>
      </c>
      <c r="C2729" s="233"/>
      <c r="D2729" s="233"/>
      <c r="E2729" s="233"/>
      <c r="F2729" s="233"/>
      <c r="G2729" s="233"/>
      <c r="H2729" s="233"/>
      <c r="I2729" s="233"/>
      <c r="J2729" s="233"/>
      <c r="K2729" s="233"/>
      <c r="L2729" s="233"/>
      <c r="M2729" s="233"/>
      <c r="N2729" s="233"/>
      <c r="O2729" s="233">
        <v>4</v>
      </c>
      <c r="P2729" s="234"/>
    </row>
    <row r="2730" spans="1:16" x14ac:dyDescent="0.25">
      <c r="A2730" s="231" t="s">
        <v>8767</v>
      </c>
      <c r="B2730" s="232" t="s">
        <v>8768</v>
      </c>
      <c r="C2730" s="233"/>
      <c r="D2730" s="233"/>
      <c r="E2730" s="233"/>
      <c r="F2730" s="233"/>
      <c r="G2730" s="233"/>
      <c r="H2730" s="233"/>
      <c r="I2730" s="233"/>
      <c r="J2730" s="233"/>
      <c r="K2730" s="233"/>
      <c r="L2730" s="233"/>
      <c r="M2730" s="233">
        <v>2</v>
      </c>
      <c r="N2730" s="233"/>
      <c r="O2730" s="233"/>
      <c r="P2730" s="234"/>
    </row>
    <row r="2731" spans="1:16" x14ac:dyDescent="0.25">
      <c r="A2731" s="231" t="s">
        <v>200</v>
      </c>
      <c r="B2731" s="232" t="s">
        <v>3462</v>
      </c>
      <c r="C2731" s="233"/>
      <c r="D2731" s="233"/>
      <c r="E2731" s="233"/>
      <c r="F2731" s="233"/>
      <c r="G2731" s="233"/>
      <c r="H2731" s="233">
        <v>207</v>
      </c>
      <c r="I2731" s="233"/>
      <c r="J2731" s="233"/>
      <c r="K2731" s="233"/>
      <c r="L2731" s="233"/>
      <c r="M2731" s="233"/>
      <c r="N2731" s="233"/>
      <c r="O2731" s="233"/>
      <c r="P2731" s="234"/>
    </row>
    <row r="2732" spans="1:16" x14ac:dyDescent="0.25">
      <c r="A2732" s="231" t="s">
        <v>7182</v>
      </c>
      <c r="B2732" s="232" t="s">
        <v>7183</v>
      </c>
      <c r="C2732" s="233"/>
      <c r="D2732" s="233"/>
      <c r="E2732" s="233"/>
      <c r="F2732" s="233"/>
      <c r="G2732" s="233"/>
      <c r="H2732" s="233"/>
      <c r="I2732" s="233"/>
      <c r="J2732" s="233"/>
      <c r="K2732" s="233"/>
      <c r="L2732" s="233"/>
      <c r="M2732" s="233"/>
      <c r="N2732" s="233"/>
      <c r="O2732" s="233">
        <v>76</v>
      </c>
      <c r="P2732" s="234">
        <v>335</v>
      </c>
    </row>
    <row r="2733" spans="1:16" x14ac:dyDescent="0.25">
      <c r="A2733" s="231" t="s">
        <v>7267</v>
      </c>
      <c r="B2733" s="232" t="s">
        <v>7268</v>
      </c>
      <c r="C2733" s="233"/>
      <c r="D2733" s="233"/>
      <c r="E2733" s="233"/>
      <c r="F2733" s="233"/>
      <c r="G2733" s="233"/>
      <c r="H2733" s="233"/>
      <c r="I2733" s="233"/>
      <c r="J2733" s="233">
        <v>1</v>
      </c>
      <c r="K2733" s="233">
        <v>2</v>
      </c>
      <c r="L2733" s="233"/>
      <c r="M2733" s="233"/>
      <c r="N2733" s="233"/>
      <c r="O2733" s="233">
        <v>2</v>
      </c>
      <c r="P2733" s="234">
        <v>7</v>
      </c>
    </row>
    <row r="2734" spans="1:16" x14ac:dyDescent="0.25">
      <c r="A2734" s="231" t="s">
        <v>7086</v>
      </c>
      <c r="B2734" s="232" t="s">
        <v>7087</v>
      </c>
      <c r="C2734" s="233">
        <v>709</v>
      </c>
      <c r="D2734" s="233">
        <v>1452</v>
      </c>
      <c r="E2734" s="233">
        <v>2290</v>
      </c>
      <c r="F2734" s="233">
        <v>3535</v>
      </c>
      <c r="G2734" s="233">
        <v>4820</v>
      </c>
      <c r="H2734" s="233">
        <v>5303</v>
      </c>
      <c r="I2734" s="233">
        <v>7316</v>
      </c>
      <c r="J2734" s="233">
        <v>6647</v>
      </c>
      <c r="K2734" s="233">
        <v>5752</v>
      </c>
      <c r="L2734" s="233">
        <v>7003</v>
      </c>
      <c r="M2734" s="233">
        <v>30014</v>
      </c>
      <c r="N2734" s="233">
        <v>34192</v>
      </c>
      <c r="O2734" s="233">
        <v>22655</v>
      </c>
      <c r="P2734" s="234">
        <v>33592</v>
      </c>
    </row>
    <row r="2735" spans="1:16" x14ac:dyDescent="0.25">
      <c r="A2735" s="231" t="s">
        <v>73</v>
      </c>
      <c r="B2735" s="232" t="s">
        <v>5682</v>
      </c>
      <c r="C2735" s="233"/>
      <c r="D2735" s="233"/>
      <c r="E2735" s="233"/>
      <c r="F2735" s="233"/>
      <c r="G2735" s="233"/>
      <c r="H2735" s="233"/>
      <c r="I2735" s="233"/>
      <c r="J2735" s="233"/>
      <c r="K2735" s="233"/>
      <c r="L2735" s="233"/>
      <c r="M2735" s="233"/>
      <c r="N2735" s="233"/>
      <c r="O2735" s="233">
        <v>2</v>
      </c>
      <c r="P2735" s="234"/>
    </row>
    <row r="2736" spans="1:16" x14ac:dyDescent="0.25">
      <c r="A2736" s="231" t="s">
        <v>8905</v>
      </c>
      <c r="B2736" s="232" t="s">
        <v>8906</v>
      </c>
      <c r="C2736" s="233"/>
      <c r="D2736" s="233"/>
      <c r="E2736" s="233"/>
      <c r="F2736" s="233"/>
      <c r="G2736" s="233"/>
      <c r="H2736" s="233"/>
      <c r="I2736" s="233"/>
      <c r="J2736" s="233"/>
      <c r="K2736" s="233"/>
      <c r="L2736" s="233">
        <v>40</v>
      </c>
      <c r="M2736" s="233">
        <v>3</v>
      </c>
      <c r="N2736" s="233"/>
      <c r="O2736" s="233"/>
      <c r="P2736" s="234"/>
    </row>
    <row r="2737" spans="1:16" x14ac:dyDescent="0.25">
      <c r="A2737" s="231" t="s">
        <v>2560</v>
      </c>
      <c r="B2737" s="232" t="s">
        <v>6601</v>
      </c>
      <c r="C2737" s="233">
        <v>7</v>
      </c>
      <c r="D2737" s="233"/>
      <c r="E2737" s="233"/>
      <c r="F2737" s="233"/>
      <c r="G2737" s="233"/>
      <c r="H2737" s="233"/>
      <c r="I2737" s="233"/>
      <c r="J2737" s="233"/>
      <c r="K2737" s="233"/>
      <c r="L2737" s="233"/>
      <c r="M2737" s="233"/>
      <c r="N2737" s="233"/>
      <c r="O2737" s="233"/>
      <c r="P2737" s="234"/>
    </row>
    <row r="2738" spans="1:16" x14ac:dyDescent="0.25">
      <c r="A2738" s="231" t="s">
        <v>7856</v>
      </c>
      <c r="B2738" s="232" t="s">
        <v>9662</v>
      </c>
      <c r="C2738" s="233"/>
      <c r="D2738" s="233"/>
      <c r="E2738" s="233"/>
      <c r="F2738" s="233"/>
      <c r="G2738" s="233"/>
      <c r="H2738" s="233"/>
      <c r="I2738" s="233"/>
      <c r="J2738" s="233"/>
      <c r="K2738" s="233"/>
      <c r="L2738" s="233"/>
      <c r="M2738" s="233">
        <v>3</v>
      </c>
      <c r="N2738" s="233"/>
      <c r="O2738" s="233"/>
      <c r="P2738" s="234"/>
    </row>
    <row r="2739" spans="1:16" x14ac:dyDescent="0.25">
      <c r="A2739" s="231" t="s">
        <v>379</v>
      </c>
      <c r="B2739" s="232" t="s">
        <v>5685</v>
      </c>
      <c r="C2739" s="233"/>
      <c r="D2739" s="233"/>
      <c r="E2739" s="233"/>
      <c r="F2739" s="233"/>
      <c r="G2739" s="233"/>
      <c r="H2739" s="233"/>
      <c r="I2739" s="233"/>
      <c r="J2739" s="233"/>
      <c r="K2739" s="233">
        <v>10</v>
      </c>
      <c r="L2739" s="233"/>
      <c r="M2739" s="233"/>
      <c r="N2739" s="233"/>
      <c r="O2739" s="233"/>
      <c r="P2739" s="234"/>
    </row>
    <row r="2740" spans="1:16" x14ac:dyDescent="0.25">
      <c r="A2740" s="231" t="s">
        <v>7769</v>
      </c>
      <c r="B2740" s="232" t="s">
        <v>7770</v>
      </c>
      <c r="C2740" s="233"/>
      <c r="D2740" s="233"/>
      <c r="E2740" s="233"/>
      <c r="F2740" s="233"/>
      <c r="G2740" s="233"/>
      <c r="H2740" s="233"/>
      <c r="I2740" s="233"/>
      <c r="J2740" s="233">
        <v>1</v>
      </c>
      <c r="K2740" s="233"/>
      <c r="L2740" s="233"/>
      <c r="M2740" s="233"/>
      <c r="N2740" s="233"/>
      <c r="O2740" s="233"/>
      <c r="P2740" s="234"/>
    </row>
    <row r="2741" spans="1:16" x14ac:dyDescent="0.25">
      <c r="A2741" s="231" t="s">
        <v>688</v>
      </c>
      <c r="B2741" s="232" t="s">
        <v>9663</v>
      </c>
      <c r="C2741" s="233"/>
      <c r="D2741" s="233"/>
      <c r="E2741" s="233"/>
      <c r="F2741" s="233"/>
      <c r="G2741" s="233"/>
      <c r="H2741" s="233"/>
      <c r="I2741" s="233"/>
      <c r="J2741" s="233"/>
      <c r="K2741" s="233">
        <v>7</v>
      </c>
      <c r="L2741" s="233">
        <v>1</v>
      </c>
      <c r="M2741" s="233">
        <v>4</v>
      </c>
      <c r="N2741" s="233"/>
      <c r="O2741" s="233"/>
      <c r="P2741" s="234"/>
    </row>
    <row r="2742" spans="1:16" x14ac:dyDescent="0.25">
      <c r="A2742" s="231" t="s">
        <v>8769</v>
      </c>
      <c r="B2742" s="232" t="s">
        <v>9664</v>
      </c>
      <c r="C2742" s="233"/>
      <c r="D2742" s="233"/>
      <c r="E2742" s="233"/>
      <c r="F2742" s="233"/>
      <c r="G2742" s="233"/>
      <c r="H2742" s="233"/>
      <c r="I2742" s="233"/>
      <c r="J2742" s="233"/>
      <c r="K2742" s="233"/>
      <c r="L2742" s="233">
        <v>5</v>
      </c>
      <c r="M2742" s="233">
        <v>100</v>
      </c>
      <c r="N2742" s="233"/>
      <c r="O2742" s="233"/>
      <c r="P2742" s="234"/>
    </row>
    <row r="2743" spans="1:16" x14ac:dyDescent="0.25">
      <c r="A2743" s="231" t="s">
        <v>2072</v>
      </c>
      <c r="B2743" s="232" t="s">
        <v>5701</v>
      </c>
      <c r="C2743" s="233"/>
      <c r="D2743" s="233">
        <v>554</v>
      </c>
      <c r="E2743" s="233">
        <v>252</v>
      </c>
      <c r="F2743" s="233">
        <v>724</v>
      </c>
      <c r="G2743" s="233">
        <v>842</v>
      </c>
      <c r="H2743" s="233">
        <v>1538</v>
      </c>
      <c r="I2743" s="233">
        <v>1089</v>
      </c>
      <c r="J2743" s="233">
        <v>947</v>
      </c>
      <c r="K2743" s="233"/>
      <c r="L2743" s="233"/>
      <c r="M2743" s="233"/>
      <c r="N2743" s="233"/>
      <c r="O2743" s="233"/>
      <c r="P2743" s="234"/>
    </row>
    <row r="2744" spans="1:16" x14ac:dyDescent="0.25">
      <c r="A2744" s="231" t="s">
        <v>5702</v>
      </c>
      <c r="B2744" s="232" t="s">
        <v>9665</v>
      </c>
      <c r="C2744" s="233">
        <v>44</v>
      </c>
      <c r="D2744" s="233">
        <v>306</v>
      </c>
      <c r="E2744" s="233"/>
      <c r="F2744" s="233"/>
      <c r="G2744" s="233"/>
      <c r="H2744" s="233"/>
      <c r="I2744" s="233"/>
      <c r="J2744" s="233"/>
      <c r="K2744" s="233"/>
      <c r="L2744" s="233"/>
      <c r="M2744" s="233"/>
      <c r="N2744" s="233"/>
      <c r="O2744" s="233"/>
      <c r="P2744" s="234"/>
    </row>
    <row r="2745" spans="1:16" x14ac:dyDescent="0.25">
      <c r="A2745" s="231" t="s">
        <v>3190</v>
      </c>
      <c r="B2745" s="232" t="s">
        <v>4386</v>
      </c>
      <c r="C2745" s="233"/>
      <c r="D2745" s="233"/>
      <c r="E2745" s="233">
        <v>414</v>
      </c>
      <c r="F2745" s="233"/>
      <c r="G2745" s="233">
        <v>163</v>
      </c>
      <c r="H2745" s="233"/>
      <c r="I2745" s="233"/>
      <c r="J2745" s="233"/>
      <c r="K2745" s="233"/>
      <c r="L2745" s="233"/>
      <c r="M2745" s="233"/>
      <c r="N2745" s="233"/>
      <c r="O2745" s="233"/>
      <c r="P2745" s="234"/>
    </row>
    <row r="2746" spans="1:16" x14ac:dyDescent="0.25">
      <c r="A2746" s="231" t="s">
        <v>46</v>
      </c>
      <c r="B2746" s="232" t="s">
        <v>4387</v>
      </c>
      <c r="C2746" s="233"/>
      <c r="D2746" s="233">
        <v>2</v>
      </c>
      <c r="E2746" s="233"/>
      <c r="F2746" s="233">
        <v>717</v>
      </c>
      <c r="G2746" s="233">
        <v>124</v>
      </c>
      <c r="H2746" s="233">
        <v>94</v>
      </c>
      <c r="I2746" s="233">
        <v>199</v>
      </c>
      <c r="J2746" s="233">
        <v>71</v>
      </c>
      <c r="K2746" s="233">
        <v>10550</v>
      </c>
      <c r="L2746" s="233">
        <v>19549</v>
      </c>
      <c r="M2746" s="233">
        <v>58096</v>
      </c>
      <c r="N2746" s="233">
        <v>7458</v>
      </c>
      <c r="O2746" s="233">
        <v>106</v>
      </c>
      <c r="P2746" s="234"/>
    </row>
    <row r="2747" spans="1:16" x14ac:dyDescent="0.25">
      <c r="A2747" s="231" t="s">
        <v>1437</v>
      </c>
      <c r="B2747" s="232" t="s">
        <v>6939</v>
      </c>
      <c r="C2747" s="233"/>
      <c r="D2747" s="233"/>
      <c r="E2747" s="233"/>
      <c r="F2747" s="233">
        <v>90</v>
      </c>
      <c r="G2747" s="233"/>
      <c r="H2747" s="233"/>
      <c r="I2747" s="233"/>
      <c r="J2747" s="233"/>
      <c r="K2747" s="233"/>
      <c r="L2747" s="233"/>
      <c r="M2747" s="233"/>
      <c r="N2747" s="233"/>
      <c r="O2747" s="233"/>
      <c r="P2747" s="234"/>
    </row>
    <row r="2748" spans="1:16" x14ac:dyDescent="0.25">
      <c r="A2748" s="231" t="s">
        <v>741</v>
      </c>
      <c r="B2748" s="232" t="s">
        <v>5695</v>
      </c>
      <c r="C2748" s="233"/>
      <c r="D2748" s="233"/>
      <c r="E2748" s="233"/>
      <c r="F2748" s="233"/>
      <c r="G2748" s="233"/>
      <c r="H2748" s="233"/>
      <c r="I2748" s="233"/>
      <c r="J2748" s="233"/>
      <c r="K2748" s="233"/>
      <c r="L2748" s="233"/>
      <c r="M2748" s="233"/>
      <c r="N2748" s="233">
        <v>60</v>
      </c>
      <c r="O2748" s="233"/>
      <c r="P2748" s="234"/>
    </row>
    <row r="2749" spans="1:16" x14ac:dyDescent="0.25">
      <c r="A2749" s="231" t="s">
        <v>2398</v>
      </c>
      <c r="B2749" s="232" t="s">
        <v>6558</v>
      </c>
      <c r="C2749" s="233"/>
      <c r="D2749" s="233"/>
      <c r="E2749" s="233"/>
      <c r="F2749" s="233"/>
      <c r="G2749" s="233"/>
      <c r="H2749" s="233"/>
      <c r="I2749" s="233"/>
      <c r="J2749" s="233">
        <v>729</v>
      </c>
      <c r="K2749" s="233">
        <v>2113</v>
      </c>
      <c r="L2749" s="233">
        <v>1450</v>
      </c>
      <c r="M2749" s="233">
        <v>56</v>
      </c>
      <c r="N2749" s="233"/>
      <c r="O2749" s="233"/>
      <c r="P2749" s="234"/>
    </row>
    <row r="2750" spans="1:16" x14ac:dyDescent="0.25">
      <c r="A2750" s="231" t="s">
        <v>142</v>
      </c>
      <c r="B2750" s="232" t="s">
        <v>4390</v>
      </c>
      <c r="C2750" s="233"/>
      <c r="D2750" s="233"/>
      <c r="E2750" s="233"/>
      <c r="F2750" s="233"/>
      <c r="G2750" s="233"/>
      <c r="H2750" s="233"/>
      <c r="I2750" s="233"/>
      <c r="J2750" s="233"/>
      <c r="K2750" s="233">
        <v>90</v>
      </c>
      <c r="L2750" s="233"/>
      <c r="M2750" s="233"/>
      <c r="N2750" s="233"/>
      <c r="O2750" s="233"/>
      <c r="P2750" s="234"/>
    </row>
    <row r="2751" spans="1:16" x14ac:dyDescent="0.25">
      <c r="A2751" s="231" t="s">
        <v>262</v>
      </c>
      <c r="B2751" s="232" t="s">
        <v>5691</v>
      </c>
      <c r="C2751" s="233"/>
      <c r="D2751" s="233"/>
      <c r="E2751" s="233">
        <v>2</v>
      </c>
      <c r="F2751" s="233">
        <v>5</v>
      </c>
      <c r="G2751" s="233"/>
      <c r="H2751" s="233"/>
      <c r="I2751" s="233"/>
      <c r="J2751" s="233"/>
      <c r="K2751" s="233">
        <v>177</v>
      </c>
      <c r="L2751" s="233"/>
      <c r="M2751" s="233"/>
      <c r="N2751" s="233"/>
      <c r="O2751" s="233"/>
      <c r="P2751" s="234"/>
    </row>
    <row r="2752" spans="1:16" x14ac:dyDescent="0.25">
      <c r="A2752" s="231" t="s">
        <v>390</v>
      </c>
      <c r="B2752" s="232" t="s">
        <v>3531</v>
      </c>
      <c r="C2752" s="233"/>
      <c r="D2752" s="233"/>
      <c r="E2752" s="233"/>
      <c r="F2752" s="233"/>
      <c r="G2752" s="233"/>
      <c r="H2752" s="233"/>
      <c r="I2752" s="233"/>
      <c r="J2752" s="233">
        <v>3</v>
      </c>
      <c r="K2752" s="233">
        <v>6</v>
      </c>
      <c r="L2752" s="233"/>
      <c r="M2752" s="233"/>
      <c r="N2752" s="233">
        <v>87</v>
      </c>
      <c r="O2752" s="233">
        <v>15</v>
      </c>
      <c r="P2752" s="234"/>
    </row>
    <row r="2753" spans="1:16" x14ac:dyDescent="0.25">
      <c r="A2753" s="231" t="s">
        <v>8095</v>
      </c>
      <c r="B2753" s="232" t="s">
        <v>8096</v>
      </c>
      <c r="C2753" s="233">
        <v>1238</v>
      </c>
      <c r="D2753" s="233">
        <v>2569</v>
      </c>
      <c r="E2753" s="233">
        <v>6159</v>
      </c>
      <c r="F2753" s="233">
        <v>443</v>
      </c>
      <c r="G2753" s="233">
        <v>464</v>
      </c>
      <c r="H2753" s="233">
        <v>18</v>
      </c>
      <c r="I2753" s="233"/>
      <c r="J2753" s="233">
        <v>739</v>
      </c>
      <c r="K2753" s="233">
        <v>5658</v>
      </c>
      <c r="L2753" s="233">
        <v>445</v>
      </c>
      <c r="M2753" s="233"/>
      <c r="N2753" s="233">
        <v>453</v>
      </c>
      <c r="O2753" s="233"/>
      <c r="P2753" s="234"/>
    </row>
    <row r="2754" spans="1:16" x14ac:dyDescent="0.25">
      <c r="A2754" s="231" t="s">
        <v>839</v>
      </c>
      <c r="B2754" s="232" t="s">
        <v>5693</v>
      </c>
      <c r="C2754" s="233">
        <v>20</v>
      </c>
      <c r="D2754" s="233">
        <v>6</v>
      </c>
      <c r="E2754" s="233">
        <v>24</v>
      </c>
      <c r="F2754" s="233"/>
      <c r="G2754" s="233"/>
      <c r="H2754" s="233"/>
      <c r="I2754" s="233"/>
      <c r="J2754" s="233"/>
      <c r="K2754" s="233"/>
      <c r="L2754" s="233"/>
      <c r="M2754" s="233"/>
      <c r="N2754" s="233"/>
      <c r="O2754" s="233"/>
      <c r="P2754" s="234"/>
    </row>
    <row r="2755" spans="1:16" x14ac:dyDescent="0.25">
      <c r="A2755" s="231" t="s">
        <v>72</v>
      </c>
      <c r="B2755" s="232" t="s">
        <v>6476</v>
      </c>
      <c r="C2755" s="233"/>
      <c r="D2755" s="233">
        <v>34</v>
      </c>
      <c r="E2755" s="233"/>
      <c r="F2755" s="233"/>
      <c r="G2755" s="233"/>
      <c r="H2755" s="233"/>
      <c r="I2755" s="233"/>
      <c r="J2755" s="233"/>
      <c r="K2755" s="233"/>
      <c r="L2755" s="233"/>
      <c r="M2755" s="233"/>
      <c r="N2755" s="233"/>
      <c r="O2755" s="233"/>
      <c r="P2755" s="234"/>
    </row>
    <row r="2756" spans="1:16" x14ac:dyDescent="0.25">
      <c r="A2756" s="231" t="s">
        <v>7275</v>
      </c>
      <c r="B2756" s="232" t="s">
        <v>7276</v>
      </c>
      <c r="C2756" s="233"/>
      <c r="D2756" s="233">
        <v>13</v>
      </c>
      <c r="E2756" s="233"/>
      <c r="F2756" s="233">
        <v>7</v>
      </c>
      <c r="G2756" s="233">
        <v>1</v>
      </c>
      <c r="H2756" s="233"/>
      <c r="I2756" s="233">
        <v>41</v>
      </c>
      <c r="J2756" s="233"/>
      <c r="K2756" s="233"/>
      <c r="L2756" s="233">
        <v>99</v>
      </c>
      <c r="M2756" s="233"/>
      <c r="N2756" s="233">
        <v>40</v>
      </c>
      <c r="O2756" s="233">
        <v>2</v>
      </c>
      <c r="P2756" s="234">
        <v>78</v>
      </c>
    </row>
    <row r="2757" spans="1:16" x14ac:dyDescent="0.25">
      <c r="A2757" s="231" t="s">
        <v>8382</v>
      </c>
      <c r="B2757" s="232" t="s">
        <v>8383</v>
      </c>
      <c r="C2757" s="233">
        <v>1</v>
      </c>
      <c r="D2757" s="233"/>
      <c r="E2757" s="233"/>
      <c r="F2757" s="233"/>
      <c r="G2757" s="233">
        <v>22</v>
      </c>
      <c r="H2757" s="233"/>
      <c r="I2757" s="233"/>
      <c r="J2757" s="233"/>
      <c r="K2757" s="233"/>
      <c r="L2757" s="233"/>
      <c r="M2757" s="233"/>
      <c r="N2757" s="233"/>
      <c r="O2757" s="233"/>
      <c r="P2757" s="234"/>
    </row>
    <row r="2758" spans="1:16" x14ac:dyDescent="0.25">
      <c r="A2758" s="231" t="s">
        <v>8296</v>
      </c>
      <c r="B2758" s="232" t="s">
        <v>8297</v>
      </c>
      <c r="C2758" s="233"/>
      <c r="D2758" s="233">
        <v>34</v>
      </c>
      <c r="E2758" s="233"/>
      <c r="F2758" s="233"/>
      <c r="G2758" s="233"/>
      <c r="H2758" s="233"/>
      <c r="I2758" s="233"/>
      <c r="J2758" s="233"/>
      <c r="K2758" s="233"/>
      <c r="L2758" s="233"/>
      <c r="M2758" s="233"/>
      <c r="N2758" s="233"/>
      <c r="O2758" s="233"/>
      <c r="P2758" s="234"/>
    </row>
    <row r="2759" spans="1:16" x14ac:dyDescent="0.25">
      <c r="A2759" s="231" t="s">
        <v>1338</v>
      </c>
      <c r="B2759" s="232" t="s">
        <v>5711</v>
      </c>
      <c r="C2759" s="233"/>
      <c r="D2759" s="233"/>
      <c r="E2759" s="233"/>
      <c r="F2759" s="233"/>
      <c r="G2759" s="233"/>
      <c r="H2759" s="233"/>
      <c r="I2759" s="233">
        <v>1</v>
      </c>
      <c r="J2759" s="233"/>
      <c r="K2759" s="233"/>
      <c r="L2759" s="233"/>
      <c r="M2759" s="233"/>
      <c r="N2759" s="233"/>
      <c r="O2759" s="233"/>
      <c r="P2759" s="234"/>
    </row>
    <row r="2760" spans="1:16" x14ac:dyDescent="0.25">
      <c r="A2760" s="231" t="s">
        <v>44</v>
      </c>
      <c r="B2760" s="232" t="s">
        <v>5713</v>
      </c>
      <c r="C2760" s="233"/>
      <c r="D2760" s="233"/>
      <c r="E2760" s="233"/>
      <c r="F2760" s="233"/>
      <c r="G2760" s="233"/>
      <c r="H2760" s="233"/>
      <c r="I2760" s="233"/>
      <c r="J2760" s="233"/>
      <c r="K2760" s="233"/>
      <c r="L2760" s="233"/>
      <c r="M2760" s="233"/>
      <c r="N2760" s="233">
        <v>32</v>
      </c>
      <c r="O2760" s="233"/>
      <c r="P2760" s="234"/>
    </row>
    <row r="2761" spans="1:16" x14ac:dyDescent="0.25">
      <c r="A2761" s="231" t="s">
        <v>932</v>
      </c>
      <c r="B2761" s="232" t="s">
        <v>4373</v>
      </c>
      <c r="C2761" s="233"/>
      <c r="D2761" s="233"/>
      <c r="E2761" s="233"/>
      <c r="F2761" s="233"/>
      <c r="G2761" s="233"/>
      <c r="H2761" s="233"/>
      <c r="I2761" s="233"/>
      <c r="J2761" s="233"/>
      <c r="K2761" s="233"/>
      <c r="L2761" s="233"/>
      <c r="M2761" s="233"/>
      <c r="N2761" s="233"/>
      <c r="O2761" s="233">
        <v>19</v>
      </c>
      <c r="P2761" s="234"/>
    </row>
    <row r="2762" spans="1:16" x14ac:dyDescent="0.25">
      <c r="A2762" s="231" t="s">
        <v>7478</v>
      </c>
      <c r="B2762" s="232" t="s">
        <v>7479</v>
      </c>
      <c r="C2762" s="233"/>
      <c r="D2762" s="233"/>
      <c r="E2762" s="233"/>
      <c r="F2762" s="233"/>
      <c r="G2762" s="233"/>
      <c r="H2762" s="233"/>
      <c r="I2762" s="233">
        <v>1</v>
      </c>
      <c r="J2762" s="233"/>
      <c r="K2762" s="233"/>
      <c r="L2762" s="233"/>
      <c r="M2762" s="233">
        <v>34</v>
      </c>
      <c r="N2762" s="233"/>
      <c r="O2762" s="233"/>
      <c r="P2762" s="234"/>
    </row>
    <row r="2763" spans="1:16" x14ac:dyDescent="0.25">
      <c r="A2763" s="231" t="s">
        <v>1791</v>
      </c>
      <c r="B2763" s="232" t="s">
        <v>6722</v>
      </c>
      <c r="C2763" s="233"/>
      <c r="D2763" s="233"/>
      <c r="E2763" s="233"/>
      <c r="F2763" s="233"/>
      <c r="G2763" s="233"/>
      <c r="H2763" s="233"/>
      <c r="I2763" s="233"/>
      <c r="J2763" s="233">
        <v>220</v>
      </c>
      <c r="K2763" s="233"/>
      <c r="L2763" s="233"/>
      <c r="M2763" s="233"/>
      <c r="N2763" s="233"/>
      <c r="O2763" s="233"/>
      <c r="P2763" s="234"/>
    </row>
    <row r="2764" spans="1:16" x14ac:dyDescent="0.25">
      <c r="A2764" s="231" t="s">
        <v>1361</v>
      </c>
      <c r="B2764" s="232" t="s">
        <v>5722</v>
      </c>
      <c r="C2764" s="233">
        <v>8</v>
      </c>
      <c r="D2764" s="233">
        <v>9</v>
      </c>
      <c r="E2764" s="233"/>
      <c r="F2764" s="233"/>
      <c r="G2764" s="233">
        <v>10</v>
      </c>
      <c r="H2764" s="233"/>
      <c r="I2764" s="233"/>
      <c r="J2764" s="233"/>
      <c r="K2764" s="233"/>
      <c r="L2764" s="233"/>
      <c r="M2764" s="233"/>
      <c r="N2764" s="233"/>
      <c r="O2764" s="233"/>
      <c r="P2764" s="234"/>
    </row>
    <row r="2765" spans="1:16" x14ac:dyDescent="0.25">
      <c r="A2765" s="231" t="s">
        <v>2039</v>
      </c>
      <c r="B2765" s="232" t="s">
        <v>4368</v>
      </c>
      <c r="C2765" s="233"/>
      <c r="D2765" s="233"/>
      <c r="E2765" s="233"/>
      <c r="F2765" s="233"/>
      <c r="G2765" s="233"/>
      <c r="H2765" s="233">
        <v>2</v>
      </c>
      <c r="I2765" s="233"/>
      <c r="J2765" s="233"/>
      <c r="K2765" s="233"/>
      <c r="L2765" s="233"/>
      <c r="M2765" s="233"/>
      <c r="N2765" s="233"/>
      <c r="O2765" s="233"/>
      <c r="P2765" s="234"/>
    </row>
    <row r="2766" spans="1:16" x14ac:dyDescent="0.25">
      <c r="A2766" s="231" t="s">
        <v>1681</v>
      </c>
      <c r="B2766" s="232" t="s">
        <v>5720</v>
      </c>
      <c r="C2766" s="233"/>
      <c r="D2766" s="233"/>
      <c r="E2766" s="233"/>
      <c r="F2766" s="233"/>
      <c r="G2766" s="233"/>
      <c r="H2766" s="233">
        <v>124</v>
      </c>
      <c r="I2766" s="233"/>
      <c r="J2766" s="233"/>
      <c r="K2766" s="233"/>
      <c r="L2766" s="233"/>
      <c r="M2766" s="233"/>
      <c r="N2766" s="233"/>
      <c r="O2766" s="233"/>
      <c r="P2766" s="234"/>
    </row>
    <row r="2767" spans="1:16" x14ac:dyDescent="0.25">
      <c r="A2767" s="231" t="s">
        <v>8901</v>
      </c>
      <c r="B2767" s="232" t="s">
        <v>8902</v>
      </c>
      <c r="C2767" s="233"/>
      <c r="D2767" s="233"/>
      <c r="E2767" s="233"/>
      <c r="F2767" s="233"/>
      <c r="G2767" s="233"/>
      <c r="H2767" s="233"/>
      <c r="I2767" s="233"/>
      <c r="J2767" s="233"/>
      <c r="K2767" s="233">
        <v>39</v>
      </c>
      <c r="L2767" s="233"/>
      <c r="M2767" s="233"/>
      <c r="N2767" s="233"/>
      <c r="O2767" s="233"/>
      <c r="P2767" s="234"/>
    </row>
    <row r="2768" spans="1:16" x14ac:dyDescent="0.25">
      <c r="A2768" s="231" t="s">
        <v>2009</v>
      </c>
      <c r="B2768" s="232" t="s">
        <v>5721</v>
      </c>
      <c r="C2768" s="233"/>
      <c r="D2768" s="233"/>
      <c r="E2768" s="233"/>
      <c r="F2768" s="233">
        <v>1</v>
      </c>
      <c r="G2768" s="233"/>
      <c r="H2768" s="233"/>
      <c r="I2768" s="233"/>
      <c r="J2768" s="233"/>
      <c r="K2768" s="233"/>
      <c r="L2768" s="233"/>
      <c r="M2768" s="233"/>
      <c r="N2768" s="233"/>
      <c r="O2768" s="233"/>
      <c r="P2768" s="234"/>
    </row>
    <row r="2769" spans="1:16" x14ac:dyDescent="0.25">
      <c r="A2769" s="231" t="s">
        <v>7203</v>
      </c>
      <c r="B2769" s="232" t="s">
        <v>7204</v>
      </c>
      <c r="C2769" s="233"/>
      <c r="D2769" s="233"/>
      <c r="E2769" s="233"/>
      <c r="F2769" s="233"/>
      <c r="G2769" s="233"/>
      <c r="H2769" s="233"/>
      <c r="I2769" s="233"/>
      <c r="J2769" s="233">
        <v>14</v>
      </c>
      <c r="K2769" s="233"/>
      <c r="L2769" s="233"/>
      <c r="M2769" s="233"/>
      <c r="N2769" s="233">
        <v>137</v>
      </c>
      <c r="O2769" s="233">
        <v>43</v>
      </c>
      <c r="P2769" s="234"/>
    </row>
    <row r="2770" spans="1:16" x14ac:dyDescent="0.25">
      <c r="A2770" s="231" t="s">
        <v>8442</v>
      </c>
      <c r="B2770" s="232" t="s">
        <v>8443</v>
      </c>
      <c r="C2770" s="233"/>
      <c r="D2770" s="233"/>
      <c r="E2770" s="233"/>
      <c r="F2770" s="233"/>
      <c r="G2770" s="233"/>
      <c r="H2770" s="233"/>
      <c r="I2770" s="233"/>
      <c r="J2770" s="233"/>
      <c r="K2770" s="233"/>
      <c r="L2770" s="233"/>
      <c r="M2770" s="233"/>
      <c r="N2770" s="233">
        <v>5</v>
      </c>
      <c r="O2770" s="233"/>
      <c r="P2770" s="234"/>
    </row>
    <row r="2771" spans="1:16" x14ac:dyDescent="0.25">
      <c r="A2771" s="231" t="s">
        <v>389</v>
      </c>
      <c r="B2771" s="232" t="s">
        <v>6755</v>
      </c>
      <c r="C2771" s="233"/>
      <c r="D2771" s="233">
        <v>12</v>
      </c>
      <c r="E2771" s="233"/>
      <c r="F2771" s="233"/>
      <c r="G2771" s="233"/>
      <c r="H2771" s="233"/>
      <c r="I2771" s="233"/>
      <c r="J2771" s="233"/>
      <c r="K2771" s="233"/>
      <c r="L2771" s="233"/>
      <c r="M2771" s="233"/>
      <c r="N2771" s="233"/>
      <c r="O2771" s="233"/>
      <c r="P2771" s="234"/>
    </row>
    <row r="2772" spans="1:16" x14ac:dyDescent="0.25">
      <c r="A2772" s="231" t="s">
        <v>8384</v>
      </c>
      <c r="B2772" s="232" t="s">
        <v>8385</v>
      </c>
      <c r="C2772" s="233"/>
      <c r="D2772" s="233"/>
      <c r="E2772" s="233"/>
      <c r="F2772" s="233"/>
      <c r="G2772" s="233"/>
      <c r="H2772" s="233"/>
      <c r="I2772" s="233"/>
      <c r="J2772" s="233">
        <v>85</v>
      </c>
      <c r="K2772" s="233">
        <v>92</v>
      </c>
      <c r="L2772" s="233">
        <v>72</v>
      </c>
      <c r="M2772" s="233"/>
      <c r="N2772" s="233"/>
      <c r="O2772" s="233"/>
      <c r="P2772" s="234"/>
    </row>
    <row r="2773" spans="1:16" x14ac:dyDescent="0.25">
      <c r="A2773" s="231" t="s">
        <v>8236</v>
      </c>
      <c r="B2773" s="232" t="s">
        <v>8237</v>
      </c>
      <c r="C2773" s="233"/>
      <c r="D2773" s="233"/>
      <c r="E2773" s="233"/>
      <c r="F2773" s="233"/>
      <c r="G2773" s="233">
        <v>34</v>
      </c>
      <c r="H2773" s="233"/>
      <c r="I2773" s="233"/>
      <c r="J2773" s="233"/>
      <c r="K2773" s="233"/>
      <c r="L2773" s="233"/>
      <c r="M2773" s="233"/>
      <c r="N2773" s="233"/>
      <c r="O2773" s="233"/>
      <c r="P2773" s="234"/>
    </row>
    <row r="2774" spans="1:16" x14ac:dyDescent="0.25">
      <c r="A2774" s="231" t="s">
        <v>1460</v>
      </c>
      <c r="B2774" s="232" t="s">
        <v>6756</v>
      </c>
      <c r="C2774" s="233">
        <v>22</v>
      </c>
      <c r="D2774" s="233">
        <v>42</v>
      </c>
      <c r="E2774" s="233"/>
      <c r="F2774" s="233"/>
      <c r="G2774" s="233"/>
      <c r="H2774" s="233"/>
      <c r="I2774" s="233"/>
      <c r="J2774" s="233"/>
      <c r="K2774" s="233"/>
      <c r="L2774" s="233"/>
      <c r="M2774" s="233"/>
      <c r="N2774" s="233">
        <v>3</v>
      </c>
      <c r="O2774" s="233"/>
      <c r="P2774" s="234"/>
    </row>
    <row r="2775" spans="1:16" x14ac:dyDescent="0.25">
      <c r="A2775" s="231" t="s">
        <v>2597</v>
      </c>
      <c r="B2775" s="232" t="s">
        <v>5717</v>
      </c>
      <c r="C2775" s="233"/>
      <c r="D2775" s="233"/>
      <c r="E2775" s="233"/>
      <c r="F2775" s="233"/>
      <c r="G2775" s="233"/>
      <c r="H2775" s="233"/>
      <c r="I2775" s="233"/>
      <c r="J2775" s="233"/>
      <c r="K2775" s="233"/>
      <c r="L2775" s="233"/>
      <c r="M2775" s="233"/>
      <c r="N2775" s="233">
        <v>3</v>
      </c>
      <c r="O2775" s="233"/>
      <c r="P2775" s="234"/>
    </row>
    <row r="2776" spans="1:16" x14ac:dyDescent="0.25">
      <c r="A2776" s="231" t="s">
        <v>1994</v>
      </c>
      <c r="B2776" s="232" t="s">
        <v>5719</v>
      </c>
      <c r="C2776" s="233"/>
      <c r="D2776" s="233"/>
      <c r="E2776" s="233">
        <v>3</v>
      </c>
      <c r="F2776" s="233">
        <v>26</v>
      </c>
      <c r="G2776" s="233"/>
      <c r="H2776" s="233"/>
      <c r="I2776" s="233"/>
      <c r="J2776" s="233"/>
      <c r="K2776" s="233"/>
      <c r="L2776" s="233"/>
      <c r="M2776" s="233"/>
      <c r="N2776" s="233"/>
      <c r="O2776" s="233"/>
      <c r="P2776" s="234"/>
    </row>
    <row r="2777" spans="1:16" x14ac:dyDescent="0.25">
      <c r="A2777" s="231" t="s">
        <v>2014</v>
      </c>
      <c r="B2777" s="232" t="s">
        <v>6871</v>
      </c>
      <c r="C2777" s="233"/>
      <c r="D2777" s="233"/>
      <c r="E2777" s="233"/>
      <c r="F2777" s="233"/>
      <c r="G2777" s="233">
        <v>6</v>
      </c>
      <c r="H2777" s="233"/>
      <c r="I2777" s="233"/>
      <c r="J2777" s="233"/>
      <c r="K2777" s="233"/>
      <c r="L2777" s="233"/>
      <c r="M2777" s="233"/>
      <c r="N2777" s="233">
        <v>13</v>
      </c>
      <c r="O2777" s="233"/>
      <c r="P2777" s="234"/>
    </row>
    <row r="2778" spans="1:16" x14ac:dyDescent="0.25">
      <c r="A2778" s="231" t="s">
        <v>1068</v>
      </c>
      <c r="B2778" s="232" t="s">
        <v>4374</v>
      </c>
      <c r="C2778" s="233"/>
      <c r="D2778" s="233"/>
      <c r="E2778" s="233">
        <v>32</v>
      </c>
      <c r="F2778" s="233">
        <v>118</v>
      </c>
      <c r="G2778" s="233"/>
      <c r="H2778" s="233"/>
      <c r="I2778" s="233"/>
      <c r="J2778" s="233"/>
      <c r="K2778" s="233"/>
      <c r="L2778" s="233"/>
      <c r="M2778" s="233"/>
      <c r="N2778" s="233"/>
      <c r="O2778" s="233"/>
      <c r="P2778" s="234"/>
    </row>
    <row r="2779" spans="1:16" x14ac:dyDescent="0.25">
      <c r="A2779" s="231" t="s">
        <v>1071</v>
      </c>
      <c r="B2779" s="232" t="s">
        <v>4376</v>
      </c>
      <c r="C2779" s="233"/>
      <c r="D2779" s="233">
        <v>2</v>
      </c>
      <c r="E2779" s="233">
        <v>1</v>
      </c>
      <c r="F2779" s="233"/>
      <c r="G2779" s="233">
        <v>3</v>
      </c>
      <c r="H2779" s="233"/>
      <c r="I2779" s="233"/>
      <c r="J2779" s="233"/>
      <c r="K2779" s="233"/>
      <c r="L2779" s="233"/>
      <c r="M2779" s="233"/>
      <c r="N2779" s="233"/>
      <c r="O2779" s="233"/>
      <c r="P2779" s="234"/>
    </row>
    <row r="2780" spans="1:16" x14ac:dyDescent="0.25">
      <c r="A2780" s="231" t="s">
        <v>2278</v>
      </c>
      <c r="B2780" s="232" t="s">
        <v>6898</v>
      </c>
      <c r="C2780" s="233"/>
      <c r="D2780" s="233"/>
      <c r="E2780" s="233">
        <v>12</v>
      </c>
      <c r="F2780" s="233"/>
      <c r="G2780" s="233"/>
      <c r="H2780" s="233"/>
      <c r="I2780" s="233"/>
      <c r="J2780" s="233"/>
      <c r="K2780" s="233"/>
      <c r="L2780" s="233"/>
      <c r="M2780" s="233"/>
      <c r="N2780" s="233"/>
      <c r="O2780" s="233"/>
      <c r="P2780" s="234"/>
    </row>
    <row r="2781" spans="1:16" x14ac:dyDescent="0.25">
      <c r="A2781" s="231" t="s">
        <v>2718</v>
      </c>
      <c r="B2781" s="232" t="s">
        <v>4377</v>
      </c>
      <c r="C2781" s="233"/>
      <c r="D2781" s="233"/>
      <c r="E2781" s="233"/>
      <c r="F2781" s="233"/>
      <c r="G2781" s="233"/>
      <c r="H2781" s="233"/>
      <c r="I2781" s="233"/>
      <c r="J2781" s="233"/>
      <c r="K2781" s="233"/>
      <c r="L2781" s="233"/>
      <c r="M2781" s="233"/>
      <c r="N2781" s="233">
        <v>1</v>
      </c>
      <c r="O2781" s="233"/>
      <c r="P2781" s="234"/>
    </row>
    <row r="2782" spans="1:16" x14ac:dyDescent="0.25">
      <c r="A2782" s="231" t="s">
        <v>2239</v>
      </c>
      <c r="B2782" s="232" t="s">
        <v>5705</v>
      </c>
      <c r="C2782" s="233"/>
      <c r="D2782" s="233"/>
      <c r="E2782" s="233"/>
      <c r="F2782" s="233"/>
      <c r="G2782" s="233"/>
      <c r="H2782" s="233"/>
      <c r="I2782" s="233"/>
      <c r="J2782" s="233"/>
      <c r="K2782" s="233"/>
      <c r="L2782" s="233"/>
      <c r="M2782" s="233">
        <v>16</v>
      </c>
      <c r="N2782" s="233">
        <v>62</v>
      </c>
      <c r="O2782" s="233"/>
      <c r="P2782" s="234"/>
    </row>
    <row r="2783" spans="1:16" x14ac:dyDescent="0.25">
      <c r="A2783" s="231" t="s">
        <v>1407</v>
      </c>
      <c r="B2783" s="232" t="s">
        <v>4378</v>
      </c>
      <c r="C2783" s="233"/>
      <c r="D2783" s="233">
        <v>4</v>
      </c>
      <c r="E2783" s="233">
        <v>4</v>
      </c>
      <c r="F2783" s="233"/>
      <c r="G2783" s="233"/>
      <c r="H2783" s="233"/>
      <c r="I2783" s="233"/>
      <c r="J2783" s="233"/>
      <c r="K2783" s="233"/>
      <c r="L2783" s="233"/>
      <c r="M2783" s="233"/>
      <c r="N2783" s="233">
        <v>1</v>
      </c>
      <c r="O2783" s="233"/>
      <c r="P2783" s="234"/>
    </row>
    <row r="2784" spans="1:16" x14ac:dyDescent="0.25">
      <c r="A2784" s="231" t="s">
        <v>8649</v>
      </c>
      <c r="B2784" s="232" t="s">
        <v>8650</v>
      </c>
      <c r="C2784" s="233">
        <v>14</v>
      </c>
      <c r="D2784" s="233"/>
      <c r="E2784" s="233"/>
      <c r="F2784" s="233"/>
      <c r="G2784" s="233"/>
      <c r="H2784" s="233"/>
      <c r="I2784" s="233"/>
      <c r="J2784" s="233"/>
      <c r="K2784" s="233"/>
      <c r="L2784" s="233"/>
      <c r="M2784" s="233"/>
      <c r="N2784" s="233"/>
      <c r="O2784" s="233"/>
      <c r="P2784" s="234"/>
    </row>
    <row r="2785" spans="1:16" x14ac:dyDescent="0.25">
      <c r="A2785" s="231" t="s">
        <v>7928</v>
      </c>
      <c r="B2785" s="232" t="s">
        <v>7929</v>
      </c>
      <c r="C2785" s="233">
        <v>7</v>
      </c>
      <c r="D2785" s="233">
        <v>69</v>
      </c>
      <c r="E2785" s="233">
        <v>30</v>
      </c>
      <c r="F2785" s="233">
        <v>31</v>
      </c>
      <c r="G2785" s="233">
        <v>7</v>
      </c>
      <c r="H2785" s="233">
        <v>12</v>
      </c>
      <c r="I2785" s="233"/>
      <c r="J2785" s="233"/>
      <c r="K2785" s="233"/>
      <c r="L2785" s="233"/>
      <c r="M2785" s="233"/>
      <c r="N2785" s="233">
        <v>1</v>
      </c>
      <c r="O2785" s="233"/>
      <c r="P2785" s="234"/>
    </row>
    <row r="2786" spans="1:16" x14ac:dyDescent="0.25">
      <c r="A2786" s="231" t="s">
        <v>203</v>
      </c>
      <c r="B2786" s="232" t="s">
        <v>4380</v>
      </c>
      <c r="C2786" s="233"/>
      <c r="D2786" s="233"/>
      <c r="E2786" s="233"/>
      <c r="F2786" s="233"/>
      <c r="G2786" s="233"/>
      <c r="H2786" s="233"/>
      <c r="I2786" s="233">
        <v>43</v>
      </c>
      <c r="J2786" s="233"/>
      <c r="K2786" s="233">
        <v>23</v>
      </c>
      <c r="L2786" s="233"/>
      <c r="M2786" s="233"/>
      <c r="N2786" s="233"/>
      <c r="O2786" s="233"/>
      <c r="P2786" s="234"/>
    </row>
    <row r="2787" spans="1:16" x14ac:dyDescent="0.25">
      <c r="A2787" s="231" t="s">
        <v>2012</v>
      </c>
      <c r="B2787" s="232" t="s">
        <v>5706</v>
      </c>
      <c r="C2787" s="233"/>
      <c r="D2787" s="233"/>
      <c r="E2787" s="233"/>
      <c r="F2787" s="233"/>
      <c r="G2787" s="233"/>
      <c r="H2787" s="233"/>
      <c r="I2787" s="233"/>
      <c r="J2787" s="233"/>
      <c r="K2787" s="233"/>
      <c r="L2787" s="233"/>
      <c r="M2787" s="233"/>
      <c r="N2787" s="233">
        <v>6</v>
      </c>
      <c r="O2787" s="233"/>
      <c r="P2787" s="234"/>
    </row>
    <row r="2788" spans="1:16" x14ac:dyDescent="0.25">
      <c r="A2788" s="231" t="s">
        <v>1758</v>
      </c>
      <c r="B2788" s="232" t="s">
        <v>6723</v>
      </c>
      <c r="C2788" s="233"/>
      <c r="D2788" s="233"/>
      <c r="E2788" s="233"/>
      <c r="F2788" s="233"/>
      <c r="G2788" s="233"/>
      <c r="H2788" s="233"/>
      <c r="I2788" s="233"/>
      <c r="J2788" s="233"/>
      <c r="K2788" s="233"/>
      <c r="L2788" s="233">
        <v>213</v>
      </c>
      <c r="M2788" s="233">
        <v>221</v>
      </c>
      <c r="N2788" s="233">
        <v>241</v>
      </c>
      <c r="O2788" s="233">
        <v>140</v>
      </c>
      <c r="P2788" s="234"/>
    </row>
    <row r="2789" spans="1:16" x14ac:dyDescent="0.25">
      <c r="A2789" s="231" t="s">
        <v>743</v>
      </c>
      <c r="B2789" s="232" t="s">
        <v>4383</v>
      </c>
      <c r="C2789" s="233"/>
      <c r="D2789" s="233"/>
      <c r="E2789" s="233"/>
      <c r="F2789" s="233"/>
      <c r="G2789" s="233"/>
      <c r="H2789" s="233"/>
      <c r="I2789" s="233"/>
      <c r="J2789" s="233"/>
      <c r="K2789" s="233"/>
      <c r="L2789" s="233"/>
      <c r="M2789" s="233"/>
      <c r="N2789" s="233">
        <v>1</v>
      </c>
      <c r="O2789" s="233"/>
      <c r="P2789" s="234"/>
    </row>
    <row r="2790" spans="1:16" x14ac:dyDescent="0.25">
      <c r="A2790" s="231" t="s">
        <v>1529</v>
      </c>
      <c r="B2790" s="232" t="s">
        <v>3560</v>
      </c>
      <c r="C2790" s="233"/>
      <c r="D2790" s="233"/>
      <c r="E2790" s="233"/>
      <c r="F2790" s="233"/>
      <c r="G2790" s="233"/>
      <c r="H2790" s="233">
        <v>1</v>
      </c>
      <c r="I2790" s="233"/>
      <c r="J2790" s="233"/>
      <c r="K2790" s="233"/>
      <c r="L2790" s="233"/>
      <c r="M2790" s="233"/>
      <c r="N2790" s="233"/>
      <c r="O2790" s="233"/>
      <c r="P2790" s="234"/>
    </row>
    <row r="2791" spans="1:16" x14ac:dyDescent="0.25">
      <c r="A2791" s="231" t="s">
        <v>8089</v>
      </c>
      <c r="B2791" s="232" t="s">
        <v>8090</v>
      </c>
      <c r="C2791" s="233"/>
      <c r="D2791" s="233">
        <v>19</v>
      </c>
      <c r="E2791" s="233">
        <v>8</v>
      </c>
      <c r="F2791" s="233"/>
      <c r="G2791" s="233"/>
      <c r="H2791" s="233"/>
      <c r="I2791" s="233"/>
      <c r="J2791" s="233"/>
      <c r="K2791" s="233"/>
      <c r="L2791" s="233"/>
      <c r="M2791" s="233"/>
      <c r="N2791" s="233"/>
      <c r="O2791" s="233"/>
      <c r="P2791" s="234"/>
    </row>
    <row r="2792" spans="1:16" x14ac:dyDescent="0.25">
      <c r="A2792" s="231" t="s">
        <v>1552</v>
      </c>
      <c r="B2792" s="232" t="s">
        <v>4744</v>
      </c>
      <c r="C2792" s="233"/>
      <c r="D2792" s="233"/>
      <c r="E2792" s="233"/>
      <c r="F2792" s="233">
        <v>1</v>
      </c>
      <c r="G2792" s="233"/>
      <c r="H2792" s="233"/>
      <c r="I2792" s="233"/>
      <c r="J2792" s="233"/>
      <c r="K2792" s="233"/>
      <c r="L2792" s="233"/>
      <c r="M2792" s="233"/>
      <c r="N2792" s="233"/>
      <c r="O2792" s="233"/>
      <c r="P2792" s="234"/>
    </row>
    <row r="2793" spans="1:16" x14ac:dyDescent="0.25">
      <c r="A2793" s="231" t="s">
        <v>8555</v>
      </c>
      <c r="B2793" s="232" t="s">
        <v>8556</v>
      </c>
      <c r="C2793" s="233"/>
      <c r="D2793" s="233"/>
      <c r="E2793" s="233"/>
      <c r="F2793" s="233">
        <v>1</v>
      </c>
      <c r="G2793" s="233"/>
      <c r="H2793" s="233"/>
      <c r="I2793" s="233"/>
      <c r="J2793" s="233"/>
      <c r="K2793" s="233"/>
      <c r="L2793" s="233"/>
      <c r="M2793" s="233"/>
      <c r="N2793" s="233"/>
      <c r="O2793" s="233"/>
      <c r="P2793" s="234"/>
    </row>
    <row r="2794" spans="1:16" x14ac:dyDescent="0.25">
      <c r="A2794" s="231" t="s">
        <v>1713</v>
      </c>
      <c r="B2794" s="232" t="s">
        <v>3593</v>
      </c>
      <c r="C2794" s="233"/>
      <c r="D2794" s="233"/>
      <c r="E2794" s="233"/>
      <c r="F2794" s="233">
        <v>1</v>
      </c>
      <c r="G2794" s="233"/>
      <c r="H2794" s="233"/>
      <c r="I2794" s="233"/>
      <c r="J2794" s="233"/>
      <c r="K2794" s="233"/>
      <c r="L2794" s="233"/>
      <c r="M2794" s="233"/>
      <c r="N2794" s="233"/>
      <c r="O2794" s="233"/>
      <c r="P2794" s="234">
        <v>6</v>
      </c>
    </row>
    <row r="2795" spans="1:16" x14ac:dyDescent="0.25">
      <c r="A2795" s="231" t="s">
        <v>8091</v>
      </c>
      <c r="B2795" s="232" t="s">
        <v>8092</v>
      </c>
      <c r="C2795" s="233"/>
      <c r="D2795" s="233"/>
      <c r="E2795" s="233"/>
      <c r="F2795" s="233"/>
      <c r="G2795" s="233"/>
      <c r="H2795" s="233">
        <v>17</v>
      </c>
      <c r="I2795" s="233"/>
      <c r="J2795" s="233"/>
      <c r="K2795" s="233"/>
      <c r="L2795" s="233"/>
      <c r="M2795" s="233"/>
      <c r="N2795" s="233"/>
      <c r="O2795" s="233"/>
      <c r="P2795" s="234"/>
    </row>
    <row r="2796" spans="1:16" x14ac:dyDescent="0.25">
      <c r="A2796" s="231" t="s">
        <v>8037</v>
      </c>
      <c r="B2796" s="232" t="s">
        <v>8038</v>
      </c>
      <c r="C2796" s="233"/>
      <c r="D2796" s="233">
        <v>42</v>
      </c>
      <c r="E2796" s="233">
        <v>124</v>
      </c>
      <c r="F2796" s="233">
        <v>140</v>
      </c>
      <c r="G2796" s="233">
        <v>198</v>
      </c>
      <c r="H2796" s="233">
        <v>379</v>
      </c>
      <c r="I2796" s="233"/>
      <c r="J2796" s="233"/>
      <c r="K2796" s="233"/>
      <c r="L2796" s="233"/>
      <c r="M2796" s="233"/>
      <c r="N2796" s="233"/>
      <c r="O2796" s="233"/>
      <c r="P2796" s="234"/>
    </row>
    <row r="2797" spans="1:16" x14ac:dyDescent="0.25">
      <c r="A2797" s="231" t="s">
        <v>8174</v>
      </c>
      <c r="B2797" s="232" t="s">
        <v>8175</v>
      </c>
      <c r="C2797" s="233">
        <v>194</v>
      </c>
      <c r="D2797" s="233">
        <v>105</v>
      </c>
      <c r="E2797" s="233">
        <v>153</v>
      </c>
      <c r="F2797" s="233">
        <v>79</v>
      </c>
      <c r="G2797" s="233">
        <v>159</v>
      </c>
      <c r="H2797" s="233">
        <v>153</v>
      </c>
      <c r="I2797" s="233">
        <v>169</v>
      </c>
      <c r="J2797" s="233">
        <v>152</v>
      </c>
      <c r="K2797" s="233">
        <v>22</v>
      </c>
      <c r="L2797" s="233">
        <v>32</v>
      </c>
      <c r="M2797" s="233"/>
      <c r="N2797" s="233"/>
      <c r="O2797" s="233"/>
      <c r="P2797" s="234"/>
    </row>
    <row r="2798" spans="1:16" x14ac:dyDescent="0.25">
      <c r="A2798" s="231" t="s">
        <v>8755</v>
      </c>
      <c r="B2798" s="232" t="s">
        <v>8756</v>
      </c>
      <c r="C2798" s="233"/>
      <c r="D2798" s="233"/>
      <c r="E2798" s="233"/>
      <c r="F2798" s="233"/>
      <c r="G2798" s="233"/>
      <c r="H2798" s="233"/>
      <c r="I2798" s="233">
        <v>8</v>
      </c>
      <c r="J2798" s="233"/>
      <c r="K2798" s="233">
        <v>19</v>
      </c>
      <c r="L2798" s="233"/>
      <c r="M2798" s="233"/>
      <c r="N2798" s="233"/>
      <c r="O2798" s="233"/>
      <c r="P2798" s="234"/>
    </row>
    <row r="2799" spans="1:16" x14ac:dyDescent="0.25">
      <c r="A2799" s="231" t="s">
        <v>8757</v>
      </c>
      <c r="B2799" s="232" t="s">
        <v>8758</v>
      </c>
      <c r="C2799" s="233">
        <v>146</v>
      </c>
      <c r="D2799" s="233">
        <v>13</v>
      </c>
      <c r="E2799" s="233"/>
      <c r="F2799" s="233"/>
      <c r="G2799" s="233"/>
      <c r="H2799" s="233"/>
      <c r="I2799" s="233"/>
      <c r="J2799" s="233"/>
      <c r="K2799" s="233"/>
      <c r="L2799" s="233">
        <v>1</v>
      </c>
      <c r="M2799" s="233">
        <v>57</v>
      </c>
      <c r="N2799" s="233">
        <v>72</v>
      </c>
      <c r="O2799" s="233"/>
      <c r="P2799" s="234"/>
    </row>
    <row r="2800" spans="1:16" x14ac:dyDescent="0.25">
      <c r="A2800" s="231" t="s">
        <v>8093</v>
      </c>
      <c r="B2800" s="232" t="s">
        <v>9666</v>
      </c>
      <c r="C2800" s="233"/>
      <c r="D2800" s="233"/>
      <c r="E2800" s="233"/>
      <c r="F2800" s="233"/>
      <c r="G2800" s="233">
        <v>131</v>
      </c>
      <c r="H2800" s="233"/>
      <c r="I2800" s="233"/>
      <c r="J2800" s="233"/>
      <c r="K2800" s="233"/>
      <c r="L2800" s="233"/>
      <c r="M2800" s="233"/>
      <c r="N2800" s="233"/>
      <c r="O2800" s="233"/>
      <c r="P2800" s="234"/>
    </row>
    <row r="2801" spans="1:16" x14ac:dyDescent="0.25">
      <c r="A2801" s="231" t="s">
        <v>8232</v>
      </c>
      <c r="B2801" s="232" t="s">
        <v>8233</v>
      </c>
      <c r="C2801" s="233"/>
      <c r="D2801" s="233">
        <v>27</v>
      </c>
      <c r="E2801" s="233">
        <v>1</v>
      </c>
      <c r="F2801" s="233">
        <v>11</v>
      </c>
      <c r="G2801" s="233"/>
      <c r="H2801" s="233"/>
      <c r="I2801" s="233"/>
      <c r="J2801" s="233"/>
      <c r="K2801" s="233"/>
      <c r="L2801" s="233"/>
      <c r="M2801" s="233"/>
      <c r="N2801" s="233">
        <v>189</v>
      </c>
      <c r="O2801" s="233"/>
      <c r="P2801" s="234"/>
    </row>
    <row r="2802" spans="1:16" x14ac:dyDescent="0.25">
      <c r="A2802" s="231" t="s">
        <v>8655</v>
      </c>
      <c r="B2802" s="232" t="s">
        <v>8656</v>
      </c>
      <c r="C2802" s="233"/>
      <c r="D2802" s="233"/>
      <c r="E2802" s="233"/>
      <c r="F2802" s="233"/>
      <c r="G2802" s="233"/>
      <c r="H2802" s="233"/>
      <c r="I2802" s="233"/>
      <c r="J2802" s="233"/>
      <c r="K2802" s="233"/>
      <c r="L2802" s="233"/>
      <c r="M2802" s="233"/>
      <c r="N2802" s="233">
        <v>1</v>
      </c>
      <c r="O2802" s="233"/>
      <c r="P2802" s="234"/>
    </row>
    <row r="2803" spans="1:16" x14ac:dyDescent="0.25">
      <c r="A2803" s="231" t="s">
        <v>8440</v>
      </c>
      <c r="B2803" s="232" t="s">
        <v>8441</v>
      </c>
      <c r="C2803" s="233"/>
      <c r="D2803" s="233"/>
      <c r="E2803" s="233"/>
      <c r="F2803" s="233"/>
      <c r="G2803" s="233"/>
      <c r="H2803" s="233"/>
      <c r="I2803" s="233"/>
      <c r="J2803" s="233">
        <v>3</v>
      </c>
      <c r="K2803" s="233"/>
      <c r="L2803" s="233"/>
      <c r="M2803" s="233"/>
      <c r="N2803" s="233"/>
      <c r="O2803" s="233"/>
      <c r="P2803" s="234"/>
    </row>
    <row r="2804" spans="1:16" x14ac:dyDescent="0.25">
      <c r="A2804" s="231" t="s">
        <v>8899</v>
      </c>
      <c r="B2804" s="232" t="s">
        <v>8900</v>
      </c>
      <c r="C2804" s="233"/>
      <c r="D2804" s="233"/>
      <c r="E2804" s="233"/>
      <c r="F2804" s="233"/>
      <c r="G2804" s="233"/>
      <c r="H2804" s="233"/>
      <c r="I2804" s="233"/>
      <c r="J2804" s="233"/>
      <c r="K2804" s="233"/>
      <c r="L2804" s="233"/>
      <c r="M2804" s="233"/>
      <c r="N2804" s="233"/>
      <c r="O2804" s="233"/>
      <c r="P2804" s="234">
        <v>230</v>
      </c>
    </row>
    <row r="2805" spans="1:16" x14ac:dyDescent="0.25">
      <c r="A2805" s="231" t="s">
        <v>1662</v>
      </c>
      <c r="B2805" s="232" t="s">
        <v>3594</v>
      </c>
      <c r="C2805" s="233"/>
      <c r="D2805" s="233"/>
      <c r="E2805" s="233"/>
      <c r="F2805" s="233"/>
      <c r="G2805" s="233"/>
      <c r="H2805" s="233"/>
      <c r="I2805" s="233"/>
      <c r="J2805" s="233"/>
      <c r="K2805" s="233"/>
      <c r="L2805" s="233"/>
      <c r="M2805" s="233"/>
      <c r="N2805" s="233"/>
      <c r="O2805" s="233"/>
      <c r="P2805" s="234">
        <v>3</v>
      </c>
    </row>
    <row r="2806" spans="1:16" x14ac:dyDescent="0.25">
      <c r="A2806" s="231" t="s">
        <v>8039</v>
      </c>
      <c r="B2806" s="232" t="s">
        <v>8040</v>
      </c>
      <c r="C2806" s="233"/>
      <c r="D2806" s="233"/>
      <c r="E2806" s="233"/>
      <c r="F2806" s="233"/>
      <c r="G2806" s="233"/>
      <c r="H2806" s="233"/>
      <c r="I2806" s="233"/>
      <c r="J2806" s="233"/>
      <c r="K2806" s="233"/>
      <c r="L2806" s="233"/>
      <c r="M2806" s="233"/>
      <c r="N2806" s="233">
        <v>1</v>
      </c>
      <c r="O2806" s="233"/>
      <c r="P2806" s="234"/>
    </row>
    <row r="2807" spans="1:16" x14ac:dyDescent="0.25">
      <c r="A2807" s="231" t="s">
        <v>2867</v>
      </c>
      <c r="B2807" s="232" t="s">
        <v>4675</v>
      </c>
      <c r="C2807" s="233"/>
      <c r="D2807" s="233"/>
      <c r="E2807" s="233"/>
      <c r="F2807" s="233"/>
      <c r="G2807" s="233"/>
      <c r="H2807" s="233"/>
      <c r="I2807" s="233"/>
      <c r="J2807" s="233"/>
      <c r="K2807" s="233"/>
      <c r="L2807" s="233"/>
      <c r="M2807" s="233"/>
      <c r="N2807" s="233"/>
      <c r="O2807" s="233"/>
      <c r="P2807" s="234">
        <v>8</v>
      </c>
    </row>
    <row r="2808" spans="1:16" x14ac:dyDescent="0.25">
      <c r="A2808" s="231" t="s">
        <v>7866</v>
      </c>
      <c r="B2808" s="232" t="s">
        <v>7867</v>
      </c>
      <c r="C2808" s="233"/>
      <c r="D2808" s="233"/>
      <c r="E2808" s="233"/>
      <c r="F2808" s="233"/>
      <c r="G2808" s="233"/>
      <c r="H2808" s="233"/>
      <c r="I2808" s="233"/>
      <c r="J2808" s="233"/>
      <c r="K2808" s="233"/>
      <c r="L2808" s="233"/>
      <c r="M2808" s="233"/>
      <c r="N2808" s="233">
        <v>14</v>
      </c>
      <c r="O2808" s="233"/>
      <c r="P2808" s="234"/>
    </row>
    <row r="2809" spans="1:16" x14ac:dyDescent="0.25">
      <c r="A2809" s="231" t="s">
        <v>2955</v>
      </c>
      <c r="B2809" s="232" t="s">
        <v>5229</v>
      </c>
      <c r="C2809" s="233"/>
      <c r="D2809" s="233"/>
      <c r="E2809" s="233"/>
      <c r="F2809" s="233"/>
      <c r="G2809" s="233"/>
      <c r="H2809" s="233"/>
      <c r="I2809" s="233">
        <v>21</v>
      </c>
      <c r="J2809" s="233"/>
      <c r="K2809" s="233"/>
      <c r="L2809" s="233"/>
      <c r="M2809" s="233"/>
      <c r="N2809" s="233"/>
      <c r="O2809" s="233"/>
      <c r="P2809" s="234"/>
    </row>
    <row r="2810" spans="1:16" x14ac:dyDescent="0.25">
      <c r="A2810" s="231" t="s">
        <v>1488</v>
      </c>
      <c r="B2810" s="232" t="s">
        <v>5260</v>
      </c>
      <c r="C2810" s="233"/>
      <c r="D2810" s="233"/>
      <c r="E2810" s="233"/>
      <c r="F2810" s="233"/>
      <c r="G2810" s="233"/>
      <c r="H2810" s="233"/>
      <c r="I2810" s="233"/>
      <c r="J2810" s="233"/>
      <c r="K2810" s="233">
        <v>9</v>
      </c>
      <c r="L2810" s="233"/>
      <c r="M2810" s="233"/>
      <c r="N2810" s="233"/>
      <c r="O2810" s="233"/>
      <c r="P2810" s="234"/>
    </row>
    <row r="2811" spans="1:16" x14ac:dyDescent="0.25">
      <c r="A2811" s="231" t="s">
        <v>722</v>
      </c>
      <c r="B2811" s="232" t="s">
        <v>4669</v>
      </c>
      <c r="C2811" s="233"/>
      <c r="D2811" s="233"/>
      <c r="E2811" s="233"/>
      <c r="F2811" s="233"/>
      <c r="G2811" s="233"/>
      <c r="H2811" s="233"/>
      <c r="I2811" s="233"/>
      <c r="J2811" s="233"/>
      <c r="K2811" s="233"/>
      <c r="L2811" s="233"/>
      <c r="M2811" s="233"/>
      <c r="N2811" s="233">
        <v>1</v>
      </c>
      <c r="O2811" s="233"/>
      <c r="P2811" s="234"/>
    </row>
    <row r="2812" spans="1:16" x14ac:dyDescent="0.25">
      <c r="A2812" s="231" t="s">
        <v>2033</v>
      </c>
      <c r="B2812" s="232" t="s">
        <v>6759</v>
      </c>
      <c r="C2812" s="233"/>
      <c r="D2812" s="233">
        <v>3</v>
      </c>
      <c r="E2812" s="233"/>
      <c r="F2812" s="233"/>
      <c r="G2812" s="233"/>
      <c r="H2812" s="233"/>
      <c r="I2812" s="233"/>
      <c r="J2812" s="233"/>
      <c r="K2812" s="233"/>
      <c r="L2812" s="233"/>
      <c r="M2812" s="233"/>
      <c r="N2812" s="233"/>
      <c r="O2812" s="233"/>
      <c r="P2812" s="234"/>
    </row>
    <row r="2813" spans="1:16" x14ac:dyDescent="0.25">
      <c r="A2813" s="231" t="s">
        <v>8496</v>
      </c>
      <c r="B2813" s="232" t="s">
        <v>9667</v>
      </c>
      <c r="C2813" s="233"/>
      <c r="D2813" s="233"/>
      <c r="E2813" s="233"/>
      <c r="F2813" s="233"/>
      <c r="G2813" s="233"/>
      <c r="H2813" s="233">
        <v>19</v>
      </c>
      <c r="I2813" s="233"/>
      <c r="J2813" s="233"/>
      <c r="K2813" s="233"/>
      <c r="L2813" s="233"/>
      <c r="M2813" s="233"/>
      <c r="N2813" s="233"/>
      <c r="O2813" s="233"/>
      <c r="P2813" s="234"/>
    </row>
    <row r="2814" spans="1:16" x14ac:dyDescent="0.25">
      <c r="A2814" s="231" t="s">
        <v>1932</v>
      </c>
      <c r="B2814" s="232" t="s">
        <v>5256</v>
      </c>
      <c r="C2814" s="233"/>
      <c r="D2814" s="233"/>
      <c r="E2814" s="233"/>
      <c r="F2814" s="233"/>
      <c r="G2814" s="233">
        <v>76</v>
      </c>
      <c r="H2814" s="233">
        <v>28</v>
      </c>
      <c r="I2814" s="233"/>
      <c r="J2814" s="233"/>
      <c r="K2814" s="233"/>
      <c r="L2814" s="233"/>
      <c r="M2814" s="233"/>
      <c r="N2814" s="233"/>
      <c r="O2814" s="233"/>
      <c r="P2814" s="234"/>
    </row>
    <row r="2815" spans="1:16" x14ac:dyDescent="0.25">
      <c r="A2815" s="231" t="s">
        <v>8376</v>
      </c>
      <c r="B2815" s="232" t="s">
        <v>9668</v>
      </c>
      <c r="C2815" s="233"/>
      <c r="D2815" s="233"/>
      <c r="E2815" s="233"/>
      <c r="F2815" s="233"/>
      <c r="G2815" s="233"/>
      <c r="H2815" s="233"/>
      <c r="I2815" s="233"/>
      <c r="J2815" s="233"/>
      <c r="K2815" s="233"/>
      <c r="L2815" s="233"/>
      <c r="M2815" s="233">
        <v>1</v>
      </c>
      <c r="N2815" s="233"/>
      <c r="O2815" s="233"/>
      <c r="P2815" s="234"/>
    </row>
    <row r="2816" spans="1:16" x14ac:dyDescent="0.25">
      <c r="A2816" s="231" t="s">
        <v>8230</v>
      </c>
      <c r="B2816" s="232" t="s">
        <v>8231</v>
      </c>
      <c r="C2816" s="233"/>
      <c r="D2816" s="233"/>
      <c r="E2816" s="233"/>
      <c r="F2816" s="233"/>
      <c r="G2816" s="233"/>
      <c r="H2816" s="233">
        <v>40</v>
      </c>
      <c r="I2816" s="233"/>
      <c r="J2816" s="233"/>
      <c r="K2816" s="233"/>
      <c r="L2816" s="233"/>
      <c r="M2816" s="233"/>
      <c r="N2816" s="233"/>
      <c r="O2816" s="233"/>
      <c r="P2816" s="234"/>
    </row>
    <row r="2817" spans="1:16" x14ac:dyDescent="0.25">
      <c r="A2817" s="231" t="s">
        <v>1261</v>
      </c>
      <c r="B2817" s="232" t="s">
        <v>9669</v>
      </c>
      <c r="C2817" s="233">
        <v>4</v>
      </c>
      <c r="D2817" s="233"/>
      <c r="E2817" s="233"/>
      <c r="F2817" s="233"/>
      <c r="G2817" s="233"/>
      <c r="H2817" s="233"/>
      <c r="I2817" s="233"/>
      <c r="J2817" s="233"/>
      <c r="K2817" s="233"/>
      <c r="L2817" s="233"/>
      <c r="M2817" s="233"/>
      <c r="N2817" s="233"/>
      <c r="O2817" s="233"/>
      <c r="P2817" s="234"/>
    </row>
    <row r="2818" spans="1:16" x14ac:dyDescent="0.25">
      <c r="A2818" s="231" t="s">
        <v>1874</v>
      </c>
      <c r="B2818" s="232" t="s">
        <v>4665</v>
      </c>
      <c r="C2818" s="233"/>
      <c r="D2818" s="233"/>
      <c r="E2818" s="233"/>
      <c r="F2818" s="233"/>
      <c r="G2818" s="233"/>
      <c r="H2818" s="233">
        <v>2</v>
      </c>
      <c r="I2818" s="233"/>
      <c r="J2818" s="233"/>
      <c r="K2818" s="233"/>
      <c r="L2818" s="233"/>
      <c r="M2818" s="233"/>
      <c r="N2818" s="233"/>
      <c r="O2818" s="233"/>
      <c r="P2818" s="234"/>
    </row>
    <row r="2819" spans="1:16" x14ac:dyDescent="0.25">
      <c r="A2819" s="231" t="s">
        <v>2882</v>
      </c>
      <c r="B2819" s="232" t="s">
        <v>4709</v>
      </c>
      <c r="C2819" s="233"/>
      <c r="D2819" s="233"/>
      <c r="E2819" s="233">
        <v>2</v>
      </c>
      <c r="F2819" s="233"/>
      <c r="G2819" s="233"/>
      <c r="H2819" s="233"/>
      <c r="I2819" s="233"/>
      <c r="J2819" s="233"/>
      <c r="K2819" s="233"/>
      <c r="L2819" s="233"/>
      <c r="M2819" s="233"/>
      <c r="N2819" s="233"/>
      <c r="O2819" s="233"/>
      <c r="P2819" s="234"/>
    </row>
    <row r="2820" spans="1:16" x14ac:dyDescent="0.25">
      <c r="A2820" s="231" t="s">
        <v>8819</v>
      </c>
      <c r="B2820" s="232" t="s">
        <v>8820</v>
      </c>
      <c r="C2820" s="233"/>
      <c r="D2820" s="233"/>
      <c r="E2820" s="233"/>
      <c r="F2820" s="233"/>
      <c r="G2820" s="233">
        <v>4</v>
      </c>
      <c r="H2820" s="233"/>
      <c r="I2820" s="233"/>
      <c r="J2820" s="233"/>
      <c r="K2820" s="233"/>
      <c r="L2820" s="233"/>
      <c r="M2820" s="233"/>
      <c r="N2820" s="233"/>
      <c r="O2820" s="233"/>
      <c r="P2820" s="234"/>
    </row>
    <row r="2821" spans="1:16" x14ac:dyDescent="0.25">
      <c r="A2821" s="231" t="s">
        <v>2601</v>
      </c>
      <c r="B2821" s="232" t="s">
        <v>4710</v>
      </c>
      <c r="C2821" s="233"/>
      <c r="D2821" s="233">
        <v>1</v>
      </c>
      <c r="E2821" s="233"/>
      <c r="F2821" s="233"/>
      <c r="G2821" s="233"/>
      <c r="H2821" s="233">
        <v>2</v>
      </c>
      <c r="I2821" s="233"/>
      <c r="J2821" s="233"/>
      <c r="K2821" s="233"/>
      <c r="L2821" s="233"/>
      <c r="M2821" s="233"/>
      <c r="N2821" s="233"/>
      <c r="O2821" s="233"/>
      <c r="P2821" s="234"/>
    </row>
    <row r="2822" spans="1:16" x14ac:dyDescent="0.25">
      <c r="A2822" s="231" t="s">
        <v>8687</v>
      </c>
      <c r="B2822" s="232" t="s">
        <v>8688</v>
      </c>
      <c r="C2822" s="233"/>
      <c r="D2822" s="233"/>
      <c r="E2822" s="233"/>
      <c r="F2822" s="233"/>
      <c r="G2822" s="233"/>
      <c r="H2822" s="233"/>
      <c r="I2822" s="233"/>
      <c r="J2822" s="233"/>
      <c r="K2822" s="233">
        <v>9</v>
      </c>
      <c r="L2822" s="233"/>
      <c r="M2822" s="233"/>
      <c r="N2822" s="233"/>
      <c r="O2822" s="233"/>
      <c r="P2822" s="234"/>
    </row>
    <row r="2823" spans="1:16" x14ac:dyDescent="0.25">
      <c r="A2823" s="231" t="s">
        <v>8085</v>
      </c>
      <c r="B2823" s="232" t="s">
        <v>9670</v>
      </c>
      <c r="C2823" s="233"/>
      <c r="D2823" s="233"/>
      <c r="E2823" s="233"/>
      <c r="F2823" s="233"/>
      <c r="G2823" s="233"/>
      <c r="H2823" s="233"/>
      <c r="I2823" s="233"/>
      <c r="J2823" s="233"/>
      <c r="K2823" s="233"/>
      <c r="L2823" s="233"/>
      <c r="M2823" s="233"/>
      <c r="N2823" s="233">
        <v>165</v>
      </c>
      <c r="O2823" s="233"/>
      <c r="P2823" s="234">
        <v>545</v>
      </c>
    </row>
    <row r="2824" spans="1:16" x14ac:dyDescent="0.25">
      <c r="A2824" s="231" t="s">
        <v>8242</v>
      </c>
      <c r="B2824" s="232" t="s">
        <v>8243</v>
      </c>
      <c r="C2824" s="233"/>
      <c r="D2824" s="233"/>
      <c r="E2824" s="233">
        <v>2</v>
      </c>
      <c r="F2824" s="233"/>
      <c r="G2824" s="233"/>
      <c r="H2824" s="233"/>
      <c r="I2824" s="233"/>
      <c r="J2824" s="233"/>
      <c r="K2824" s="233"/>
      <c r="L2824" s="233"/>
      <c r="M2824" s="233"/>
      <c r="N2824" s="233"/>
      <c r="O2824" s="233"/>
      <c r="P2824" s="234"/>
    </row>
    <row r="2825" spans="1:16" x14ac:dyDescent="0.25">
      <c r="A2825" s="231" t="s">
        <v>2728</v>
      </c>
      <c r="B2825" s="232" t="s">
        <v>7021</v>
      </c>
      <c r="C2825" s="233"/>
      <c r="D2825" s="233"/>
      <c r="E2825" s="233"/>
      <c r="F2825" s="233"/>
      <c r="G2825" s="233"/>
      <c r="H2825" s="233"/>
      <c r="I2825" s="233"/>
      <c r="J2825" s="233"/>
      <c r="K2825" s="233"/>
      <c r="L2825" s="233">
        <v>35</v>
      </c>
      <c r="M2825" s="233"/>
      <c r="N2825" s="233"/>
      <c r="O2825" s="233"/>
      <c r="P2825" s="234"/>
    </row>
    <row r="2826" spans="1:16" x14ac:dyDescent="0.25">
      <c r="A2826" s="231" t="s">
        <v>1795</v>
      </c>
      <c r="B2826" s="232" t="s">
        <v>4705</v>
      </c>
      <c r="C2826" s="233"/>
      <c r="D2826" s="233"/>
      <c r="E2826" s="233"/>
      <c r="F2826" s="233"/>
      <c r="G2826" s="233"/>
      <c r="H2826" s="233"/>
      <c r="I2826" s="233"/>
      <c r="J2826" s="233">
        <v>3</v>
      </c>
      <c r="K2826" s="233"/>
      <c r="L2826" s="233"/>
      <c r="M2826" s="233"/>
      <c r="N2826" s="233"/>
      <c r="O2826" s="233"/>
      <c r="P2826" s="234"/>
    </row>
    <row r="2827" spans="1:16" x14ac:dyDescent="0.25">
      <c r="A2827" s="231" t="s">
        <v>1793</v>
      </c>
      <c r="B2827" s="232" t="s">
        <v>5206</v>
      </c>
      <c r="C2827" s="233"/>
      <c r="D2827" s="233"/>
      <c r="E2827" s="233"/>
      <c r="F2827" s="233"/>
      <c r="G2827" s="233"/>
      <c r="H2827" s="233"/>
      <c r="I2827" s="233">
        <v>9</v>
      </c>
      <c r="J2827" s="233">
        <v>9</v>
      </c>
      <c r="K2827" s="233"/>
      <c r="L2827" s="233"/>
      <c r="M2827" s="233"/>
      <c r="N2827" s="233"/>
      <c r="O2827" s="233"/>
      <c r="P2827" s="234"/>
    </row>
    <row r="2828" spans="1:16" x14ac:dyDescent="0.25">
      <c r="A2828" s="231" t="s">
        <v>1153</v>
      </c>
      <c r="B2828" s="232" t="s">
        <v>4700</v>
      </c>
      <c r="C2828" s="233">
        <v>9</v>
      </c>
      <c r="D2828" s="233">
        <v>1</v>
      </c>
      <c r="E2828" s="233"/>
      <c r="F2828" s="233"/>
      <c r="G2828" s="233"/>
      <c r="H2828" s="233"/>
      <c r="I2828" s="233"/>
      <c r="J2828" s="233"/>
      <c r="K2828" s="233"/>
      <c r="L2828" s="233"/>
      <c r="M2828" s="233"/>
      <c r="N2828" s="233"/>
      <c r="O2828" s="233"/>
      <c r="P2828" s="234"/>
    </row>
    <row r="2829" spans="1:16" x14ac:dyDescent="0.25">
      <c r="A2829" s="231" t="s">
        <v>1229</v>
      </c>
      <c r="B2829" s="232" t="s">
        <v>4702</v>
      </c>
      <c r="C2829" s="233">
        <v>6</v>
      </c>
      <c r="D2829" s="233"/>
      <c r="E2829" s="233"/>
      <c r="F2829" s="233"/>
      <c r="G2829" s="233"/>
      <c r="H2829" s="233"/>
      <c r="I2829" s="233"/>
      <c r="J2829" s="233"/>
      <c r="K2829" s="233"/>
      <c r="L2829" s="233"/>
      <c r="M2829" s="233"/>
      <c r="N2829" s="233"/>
      <c r="O2829" s="233"/>
      <c r="P2829" s="234"/>
    </row>
    <row r="2830" spans="1:16" x14ac:dyDescent="0.25">
      <c r="A2830" s="231" t="s">
        <v>1109</v>
      </c>
      <c r="B2830" s="232" t="s">
        <v>4714</v>
      </c>
      <c r="C2830" s="233"/>
      <c r="D2830" s="233"/>
      <c r="E2830" s="233"/>
      <c r="F2830" s="233"/>
      <c r="G2830" s="233"/>
      <c r="H2830" s="233"/>
      <c r="I2830" s="233"/>
      <c r="J2830" s="233"/>
      <c r="K2830" s="233"/>
      <c r="L2830" s="233"/>
      <c r="M2830" s="233">
        <v>29</v>
      </c>
      <c r="N2830" s="233"/>
      <c r="O2830" s="233"/>
      <c r="P2830" s="234"/>
    </row>
    <row r="2831" spans="1:16" x14ac:dyDescent="0.25">
      <c r="A2831" s="231" t="s">
        <v>430</v>
      </c>
      <c r="B2831" s="232" t="s">
        <v>4715</v>
      </c>
      <c r="C2831" s="233"/>
      <c r="D2831" s="233"/>
      <c r="E2831" s="233"/>
      <c r="F2831" s="233">
        <v>73</v>
      </c>
      <c r="G2831" s="233"/>
      <c r="H2831" s="233"/>
      <c r="I2831" s="233"/>
      <c r="J2831" s="233">
        <v>54</v>
      </c>
      <c r="K2831" s="233"/>
      <c r="L2831" s="233"/>
      <c r="M2831" s="233"/>
      <c r="N2831" s="233"/>
      <c r="O2831" s="233"/>
      <c r="P2831" s="234"/>
    </row>
    <row r="2832" spans="1:16" x14ac:dyDescent="0.25">
      <c r="A2832" s="231" t="s">
        <v>2937</v>
      </c>
      <c r="B2832" s="232" t="s">
        <v>4717</v>
      </c>
      <c r="C2832" s="233">
        <v>3</v>
      </c>
      <c r="D2832" s="233"/>
      <c r="E2832" s="233"/>
      <c r="F2832" s="233">
        <v>1</v>
      </c>
      <c r="G2832" s="233"/>
      <c r="H2832" s="233"/>
      <c r="I2832" s="233"/>
      <c r="J2832" s="233"/>
      <c r="K2832" s="233"/>
      <c r="L2832" s="233"/>
      <c r="M2832" s="233"/>
      <c r="N2832" s="233"/>
      <c r="O2832" s="233"/>
      <c r="P2832" s="234"/>
    </row>
    <row r="2833" spans="1:16" x14ac:dyDescent="0.25">
      <c r="A2833" s="231" t="s">
        <v>1139</v>
      </c>
      <c r="B2833" s="232" t="s">
        <v>4718</v>
      </c>
      <c r="C2833" s="233"/>
      <c r="D2833" s="233"/>
      <c r="E2833" s="233"/>
      <c r="F2833" s="233"/>
      <c r="G2833" s="233"/>
      <c r="H2833" s="233"/>
      <c r="I2833" s="233"/>
      <c r="J2833" s="233"/>
      <c r="K2833" s="233"/>
      <c r="L2833" s="233">
        <v>605</v>
      </c>
      <c r="M2833" s="233"/>
      <c r="N2833" s="233"/>
      <c r="O2833" s="233"/>
      <c r="P2833" s="234"/>
    </row>
    <row r="2834" spans="1:16" x14ac:dyDescent="0.25">
      <c r="A2834" s="231" t="s">
        <v>880</v>
      </c>
      <c r="B2834" s="232" t="s">
        <v>3561</v>
      </c>
      <c r="C2834" s="233"/>
      <c r="D2834" s="233"/>
      <c r="E2834" s="233"/>
      <c r="F2834" s="233"/>
      <c r="G2834" s="233"/>
      <c r="H2834" s="233"/>
      <c r="I2834" s="233"/>
      <c r="J2834" s="233"/>
      <c r="K2834" s="233"/>
      <c r="L2834" s="233">
        <v>5</v>
      </c>
      <c r="M2834" s="233"/>
      <c r="N2834" s="233"/>
      <c r="O2834" s="233"/>
      <c r="P2834" s="234"/>
    </row>
    <row r="2835" spans="1:16" x14ac:dyDescent="0.25">
      <c r="A2835" s="231" t="s">
        <v>32</v>
      </c>
      <c r="B2835" s="232" t="s">
        <v>4694</v>
      </c>
      <c r="C2835" s="233"/>
      <c r="D2835" s="233">
        <v>8</v>
      </c>
      <c r="E2835" s="233"/>
      <c r="F2835" s="233">
        <v>12</v>
      </c>
      <c r="G2835" s="233"/>
      <c r="H2835" s="233"/>
      <c r="I2835" s="233"/>
      <c r="J2835" s="233">
        <v>718</v>
      </c>
      <c r="K2835" s="233">
        <v>1693</v>
      </c>
      <c r="L2835" s="233">
        <v>3020</v>
      </c>
      <c r="M2835" s="233">
        <v>4398</v>
      </c>
      <c r="N2835" s="233">
        <v>242</v>
      </c>
      <c r="O2835" s="233">
        <v>24</v>
      </c>
      <c r="P2835" s="234">
        <v>18</v>
      </c>
    </row>
    <row r="2836" spans="1:16" x14ac:dyDescent="0.25">
      <c r="A2836" s="231" t="s">
        <v>437</v>
      </c>
      <c r="B2836" s="232" t="s">
        <v>4695</v>
      </c>
      <c r="C2836" s="233"/>
      <c r="D2836" s="233"/>
      <c r="E2836" s="233"/>
      <c r="F2836" s="233">
        <v>2</v>
      </c>
      <c r="G2836" s="233"/>
      <c r="H2836" s="233">
        <v>39</v>
      </c>
      <c r="I2836" s="233"/>
      <c r="J2836" s="233"/>
      <c r="K2836" s="233">
        <v>238</v>
      </c>
      <c r="L2836" s="233"/>
      <c r="M2836" s="233">
        <v>1</v>
      </c>
      <c r="N2836" s="233">
        <v>1</v>
      </c>
      <c r="O2836" s="233">
        <v>1</v>
      </c>
      <c r="P2836" s="234"/>
    </row>
    <row r="2837" spans="1:16" x14ac:dyDescent="0.25">
      <c r="A2837" s="231" t="s">
        <v>590</v>
      </c>
      <c r="B2837" s="232" t="s">
        <v>9671</v>
      </c>
      <c r="C2837" s="233"/>
      <c r="D2837" s="233"/>
      <c r="E2837" s="233"/>
      <c r="F2837" s="233"/>
      <c r="G2837" s="233"/>
      <c r="H2837" s="233"/>
      <c r="I2837" s="233">
        <v>8</v>
      </c>
      <c r="J2837" s="233">
        <v>3</v>
      </c>
      <c r="K2837" s="233"/>
      <c r="L2837" s="233"/>
      <c r="M2837" s="233"/>
      <c r="N2837" s="233"/>
      <c r="O2837" s="233">
        <v>3</v>
      </c>
      <c r="P2837" s="234"/>
    </row>
    <row r="2838" spans="1:16" x14ac:dyDescent="0.25">
      <c r="A2838" s="231" t="s">
        <v>1720</v>
      </c>
      <c r="B2838" s="232" t="s">
        <v>4706</v>
      </c>
      <c r="C2838" s="233"/>
      <c r="D2838" s="233">
        <v>5</v>
      </c>
      <c r="E2838" s="233"/>
      <c r="F2838" s="233"/>
      <c r="G2838" s="233"/>
      <c r="H2838" s="233"/>
      <c r="I2838" s="233"/>
      <c r="J2838" s="233"/>
      <c r="K2838" s="233"/>
      <c r="L2838" s="233"/>
      <c r="M2838" s="233"/>
      <c r="N2838" s="233"/>
      <c r="O2838" s="233"/>
      <c r="P2838" s="234"/>
    </row>
    <row r="2839" spans="1:16" x14ac:dyDescent="0.25">
      <c r="A2839" s="231" t="s">
        <v>1292</v>
      </c>
      <c r="B2839" s="232" t="s">
        <v>9672</v>
      </c>
      <c r="C2839" s="233"/>
      <c r="D2839" s="233"/>
      <c r="E2839" s="233"/>
      <c r="F2839" s="233"/>
      <c r="G2839" s="233"/>
      <c r="H2839" s="233"/>
      <c r="I2839" s="233"/>
      <c r="J2839" s="233"/>
      <c r="K2839" s="233"/>
      <c r="L2839" s="233">
        <v>25</v>
      </c>
      <c r="M2839" s="233">
        <v>62</v>
      </c>
      <c r="N2839" s="233"/>
      <c r="O2839" s="233"/>
      <c r="P2839" s="234"/>
    </row>
    <row r="2840" spans="1:16" x14ac:dyDescent="0.25">
      <c r="A2840" s="231" t="s">
        <v>843</v>
      </c>
      <c r="B2840" s="232" t="s">
        <v>3538</v>
      </c>
      <c r="C2840" s="233"/>
      <c r="D2840" s="233">
        <v>1</v>
      </c>
      <c r="E2840" s="233"/>
      <c r="F2840" s="233"/>
      <c r="G2840" s="233"/>
      <c r="H2840" s="233"/>
      <c r="I2840" s="233"/>
      <c r="J2840" s="233"/>
      <c r="K2840" s="233"/>
      <c r="L2840" s="233"/>
      <c r="M2840" s="233"/>
      <c r="N2840" s="233"/>
      <c r="O2840" s="233"/>
      <c r="P2840" s="234"/>
    </row>
    <row r="2841" spans="1:16" x14ac:dyDescent="0.25">
      <c r="A2841" s="231" t="s">
        <v>257</v>
      </c>
      <c r="B2841" s="232" t="s">
        <v>5208</v>
      </c>
      <c r="C2841" s="233"/>
      <c r="D2841" s="233"/>
      <c r="E2841" s="233"/>
      <c r="F2841" s="233"/>
      <c r="G2841" s="233">
        <v>2916</v>
      </c>
      <c r="H2841" s="233"/>
      <c r="I2841" s="233">
        <v>687</v>
      </c>
      <c r="J2841" s="233">
        <v>2857</v>
      </c>
      <c r="K2841" s="233"/>
      <c r="L2841" s="233"/>
      <c r="M2841" s="233"/>
      <c r="N2841" s="233">
        <v>4</v>
      </c>
      <c r="O2841" s="233"/>
      <c r="P2841" s="234"/>
    </row>
    <row r="2842" spans="1:16" x14ac:dyDescent="0.25">
      <c r="A2842" s="231" t="s">
        <v>1149</v>
      </c>
      <c r="B2842" s="232" t="s">
        <v>4690</v>
      </c>
      <c r="C2842" s="233"/>
      <c r="D2842" s="233"/>
      <c r="E2842" s="233">
        <v>1</v>
      </c>
      <c r="F2842" s="233"/>
      <c r="G2842" s="233"/>
      <c r="H2842" s="233"/>
      <c r="I2842" s="233"/>
      <c r="J2842" s="233"/>
      <c r="K2842" s="233"/>
      <c r="L2842" s="233"/>
      <c r="M2842" s="233"/>
      <c r="N2842" s="233"/>
      <c r="O2842" s="233"/>
      <c r="P2842" s="234"/>
    </row>
    <row r="2843" spans="1:16" x14ac:dyDescent="0.25">
      <c r="A2843" s="231" t="s">
        <v>1036</v>
      </c>
      <c r="B2843" s="232" t="s">
        <v>9673</v>
      </c>
      <c r="C2843" s="233"/>
      <c r="D2843" s="233"/>
      <c r="E2843" s="233"/>
      <c r="F2843" s="233"/>
      <c r="G2843" s="233">
        <v>7</v>
      </c>
      <c r="H2843" s="233"/>
      <c r="I2843" s="233"/>
      <c r="J2843" s="233"/>
      <c r="K2843" s="233"/>
      <c r="L2843" s="233"/>
      <c r="M2843" s="233"/>
      <c r="N2843" s="233"/>
      <c r="O2843" s="233"/>
      <c r="P2843" s="234"/>
    </row>
    <row r="2844" spans="1:16" x14ac:dyDescent="0.25">
      <c r="A2844" s="231" t="s">
        <v>159</v>
      </c>
      <c r="B2844" s="232" t="s">
        <v>9674</v>
      </c>
      <c r="C2844" s="233">
        <v>2</v>
      </c>
      <c r="D2844" s="233"/>
      <c r="E2844" s="233"/>
      <c r="F2844" s="233"/>
      <c r="G2844" s="233"/>
      <c r="H2844" s="233"/>
      <c r="I2844" s="233"/>
      <c r="J2844" s="233"/>
      <c r="K2844" s="233"/>
      <c r="L2844" s="233"/>
      <c r="M2844" s="233"/>
      <c r="N2844" s="233"/>
      <c r="O2844" s="233"/>
      <c r="P2844" s="234"/>
    </row>
    <row r="2845" spans="1:16" x14ac:dyDescent="0.25">
      <c r="A2845" s="231" t="s">
        <v>175</v>
      </c>
      <c r="B2845" s="232" t="s">
        <v>5216</v>
      </c>
      <c r="C2845" s="233"/>
      <c r="D2845" s="233"/>
      <c r="E2845" s="233"/>
      <c r="F2845" s="233"/>
      <c r="G2845" s="233"/>
      <c r="H2845" s="233"/>
      <c r="I2845" s="233"/>
      <c r="J2845" s="233"/>
      <c r="K2845" s="233"/>
      <c r="L2845" s="233"/>
      <c r="M2845" s="233">
        <v>6</v>
      </c>
      <c r="N2845" s="233"/>
      <c r="O2845" s="233"/>
      <c r="P2845" s="234"/>
    </row>
    <row r="2846" spans="1:16" x14ac:dyDescent="0.25">
      <c r="A2846" s="231" t="s">
        <v>2564</v>
      </c>
      <c r="B2846" s="232" t="s">
        <v>6485</v>
      </c>
      <c r="C2846" s="233"/>
      <c r="D2846" s="233"/>
      <c r="E2846" s="233"/>
      <c r="F2846" s="233"/>
      <c r="G2846" s="233"/>
      <c r="H2846" s="233"/>
      <c r="I2846" s="233"/>
      <c r="J2846" s="233"/>
      <c r="K2846" s="233">
        <v>4</v>
      </c>
      <c r="L2846" s="233"/>
      <c r="M2846" s="233"/>
      <c r="N2846" s="233"/>
      <c r="O2846" s="233"/>
      <c r="P2846" s="234"/>
    </row>
    <row r="2847" spans="1:16" x14ac:dyDescent="0.25">
      <c r="A2847" s="231" t="s">
        <v>218</v>
      </c>
      <c r="B2847" s="232" t="s">
        <v>4691</v>
      </c>
      <c r="C2847" s="233"/>
      <c r="D2847" s="233"/>
      <c r="E2847" s="233"/>
      <c r="F2847" s="233">
        <v>10</v>
      </c>
      <c r="G2847" s="233"/>
      <c r="H2847" s="233"/>
      <c r="I2847" s="233"/>
      <c r="J2847" s="233"/>
      <c r="K2847" s="233"/>
      <c r="L2847" s="233"/>
      <c r="M2847" s="233"/>
      <c r="N2847" s="233"/>
      <c r="O2847" s="233"/>
      <c r="P2847" s="234"/>
    </row>
    <row r="2848" spans="1:16" x14ac:dyDescent="0.25">
      <c r="A2848" s="231" t="s">
        <v>2584</v>
      </c>
      <c r="B2848" s="232" t="s">
        <v>9675</v>
      </c>
      <c r="C2848" s="233"/>
      <c r="D2848" s="233"/>
      <c r="E2848" s="233"/>
      <c r="F2848" s="233"/>
      <c r="G2848" s="233"/>
      <c r="H2848" s="233"/>
      <c r="I2848" s="233"/>
      <c r="J2848" s="233">
        <v>14</v>
      </c>
      <c r="K2848" s="233"/>
      <c r="L2848" s="233">
        <v>13</v>
      </c>
      <c r="M2848" s="233">
        <v>7</v>
      </c>
      <c r="N2848" s="233"/>
      <c r="O2848" s="233"/>
      <c r="P2848" s="234"/>
    </row>
    <row r="2849" spans="1:16" x14ac:dyDescent="0.25">
      <c r="A2849" s="231" t="s">
        <v>2317</v>
      </c>
      <c r="B2849" s="232" t="s">
        <v>4692</v>
      </c>
      <c r="C2849" s="233"/>
      <c r="D2849" s="233"/>
      <c r="E2849" s="233"/>
      <c r="F2849" s="233"/>
      <c r="G2849" s="233"/>
      <c r="H2849" s="233"/>
      <c r="I2849" s="233">
        <v>1</v>
      </c>
      <c r="J2849" s="233"/>
      <c r="K2849" s="233"/>
      <c r="L2849" s="233"/>
      <c r="M2849" s="233"/>
      <c r="N2849" s="233"/>
      <c r="O2849" s="233"/>
      <c r="P2849" s="234"/>
    </row>
    <row r="2850" spans="1:16" x14ac:dyDescent="0.25">
      <c r="A2850" s="231" t="s">
        <v>1457</v>
      </c>
      <c r="B2850" s="232" t="s">
        <v>4693</v>
      </c>
      <c r="C2850" s="233"/>
      <c r="D2850" s="233"/>
      <c r="E2850" s="233"/>
      <c r="F2850" s="233">
        <v>19</v>
      </c>
      <c r="G2850" s="233">
        <v>6</v>
      </c>
      <c r="H2850" s="233">
        <v>1</v>
      </c>
      <c r="I2850" s="233"/>
      <c r="J2850" s="233"/>
      <c r="K2850" s="233"/>
      <c r="L2850" s="233"/>
      <c r="M2850" s="233"/>
      <c r="N2850" s="233">
        <v>1</v>
      </c>
      <c r="O2850" s="233"/>
      <c r="P2850" s="234"/>
    </row>
    <row r="2851" spans="1:16" x14ac:dyDescent="0.25">
      <c r="A2851" s="231" t="s">
        <v>2426</v>
      </c>
      <c r="B2851" s="232" t="s">
        <v>5210</v>
      </c>
      <c r="C2851" s="233"/>
      <c r="D2851" s="233"/>
      <c r="E2851" s="233"/>
      <c r="F2851" s="233"/>
      <c r="G2851" s="233"/>
      <c r="H2851" s="233"/>
      <c r="I2851" s="233">
        <v>4</v>
      </c>
      <c r="J2851" s="233"/>
      <c r="K2851" s="233"/>
      <c r="L2851" s="233"/>
      <c r="M2851" s="233"/>
      <c r="N2851" s="233"/>
      <c r="O2851" s="233"/>
      <c r="P2851" s="234"/>
    </row>
    <row r="2852" spans="1:16" x14ac:dyDescent="0.25">
      <c r="A2852" s="231" t="s">
        <v>2722</v>
      </c>
      <c r="B2852" s="232" t="s">
        <v>6717</v>
      </c>
      <c r="C2852" s="233"/>
      <c r="D2852" s="233"/>
      <c r="E2852" s="233"/>
      <c r="F2852" s="233">
        <v>1</v>
      </c>
      <c r="G2852" s="233">
        <v>108</v>
      </c>
      <c r="H2852" s="233">
        <v>1</v>
      </c>
      <c r="I2852" s="233"/>
      <c r="J2852" s="233"/>
      <c r="K2852" s="233"/>
      <c r="L2852" s="233">
        <v>5</v>
      </c>
      <c r="M2852" s="233"/>
      <c r="N2852" s="233"/>
      <c r="O2852" s="233"/>
      <c r="P2852" s="234"/>
    </row>
    <row r="2853" spans="1:16" x14ac:dyDescent="0.25">
      <c r="A2853" s="231" t="s">
        <v>1525</v>
      </c>
      <c r="B2853" s="232" t="s">
        <v>4687</v>
      </c>
      <c r="C2853" s="233"/>
      <c r="D2853" s="233"/>
      <c r="E2853" s="233"/>
      <c r="F2853" s="233"/>
      <c r="G2853" s="233"/>
      <c r="H2853" s="233"/>
      <c r="I2853" s="233"/>
      <c r="J2853" s="233">
        <v>33</v>
      </c>
      <c r="K2853" s="233">
        <v>50</v>
      </c>
      <c r="L2853" s="233"/>
      <c r="M2853" s="233"/>
      <c r="N2853" s="233"/>
      <c r="O2853" s="233"/>
      <c r="P2853" s="234"/>
    </row>
    <row r="2854" spans="1:16" x14ac:dyDescent="0.25">
      <c r="A2854" s="231" t="s">
        <v>2040</v>
      </c>
      <c r="B2854" s="232" t="s">
        <v>5217</v>
      </c>
      <c r="C2854" s="233">
        <v>9</v>
      </c>
      <c r="D2854" s="233">
        <v>9</v>
      </c>
      <c r="E2854" s="233">
        <v>17</v>
      </c>
      <c r="F2854" s="233">
        <v>5</v>
      </c>
      <c r="G2854" s="233">
        <v>5</v>
      </c>
      <c r="H2854" s="233"/>
      <c r="I2854" s="233">
        <v>1</v>
      </c>
      <c r="J2854" s="233"/>
      <c r="K2854" s="233"/>
      <c r="L2854" s="233"/>
      <c r="M2854" s="233">
        <v>4</v>
      </c>
      <c r="N2854" s="233">
        <v>1</v>
      </c>
      <c r="O2854" s="233"/>
      <c r="P2854" s="234"/>
    </row>
    <row r="2855" spans="1:16" x14ac:dyDescent="0.25">
      <c r="A2855" s="231" t="s">
        <v>2381</v>
      </c>
      <c r="B2855" s="232" t="s">
        <v>6934</v>
      </c>
      <c r="C2855" s="233">
        <v>1</v>
      </c>
      <c r="D2855" s="233"/>
      <c r="E2855" s="233">
        <v>4</v>
      </c>
      <c r="F2855" s="233"/>
      <c r="G2855" s="233"/>
      <c r="H2855" s="233"/>
      <c r="I2855" s="233"/>
      <c r="J2855" s="233"/>
      <c r="K2855" s="233"/>
      <c r="L2855" s="233"/>
      <c r="M2855" s="233"/>
      <c r="N2855" s="233"/>
      <c r="O2855" s="233"/>
      <c r="P2855" s="234"/>
    </row>
    <row r="2856" spans="1:16" x14ac:dyDescent="0.25">
      <c r="A2856" s="231" t="s">
        <v>7328</v>
      </c>
      <c r="B2856" s="232" t="s">
        <v>9676</v>
      </c>
      <c r="C2856" s="233"/>
      <c r="D2856" s="233"/>
      <c r="E2856" s="233"/>
      <c r="F2856" s="233"/>
      <c r="G2856" s="233"/>
      <c r="H2856" s="233"/>
      <c r="I2856" s="233"/>
      <c r="J2856" s="233">
        <v>3</v>
      </c>
      <c r="K2856" s="233"/>
      <c r="L2856" s="233"/>
      <c r="M2856" s="233">
        <v>5</v>
      </c>
      <c r="N2856" s="233"/>
      <c r="O2856" s="233"/>
      <c r="P2856" s="234"/>
    </row>
    <row r="2857" spans="1:16" x14ac:dyDescent="0.25">
      <c r="A2857" s="231" t="s">
        <v>897</v>
      </c>
      <c r="B2857" s="232" t="s">
        <v>6825</v>
      </c>
      <c r="C2857" s="233"/>
      <c r="D2857" s="233">
        <v>14</v>
      </c>
      <c r="E2857" s="233"/>
      <c r="F2857" s="233"/>
      <c r="G2857" s="233"/>
      <c r="H2857" s="233"/>
      <c r="I2857" s="233"/>
      <c r="J2857" s="233">
        <v>125</v>
      </c>
      <c r="K2857" s="233"/>
      <c r="L2857" s="233"/>
      <c r="M2857" s="233"/>
      <c r="N2857" s="233"/>
      <c r="O2857" s="233"/>
      <c r="P2857" s="234"/>
    </row>
    <row r="2858" spans="1:16" x14ac:dyDescent="0.25">
      <c r="A2858" s="231" t="s">
        <v>826</v>
      </c>
      <c r="B2858" s="232" t="s">
        <v>4686</v>
      </c>
      <c r="C2858" s="233"/>
      <c r="D2858" s="233"/>
      <c r="E2858" s="233"/>
      <c r="F2858" s="233"/>
      <c r="G2858" s="233">
        <v>72</v>
      </c>
      <c r="H2858" s="233"/>
      <c r="I2858" s="233"/>
      <c r="J2858" s="233"/>
      <c r="K2858" s="233"/>
      <c r="L2858" s="233"/>
      <c r="M2858" s="233"/>
      <c r="N2858" s="233"/>
      <c r="O2858" s="233"/>
      <c r="P2858" s="234"/>
    </row>
    <row r="2859" spans="1:16" x14ac:dyDescent="0.25">
      <c r="A2859" s="231" t="s">
        <v>9677</v>
      </c>
      <c r="B2859" s="232" t="s">
        <v>9678</v>
      </c>
      <c r="C2859" s="233"/>
      <c r="D2859" s="233"/>
      <c r="E2859" s="233"/>
      <c r="F2859" s="233"/>
      <c r="G2859" s="233"/>
      <c r="H2859" s="233"/>
      <c r="I2859" s="233"/>
      <c r="J2859" s="233"/>
      <c r="K2859" s="233"/>
      <c r="L2859" s="233"/>
      <c r="M2859" s="233"/>
      <c r="N2859" s="233"/>
      <c r="O2859" s="233"/>
      <c r="P2859" s="234">
        <v>4</v>
      </c>
    </row>
    <row r="2860" spans="1:16" x14ac:dyDescent="0.25">
      <c r="A2860" s="231" t="s">
        <v>529</v>
      </c>
      <c r="B2860" s="232" t="s">
        <v>9679</v>
      </c>
      <c r="C2860" s="233"/>
      <c r="D2860" s="233"/>
      <c r="E2860" s="233">
        <v>31</v>
      </c>
      <c r="F2860" s="233"/>
      <c r="G2860" s="233"/>
      <c r="H2860" s="233"/>
      <c r="I2860" s="233">
        <v>3</v>
      </c>
      <c r="J2860" s="233"/>
      <c r="K2860" s="233"/>
      <c r="L2860" s="233"/>
      <c r="M2860" s="233"/>
      <c r="N2860" s="233"/>
      <c r="O2860" s="233"/>
      <c r="P2860" s="234"/>
    </row>
    <row r="2861" spans="1:16" x14ac:dyDescent="0.25">
      <c r="A2861" s="231" t="s">
        <v>197</v>
      </c>
      <c r="B2861" s="232" t="s">
        <v>9680</v>
      </c>
      <c r="C2861" s="233"/>
      <c r="D2861" s="233">
        <v>13</v>
      </c>
      <c r="E2861" s="233"/>
      <c r="F2861" s="233">
        <v>1</v>
      </c>
      <c r="G2861" s="233"/>
      <c r="H2861" s="233"/>
      <c r="I2861" s="233"/>
      <c r="J2861" s="233"/>
      <c r="K2861" s="233"/>
      <c r="L2861" s="233"/>
      <c r="M2861" s="233"/>
      <c r="N2861" s="233"/>
      <c r="O2861" s="233"/>
      <c r="P2861" s="234"/>
    </row>
    <row r="2862" spans="1:16" x14ac:dyDescent="0.25">
      <c r="A2862" s="231" t="s">
        <v>371</v>
      </c>
      <c r="B2862" s="232" t="s">
        <v>9681</v>
      </c>
      <c r="C2862" s="233"/>
      <c r="D2862" s="233"/>
      <c r="E2862" s="233"/>
      <c r="F2862" s="233"/>
      <c r="G2862" s="233"/>
      <c r="H2862" s="233"/>
      <c r="I2862" s="233"/>
      <c r="J2862" s="233"/>
      <c r="K2862" s="233"/>
      <c r="L2862" s="233"/>
      <c r="M2862" s="233"/>
      <c r="N2862" s="233">
        <v>2</v>
      </c>
      <c r="O2862" s="233">
        <v>3</v>
      </c>
      <c r="P2862" s="234"/>
    </row>
    <row r="2863" spans="1:16" x14ac:dyDescent="0.25">
      <c r="A2863" s="231" t="s">
        <v>363</v>
      </c>
      <c r="B2863" s="232" t="s">
        <v>9682</v>
      </c>
      <c r="C2863" s="233"/>
      <c r="D2863" s="233"/>
      <c r="E2863" s="233"/>
      <c r="F2863" s="233"/>
      <c r="G2863" s="233"/>
      <c r="H2863" s="233"/>
      <c r="I2863" s="233"/>
      <c r="J2863" s="233"/>
      <c r="K2863" s="233"/>
      <c r="L2863" s="233"/>
      <c r="M2863" s="233"/>
      <c r="N2863" s="233">
        <v>1</v>
      </c>
      <c r="O2863" s="233">
        <v>6</v>
      </c>
      <c r="P2863" s="234"/>
    </row>
    <row r="2864" spans="1:16" x14ac:dyDescent="0.25">
      <c r="A2864" s="231" t="s">
        <v>1254</v>
      </c>
      <c r="B2864" s="232" t="s">
        <v>9683</v>
      </c>
      <c r="C2864" s="233">
        <v>1</v>
      </c>
      <c r="D2864" s="233"/>
      <c r="E2864" s="233"/>
      <c r="F2864" s="233"/>
      <c r="G2864" s="233"/>
      <c r="H2864" s="233"/>
      <c r="I2864" s="233"/>
      <c r="J2864" s="233"/>
      <c r="K2864" s="233"/>
      <c r="L2864" s="233"/>
      <c r="M2864" s="233"/>
      <c r="N2864" s="233"/>
      <c r="O2864" s="233"/>
      <c r="P2864" s="234"/>
    </row>
    <row r="2865" spans="1:16" x14ac:dyDescent="0.25">
      <c r="A2865" s="231" t="s">
        <v>2698</v>
      </c>
      <c r="B2865" s="232" t="s">
        <v>5222</v>
      </c>
      <c r="C2865" s="233"/>
      <c r="D2865" s="233"/>
      <c r="E2865" s="233"/>
      <c r="F2865" s="233">
        <v>4</v>
      </c>
      <c r="G2865" s="233"/>
      <c r="H2865" s="233"/>
      <c r="I2865" s="233"/>
      <c r="J2865" s="233"/>
      <c r="K2865" s="233"/>
      <c r="L2865" s="233"/>
      <c r="M2865" s="233"/>
      <c r="N2865" s="233"/>
      <c r="O2865" s="233"/>
      <c r="P2865" s="234"/>
    </row>
    <row r="2866" spans="1:16" x14ac:dyDescent="0.25">
      <c r="A2866" s="231" t="s">
        <v>733</v>
      </c>
      <c r="B2866" s="232" t="s">
        <v>4678</v>
      </c>
      <c r="C2866" s="233"/>
      <c r="D2866" s="233"/>
      <c r="E2866" s="233"/>
      <c r="F2866" s="233"/>
      <c r="G2866" s="233"/>
      <c r="H2866" s="233"/>
      <c r="I2866" s="233"/>
      <c r="J2866" s="233"/>
      <c r="K2866" s="233"/>
      <c r="L2866" s="233">
        <v>1</v>
      </c>
      <c r="M2866" s="233"/>
      <c r="N2866" s="233"/>
      <c r="O2866" s="233">
        <v>15</v>
      </c>
      <c r="P2866" s="234"/>
    </row>
    <row r="2867" spans="1:16" x14ac:dyDescent="0.25">
      <c r="A2867" s="231" t="s">
        <v>541</v>
      </c>
      <c r="B2867" s="232" t="s">
        <v>4679</v>
      </c>
      <c r="C2867" s="233"/>
      <c r="D2867" s="233"/>
      <c r="E2867" s="233"/>
      <c r="F2867" s="233"/>
      <c r="G2867" s="233"/>
      <c r="H2867" s="233"/>
      <c r="I2867" s="233"/>
      <c r="J2867" s="233"/>
      <c r="K2867" s="233"/>
      <c r="L2867" s="233"/>
      <c r="M2867" s="233"/>
      <c r="N2867" s="233">
        <v>25</v>
      </c>
      <c r="O2867" s="233">
        <v>80</v>
      </c>
      <c r="P2867" s="234">
        <v>77</v>
      </c>
    </row>
    <row r="2868" spans="1:16" x14ac:dyDescent="0.25">
      <c r="A2868" s="231" t="s">
        <v>887</v>
      </c>
      <c r="B2868" s="232" t="s">
        <v>5224</v>
      </c>
      <c r="C2868" s="233"/>
      <c r="D2868" s="233"/>
      <c r="E2868" s="233">
        <v>1</v>
      </c>
      <c r="F2868" s="233"/>
      <c r="G2868" s="233"/>
      <c r="H2868" s="233"/>
      <c r="I2868" s="233"/>
      <c r="J2868" s="233"/>
      <c r="K2868" s="233"/>
      <c r="L2868" s="233"/>
      <c r="M2868" s="233"/>
      <c r="N2868" s="233">
        <v>3</v>
      </c>
      <c r="O2868" s="233"/>
      <c r="P2868" s="234"/>
    </row>
    <row r="2869" spans="1:16" x14ac:dyDescent="0.25">
      <c r="A2869" s="231" t="s">
        <v>234</v>
      </c>
      <c r="B2869" s="232" t="s">
        <v>4676</v>
      </c>
      <c r="C2869" s="233"/>
      <c r="D2869" s="233"/>
      <c r="E2869" s="233"/>
      <c r="F2869" s="233">
        <v>1</v>
      </c>
      <c r="G2869" s="233"/>
      <c r="H2869" s="233"/>
      <c r="I2869" s="233"/>
      <c r="J2869" s="233"/>
      <c r="K2869" s="233"/>
      <c r="L2869" s="233"/>
      <c r="M2869" s="233"/>
      <c r="N2869" s="233"/>
      <c r="O2869" s="233"/>
      <c r="P2869" s="234"/>
    </row>
    <row r="2870" spans="1:16" x14ac:dyDescent="0.25">
      <c r="A2870" s="231" t="s">
        <v>317</v>
      </c>
      <c r="B2870" s="232" t="s">
        <v>5226</v>
      </c>
      <c r="C2870" s="233">
        <v>1</v>
      </c>
      <c r="D2870" s="233"/>
      <c r="E2870" s="233"/>
      <c r="F2870" s="233">
        <v>1</v>
      </c>
      <c r="G2870" s="233"/>
      <c r="H2870" s="233"/>
      <c r="I2870" s="233"/>
      <c r="J2870" s="233"/>
      <c r="K2870" s="233"/>
      <c r="L2870" s="233"/>
      <c r="M2870" s="233"/>
      <c r="N2870" s="233">
        <v>9</v>
      </c>
      <c r="O2870" s="233"/>
      <c r="P2870" s="234">
        <v>1</v>
      </c>
    </row>
    <row r="2871" spans="1:16" x14ac:dyDescent="0.25">
      <c r="A2871" s="231" t="s">
        <v>8751</v>
      </c>
      <c r="B2871" s="232" t="s">
        <v>8752</v>
      </c>
      <c r="C2871" s="233"/>
      <c r="D2871" s="233"/>
      <c r="E2871" s="233"/>
      <c r="F2871" s="233"/>
      <c r="G2871" s="233">
        <v>10</v>
      </c>
      <c r="H2871" s="233">
        <v>2</v>
      </c>
      <c r="I2871" s="233"/>
      <c r="J2871" s="233"/>
      <c r="K2871" s="233"/>
      <c r="L2871" s="233"/>
      <c r="M2871" s="233"/>
      <c r="N2871" s="233"/>
      <c r="O2871" s="233"/>
      <c r="P2871" s="234"/>
    </row>
    <row r="2872" spans="1:16" x14ac:dyDescent="0.25">
      <c r="A2872" s="231" t="s">
        <v>8897</v>
      </c>
      <c r="B2872" s="232" t="s">
        <v>8898</v>
      </c>
      <c r="C2872" s="233"/>
      <c r="D2872" s="233"/>
      <c r="E2872" s="233"/>
      <c r="F2872" s="233"/>
      <c r="G2872" s="233">
        <v>13</v>
      </c>
      <c r="H2872" s="233"/>
      <c r="I2872" s="233"/>
      <c r="J2872" s="233"/>
      <c r="K2872" s="233"/>
      <c r="L2872" s="233"/>
      <c r="M2872" s="233"/>
      <c r="N2872" s="233"/>
      <c r="O2872" s="233"/>
      <c r="P2872" s="234"/>
    </row>
    <row r="2873" spans="1:16" x14ac:dyDescent="0.25">
      <c r="A2873" s="231" t="s">
        <v>8829</v>
      </c>
      <c r="B2873" s="232" t="s">
        <v>8830</v>
      </c>
      <c r="C2873" s="233"/>
      <c r="D2873" s="233"/>
      <c r="E2873" s="233"/>
      <c r="F2873" s="233"/>
      <c r="G2873" s="233"/>
      <c r="H2873" s="233">
        <v>2</v>
      </c>
      <c r="I2873" s="233"/>
      <c r="J2873" s="233"/>
      <c r="K2873" s="233"/>
      <c r="L2873" s="233"/>
      <c r="M2873" s="233"/>
      <c r="N2873" s="233"/>
      <c r="O2873" s="233"/>
      <c r="P2873" s="234"/>
    </row>
    <row r="2874" spans="1:16" x14ac:dyDescent="0.25">
      <c r="A2874" s="231" t="s">
        <v>2384</v>
      </c>
      <c r="B2874" s="232" t="s">
        <v>5228</v>
      </c>
      <c r="C2874" s="233"/>
      <c r="D2874" s="233"/>
      <c r="E2874" s="233"/>
      <c r="F2874" s="233"/>
      <c r="G2874" s="233"/>
      <c r="H2874" s="233"/>
      <c r="I2874" s="233">
        <v>8</v>
      </c>
      <c r="J2874" s="233">
        <v>50</v>
      </c>
      <c r="K2874" s="233"/>
      <c r="L2874" s="233"/>
      <c r="M2874" s="233"/>
      <c r="N2874" s="233"/>
      <c r="O2874" s="233"/>
      <c r="P2874" s="234"/>
    </row>
    <row r="2875" spans="1:16" x14ac:dyDescent="0.25">
      <c r="A2875" s="231" t="s">
        <v>979</v>
      </c>
      <c r="B2875" s="232" t="s">
        <v>3472</v>
      </c>
      <c r="C2875" s="233"/>
      <c r="D2875" s="233"/>
      <c r="E2875" s="233"/>
      <c r="F2875" s="233"/>
      <c r="G2875" s="233"/>
      <c r="H2875" s="233"/>
      <c r="I2875" s="233"/>
      <c r="J2875" s="233">
        <v>2</v>
      </c>
      <c r="K2875" s="233"/>
      <c r="L2875" s="233"/>
      <c r="M2875" s="233"/>
      <c r="N2875" s="233"/>
      <c r="O2875" s="233"/>
      <c r="P2875" s="234"/>
    </row>
    <row r="2876" spans="1:16" x14ac:dyDescent="0.25">
      <c r="A2876" s="231" t="s">
        <v>755</v>
      </c>
      <c r="B2876" s="232" t="s">
        <v>9684</v>
      </c>
      <c r="C2876" s="233"/>
      <c r="D2876" s="233"/>
      <c r="E2876" s="233"/>
      <c r="F2876" s="233"/>
      <c r="G2876" s="233"/>
      <c r="H2876" s="233"/>
      <c r="I2876" s="233"/>
      <c r="J2876" s="233"/>
      <c r="K2876" s="233">
        <v>6</v>
      </c>
      <c r="L2876" s="233">
        <v>34</v>
      </c>
      <c r="M2876" s="233"/>
      <c r="N2876" s="233"/>
      <c r="O2876" s="233"/>
      <c r="P2876" s="234"/>
    </row>
    <row r="2877" spans="1:16" x14ac:dyDescent="0.25">
      <c r="A2877" s="231" t="s">
        <v>905</v>
      </c>
      <c r="B2877" s="232" t="s">
        <v>4763</v>
      </c>
      <c r="C2877" s="233"/>
      <c r="D2877" s="233"/>
      <c r="E2877" s="233"/>
      <c r="F2877" s="233">
        <v>43</v>
      </c>
      <c r="G2877" s="233">
        <v>11</v>
      </c>
      <c r="H2877" s="233"/>
      <c r="I2877" s="233"/>
      <c r="J2877" s="233"/>
      <c r="K2877" s="233"/>
      <c r="L2877" s="233">
        <v>13</v>
      </c>
      <c r="M2877" s="233"/>
      <c r="N2877" s="233"/>
      <c r="O2877" s="233"/>
      <c r="P2877" s="234"/>
    </row>
    <row r="2878" spans="1:16" x14ac:dyDescent="0.25">
      <c r="A2878" s="231" t="s">
        <v>466</v>
      </c>
      <c r="B2878" s="232" t="s">
        <v>4764</v>
      </c>
      <c r="C2878" s="233"/>
      <c r="D2878" s="233">
        <v>3</v>
      </c>
      <c r="E2878" s="233"/>
      <c r="F2878" s="233"/>
      <c r="G2878" s="233">
        <v>5</v>
      </c>
      <c r="H2878" s="233"/>
      <c r="I2878" s="233"/>
      <c r="J2878" s="233"/>
      <c r="K2878" s="233">
        <v>3</v>
      </c>
      <c r="L2878" s="233"/>
      <c r="M2878" s="233">
        <v>5</v>
      </c>
      <c r="N2878" s="233"/>
      <c r="O2878" s="233">
        <v>13</v>
      </c>
      <c r="P2878" s="234"/>
    </row>
    <row r="2879" spans="1:16" x14ac:dyDescent="0.25">
      <c r="A2879" s="231" t="s">
        <v>528</v>
      </c>
      <c r="B2879" s="232" t="s">
        <v>5166</v>
      </c>
      <c r="C2879" s="233">
        <v>6</v>
      </c>
      <c r="D2879" s="233">
        <v>7</v>
      </c>
      <c r="E2879" s="233">
        <v>6</v>
      </c>
      <c r="F2879" s="233">
        <v>4</v>
      </c>
      <c r="G2879" s="233"/>
      <c r="H2879" s="233"/>
      <c r="I2879" s="233"/>
      <c r="J2879" s="233"/>
      <c r="K2879" s="233"/>
      <c r="L2879" s="233">
        <v>1</v>
      </c>
      <c r="M2879" s="233">
        <v>1</v>
      </c>
      <c r="N2879" s="233">
        <v>2</v>
      </c>
      <c r="O2879" s="233">
        <v>5</v>
      </c>
      <c r="P2879" s="234"/>
    </row>
    <row r="2880" spans="1:16" x14ac:dyDescent="0.25">
      <c r="A2880" s="231" t="s">
        <v>1326</v>
      </c>
      <c r="B2880" s="232" t="s">
        <v>4758</v>
      </c>
      <c r="C2880" s="233">
        <v>81</v>
      </c>
      <c r="D2880" s="233">
        <v>23</v>
      </c>
      <c r="E2880" s="233">
        <v>20</v>
      </c>
      <c r="F2880" s="233">
        <v>20</v>
      </c>
      <c r="G2880" s="233">
        <v>11</v>
      </c>
      <c r="H2880" s="233">
        <v>1</v>
      </c>
      <c r="I2880" s="233"/>
      <c r="J2880" s="233"/>
      <c r="K2880" s="233">
        <v>1</v>
      </c>
      <c r="L2880" s="233"/>
      <c r="M2880" s="233">
        <v>3</v>
      </c>
      <c r="N2880" s="233">
        <v>5</v>
      </c>
      <c r="O2880" s="233">
        <v>9</v>
      </c>
      <c r="P2880" s="234"/>
    </row>
    <row r="2881" spans="1:16" x14ac:dyDescent="0.25">
      <c r="A2881" s="231" t="s">
        <v>548</v>
      </c>
      <c r="B2881" s="232" t="s">
        <v>4759</v>
      </c>
      <c r="C2881" s="233"/>
      <c r="D2881" s="233"/>
      <c r="E2881" s="233"/>
      <c r="F2881" s="233"/>
      <c r="G2881" s="233"/>
      <c r="H2881" s="233"/>
      <c r="I2881" s="233"/>
      <c r="J2881" s="233"/>
      <c r="K2881" s="233">
        <v>6</v>
      </c>
      <c r="L2881" s="233"/>
      <c r="M2881" s="233">
        <v>7</v>
      </c>
      <c r="N2881" s="233"/>
      <c r="O2881" s="233"/>
      <c r="P2881" s="234"/>
    </row>
    <row r="2882" spans="1:16" x14ac:dyDescent="0.25">
      <c r="A2882" s="231" t="s">
        <v>498</v>
      </c>
      <c r="B2882" s="232" t="s">
        <v>4760</v>
      </c>
      <c r="C2882" s="233">
        <v>72</v>
      </c>
      <c r="D2882" s="233">
        <v>77</v>
      </c>
      <c r="E2882" s="233">
        <v>85</v>
      </c>
      <c r="F2882" s="233">
        <v>30</v>
      </c>
      <c r="G2882" s="233">
        <v>12</v>
      </c>
      <c r="H2882" s="233"/>
      <c r="I2882" s="233"/>
      <c r="J2882" s="233">
        <v>12</v>
      </c>
      <c r="K2882" s="233">
        <v>2</v>
      </c>
      <c r="L2882" s="233">
        <v>43</v>
      </c>
      <c r="M2882" s="233">
        <v>39</v>
      </c>
      <c r="N2882" s="233">
        <v>80</v>
      </c>
      <c r="O2882" s="233">
        <v>143</v>
      </c>
      <c r="P2882" s="234">
        <v>127</v>
      </c>
    </row>
    <row r="2883" spans="1:16" x14ac:dyDescent="0.25">
      <c r="A2883" s="231" t="s">
        <v>40</v>
      </c>
      <c r="B2883" s="232" t="s">
        <v>3579</v>
      </c>
      <c r="C2883" s="233">
        <v>5</v>
      </c>
      <c r="D2883" s="233">
        <v>5</v>
      </c>
      <c r="E2883" s="233">
        <v>4</v>
      </c>
      <c r="F2883" s="233">
        <v>1</v>
      </c>
      <c r="G2883" s="233">
        <v>5</v>
      </c>
      <c r="H2883" s="233">
        <v>9</v>
      </c>
      <c r="I2883" s="233"/>
      <c r="J2883" s="233">
        <v>3</v>
      </c>
      <c r="K2883" s="233">
        <v>57</v>
      </c>
      <c r="L2883" s="233">
        <v>54</v>
      </c>
      <c r="M2883" s="233">
        <v>255</v>
      </c>
      <c r="N2883" s="233">
        <v>378</v>
      </c>
      <c r="O2883" s="233">
        <v>272</v>
      </c>
      <c r="P2883" s="234">
        <v>527</v>
      </c>
    </row>
    <row r="2884" spans="1:16" x14ac:dyDescent="0.25">
      <c r="A2884" s="231" t="s">
        <v>731</v>
      </c>
      <c r="B2884" s="232" t="s">
        <v>4765</v>
      </c>
      <c r="C2884" s="233"/>
      <c r="D2884" s="233"/>
      <c r="E2884" s="233">
        <v>6</v>
      </c>
      <c r="F2884" s="233"/>
      <c r="G2884" s="233"/>
      <c r="H2884" s="233"/>
      <c r="I2884" s="233"/>
      <c r="J2884" s="233"/>
      <c r="K2884" s="233">
        <v>11</v>
      </c>
      <c r="L2884" s="233">
        <v>10</v>
      </c>
      <c r="M2884" s="233">
        <v>30</v>
      </c>
      <c r="N2884" s="233">
        <v>76</v>
      </c>
      <c r="O2884" s="233">
        <v>168</v>
      </c>
      <c r="P2884" s="234">
        <v>212</v>
      </c>
    </row>
    <row r="2885" spans="1:16" x14ac:dyDescent="0.25">
      <c r="A2885" s="231" t="s">
        <v>162</v>
      </c>
      <c r="B2885" s="232" t="s">
        <v>4761</v>
      </c>
      <c r="C2885" s="233"/>
      <c r="D2885" s="233"/>
      <c r="E2885" s="233"/>
      <c r="F2885" s="233"/>
      <c r="G2885" s="233"/>
      <c r="H2885" s="233"/>
      <c r="I2885" s="233">
        <v>27</v>
      </c>
      <c r="J2885" s="233">
        <v>369</v>
      </c>
      <c r="K2885" s="233">
        <v>338</v>
      </c>
      <c r="L2885" s="233">
        <v>58</v>
      </c>
      <c r="M2885" s="233"/>
      <c r="N2885" s="233">
        <v>11</v>
      </c>
      <c r="O2885" s="233">
        <v>6</v>
      </c>
      <c r="P2885" s="234">
        <v>8</v>
      </c>
    </row>
    <row r="2886" spans="1:16" x14ac:dyDescent="0.25">
      <c r="A2886" s="231" t="s">
        <v>206</v>
      </c>
      <c r="B2886" s="232" t="s">
        <v>4762</v>
      </c>
      <c r="C2886" s="233"/>
      <c r="D2886" s="233">
        <v>1</v>
      </c>
      <c r="E2886" s="233"/>
      <c r="F2886" s="233"/>
      <c r="G2886" s="233">
        <v>8</v>
      </c>
      <c r="H2886" s="233">
        <v>13</v>
      </c>
      <c r="I2886" s="233"/>
      <c r="J2886" s="233"/>
      <c r="K2886" s="233">
        <v>102</v>
      </c>
      <c r="L2886" s="233">
        <v>32</v>
      </c>
      <c r="M2886" s="233"/>
      <c r="N2886" s="233"/>
      <c r="O2886" s="233"/>
      <c r="P2886" s="234">
        <v>204</v>
      </c>
    </row>
    <row r="2887" spans="1:16" x14ac:dyDescent="0.25">
      <c r="A2887" s="231" t="s">
        <v>402</v>
      </c>
      <c r="B2887" s="232" t="s">
        <v>3647</v>
      </c>
      <c r="C2887" s="233"/>
      <c r="D2887" s="233"/>
      <c r="E2887" s="233"/>
      <c r="F2887" s="233"/>
      <c r="G2887" s="233"/>
      <c r="H2887" s="233"/>
      <c r="I2887" s="233"/>
      <c r="J2887" s="233"/>
      <c r="K2887" s="233"/>
      <c r="L2887" s="233"/>
      <c r="M2887" s="233">
        <v>2</v>
      </c>
      <c r="N2887" s="233"/>
      <c r="O2887" s="233"/>
      <c r="P2887" s="234">
        <v>9</v>
      </c>
    </row>
    <row r="2888" spans="1:16" x14ac:dyDescent="0.25">
      <c r="A2888" s="231" t="s">
        <v>133</v>
      </c>
      <c r="B2888" s="232" t="s">
        <v>9685</v>
      </c>
      <c r="C2888" s="233"/>
      <c r="D2888" s="233"/>
      <c r="E2888" s="233"/>
      <c r="F2888" s="233">
        <v>1</v>
      </c>
      <c r="G2888" s="233"/>
      <c r="H2888" s="233"/>
      <c r="I2888" s="233"/>
      <c r="J2888" s="233"/>
      <c r="K2888" s="233"/>
      <c r="L2888" s="233"/>
      <c r="M2888" s="233"/>
      <c r="N2888" s="233"/>
      <c r="O2888" s="233"/>
      <c r="P2888" s="234"/>
    </row>
    <row r="2889" spans="1:16" x14ac:dyDescent="0.25">
      <c r="A2889" s="231" t="s">
        <v>667</v>
      </c>
      <c r="B2889" s="232" t="s">
        <v>5168</v>
      </c>
      <c r="C2889" s="233"/>
      <c r="D2889" s="233"/>
      <c r="E2889" s="233"/>
      <c r="F2889" s="233"/>
      <c r="G2889" s="233"/>
      <c r="H2889" s="233"/>
      <c r="I2889" s="233"/>
      <c r="J2889" s="233"/>
      <c r="K2889" s="233"/>
      <c r="L2889" s="233"/>
      <c r="M2889" s="233">
        <v>15</v>
      </c>
      <c r="N2889" s="233">
        <v>45</v>
      </c>
      <c r="O2889" s="233">
        <v>3</v>
      </c>
      <c r="P2889" s="234"/>
    </row>
    <row r="2890" spans="1:16" x14ac:dyDescent="0.25">
      <c r="A2890" s="231" t="s">
        <v>2551</v>
      </c>
      <c r="B2890" s="232" t="s">
        <v>9686</v>
      </c>
      <c r="C2890" s="233"/>
      <c r="D2890" s="233"/>
      <c r="E2890" s="233"/>
      <c r="F2890" s="233"/>
      <c r="G2890" s="233"/>
      <c r="H2890" s="233"/>
      <c r="I2890" s="233"/>
      <c r="J2890" s="233"/>
      <c r="K2890" s="233"/>
      <c r="L2890" s="233"/>
      <c r="M2890" s="233"/>
      <c r="N2890" s="233"/>
      <c r="O2890" s="233">
        <v>6</v>
      </c>
      <c r="P2890" s="234"/>
    </row>
    <row r="2891" spans="1:16" x14ac:dyDescent="0.25">
      <c r="A2891" s="231" t="s">
        <v>429</v>
      </c>
      <c r="B2891" s="232" t="s">
        <v>3645</v>
      </c>
      <c r="C2891" s="233"/>
      <c r="D2891" s="233">
        <v>5</v>
      </c>
      <c r="E2891" s="233"/>
      <c r="F2891" s="233"/>
      <c r="G2891" s="233"/>
      <c r="H2891" s="233"/>
      <c r="I2891" s="233">
        <v>13</v>
      </c>
      <c r="J2891" s="233"/>
      <c r="K2891" s="233"/>
      <c r="L2891" s="233"/>
      <c r="M2891" s="233"/>
      <c r="N2891" s="233">
        <v>5</v>
      </c>
      <c r="O2891" s="233"/>
      <c r="P2891" s="234"/>
    </row>
    <row r="2892" spans="1:16" x14ac:dyDescent="0.25">
      <c r="A2892" s="231" t="s">
        <v>168</v>
      </c>
      <c r="B2892" s="232" t="s">
        <v>9687</v>
      </c>
      <c r="C2892" s="233"/>
      <c r="D2892" s="233"/>
      <c r="E2892" s="233"/>
      <c r="F2892" s="233"/>
      <c r="G2892" s="233">
        <v>7</v>
      </c>
      <c r="H2892" s="233"/>
      <c r="I2892" s="233"/>
      <c r="J2892" s="233"/>
      <c r="K2892" s="233">
        <v>13</v>
      </c>
      <c r="L2892" s="233">
        <v>23</v>
      </c>
      <c r="M2892" s="233">
        <v>53</v>
      </c>
      <c r="N2892" s="233">
        <v>109</v>
      </c>
      <c r="O2892" s="233">
        <v>28</v>
      </c>
      <c r="P2892" s="234">
        <v>46</v>
      </c>
    </row>
    <row r="2893" spans="1:16" x14ac:dyDescent="0.25">
      <c r="A2893" s="231" t="s">
        <v>109</v>
      </c>
      <c r="B2893" s="232" t="s">
        <v>9688</v>
      </c>
      <c r="C2893" s="233"/>
      <c r="D2893" s="233"/>
      <c r="E2893" s="233"/>
      <c r="F2893" s="233"/>
      <c r="G2893" s="233">
        <v>7</v>
      </c>
      <c r="H2893" s="233">
        <v>16</v>
      </c>
      <c r="I2893" s="233"/>
      <c r="J2893" s="233"/>
      <c r="K2893" s="233"/>
      <c r="L2893" s="233"/>
      <c r="M2893" s="233"/>
      <c r="N2893" s="233">
        <v>10</v>
      </c>
      <c r="O2893" s="233">
        <v>17</v>
      </c>
      <c r="P2893" s="234"/>
    </row>
    <row r="2894" spans="1:16" x14ac:dyDescent="0.25">
      <c r="A2894" s="231" t="s">
        <v>148</v>
      </c>
      <c r="B2894" s="232" t="s">
        <v>3522</v>
      </c>
      <c r="C2894" s="233"/>
      <c r="D2894" s="233"/>
      <c r="E2894" s="233"/>
      <c r="F2894" s="233"/>
      <c r="G2894" s="233"/>
      <c r="H2894" s="233"/>
      <c r="I2894" s="233"/>
      <c r="J2894" s="233"/>
      <c r="K2894" s="233"/>
      <c r="L2894" s="233">
        <v>14</v>
      </c>
      <c r="M2894" s="233"/>
      <c r="N2894" s="233"/>
      <c r="O2894" s="233"/>
      <c r="P2894" s="234"/>
    </row>
    <row r="2895" spans="1:16" x14ac:dyDescent="0.25">
      <c r="A2895" s="231" t="s">
        <v>538</v>
      </c>
      <c r="B2895" s="232" t="s">
        <v>3646</v>
      </c>
      <c r="C2895" s="233"/>
      <c r="D2895" s="233"/>
      <c r="E2895" s="233"/>
      <c r="F2895" s="233"/>
      <c r="G2895" s="233"/>
      <c r="H2895" s="233"/>
      <c r="I2895" s="233">
        <v>1</v>
      </c>
      <c r="J2895" s="233"/>
      <c r="K2895" s="233"/>
      <c r="L2895" s="233"/>
      <c r="M2895" s="233">
        <v>29</v>
      </c>
      <c r="N2895" s="233">
        <v>41</v>
      </c>
      <c r="O2895" s="233">
        <v>23</v>
      </c>
      <c r="P2895" s="234">
        <v>6</v>
      </c>
    </row>
    <row r="2896" spans="1:16" x14ac:dyDescent="0.25">
      <c r="A2896" s="231" t="s">
        <v>1134</v>
      </c>
      <c r="B2896" s="232" t="s">
        <v>3637</v>
      </c>
      <c r="C2896" s="233"/>
      <c r="D2896" s="233"/>
      <c r="E2896" s="233"/>
      <c r="F2896" s="233"/>
      <c r="G2896" s="233"/>
      <c r="H2896" s="233"/>
      <c r="I2896" s="233"/>
      <c r="J2896" s="233">
        <v>81</v>
      </c>
      <c r="K2896" s="233"/>
      <c r="L2896" s="233"/>
      <c r="M2896" s="233"/>
      <c r="N2896" s="233"/>
      <c r="O2896" s="233"/>
      <c r="P2896" s="234"/>
    </row>
    <row r="2897" spans="1:16" x14ac:dyDescent="0.25">
      <c r="A2897" s="231" t="s">
        <v>137</v>
      </c>
      <c r="B2897" s="232" t="s">
        <v>4775</v>
      </c>
      <c r="C2897" s="233">
        <v>16</v>
      </c>
      <c r="D2897" s="233"/>
      <c r="E2897" s="233"/>
      <c r="F2897" s="233">
        <v>46</v>
      </c>
      <c r="G2897" s="233"/>
      <c r="H2897" s="233"/>
      <c r="I2897" s="233"/>
      <c r="J2897" s="233"/>
      <c r="K2897" s="233"/>
      <c r="L2897" s="233"/>
      <c r="M2897" s="233"/>
      <c r="N2897" s="233"/>
      <c r="O2897" s="233"/>
      <c r="P2897" s="234"/>
    </row>
    <row r="2898" spans="1:16" x14ac:dyDescent="0.25">
      <c r="A2898" s="231" t="s">
        <v>415</v>
      </c>
      <c r="B2898" s="232" t="s">
        <v>9689</v>
      </c>
      <c r="C2898" s="233"/>
      <c r="D2898" s="233"/>
      <c r="E2898" s="233"/>
      <c r="F2898" s="233"/>
      <c r="G2898" s="233"/>
      <c r="H2898" s="233"/>
      <c r="I2898" s="233"/>
      <c r="J2898" s="233"/>
      <c r="K2898" s="233"/>
      <c r="L2898" s="233">
        <v>13</v>
      </c>
      <c r="M2898" s="233"/>
      <c r="N2898" s="233"/>
      <c r="O2898" s="233"/>
      <c r="P2898" s="234"/>
    </row>
    <row r="2899" spans="1:16" x14ac:dyDescent="0.25">
      <c r="A2899" s="231" t="s">
        <v>912</v>
      </c>
      <c r="B2899" s="232" t="s">
        <v>5153</v>
      </c>
      <c r="C2899" s="233"/>
      <c r="D2899" s="233"/>
      <c r="E2899" s="233"/>
      <c r="F2899" s="233"/>
      <c r="G2899" s="233"/>
      <c r="H2899" s="233"/>
      <c r="I2899" s="233"/>
      <c r="J2899" s="233"/>
      <c r="K2899" s="233"/>
      <c r="L2899" s="233"/>
      <c r="M2899" s="233"/>
      <c r="N2899" s="233"/>
      <c r="O2899" s="233"/>
      <c r="P2899" s="234">
        <v>8</v>
      </c>
    </row>
    <row r="2900" spans="1:16" x14ac:dyDescent="0.25">
      <c r="A2900" s="231" t="s">
        <v>354</v>
      </c>
      <c r="B2900" s="232" t="s">
        <v>4773</v>
      </c>
      <c r="C2900" s="233"/>
      <c r="D2900" s="233"/>
      <c r="E2900" s="233"/>
      <c r="F2900" s="233"/>
      <c r="G2900" s="233">
        <v>9</v>
      </c>
      <c r="H2900" s="233">
        <v>10</v>
      </c>
      <c r="I2900" s="233">
        <v>13</v>
      </c>
      <c r="J2900" s="233"/>
      <c r="K2900" s="233">
        <v>1</v>
      </c>
      <c r="L2900" s="233"/>
      <c r="M2900" s="233"/>
      <c r="N2900" s="233"/>
      <c r="O2900" s="233">
        <v>1</v>
      </c>
      <c r="P2900" s="234"/>
    </row>
    <row r="2901" spans="1:16" x14ac:dyDescent="0.25">
      <c r="A2901" s="231" t="s">
        <v>2055</v>
      </c>
      <c r="B2901" s="232" t="s">
        <v>5159</v>
      </c>
      <c r="C2901" s="233"/>
      <c r="D2901" s="233"/>
      <c r="E2901" s="233"/>
      <c r="F2901" s="233"/>
      <c r="G2901" s="233"/>
      <c r="H2901" s="233"/>
      <c r="I2901" s="233"/>
      <c r="J2901" s="233"/>
      <c r="K2901" s="233"/>
      <c r="L2901" s="233"/>
      <c r="M2901" s="233"/>
      <c r="N2901" s="233"/>
      <c r="O2901" s="233">
        <v>1</v>
      </c>
      <c r="P2901" s="234"/>
    </row>
    <row r="2902" spans="1:16" x14ac:dyDescent="0.25">
      <c r="A2902" s="231" t="s">
        <v>2166</v>
      </c>
      <c r="B2902" s="232" t="s">
        <v>9690</v>
      </c>
      <c r="C2902" s="233"/>
      <c r="D2902" s="233"/>
      <c r="E2902" s="233"/>
      <c r="F2902" s="233">
        <v>121</v>
      </c>
      <c r="G2902" s="233"/>
      <c r="H2902" s="233"/>
      <c r="I2902" s="233"/>
      <c r="J2902" s="233"/>
      <c r="K2902" s="233"/>
      <c r="L2902" s="233"/>
      <c r="M2902" s="233"/>
      <c r="N2902" s="233"/>
      <c r="O2902" s="233"/>
      <c r="P2902" s="234"/>
    </row>
    <row r="2903" spans="1:16" x14ac:dyDescent="0.25">
      <c r="A2903" s="231" t="s">
        <v>844</v>
      </c>
      <c r="B2903" s="232" t="s">
        <v>5162</v>
      </c>
      <c r="C2903" s="233"/>
      <c r="D2903" s="233"/>
      <c r="E2903" s="233">
        <v>2</v>
      </c>
      <c r="F2903" s="233"/>
      <c r="G2903" s="233">
        <v>1</v>
      </c>
      <c r="H2903" s="233"/>
      <c r="I2903" s="233"/>
      <c r="J2903" s="233"/>
      <c r="K2903" s="233"/>
      <c r="L2903" s="233">
        <v>5</v>
      </c>
      <c r="M2903" s="233"/>
      <c r="N2903" s="233"/>
      <c r="O2903" s="233">
        <v>290</v>
      </c>
      <c r="P2903" s="234">
        <v>29</v>
      </c>
    </row>
    <row r="2904" spans="1:16" x14ac:dyDescent="0.25">
      <c r="A2904" s="231" t="s">
        <v>1099</v>
      </c>
      <c r="B2904" s="232" t="s">
        <v>4778</v>
      </c>
      <c r="C2904" s="233"/>
      <c r="D2904" s="233"/>
      <c r="E2904" s="233"/>
      <c r="F2904" s="233"/>
      <c r="G2904" s="233"/>
      <c r="H2904" s="233"/>
      <c r="I2904" s="233"/>
      <c r="J2904" s="233"/>
      <c r="K2904" s="233"/>
      <c r="L2904" s="233"/>
      <c r="M2904" s="233"/>
      <c r="N2904" s="233">
        <v>6</v>
      </c>
      <c r="O2904" s="233"/>
      <c r="P2904" s="234"/>
    </row>
    <row r="2905" spans="1:16" x14ac:dyDescent="0.25">
      <c r="A2905" s="231" t="s">
        <v>424</v>
      </c>
      <c r="B2905" s="232" t="s">
        <v>4779</v>
      </c>
      <c r="C2905" s="233"/>
      <c r="D2905" s="233"/>
      <c r="E2905" s="233"/>
      <c r="F2905" s="233"/>
      <c r="G2905" s="233"/>
      <c r="H2905" s="233"/>
      <c r="I2905" s="233"/>
      <c r="J2905" s="233"/>
      <c r="K2905" s="233"/>
      <c r="L2905" s="233">
        <v>2</v>
      </c>
      <c r="M2905" s="233"/>
      <c r="N2905" s="233"/>
      <c r="O2905" s="233"/>
      <c r="P2905" s="234"/>
    </row>
    <row r="2906" spans="1:16" x14ac:dyDescent="0.25">
      <c r="A2906" s="231" t="s">
        <v>155</v>
      </c>
      <c r="B2906" s="232" t="s">
        <v>3483</v>
      </c>
      <c r="C2906" s="233">
        <v>72</v>
      </c>
      <c r="D2906" s="233">
        <v>127</v>
      </c>
      <c r="E2906" s="233">
        <v>186</v>
      </c>
      <c r="F2906" s="233">
        <v>169</v>
      </c>
      <c r="G2906" s="233">
        <v>160</v>
      </c>
      <c r="H2906" s="233">
        <v>91</v>
      </c>
      <c r="I2906" s="233">
        <v>136</v>
      </c>
      <c r="J2906" s="233">
        <v>284</v>
      </c>
      <c r="K2906" s="233">
        <v>553</v>
      </c>
      <c r="L2906" s="233">
        <v>498</v>
      </c>
      <c r="M2906" s="233">
        <v>126</v>
      </c>
      <c r="N2906" s="233">
        <v>152</v>
      </c>
      <c r="O2906" s="233">
        <v>76</v>
      </c>
      <c r="P2906" s="234"/>
    </row>
    <row r="2907" spans="1:16" x14ac:dyDescent="0.25">
      <c r="A2907" s="231" t="s">
        <v>110</v>
      </c>
      <c r="B2907" s="232" t="s">
        <v>4783</v>
      </c>
      <c r="C2907" s="233"/>
      <c r="D2907" s="233"/>
      <c r="E2907" s="233"/>
      <c r="F2907" s="233">
        <v>20</v>
      </c>
      <c r="G2907" s="233">
        <v>3</v>
      </c>
      <c r="H2907" s="233">
        <v>9</v>
      </c>
      <c r="I2907" s="233">
        <v>5</v>
      </c>
      <c r="J2907" s="233"/>
      <c r="K2907" s="233"/>
      <c r="L2907" s="233">
        <v>3</v>
      </c>
      <c r="M2907" s="233">
        <v>8</v>
      </c>
      <c r="N2907" s="233"/>
      <c r="O2907" s="233"/>
      <c r="P2907" s="234"/>
    </row>
    <row r="2908" spans="1:16" x14ac:dyDescent="0.25">
      <c r="A2908" s="231" t="s">
        <v>322</v>
      </c>
      <c r="B2908" s="232" t="s">
        <v>4785</v>
      </c>
      <c r="C2908" s="233"/>
      <c r="D2908" s="233"/>
      <c r="E2908" s="233"/>
      <c r="F2908" s="233"/>
      <c r="G2908" s="233"/>
      <c r="H2908" s="233"/>
      <c r="I2908" s="233"/>
      <c r="J2908" s="233"/>
      <c r="K2908" s="233"/>
      <c r="L2908" s="233"/>
      <c r="M2908" s="233"/>
      <c r="N2908" s="233"/>
      <c r="O2908" s="233">
        <v>2</v>
      </c>
      <c r="P2908" s="234"/>
    </row>
    <row r="2909" spans="1:16" x14ac:dyDescent="0.25">
      <c r="A2909" s="231" t="s">
        <v>2049</v>
      </c>
      <c r="B2909" s="232" t="s">
        <v>9691</v>
      </c>
      <c r="C2909" s="233"/>
      <c r="D2909" s="233"/>
      <c r="E2909" s="233"/>
      <c r="F2909" s="233"/>
      <c r="G2909" s="233"/>
      <c r="H2909" s="233"/>
      <c r="I2909" s="233"/>
      <c r="J2909" s="233"/>
      <c r="K2909" s="233"/>
      <c r="L2909" s="233"/>
      <c r="M2909" s="233"/>
      <c r="N2909" s="233"/>
      <c r="O2909" s="233">
        <v>55</v>
      </c>
      <c r="P2909" s="234"/>
    </row>
    <row r="2910" spans="1:16" x14ac:dyDescent="0.25">
      <c r="A2910" s="231" t="s">
        <v>2430</v>
      </c>
      <c r="B2910" s="232" t="s">
        <v>9692</v>
      </c>
      <c r="C2910" s="233"/>
      <c r="D2910" s="233"/>
      <c r="E2910" s="233"/>
      <c r="F2910" s="233"/>
      <c r="G2910" s="233"/>
      <c r="H2910" s="233"/>
      <c r="I2910" s="233"/>
      <c r="J2910" s="233"/>
      <c r="K2910" s="233"/>
      <c r="L2910" s="233">
        <v>106</v>
      </c>
      <c r="M2910" s="233"/>
      <c r="N2910" s="233"/>
      <c r="O2910" s="233"/>
      <c r="P2910" s="234"/>
    </row>
    <row r="2911" spans="1:16" x14ac:dyDescent="0.25">
      <c r="A2911" s="231" t="s">
        <v>1299</v>
      </c>
      <c r="B2911" s="232" t="s">
        <v>6605</v>
      </c>
      <c r="C2911" s="233"/>
      <c r="D2911" s="233"/>
      <c r="E2911" s="233"/>
      <c r="F2911" s="233"/>
      <c r="G2911" s="233"/>
      <c r="H2911" s="233"/>
      <c r="I2911" s="233">
        <v>1</v>
      </c>
      <c r="J2911" s="233"/>
      <c r="K2911" s="233"/>
      <c r="L2911" s="233"/>
      <c r="M2911" s="233"/>
      <c r="N2911" s="233"/>
      <c r="O2911" s="233"/>
      <c r="P2911" s="234"/>
    </row>
    <row r="2912" spans="1:16" x14ac:dyDescent="0.25">
      <c r="A2912" s="231" t="s">
        <v>794</v>
      </c>
      <c r="B2912" s="232" t="s">
        <v>4787</v>
      </c>
      <c r="C2912" s="233"/>
      <c r="D2912" s="233"/>
      <c r="E2912" s="233"/>
      <c r="F2912" s="233">
        <v>4</v>
      </c>
      <c r="G2912" s="233">
        <v>3</v>
      </c>
      <c r="H2912" s="233"/>
      <c r="I2912" s="233"/>
      <c r="J2912" s="233">
        <v>1</v>
      </c>
      <c r="K2912" s="233">
        <v>3</v>
      </c>
      <c r="L2912" s="233">
        <v>2</v>
      </c>
      <c r="M2912" s="233">
        <v>3</v>
      </c>
      <c r="N2912" s="233">
        <v>1</v>
      </c>
      <c r="O2912" s="233">
        <v>2</v>
      </c>
      <c r="P2912" s="234">
        <v>4</v>
      </c>
    </row>
    <row r="2913" spans="1:16" x14ac:dyDescent="0.25">
      <c r="A2913" s="231" t="s">
        <v>7512</v>
      </c>
      <c r="B2913" s="232" t="s">
        <v>7513</v>
      </c>
      <c r="C2913" s="233"/>
      <c r="D2913" s="233"/>
      <c r="E2913" s="233"/>
      <c r="F2913" s="233"/>
      <c r="G2913" s="233"/>
      <c r="H2913" s="233"/>
      <c r="I2913" s="233">
        <v>1</v>
      </c>
      <c r="J2913" s="233"/>
      <c r="K2913" s="233"/>
      <c r="L2913" s="233"/>
      <c r="M2913" s="233"/>
      <c r="N2913" s="233"/>
      <c r="O2913" s="233"/>
      <c r="P2913" s="234"/>
    </row>
    <row r="2914" spans="1:16" x14ac:dyDescent="0.25">
      <c r="A2914" s="231" t="s">
        <v>7932</v>
      </c>
      <c r="B2914" s="232" t="s">
        <v>7933</v>
      </c>
      <c r="C2914" s="233"/>
      <c r="D2914" s="233"/>
      <c r="E2914" s="233"/>
      <c r="F2914" s="233"/>
      <c r="G2914" s="233"/>
      <c r="H2914" s="233">
        <v>47</v>
      </c>
      <c r="I2914" s="233"/>
      <c r="J2914" s="233"/>
      <c r="K2914" s="233"/>
      <c r="L2914" s="233"/>
      <c r="M2914" s="233"/>
      <c r="N2914" s="233"/>
      <c r="O2914" s="233"/>
      <c r="P2914" s="234"/>
    </row>
    <row r="2915" spans="1:16" x14ac:dyDescent="0.25">
      <c r="A2915" s="231" t="s">
        <v>4796</v>
      </c>
      <c r="B2915" s="232" t="s">
        <v>4797</v>
      </c>
      <c r="C2915" s="233"/>
      <c r="D2915" s="233"/>
      <c r="E2915" s="233"/>
      <c r="F2915" s="233"/>
      <c r="G2915" s="233"/>
      <c r="H2915" s="233"/>
      <c r="I2915" s="233"/>
      <c r="J2915" s="233"/>
      <c r="K2915" s="233"/>
      <c r="L2915" s="233"/>
      <c r="M2915" s="233">
        <v>16</v>
      </c>
      <c r="N2915" s="233"/>
      <c r="O2915" s="233"/>
      <c r="P2915" s="234"/>
    </row>
    <row r="2916" spans="1:16" x14ac:dyDescent="0.25">
      <c r="A2916" s="231" t="s">
        <v>1324</v>
      </c>
      <c r="B2916" s="232" t="s">
        <v>9693</v>
      </c>
      <c r="C2916" s="233"/>
      <c r="D2916" s="233"/>
      <c r="E2916" s="233"/>
      <c r="F2916" s="233"/>
      <c r="G2916" s="233">
        <v>1</v>
      </c>
      <c r="H2916" s="233"/>
      <c r="I2916" s="233">
        <v>10</v>
      </c>
      <c r="J2916" s="233"/>
      <c r="K2916" s="233"/>
      <c r="L2916" s="233"/>
      <c r="M2916" s="233">
        <v>1</v>
      </c>
      <c r="N2916" s="233">
        <v>2</v>
      </c>
      <c r="O2916" s="233"/>
      <c r="P2916" s="234"/>
    </row>
    <row r="2917" spans="1:16" x14ac:dyDescent="0.25">
      <c r="A2917" s="231" t="s">
        <v>1214</v>
      </c>
      <c r="B2917" s="232" t="s">
        <v>9694</v>
      </c>
      <c r="C2917" s="233"/>
      <c r="D2917" s="233"/>
      <c r="E2917" s="233"/>
      <c r="F2917" s="233">
        <v>1</v>
      </c>
      <c r="G2917" s="233"/>
      <c r="H2917" s="233"/>
      <c r="I2917" s="233"/>
      <c r="J2917" s="233"/>
      <c r="K2917" s="233"/>
      <c r="L2917" s="233">
        <v>13</v>
      </c>
      <c r="M2917" s="233"/>
      <c r="N2917" s="233"/>
      <c r="O2917" s="233"/>
      <c r="P2917" s="234"/>
    </row>
    <row r="2918" spans="1:16" x14ac:dyDescent="0.25">
      <c r="A2918" s="231" t="s">
        <v>1901</v>
      </c>
      <c r="B2918" s="232" t="s">
        <v>9695</v>
      </c>
      <c r="C2918" s="233"/>
      <c r="D2918" s="233"/>
      <c r="E2918" s="233"/>
      <c r="F2918" s="233"/>
      <c r="G2918" s="233"/>
      <c r="H2918" s="233"/>
      <c r="I2918" s="233"/>
      <c r="J2918" s="233"/>
      <c r="K2918" s="233"/>
      <c r="L2918" s="233">
        <v>2</v>
      </c>
      <c r="M2918" s="233"/>
      <c r="N2918" s="233"/>
      <c r="O2918" s="233"/>
      <c r="P2918" s="234"/>
    </row>
    <row r="2919" spans="1:16" x14ac:dyDescent="0.25">
      <c r="A2919" s="231" t="s">
        <v>1193</v>
      </c>
      <c r="B2919" s="232" t="s">
        <v>9696</v>
      </c>
      <c r="C2919" s="233"/>
      <c r="D2919" s="233"/>
      <c r="E2919" s="233"/>
      <c r="F2919" s="233"/>
      <c r="G2919" s="233"/>
      <c r="H2919" s="233"/>
      <c r="I2919" s="233"/>
      <c r="J2919" s="233">
        <v>4</v>
      </c>
      <c r="K2919" s="233">
        <v>2</v>
      </c>
      <c r="L2919" s="233"/>
      <c r="M2919" s="233"/>
      <c r="N2919" s="233"/>
      <c r="O2919" s="233"/>
      <c r="P2919" s="234"/>
    </row>
    <row r="2920" spans="1:16" x14ac:dyDescent="0.25">
      <c r="A2920" s="231" t="s">
        <v>8087</v>
      </c>
      <c r="B2920" s="232" t="s">
        <v>8088</v>
      </c>
      <c r="C2920" s="233"/>
      <c r="D2920" s="233"/>
      <c r="E2920" s="233"/>
      <c r="F2920" s="233"/>
      <c r="G2920" s="233"/>
      <c r="H2920" s="233">
        <v>56</v>
      </c>
      <c r="I2920" s="233"/>
      <c r="J2920" s="233"/>
      <c r="K2920" s="233"/>
      <c r="L2920" s="233"/>
      <c r="M2920" s="233"/>
      <c r="N2920" s="233"/>
      <c r="O2920" s="233"/>
      <c r="P2920" s="234"/>
    </row>
    <row r="2921" spans="1:16" x14ac:dyDescent="0.25">
      <c r="A2921" s="231" t="s">
        <v>1230</v>
      </c>
      <c r="B2921" s="232" t="s">
        <v>5181</v>
      </c>
      <c r="C2921" s="233"/>
      <c r="D2921" s="233"/>
      <c r="E2921" s="233"/>
      <c r="F2921" s="233"/>
      <c r="G2921" s="233"/>
      <c r="H2921" s="233"/>
      <c r="I2921" s="233"/>
      <c r="J2921" s="233"/>
      <c r="K2921" s="233"/>
      <c r="L2921" s="233"/>
      <c r="M2921" s="233">
        <v>4</v>
      </c>
      <c r="N2921" s="233"/>
      <c r="O2921" s="233"/>
      <c r="P2921" s="234"/>
    </row>
    <row r="2922" spans="1:16" x14ac:dyDescent="0.25">
      <c r="A2922" s="231" t="s">
        <v>85</v>
      </c>
      <c r="B2922" s="232" t="s">
        <v>9697</v>
      </c>
      <c r="C2922" s="233"/>
      <c r="D2922" s="233">
        <v>1</v>
      </c>
      <c r="E2922" s="233"/>
      <c r="F2922" s="233"/>
      <c r="G2922" s="233"/>
      <c r="H2922" s="233"/>
      <c r="I2922" s="233">
        <v>4</v>
      </c>
      <c r="J2922" s="233"/>
      <c r="K2922" s="233"/>
      <c r="L2922" s="233"/>
      <c r="M2922" s="233"/>
      <c r="N2922" s="233">
        <v>11</v>
      </c>
      <c r="O2922" s="233"/>
      <c r="P2922" s="234"/>
    </row>
    <row r="2923" spans="1:16" x14ac:dyDescent="0.25">
      <c r="A2923" s="231" t="s">
        <v>421</v>
      </c>
      <c r="B2923" s="232" t="s">
        <v>9698</v>
      </c>
      <c r="C2923" s="233"/>
      <c r="D2923" s="233"/>
      <c r="E2923" s="233"/>
      <c r="F2923" s="233"/>
      <c r="G2923" s="233"/>
      <c r="H2923" s="233"/>
      <c r="I2923" s="233"/>
      <c r="J2923" s="233"/>
      <c r="K2923" s="233">
        <v>1</v>
      </c>
      <c r="L2923" s="233"/>
      <c r="M2923" s="233"/>
      <c r="N2923" s="233"/>
      <c r="O2923" s="233"/>
      <c r="P2923" s="234"/>
    </row>
    <row r="2924" spans="1:16" x14ac:dyDescent="0.25">
      <c r="A2924" s="231" t="s">
        <v>714</v>
      </c>
      <c r="B2924" s="232" t="s">
        <v>4743</v>
      </c>
      <c r="C2924" s="233"/>
      <c r="D2924" s="233"/>
      <c r="E2924" s="233"/>
      <c r="F2924" s="233"/>
      <c r="G2924" s="233"/>
      <c r="H2924" s="233"/>
      <c r="I2924" s="233"/>
      <c r="J2924" s="233"/>
      <c r="K2924" s="233"/>
      <c r="L2924" s="233">
        <v>22</v>
      </c>
      <c r="M2924" s="233"/>
      <c r="N2924" s="233"/>
      <c r="O2924" s="233"/>
      <c r="P2924" s="234"/>
    </row>
    <row r="2925" spans="1:16" x14ac:dyDescent="0.25">
      <c r="A2925" s="231" t="s">
        <v>648</v>
      </c>
      <c r="B2925" s="232" t="s">
        <v>9699</v>
      </c>
      <c r="C2925" s="233"/>
      <c r="D2925" s="233"/>
      <c r="E2925" s="233"/>
      <c r="F2925" s="233"/>
      <c r="G2925" s="233"/>
      <c r="H2925" s="233"/>
      <c r="I2925" s="233">
        <v>1</v>
      </c>
      <c r="J2925" s="233"/>
      <c r="K2925" s="233"/>
      <c r="L2925" s="233"/>
      <c r="M2925" s="233"/>
      <c r="N2925" s="233"/>
      <c r="O2925" s="233"/>
      <c r="P2925" s="234"/>
    </row>
    <row r="2926" spans="1:16" x14ac:dyDescent="0.25">
      <c r="A2926" s="231" t="s">
        <v>7340</v>
      </c>
      <c r="B2926" s="232" t="s">
        <v>7341</v>
      </c>
      <c r="C2926" s="233">
        <v>4</v>
      </c>
      <c r="D2926" s="233"/>
      <c r="E2926" s="233"/>
      <c r="F2926" s="233"/>
      <c r="G2926" s="233"/>
      <c r="H2926" s="233"/>
      <c r="I2926" s="233"/>
      <c r="J2926" s="233"/>
      <c r="K2926" s="233"/>
      <c r="L2926" s="233"/>
      <c r="M2926" s="233"/>
      <c r="N2926" s="233"/>
      <c r="O2926" s="233"/>
      <c r="P2926" s="234"/>
    </row>
    <row r="2927" spans="1:16" x14ac:dyDescent="0.25">
      <c r="A2927" s="231" t="s">
        <v>145</v>
      </c>
      <c r="B2927" s="232" t="s">
        <v>3557</v>
      </c>
      <c r="C2927" s="233"/>
      <c r="D2927" s="233"/>
      <c r="E2927" s="233"/>
      <c r="F2927" s="233"/>
      <c r="G2927" s="233"/>
      <c r="H2927" s="233">
        <v>12</v>
      </c>
      <c r="I2927" s="233">
        <v>3</v>
      </c>
      <c r="J2927" s="233"/>
      <c r="K2927" s="233"/>
      <c r="L2927" s="233"/>
      <c r="M2927" s="233">
        <v>15</v>
      </c>
      <c r="N2927" s="233"/>
      <c r="O2927" s="233"/>
      <c r="P2927" s="234"/>
    </row>
    <row r="2928" spans="1:16" x14ac:dyDescent="0.25">
      <c r="A2928" s="231" t="s">
        <v>56</v>
      </c>
      <c r="B2928" s="232" t="s">
        <v>4755</v>
      </c>
      <c r="C2928" s="233"/>
      <c r="D2928" s="233"/>
      <c r="E2928" s="233"/>
      <c r="F2928" s="233"/>
      <c r="G2928" s="233"/>
      <c r="H2928" s="233">
        <v>93</v>
      </c>
      <c r="I2928" s="233"/>
      <c r="J2928" s="233"/>
      <c r="K2928" s="233"/>
      <c r="L2928" s="233">
        <v>4</v>
      </c>
      <c r="M2928" s="233"/>
      <c r="N2928" s="233"/>
      <c r="O2928" s="233"/>
      <c r="P2928" s="234"/>
    </row>
    <row r="2929" spans="1:16" x14ac:dyDescent="0.25">
      <c r="A2929" s="231" t="s">
        <v>132</v>
      </c>
      <c r="B2929" s="232" t="s">
        <v>3486</v>
      </c>
      <c r="C2929" s="233"/>
      <c r="D2929" s="233">
        <v>119</v>
      </c>
      <c r="E2929" s="233"/>
      <c r="F2929" s="233"/>
      <c r="G2929" s="233">
        <v>61</v>
      </c>
      <c r="H2929" s="233">
        <v>544</v>
      </c>
      <c r="I2929" s="233">
        <v>372</v>
      </c>
      <c r="J2929" s="233">
        <v>33</v>
      </c>
      <c r="K2929" s="233">
        <v>140</v>
      </c>
      <c r="L2929" s="233">
        <v>461</v>
      </c>
      <c r="M2929" s="233">
        <v>227</v>
      </c>
      <c r="N2929" s="233">
        <v>57</v>
      </c>
      <c r="O2929" s="233">
        <v>114</v>
      </c>
      <c r="P2929" s="234">
        <v>656</v>
      </c>
    </row>
    <row r="2930" spans="1:16" x14ac:dyDescent="0.25">
      <c r="A2930" s="231" t="s">
        <v>321</v>
      </c>
      <c r="B2930" s="232" t="s">
        <v>4751</v>
      </c>
      <c r="C2930" s="233">
        <v>165</v>
      </c>
      <c r="D2930" s="233">
        <v>1749</v>
      </c>
      <c r="E2930" s="233">
        <v>2454</v>
      </c>
      <c r="F2930" s="233">
        <v>1530</v>
      </c>
      <c r="G2930" s="233">
        <v>3373</v>
      </c>
      <c r="H2930" s="233">
        <v>1544</v>
      </c>
      <c r="I2930" s="233">
        <v>4741</v>
      </c>
      <c r="J2930" s="233">
        <v>3525</v>
      </c>
      <c r="K2930" s="233">
        <v>2160</v>
      </c>
      <c r="L2930" s="233">
        <v>2665</v>
      </c>
      <c r="M2930" s="233">
        <v>5424</v>
      </c>
      <c r="N2930" s="233">
        <v>1973</v>
      </c>
      <c r="O2930" s="233">
        <v>1168</v>
      </c>
      <c r="P2930" s="234">
        <v>1247</v>
      </c>
    </row>
    <row r="2931" spans="1:16" x14ac:dyDescent="0.25">
      <c r="A2931" s="231" t="s">
        <v>698</v>
      </c>
      <c r="B2931" s="232" t="s">
        <v>5170</v>
      </c>
      <c r="C2931" s="233">
        <v>67</v>
      </c>
      <c r="D2931" s="233"/>
      <c r="E2931" s="233">
        <v>25</v>
      </c>
      <c r="F2931" s="233"/>
      <c r="G2931" s="233">
        <v>390</v>
      </c>
      <c r="H2931" s="233"/>
      <c r="I2931" s="233"/>
      <c r="J2931" s="233">
        <v>900</v>
      </c>
      <c r="K2931" s="233"/>
      <c r="L2931" s="233">
        <v>78</v>
      </c>
      <c r="M2931" s="233"/>
      <c r="N2931" s="233"/>
      <c r="O2931" s="233"/>
      <c r="P2931" s="234"/>
    </row>
    <row r="2932" spans="1:16" x14ac:dyDescent="0.25">
      <c r="A2932" s="231" t="s">
        <v>24</v>
      </c>
      <c r="B2932" s="232" t="s">
        <v>3546</v>
      </c>
      <c r="C2932" s="233"/>
      <c r="D2932" s="233">
        <v>171</v>
      </c>
      <c r="E2932" s="233">
        <v>463</v>
      </c>
      <c r="F2932" s="233"/>
      <c r="G2932" s="233">
        <v>3291</v>
      </c>
      <c r="H2932" s="233">
        <v>126</v>
      </c>
      <c r="I2932" s="233"/>
      <c r="J2932" s="233">
        <v>67</v>
      </c>
      <c r="K2932" s="233"/>
      <c r="L2932" s="233">
        <v>38</v>
      </c>
      <c r="M2932" s="233"/>
      <c r="N2932" s="233">
        <v>38</v>
      </c>
      <c r="O2932" s="233"/>
      <c r="P2932" s="234">
        <v>179</v>
      </c>
    </row>
    <row r="2933" spans="1:16" x14ac:dyDescent="0.25">
      <c r="A2933" s="231" t="s">
        <v>55</v>
      </c>
      <c r="B2933" s="232" t="s">
        <v>5171</v>
      </c>
      <c r="C2933" s="233"/>
      <c r="D2933" s="233">
        <v>35</v>
      </c>
      <c r="E2933" s="233">
        <v>48</v>
      </c>
      <c r="F2933" s="233"/>
      <c r="G2933" s="233"/>
      <c r="H2933" s="233">
        <v>249</v>
      </c>
      <c r="I2933" s="233"/>
      <c r="J2933" s="233"/>
      <c r="K2933" s="233"/>
      <c r="L2933" s="233">
        <v>5</v>
      </c>
      <c r="M2933" s="233"/>
      <c r="N2933" s="233"/>
      <c r="O2933" s="233"/>
      <c r="P2933" s="234"/>
    </row>
    <row r="2934" spans="1:16" x14ac:dyDescent="0.25">
      <c r="A2934" s="231" t="s">
        <v>1357</v>
      </c>
      <c r="B2934" s="232" t="s">
        <v>5172</v>
      </c>
      <c r="C2934" s="233"/>
      <c r="D2934" s="233">
        <v>337</v>
      </c>
      <c r="E2934" s="233"/>
      <c r="F2934" s="233"/>
      <c r="G2934" s="233"/>
      <c r="H2934" s="233"/>
      <c r="I2934" s="233"/>
      <c r="J2934" s="233">
        <v>832</v>
      </c>
      <c r="K2934" s="233"/>
      <c r="L2934" s="233"/>
      <c r="M2934" s="233"/>
      <c r="N2934" s="233"/>
      <c r="O2934" s="233"/>
      <c r="P2934" s="234"/>
    </row>
    <row r="2935" spans="1:16" x14ac:dyDescent="0.25">
      <c r="A2935" s="231" t="s">
        <v>2411</v>
      </c>
      <c r="B2935" s="232" t="s">
        <v>5173</v>
      </c>
      <c r="C2935" s="233"/>
      <c r="D2935" s="233"/>
      <c r="E2935" s="233"/>
      <c r="F2935" s="233"/>
      <c r="G2935" s="233"/>
      <c r="H2935" s="233"/>
      <c r="I2935" s="233"/>
      <c r="J2935" s="233">
        <v>102</v>
      </c>
      <c r="K2935" s="233"/>
      <c r="L2935" s="233"/>
      <c r="M2935" s="233"/>
      <c r="N2935" s="233"/>
      <c r="O2935" s="233"/>
      <c r="P2935" s="234"/>
    </row>
    <row r="2936" spans="1:16" x14ac:dyDescent="0.25">
      <c r="A2936" s="231" t="s">
        <v>984</v>
      </c>
      <c r="B2936" s="232" t="s">
        <v>5174</v>
      </c>
      <c r="C2936" s="233"/>
      <c r="D2936" s="233"/>
      <c r="E2936" s="233"/>
      <c r="F2936" s="233"/>
      <c r="G2936" s="233"/>
      <c r="H2936" s="233"/>
      <c r="I2936" s="233">
        <v>34</v>
      </c>
      <c r="J2936" s="233"/>
      <c r="K2936" s="233"/>
      <c r="L2936" s="233"/>
      <c r="M2936" s="233"/>
      <c r="N2936" s="233"/>
      <c r="O2936" s="233"/>
      <c r="P2936" s="234"/>
    </row>
    <row r="2937" spans="1:16" x14ac:dyDescent="0.25">
      <c r="A2937" s="231" t="s">
        <v>7211</v>
      </c>
      <c r="B2937" s="232" t="s">
        <v>7212</v>
      </c>
      <c r="C2937" s="233"/>
      <c r="D2937" s="233"/>
      <c r="E2937" s="233"/>
      <c r="F2937" s="233"/>
      <c r="G2937" s="233"/>
      <c r="H2937" s="233"/>
      <c r="I2937" s="233"/>
      <c r="J2937" s="233"/>
      <c r="K2937" s="233"/>
      <c r="L2937" s="233"/>
      <c r="M2937" s="233"/>
      <c r="N2937" s="233"/>
      <c r="O2937" s="233">
        <v>34</v>
      </c>
      <c r="P2937" s="234"/>
    </row>
    <row r="2938" spans="1:16" x14ac:dyDescent="0.25">
      <c r="A2938" s="231" t="s">
        <v>1098</v>
      </c>
      <c r="B2938" s="232" t="s">
        <v>6901</v>
      </c>
      <c r="C2938" s="233"/>
      <c r="D2938" s="233"/>
      <c r="E2938" s="233"/>
      <c r="F2938" s="233"/>
      <c r="G2938" s="233"/>
      <c r="H2938" s="233"/>
      <c r="I2938" s="233"/>
      <c r="J2938" s="233"/>
      <c r="K2938" s="233"/>
      <c r="L2938" s="233"/>
      <c r="M2938" s="233"/>
      <c r="N2938" s="233"/>
      <c r="O2938" s="233">
        <v>23</v>
      </c>
      <c r="P2938" s="234"/>
    </row>
    <row r="2939" spans="1:16" x14ac:dyDescent="0.25">
      <c r="A2939" s="231" t="s">
        <v>177</v>
      </c>
      <c r="B2939" s="232" t="s">
        <v>5175</v>
      </c>
      <c r="C2939" s="233"/>
      <c r="D2939" s="233"/>
      <c r="E2939" s="233"/>
      <c r="F2939" s="233"/>
      <c r="G2939" s="233"/>
      <c r="H2939" s="233">
        <v>110</v>
      </c>
      <c r="I2939" s="233"/>
      <c r="J2939" s="233">
        <v>1316</v>
      </c>
      <c r="K2939" s="233">
        <v>611</v>
      </c>
      <c r="L2939" s="233"/>
      <c r="M2939" s="233"/>
      <c r="N2939" s="233">
        <v>101</v>
      </c>
      <c r="O2939" s="233"/>
      <c r="P2939" s="234"/>
    </row>
    <row r="2940" spans="1:16" x14ac:dyDescent="0.25">
      <c r="A2940" s="231" t="s">
        <v>171</v>
      </c>
      <c r="B2940" s="232" t="s">
        <v>3453</v>
      </c>
      <c r="C2940" s="233"/>
      <c r="D2940" s="233"/>
      <c r="E2940" s="233"/>
      <c r="F2940" s="233"/>
      <c r="G2940" s="233"/>
      <c r="H2940" s="233">
        <v>19</v>
      </c>
      <c r="I2940" s="233"/>
      <c r="J2940" s="233"/>
      <c r="K2940" s="233"/>
      <c r="L2940" s="233"/>
      <c r="M2940" s="233"/>
      <c r="N2940" s="233">
        <v>16</v>
      </c>
      <c r="O2940" s="233"/>
      <c r="P2940" s="234"/>
    </row>
    <row r="2941" spans="1:16" x14ac:dyDescent="0.25">
      <c r="A2941" s="231" t="s">
        <v>2783</v>
      </c>
      <c r="B2941" s="232" t="s">
        <v>6606</v>
      </c>
      <c r="C2941" s="233"/>
      <c r="D2941" s="233"/>
      <c r="E2941" s="233"/>
      <c r="F2941" s="233">
        <v>31</v>
      </c>
      <c r="G2941" s="233">
        <v>57</v>
      </c>
      <c r="H2941" s="233">
        <v>142</v>
      </c>
      <c r="I2941" s="233">
        <v>58</v>
      </c>
      <c r="J2941" s="233"/>
      <c r="K2941" s="233">
        <v>13</v>
      </c>
      <c r="L2941" s="233">
        <v>30</v>
      </c>
      <c r="M2941" s="233"/>
      <c r="N2941" s="233"/>
      <c r="O2941" s="233"/>
      <c r="P2941" s="234"/>
    </row>
    <row r="2942" spans="1:16" x14ac:dyDescent="0.25">
      <c r="A2942" s="231" t="s">
        <v>1018</v>
      </c>
      <c r="B2942" s="232" t="s">
        <v>7004</v>
      </c>
      <c r="C2942" s="233"/>
      <c r="D2942" s="233"/>
      <c r="E2942" s="233"/>
      <c r="F2942" s="233"/>
      <c r="G2942" s="233"/>
      <c r="H2942" s="233"/>
      <c r="I2942" s="233"/>
      <c r="J2942" s="233">
        <v>449</v>
      </c>
      <c r="K2942" s="233">
        <v>1196</v>
      </c>
      <c r="L2942" s="233"/>
      <c r="M2942" s="233">
        <v>1808</v>
      </c>
      <c r="N2942" s="233">
        <v>341</v>
      </c>
      <c r="O2942" s="233"/>
      <c r="P2942" s="234"/>
    </row>
    <row r="2943" spans="1:16" x14ac:dyDescent="0.25">
      <c r="A2943" s="231" t="s">
        <v>553</v>
      </c>
      <c r="B2943" s="232" t="s">
        <v>3451</v>
      </c>
      <c r="C2943" s="233">
        <v>853</v>
      </c>
      <c r="D2943" s="233">
        <v>945</v>
      </c>
      <c r="E2943" s="233">
        <v>1131</v>
      </c>
      <c r="F2943" s="233">
        <v>2631</v>
      </c>
      <c r="G2943" s="233">
        <v>2329</v>
      </c>
      <c r="H2943" s="233">
        <v>787</v>
      </c>
      <c r="I2943" s="233">
        <v>2409</v>
      </c>
      <c r="J2943" s="233">
        <v>1748</v>
      </c>
      <c r="K2943" s="233">
        <v>2949</v>
      </c>
      <c r="L2943" s="233"/>
      <c r="M2943" s="233">
        <v>572</v>
      </c>
      <c r="N2943" s="233"/>
      <c r="O2943" s="233"/>
      <c r="P2943" s="234">
        <v>42</v>
      </c>
    </row>
    <row r="2944" spans="1:16" x14ac:dyDescent="0.25">
      <c r="A2944" s="231" t="s">
        <v>563</v>
      </c>
      <c r="B2944" s="232" t="s">
        <v>5189</v>
      </c>
      <c r="C2944" s="233"/>
      <c r="D2944" s="233"/>
      <c r="E2944" s="233"/>
      <c r="F2944" s="233"/>
      <c r="G2944" s="233"/>
      <c r="H2944" s="233"/>
      <c r="I2944" s="233"/>
      <c r="J2944" s="233"/>
      <c r="K2944" s="233">
        <v>2</v>
      </c>
      <c r="L2944" s="233"/>
      <c r="M2944" s="233"/>
      <c r="N2944" s="233"/>
      <c r="O2944" s="233"/>
      <c r="P2944" s="234"/>
    </row>
    <row r="2945" spans="1:16" x14ac:dyDescent="0.25">
      <c r="A2945" s="231" t="s">
        <v>7652</v>
      </c>
      <c r="B2945" s="232" t="s">
        <v>7653</v>
      </c>
      <c r="C2945" s="233"/>
      <c r="D2945" s="233"/>
      <c r="E2945" s="233"/>
      <c r="F2945" s="233"/>
      <c r="G2945" s="233">
        <v>67</v>
      </c>
      <c r="H2945" s="233"/>
      <c r="I2945" s="233"/>
      <c r="J2945" s="233"/>
      <c r="K2945" s="233"/>
      <c r="L2945" s="233"/>
      <c r="M2945" s="233"/>
      <c r="N2945" s="233"/>
      <c r="O2945" s="233"/>
      <c r="P2945" s="234"/>
    </row>
    <row r="2946" spans="1:16" x14ac:dyDescent="0.25">
      <c r="A2946" s="231" t="s">
        <v>1306</v>
      </c>
      <c r="B2946" s="232" t="s">
        <v>4738</v>
      </c>
      <c r="C2946" s="233"/>
      <c r="D2946" s="233"/>
      <c r="E2946" s="233"/>
      <c r="F2946" s="233"/>
      <c r="G2946" s="233"/>
      <c r="H2946" s="233"/>
      <c r="I2946" s="233"/>
      <c r="J2946" s="233"/>
      <c r="K2946" s="233"/>
      <c r="L2946" s="233"/>
      <c r="M2946" s="233">
        <v>3</v>
      </c>
      <c r="N2946" s="233"/>
      <c r="O2946" s="233"/>
      <c r="P2946" s="234"/>
    </row>
    <row r="2947" spans="1:16" x14ac:dyDescent="0.25">
      <c r="A2947" s="231" t="s">
        <v>1137</v>
      </c>
      <c r="B2947" s="232" t="s">
        <v>4739</v>
      </c>
      <c r="C2947" s="233"/>
      <c r="D2947" s="233"/>
      <c r="E2947" s="233"/>
      <c r="F2947" s="233"/>
      <c r="G2947" s="233"/>
      <c r="H2947" s="233"/>
      <c r="I2947" s="233"/>
      <c r="J2947" s="233"/>
      <c r="K2947" s="233"/>
      <c r="L2947" s="233"/>
      <c r="M2947" s="233"/>
      <c r="N2947" s="233"/>
      <c r="O2947" s="233">
        <v>6</v>
      </c>
      <c r="P2947" s="234">
        <v>76</v>
      </c>
    </row>
    <row r="2948" spans="1:16" x14ac:dyDescent="0.25">
      <c r="A2948" s="231" t="s">
        <v>1857</v>
      </c>
      <c r="B2948" s="232" t="s">
        <v>9700</v>
      </c>
      <c r="C2948" s="233"/>
      <c r="D2948" s="233"/>
      <c r="E2948" s="233"/>
      <c r="F2948" s="233">
        <v>533</v>
      </c>
      <c r="G2948" s="233"/>
      <c r="H2948" s="233"/>
      <c r="I2948" s="233"/>
      <c r="J2948" s="233"/>
      <c r="K2948" s="233"/>
      <c r="L2948" s="233"/>
      <c r="M2948" s="233"/>
      <c r="N2948" s="233"/>
      <c r="O2948" s="233"/>
      <c r="P2948" s="234"/>
    </row>
    <row r="2949" spans="1:16" x14ac:dyDescent="0.25">
      <c r="A2949" s="231" t="s">
        <v>7775</v>
      </c>
      <c r="B2949" s="232" t="s">
        <v>7776</v>
      </c>
      <c r="C2949" s="233"/>
      <c r="D2949" s="233"/>
      <c r="E2949" s="233"/>
      <c r="F2949" s="233"/>
      <c r="G2949" s="233"/>
      <c r="H2949" s="233"/>
      <c r="I2949" s="233"/>
      <c r="J2949" s="233"/>
      <c r="K2949" s="233"/>
      <c r="L2949" s="233"/>
      <c r="M2949" s="233">
        <v>43</v>
      </c>
      <c r="N2949" s="233"/>
      <c r="O2949" s="233"/>
      <c r="P2949" s="234">
        <v>9</v>
      </c>
    </row>
    <row r="2950" spans="1:16" x14ac:dyDescent="0.25">
      <c r="A2950" s="231" t="s">
        <v>1940</v>
      </c>
      <c r="B2950" s="232" t="s">
        <v>3649</v>
      </c>
      <c r="C2950" s="233"/>
      <c r="D2950" s="233"/>
      <c r="E2950" s="233"/>
      <c r="F2950" s="233"/>
      <c r="G2950" s="233"/>
      <c r="H2950" s="233"/>
      <c r="I2950" s="233"/>
      <c r="J2950" s="233"/>
      <c r="K2950" s="233"/>
      <c r="L2950" s="233"/>
      <c r="M2950" s="233">
        <v>22</v>
      </c>
      <c r="N2950" s="233"/>
      <c r="O2950" s="233"/>
      <c r="P2950" s="234"/>
    </row>
    <row r="2951" spans="1:16" x14ac:dyDescent="0.25">
      <c r="A2951" s="231" t="s">
        <v>7963</v>
      </c>
      <c r="B2951" s="232" t="s">
        <v>7964</v>
      </c>
      <c r="C2951" s="233"/>
      <c r="D2951" s="233">
        <v>26</v>
      </c>
      <c r="E2951" s="233"/>
      <c r="F2951" s="233"/>
      <c r="G2951" s="233"/>
      <c r="H2951" s="233"/>
      <c r="I2951" s="233"/>
      <c r="J2951" s="233"/>
      <c r="K2951" s="233"/>
      <c r="L2951" s="233"/>
      <c r="M2951" s="233"/>
      <c r="N2951" s="233"/>
      <c r="O2951" s="233"/>
      <c r="P2951" s="234"/>
    </row>
    <row r="2952" spans="1:16" x14ac:dyDescent="0.25">
      <c r="A2952" s="231" t="s">
        <v>1908</v>
      </c>
      <c r="B2952" s="232" t="s">
        <v>5191</v>
      </c>
      <c r="C2952" s="233"/>
      <c r="D2952" s="233"/>
      <c r="E2952" s="233"/>
      <c r="F2952" s="233"/>
      <c r="G2952" s="233"/>
      <c r="H2952" s="233">
        <v>1</v>
      </c>
      <c r="I2952" s="233"/>
      <c r="J2952" s="233"/>
      <c r="K2952" s="233"/>
      <c r="L2952" s="233"/>
      <c r="M2952" s="233"/>
      <c r="N2952" s="233"/>
      <c r="O2952" s="233"/>
      <c r="P2952" s="234"/>
    </row>
    <row r="2953" spans="1:16" x14ac:dyDescent="0.25">
      <c r="A2953" s="231" t="s">
        <v>928</v>
      </c>
      <c r="B2953" s="232" t="s">
        <v>5192</v>
      </c>
      <c r="C2953" s="233"/>
      <c r="D2953" s="233"/>
      <c r="E2953" s="233"/>
      <c r="F2953" s="233"/>
      <c r="G2953" s="233">
        <v>3</v>
      </c>
      <c r="H2953" s="233"/>
      <c r="I2953" s="233">
        <v>4</v>
      </c>
      <c r="J2953" s="233">
        <v>73</v>
      </c>
      <c r="K2953" s="233"/>
      <c r="L2953" s="233">
        <v>164</v>
      </c>
      <c r="M2953" s="233">
        <v>85</v>
      </c>
      <c r="N2953" s="233">
        <v>331</v>
      </c>
      <c r="O2953" s="233">
        <v>474</v>
      </c>
      <c r="P2953" s="234">
        <v>12</v>
      </c>
    </row>
    <row r="2954" spans="1:16" x14ac:dyDescent="0.25">
      <c r="A2954" s="231" t="s">
        <v>2359</v>
      </c>
      <c r="B2954" s="232" t="s">
        <v>9701</v>
      </c>
      <c r="C2954" s="233"/>
      <c r="D2954" s="233"/>
      <c r="E2954" s="233"/>
      <c r="F2954" s="233"/>
      <c r="G2954" s="233"/>
      <c r="H2954" s="233">
        <v>1</v>
      </c>
      <c r="I2954" s="233"/>
      <c r="J2954" s="233">
        <v>52</v>
      </c>
      <c r="K2954" s="233"/>
      <c r="L2954" s="233"/>
      <c r="M2954" s="233"/>
      <c r="N2954" s="233"/>
      <c r="O2954" s="233">
        <v>43</v>
      </c>
      <c r="P2954" s="234"/>
    </row>
    <row r="2955" spans="1:16" x14ac:dyDescent="0.25">
      <c r="A2955" s="231" t="s">
        <v>1545</v>
      </c>
      <c r="B2955" s="232" t="s">
        <v>9702</v>
      </c>
      <c r="C2955" s="233"/>
      <c r="D2955" s="233"/>
      <c r="E2955" s="233"/>
      <c r="F2955" s="233"/>
      <c r="G2955" s="233"/>
      <c r="H2955" s="233"/>
      <c r="I2955" s="233"/>
      <c r="J2955" s="233"/>
      <c r="K2955" s="233">
        <v>1</v>
      </c>
      <c r="L2955" s="233"/>
      <c r="M2955" s="233"/>
      <c r="N2955" s="233"/>
      <c r="O2955" s="233"/>
      <c r="P2955" s="234"/>
    </row>
    <row r="2956" spans="1:16" x14ac:dyDescent="0.25">
      <c r="A2956" s="231" t="s">
        <v>283</v>
      </c>
      <c r="B2956" s="232" t="s">
        <v>4729</v>
      </c>
      <c r="C2956" s="233"/>
      <c r="D2956" s="233"/>
      <c r="E2956" s="233"/>
      <c r="F2956" s="233"/>
      <c r="G2956" s="233"/>
      <c r="H2956" s="233"/>
      <c r="I2956" s="233"/>
      <c r="J2956" s="233"/>
      <c r="K2956" s="233"/>
      <c r="L2956" s="233"/>
      <c r="M2956" s="233"/>
      <c r="N2956" s="233">
        <v>170</v>
      </c>
      <c r="O2956" s="233"/>
      <c r="P2956" s="234"/>
    </row>
    <row r="2957" spans="1:16" x14ac:dyDescent="0.25">
      <c r="A2957" s="231" t="s">
        <v>2119</v>
      </c>
      <c r="B2957" s="232" t="s">
        <v>4730</v>
      </c>
      <c r="C2957" s="233">
        <v>13</v>
      </c>
      <c r="D2957" s="233"/>
      <c r="E2957" s="233"/>
      <c r="F2957" s="233"/>
      <c r="G2957" s="233"/>
      <c r="H2957" s="233"/>
      <c r="I2957" s="233"/>
      <c r="J2957" s="233"/>
      <c r="K2957" s="233"/>
      <c r="L2957" s="233"/>
      <c r="M2957" s="233"/>
      <c r="N2957" s="233"/>
      <c r="O2957" s="233"/>
      <c r="P2957" s="234"/>
    </row>
    <row r="2958" spans="1:16" x14ac:dyDescent="0.25">
      <c r="A2958" s="231" t="s">
        <v>489</v>
      </c>
      <c r="B2958" s="232" t="s">
        <v>4731</v>
      </c>
      <c r="C2958" s="233"/>
      <c r="D2958" s="233"/>
      <c r="E2958" s="233"/>
      <c r="F2958" s="233"/>
      <c r="G2958" s="233"/>
      <c r="H2958" s="233"/>
      <c r="I2958" s="233">
        <v>8</v>
      </c>
      <c r="J2958" s="233">
        <v>7</v>
      </c>
      <c r="K2958" s="233"/>
      <c r="L2958" s="233"/>
      <c r="M2958" s="233"/>
      <c r="N2958" s="233"/>
      <c r="O2958" s="233"/>
      <c r="P2958" s="234"/>
    </row>
    <row r="2959" spans="1:16" x14ac:dyDescent="0.25">
      <c r="A2959" s="231" t="s">
        <v>312</v>
      </c>
      <c r="B2959" s="232" t="s">
        <v>4732</v>
      </c>
      <c r="C2959" s="233"/>
      <c r="D2959" s="233"/>
      <c r="E2959" s="233"/>
      <c r="F2959" s="233">
        <v>1</v>
      </c>
      <c r="G2959" s="233"/>
      <c r="H2959" s="233"/>
      <c r="I2959" s="233"/>
      <c r="J2959" s="233">
        <v>5</v>
      </c>
      <c r="K2959" s="233">
        <v>16</v>
      </c>
      <c r="L2959" s="233">
        <v>12</v>
      </c>
      <c r="M2959" s="233">
        <v>48</v>
      </c>
      <c r="N2959" s="233"/>
      <c r="O2959" s="233">
        <v>1</v>
      </c>
      <c r="P2959" s="234"/>
    </row>
    <row r="2960" spans="1:16" x14ac:dyDescent="0.25">
      <c r="A2960" s="231" t="s">
        <v>701</v>
      </c>
      <c r="B2960" s="232" t="s">
        <v>4734</v>
      </c>
      <c r="C2960" s="233"/>
      <c r="D2960" s="233">
        <v>2</v>
      </c>
      <c r="E2960" s="233"/>
      <c r="F2960" s="233"/>
      <c r="G2960" s="233"/>
      <c r="H2960" s="233"/>
      <c r="I2960" s="233"/>
      <c r="J2960" s="233"/>
      <c r="K2960" s="233"/>
      <c r="L2960" s="233"/>
      <c r="M2960" s="233"/>
      <c r="N2960" s="233">
        <v>4</v>
      </c>
      <c r="O2960" s="233"/>
      <c r="P2960" s="234"/>
    </row>
    <row r="2961" spans="1:16" x14ac:dyDescent="0.25">
      <c r="A2961" s="231" t="s">
        <v>274</v>
      </c>
      <c r="B2961" s="232" t="s">
        <v>3650</v>
      </c>
      <c r="C2961" s="233">
        <v>2</v>
      </c>
      <c r="D2961" s="233"/>
      <c r="E2961" s="233"/>
      <c r="F2961" s="233">
        <v>3</v>
      </c>
      <c r="G2961" s="233"/>
      <c r="H2961" s="233"/>
      <c r="I2961" s="233"/>
      <c r="J2961" s="233"/>
      <c r="K2961" s="233"/>
      <c r="L2961" s="233"/>
      <c r="M2961" s="233"/>
      <c r="N2961" s="233"/>
      <c r="O2961" s="233">
        <v>7</v>
      </c>
      <c r="P2961" s="234"/>
    </row>
    <row r="2962" spans="1:16" x14ac:dyDescent="0.25">
      <c r="A2962" s="231" t="s">
        <v>295</v>
      </c>
      <c r="B2962" s="232" t="s">
        <v>4720</v>
      </c>
      <c r="C2962" s="233"/>
      <c r="D2962" s="233"/>
      <c r="E2962" s="233"/>
      <c r="F2962" s="233"/>
      <c r="G2962" s="233"/>
      <c r="H2962" s="233"/>
      <c r="I2962" s="233">
        <v>19</v>
      </c>
      <c r="J2962" s="233"/>
      <c r="K2962" s="233"/>
      <c r="L2962" s="233"/>
      <c r="M2962" s="233"/>
      <c r="N2962" s="233"/>
      <c r="O2962" s="233"/>
      <c r="P2962" s="234"/>
    </row>
    <row r="2963" spans="1:16" x14ac:dyDescent="0.25">
      <c r="A2963" s="231" t="s">
        <v>1126</v>
      </c>
      <c r="B2963" s="232" t="s">
        <v>4721</v>
      </c>
      <c r="C2963" s="233"/>
      <c r="D2963" s="233"/>
      <c r="E2963" s="233"/>
      <c r="F2963" s="233"/>
      <c r="G2963" s="233"/>
      <c r="H2963" s="233"/>
      <c r="I2963" s="233"/>
      <c r="J2963" s="233"/>
      <c r="K2963" s="233"/>
      <c r="L2963" s="233"/>
      <c r="M2963" s="233"/>
      <c r="N2963" s="233"/>
      <c r="O2963" s="233"/>
      <c r="P2963" s="234">
        <v>56</v>
      </c>
    </row>
    <row r="2964" spans="1:16" x14ac:dyDescent="0.25">
      <c r="A2964" s="231" t="s">
        <v>971</v>
      </c>
      <c r="B2964" s="232" t="s">
        <v>4722</v>
      </c>
      <c r="C2964" s="233"/>
      <c r="D2964" s="233"/>
      <c r="E2964" s="233"/>
      <c r="F2964" s="233"/>
      <c r="G2964" s="233"/>
      <c r="H2964" s="233">
        <v>4</v>
      </c>
      <c r="I2964" s="233"/>
      <c r="J2964" s="233">
        <v>14</v>
      </c>
      <c r="K2964" s="233"/>
      <c r="L2964" s="233">
        <v>10</v>
      </c>
      <c r="M2964" s="233">
        <v>170</v>
      </c>
      <c r="N2964" s="233"/>
      <c r="O2964" s="233"/>
      <c r="P2964" s="234"/>
    </row>
    <row r="2965" spans="1:16" x14ac:dyDescent="0.25">
      <c r="A2965" s="231" t="s">
        <v>647</v>
      </c>
      <c r="B2965" s="232" t="s">
        <v>9703</v>
      </c>
      <c r="C2965" s="233"/>
      <c r="D2965" s="233"/>
      <c r="E2965" s="233"/>
      <c r="F2965" s="233">
        <v>4</v>
      </c>
      <c r="G2965" s="233"/>
      <c r="H2965" s="233"/>
      <c r="I2965" s="233"/>
      <c r="J2965" s="233">
        <v>14</v>
      </c>
      <c r="K2965" s="233"/>
      <c r="L2965" s="233"/>
      <c r="M2965" s="233"/>
      <c r="N2965" s="233"/>
      <c r="O2965" s="233">
        <v>7</v>
      </c>
      <c r="P2965" s="234"/>
    </row>
    <row r="2966" spans="1:16" x14ac:dyDescent="0.25">
      <c r="A2966" s="231" t="s">
        <v>569</v>
      </c>
      <c r="B2966" s="232" t="s">
        <v>4724</v>
      </c>
      <c r="C2966" s="233">
        <v>1</v>
      </c>
      <c r="D2966" s="233"/>
      <c r="E2966" s="233"/>
      <c r="F2966" s="233"/>
      <c r="G2966" s="233">
        <v>5</v>
      </c>
      <c r="H2966" s="233">
        <v>2</v>
      </c>
      <c r="I2966" s="233">
        <v>3</v>
      </c>
      <c r="J2966" s="233"/>
      <c r="K2966" s="233"/>
      <c r="L2966" s="233"/>
      <c r="M2966" s="233"/>
      <c r="N2966" s="233">
        <v>5</v>
      </c>
      <c r="O2966" s="233">
        <v>26</v>
      </c>
      <c r="P2966" s="234"/>
    </row>
    <row r="2967" spans="1:16" x14ac:dyDescent="0.25">
      <c r="A2967" s="231" t="s">
        <v>417</v>
      </c>
      <c r="B2967" s="232" t="s">
        <v>4725</v>
      </c>
      <c r="C2967" s="233"/>
      <c r="D2967" s="233"/>
      <c r="E2967" s="233">
        <v>131</v>
      </c>
      <c r="F2967" s="233"/>
      <c r="G2967" s="233">
        <v>1</v>
      </c>
      <c r="H2967" s="233"/>
      <c r="I2967" s="233"/>
      <c r="J2967" s="233"/>
      <c r="K2967" s="233"/>
      <c r="L2967" s="233"/>
      <c r="M2967" s="233"/>
      <c r="N2967" s="233"/>
      <c r="O2967" s="233"/>
      <c r="P2967" s="234"/>
    </row>
    <row r="2968" spans="1:16" x14ac:dyDescent="0.25">
      <c r="A2968" s="231" t="s">
        <v>601</v>
      </c>
      <c r="B2968" s="232" t="s">
        <v>4726</v>
      </c>
      <c r="C2968" s="233"/>
      <c r="D2968" s="233"/>
      <c r="E2968" s="233"/>
      <c r="F2968" s="233">
        <v>9</v>
      </c>
      <c r="G2968" s="233"/>
      <c r="H2968" s="233"/>
      <c r="I2968" s="233">
        <v>2</v>
      </c>
      <c r="J2968" s="233"/>
      <c r="K2968" s="233"/>
      <c r="L2968" s="233"/>
      <c r="M2968" s="233">
        <v>13</v>
      </c>
      <c r="N2968" s="233"/>
      <c r="O2968" s="233">
        <v>10</v>
      </c>
      <c r="P2968" s="234">
        <v>3</v>
      </c>
    </row>
    <row r="2969" spans="1:16" x14ac:dyDescent="0.25">
      <c r="A2969" s="231" t="s">
        <v>1991</v>
      </c>
      <c r="B2969" s="232" t="s">
        <v>6820</v>
      </c>
      <c r="C2969" s="233"/>
      <c r="D2969" s="233"/>
      <c r="E2969" s="233"/>
      <c r="F2969" s="233"/>
      <c r="G2969" s="233"/>
      <c r="H2969" s="233"/>
      <c r="I2969" s="233"/>
      <c r="J2969" s="233"/>
      <c r="K2969" s="233"/>
      <c r="L2969" s="233"/>
      <c r="M2969" s="233"/>
      <c r="N2969" s="233">
        <v>2</v>
      </c>
      <c r="O2969" s="233"/>
      <c r="P2969" s="234"/>
    </row>
    <row r="2970" spans="1:16" x14ac:dyDescent="0.25">
      <c r="A2970" s="231" t="s">
        <v>6603</v>
      </c>
      <c r="B2970" s="232" t="s">
        <v>9704</v>
      </c>
      <c r="C2970" s="233"/>
      <c r="D2970" s="233"/>
      <c r="E2970" s="233"/>
      <c r="F2970" s="233"/>
      <c r="G2970" s="233"/>
      <c r="H2970" s="233"/>
      <c r="I2970" s="233">
        <v>3</v>
      </c>
      <c r="J2970" s="233"/>
      <c r="K2970" s="233"/>
      <c r="L2970" s="233"/>
      <c r="M2970" s="233"/>
      <c r="N2970" s="233"/>
      <c r="O2970" s="233"/>
      <c r="P2970" s="234"/>
    </row>
    <row r="2971" spans="1:16" x14ac:dyDescent="0.25">
      <c r="A2971" s="231" t="s">
        <v>811</v>
      </c>
      <c r="B2971" s="232" t="s">
        <v>4727</v>
      </c>
      <c r="C2971" s="233"/>
      <c r="D2971" s="233">
        <v>8</v>
      </c>
      <c r="E2971" s="233">
        <v>7</v>
      </c>
      <c r="F2971" s="233">
        <v>39</v>
      </c>
      <c r="G2971" s="233"/>
      <c r="H2971" s="233">
        <v>35</v>
      </c>
      <c r="I2971" s="233"/>
      <c r="J2971" s="233"/>
      <c r="K2971" s="233"/>
      <c r="L2971" s="233">
        <v>98</v>
      </c>
      <c r="M2971" s="233"/>
      <c r="N2971" s="233">
        <v>111</v>
      </c>
      <c r="O2971" s="233">
        <v>69</v>
      </c>
      <c r="P2971" s="234"/>
    </row>
    <row r="2972" spans="1:16" x14ac:dyDescent="0.25">
      <c r="A2972" s="231" t="s">
        <v>2517</v>
      </c>
      <c r="B2972" s="232" t="s">
        <v>4728</v>
      </c>
      <c r="C2972" s="233"/>
      <c r="D2972" s="233"/>
      <c r="E2972" s="233">
        <v>12</v>
      </c>
      <c r="F2972" s="233"/>
      <c r="G2972" s="233"/>
      <c r="H2972" s="233"/>
      <c r="I2972" s="233"/>
      <c r="J2972" s="233"/>
      <c r="K2972" s="233"/>
      <c r="L2972" s="233"/>
      <c r="M2972" s="233"/>
      <c r="N2972" s="233"/>
      <c r="O2972" s="233"/>
      <c r="P2972" s="234"/>
    </row>
    <row r="2973" spans="1:16" x14ac:dyDescent="0.25">
      <c r="A2973" s="231" t="s">
        <v>2612</v>
      </c>
      <c r="B2973" s="232" t="s">
        <v>4559</v>
      </c>
      <c r="C2973" s="233"/>
      <c r="D2973" s="233"/>
      <c r="E2973" s="233"/>
      <c r="F2973" s="233">
        <v>24</v>
      </c>
      <c r="G2973" s="233"/>
      <c r="H2973" s="233"/>
      <c r="I2973" s="233"/>
      <c r="J2973" s="233"/>
      <c r="K2973" s="233"/>
      <c r="L2973" s="233"/>
      <c r="M2973" s="233"/>
      <c r="N2973" s="233"/>
      <c r="O2973" s="233"/>
      <c r="P2973" s="234"/>
    </row>
    <row r="2974" spans="1:16" x14ac:dyDescent="0.25">
      <c r="A2974" s="231" t="s">
        <v>616</v>
      </c>
      <c r="B2974" s="232" t="s">
        <v>4567</v>
      </c>
      <c r="C2974" s="233">
        <v>10</v>
      </c>
      <c r="D2974" s="233">
        <v>8</v>
      </c>
      <c r="E2974" s="233"/>
      <c r="F2974" s="233"/>
      <c r="G2974" s="233"/>
      <c r="H2974" s="233"/>
      <c r="I2974" s="233"/>
      <c r="J2974" s="233"/>
      <c r="K2974" s="233"/>
      <c r="L2974" s="233"/>
      <c r="M2974" s="233"/>
      <c r="N2974" s="233"/>
      <c r="O2974" s="233"/>
      <c r="P2974" s="234"/>
    </row>
    <row r="2975" spans="1:16" x14ac:dyDescent="0.25">
      <c r="A2975" s="231" t="s">
        <v>1559</v>
      </c>
      <c r="B2975" s="232" t="s">
        <v>4568</v>
      </c>
      <c r="C2975" s="233"/>
      <c r="D2975" s="233"/>
      <c r="E2975" s="233"/>
      <c r="F2975" s="233"/>
      <c r="G2975" s="233"/>
      <c r="H2975" s="233"/>
      <c r="I2975" s="233"/>
      <c r="J2975" s="233"/>
      <c r="K2975" s="233"/>
      <c r="L2975" s="233"/>
      <c r="M2975" s="233"/>
      <c r="N2975" s="233">
        <v>5</v>
      </c>
      <c r="O2975" s="233"/>
      <c r="P2975" s="234"/>
    </row>
    <row r="2976" spans="1:16" x14ac:dyDescent="0.25">
      <c r="A2976" s="231" t="s">
        <v>2136</v>
      </c>
      <c r="B2976" s="232" t="s">
        <v>3658</v>
      </c>
      <c r="C2976" s="233"/>
      <c r="D2976" s="233"/>
      <c r="E2976" s="233"/>
      <c r="F2976" s="233">
        <v>33</v>
      </c>
      <c r="G2976" s="233"/>
      <c r="H2976" s="233"/>
      <c r="I2976" s="233"/>
      <c r="J2976" s="233"/>
      <c r="K2976" s="233"/>
      <c r="L2976" s="233">
        <v>1</v>
      </c>
      <c r="M2976" s="233"/>
      <c r="N2976" s="233"/>
      <c r="O2976" s="233"/>
      <c r="P2976" s="234"/>
    </row>
    <row r="2977" spans="1:16" x14ac:dyDescent="0.25">
      <c r="A2977" s="231" t="s">
        <v>285</v>
      </c>
      <c r="B2977" s="232" t="s">
        <v>4563</v>
      </c>
      <c r="C2977" s="233"/>
      <c r="D2977" s="233"/>
      <c r="E2977" s="233">
        <v>3</v>
      </c>
      <c r="F2977" s="233"/>
      <c r="G2977" s="233"/>
      <c r="H2977" s="233"/>
      <c r="I2977" s="233"/>
      <c r="J2977" s="233"/>
      <c r="K2977" s="233"/>
      <c r="L2977" s="233"/>
      <c r="M2977" s="233"/>
      <c r="N2977" s="233">
        <v>69</v>
      </c>
      <c r="O2977" s="233">
        <v>10</v>
      </c>
      <c r="P2977" s="234"/>
    </row>
    <row r="2978" spans="1:16" x14ac:dyDescent="0.25">
      <c r="A2978" s="231" t="s">
        <v>579</v>
      </c>
      <c r="B2978" s="232" t="s">
        <v>4564</v>
      </c>
      <c r="C2978" s="233"/>
      <c r="D2978" s="233"/>
      <c r="E2978" s="233">
        <v>1</v>
      </c>
      <c r="F2978" s="233"/>
      <c r="G2978" s="233"/>
      <c r="H2978" s="233"/>
      <c r="I2978" s="233"/>
      <c r="J2978" s="233"/>
      <c r="K2978" s="233"/>
      <c r="L2978" s="233"/>
      <c r="M2978" s="233">
        <v>2</v>
      </c>
      <c r="N2978" s="233"/>
      <c r="O2978" s="233"/>
      <c r="P2978" s="234"/>
    </row>
    <row r="2979" spans="1:16" x14ac:dyDescent="0.25">
      <c r="A2979" s="231" t="s">
        <v>1863</v>
      </c>
      <c r="B2979" s="232" t="s">
        <v>4565</v>
      </c>
      <c r="C2979" s="233"/>
      <c r="D2979" s="233"/>
      <c r="E2979" s="233"/>
      <c r="F2979" s="233">
        <v>1</v>
      </c>
      <c r="G2979" s="233"/>
      <c r="H2979" s="233"/>
      <c r="I2979" s="233"/>
      <c r="J2979" s="233"/>
      <c r="K2979" s="233"/>
      <c r="L2979" s="233"/>
      <c r="M2979" s="233"/>
      <c r="N2979" s="233"/>
      <c r="O2979" s="233"/>
      <c r="P2979" s="234"/>
    </row>
    <row r="2980" spans="1:16" x14ac:dyDescent="0.25">
      <c r="A2980" s="231" t="s">
        <v>816</v>
      </c>
      <c r="B2980" s="232" t="s">
        <v>9705</v>
      </c>
      <c r="C2980" s="233"/>
      <c r="D2980" s="233"/>
      <c r="E2980" s="233">
        <v>3</v>
      </c>
      <c r="F2980" s="233"/>
      <c r="G2980" s="233">
        <v>1</v>
      </c>
      <c r="H2980" s="233"/>
      <c r="I2980" s="233"/>
      <c r="J2980" s="233"/>
      <c r="K2980" s="233"/>
      <c r="L2980" s="233"/>
      <c r="M2980" s="233"/>
      <c r="N2980" s="233"/>
      <c r="O2980" s="233"/>
      <c r="P2980" s="234"/>
    </row>
    <row r="2981" spans="1:16" x14ac:dyDescent="0.25">
      <c r="A2981" s="231" t="s">
        <v>329</v>
      </c>
      <c r="B2981" s="232" t="s">
        <v>9706</v>
      </c>
      <c r="C2981" s="233"/>
      <c r="D2981" s="233"/>
      <c r="E2981" s="233">
        <v>5</v>
      </c>
      <c r="F2981" s="233">
        <v>12</v>
      </c>
      <c r="G2981" s="233">
        <v>1</v>
      </c>
      <c r="H2981" s="233"/>
      <c r="I2981" s="233"/>
      <c r="J2981" s="233"/>
      <c r="K2981" s="233"/>
      <c r="L2981" s="233"/>
      <c r="M2981" s="233"/>
      <c r="N2981" s="233">
        <v>3</v>
      </c>
      <c r="O2981" s="233">
        <v>35</v>
      </c>
      <c r="P2981" s="234"/>
    </row>
    <row r="2982" spans="1:16" x14ac:dyDescent="0.25">
      <c r="A2982" s="231" t="s">
        <v>288</v>
      </c>
      <c r="B2982" s="232" t="s">
        <v>4556</v>
      </c>
      <c r="C2982" s="233"/>
      <c r="D2982" s="233"/>
      <c r="E2982" s="233"/>
      <c r="F2982" s="233"/>
      <c r="G2982" s="233"/>
      <c r="H2982" s="233">
        <v>1</v>
      </c>
      <c r="I2982" s="233"/>
      <c r="J2982" s="233"/>
      <c r="K2982" s="233"/>
      <c r="L2982" s="233"/>
      <c r="M2982" s="233">
        <v>3</v>
      </c>
      <c r="N2982" s="233"/>
      <c r="O2982" s="233"/>
      <c r="P2982" s="234"/>
    </row>
    <row r="2983" spans="1:16" x14ac:dyDescent="0.25">
      <c r="A2983" s="231" t="s">
        <v>245</v>
      </c>
      <c r="B2983" s="232" t="s">
        <v>4557</v>
      </c>
      <c r="C2983" s="233">
        <v>60</v>
      </c>
      <c r="D2983" s="233"/>
      <c r="E2983" s="233"/>
      <c r="F2983" s="233"/>
      <c r="G2983" s="233"/>
      <c r="H2983" s="233"/>
      <c r="I2983" s="233"/>
      <c r="J2983" s="233">
        <v>1</v>
      </c>
      <c r="K2983" s="233"/>
      <c r="L2983" s="233"/>
      <c r="M2983" s="233"/>
      <c r="N2983" s="233"/>
      <c r="O2983" s="233">
        <v>1</v>
      </c>
      <c r="P2983" s="234"/>
    </row>
    <row r="2984" spans="1:16" x14ac:dyDescent="0.25">
      <c r="A2984" s="231" t="s">
        <v>185</v>
      </c>
      <c r="B2984" s="232" t="s">
        <v>4558</v>
      </c>
      <c r="C2984" s="233"/>
      <c r="D2984" s="233">
        <v>8</v>
      </c>
      <c r="E2984" s="233">
        <v>23</v>
      </c>
      <c r="F2984" s="233"/>
      <c r="G2984" s="233">
        <v>1</v>
      </c>
      <c r="H2984" s="233"/>
      <c r="I2984" s="233"/>
      <c r="J2984" s="233">
        <v>3</v>
      </c>
      <c r="K2984" s="233"/>
      <c r="L2984" s="233">
        <v>4</v>
      </c>
      <c r="M2984" s="233">
        <v>3</v>
      </c>
      <c r="N2984" s="233">
        <v>4</v>
      </c>
      <c r="O2984" s="233"/>
      <c r="P2984" s="234">
        <v>15</v>
      </c>
    </row>
    <row r="2985" spans="1:16" x14ac:dyDescent="0.25">
      <c r="A2985" s="231" t="s">
        <v>1776</v>
      </c>
      <c r="B2985" s="232" t="s">
        <v>5374</v>
      </c>
      <c r="C2985" s="233">
        <v>8</v>
      </c>
      <c r="D2985" s="233">
        <v>21</v>
      </c>
      <c r="E2985" s="233"/>
      <c r="F2985" s="233">
        <v>3</v>
      </c>
      <c r="G2985" s="233"/>
      <c r="H2985" s="233"/>
      <c r="I2985" s="233">
        <v>1</v>
      </c>
      <c r="J2985" s="233"/>
      <c r="K2985" s="233"/>
      <c r="L2985" s="233"/>
      <c r="M2985" s="233"/>
      <c r="N2985" s="233"/>
      <c r="O2985" s="233"/>
      <c r="P2985" s="234"/>
    </row>
    <row r="2986" spans="1:16" x14ac:dyDescent="0.25">
      <c r="A2986" s="231" t="s">
        <v>255</v>
      </c>
      <c r="B2986" s="232" t="s">
        <v>3518</v>
      </c>
      <c r="C2986" s="233">
        <v>4</v>
      </c>
      <c r="D2986" s="233">
        <v>5</v>
      </c>
      <c r="E2986" s="233"/>
      <c r="F2986" s="233">
        <v>1</v>
      </c>
      <c r="G2986" s="233"/>
      <c r="H2986" s="233"/>
      <c r="I2986" s="233"/>
      <c r="J2986" s="233">
        <v>24</v>
      </c>
      <c r="K2986" s="233">
        <v>7</v>
      </c>
      <c r="L2986" s="233"/>
      <c r="M2986" s="233"/>
      <c r="N2986" s="233"/>
      <c r="O2986" s="233">
        <v>1</v>
      </c>
      <c r="P2986" s="234">
        <v>3</v>
      </c>
    </row>
    <row r="2987" spans="1:16" x14ac:dyDescent="0.25">
      <c r="A2987" s="231" t="s">
        <v>297</v>
      </c>
      <c r="B2987" s="232" t="s">
        <v>3536</v>
      </c>
      <c r="C2987" s="233">
        <v>10</v>
      </c>
      <c r="D2987" s="233"/>
      <c r="E2987" s="233"/>
      <c r="F2987" s="233">
        <v>24</v>
      </c>
      <c r="G2987" s="233">
        <v>4</v>
      </c>
      <c r="H2987" s="233">
        <v>1</v>
      </c>
      <c r="I2987" s="233">
        <v>1</v>
      </c>
      <c r="J2987" s="233"/>
      <c r="K2987" s="233"/>
      <c r="L2987" s="233"/>
      <c r="M2987" s="233"/>
      <c r="N2987" s="233">
        <v>4</v>
      </c>
      <c r="O2987" s="233"/>
      <c r="P2987" s="234"/>
    </row>
    <row r="2988" spans="1:16" x14ac:dyDescent="0.25">
      <c r="A2988" s="231" t="s">
        <v>377</v>
      </c>
      <c r="B2988" s="232" t="s">
        <v>4570</v>
      </c>
      <c r="C2988" s="233">
        <v>8</v>
      </c>
      <c r="D2988" s="233">
        <v>20</v>
      </c>
      <c r="E2988" s="233">
        <v>121</v>
      </c>
      <c r="F2988" s="233">
        <v>24</v>
      </c>
      <c r="G2988" s="233">
        <v>19</v>
      </c>
      <c r="H2988" s="233">
        <v>5</v>
      </c>
      <c r="I2988" s="233">
        <v>7</v>
      </c>
      <c r="J2988" s="233">
        <v>13</v>
      </c>
      <c r="K2988" s="233">
        <v>12</v>
      </c>
      <c r="L2988" s="233">
        <v>1</v>
      </c>
      <c r="M2988" s="233"/>
      <c r="N2988" s="233"/>
      <c r="O2988" s="233"/>
      <c r="P2988" s="234">
        <v>2</v>
      </c>
    </row>
    <row r="2989" spans="1:16" x14ac:dyDescent="0.25">
      <c r="A2989" s="231" t="s">
        <v>406</v>
      </c>
      <c r="B2989" s="232" t="s">
        <v>4571</v>
      </c>
      <c r="C2989" s="233">
        <v>17</v>
      </c>
      <c r="D2989" s="233">
        <v>25</v>
      </c>
      <c r="E2989" s="233">
        <v>42</v>
      </c>
      <c r="F2989" s="233">
        <v>20</v>
      </c>
      <c r="G2989" s="233">
        <v>8</v>
      </c>
      <c r="H2989" s="233">
        <v>25</v>
      </c>
      <c r="I2989" s="233">
        <v>28</v>
      </c>
      <c r="J2989" s="233">
        <v>19</v>
      </c>
      <c r="K2989" s="233">
        <v>59</v>
      </c>
      <c r="L2989" s="233">
        <v>11</v>
      </c>
      <c r="M2989" s="233">
        <v>105</v>
      </c>
      <c r="N2989" s="233">
        <v>15</v>
      </c>
      <c r="O2989" s="233">
        <v>33</v>
      </c>
      <c r="P2989" s="234">
        <v>67</v>
      </c>
    </row>
    <row r="2990" spans="1:16" x14ac:dyDescent="0.25">
      <c r="A2990" s="231" t="s">
        <v>1042</v>
      </c>
      <c r="B2990" s="232" t="s">
        <v>9707</v>
      </c>
      <c r="C2990" s="233"/>
      <c r="D2990" s="233"/>
      <c r="E2990" s="233"/>
      <c r="F2990" s="233"/>
      <c r="G2990" s="233"/>
      <c r="H2990" s="233"/>
      <c r="I2990" s="233">
        <v>43</v>
      </c>
      <c r="J2990" s="233"/>
      <c r="K2990" s="233"/>
      <c r="L2990" s="233"/>
      <c r="M2990" s="233"/>
      <c r="N2990" s="233"/>
      <c r="O2990" s="233"/>
      <c r="P2990" s="234"/>
    </row>
    <row r="2991" spans="1:16" x14ac:dyDescent="0.25">
      <c r="A2991" s="231" t="s">
        <v>561</v>
      </c>
      <c r="B2991" s="232" t="s">
        <v>4575</v>
      </c>
      <c r="C2991" s="233"/>
      <c r="D2991" s="233"/>
      <c r="E2991" s="233"/>
      <c r="F2991" s="233"/>
      <c r="G2991" s="233"/>
      <c r="H2991" s="233"/>
      <c r="I2991" s="233"/>
      <c r="J2991" s="233">
        <v>2</v>
      </c>
      <c r="K2991" s="233"/>
      <c r="L2991" s="233"/>
      <c r="M2991" s="233"/>
      <c r="N2991" s="233">
        <v>48</v>
      </c>
      <c r="O2991" s="233">
        <v>11</v>
      </c>
      <c r="P2991" s="234"/>
    </row>
    <row r="2992" spans="1:16" x14ac:dyDescent="0.25">
      <c r="A2992" s="231" t="s">
        <v>1245</v>
      </c>
      <c r="B2992" s="232" t="s">
        <v>4576</v>
      </c>
      <c r="C2992" s="233"/>
      <c r="D2992" s="233"/>
      <c r="E2992" s="233"/>
      <c r="F2992" s="233"/>
      <c r="G2992" s="233"/>
      <c r="H2992" s="233"/>
      <c r="I2992" s="233">
        <v>1</v>
      </c>
      <c r="J2992" s="233"/>
      <c r="K2992" s="233"/>
      <c r="L2992" s="233"/>
      <c r="M2992" s="233"/>
      <c r="N2992" s="233"/>
      <c r="O2992" s="233"/>
      <c r="P2992" s="234"/>
    </row>
    <row r="2993" spans="1:16" x14ac:dyDescent="0.25">
      <c r="A2993" s="231" t="s">
        <v>460</v>
      </c>
      <c r="B2993" s="232" t="s">
        <v>4577</v>
      </c>
      <c r="C2993" s="233">
        <v>3</v>
      </c>
      <c r="D2993" s="233">
        <v>14</v>
      </c>
      <c r="E2993" s="233">
        <v>8</v>
      </c>
      <c r="F2993" s="233"/>
      <c r="G2993" s="233">
        <v>1</v>
      </c>
      <c r="H2993" s="233">
        <v>1</v>
      </c>
      <c r="I2993" s="233">
        <v>8</v>
      </c>
      <c r="J2993" s="233"/>
      <c r="K2993" s="233">
        <v>2</v>
      </c>
      <c r="L2993" s="233">
        <v>2</v>
      </c>
      <c r="M2993" s="233">
        <v>2</v>
      </c>
      <c r="N2993" s="233">
        <v>2</v>
      </c>
      <c r="O2993" s="233"/>
      <c r="P2993" s="234">
        <v>2</v>
      </c>
    </row>
    <row r="2994" spans="1:16" x14ac:dyDescent="0.25">
      <c r="A2994" s="231" t="s">
        <v>1956</v>
      </c>
      <c r="B2994" s="232" t="s">
        <v>4578</v>
      </c>
      <c r="C2994" s="233">
        <v>5</v>
      </c>
      <c r="D2994" s="233">
        <v>1</v>
      </c>
      <c r="E2994" s="233">
        <v>8</v>
      </c>
      <c r="F2994" s="233">
        <v>8</v>
      </c>
      <c r="G2994" s="233"/>
      <c r="H2994" s="233">
        <v>1</v>
      </c>
      <c r="I2994" s="233">
        <v>1</v>
      </c>
      <c r="J2994" s="233">
        <v>1</v>
      </c>
      <c r="K2994" s="233">
        <v>11</v>
      </c>
      <c r="L2994" s="233"/>
      <c r="M2994" s="233">
        <v>3</v>
      </c>
      <c r="N2994" s="233">
        <v>1</v>
      </c>
      <c r="O2994" s="233">
        <v>1</v>
      </c>
      <c r="P2994" s="234"/>
    </row>
    <row r="2995" spans="1:16" x14ac:dyDescent="0.25">
      <c r="A2995" s="231" t="s">
        <v>1959</v>
      </c>
      <c r="B2995" s="232" t="s">
        <v>4579</v>
      </c>
      <c r="C2995" s="233"/>
      <c r="D2995" s="233">
        <v>1</v>
      </c>
      <c r="E2995" s="233"/>
      <c r="F2995" s="233">
        <v>4</v>
      </c>
      <c r="G2995" s="233"/>
      <c r="H2995" s="233"/>
      <c r="I2995" s="233">
        <v>5</v>
      </c>
      <c r="J2995" s="233">
        <v>2</v>
      </c>
      <c r="K2995" s="233"/>
      <c r="L2995" s="233"/>
      <c r="M2995" s="233">
        <v>14</v>
      </c>
      <c r="N2995" s="233"/>
      <c r="O2995" s="233"/>
      <c r="P2995" s="234"/>
    </row>
    <row r="2996" spans="1:16" x14ac:dyDescent="0.25">
      <c r="A2996" s="231" t="s">
        <v>79</v>
      </c>
      <c r="B2996" s="232" t="s">
        <v>3476</v>
      </c>
      <c r="C2996" s="233">
        <v>70</v>
      </c>
      <c r="D2996" s="233">
        <v>90</v>
      </c>
      <c r="E2996" s="233">
        <v>128</v>
      </c>
      <c r="F2996" s="233">
        <v>136</v>
      </c>
      <c r="G2996" s="233">
        <v>103</v>
      </c>
      <c r="H2996" s="233">
        <v>41</v>
      </c>
      <c r="I2996" s="233">
        <v>114</v>
      </c>
      <c r="J2996" s="233">
        <v>113</v>
      </c>
      <c r="K2996" s="233">
        <v>133</v>
      </c>
      <c r="L2996" s="233">
        <v>18</v>
      </c>
      <c r="M2996" s="233">
        <v>5</v>
      </c>
      <c r="N2996" s="233">
        <v>84</v>
      </c>
      <c r="O2996" s="233">
        <v>172</v>
      </c>
      <c r="P2996" s="234">
        <v>179</v>
      </c>
    </row>
    <row r="2997" spans="1:16" x14ac:dyDescent="0.25">
      <c r="A2997" s="231" t="s">
        <v>2204</v>
      </c>
      <c r="B2997" s="232" t="s">
        <v>5373</v>
      </c>
      <c r="C2997" s="233"/>
      <c r="D2997" s="233">
        <v>14</v>
      </c>
      <c r="E2997" s="233"/>
      <c r="F2997" s="233"/>
      <c r="G2997" s="233"/>
      <c r="H2997" s="233"/>
      <c r="I2997" s="233"/>
      <c r="J2997" s="233"/>
      <c r="K2997" s="233"/>
      <c r="L2997" s="233"/>
      <c r="M2997" s="233"/>
      <c r="N2997" s="233"/>
      <c r="O2997" s="233"/>
      <c r="P2997" s="234">
        <v>37</v>
      </c>
    </row>
    <row r="2998" spans="1:16" x14ac:dyDescent="0.25">
      <c r="A2998" s="231" t="s">
        <v>2929</v>
      </c>
      <c r="B2998" s="232" t="s">
        <v>4560</v>
      </c>
      <c r="C2998" s="233">
        <v>3</v>
      </c>
      <c r="D2998" s="233"/>
      <c r="E2998" s="233"/>
      <c r="F2998" s="233"/>
      <c r="G2998" s="233"/>
      <c r="H2998" s="233"/>
      <c r="I2998" s="233">
        <v>243</v>
      </c>
      <c r="J2998" s="233"/>
      <c r="K2998" s="233"/>
      <c r="L2998" s="233"/>
      <c r="M2998" s="233"/>
      <c r="N2998" s="233"/>
      <c r="O2998" s="233"/>
      <c r="P2998" s="234"/>
    </row>
    <row r="2999" spans="1:16" x14ac:dyDescent="0.25">
      <c r="A2999" s="231" t="s">
        <v>1392</v>
      </c>
      <c r="B2999" s="232" t="s">
        <v>5370</v>
      </c>
      <c r="C2999" s="233">
        <v>40</v>
      </c>
      <c r="D2999" s="233"/>
      <c r="E2999" s="233"/>
      <c r="F2999" s="233"/>
      <c r="G2999" s="233"/>
      <c r="H2999" s="233"/>
      <c r="I2999" s="233"/>
      <c r="J2999" s="233"/>
      <c r="K2999" s="233"/>
      <c r="L2999" s="233"/>
      <c r="M2999" s="233"/>
      <c r="N2999" s="233"/>
      <c r="O2999" s="233"/>
      <c r="P2999" s="234"/>
    </row>
    <row r="3000" spans="1:16" x14ac:dyDescent="0.25">
      <c r="A3000" s="231" t="s">
        <v>7502</v>
      </c>
      <c r="B3000" s="232" t="s">
        <v>7503</v>
      </c>
      <c r="C3000" s="233"/>
      <c r="D3000" s="233"/>
      <c r="E3000" s="233"/>
      <c r="F3000" s="233"/>
      <c r="G3000" s="233"/>
      <c r="H3000" s="233">
        <v>146</v>
      </c>
      <c r="I3000" s="233"/>
      <c r="J3000" s="233"/>
      <c r="K3000" s="233"/>
      <c r="L3000" s="233"/>
      <c r="M3000" s="233"/>
      <c r="N3000" s="233"/>
      <c r="O3000" s="233"/>
      <c r="P3000" s="234"/>
    </row>
    <row r="3001" spans="1:16" x14ac:dyDescent="0.25">
      <c r="A3001" s="231" t="s">
        <v>8412</v>
      </c>
      <c r="B3001" s="232" t="s">
        <v>8413</v>
      </c>
      <c r="C3001" s="233"/>
      <c r="D3001" s="233"/>
      <c r="E3001" s="233"/>
      <c r="F3001" s="233"/>
      <c r="G3001" s="233"/>
      <c r="H3001" s="233"/>
      <c r="I3001" s="233"/>
      <c r="J3001" s="233"/>
      <c r="K3001" s="233">
        <v>142</v>
      </c>
      <c r="L3001" s="233"/>
      <c r="M3001" s="233"/>
      <c r="N3001" s="233"/>
      <c r="O3001" s="233"/>
      <c r="P3001" s="234"/>
    </row>
    <row r="3002" spans="1:16" x14ac:dyDescent="0.25">
      <c r="A3002" s="231" t="s">
        <v>1568</v>
      </c>
      <c r="B3002" s="232" t="s">
        <v>9708</v>
      </c>
      <c r="C3002" s="233">
        <v>1</v>
      </c>
      <c r="D3002" s="233"/>
      <c r="E3002" s="233"/>
      <c r="F3002" s="233"/>
      <c r="G3002" s="233"/>
      <c r="H3002" s="233"/>
      <c r="I3002" s="233"/>
      <c r="J3002" s="233"/>
      <c r="K3002" s="233"/>
      <c r="L3002" s="233"/>
      <c r="M3002" s="233"/>
      <c r="N3002" s="233"/>
      <c r="O3002" s="233"/>
      <c r="P3002" s="234"/>
    </row>
    <row r="3003" spans="1:16" x14ac:dyDescent="0.25">
      <c r="A3003" s="231" t="s">
        <v>1542</v>
      </c>
      <c r="B3003" s="232" t="s">
        <v>5366</v>
      </c>
      <c r="C3003" s="233"/>
      <c r="D3003" s="233"/>
      <c r="E3003" s="233"/>
      <c r="F3003" s="233"/>
      <c r="G3003" s="233"/>
      <c r="H3003" s="233"/>
      <c r="I3003" s="233"/>
      <c r="J3003" s="233">
        <v>95</v>
      </c>
      <c r="K3003" s="233">
        <v>27</v>
      </c>
      <c r="L3003" s="233">
        <v>266</v>
      </c>
      <c r="M3003" s="233">
        <v>277</v>
      </c>
      <c r="N3003" s="233">
        <v>97</v>
      </c>
      <c r="O3003" s="233">
        <v>96</v>
      </c>
      <c r="P3003" s="234">
        <v>189</v>
      </c>
    </row>
    <row r="3004" spans="1:16" x14ac:dyDescent="0.25">
      <c r="A3004" s="231" t="s">
        <v>1497</v>
      </c>
      <c r="B3004" s="232" t="s">
        <v>9709</v>
      </c>
      <c r="C3004" s="233"/>
      <c r="D3004" s="233"/>
      <c r="E3004" s="233">
        <v>1</v>
      </c>
      <c r="F3004" s="233"/>
      <c r="G3004" s="233"/>
      <c r="H3004" s="233"/>
      <c r="I3004" s="233"/>
      <c r="J3004" s="233"/>
      <c r="K3004" s="233"/>
      <c r="L3004" s="233">
        <v>4</v>
      </c>
      <c r="M3004" s="233"/>
      <c r="N3004" s="233"/>
      <c r="O3004" s="233"/>
      <c r="P3004" s="234"/>
    </row>
    <row r="3005" spans="1:16" x14ac:dyDescent="0.25">
      <c r="A3005" s="231" t="s">
        <v>1291</v>
      </c>
      <c r="B3005" s="232" t="s">
        <v>5369</v>
      </c>
      <c r="C3005" s="233"/>
      <c r="D3005" s="233"/>
      <c r="E3005" s="233">
        <v>251</v>
      </c>
      <c r="F3005" s="233"/>
      <c r="G3005" s="233"/>
      <c r="H3005" s="233"/>
      <c r="I3005" s="233"/>
      <c r="J3005" s="233"/>
      <c r="K3005" s="233"/>
      <c r="L3005" s="233"/>
      <c r="M3005" s="233"/>
      <c r="N3005" s="233"/>
      <c r="O3005" s="233"/>
      <c r="P3005" s="234"/>
    </row>
    <row r="3006" spans="1:16" x14ac:dyDescent="0.25">
      <c r="A3006" s="231" t="s">
        <v>8288</v>
      </c>
      <c r="B3006" s="232" t="s">
        <v>9710</v>
      </c>
      <c r="C3006" s="233">
        <v>6</v>
      </c>
      <c r="D3006" s="233"/>
      <c r="E3006" s="233"/>
      <c r="F3006" s="233"/>
      <c r="G3006" s="233"/>
      <c r="H3006" s="233"/>
      <c r="I3006" s="233"/>
      <c r="J3006" s="233"/>
      <c r="K3006" s="233"/>
      <c r="L3006" s="233"/>
      <c r="M3006" s="233"/>
      <c r="N3006" s="233"/>
      <c r="O3006" s="233"/>
      <c r="P3006" s="234"/>
    </row>
    <row r="3007" spans="1:16" x14ac:dyDescent="0.25">
      <c r="A3007" s="231" t="s">
        <v>1187</v>
      </c>
      <c r="B3007" s="232" t="s">
        <v>4583</v>
      </c>
      <c r="C3007" s="233"/>
      <c r="D3007" s="233">
        <v>4</v>
      </c>
      <c r="E3007" s="233">
        <v>19</v>
      </c>
      <c r="F3007" s="233">
        <v>16</v>
      </c>
      <c r="G3007" s="233">
        <v>7</v>
      </c>
      <c r="H3007" s="233">
        <v>3</v>
      </c>
      <c r="I3007" s="233">
        <v>4</v>
      </c>
      <c r="J3007" s="233">
        <v>2</v>
      </c>
      <c r="K3007" s="233">
        <v>5</v>
      </c>
      <c r="L3007" s="233">
        <v>1</v>
      </c>
      <c r="M3007" s="233"/>
      <c r="N3007" s="233">
        <v>1</v>
      </c>
      <c r="O3007" s="233">
        <v>5</v>
      </c>
      <c r="P3007" s="234">
        <v>1</v>
      </c>
    </row>
    <row r="3008" spans="1:16" x14ac:dyDescent="0.25">
      <c r="A3008" s="231" t="s">
        <v>1048</v>
      </c>
      <c r="B3008" s="232" t="s">
        <v>4583</v>
      </c>
      <c r="C3008" s="233"/>
      <c r="D3008" s="233"/>
      <c r="E3008" s="233">
        <v>4</v>
      </c>
      <c r="F3008" s="233"/>
      <c r="G3008" s="233"/>
      <c r="H3008" s="233"/>
      <c r="I3008" s="233"/>
      <c r="J3008" s="233"/>
      <c r="K3008" s="233"/>
      <c r="L3008" s="233"/>
      <c r="M3008" s="233"/>
      <c r="N3008" s="233"/>
      <c r="O3008" s="233"/>
      <c r="P3008" s="234"/>
    </row>
    <row r="3009" spans="1:16" x14ac:dyDescent="0.25">
      <c r="A3009" s="231" t="s">
        <v>929</v>
      </c>
      <c r="B3009" s="232" t="s">
        <v>4584</v>
      </c>
      <c r="C3009" s="233"/>
      <c r="D3009" s="233">
        <v>11</v>
      </c>
      <c r="E3009" s="233">
        <v>7</v>
      </c>
      <c r="F3009" s="233">
        <v>4</v>
      </c>
      <c r="G3009" s="233">
        <v>3</v>
      </c>
      <c r="H3009" s="233"/>
      <c r="I3009" s="233"/>
      <c r="J3009" s="233"/>
      <c r="K3009" s="233"/>
      <c r="L3009" s="233"/>
      <c r="M3009" s="233"/>
      <c r="N3009" s="233"/>
      <c r="O3009" s="233">
        <v>1</v>
      </c>
      <c r="P3009" s="234"/>
    </row>
    <row r="3010" spans="1:16" x14ac:dyDescent="0.25">
      <c r="A3010" s="231" t="s">
        <v>1395</v>
      </c>
      <c r="B3010" s="232" t="s">
        <v>4584</v>
      </c>
      <c r="C3010" s="233"/>
      <c r="D3010" s="233">
        <v>1</v>
      </c>
      <c r="E3010" s="233"/>
      <c r="F3010" s="233">
        <v>2</v>
      </c>
      <c r="G3010" s="233"/>
      <c r="H3010" s="233"/>
      <c r="I3010" s="233"/>
      <c r="J3010" s="233"/>
      <c r="K3010" s="233"/>
      <c r="L3010" s="233"/>
      <c r="M3010" s="233"/>
      <c r="N3010" s="233"/>
      <c r="O3010" s="233"/>
      <c r="P3010" s="234"/>
    </row>
    <row r="3011" spans="1:16" x14ac:dyDescent="0.25">
      <c r="A3011" s="231" t="s">
        <v>8184</v>
      </c>
      <c r="B3011" s="232" t="s">
        <v>9711</v>
      </c>
      <c r="C3011" s="233">
        <v>4</v>
      </c>
      <c r="D3011" s="233"/>
      <c r="E3011" s="233"/>
      <c r="F3011" s="233"/>
      <c r="G3011" s="233"/>
      <c r="H3011" s="233"/>
      <c r="I3011" s="233"/>
      <c r="J3011" s="233"/>
      <c r="K3011" s="233"/>
      <c r="L3011" s="233"/>
      <c r="M3011" s="233"/>
      <c r="N3011" s="233"/>
      <c r="O3011" s="233"/>
      <c r="P3011" s="234"/>
    </row>
    <row r="3012" spans="1:16" x14ac:dyDescent="0.25">
      <c r="A3012" s="231" t="s">
        <v>7353</v>
      </c>
      <c r="B3012" s="232" t="s">
        <v>4584</v>
      </c>
      <c r="C3012" s="233"/>
      <c r="D3012" s="233">
        <v>6</v>
      </c>
      <c r="E3012" s="233">
        <v>1</v>
      </c>
      <c r="F3012" s="233">
        <v>4</v>
      </c>
      <c r="G3012" s="233"/>
      <c r="H3012" s="233"/>
      <c r="I3012" s="233"/>
      <c r="J3012" s="233"/>
      <c r="K3012" s="233"/>
      <c r="L3012" s="233"/>
      <c r="M3012" s="233">
        <v>1</v>
      </c>
      <c r="N3012" s="233"/>
      <c r="O3012" s="233"/>
      <c r="P3012" s="234">
        <v>1</v>
      </c>
    </row>
    <row r="3013" spans="1:16" x14ac:dyDescent="0.25">
      <c r="A3013" s="231" t="s">
        <v>1571</v>
      </c>
      <c r="B3013" s="232" t="s">
        <v>4584</v>
      </c>
      <c r="C3013" s="233"/>
      <c r="D3013" s="233">
        <v>2</v>
      </c>
      <c r="E3013" s="233">
        <v>3</v>
      </c>
      <c r="F3013" s="233">
        <v>5</v>
      </c>
      <c r="G3013" s="233"/>
      <c r="H3013" s="233"/>
      <c r="I3013" s="233"/>
      <c r="J3013" s="233"/>
      <c r="K3013" s="233"/>
      <c r="L3013" s="233"/>
      <c r="M3013" s="233"/>
      <c r="N3013" s="233"/>
      <c r="O3013" s="233">
        <v>11</v>
      </c>
      <c r="P3013" s="234">
        <v>10</v>
      </c>
    </row>
    <row r="3014" spans="1:16" x14ac:dyDescent="0.25">
      <c r="A3014" s="231" t="s">
        <v>8112</v>
      </c>
      <c r="B3014" s="232" t="s">
        <v>9712</v>
      </c>
      <c r="C3014" s="233">
        <v>8</v>
      </c>
      <c r="D3014" s="233"/>
      <c r="E3014" s="233"/>
      <c r="F3014" s="233"/>
      <c r="G3014" s="233"/>
      <c r="H3014" s="233"/>
      <c r="I3014" s="233"/>
      <c r="J3014" s="233"/>
      <c r="K3014" s="233"/>
      <c r="L3014" s="233"/>
      <c r="M3014" s="233"/>
      <c r="N3014" s="233"/>
      <c r="O3014" s="233"/>
      <c r="P3014" s="234"/>
    </row>
    <row r="3015" spans="1:16" x14ac:dyDescent="0.25">
      <c r="A3015" s="231" t="s">
        <v>1143</v>
      </c>
      <c r="B3015" s="232" t="s">
        <v>4584</v>
      </c>
      <c r="C3015" s="233"/>
      <c r="D3015" s="233">
        <v>1</v>
      </c>
      <c r="E3015" s="233"/>
      <c r="F3015" s="233"/>
      <c r="G3015" s="233"/>
      <c r="H3015" s="233">
        <v>3</v>
      </c>
      <c r="I3015" s="233">
        <v>3</v>
      </c>
      <c r="J3015" s="233"/>
      <c r="K3015" s="233">
        <v>4</v>
      </c>
      <c r="L3015" s="233"/>
      <c r="M3015" s="233">
        <v>6</v>
      </c>
      <c r="N3015" s="233">
        <v>5</v>
      </c>
      <c r="O3015" s="233"/>
      <c r="P3015" s="234"/>
    </row>
    <row r="3016" spans="1:16" x14ac:dyDescent="0.25">
      <c r="A3016" s="231" t="s">
        <v>407</v>
      </c>
      <c r="B3016" s="232" t="s">
        <v>4584</v>
      </c>
      <c r="C3016" s="233"/>
      <c r="D3016" s="233"/>
      <c r="E3016" s="233"/>
      <c r="F3016" s="233"/>
      <c r="G3016" s="233"/>
      <c r="H3016" s="233"/>
      <c r="I3016" s="233"/>
      <c r="J3016" s="233">
        <v>6</v>
      </c>
      <c r="K3016" s="233">
        <v>2</v>
      </c>
      <c r="L3016" s="233"/>
      <c r="M3016" s="233"/>
      <c r="N3016" s="233"/>
      <c r="O3016" s="233"/>
      <c r="P3016" s="234"/>
    </row>
    <row r="3017" spans="1:16" x14ac:dyDescent="0.25">
      <c r="A3017" s="231" t="s">
        <v>8061</v>
      </c>
      <c r="B3017" s="232" t="s">
        <v>8062</v>
      </c>
      <c r="C3017" s="233"/>
      <c r="D3017" s="233"/>
      <c r="E3017" s="233"/>
      <c r="F3017" s="233"/>
      <c r="G3017" s="233"/>
      <c r="H3017" s="233"/>
      <c r="I3017" s="233"/>
      <c r="J3017" s="233"/>
      <c r="K3017" s="233"/>
      <c r="L3017" s="233"/>
      <c r="M3017" s="233"/>
      <c r="N3017" s="233"/>
      <c r="O3017" s="233"/>
      <c r="P3017" s="234">
        <v>2</v>
      </c>
    </row>
    <row r="3018" spans="1:16" x14ac:dyDescent="0.25">
      <c r="A3018" s="231" t="s">
        <v>514</v>
      </c>
      <c r="B3018" s="232" t="s">
        <v>5362</v>
      </c>
      <c r="C3018" s="233">
        <v>3</v>
      </c>
      <c r="D3018" s="233">
        <v>15</v>
      </c>
      <c r="E3018" s="233"/>
      <c r="F3018" s="233"/>
      <c r="G3018" s="233"/>
      <c r="H3018" s="233"/>
      <c r="I3018" s="233"/>
      <c r="J3018" s="233"/>
      <c r="K3018" s="233"/>
      <c r="L3018" s="233"/>
      <c r="M3018" s="233"/>
      <c r="N3018" s="233"/>
      <c r="O3018" s="233"/>
      <c r="P3018" s="234"/>
    </row>
    <row r="3019" spans="1:16" x14ac:dyDescent="0.25">
      <c r="A3019" s="231" t="s">
        <v>223</v>
      </c>
      <c r="B3019" s="232" t="s">
        <v>5363</v>
      </c>
      <c r="C3019" s="233">
        <v>21</v>
      </c>
      <c r="D3019" s="233">
        <v>3</v>
      </c>
      <c r="E3019" s="233"/>
      <c r="F3019" s="233"/>
      <c r="G3019" s="233">
        <v>2</v>
      </c>
      <c r="H3019" s="233">
        <v>21</v>
      </c>
      <c r="I3019" s="233">
        <v>14</v>
      </c>
      <c r="J3019" s="233">
        <v>53</v>
      </c>
      <c r="K3019" s="233">
        <v>8</v>
      </c>
      <c r="L3019" s="233">
        <v>34</v>
      </c>
      <c r="M3019" s="233">
        <v>11</v>
      </c>
      <c r="N3019" s="233"/>
      <c r="O3019" s="233"/>
      <c r="P3019" s="234"/>
    </row>
    <row r="3020" spans="1:16" x14ac:dyDescent="0.25">
      <c r="A3020" s="231" t="s">
        <v>1504</v>
      </c>
      <c r="B3020" s="232" t="s">
        <v>9713</v>
      </c>
      <c r="C3020" s="233"/>
      <c r="D3020" s="233">
        <v>6</v>
      </c>
      <c r="E3020" s="233"/>
      <c r="F3020" s="233">
        <v>8</v>
      </c>
      <c r="G3020" s="233"/>
      <c r="H3020" s="233"/>
      <c r="I3020" s="233"/>
      <c r="J3020" s="233"/>
      <c r="K3020" s="233">
        <v>2</v>
      </c>
      <c r="L3020" s="233">
        <v>39</v>
      </c>
      <c r="M3020" s="233">
        <v>2</v>
      </c>
      <c r="N3020" s="233">
        <v>32</v>
      </c>
      <c r="O3020" s="233">
        <v>10</v>
      </c>
      <c r="P3020" s="234">
        <v>58</v>
      </c>
    </row>
    <row r="3021" spans="1:16" x14ac:dyDescent="0.25">
      <c r="A3021" s="231" t="s">
        <v>7168</v>
      </c>
      <c r="B3021" s="232" t="s">
        <v>9713</v>
      </c>
      <c r="C3021" s="233"/>
      <c r="D3021" s="233">
        <v>39</v>
      </c>
      <c r="E3021" s="233">
        <v>6</v>
      </c>
      <c r="F3021" s="233">
        <v>22</v>
      </c>
      <c r="G3021" s="233">
        <v>38</v>
      </c>
      <c r="H3021" s="233"/>
      <c r="I3021" s="233"/>
      <c r="J3021" s="233"/>
      <c r="K3021" s="233"/>
      <c r="L3021" s="233">
        <v>1</v>
      </c>
      <c r="M3021" s="233"/>
      <c r="N3021" s="233">
        <v>38</v>
      </c>
      <c r="O3021" s="233">
        <v>125</v>
      </c>
      <c r="P3021" s="234">
        <v>2</v>
      </c>
    </row>
    <row r="3022" spans="1:16" x14ac:dyDescent="0.25">
      <c r="A3022" s="231" t="s">
        <v>7913</v>
      </c>
      <c r="B3022" s="232" t="s">
        <v>9713</v>
      </c>
      <c r="C3022" s="233"/>
      <c r="D3022" s="233">
        <v>1</v>
      </c>
      <c r="E3022" s="233"/>
      <c r="F3022" s="233"/>
      <c r="G3022" s="233"/>
      <c r="H3022" s="233"/>
      <c r="I3022" s="233"/>
      <c r="J3022" s="233"/>
      <c r="K3022" s="233"/>
      <c r="L3022" s="233"/>
      <c r="M3022" s="233"/>
      <c r="N3022" s="233"/>
      <c r="O3022" s="233"/>
      <c r="P3022" s="234"/>
    </row>
    <row r="3023" spans="1:16" x14ac:dyDescent="0.25">
      <c r="A3023" s="231" t="s">
        <v>2792</v>
      </c>
      <c r="B3023" s="232" t="s">
        <v>9713</v>
      </c>
      <c r="C3023" s="233"/>
      <c r="D3023" s="233"/>
      <c r="E3023" s="233"/>
      <c r="F3023" s="233"/>
      <c r="G3023" s="233"/>
      <c r="H3023" s="233"/>
      <c r="I3023" s="233"/>
      <c r="J3023" s="233">
        <v>162</v>
      </c>
      <c r="K3023" s="233"/>
      <c r="L3023" s="233"/>
      <c r="M3023" s="233"/>
      <c r="N3023" s="233"/>
      <c r="O3023" s="233"/>
      <c r="P3023" s="234"/>
    </row>
    <row r="3024" spans="1:16" x14ac:dyDescent="0.25">
      <c r="A3024" s="231" t="s">
        <v>7354</v>
      </c>
      <c r="B3024" s="232" t="s">
        <v>7355</v>
      </c>
      <c r="C3024" s="233"/>
      <c r="D3024" s="233"/>
      <c r="E3024" s="233"/>
      <c r="F3024" s="233"/>
      <c r="G3024" s="233">
        <v>1</v>
      </c>
      <c r="H3024" s="233"/>
      <c r="I3024" s="233"/>
      <c r="J3024" s="233"/>
      <c r="K3024" s="233"/>
      <c r="L3024" s="233">
        <v>6</v>
      </c>
      <c r="M3024" s="233"/>
      <c r="N3024" s="233">
        <v>3</v>
      </c>
      <c r="O3024" s="233"/>
      <c r="P3024" s="234"/>
    </row>
    <row r="3025" spans="1:16" x14ac:dyDescent="0.25">
      <c r="A3025" s="231" t="s">
        <v>8111</v>
      </c>
      <c r="B3025" s="232" t="s">
        <v>7355</v>
      </c>
      <c r="C3025" s="233"/>
      <c r="D3025" s="233"/>
      <c r="E3025" s="233"/>
      <c r="F3025" s="233"/>
      <c r="G3025" s="233"/>
      <c r="H3025" s="233"/>
      <c r="I3025" s="233"/>
      <c r="J3025" s="233"/>
      <c r="K3025" s="233"/>
      <c r="L3025" s="233">
        <v>1</v>
      </c>
      <c r="M3025" s="233"/>
      <c r="N3025" s="233">
        <v>4</v>
      </c>
      <c r="O3025" s="233"/>
      <c r="P3025" s="234"/>
    </row>
    <row r="3026" spans="1:16" x14ac:dyDescent="0.25">
      <c r="A3026" s="231" t="s">
        <v>624</v>
      </c>
      <c r="B3026" s="232" t="s">
        <v>4581</v>
      </c>
      <c r="C3026" s="233"/>
      <c r="D3026" s="233">
        <v>12</v>
      </c>
      <c r="E3026" s="233">
        <v>14</v>
      </c>
      <c r="F3026" s="233">
        <v>5</v>
      </c>
      <c r="G3026" s="233">
        <v>11</v>
      </c>
      <c r="H3026" s="233">
        <v>43</v>
      </c>
      <c r="I3026" s="233">
        <v>48</v>
      </c>
      <c r="J3026" s="233">
        <v>1</v>
      </c>
      <c r="K3026" s="233">
        <v>84</v>
      </c>
      <c r="L3026" s="233">
        <v>10</v>
      </c>
      <c r="M3026" s="233">
        <v>10</v>
      </c>
      <c r="N3026" s="233"/>
      <c r="O3026" s="233">
        <v>6</v>
      </c>
      <c r="P3026" s="234">
        <v>12</v>
      </c>
    </row>
    <row r="3027" spans="1:16" x14ac:dyDescent="0.25">
      <c r="A3027" s="231" t="s">
        <v>80</v>
      </c>
      <c r="B3027" s="232" t="s">
        <v>9714</v>
      </c>
      <c r="C3027" s="233"/>
      <c r="D3027" s="233">
        <v>1</v>
      </c>
      <c r="E3027" s="233"/>
      <c r="F3027" s="233">
        <v>16</v>
      </c>
      <c r="G3027" s="233">
        <v>14</v>
      </c>
      <c r="H3027" s="233">
        <v>13</v>
      </c>
      <c r="I3027" s="233">
        <v>23</v>
      </c>
      <c r="J3027" s="233">
        <v>778</v>
      </c>
      <c r="K3027" s="233">
        <v>409</v>
      </c>
      <c r="L3027" s="233">
        <v>511</v>
      </c>
      <c r="M3027" s="233">
        <v>610</v>
      </c>
      <c r="N3027" s="233">
        <v>427</v>
      </c>
      <c r="O3027" s="233">
        <v>653</v>
      </c>
      <c r="P3027" s="234">
        <v>418</v>
      </c>
    </row>
    <row r="3028" spans="1:16" x14ac:dyDescent="0.25">
      <c r="A3028" s="231" t="s">
        <v>61</v>
      </c>
      <c r="B3028" s="232" t="s">
        <v>3532</v>
      </c>
      <c r="C3028" s="233">
        <v>3</v>
      </c>
      <c r="D3028" s="233"/>
      <c r="E3028" s="233"/>
      <c r="F3028" s="233">
        <v>37</v>
      </c>
      <c r="G3028" s="233">
        <v>80</v>
      </c>
      <c r="H3028" s="233">
        <v>25</v>
      </c>
      <c r="I3028" s="233"/>
      <c r="J3028" s="233">
        <v>4</v>
      </c>
      <c r="K3028" s="233">
        <v>61</v>
      </c>
      <c r="L3028" s="233"/>
      <c r="M3028" s="233">
        <v>2</v>
      </c>
      <c r="N3028" s="233">
        <v>62</v>
      </c>
      <c r="O3028" s="233">
        <v>17</v>
      </c>
      <c r="P3028" s="234">
        <v>837</v>
      </c>
    </row>
    <row r="3029" spans="1:16" x14ac:dyDescent="0.25">
      <c r="A3029" s="231" t="s">
        <v>1588</v>
      </c>
      <c r="B3029" s="232" t="s">
        <v>6739</v>
      </c>
      <c r="C3029" s="233"/>
      <c r="D3029" s="233"/>
      <c r="E3029" s="233"/>
      <c r="F3029" s="233"/>
      <c r="G3029" s="233"/>
      <c r="H3029" s="233"/>
      <c r="I3029" s="233"/>
      <c r="J3029" s="233"/>
      <c r="K3029" s="233"/>
      <c r="L3029" s="233">
        <v>44</v>
      </c>
      <c r="M3029" s="233"/>
      <c r="N3029" s="233"/>
      <c r="O3029" s="233"/>
      <c r="P3029" s="234"/>
    </row>
    <row r="3030" spans="1:16" x14ac:dyDescent="0.25">
      <c r="A3030" s="231" t="s">
        <v>2261</v>
      </c>
      <c r="B3030" s="232" t="s">
        <v>4592</v>
      </c>
      <c r="C3030" s="233">
        <v>9</v>
      </c>
      <c r="D3030" s="233"/>
      <c r="E3030" s="233"/>
      <c r="F3030" s="233">
        <v>1</v>
      </c>
      <c r="G3030" s="233"/>
      <c r="H3030" s="233"/>
      <c r="I3030" s="233">
        <v>13</v>
      </c>
      <c r="J3030" s="233"/>
      <c r="K3030" s="233"/>
      <c r="L3030" s="233"/>
      <c r="M3030" s="233"/>
      <c r="N3030" s="233"/>
      <c r="O3030" s="233">
        <v>17</v>
      </c>
      <c r="P3030" s="234">
        <v>18</v>
      </c>
    </row>
    <row r="3031" spans="1:16" x14ac:dyDescent="0.25">
      <c r="A3031" s="231" t="s">
        <v>2619</v>
      </c>
      <c r="B3031" s="232" t="s">
        <v>5358</v>
      </c>
      <c r="C3031" s="233">
        <v>2</v>
      </c>
      <c r="D3031" s="233"/>
      <c r="E3031" s="233"/>
      <c r="F3031" s="233"/>
      <c r="G3031" s="233"/>
      <c r="H3031" s="233"/>
      <c r="I3031" s="233">
        <v>4</v>
      </c>
      <c r="J3031" s="233"/>
      <c r="K3031" s="233">
        <v>1</v>
      </c>
      <c r="L3031" s="233"/>
      <c r="M3031" s="233">
        <v>4</v>
      </c>
      <c r="N3031" s="233"/>
      <c r="O3031" s="233"/>
      <c r="P3031" s="234">
        <v>2</v>
      </c>
    </row>
    <row r="3032" spans="1:16" x14ac:dyDescent="0.25">
      <c r="A3032" s="231" t="s">
        <v>717</v>
      </c>
      <c r="B3032" s="232" t="s">
        <v>9715</v>
      </c>
      <c r="C3032" s="233"/>
      <c r="D3032" s="233">
        <v>6</v>
      </c>
      <c r="E3032" s="233"/>
      <c r="F3032" s="233">
        <v>60</v>
      </c>
      <c r="G3032" s="233"/>
      <c r="H3032" s="233"/>
      <c r="I3032" s="233"/>
      <c r="J3032" s="233"/>
      <c r="K3032" s="233"/>
      <c r="L3032" s="233"/>
      <c r="M3032" s="233"/>
      <c r="N3032" s="233"/>
      <c r="O3032" s="233"/>
      <c r="P3032" s="234"/>
    </row>
    <row r="3033" spans="1:16" x14ac:dyDescent="0.25">
      <c r="A3033" s="231" t="s">
        <v>955</v>
      </c>
      <c r="B3033" s="232" t="s">
        <v>9715</v>
      </c>
      <c r="C3033" s="233"/>
      <c r="D3033" s="233"/>
      <c r="E3033" s="233"/>
      <c r="F3033" s="233">
        <v>29</v>
      </c>
      <c r="G3033" s="233">
        <v>24</v>
      </c>
      <c r="H3033" s="233">
        <v>17</v>
      </c>
      <c r="I3033" s="233">
        <v>20</v>
      </c>
      <c r="J3033" s="233"/>
      <c r="K3033" s="233"/>
      <c r="L3033" s="233"/>
      <c r="M3033" s="233"/>
      <c r="N3033" s="233"/>
      <c r="O3033" s="233"/>
      <c r="P3033" s="234">
        <v>66</v>
      </c>
    </row>
    <row r="3034" spans="1:16" x14ac:dyDescent="0.25">
      <c r="A3034" s="231" t="s">
        <v>189</v>
      </c>
      <c r="B3034" s="232" t="s">
        <v>9715</v>
      </c>
      <c r="C3034" s="233"/>
      <c r="D3034" s="233"/>
      <c r="E3034" s="233"/>
      <c r="F3034" s="233">
        <v>70</v>
      </c>
      <c r="G3034" s="233">
        <v>119</v>
      </c>
      <c r="H3034" s="233">
        <v>99</v>
      </c>
      <c r="I3034" s="233"/>
      <c r="J3034" s="233">
        <v>3</v>
      </c>
      <c r="K3034" s="233">
        <v>17</v>
      </c>
      <c r="L3034" s="233">
        <v>2</v>
      </c>
      <c r="M3034" s="233"/>
      <c r="N3034" s="233"/>
      <c r="O3034" s="233"/>
      <c r="P3034" s="234"/>
    </row>
    <row r="3035" spans="1:16" x14ac:dyDescent="0.25">
      <c r="A3035" s="231" t="s">
        <v>1081</v>
      </c>
      <c r="B3035" s="232" t="s">
        <v>9715</v>
      </c>
      <c r="C3035" s="233"/>
      <c r="D3035" s="233"/>
      <c r="E3035" s="233"/>
      <c r="F3035" s="233"/>
      <c r="G3035" s="233"/>
      <c r="H3035" s="233"/>
      <c r="I3035" s="233"/>
      <c r="J3035" s="233"/>
      <c r="K3035" s="233">
        <v>1</v>
      </c>
      <c r="L3035" s="233"/>
      <c r="M3035" s="233"/>
      <c r="N3035" s="233"/>
      <c r="O3035" s="233"/>
      <c r="P3035" s="234"/>
    </row>
    <row r="3036" spans="1:16" x14ac:dyDescent="0.25">
      <c r="A3036" s="231" t="s">
        <v>1541</v>
      </c>
      <c r="B3036" s="232" t="s">
        <v>4593</v>
      </c>
      <c r="C3036" s="233"/>
      <c r="D3036" s="233"/>
      <c r="E3036" s="233"/>
      <c r="F3036" s="233">
        <v>6</v>
      </c>
      <c r="G3036" s="233">
        <v>5</v>
      </c>
      <c r="H3036" s="233"/>
      <c r="I3036" s="233"/>
      <c r="J3036" s="233"/>
      <c r="K3036" s="233"/>
      <c r="L3036" s="233"/>
      <c r="M3036" s="233"/>
      <c r="N3036" s="233"/>
      <c r="O3036" s="233"/>
      <c r="P3036" s="234"/>
    </row>
    <row r="3037" spans="1:16" x14ac:dyDescent="0.25">
      <c r="A3037" s="231" t="s">
        <v>957</v>
      </c>
      <c r="B3037" s="232" t="s">
        <v>4594</v>
      </c>
      <c r="C3037" s="233"/>
      <c r="D3037" s="233"/>
      <c r="E3037" s="233">
        <v>31</v>
      </c>
      <c r="F3037" s="233">
        <v>36</v>
      </c>
      <c r="G3037" s="233">
        <v>35</v>
      </c>
      <c r="H3037" s="233">
        <v>15</v>
      </c>
      <c r="I3037" s="233"/>
      <c r="J3037" s="233"/>
      <c r="K3037" s="233"/>
      <c r="L3037" s="233"/>
      <c r="M3037" s="233"/>
      <c r="N3037" s="233">
        <v>3</v>
      </c>
      <c r="O3037" s="233"/>
      <c r="P3037" s="234"/>
    </row>
    <row r="3038" spans="1:16" x14ac:dyDescent="0.25">
      <c r="A3038" s="231" t="s">
        <v>208</v>
      </c>
      <c r="B3038" s="232" t="s">
        <v>4594</v>
      </c>
      <c r="C3038" s="233"/>
      <c r="D3038" s="233"/>
      <c r="E3038" s="233"/>
      <c r="F3038" s="233">
        <v>11</v>
      </c>
      <c r="G3038" s="233"/>
      <c r="H3038" s="233"/>
      <c r="I3038" s="233"/>
      <c r="J3038" s="233"/>
      <c r="K3038" s="233"/>
      <c r="L3038" s="233"/>
      <c r="M3038" s="233"/>
      <c r="N3038" s="233"/>
      <c r="O3038" s="233"/>
      <c r="P3038" s="234"/>
    </row>
    <row r="3039" spans="1:16" x14ac:dyDescent="0.25">
      <c r="A3039" s="231" t="s">
        <v>222</v>
      </c>
      <c r="B3039" s="232" t="s">
        <v>4595</v>
      </c>
      <c r="C3039" s="233">
        <v>20</v>
      </c>
      <c r="D3039" s="233"/>
      <c r="E3039" s="233"/>
      <c r="F3039" s="233"/>
      <c r="G3039" s="233"/>
      <c r="H3039" s="233"/>
      <c r="I3039" s="233">
        <v>3</v>
      </c>
      <c r="J3039" s="233"/>
      <c r="K3039" s="233"/>
      <c r="L3039" s="233"/>
      <c r="M3039" s="233">
        <v>1</v>
      </c>
      <c r="N3039" s="233"/>
      <c r="O3039" s="233"/>
      <c r="P3039" s="234"/>
    </row>
    <row r="3040" spans="1:16" x14ac:dyDescent="0.25">
      <c r="A3040" s="231" t="s">
        <v>2156</v>
      </c>
      <c r="B3040" s="232" t="s">
        <v>9716</v>
      </c>
      <c r="C3040" s="233"/>
      <c r="D3040" s="233"/>
      <c r="E3040" s="233"/>
      <c r="F3040" s="233"/>
      <c r="G3040" s="233"/>
      <c r="H3040" s="233"/>
      <c r="I3040" s="233"/>
      <c r="J3040" s="233"/>
      <c r="K3040" s="233">
        <v>47</v>
      </c>
      <c r="L3040" s="233"/>
      <c r="M3040" s="233"/>
      <c r="N3040" s="233"/>
      <c r="O3040" s="233"/>
      <c r="P3040" s="234"/>
    </row>
    <row r="3041" spans="1:16" x14ac:dyDescent="0.25">
      <c r="A3041" s="231" t="s">
        <v>2221</v>
      </c>
      <c r="B3041" s="232" t="s">
        <v>5357</v>
      </c>
      <c r="C3041" s="233"/>
      <c r="D3041" s="233"/>
      <c r="E3041" s="233"/>
      <c r="F3041" s="233"/>
      <c r="G3041" s="233"/>
      <c r="H3041" s="233"/>
      <c r="I3041" s="233">
        <v>2</v>
      </c>
      <c r="J3041" s="233"/>
      <c r="K3041" s="233"/>
      <c r="L3041" s="233"/>
      <c r="M3041" s="233"/>
      <c r="N3041" s="233"/>
      <c r="O3041" s="233"/>
      <c r="P3041" s="234"/>
    </row>
    <row r="3042" spans="1:16" x14ac:dyDescent="0.25">
      <c r="A3042" s="231" t="s">
        <v>2662</v>
      </c>
      <c r="B3042" s="232" t="s">
        <v>6683</v>
      </c>
      <c r="C3042" s="233"/>
      <c r="D3042" s="233"/>
      <c r="E3042" s="233"/>
      <c r="F3042" s="233"/>
      <c r="G3042" s="233">
        <v>8</v>
      </c>
      <c r="H3042" s="233"/>
      <c r="I3042" s="233"/>
      <c r="J3042" s="233"/>
      <c r="K3042" s="233">
        <v>1</v>
      </c>
      <c r="L3042" s="233"/>
      <c r="M3042" s="233"/>
      <c r="N3042" s="233"/>
      <c r="O3042" s="233"/>
      <c r="P3042" s="234"/>
    </row>
    <row r="3043" spans="1:16" x14ac:dyDescent="0.25">
      <c r="A3043" s="231" t="s">
        <v>1866</v>
      </c>
      <c r="B3043" s="232" t="s">
        <v>4585</v>
      </c>
      <c r="C3043" s="233"/>
      <c r="D3043" s="233"/>
      <c r="E3043" s="233"/>
      <c r="F3043" s="233"/>
      <c r="G3043" s="233"/>
      <c r="H3043" s="233"/>
      <c r="I3043" s="233">
        <v>3</v>
      </c>
      <c r="J3043" s="233"/>
      <c r="K3043" s="233"/>
      <c r="L3043" s="233"/>
      <c r="M3043" s="233"/>
      <c r="N3043" s="233"/>
      <c r="O3043" s="233"/>
      <c r="P3043" s="234"/>
    </row>
    <row r="3044" spans="1:16" x14ac:dyDescent="0.25">
      <c r="A3044" s="231" t="s">
        <v>2078</v>
      </c>
      <c r="B3044" s="232" t="s">
        <v>6542</v>
      </c>
      <c r="C3044" s="233"/>
      <c r="D3044" s="233"/>
      <c r="E3044" s="233"/>
      <c r="F3044" s="233"/>
      <c r="G3044" s="233"/>
      <c r="H3044" s="233"/>
      <c r="I3044" s="233"/>
      <c r="J3044" s="233"/>
      <c r="K3044" s="233"/>
      <c r="L3044" s="233"/>
      <c r="M3044" s="233"/>
      <c r="N3044" s="233"/>
      <c r="O3044" s="233"/>
      <c r="P3044" s="234">
        <v>148</v>
      </c>
    </row>
    <row r="3045" spans="1:16" x14ac:dyDescent="0.25">
      <c r="A3045" s="231" t="s">
        <v>2107</v>
      </c>
      <c r="B3045" s="232" t="s">
        <v>4586</v>
      </c>
      <c r="C3045" s="233">
        <v>180</v>
      </c>
      <c r="D3045" s="233">
        <v>136</v>
      </c>
      <c r="E3045" s="233">
        <v>134</v>
      </c>
      <c r="F3045" s="233">
        <v>229</v>
      </c>
      <c r="G3045" s="233">
        <v>182</v>
      </c>
      <c r="H3045" s="233">
        <v>21</v>
      </c>
      <c r="I3045" s="233">
        <v>111</v>
      </c>
      <c r="J3045" s="233">
        <v>67</v>
      </c>
      <c r="K3045" s="233">
        <v>44</v>
      </c>
      <c r="L3045" s="233"/>
      <c r="M3045" s="233"/>
      <c r="N3045" s="233"/>
      <c r="O3045" s="233">
        <v>117</v>
      </c>
      <c r="P3045" s="234">
        <v>117</v>
      </c>
    </row>
    <row r="3046" spans="1:16" x14ac:dyDescent="0.25">
      <c r="A3046" s="231" t="s">
        <v>1440</v>
      </c>
      <c r="B3046" s="232" t="s">
        <v>4587</v>
      </c>
      <c r="C3046" s="233"/>
      <c r="D3046" s="233">
        <v>24</v>
      </c>
      <c r="E3046" s="233">
        <v>21</v>
      </c>
      <c r="F3046" s="233">
        <v>102</v>
      </c>
      <c r="G3046" s="233">
        <v>60</v>
      </c>
      <c r="H3046" s="233">
        <v>55</v>
      </c>
      <c r="I3046" s="233">
        <v>96</v>
      </c>
      <c r="J3046" s="233"/>
      <c r="K3046" s="233">
        <v>82</v>
      </c>
      <c r="L3046" s="233"/>
      <c r="M3046" s="233"/>
      <c r="N3046" s="233"/>
      <c r="O3046" s="233">
        <v>1</v>
      </c>
      <c r="P3046" s="234"/>
    </row>
    <row r="3047" spans="1:16" x14ac:dyDescent="0.25">
      <c r="A3047" s="231" t="s">
        <v>1428</v>
      </c>
      <c r="B3047" s="232" t="s">
        <v>4588</v>
      </c>
      <c r="C3047" s="233"/>
      <c r="D3047" s="233">
        <v>7</v>
      </c>
      <c r="E3047" s="233">
        <v>2</v>
      </c>
      <c r="F3047" s="233"/>
      <c r="G3047" s="233"/>
      <c r="H3047" s="233"/>
      <c r="I3047" s="233">
        <v>1</v>
      </c>
      <c r="J3047" s="233"/>
      <c r="K3047" s="233">
        <v>5</v>
      </c>
      <c r="L3047" s="233">
        <v>1</v>
      </c>
      <c r="M3047" s="233">
        <v>1</v>
      </c>
      <c r="N3047" s="233">
        <v>4</v>
      </c>
      <c r="O3047" s="233">
        <v>84</v>
      </c>
      <c r="P3047" s="234">
        <v>6</v>
      </c>
    </row>
    <row r="3048" spans="1:16" x14ac:dyDescent="0.25">
      <c r="A3048" s="231" t="s">
        <v>1951</v>
      </c>
      <c r="B3048" s="232" t="s">
        <v>9717</v>
      </c>
      <c r="C3048" s="233"/>
      <c r="D3048" s="233"/>
      <c r="E3048" s="233"/>
      <c r="F3048" s="233"/>
      <c r="G3048" s="233"/>
      <c r="H3048" s="233"/>
      <c r="I3048" s="233">
        <v>2</v>
      </c>
      <c r="J3048" s="233"/>
      <c r="K3048" s="233"/>
      <c r="L3048" s="233"/>
      <c r="M3048" s="233"/>
      <c r="N3048" s="233">
        <v>8</v>
      </c>
      <c r="O3048" s="233"/>
      <c r="P3048" s="234"/>
    </row>
    <row r="3049" spans="1:16" x14ac:dyDescent="0.25">
      <c r="A3049" s="231" t="s">
        <v>1372</v>
      </c>
      <c r="B3049" s="232" t="s">
        <v>4590</v>
      </c>
      <c r="C3049" s="233">
        <v>2</v>
      </c>
      <c r="D3049" s="233"/>
      <c r="E3049" s="233"/>
      <c r="F3049" s="233">
        <v>1</v>
      </c>
      <c r="G3049" s="233"/>
      <c r="H3049" s="233"/>
      <c r="I3049" s="233"/>
      <c r="J3049" s="233"/>
      <c r="K3049" s="233"/>
      <c r="L3049" s="233"/>
      <c r="M3049" s="233"/>
      <c r="N3049" s="233"/>
      <c r="O3049" s="233"/>
      <c r="P3049" s="234">
        <v>15</v>
      </c>
    </row>
    <row r="3050" spans="1:16" x14ac:dyDescent="0.25">
      <c r="A3050" s="231" t="s">
        <v>1160</v>
      </c>
      <c r="B3050" s="232" t="s">
        <v>4591</v>
      </c>
      <c r="C3050" s="233"/>
      <c r="D3050" s="233">
        <v>7</v>
      </c>
      <c r="E3050" s="233"/>
      <c r="F3050" s="233">
        <v>12</v>
      </c>
      <c r="G3050" s="233"/>
      <c r="H3050" s="233">
        <v>1</v>
      </c>
      <c r="I3050" s="233">
        <v>5</v>
      </c>
      <c r="J3050" s="233"/>
      <c r="K3050" s="233"/>
      <c r="L3050" s="233">
        <v>96</v>
      </c>
      <c r="M3050" s="233"/>
      <c r="N3050" s="233"/>
      <c r="O3050" s="233"/>
      <c r="P3050" s="234"/>
    </row>
    <row r="3051" spans="1:16" x14ac:dyDescent="0.25">
      <c r="A3051" s="231" t="s">
        <v>351</v>
      </c>
      <c r="B3051" s="232" t="s">
        <v>3661</v>
      </c>
      <c r="C3051" s="233">
        <v>9</v>
      </c>
      <c r="D3051" s="233">
        <v>16</v>
      </c>
      <c r="E3051" s="233">
        <v>10</v>
      </c>
      <c r="F3051" s="233">
        <v>13</v>
      </c>
      <c r="G3051" s="233">
        <v>14</v>
      </c>
      <c r="H3051" s="233">
        <v>3</v>
      </c>
      <c r="I3051" s="233">
        <v>5</v>
      </c>
      <c r="J3051" s="233">
        <v>3</v>
      </c>
      <c r="K3051" s="233">
        <v>2</v>
      </c>
      <c r="L3051" s="233">
        <v>5</v>
      </c>
      <c r="M3051" s="233">
        <v>8</v>
      </c>
      <c r="N3051" s="233">
        <v>39</v>
      </c>
      <c r="O3051" s="233">
        <v>6</v>
      </c>
      <c r="P3051" s="234">
        <v>4</v>
      </c>
    </row>
    <row r="3052" spans="1:16" x14ac:dyDescent="0.25">
      <c r="A3052" s="231" t="s">
        <v>355</v>
      </c>
      <c r="B3052" s="232" t="s">
        <v>4548</v>
      </c>
      <c r="C3052" s="233">
        <v>32</v>
      </c>
      <c r="D3052" s="233">
        <v>3</v>
      </c>
      <c r="E3052" s="233">
        <v>10</v>
      </c>
      <c r="F3052" s="233">
        <v>27</v>
      </c>
      <c r="G3052" s="233">
        <v>32</v>
      </c>
      <c r="H3052" s="233">
        <v>11</v>
      </c>
      <c r="I3052" s="233">
        <v>25</v>
      </c>
      <c r="J3052" s="233">
        <v>46</v>
      </c>
      <c r="K3052" s="233">
        <v>49</v>
      </c>
      <c r="L3052" s="233">
        <v>5</v>
      </c>
      <c r="M3052" s="233">
        <v>14</v>
      </c>
      <c r="N3052" s="233">
        <v>27</v>
      </c>
      <c r="O3052" s="233">
        <v>18</v>
      </c>
      <c r="P3052" s="234">
        <v>47</v>
      </c>
    </row>
    <row r="3053" spans="1:16" x14ac:dyDescent="0.25">
      <c r="A3053" s="231" t="s">
        <v>1977</v>
      </c>
      <c r="B3053" s="232" t="s">
        <v>9718</v>
      </c>
      <c r="C3053" s="233">
        <v>1</v>
      </c>
      <c r="D3053" s="233"/>
      <c r="E3053" s="233"/>
      <c r="F3053" s="233">
        <v>2</v>
      </c>
      <c r="G3053" s="233">
        <v>2</v>
      </c>
      <c r="H3053" s="233"/>
      <c r="I3053" s="233">
        <v>9</v>
      </c>
      <c r="J3053" s="233"/>
      <c r="K3053" s="233"/>
      <c r="L3053" s="233"/>
      <c r="M3053" s="233"/>
      <c r="N3053" s="233"/>
      <c r="O3053" s="233"/>
      <c r="P3053" s="234">
        <v>5</v>
      </c>
    </row>
    <row r="3054" spans="1:16" x14ac:dyDescent="0.25">
      <c r="A3054" s="231" t="s">
        <v>5405</v>
      </c>
      <c r="B3054" s="232" t="s">
        <v>5406</v>
      </c>
      <c r="C3054" s="233">
        <v>19</v>
      </c>
      <c r="D3054" s="233"/>
      <c r="E3054" s="233"/>
      <c r="F3054" s="233"/>
      <c r="G3054" s="233"/>
      <c r="H3054" s="233"/>
      <c r="I3054" s="233"/>
      <c r="J3054" s="233"/>
      <c r="K3054" s="233"/>
      <c r="L3054" s="233"/>
      <c r="M3054" s="233"/>
      <c r="N3054" s="233"/>
      <c r="O3054" s="233"/>
      <c r="P3054" s="234"/>
    </row>
    <row r="3055" spans="1:16" x14ac:dyDescent="0.25">
      <c r="A3055" s="231" t="s">
        <v>1131</v>
      </c>
      <c r="B3055" s="232" t="s">
        <v>9719</v>
      </c>
      <c r="C3055" s="233"/>
      <c r="D3055" s="233">
        <v>1083</v>
      </c>
      <c r="E3055" s="233">
        <v>184</v>
      </c>
      <c r="F3055" s="233">
        <v>329</v>
      </c>
      <c r="G3055" s="233">
        <v>340</v>
      </c>
      <c r="H3055" s="233">
        <v>646</v>
      </c>
      <c r="I3055" s="233">
        <v>1493</v>
      </c>
      <c r="J3055" s="233">
        <v>1228</v>
      </c>
      <c r="K3055" s="233">
        <v>1359</v>
      </c>
      <c r="L3055" s="233">
        <v>1050</v>
      </c>
      <c r="M3055" s="233">
        <v>2</v>
      </c>
      <c r="N3055" s="233"/>
      <c r="O3055" s="233"/>
      <c r="P3055" s="234"/>
    </row>
    <row r="3056" spans="1:16" x14ac:dyDescent="0.25">
      <c r="A3056" s="231" t="s">
        <v>5407</v>
      </c>
      <c r="B3056" s="232" t="s">
        <v>5408</v>
      </c>
      <c r="C3056" s="233">
        <v>90</v>
      </c>
      <c r="D3056" s="233"/>
      <c r="E3056" s="233"/>
      <c r="F3056" s="233"/>
      <c r="G3056" s="233"/>
      <c r="H3056" s="233"/>
      <c r="I3056" s="233"/>
      <c r="J3056" s="233"/>
      <c r="K3056" s="233"/>
      <c r="L3056" s="233"/>
      <c r="M3056" s="233"/>
      <c r="N3056" s="233"/>
      <c r="O3056" s="233"/>
      <c r="P3056" s="234"/>
    </row>
    <row r="3057" spans="1:16" x14ac:dyDescent="0.25">
      <c r="A3057" s="231" t="s">
        <v>210</v>
      </c>
      <c r="B3057" s="232" t="s">
        <v>9719</v>
      </c>
      <c r="C3057" s="233"/>
      <c r="D3057" s="233">
        <v>80</v>
      </c>
      <c r="E3057" s="233">
        <v>146</v>
      </c>
      <c r="F3057" s="233">
        <v>405</v>
      </c>
      <c r="G3057" s="233">
        <v>703</v>
      </c>
      <c r="H3057" s="233">
        <v>999</v>
      </c>
      <c r="I3057" s="233">
        <v>1635</v>
      </c>
      <c r="J3057" s="233">
        <v>3104</v>
      </c>
      <c r="K3057" s="233">
        <v>3006</v>
      </c>
      <c r="L3057" s="233">
        <v>3684</v>
      </c>
      <c r="M3057" s="233">
        <v>649</v>
      </c>
      <c r="N3057" s="233"/>
      <c r="O3057" s="233"/>
      <c r="P3057" s="234"/>
    </row>
    <row r="3058" spans="1:16" x14ac:dyDescent="0.25">
      <c r="A3058" s="231" t="s">
        <v>501</v>
      </c>
      <c r="B3058" s="232" t="s">
        <v>9720</v>
      </c>
      <c r="C3058" s="233"/>
      <c r="D3058" s="233"/>
      <c r="E3058" s="233"/>
      <c r="F3058" s="233"/>
      <c r="G3058" s="233"/>
      <c r="H3058" s="233"/>
      <c r="I3058" s="233"/>
      <c r="J3058" s="233"/>
      <c r="K3058" s="233">
        <v>19</v>
      </c>
      <c r="L3058" s="233">
        <v>77</v>
      </c>
      <c r="M3058" s="233"/>
      <c r="N3058" s="233">
        <v>1</v>
      </c>
      <c r="O3058" s="233"/>
      <c r="P3058" s="234"/>
    </row>
    <row r="3059" spans="1:16" x14ac:dyDescent="0.25">
      <c r="A3059" s="231" t="s">
        <v>122</v>
      </c>
      <c r="B3059" s="232" t="s">
        <v>3461</v>
      </c>
      <c r="C3059" s="233">
        <v>52</v>
      </c>
      <c r="D3059" s="233">
        <v>508</v>
      </c>
      <c r="E3059" s="233">
        <v>297</v>
      </c>
      <c r="F3059" s="233">
        <v>468</v>
      </c>
      <c r="G3059" s="233">
        <v>262</v>
      </c>
      <c r="H3059" s="233">
        <v>218</v>
      </c>
      <c r="I3059" s="233">
        <v>94</v>
      </c>
      <c r="J3059" s="233">
        <v>537</v>
      </c>
      <c r="K3059" s="233">
        <v>243</v>
      </c>
      <c r="L3059" s="233">
        <v>171</v>
      </c>
      <c r="M3059" s="233">
        <v>27</v>
      </c>
      <c r="N3059" s="233"/>
      <c r="O3059" s="233"/>
      <c r="P3059" s="234"/>
    </row>
    <row r="3060" spans="1:16" x14ac:dyDescent="0.25">
      <c r="A3060" s="231" t="s">
        <v>71</v>
      </c>
      <c r="B3060" s="232" t="s">
        <v>5402</v>
      </c>
      <c r="C3060" s="233"/>
      <c r="D3060" s="233"/>
      <c r="E3060" s="233"/>
      <c r="F3060" s="233"/>
      <c r="G3060" s="233">
        <v>9</v>
      </c>
      <c r="H3060" s="233"/>
      <c r="I3060" s="233"/>
      <c r="J3060" s="233">
        <v>15</v>
      </c>
      <c r="K3060" s="233">
        <v>32</v>
      </c>
      <c r="L3060" s="233">
        <v>139</v>
      </c>
      <c r="M3060" s="233">
        <v>207</v>
      </c>
      <c r="N3060" s="233">
        <v>15</v>
      </c>
      <c r="O3060" s="233"/>
      <c r="P3060" s="234"/>
    </row>
    <row r="3061" spans="1:16" x14ac:dyDescent="0.25">
      <c r="A3061" s="231" t="s">
        <v>2498</v>
      </c>
      <c r="B3061" s="232" t="s">
        <v>3478</v>
      </c>
      <c r="C3061" s="233"/>
      <c r="D3061" s="233"/>
      <c r="E3061" s="233"/>
      <c r="F3061" s="233"/>
      <c r="G3061" s="233"/>
      <c r="H3061" s="233"/>
      <c r="I3061" s="233">
        <v>26</v>
      </c>
      <c r="J3061" s="233"/>
      <c r="K3061" s="233">
        <v>4</v>
      </c>
      <c r="L3061" s="233"/>
      <c r="M3061" s="233">
        <v>69</v>
      </c>
      <c r="N3061" s="233"/>
      <c r="O3061" s="233"/>
      <c r="P3061" s="234"/>
    </row>
    <row r="3062" spans="1:16" x14ac:dyDescent="0.25">
      <c r="A3062" s="231" t="s">
        <v>3186</v>
      </c>
      <c r="B3062" s="232" t="s">
        <v>5409</v>
      </c>
      <c r="C3062" s="233"/>
      <c r="D3062" s="233">
        <v>75</v>
      </c>
      <c r="E3062" s="233">
        <v>58</v>
      </c>
      <c r="F3062" s="233">
        <v>26</v>
      </c>
      <c r="G3062" s="233">
        <v>16</v>
      </c>
      <c r="H3062" s="233">
        <v>14</v>
      </c>
      <c r="I3062" s="233"/>
      <c r="J3062" s="233"/>
      <c r="K3062" s="233"/>
      <c r="L3062" s="233"/>
      <c r="M3062" s="233"/>
      <c r="N3062" s="233"/>
      <c r="O3062" s="233"/>
      <c r="P3062" s="234"/>
    </row>
    <row r="3063" spans="1:16" x14ac:dyDescent="0.25">
      <c r="A3063" s="231" t="s">
        <v>1208</v>
      </c>
      <c r="B3063" s="232" t="s">
        <v>3452</v>
      </c>
      <c r="C3063" s="233"/>
      <c r="D3063" s="233"/>
      <c r="E3063" s="233"/>
      <c r="F3063" s="233"/>
      <c r="G3063" s="233"/>
      <c r="H3063" s="233"/>
      <c r="I3063" s="233">
        <v>73</v>
      </c>
      <c r="J3063" s="233">
        <v>152</v>
      </c>
      <c r="K3063" s="233">
        <v>166</v>
      </c>
      <c r="L3063" s="233">
        <v>211</v>
      </c>
      <c r="M3063" s="233">
        <v>80</v>
      </c>
      <c r="N3063" s="233">
        <v>100</v>
      </c>
      <c r="O3063" s="233"/>
      <c r="P3063" s="234"/>
    </row>
    <row r="3064" spans="1:16" x14ac:dyDescent="0.25">
      <c r="A3064" s="231" t="s">
        <v>77</v>
      </c>
      <c r="B3064" s="232" t="s">
        <v>9721</v>
      </c>
      <c r="C3064" s="233"/>
      <c r="D3064" s="233"/>
      <c r="E3064" s="233"/>
      <c r="F3064" s="233"/>
      <c r="G3064" s="233"/>
      <c r="H3064" s="233"/>
      <c r="I3064" s="233"/>
      <c r="J3064" s="233">
        <v>169</v>
      </c>
      <c r="K3064" s="233">
        <v>86</v>
      </c>
      <c r="L3064" s="233">
        <v>1587</v>
      </c>
      <c r="M3064" s="233">
        <v>8113</v>
      </c>
      <c r="N3064" s="233">
        <v>2111</v>
      </c>
      <c r="O3064" s="233">
        <v>3821</v>
      </c>
      <c r="P3064" s="234">
        <v>5827</v>
      </c>
    </row>
    <row r="3065" spans="1:16" x14ac:dyDescent="0.25">
      <c r="A3065" s="231" t="s">
        <v>2322</v>
      </c>
      <c r="B3065" s="232" t="s">
        <v>9722</v>
      </c>
      <c r="C3065" s="233"/>
      <c r="D3065" s="233">
        <v>23</v>
      </c>
      <c r="E3065" s="233"/>
      <c r="F3065" s="233"/>
      <c r="G3065" s="233"/>
      <c r="H3065" s="233"/>
      <c r="I3065" s="233">
        <v>8</v>
      </c>
      <c r="J3065" s="233"/>
      <c r="K3065" s="233"/>
      <c r="L3065" s="233">
        <v>664</v>
      </c>
      <c r="M3065" s="233">
        <v>531</v>
      </c>
      <c r="N3065" s="233">
        <v>3112</v>
      </c>
      <c r="O3065" s="233">
        <v>3573</v>
      </c>
      <c r="P3065" s="234">
        <v>672</v>
      </c>
    </row>
    <row r="3066" spans="1:16" x14ac:dyDescent="0.25">
      <c r="A3066" s="231" t="s">
        <v>2694</v>
      </c>
      <c r="B3066" s="232" t="s">
        <v>9723</v>
      </c>
      <c r="C3066" s="233"/>
      <c r="D3066" s="233"/>
      <c r="E3066" s="233">
        <v>10</v>
      </c>
      <c r="F3066" s="233">
        <v>10</v>
      </c>
      <c r="G3066" s="233">
        <v>14</v>
      </c>
      <c r="H3066" s="233"/>
      <c r="I3066" s="233">
        <v>6</v>
      </c>
      <c r="J3066" s="233">
        <v>119</v>
      </c>
      <c r="K3066" s="233">
        <v>168</v>
      </c>
      <c r="L3066" s="233">
        <v>131</v>
      </c>
      <c r="M3066" s="233">
        <v>95</v>
      </c>
      <c r="N3066" s="233">
        <v>874</v>
      </c>
      <c r="O3066" s="233">
        <v>269</v>
      </c>
      <c r="P3066" s="234">
        <v>711</v>
      </c>
    </row>
    <row r="3067" spans="1:16" x14ac:dyDescent="0.25">
      <c r="A3067" s="231" t="s">
        <v>5410</v>
      </c>
      <c r="B3067" s="232" t="s">
        <v>5411</v>
      </c>
      <c r="C3067" s="233">
        <v>21</v>
      </c>
      <c r="D3067" s="233"/>
      <c r="E3067" s="233"/>
      <c r="F3067" s="233"/>
      <c r="G3067" s="233"/>
      <c r="H3067" s="233"/>
      <c r="I3067" s="233"/>
      <c r="J3067" s="233"/>
      <c r="K3067" s="233"/>
      <c r="L3067" s="233"/>
      <c r="M3067" s="233"/>
      <c r="N3067" s="233"/>
      <c r="O3067" s="233"/>
      <c r="P3067" s="234"/>
    </row>
    <row r="3068" spans="1:16" x14ac:dyDescent="0.25">
      <c r="A3068" s="231" t="s">
        <v>3470</v>
      </c>
      <c r="B3068" s="232" t="s">
        <v>9724</v>
      </c>
      <c r="C3068" s="233"/>
      <c r="D3068" s="233"/>
      <c r="E3068" s="233"/>
      <c r="F3068" s="233"/>
      <c r="G3068" s="233"/>
      <c r="H3068" s="233"/>
      <c r="I3068" s="233"/>
      <c r="J3068" s="233"/>
      <c r="K3068" s="233"/>
      <c r="L3068" s="233"/>
      <c r="M3068" s="233"/>
      <c r="N3068" s="233">
        <v>47</v>
      </c>
      <c r="O3068" s="233"/>
      <c r="P3068" s="234"/>
    </row>
    <row r="3069" spans="1:16" x14ac:dyDescent="0.25">
      <c r="A3069" s="231" t="s">
        <v>3063</v>
      </c>
      <c r="B3069" s="232" t="s">
        <v>9725</v>
      </c>
      <c r="C3069" s="233"/>
      <c r="D3069" s="233">
        <v>4</v>
      </c>
      <c r="E3069" s="233"/>
      <c r="F3069" s="233"/>
      <c r="G3069" s="233"/>
      <c r="H3069" s="233"/>
      <c r="I3069" s="233"/>
      <c r="J3069" s="233"/>
      <c r="K3069" s="233">
        <v>17</v>
      </c>
      <c r="L3069" s="233">
        <v>36</v>
      </c>
      <c r="M3069" s="233">
        <v>46</v>
      </c>
      <c r="N3069" s="233">
        <v>409</v>
      </c>
      <c r="O3069" s="233"/>
      <c r="P3069" s="234">
        <v>41</v>
      </c>
    </row>
    <row r="3070" spans="1:16" x14ac:dyDescent="0.25">
      <c r="A3070" s="231" t="s">
        <v>1742</v>
      </c>
      <c r="B3070" s="232" t="s">
        <v>9726</v>
      </c>
      <c r="C3070" s="233"/>
      <c r="D3070" s="233"/>
      <c r="E3070" s="233"/>
      <c r="F3070" s="233">
        <v>116</v>
      </c>
      <c r="G3070" s="233"/>
      <c r="H3070" s="233"/>
      <c r="I3070" s="233"/>
      <c r="J3070" s="233"/>
      <c r="K3070" s="233"/>
      <c r="L3070" s="233"/>
      <c r="M3070" s="233"/>
      <c r="N3070" s="233"/>
      <c r="O3070" s="233"/>
      <c r="P3070" s="234"/>
    </row>
    <row r="3071" spans="1:16" x14ac:dyDescent="0.25">
      <c r="A3071" s="231" t="s">
        <v>775</v>
      </c>
      <c r="B3071" s="232" t="s">
        <v>9727</v>
      </c>
      <c r="C3071" s="233"/>
      <c r="D3071" s="233"/>
      <c r="E3071" s="233"/>
      <c r="F3071" s="233"/>
      <c r="G3071" s="233"/>
      <c r="H3071" s="233"/>
      <c r="I3071" s="233"/>
      <c r="J3071" s="233"/>
      <c r="K3071" s="233"/>
      <c r="L3071" s="233">
        <v>7</v>
      </c>
      <c r="M3071" s="233"/>
      <c r="N3071" s="233"/>
      <c r="O3071" s="233"/>
      <c r="P3071" s="234"/>
    </row>
    <row r="3072" spans="1:16" x14ac:dyDescent="0.25">
      <c r="A3072" s="231" t="s">
        <v>5394</v>
      </c>
      <c r="B3072" s="232" t="s">
        <v>5395</v>
      </c>
      <c r="C3072" s="233"/>
      <c r="D3072" s="233">
        <v>28</v>
      </c>
      <c r="E3072" s="233"/>
      <c r="F3072" s="233"/>
      <c r="G3072" s="233"/>
      <c r="H3072" s="233"/>
      <c r="I3072" s="233"/>
      <c r="J3072" s="233"/>
      <c r="K3072" s="233"/>
      <c r="L3072" s="233"/>
      <c r="M3072" s="233"/>
      <c r="N3072" s="233"/>
      <c r="O3072" s="233"/>
      <c r="P3072" s="234"/>
    </row>
    <row r="3073" spans="1:16" x14ac:dyDescent="0.25">
      <c r="A3073" s="231" t="s">
        <v>1880</v>
      </c>
      <c r="B3073" s="232" t="s">
        <v>9728</v>
      </c>
      <c r="C3073" s="233">
        <v>1</v>
      </c>
      <c r="D3073" s="233"/>
      <c r="E3073" s="233"/>
      <c r="F3073" s="233"/>
      <c r="G3073" s="233"/>
      <c r="H3073" s="233"/>
      <c r="I3073" s="233"/>
      <c r="J3073" s="233"/>
      <c r="K3073" s="233"/>
      <c r="L3073" s="233"/>
      <c r="M3073" s="233"/>
      <c r="N3073" s="233"/>
      <c r="O3073" s="233"/>
      <c r="P3073" s="234"/>
    </row>
    <row r="3074" spans="1:16" x14ac:dyDescent="0.25">
      <c r="A3074" s="231" t="s">
        <v>1177</v>
      </c>
      <c r="B3074" s="232" t="s">
        <v>9729</v>
      </c>
      <c r="C3074" s="233">
        <v>2</v>
      </c>
      <c r="D3074" s="233">
        <v>23</v>
      </c>
      <c r="E3074" s="233">
        <v>1</v>
      </c>
      <c r="F3074" s="233">
        <v>6</v>
      </c>
      <c r="G3074" s="233"/>
      <c r="H3074" s="233"/>
      <c r="I3074" s="233"/>
      <c r="J3074" s="233">
        <v>5</v>
      </c>
      <c r="K3074" s="233"/>
      <c r="L3074" s="233"/>
      <c r="M3074" s="233"/>
      <c r="N3074" s="233"/>
      <c r="O3074" s="233"/>
      <c r="P3074" s="234"/>
    </row>
    <row r="3075" spans="1:16" x14ac:dyDescent="0.25">
      <c r="A3075" s="231" t="s">
        <v>768</v>
      </c>
      <c r="B3075" s="232" t="s">
        <v>4551</v>
      </c>
      <c r="C3075" s="233"/>
      <c r="D3075" s="233"/>
      <c r="E3075" s="233">
        <v>2</v>
      </c>
      <c r="F3075" s="233">
        <v>9</v>
      </c>
      <c r="G3075" s="233"/>
      <c r="H3075" s="233"/>
      <c r="I3075" s="233"/>
      <c r="J3075" s="233"/>
      <c r="K3075" s="233"/>
      <c r="L3075" s="233"/>
      <c r="M3075" s="233"/>
      <c r="N3075" s="233"/>
      <c r="O3075" s="233"/>
      <c r="P3075" s="234"/>
    </row>
    <row r="3076" spans="1:16" x14ac:dyDescent="0.25">
      <c r="A3076" s="231" t="s">
        <v>952</v>
      </c>
      <c r="B3076" s="232" t="s">
        <v>5399</v>
      </c>
      <c r="C3076" s="233"/>
      <c r="D3076" s="233"/>
      <c r="E3076" s="233"/>
      <c r="F3076" s="233"/>
      <c r="G3076" s="233"/>
      <c r="H3076" s="233"/>
      <c r="I3076" s="233"/>
      <c r="J3076" s="233"/>
      <c r="K3076" s="233"/>
      <c r="L3076" s="233"/>
      <c r="M3076" s="233"/>
      <c r="N3076" s="233">
        <v>11</v>
      </c>
      <c r="O3076" s="233"/>
      <c r="P3076" s="234"/>
    </row>
    <row r="3077" spans="1:16" x14ac:dyDescent="0.25">
      <c r="A3077" s="231" t="s">
        <v>1544</v>
      </c>
      <c r="B3077" s="232" t="s">
        <v>3655</v>
      </c>
      <c r="C3077" s="233"/>
      <c r="D3077" s="233">
        <v>7</v>
      </c>
      <c r="E3077" s="233">
        <v>9</v>
      </c>
      <c r="F3077" s="233">
        <v>10</v>
      </c>
      <c r="G3077" s="233">
        <v>6</v>
      </c>
      <c r="H3077" s="233">
        <v>4</v>
      </c>
      <c r="I3077" s="233">
        <v>1</v>
      </c>
      <c r="J3077" s="233">
        <v>2</v>
      </c>
      <c r="K3077" s="233"/>
      <c r="L3077" s="233"/>
      <c r="M3077" s="233"/>
      <c r="N3077" s="233">
        <v>3</v>
      </c>
      <c r="O3077" s="233">
        <v>3</v>
      </c>
      <c r="P3077" s="234">
        <v>2</v>
      </c>
    </row>
    <row r="3078" spans="1:16" x14ac:dyDescent="0.25">
      <c r="A3078" s="231" t="s">
        <v>1461</v>
      </c>
      <c r="B3078" s="232" t="s">
        <v>4597</v>
      </c>
      <c r="C3078" s="233">
        <v>1</v>
      </c>
      <c r="D3078" s="233"/>
      <c r="E3078" s="233">
        <v>3</v>
      </c>
      <c r="F3078" s="233"/>
      <c r="G3078" s="233">
        <v>1</v>
      </c>
      <c r="H3078" s="233"/>
      <c r="I3078" s="233"/>
      <c r="J3078" s="233"/>
      <c r="K3078" s="233"/>
      <c r="L3078" s="233"/>
      <c r="M3078" s="233"/>
      <c r="N3078" s="233">
        <v>1</v>
      </c>
      <c r="O3078" s="233"/>
      <c r="P3078" s="234"/>
    </row>
    <row r="3079" spans="1:16" x14ac:dyDescent="0.25">
      <c r="A3079" s="231" t="s">
        <v>2227</v>
      </c>
      <c r="B3079" s="232" t="s">
        <v>3660</v>
      </c>
      <c r="C3079" s="233">
        <v>7</v>
      </c>
      <c r="D3079" s="233"/>
      <c r="E3079" s="233"/>
      <c r="F3079" s="233"/>
      <c r="G3079" s="233"/>
      <c r="H3079" s="233"/>
      <c r="I3079" s="233"/>
      <c r="J3079" s="233"/>
      <c r="K3079" s="233"/>
      <c r="L3079" s="233"/>
      <c r="M3079" s="233"/>
      <c r="N3079" s="233"/>
      <c r="O3079" s="233"/>
      <c r="P3079" s="234"/>
    </row>
    <row r="3080" spans="1:16" x14ac:dyDescent="0.25">
      <c r="A3080" s="231" t="s">
        <v>2336</v>
      </c>
      <c r="B3080" s="232" t="s">
        <v>5400</v>
      </c>
      <c r="C3080" s="233">
        <v>1</v>
      </c>
      <c r="D3080" s="233">
        <v>1</v>
      </c>
      <c r="E3080" s="233"/>
      <c r="F3080" s="233"/>
      <c r="G3080" s="233">
        <v>1</v>
      </c>
      <c r="H3080" s="233"/>
      <c r="I3080" s="233"/>
      <c r="J3080" s="233"/>
      <c r="K3080" s="233"/>
      <c r="L3080" s="233"/>
      <c r="M3080" s="233"/>
      <c r="N3080" s="233"/>
      <c r="O3080" s="233"/>
      <c r="P3080" s="234"/>
    </row>
    <row r="3081" spans="1:16" x14ac:dyDescent="0.25">
      <c r="A3081" s="231" t="s">
        <v>2038</v>
      </c>
      <c r="B3081" s="232" t="s">
        <v>5401</v>
      </c>
      <c r="C3081" s="233"/>
      <c r="D3081" s="233"/>
      <c r="E3081" s="233"/>
      <c r="F3081" s="233">
        <v>14</v>
      </c>
      <c r="G3081" s="233"/>
      <c r="H3081" s="233"/>
      <c r="I3081" s="233"/>
      <c r="J3081" s="233"/>
      <c r="K3081" s="233"/>
      <c r="L3081" s="233"/>
      <c r="M3081" s="233">
        <v>1</v>
      </c>
      <c r="N3081" s="233"/>
      <c r="O3081" s="233"/>
      <c r="P3081" s="234"/>
    </row>
    <row r="3082" spans="1:16" x14ac:dyDescent="0.25">
      <c r="A3082" s="231" t="s">
        <v>1158</v>
      </c>
      <c r="B3082" s="232" t="s">
        <v>3654</v>
      </c>
      <c r="C3082" s="233"/>
      <c r="D3082" s="233">
        <v>1</v>
      </c>
      <c r="E3082" s="233"/>
      <c r="F3082" s="233">
        <v>2</v>
      </c>
      <c r="G3082" s="233"/>
      <c r="H3082" s="233">
        <v>24</v>
      </c>
      <c r="I3082" s="233">
        <v>10</v>
      </c>
      <c r="J3082" s="233">
        <v>39</v>
      </c>
      <c r="K3082" s="233"/>
      <c r="L3082" s="233"/>
      <c r="M3082" s="233">
        <v>7</v>
      </c>
      <c r="N3082" s="233">
        <v>8</v>
      </c>
      <c r="O3082" s="233">
        <v>9</v>
      </c>
      <c r="P3082" s="234">
        <v>3</v>
      </c>
    </row>
    <row r="3083" spans="1:16" x14ac:dyDescent="0.25">
      <c r="A3083" s="231" t="s">
        <v>941</v>
      </c>
      <c r="B3083" s="232" t="s">
        <v>4600</v>
      </c>
      <c r="C3083" s="233"/>
      <c r="D3083" s="233"/>
      <c r="E3083" s="233"/>
      <c r="F3083" s="233"/>
      <c r="G3083" s="233">
        <v>5</v>
      </c>
      <c r="H3083" s="233">
        <v>3</v>
      </c>
      <c r="I3083" s="233"/>
      <c r="J3083" s="233"/>
      <c r="K3083" s="233"/>
      <c r="L3083" s="233"/>
      <c r="M3083" s="233">
        <v>18</v>
      </c>
      <c r="N3083" s="233"/>
      <c r="O3083" s="233">
        <v>1</v>
      </c>
      <c r="P3083" s="234">
        <v>1</v>
      </c>
    </row>
    <row r="3084" spans="1:16" x14ac:dyDescent="0.25">
      <c r="A3084" s="231" t="s">
        <v>1881</v>
      </c>
      <c r="B3084" s="232" t="s">
        <v>4601</v>
      </c>
      <c r="C3084" s="233"/>
      <c r="D3084" s="233"/>
      <c r="E3084" s="233">
        <v>1</v>
      </c>
      <c r="F3084" s="233">
        <v>3</v>
      </c>
      <c r="G3084" s="233"/>
      <c r="H3084" s="233"/>
      <c r="I3084" s="233"/>
      <c r="J3084" s="233"/>
      <c r="K3084" s="233"/>
      <c r="L3084" s="233"/>
      <c r="M3084" s="233">
        <v>2</v>
      </c>
      <c r="N3084" s="233"/>
      <c r="O3084" s="233">
        <v>6</v>
      </c>
      <c r="P3084" s="234"/>
    </row>
    <row r="3085" spans="1:16" x14ac:dyDescent="0.25">
      <c r="A3085" s="231" t="s">
        <v>2282</v>
      </c>
      <c r="B3085" s="232" t="s">
        <v>9730</v>
      </c>
      <c r="C3085" s="233"/>
      <c r="D3085" s="233">
        <v>1</v>
      </c>
      <c r="E3085" s="233"/>
      <c r="F3085" s="233"/>
      <c r="G3085" s="233"/>
      <c r="H3085" s="233"/>
      <c r="I3085" s="233"/>
      <c r="J3085" s="233"/>
      <c r="K3085" s="233"/>
      <c r="L3085" s="233"/>
      <c r="M3085" s="233"/>
      <c r="N3085" s="233"/>
      <c r="O3085" s="233"/>
      <c r="P3085" s="234"/>
    </row>
    <row r="3086" spans="1:16" x14ac:dyDescent="0.25">
      <c r="A3086" s="231" t="s">
        <v>1387</v>
      </c>
      <c r="B3086" s="232" t="s">
        <v>9731</v>
      </c>
      <c r="C3086" s="233">
        <v>1</v>
      </c>
      <c r="D3086" s="233"/>
      <c r="E3086" s="233"/>
      <c r="F3086" s="233"/>
      <c r="G3086" s="233"/>
      <c r="H3086" s="233"/>
      <c r="I3086" s="233"/>
      <c r="J3086" s="233"/>
      <c r="K3086" s="233"/>
      <c r="L3086" s="233"/>
      <c r="M3086" s="233"/>
      <c r="N3086" s="233"/>
      <c r="O3086" s="233"/>
      <c r="P3086" s="234"/>
    </row>
    <row r="3087" spans="1:16" x14ac:dyDescent="0.25">
      <c r="A3087" s="231" t="s">
        <v>1209</v>
      </c>
      <c r="B3087" s="232" t="s">
        <v>4554</v>
      </c>
      <c r="C3087" s="233"/>
      <c r="D3087" s="233"/>
      <c r="E3087" s="233"/>
      <c r="F3087" s="233">
        <v>1</v>
      </c>
      <c r="G3087" s="233"/>
      <c r="H3087" s="233"/>
      <c r="I3087" s="233"/>
      <c r="J3087" s="233"/>
      <c r="K3087" s="233"/>
      <c r="L3087" s="233"/>
      <c r="M3087" s="233"/>
      <c r="N3087" s="233"/>
      <c r="O3087" s="233"/>
      <c r="P3087" s="234"/>
    </row>
    <row r="3088" spans="1:16" x14ac:dyDescent="0.25">
      <c r="A3088" s="231" t="s">
        <v>2177</v>
      </c>
      <c r="B3088" s="232" t="s">
        <v>5375</v>
      </c>
      <c r="C3088" s="233"/>
      <c r="D3088" s="233"/>
      <c r="E3088" s="233"/>
      <c r="F3088" s="233">
        <v>1</v>
      </c>
      <c r="G3088" s="233"/>
      <c r="H3088" s="233"/>
      <c r="I3088" s="233"/>
      <c r="J3088" s="233"/>
      <c r="K3088" s="233"/>
      <c r="L3088" s="233"/>
      <c r="M3088" s="233"/>
      <c r="N3088" s="233"/>
      <c r="O3088" s="233"/>
      <c r="P3088" s="234"/>
    </row>
    <row r="3089" spans="1:16" x14ac:dyDescent="0.25">
      <c r="A3089" s="231" t="s">
        <v>8286</v>
      </c>
      <c r="B3089" s="232" t="s">
        <v>8287</v>
      </c>
      <c r="C3089" s="233"/>
      <c r="D3089" s="233"/>
      <c r="E3089" s="233"/>
      <c r="F3089" s="233"/>
      <c r="G3089" s="233"/>
      <c r="H3089" s="233">
        <v>2</v>
      </c>
      <c r="I3089" s="233">
        <v>4</v>
      </c>
      <c r="J3089" s="233">
        <v>3</v>
      </c>
      <c r="K3089" s="233">
        <v>3</v>
      </c>
      <c r="L3089" s="233"/>
      <c r="M3089" s="233"/>
      <c r="N3089" s="233">
        <v>3</v>
      </c>
      <c r="O3089" s="233"/>
      <c r="P3089" s="234"/>
    </row>
    <row r="3090" spans="1:16" x14ac:dyDescent="0.25">
      <c r="A3090" s="231" t="s">
        <v>8859</v>
      </c>
      <c r="B3090" s="232" t="s">
        <v>8860</v>
      </c>
      <c r="C3090" s="233">
        <v>54</v>
      </c>
      <c r="D3090" s="233"/>
      <c r="E3090" s="233"/>
      <c r="F3090" s="233"/>
      <c r="G3090" s="233"/>
      <c r="H3090" s="233"/>
      <c r="I3090" s="233"/>
      <c r="J3090" s="233"/>
      <c r="K3090" s="233"/>
      <c r="L3090" s="233"/>
      <c r="M3090" s="233"/>
      <c r="N3090" s="233"/>
      <c r="O3090" s="233"/>
      <c r="P3090" s="234"/>
    </row>
    <row r="3091" spans="1:16" x14ac:dyDescent="0.25">
      <c r="A3091" s="231" t="s">
        <v>1641</v>
      </c>
      <c r="B3091" s="232" t="s">
        <v>5377</v>
      </c>
      <c r="C3091" s="233"/>
      <c r="D3091" s="233"/>
      <c r="E3091" s="233"/>
      <c r="F3091" s="233">
        <v>6</v>
      </c>
      <c r="G3091" s="233"/>
      <c r="H3091" s="233"/>
      <c r="I3091" s="233"/>
      <c r="J3091" s="233"/>
      <c r="K3091" s="233"/>
      <c r="L3091" s="233"/>
      <c r="M3091" s="233"/>
      <c r="N3091" s="233">
        <v>13</v>
      </c>
      <c r="O3091" s="233">
        <v>21</v>
      </c>
      <c r="P3091" s="234"/>
    </row>
    <row r="3092" spans="1:16" x14ac:dyDescent="0.25">
      <c r="A3092" s="231" t="s">
        <v>8266</v>
      </c>
      <c r="B3092" s="232" t="s">
        <v>8267</v>
      </c>
      <c r="C3092" s="233"/>
      <c r="D3092" s="233"/>
      <c r="E3092" s="233"/>
      <c r="F3092" s="233"/>
      <c r="G3092" s="233"/>
      <c r="H3092" s="233"/>
      <c r="I3092" s="233">
        <v>2</v>
      </c>
      <c r="J3092" s="233"/>
      <c r="K3092" s="233"/>
      <c r="L3092" s="233"/>
      <c r="M3092" s="233"/>
      <c r="N3092" s="233"/>
      <c r="O3092" s="233"/>
      <c r="P3092" s="234"/>
    </row>
    <row r="3093" spans="1:16" x14ac:dyDescent="0.25">
      <c r="A3093" s="231" t="s">
        <v>2402</v>
      </c>
      <c r="B3093" s="232" t="s">
        <v>5378</v>
      </c>
      <c r="C3093" s="233"/>
      <c r="D3093" s="233"/>
      <c r="E3093" s="233"/>
      <c r="F3093" s="233"/>
      <c r="G3093" s="233"/>
      <c r="H3093" s="233"/>
      <c r="I3093" s="233"/>
      <c r="J3093" s="233">
        <v>7</v>
      </c>
      <c r="K3093" s="233"/>
      <c r="L3093" s="233"/>
      <c r="M3093" s="233"/>
      <c r="N3093" s="233"/>
      <c r="O3093" s="233"/>
      <c r="P3093" s="234"/>
    </row>
    <row r="3094" spans="1:16" x14ac:dyDescent="0.25">
      <c r="A3094" s="231" t="s">
        <v>7787</v>
      </c>
      <c r="B3094" s="232" t="s">
        <v>7788</v>
      </c>
      <c r="C3094" s="233"/>
      <c r="D3094" s="233"/>
      <c r="E3094" s="233"/>
      <c r="F3094" s="233">
        <v>2</v>
      </c>
      <c r="G3094" s="233">
        <v>2</v>
      </c>
      <c r="H3094" s="233"/>
      <c r="I3094" s="233"/>
      <c r="J3094" s="233"/>
      <c r="K3094" s="233"/>
      <c r="L3094" s="233"/>
      <c r="M3094" s="233"/>
      <c r="N3094" s="233"/>
      <c r="O3094" s="233"/>
      <c r="P3094" s="234"/>
    </row>
    <row r="3095" spans="1:16" x14ac:dyDescent="0.25">
      <c r="A3095" s="231" t="s">
        <v>229</v>
      </c>
      <c r="B3095" s="232" t="s">
        <v>5386</v>
      </c>
      <c r="C3095" s="233"/>
      <c r="D3095" s="233"/>
      <c r="E3095" s="233">
        <v>25</v>
      </c>
      <c r="F3095" s="233"/>
      <c r="G3095" s="233"/>
      <c r="H3095" s="233"/>
      <c r="I3095" s="233"/>
      <c r="J3095" s="233"/>
      <c r="K3095" s="233"/>
      <c r="L3095" s="233"/>
      <c r="M3095" s="233"/>
      <c r="N3095" s="233"/>
      <c r="O3095" s="233"/>
      <c r="P3095" s="234">
        <v>2</v>
      </c>
    </row>
    <row r="3096" spans="1:16" x14ac:dyDescent="0.25">
      <c r="A3096" s="231" t="s">
        <v>821</v>
      </c>
      <c r="B3096" s="232" t="s">
        <v>5389</v>
      </c>
      <c r="C3096" s="233"/>
      <c r="D3096" s="233"/>
      <c r="E3096" s="233"/>
      <c r="F3096" s="233"/>
      <c r="G3096" s="233"/>
      <c r="H3096" s="233"/>
      <c r="I3096" s="233"/>
      <c r="J3096" s="233"/>
      <c r="K3096" s="233"/>
      <c r="L3096" s="233"/>
      <c r="M3096" s="233">
        <v>26</v>
      </c>
      <c r="N3096" s="233">
        <v>10</v>
      </c>
      <c r="O3096" s="233">
        <v>38</v>
      </c>
      <c r="P3096" s="234">
        <v>60</v>
      </c>
    </row>
    <row r="3097" spans="1:16" x14ac:dyDescent="0.25">
      <c r="A3097" s="231" t="s">
        <v>306</v>
      </c>
      <c r="B3097" s="232" t="s">
        <v>4602</v>
      </c>
      <c r="C3097" s="233"/>
      <c r="D3097" s="233"/>
      <c r="E3097" s="233"/>
      <c r="F3097" s="233"/>
      <c r="G3097" s="233"/>
      <c r="H3097" s="233"/>
      <c r="I3097" s="233"/>
      <c r="J3097" s="233">
        <v>2</v>
      </c>
      <c r="K3097" s="233"/>
      <c r="L3097" s="233">
        <v>1</v>
      </c>
      <c r="M3097" s="233"/>
      <c r="N3097" s="233"/>
      <c r="O3097" s="233">
        <v>2</v>
      </c>
      <c r="P3097" s="234"/>
    </row>
    <row r="3098" spans="1:16" x14ac:dyDescent="0.25">
      <c r="A3098" s="231" t="s">
        <v>3154</v>
      </c>
      <c r="B3098" s="232" t="s">
        <v>9732</v>
      </c>
      <c r="C3098" s="233">
        <v>2</v>
      </c>
      <c r="D3098" s="233"/>
      <c r="E3098" s="233"/>
      <c r="F3098" s="233"/>
      <c r="G3098" s="233"/>
      <c r="H3098" s="233"/>
      <c r="I3098" s="233"/>
      <c r="J3098" s="233"/>
      <c r="K3098" s="233"/>
      <c r="L3098" s="233"/>
      <c r="M3098" s="233"/>
      <c r="N3098" s="233"/>
      <c r="O3098" s="233"/>
      <c r="P3098" s="234"/>
    </row>
    <row r="3099" spans="1:16" x14ac:dyDescent="0.25">
      <c r="A3099" s="231" t="s">
        <v>679</v>
      </c>
      <c r="B3099" s="232" t="s">
        <v>4599</v>
      </c>
      <c r="C3099" s="233"/>
      <c r="D3099" s="233"/>
      <c r="E3099" s="233"/>
      <c r="F3099" s="233"/>
      <c r="G3099" s="233"/>
      <c r="H3099" s="233"/>
      <c r="I3099" s="233"/>
      <c r="J3099" s="233"/>
      <c r="K3099" s="233">
        <v>11</v>
      </c>
      <c r="L3099" s="233"/>
      <c r="M3099" s="233"/>
      <c r="N3099" s="233"/>
      <c r="O3099" s="233"/>
      <c r="P3099" s="234"/>
    </row>
    <row r="3100" spans="1:16" x14ac:dyDescent="0.25">
      <c r="A3100" s="231" t="s">
        <v>3233</v>
      </c>
      <c r="B3100" s="232" t="s">
        <v>5356</v>
      </c>
      <c r="C3100" s="233"/>
      <c r="D3100" s="233"/>
      <c r="E3100" s="233"/>
      <c r="F3100" s="233"/>
      <c r="G3100" s="233">
        <v>4</v>
      </c>
      <c r="H3100" s="233"/>
      <c r="I3100" s="233">
        <v>22</v>
      </c>
      <c r="J3100" s="233"/>
      <c r="K3100" s="233"/>
      <c r="L3100" s="233"/>
      <c r="M3100" s="233"/>
      <c r="N3100" s="233"/>
      <c r="O3100" s="233"/>
      <c r="P3100" s="234"/>
    </row>
    <row r="3101" spans="1:16" x14ac:dyDescent="0.25">
      <c r="A3101" s="231" t="s">
        <v>915</v>
      </c>
      <c r="B3101" s="232" t="s">
        <v>5342</v>
      </c>
      <c r="C3101" s="233"/>
      <c r="D3101" s="233"/>
      <c r="E3101" s="233"/>
      <c r="F3101" s="233"/>
      <c r="G3101" s="233"/>
      <c r="H3101" s="233"/>
      <c r="I3101" s="233"/>
      <c r="J3101" s="233">
        <v>125</v>
      </c>
      <c r="K3101" s="233">
        <v>95</v>
      </c>
      <c r="L3101" s="233"/>
      <c r="M3101" s="233"/>
      <c r="N3101" s="233"/>
      <c r="O3101" s="233"/>
      <c r="P3101" s="234"/>
    </row>
    <row r="3102" spans="1:16" x14ac:dyDescent="0.25">
      <c r="A3102" s="231" t="s">
        <v>4607</v>
      </c>
      <c r="B3102" s="232" t="s">
        <v>9733</v>
      </c>
      <c r="C3102" s="233"/>
      <c r="D3102" s="233"/>
      <c r="E3102" s="233"/>
      <c r="F3102" s="233"/>
      <c r="G3102" s="233"/>
      <c r="H3102" s="233"/>
      <c r="I3102" s="233">
        <v>13</v>
      </c>
      <c r="J3102" s="233"/>
      <c r="K3102" s="233"/>
      <c r="L3102" s="233">
        <v>1</v>
      </c>
      <c r="M3102" s="233">
        <v>2</v>
      </c>
      <c r="N3102" s="233"/>
      <c r="O3102" s="233"/>
      <c r="P3102" s="234"/>
    </row>
    <row r="3103" spans="1:16" x14ac:dyDescent="0.25">
      <c r="A3103" s="231" t="s">
        <v>3125</v>
      </c>
      <c r="B3103" s="232" t="s">
        <v>9734</v>
      </c>
      <c r="C3103" s="233"/>
      <c r="D3103" s="233">
        <v>2</v>
      </c>
      <c r="E3103" s="233"/>
      <c r="F3103" s="233"/>
      <c r="G3103" s="233"/>
      <c r="H3103" s="233"/>
      <c r="I3103" s="233"/>
      <c r="J3103" s="233"/>
      <c r="K3103" s="233"/>
      <c r="L3103" s="233"/>
      <c r="M3103" s="233"/>
      <c r="N3103" s="233"/>
      <c r="O3103" s="233"/>
      <c r="P3103" s="234"/>
    </row>
    <row r="3104" spans="1:16" x14ac:dyDescent="0.25">
      <c r="A3104" s="231" t="s">
        <v>1672</v>
      </c>
      <c r="B3104" s="232" t="s">
        <v>6738</v>
      </c>
      <c r="C3104" s="233">
        <v>1</v>
      </c>
      <c r="D3104" s="233"/>
      <c r="E3104" s="233"/>
      <c r="F3104" s="233"/>
      <c r="G3104" s="233"/>
      <c r="H3104" s="233"/>
      <c r="I3104" s="233"/>
      <c r="J3104" s="233"/>
      <c r="K3104" s="233"/>
      <c r="L3104" s="233"/>
      <c r="M3104" s="233"/>
      <c r="N3104" s="233"/>
      <c r="O3104" s="233"/>
      <c r="P3104" s="234"/>
    </row>
    <row r="3105" spans="1:16" x14ac:dyDescent="0.25">
      <c r="A3105" s="231" t="s">
        <v>476</v>
      </c>
      <c r="B3105" s="232" t="s">
        <v>4618</v>
      </c>
      <c r="C3105" s="233"/>
      <c r="D3105" s="233"/>
      <c r="E3105" s="233"/>
      <c r="F3105" s="233"/>
      <c r="G3105" s="233"/>
      <c r="H3105" s="233"/>
      <c r="I3105" s="233"/>
      <c r="J3105" s="233">
        <v>56</v>
      </c>
      <c r="K3105" s="233"/>
      <c r="L3105" s="233"/>
      <c r="M3105" s="233"/>
      <c r="N3105" s="233"/>
      <c r="O3105" s="233"/>
      <c r="P3105" s="234"/>
    </row>
    <row r="3106" spans="1:16" x14ac:dyDescent="0.25">
      <c r="A3106" s="231" t="s">
        <v>2128</v>
      </c>
      <c r="B3106" s="232" t="s">
        <v>9735</v>
      </c>
      <c r="C3106" s="233"/>
      <c r="D3106" s="233"/>
      <c r="E3106" s="233"/>
      <c r="F3106" s="233">
        <v>9</v>
      </c>
      <c r="G3106" s="233">
        <v>79</v>
      </c>
      <c r="H3106" s="233">
        <v>18</v>
      </c>
      <c r="I3106" s="233"/>
      <c r="J3106" s="233"/>
      <c r="K3106" s="233"/>
      <c r="L3106" s="233"/>
      <c r="M3106" s="233"/>
      <c r="N3106" s="233"/>
      <c r="O3106" s="233"/>
      <c r="P3106" s="234"/>
    </row>
    <row r="3107" spans="1:16" x14ac:dyDescent="0.25">
      <c r="A3107" s="231" t="s">
        <v>241</v>
      </c>
      <c r="B3107" s="232" t="s">
        <v>4620</v>
      </c>
      <c r="C3107" s="233"/>
      <c r="D3107" s="233">
        <v>10</v>
      </c>
      <c r="E3107" s="233"/>
      <c r="F3107" s="233"/>
      <c r="G3107" s="233"/>
      <c r="H3107" s="233"/>
      <c r="I3107" s="233"/>
      <c r="J3107" s="233"/>
      <c r="K3107" s="233"/>
      <c r="L3107" s="233">
        <v>7</v>
      </c>
      <c r="M3107" s="233"/>
      <c r="N3107" s="233"/>
      <c r="O3107" s="233"/>
      <c r="P3107" s="234"/>
    </row>
    <row r="3108" spans="1:16" x14ac:dyDescent="0.25">
      <c r="A3108" s="231" t="s">
        <v>8194</v>
      </c>
      <c r="B3108" s="232" t="s">
        <v>8195</v>
      </c>
      <c r="C3108" s="233"/>
      <c r="D3108" s="233"/>
      <c r="E3108" s="233">
        <v>13</v>
      </c>
      <c r="F3108" s="233"/>
      <c r="G3108" s="233"/>
      <c r="H3108" s="233"/>
      <c r="I3108" s="233"/>
      <c r="J3108" s="233"/>
      <c r="K3108" s="233"/>
      <c r="L3108" s="233"/>
      <c r="M3108" s="233"/>
      <c r="N3108" s="233"/>
      <c r="O3108" s="233"/>
      <c r="P3108" s="234"/>
    </row>
    <row r="3109" spans="1:16" x14ac:dyDescent="0.25">
      <c r="A3109" s="231" t="s">
        <v>5333</v>
      </c>
      <c r="B3109" s="232" t="s">
        <v>5334</v>
      </c>
      <c r="C3109" s="233"/>
      <c r="D3109" s="233"/>
      <c r="E3109" s="233"/>
      <c r="F3109" s="233"/>
      <c r="G3109" s="233"/>
      <c r="H3109" s="233"/>
      <c r="I3109" s="233"/>
      <c r="J3109" s="233"/>
      <c r="K3109" s="233"/>
      <c r="L3109" s="233">
        <v>21</v>
      </c>
      <c r="M3109" s="233"/>
      <c r="N3109" s="233"/>
      <c r="O3109" s="233"/>
      <c r="P3109" s="234"/>
    </row>
    <row r="3110" spans="1:16" x14ac:dyDescent="0.25">
      <c r="A3110" s="231" t="s">
        <v>734</v>
      </c>
      <c r="B3110" s="232" t="s">
        <v>4621</v>
      </c>
      <c r="C3110" s="233"/>
      <c r="D3110" s="233"/>
      <c r="E3110" s="233"/>
      <c r="F3110" s="233"/>
      <c r="G3110" s="233"/>
      <c r="H3110" s="233"/>
      <c r="I3110" s="233"/>
      <c r="J3110" s="233"/>
      <c r="K3110" s="233"/>
      <c r="L3110" s="233">
        <v>3</v>
      </c>
      <c r="M3110" s="233"/>
      <c r="N3110" s="233"/>
      <c r="O3110" s="233"/>
      <c r="P3110" s="234"/>
    </row>
    <row r="3111" spans="1:16" x14ac:dyDescent="0.25">
      <c r="A3111" s="231" t="s">
        <v>1725</v>
      </c>
      <c r="B3111" s="232" t="s">
        <v>5330</v>
      </c>
      <c r="C3111" s="233"/>
      <c r="D3111" s="233"/>
      <c r="E3111" s="233">
        <v>1</v>
      </c>
      <c r="F3111" s="233"/>
      <c r="G3111" s="233"/>
      <c r="H3111" s="233"/>
      <c r="I3111" s="233">
        <v>8</v>
      </c>
      <c r="J3111" s="233"/>
      <c r="K3111" s="233">
        <v>8</v>
      </c>
      <c r="L3111" s="233">
        <v>3</v>
      </c>
      <c r="M3111" s="233"/>
      <c r="N3111" s="233">
        <v>1</v>
      </c>
      <c r="O3111" s="233"/>
      <c r="P3111" s="234"/>
    </row>
    <row r="3112" spans="1:16" x14ac:dyDescent="0.25">
      <c r="A3112" s="231" t="s">
        <v>1563</v>
      </c>
      <c r="B3112" s="232" t="s">
        <v>5331</v>
      </c>
      <c r="C3112" s="233">
        <v>1</v>
      </c>
      <c r="D3112" s="233"/>
      <c r="E3112" s="233"/>
      <c r="F3112" s="233"/>
      <c r="G3112" s="233"/>
      <c r="H3112" s="233"/>
      <c r="I3112" s="233">
        <v>1</v>
      </c>
      <c r="J3112" s="233"/>
      <c r="K3112" s="233"/>
      <c r="L3112" s="233"/>
      <c r="M3112" s="233">
        <v>6</v>
      </c>
      <c r="N3112" s="233"/>
      <c r="O3112" s="233"/>
      <c r="P3112" s="234"/>
    </row>
    <row r="3113" spans="1:16" x14ac:dyDescent="0.25">
      <c r="A3113" s="231" t="s">
        <v>582</v>
      </c>
      <c r="B3113" s="232" t="s">
        <v>4659</v>
      </c>
      <c r="C3113" s="233"/>
      <c r="D3113" s="233"/>
      <c r="E3113" s="233"/>
      <c r="F3113" s="233"/>
      <c r="G3113" s="233"/>
      <c r="H3113" s="233"/>
      <c r="I3113" s="233">
        <v>2</v>
      </c>
      <c r="J3113" s="233"/>
      <c r="K3113" s="233"/>
      <c r="L3113" s="233"/>
      <c r="M3113" s="233"/>
      <c r="N3113" s="233">
        <v>1</v>
      </c>
      <c r="O3113" s="233"/>
      <c r="P3113" s="234"/>
    </row>
    <row r="3114" spans="1:16" x14ac:dyDescent="0.25">
      <c r="A3114" s="231" t="s">
        <v>7278</v>
      </c>
      <c r="B3114" s="232" t="s">
        <v>7280</v>
      </c>
      <c r="C3114" s="233"/>
      <c r="D3114" s="233"/>
      <c r="E3114" s="233"/>
      <c r="F3114" s="233"/>
      <c r="G3114" s="233"/>
      <c r="H3114" s="233"/>
      <c r="I3114" s="233"/>
      <c r="J3114" s="233"/>
      <c r="K3114" s="233"/>
      <c r="L3114" s="233"/>
      <c r="M3114" s="233"/>
      <c r="N3114" s="233"/>
      <c r="O3114" s="233">
        <v>1</v>
      </c>
      <c r="P3114" s="234"/>
    </row>
    <row r="3115" spans="1:16" x14ac:dyDescent="0.25">
      <c r="A3115" s="231" t="s">
        <v>8116</v>
      </c>
      <c r="B3115" s="232" t="s">
        <v>8117</v>
      </c>
      <c r="C3115" s="233"/>
      <c r="D3115" s="233">
        <v>36</v>
      </c>
      <c r="E3115" s="233">
        <v>15</v>
      </c>
      <c r="F3115" s="233">
        <v>52</v>
      </c>
      <c r="G3115" s="233">
        <v>46</v>
      </c>
      <c r="H3115" s="233">
        <v>50</v>
      </c>
      <c r="I3115" s="233">
        <v>50</v>
      </c>
      <c r="J3115" s="233">
        <v>52</v>
      </c>
      <c r="K3115" s="233">
        <v>42</v>
      </c>
      <c r="L3115" s="233"/>
      <c r="M3115" s="233"/>
      <c r="N3115" s="233"/>
      <c r="O3115" s="233"/>
      <c r="P3115" s="234"/>
    </row>
    <row r="3116" spans="1:16" x14ac:dyDescent="0.25">
      <c r="A3116" s="231" t="s">
        <v>1685</v>
      </c>
      <c r="B3116" s="232" t="s">
        <v>9736</v>
      </c>
      <c r="C3116" s="233"/>
      <c r="D3116" s="233"/>
      <c r="E3116" s="233"/>
      <c r="F3116" s="233"/>
      <c r="G3116" s="233"/>
      <c r="H3116" s="233"/>
      <c r="I3116" s="233"/>
      <c r="J3116" s="233"/>
      <c r="K3116" s="233"/>
      <c r="L3116" s="233"/>
      <c r="M3116" s="233"/>
      <c r="N3116" s="233"/>
      <c r="O3116" s="233"/>
      <c r="P3116" s="234">
        <v>3</v>
      </c>
    </row>
    <row r="3117" spans="1:16" x14ac:dyDescent="0.25">
      <c r="A3117" s="231" t="s">
        <v>685</v>
      </c>
      <c r="B3117" s="232" t="s">
        <v>4626</v>
      </c>
      <c r="C3117" s="233"/>
      <c r="D3117" s="233"/>
      <c r="E3117" s="233"/>
      <c r="F3117" s="233"/>
      <c r="G3117" s="233"/>
      <c r="H3117" s="233"/>
      <c r="I3117" s="233"/>
      <c r="J3117" s="233">
        <v>276</v>
      </c>
      <c r="K3117" s="233"/>
      <c r="L3117" s="233"/>
      <c r="M3117" s="233"/>
      <c r="N3117" s="233"/>
      <c r="O3117" s="233"/>
      <c r="P3117" s="234"/>
    </row>
    <row r="3118" spans="1:16" x14ac:dyDescent="0.25">
      <c r="A3118" s="231" t="s">
        <v>123</v>
      </c>
      <c r="B3118" s="232" t="s">
        <v>4626</v>
      </c>
      <c r="C3118" s="233"/>
      <c r="D3118" s="233"/>
      <c r="E3118" s="233"/>
      <c r="F3118" s="233"/>
      <c r="G3118" s="233"/>
      <c r="H3118" s="233"/>
      <c r="I3118" s="233"/>
      <c r="J3118" s="233">
        <v>13</v>
      </c>
      <c r="K3118" s="233"/>
      <c r="L3118" s="233"/>
      <c r="M3118" s="233"/>
      <c r="N3118" s="233"/>
      <c r="O3118" s="233">
        <v>184</v>
      </c>
      <c r="P3118" s="234">
        <v>3</v>
      </c>
    </row>
    <row r="3119" spans="1:16" x14ac:dyDescent="0.25">
      <c r="A3119" s="231" t="s">
        <v>691</v>
      </c>
      <c r="B3119" s="232" t="s">
        <v>9737</v>
      </c>
      <c r="C3119" s="233"/>
      <c r="D3119" s="233"/>
      <c r="E3119" s="233"/>
      <c r="F3119" s="233"/>
      <c r="G3119" s="233"/>
      <c r="H3119" s="233"/>
      <c r="I3119" s="233"/>
      <c r="J3119" s="233"/>
      <c r="K3119" s="233"/>
      <c r="L3119" s="233"/>
      <c r="M3119" s="233">
        <v>3</v>
      </c>
      <c r="N3119" s="233"/>
      <c r="O3119" s="233"/>
      <c r="P3119" s="234"/>
    </row>
    <row r="3120" spans="1:16" x14ac:dyDescent="0.25">
      <c r="A3120" s="231" t="s">
        <v>8192</v>
      </c>
      <c r="B3120" s="232" t="s">
        <v>8193</v>
      </c>
      <c r="C3120" s="233"/>
      <c r="D3120" s="233"/>
      <c r="E3120" s="233"/>
      <c r="F3120" s="233"/>
      <c r="G3120" s="233"/>
      <c r="H3120" s="233"/>
      <c r="I3120" s="233"/>
      <c r="J3120" s="233"/>
      <c r="K3120" s="233"/>
      <c r="L3120" s="233"/>
      <c r="M3120" s="233">
        <v>18</v>
      </c>
      <c r="N3120" s="233"/>
      <c r="O3120" s="233"/>
      <c r="P3120" s="234"/>
    </row>
    <row r="3121" spans="1:16" x14ac:dyDescent="0.25">
      <c r="A3121" s="231" t="s">
        <v>2306</v>
      </c>
      <c r="B3121" s="232" t="s">
        <v>9738</v>
      </c>
      <c r="C3121" s="233"/>
      <c r="D3121" s="233"/>
      <c r="E3121" s="233"/>
      <c r="F3121" s="233">
        <v>5</v>
      </c>
      <c r="G3121" s="233"/>
      <c r="H3121" s="233"/>
      <c r="I3121" s="233"/>
      <c r="J3121" s="233"/>
      <c r="K3121" s="233"/>
      <c r="L3121" s="233"/>
      <c r="M3121" s="233"/>
      <c r="N3121" s="233"/>
      <c r="O3121" s="233"/>
      <c r="P3121" s="234"/>
    </row>
    <row r="3122" spans="1:16" x14ac:dyDescent="0.25">
      <c r="A3122" s="231" t="s">
        <v>1475</v>
      </c>
      <c r="B3122" s="232" t="s">
        <v>5284</v>
      </c>
      <c r="C3122" s="233"/>
      <c r="D3122" s="233"/>
      <c r="E3122" s="233"/>
      <c r="F3122" s="233"/>
      <c r="G3122" s="233"/>
      <c r="H3122" s="233"/>
      <c r="I3122" s="233"/>
      <c r="J3122" s="233"/>
      <c r="K3122" s="233"/>
      <c r="L3122" s="233"/>
      <c r="M3122" s="233">
        <v>29</v>
      </c>
      <c r="N3122" s="233"/>
      <c r="O3122" s="233"/>
      <c r="P3122" s="234"/>
    </row>
    <row r="3123" spans="1:16" x14ac:dyDescent="0.25">
      <c r="A3123" s="231" t="s">
        <v>2192</v>
      </c>
      <c r="B3123" s="232" t="s">
        <v>5285</v>
      </c>
      <c r="C3123" s="233"/>
      <c r="D3123" s="233"/>
      <c r="E3123" s="233">
        <v>7</v>
      </c>
      <c r="F3123" s="233"/>
      <c r="G3123" s="233"/>
      <c r="H3123" s="233"/>
      <c r="I3123" s="233"/>
      <c r="J3123" s="233">
        <v>17</v>
      </c>
      <c r="K3123" s="233"/>
      <c r="L3123" s="233"/>
      <c r="M3123" s="233"/>
      <c r="N3123" s="233"/>
      <c r="O3123" s="233"/>
      <c r="P3123" s="234"/>
    </row>
    <row r="3124" spans="1:16" x14ac:dyDescent="0.25">
      <c r="A3124" s="231" t="s">
        <v>1845</v>
      </c>
      <c r="B3124" s="232" t="s">
        <v>5279</v>
      </c>
      <c r="C3124" s="233"/>
      <c r="D3124" s="233"/>
      <c r="E3124" s="233"/>
      <c r="F3124" s="233"/>
      <c r="G3124" s="233"/>
      <c r="H3124" s="233"/>
      <c r="I3124" s="233"/>
      <c r="J3124" s="233"/>
      <c r="K3124" s="233"/>
      <c r="L3124" s="233"/>
      <c r="M3124" s="233"/>
      <c r="N3124" s="233"/>
      <c r="O3124" s="233"/>
      <c r="P3124" s="234">
        <v>218</v>
      </c>
    </row>
    <row r="3125" spans="1:16" x14ac:dyDescent="0.25">
      <c r="A3125" s="231" t="s">
        <v>935</v>
      </c>
      <c r="B3125" s="232" t="s">
        <v>5278</v>
      </c>
      <c r="C3125" s="233">
        <v>43</v>
      </c>
      <c r="D3125" s="233"/>
      <c r="E3125" s="233"/>
      <c r="F3125" s="233"/>
      <c r="G3125" s="233"/>
      <c r="H3125" s="233"/>
      <c r="I3125" s="233"/>
      <c r="J3125" s="233"/>
      <c r="K3125" s="233"/>
      <c r="L3125" s="233"/>
      <c r="M3125" s="233"/>
      <c r="N3125" s="233"/>
      <c r="O3125" s="233"/>
      <c r="P3125" s="234"/>
    </row>
    <row r="3126" spans="1:16" x14ac:dyDescent="0.25">
      <c r="A3126" s="231" t="s">
        <v>2407</v>
      </c>
      <c r="B3126" s="232" t="s">
        <v>4663</v>
      </c>
      <c r="C3126" s="233"/>
      <c r="D3126" s="233"/>
      <c r="E3126" s="233"/>
      <c r="F3126" s="233"/>
      <c r="G3126" s="233"/>
      <c r="H3126" s="233"/>
      <c r="I3126" s="233"/>
      <c r="J3126" s="233"/>
      <c r="K3126" s="233"/>
      <c r="L3126" s="233"/>
      <c r="M3126" s="233">
        <v>32</v>
      </c>
      <c r="N3126" s="233"/>
      <c r="O3126" s="233"/>
      <c r="P3126" s="234">
        <v>59</v>
      </c>
    </row>
    <row r="3127" spans="1:16" x14ac:dyDescent="0.25">
      <c r="A3127" s="231" t="s">
        <v>1146</v>
      </c>
      <c r="B3127" s="232" t="s">
        <v>5290</v>
      </c>
      <c r="C3127" s="233"/>
      <c r="D3127" s="233"/>
      <c r="E3127" s="233"/>
      <c r="F3127" s="233">
        <v>20</v>
      </c>
      <c r="G3127" s="233"/>
      <c r="H3127" s="233"/>
      <c r="I3127" s="233"/>
      <c r="J3127" s="233"/>
      <c r="K3127" s="233"/>
      <c r="L3127" s="233"/>
      <c r="M3127" s="233"/>
      <c r="N3127" s="233"/>
      <c r="O3127" s="233"/>
      <c r="P3127" s="234"/>
    </row>
    <row r="3128" spans="1:16" x14ac:dyDescent="0.25">
      <c r="A3128" s="231" t="s">
        <v>1785</v>
      </c>
      <c r="B3128" s="232" t="s">
        <v>5292</v>
      </c>
      <c r="C3128" s="233"/>
      <c r="D3128" s="233"/>
      <c r="E3128" s="233"/>
      <c r="F3128" s="233"/>
      <c r="G3128" s="233"/>
      <c r="H3128" s="233"/>
      <c r="I3128" s="233"/>
      <c r="J3128" s="233"/>
      <c r="K3128" s="233"/>
      <c r="L3128" s="233"/>
      <c r="M3128" s="233">
        <v>2</v>
      </c>
      <c r="N3128" s="233"/>
      <c r="O3128" s="233"/>
      <c r="P3128" s="234"/>
    </row>
    <row r="3129" spans="1:16" x14ac:dyDescent="0.25">
      <c r="A3129" s="231" t="s">
        <v>964</v>
      </c>
      <c r="B3129" s="232" t="s">
        <v>4646</v>
      </c>
      <c r="C3129" s="233">
        <v>1</v>
      </c>
      <c r="D3129" s="233">
        <v>1</v>
      </c>
      <c r="E3129" s="233"/>
      <c r="F3129" s="233"/>
      <c r="G3129" s="233">
        <v>3</v>
      </c>
      <c r="H3129" s="233">
        <v>1</v>
      </c>
      <c r="I3129" s="233"/>
      <c r="J3129" s="233"/>
      <c r="K3129" s="233"/>
      <c r="L3129" s="233"/>
      <c r="M3129" s="233"/>
      <c r="N3129" s="233"/>
      <c r="O3129" s="233"/>
      <c r="P3129" s="234"/>
    </row>
    <row r="3130" spans="1:16" x14ac:dyDescent="0.25">
      <c r="A3130" s="231" t="s">
        <v>1228</v>
      </c>
      <c r="B3130" s="232" t="s">
        <v>5294</v>
      </c>
      <c r="C3130" s="233"/>
      <c r="D3130" s="233">
        <v>3</v>
      </c>
      <c r="E3130" s="233"/>
      <c r="F3130" s="233"/>
      <c r="G3130" s="233">
        <v>4</v>
      </c>
      <c r="H3130" s="233"/>
      <c r="I3130" s="233"/>
      <c r="J3130" s="233"/>
      <c r="K3130" s="233"/>
      <c r="L3130" s="233"/>
      <c r="M3130" s="233"/>
      <c r="N3130" s="233"/>
      <c r="O3130" s="233"/>
      <c r="P3130" s="234"/>
    </row>
    <row r="3131" spans="1:16" x14ac:dyDescent="0.25">
      <c r="A3131" s="231" t="s">
        <v>1403</v>
      </c>
      <c r="B3131" s="232" t="s">
        <v>5293</v>
      </c>
      <c r="C3131" s="233"/>
      <c r="D3131" s="233"/>
      <c r="E3131" s="233"/>
      <c r="F3131" s="233">
        <v>2</v>
      </c>
      <c r="G3131" s="233"/>
      <c r="H3131" s="233"/>
      <c r="I3131" s="233"/>
      <c r="J3131" s="233"/>
      <c r="K3131" s="233"/>
      <c r="L3131" s="233"/>
      <c r="M3131" s="233"/>
      <c r="N3131" s="233"/>
      <c r="O3131" s="233"/>
      <c r="P3131" s="234"/>
    </row>
    <row r="3132" spans="1:16" x14ac:dyDescent="0.25">
      <c r="A3132" s="231" t="s">
        <v>130</v>
      </c>
      <c r="B3132" s="232" t="s">
        <v>4651</v>
      </c>
      <c r="C3132" s="233"/>
      <c r="D3132" s="233"/>
      <c r="E3132" s="233"/>
      <c r="F3132" s="233"/>
      <c r="G3132" s="233"/>
      <c r="H3132" s="233"/>
      <c r="I3132" s="233"/>
      <c r="J3132" s="233"/>
      <c r="K3132" s="233">
        <v>1</v>
      </c>
      <c r="L3132" s="233">
        <v>1</v>
      </c>
      <c r="M3132" s="233"/>
      <c r="N3132" s="233"/>
      <c r="O3132" s="233"/>
      <c r="P3132" s="234"/>
    </row>
    <row r="3133" spans="1:16" x14ac:dyDescent="0.25">
      <c r="A3133" s="231" t="s">
        <v>334</v>
      </c>
      <c r="B3133" s="232" t="s">
        <v>4652</v>
      </c>
      <c r="C3133" s="233">
        <v>36</v>
      </c>
      <c r="D3133" s="233">
        <v>14</v>
      </c>
      <c r="E3133" s="233"/>
      <c r="F3133" s="233"/>
      <c r="G3133" s="233"/>
      <c r="H3133" s="233"/>
      <c r="I3133" s="233"/>
      <c r="J3133" s="233"/>
      <c r="K3133" s="233"/>
      <c r="L3133" s="233"/>
      <c r="M3133" s="233"/>
      <c r="N3133" s="233">
        <v>5</v>
      </c>
      <c r="O3133" s="233"/>
      <c r="P3133" s="234"/>
    </row>
    <row r="3134" spans="1:16" x14ac:dyDescent="0.25">
      <c r="A3134" s="231" t="s">
        <v>607</v>
      </c>
      <c r="B3134" s="232" t="s">
        <v>4653</v>
      </c>
      <c r="C3134" s="233"/>
      <c r="D3134" s="233"/>
      <c r="E3134" s="233"/>
      <c r="F3134" s="233"/>
      <c r="G3134" s="233">
        <v>1</v>
      </c>
      <c r="H3134" s="233"/>
      <c r="I3134" s="233"/>
      <c r="J3134" s="233"/>
      <c r="K3134" s="233"/>
      <c r="L3134" s="233"/>
      <c r="M3134" s="233"/>
      <c r="N3134" s="233"/>
      <c r="O3134" s="233"/>
      <c r="P3134" s="234"/>
    </row>
    <row r="3135" spans="1:16" x14ac:dyDescent="0.25">
      <c r="A3135" s="231" t="s">
        <v>924</v>
      </c>
      <c r="B3135" s="232" t="s">
        <v>4641</v>
      </c>
      <c r="C3135" s="233"/>
      <c r="D3135" s="233"/>
      <c r="E3135" s="233"/>
      <c r="F3135" s="233"/>
      <c r="G3135" s="233"/>
      <c r="H3135" s="233"/>
      <c r="I3135" s="233"/>
      <c r="J3135" s="233"/>
      <c r="K3135" s="233"/>
      <c r="L3135" s="233"/>
      <c r="M3135" s="233"/>
      <c r="N3135" s="233"/>
      <c r="O3135" s="233">
        <v>6</v>
      </c>
      <c r="P3135" s="234"/>
    </row>
    <row r="3136" spans="1:16" x14ac:dyDescent="0.25">
      <c r="A3136" s="231" t="s">
        <v>1204</v>
      </c>
      <c r="B3136" s="232" t="s">
        <v>9739</v>
      </c>
      <c r="C3136" s="233"/>
      <c r="D3136" s="233"/>
      <c r="E3136" s="233"/>
      <c r="F3136" s="233"/>
      <c r="G3136" s="233"/>
      <c r="H3136" s="233"/>
      <c r="I3136" s="233"/>
      <c r="J3136" s="233"/>
      <c r="K3136" s="233"/>
      <c r="L3136" s="233"/>
      <c r="M3136" s="233">
        <v>1</v>
      </c>
      <c r="N3136" s="233"/>
      <c r="O3136" s="233"/>
      <c r="P3136" s="234"/>
    </row>
    <row r="3137" spans="1:16" x14ac:dyDescent="0.25">
      <c r="A3137" s="231" t="s">
        <v>594</v>
      </c>
      <c r="B3137" s="232" t="s">
        <v>9740</v>
      </c>
      <c r="C3137" s="233"/>
      <c r="D3137" s="233"/>
      <c r="E3137" s="233"/>
      <c r="F3137" s="233"/>
      <c r="G3137" s="233"/>
      <c r="H3137" s="233"/>
      <c r="I3137" s="233"/>
      <c r="J3137" s="233"/>
      <c r="K3137" s="233"/>
      <c r="L3137" s="233"/>
      <c r="M3137" s="233">
        <v>1</v>
      </c>
      <c r="N3137" s="233"/>
      <c r="O3137" s="233"/>
      <c r="P3137" s="234"/>
    </row>
    <row r="3138" spans="1:16" x14ac:dyDescent="0.25">
      <c r="A3138" s="231" t="s">
        <v>2362</v>
      </c>
      <c r="B3138" s="232" t="s">
        <v>5289</v>
      </c>
      <c r="C3138" s="233">
        <v>1</v>
      </c>
      <c r="D3138" s="233"/>
      <c r="E3138" s="233"/>
      <c r="F3138" s="233"/>
      <c r="G3138" s="233">
        <v>25</v>
      </c>
      <c r="H3138" s="233">
        <v>1</v>
      </c>
      <c r="I3138" s="233">
        <v>7</v>
      </c>
      <c r="J3138" s="233">
        <v>8</v>
      </c>
      <c r="K3138" s="233">
        <v>3</v>
      </c>
      <c r="L3138" s="233"/>
      <c r="M3138" s="233"/>
      <c r="N3138" s="233"/>
      <c r="O3138" s="233"/>
      <c r="P3138" s="234"/>
    </row>
    <row r="3139" spans="1:16" x14ac:dyDescent="0.25">
      <c r="A3139" s="231" t="s">
        <v>604</v>
      </c>
      <c r="B3139" s="232" t="s">
        <v>4643</v>
      </c>
      <c r="C3139" s="233"/>
      <c r="D3139" s="233"/>
      <c r="E3139" s="233"/>
      <c r="F3139" s="233"/>
      <c r="G3139" s="233"/>
      <c r="H3139" s="233"/>
      <c r="I3139" s="233"/>
      <c r="J3139" s="233"/>
      <c r="K3139" s="233"/>
      <c r="L3139" s="233"/>
      <c r="M3139" s="233">
        <v>2</v>
      </c>
      <c r="N3139" s="233"/>
      <c r="O3139" s="233"/>
      <c r="P3139" s="234"/>
    </row>
    <row r="3140" spans="1:16" x14ac:dyDescent="0.25">
      <c r="A3140" s="231" t="s">
        <v>395</v>
      </c>
      <c r="B3140" s="232" t="s">
        <v>4644</v>
      </c>
      <c r="C3140" s="233">
        <v>57</v>
      </c>
      <c r="D3140" s="233"/>
      <c r="E3140" s="233"/>
      <c r="F3140" s="233"/>
      <c r="G3140" s="233"/>
      <c r="H3140" s="233"/>
      <c r="I3140" s="233">
        <v>2</v>
      </c>
      <c r="J3140" s="233"/>
      <c r="K3140" s="233"/>
      <c r="L3140" s="233"/>
      <c r="M3140" s="233">
        <v>3</v>
      </c>
      <c r="N3140" s="233"/>
      <c r="O3140" s="233"/>
      <c r="P3140" s="234"/>
    </row>
    <row r="3141" spans="1:16" x14ac:dyDescent="0.25">
      <c r="A3141" s="231" t="s">
        <v>556</v>
      </c>
      <c r="B3141" s="232" t="s">
        <v>4645</v>
      </c>
      <c r="C3141" s="233"/>
      <c r="D3141" s="233"/>
      <c r="E3141" s="233"/>
      <c r="F3141" s="233"/>
      <c r="G3141" s="233"/>
      <c r="H3141" s="233"/>
      <c r="I3141" s="233"/>
      <c r="J3141" s="233">
        <v>1</v>
      </c>
      <c r="K3141" s="233"/>
      <c r="L3141" s="233"/>
      <c r="M3141" s="233"/>
      <c r="N3141" s="233"/>
      <c r="O3141" s="233"/>
      <c r="P3141" s="234"/>
    </row>
    <row r="3142" spans="1:16" x14ac:dyDescent="0.25">
      <c r="A3142" s="231" t="s">
        <v>1207</v>
      </c>
      <c r="B3142" s="232" t="s">
        <v>5296</v>
      </c>
      <c r="C3142" s="233"/>
      <c r="D3142" s="233"/>
      <c r="E3142" s="233"/>
      <c r="F3142" s="233"/>
      <c r="G3142" s="233"/>
      <c r="H3142" s="233"/>
      <c r="I3142" s="233"/>
      <c r="J3142" s="233">
        <v>14</v>
      </c>
      <c r="K3142" s="233"/>
      <c r="L3142" s="233"/>
      <c r="M3142" s="233"/>
      <c r="N3142" s="233"/>
      <c r="O3142" s="233"/>
      <c r="P3142" s="234"/>
    </row>
    <row r="3143" spans="1:16" x14ac:dyDescent="0.25">
      <c r="A3143" s="231" t="s">
        <v>4637</v>
      </c>
      <c r="B3143" s="232" t="s">
        <v>4638</v>
      </c>
      <c r="C3143" s="233"/>
      <c r="D3143" s="233"/>
      <c r="E3143" s="233"/>
      <c r="F3143" s="233"/>
      <c r="G3143" s="233"/>
      <c r="H3143" s="233"/>
      <c r="I3143" s="233"/>
      <c r="J3143" s="233"/>
      <c r="K3143" s="233"/>
      <c r="L3143" s="233"/>
      <c r="M3143" s="233">
        <v>5</v>
      </c>
      <c r="N3143" s="233"/>
      <c r="O3143" s="233"/>
      <c r="P3143" s="234"/>
    </row>
    <row r="3144" spans="1:16" x14ac:dyDescent="0.25">
      <c r="A3144" s="231" t="s">
        <v>7576</v>
      </c>
      <c r="B3144" s="232" t="s">
        <v>7577</v>
      </c>
      <c r="C3144" s="233"/>
      <c r="D3144" s="233"/>
      <c r="E3144" s="233"/>
      <c r="F3144" s="233"/>
      <c r="G3144" s="233">
        <v>1</v>
      </c>
      <c r="H3144" s="233"/>
      <c r="I3144" s="233"/>
      <c r="J3144" s="233"/>
      <c r="K3144" s="233"/>
      <c r="L3144" s="233"/>
      <c r="M3144" s="233"/>
      <c r="N3144" s="233"/>
      <c r="O3144" s="233"/>
      <c r="P3144" s="234"/>
    </row>
    <row r="3145" spans="1:16" x14ac:dyDescent="0.25">
      <c r="A3145" s="231" t="s">
        <v>779</v>
      </c>
      <c r="B3145" s="232" t="s">
        <v>4639</v>
      </c>
      <c r="C3145" s="233"/>
      <c r="D3145" s="233"/>
      <c r="E3145" s="233"/>
      <c r="F3145" s="233"/>
      <c r="G3145" s="233">
        <v>1</v>
      </c>
      <c r="H3145" s="233"/>
      <c r="I3145" s="233"/>
      <c r="J3145" s="233"/>
      <c r="K3145" s="233"/>
      <c r="L3145" s="233">
        <v>38</v>
      </c>
      <c r="M3145" s="233">
        <v>189</v>
      </c>
      <c r="N3145" s="233"/>
      <c r="O3145" s="233"/>
      <c r="P3145" s="234"/>
    </row>
    <row r="3146" spans="1:16" x14ac:dyDescent="0.25">
      <c r="A3146" s="231" t="s">
        <v>686</v>
      </c>
      <c r="B3146" s="232" t="s">
        <v>4640</v>
      </c>
      <c r="C3146" s="233"/>
      <c r="D3146" s="233"/>
      <c r="E3146" s="233"/>
      <c r="F3146" s="233"/>
      <c r="G3146" s="233"/>
      <c r="H3146" s="233"/>
      <c r="I3146" s="233"/>
      <c r="J3146" s="233"/>
      <c r="K3146" s="233">
        <v>4</v>
      </c>
      <c r="L3146" s="233">
        <v>1</v>
      </c>
      <c r="M3146" s="233"/>
      <c r="N3146" s="233"/>
      <c r="O3146" s="233"/>
      <c r="P3146" s="234"/>
    </row>
    <row r="3147" spans="1:16" x14ac:dyDescent="0.25">
      <c r="A3147" s="231" t="s">
        <v>144</v>
      </c>
      <c r="B3147" s="232" t="s">
        <v>3652</v>
      </c>
      <c r="C3147" s="233">
        <v>6</v>
      </c>
      <c r="D3147" s="233"/>
      <c r="E3147" s="233">
        <v>9</v>
      </c>
      <c r="F3147" s="233">
        <v>70</v>
      </c>
      <c r="G3147" s="233"/>
      <c r="H3147" s="233">
        <v>19</v>
      </c>
      <c r="I3147" s="233">
        <v>5</v>
      </c>
      <c r="J3147" s="233"/>
      <c r="K3147" s="233">
        <v>48</v>
      </c>
      <c r="L3147" s="233"/>
      <c r="M3147" s="233">
        <v>3</v>
      </c>
      <c r="N3147" s="233">
        <v>4</v>
      </c>
      <c r="O3147" s="233">
        <v>4</v>
      </c>
      <c r="P3147" s="234">
        <v>1</v>
      </c>
    </row>
    <row r="3148" spans="1:16" x14ac:dyDescent="0.25">
      <c r="A3148" s="231" t="s">
        <v>640</v>
      </c>
      <c r="B3148" s="232" t="s">
        <v>5301</v>
      </c>
      <c r="C3148" s="233"/>
      <c r="D3148" s="233"/>
      <c r="E3148" s="233"/>
      <c r="F3148" s="233"/>
      <c r="G3148" s="233"/>
      <c r="H3148" s="233"/>
      <c r="I3148" s="233"/>
      <c r="J3148" s="233"/>
      <c r="K3148" s="233"/>
      <c r="L3148" s="233">
        <v>1</v>
      </c>
      <c r="M3148" s="233"/>
      <c r="N3148" s="233"/>
      <c r="O3148" s="233"/>
      <c r="P3148" s="234"/>
    </row>
    <row r="3149" spans="1:16" x14ac:dyDescent="0.25">
      <c r="A3149" s="231" t="s">
        <v>3040</v>
      </c>
      <c r="B3149" s="232" t="s">
        <v>4632</v>
      </c>
      <c r="C3149" s="233"/>
      <c r="D3149" s="233">
        <v>1</v>
      </c>
      <c r="E3149" s="233">
        <v>3</v>
      </c>
      <c r="F3149" s="233"/>
      <c r="G3149" s="233">
        <v>7</v>
      </c>
      <c r="H3149" s="233">
        <v>17</v>
      </c>
      <c r="I3149" s="233">
        <v>69</v>
      </c>
      <c r="J3149" s="233">
        <v>107</v>
      </c>
      <c r="K3149" s="233">
        <v>70</v>
      </c>
      <c r="L3149" s="233">
        <v>85</v>
      </c>
      <c r="M3149" s="233">
        <v>271</v>
      </c>
      <c r="N3149" s="233">
        <v>380</v>
      </c>
      <c r="O3149" s="233">
        <v>498</v>
      </c>
      <c r="P3149" s="234">
        <v>362</v>
      </c>
    </row>
    <row r="3150" spans="1:16" x14ac:dyDescent="0.25">
      <c r="A3150" s="231" t="s">
        <v>2020</v>
      </c>
      <c r="B3150" s="232" t="s">
        <v>5307</v>
      </c>
      <c r="C3150" s="233"/>
      <c r="D3150" s="233"/>
      <c r="E3150" s="233"/>
      <c r="F3150" s="233"/>
      <c r="G3150" s="233">
        <v>9</v>
      </c>
      <c r="H3150" s="233"/>
      <c r="I3150" s="233"/>
      <c r="J3150" s="233"/>
      <c r="K3150" s="233"/>
      <c r="L3150" s="233"/>
      <c r="M3150" s="233"/>
      <c r="N3150" s="233"/>
      <c r="O3150" s="233"/>
      <c r="P3150" s="234"/>
    </row>
    <row r="3151" spans="1:16" x14ac:dyDescent="0.25">
      <c r="A3151" s="231" t="s">
        <v>1603</v>
      </c>
      <c r="B3151" s="232" t="s">
        <v>4634</v>
      </c>
      <c r="C3151" s="233">
        <v>1</v>
      </c>
      <c r="D3151" s="233"/>
      <c r="E3151" s="233"/>
      <c r="F3151" s="233"/>
      <c r="G3151" s="233"/>
      <c r="H3151" s="233"/>
      <c r="I3151" s="233"/>
      <c r="J3151" s="233"/>
      <c r="K3151" s="233"/>
      <c r="L3151" s="233"/>
      <c r="M3151" s="233"/>
      <c r="N3151" s="233"/>
      <c r="O3151" s="233"/>
      <c r="P3151" s="234"/>
    </row>
    <row r="3152" spans="1:16" x14ac:dyDescent="0.25">
      <c r="A3152" s="231" t="s">
        <v>567</v>
      </c>
      <c r="B3152" s="232" t="s">
        <v>4635</v>
      </c>
      <c r="C3152" s="233"/>
      <c r="D3152" s="233"/>
      <c r="E3152" s="233"/>
      <c r="F3152" s="233"/>
      <c r="G3152" s="233"/>
      <c r="H3152" s="233">
        <v>1</v>
      </c>
      <c r="I3152" s="233"/>
      <c r="J3152" s="233"/>
      <c r="K3152" s="233"/>
      <c r="L3152" s="233"/>
      <c r="M3152" s="233">
        <v>1</v>
      </c>
      <c r="N3152" s="233">
        <v>2</v>
      </c>
      <c r="O3152" s="233"/>
      <c r="P3152" s="234"/>
    </row>
    <row r="3153" spans="1:16" x14ac:dyDescent="0.25">
      <c r="A3153" s="231" t="s">
        <v>1698</v>
      </c>
      <c r="B3153" s="232" t="s">
        <v>3653</v>
      </c>
      <c r="C3153" s="233"/>
      <c r="D3153" s="233"/>
      <c r="E3153" s="233"/>
      <c r="F3153" s="233"/>
      <c r="G3153" s="233"/>
      <c r="H3153" s="233"/>
      <c r="I3153" s="233"/>
      <c r="J3153" s="233"/>
      <c r="K3153" s="233"/>
      <c r="L3153" s="233"/>
      <c r="M3153" s="233"/>
      <c r="N3153" s="233">
        <v>1</v>
      </c>
      <c r="O3153" s="233">
        <v>3</v>
      </c>
      <c r="P3153" s="234">
        <v>2</v>
      </c>
    </row>
    <row r="3154" spans="1:16" x14ac:dyDescent="0.25">
      <c r="A3154" s="231" t="s">
        <v>502</v>
      </c>
      <c r="B3154" s="232" t="s">
        <v>4631</v>
      </c>
      <c r="C3154" s="233"/>
      <c r="D3154" s="233"/>
      <c r="E3154" s="233"/>
      <c r="F3154" s="233">
        <v>1</v>
      </c>
      <c r="G3154" s="233">
        <v>16</v>
      </c>
      <c r="H3154" s="233">
        <v>4</v>
      </c>
      <c r="I3154" s="233">
        <v>12</v>
      </c>
      <c r="J3154" s="233">
        <v>22</v>
      </c>
      <c r="K3154" s="233">
        <v>13</v>
      </c>
      <c r="L3154" s="233"/>
      <c r="M3154" s="233">
        <v>26</v>
      </c>
      <c r="N3154" s="233"/>
      <c r="O3154" s="233"/>
      <c r="P3154" s="234"/>
    </row>
    <row r="3155" spans="1:16" x14ac:dyDescent="0.25">
      <c r="A3155" s="231" t="s">
        <v>8105</v>
      </c>
      <c r="B3155" s="232" t="s">
        <v>8106</v>
      </c>
      <c r="C3155" s="233">
        <v>228</v>
      </c>
      <c r="D3155" s="233">
        <v>23</v>
      </c>
      <c r="E3155" s="233">
        <v>142</v>
      </c>
      <c r="F3155" s="233"/>
      <c r="G3155" s="233">
        <v>93</v>
      </c>
      <c r="H3155" s="233">
        <v>103</v>
      </c>
      <c r="I3155" s="233"/>
      <c r="J3155" s="233">
        <v>140</v>
      </c>
      <c r="K3155" s="233">
        <v>425</v>
      </c>
      <c r="L3155" s="233">
        <v>242</v>
      </c>
      <c r="M3155" s="233">
        <v>561</v>
      </c>
      <c r="N3155" s="233">
        <v>8</v>
      </c>
      <c r="O3155" s="233"/>
      <c r="P3155" s="234"/>
    </row>
    <row r="3156" spans="1:16" x14ac:dyDescent="0.25">
      <c r="A3156" s="231" t="s">
        <v>8047</v>
      </c>
      <c r="B3156" s="232" t="s">
        <v>8048</v>
      </c>
      <c r="C3156" s="233">
        <v>899</v>
      </c>
      <c r="D3156" s="233">
        <v>1743</v>
      </c>
      <c r="E3156" s="233">
        <v>937</v>
      </c>
      <c r="F3156" s="233">
        <v>1896</v>
      </c>
      <c r="G3156" s="233">
        <v>1945</v>
      </c>
      <c r="H3156" s="233">
        <v>1504</v>
      </c>
      <c r="I3156" s="233">
        <v>1289</v>
      </c>
      <c r="J3156" s="233">
        <v>1090</v>
      </c>
      <c r="K3156" s="233">
        <v>600</v>
      </c>
      <c r="L3156" s="233">
        <v>265</v>
      </c>
      <c r="M3156" s="233">
        <v>408</v>
      </c>
      <c r="N3156" s="233">
        <v>282</v>
      </c>
      <c r="O3156" s="233"/>
      <c r="P3156" s="234"/>
    </row>
    <row r="3157" spans="1:16" x14ac:dyDescent="0.25">
      <c r="A3157" s="231" t="s">
        <v>7170</v>
      </c>
      <c r="B3157" s="232" t="s">
        <v>7172</v>
      </c>
      <c r="C3157" s="233"/>
      <c r="D3157" s="233"/>
      <c r="E3157" s="233"/>
      <c r="F3157" s="233"/>
      <c r="G3157" s="233"/>
      <c r="H3157" s="233"/>
      <c r="I3157" s="233">
        <v>144</v>
      </c>
      <c r="J3157" s="233"/>
      <c r="K3157" s="233">
        <v>236</v>
      </c>
      <c r="L3157" s="233">
        <v>272</v>
      </c>
      <c r="M3157" s="233">
        <v>80</v>
      </c>
      <c r="N3157" s="233">
        <v>50</v>
      </c>
      <c r="O3157" s="233">
        <v>29</v>
      </c>
      <c r="P3157" s="234">
        <v>43</v>
      </c>
    </row>
    <row r="3158" spans="1:16" x14ac:dyDescent="0.25">
      <c r="A3158" s="231" t="s">
        <v>8049</v>
      </c>
      <c r="B3158" s="232" t="s">
        <v>8050</v>
      </c>
      <c r="C3158" s="233">
        <v>87</v>
      </c>
      <c r="D3158" s="233">
        <v>43</v>
      </c>
      <c r="E3158" s="233">
        <v>487</v>
      </c>
      <c r="F3158" s="233">
        <v>848</v>
      </c>
      <c r="G3158" s="233">
        <v>167</v>
      </c>
      <c r="H3158" s="233">
        <v>34</v>
      </c>
      <c r="I3158" s="233">
        <v>3</v>
      </c>
      <c r="J3158" s="233"/>
      <c r="K3158" s="233"/>
      <c r="L3158" s="233"/>
      <c r="M3158" s="233"/>
      <c r="N3158" s="233"/>
      <c r="O3158" s="233"/>
      <c r="P3158" s="234"/>
    </row>
    <row r="3159" spans="1:16" x14ac:dyDescent="0.25">
      <c r="A3159" s="231" t="s">
        <v>8725</v>
      </c>
      <c r="B3159" s="232" t="s">
        <v>8726</v>
      </c>
      <c r="C3159" s="233">
        <v>98</v>
      </c>
      <c r="D3159" s="233">
        <v>514</v>
      </c>
      <c r="E3159" s="233">
        <v>278</v>
      </c>
      <c r="F3159" s="233">
        <v>97</v>
      </c>
      <c r="G3159" s="233">
        <v>82</v>
      </c>
      <c r="H3159" s="233">
        <v>333</v>
      </c>
      <c r="I3159" s="233"/>
      <c r="J3159" s="233"/>
      <c r="K3159" s="233"/>
      <c r="L3159" s="233"/>
      <c r="M3159" s="233"/>
      <c r="N3159" s="233"/>
      <c r="O3159" s="233"/>
      <c r="P3159" s="234"/>
    </row>
    <row r="3160" spans="1:16" x14ac:dyDescent="0.25">
      <c r="A3160" s="231" t="s">
        <v>8569</v>
      </c>
      <c r="B3160" s="232" t="s">
        <v>8570</v>
      </c>
      <c r="C3160" s="233"/>
      <c r="D3160" s="233">
        <v>210</v>
      </c>
      <c r="E3160" s="233"/>
      <c r="F3160" s="233"/>
      <c r="G3160" s="233">
        <v>12</v>
      </c>
      <c r="H3160" s="233">
        <v>15</v>
      </c>
      <c r="I3160" s="233"/>
      <c r="J3160" s="233">
        <v>6</v>
      </c>
      <c r="K3160" s="233"/>
      <c r="L3160" s="233"/>
      <c r="M3160" s="233"/>
      <c r="N3160" s="233"/>
      <c r="O3160" s="233"/>
      <c r="P3160" s="234"/>
    </row>
    <row r="3161" spans="1:16" x14ac:dyDescent="0.25">
      <c r="A3161" s="231" t="s">
        <v>2765</v>
      </c>
      <c r="B3161" s="232" t="s">
        <v>6594</v>
      </c>
      <c r="C3161" s="233"/>
      <c r="D3161" s="233">
        <v>2</v>
      </c>
      <c r="E3161" s="233"/>
      <c r="F3161" s="233"/>
      <c r="G3161" s="233"/>
      <c r="H3161" s="233"/>
      <c r="I3161" s="233"/>
      <c r="J3161" s="233">
        <v>10</v>
      </c>
      <c r="K3161" s="233"/>
      <c r="L3161" s="233">
        <v>3</v>
      </c>
      <c r="M3161" s="233"/>
      <c r="N3161" s="233"/>
      <c r="O3161" s="233"/>
      <c r="P3161" s="234"/>
    </row>
    <row r="3162" spans="1:16" x14ac:dyDescent="0.25">
      <c r="A3162" s="231" t="s">
        <v>30</v>
      </c>
      <c r="B3162" s="232" t="s">
        <v>5308</v>
      </c>
      <c r="C3162" s="233">
        <v>83</v>
      </c>
      <c r="D3162" s="233">
        <v>92</v>
      </c>
      <c r="E3162" s="233">
        <v>71</v>
      </c>
      <c r="F3162" s="233">
        <v>4</v>
      </c>
      <c r="G3162" s="233"/>
      <c r="H3162" s="233"/>
      <c r="I3162" s="233">
        <v>224</v>
      </c>
      <c r="J3162" s="233">
        <v>53</v>
      </c>
      <c r="K3162" s="233">
        <v>20</v>
      </c>
      <c r="L3162" s="233"/>
      <c r="M3162" s="233">
        <v>16</v>
      </c>
      <c r="N3162" s="233"/>
      <c r="O3162" s="233"/>
      <c r="P3162" s="234"/>
    </row>
    <row r="3163" spans="1:16" x14ac:dyDescent="0.25">
      <c r="A3163" s="231" t="s">
        <v>2897</v>
      </c>
      <c r="B3163" s="232" t="s">
        <v>5309</v>
      </c>
      <c r="C3163" s="233">
        <v>9</v>
      </c>
      <c r="D3163" s="233">
        <v>54</v>
      </c>
      <c r="E3163" s="233">
        <v>35</v>
      </c>
      <c r="F3163" s="233"/>
      <c r="G3163" s="233"/>
      <c r="H3163" s="233"/>
      <c r="I3163" s="233">
        <v>1</v>
      </c>
      <c r="J3163" s="233"/>
      <c r="K3163" s="233"/>
      <c r="L3163" s="233">
        <v>55</v>
      </c>
      <c r="M3163" s="233"/>
      <c r="N3163" s="233"/>
      <c r="O3163" s="233"/>
      <c r="P3163" s="234"/>
    </row>
    <row r="3164" spans="1:16" x14ac:dyDescent="0.25">
      <c r="A3164" s="231" t="s">
        <v>5310</v>
      </c>
      <c r="B3164" s="232" t="s">
        <v>5311</v>
      </c>
      <c r="C3164" s="233">
        <v>19</v>
      </c>
      <c r="D3164" s="233">
        <v>37</v>
      </c>
      <c r="E3164" s="233">
        <v>6</v>
      </c>
      <c r="F3164" s="233">
        <v>31</v>
      </c>
      <c r="G3164" s="233">
        <v>29</v>
      </c>
      <c r="H3164" s="233">
        <v>22</v>
      </c>
      <c r="I3164" s="233"/>
      <c r="J3164" s="233"/>
      <c r="K3164" s="233">
        <v>19</v>
      </c>
      <c r="L3164" s="233">
        <v>35</v>
      </c>
      <c r="M3164" s="233"/>
      <c r="N3164" s="233"/>
      <c r="O3164" s="233"/>
      <c r="P3164" s="234"/>
    </row>
    <row r="3165" spans="1:16" x14ac:dyDescent="0.25">
      <c r="A3165" s="231" t="s">
        <v>2217</v>
      </c>
      <c r="B3165" s="232" t="s">
        <v>5312</v>
      </c>
      <c r="C3165" s="233">
        <v>5</v>
      </c>
      <c r="D3165" s="233"/>
      <c r="E3165" s="233"/>
      <c r="F3165" s="233"/>
      <c r="G3165" s="233"/>
      <c r="H3165" s="233"/>
      <c r="I3165" s="233"/>
      <c r="J3165" s="233">
        <v>63</v>
      </c>
      <c r="K3165" s="233"/>
      <c r="L3165" s="233"/>
      <c r="M3165" s="233"/>
      <c r="N3165" s="233"/>
      <c r="O3165" s="233"/>
      <c r="P3165" s="234"/>
    </row>
    <row r="3166" spans="1:16" x14ac:dyDescent="0.25">
      <c r="A3166" s="231" t="s">
        <v>8623</v>
      </c>
      <c r="B3166" s="232" t="s">
        <v>8624</v>
      </c>
      <c r="C3166" s="233"/>
      <c r="D3166" s="233">
        <v>13</v>
      </c>
      <c r="E3166" s="233"/>
      <c r="F3166" s="233"/>
      <c r="G3166" s="233"/>
      <c r="H3166" s="233"/>
      <c r="I3166" s="233"/>
      <c r="J3166" s="233"/>
      <c r="K3166" s="233"/>
      <c r="L3166" s="233"/>
      <c r="M3166" s="233"/>
      <c r="N3166" s="233"/>
      <c r="O3166" s="233"/>
      <c r="P3166" s="234"/>
    </row>
    <row r="3167" spans="1:16" x14ac:dyDescent="0.25">
      <c r="A3167" s="231" t="s">
        <v>8414</v>
      </c>
      <c r="B3167" s="232" t="s">
        <v>8415</v>
      </c>
      <c r="C3167" s="233">
        <v>6</v>
      </c>
      <c r="D3167" s="233"/>
      <c r="E3167" s="233"/>
      <c r="F3167" s="233"/>
      <c r="G3167" s="233"/>
      <c r="H3167" s="233"/>
      <c r="I3167" s="233"/>
      <c r="J3167" s="233"/>
      <c r="K3167" s="233"/>
      <c r="L3167" s="233"/>
      <c r="M3167" s="233"/>
      <c r="N3167" s="233"/>
      <c r="O3167" s="233"/>
      <c r="P3167" s="234"/>
    </row>
    <row r="3168" spans="1:16" x14ac:dyDescent="0.25">
      <c r="A3168" s="231" t="s">
        <v>8107</v>
      </c>
      <c r="B3168" s="232" t="s">
        <v>8108</v>
      </c>
      <c r="C3168" s="233"/>
      <c r="D3168" s="233">
        <v>250</v>
      </c>
      <c r="E3168" s="233">
        <v>125</v>
      </c>
      <c r="F3168" s="233">
        <v>35</v>
      </c>
      <c r="G3168" s="233">
        <v>73</v>
      </c>
      <c r="H3168" s="233">
        <v>85</v>
      </c>
      <c r="I3168" s="233">
        <v>36</v>
      </c>
      <c r="J3168" s="233"/>
      <c r="K3168" s="233"/>
      <c r="L3168" s="233"/>
      <c r="M3168" s="233"/>
      <c r="N3168" s="233"/>
      <c r="O3168" s="233"/>
      <c r="P3168" s="234"/>
    </row>
    <row r="3169" spans="1:16" x14ac:dyDescent="0.25">
      <c r="A3169" s="231" t="s">
        <v>8416</v>
      </c>
      <c r="B3169" s="232" t="s">
        <v>8417</v>
      </c>
      <c r="C3169" s="233">
        <v>1</v>
      </c>
      <c r="D3169" s="233"/>
      <c r="E3169" s="233"/>
      <c r="F3169" s="233"/>
      <c r="G3169" s="233"/>
      <c r="H3169" s="233"/>
      <c r="I3169" s="233"/>
      <c r="J3169" s="233"/>
      <c r="K3169" s="233"/>
      <c r="L3169" s="233">
        <v>74</v>
      </c>
      <c r="M3169" s="233"/>
      <c r="N3169" s="233"/>
      <c r="O3169" s="233"/>
      <c r="P3169" s="234"/>
    </row>
    <row r="3170" spans="1:16" x14ac:dyDescent="0.25">
      <c r="A3170" s="231" t="s">
        <v>7132</v>
      </c>
      <c r="B3170" s="232" t="s">
        <v>7134</v>
      </c>
      <c r="C3170" s="233"/>
      <c r="D3170" s="233">
        <v>6</v>
      </c>
      <c r="E3170" s="233"/>
      <c r="F3170" s="233"/>
      <c r="G3170" s="233">
        <v>298</v>
      </c>
      <c r="H3170" s="233">
        <v>235</v>
      </c>
      <c r="I3170" s="233">
        <v>32</v>
      </c>
      <c r="J3170" s="233"/>
      <c r="K3170" s="233">
        <v>125</v>
      </c>
      <c r="L3170" s="233"/>
      <c r="M3170" s="233"/>
      <c r="N3170" s="233"/>
      <c r="O3170" s="233"/>
      <c r="P3170" s="234"/>
    </row>
    <row r="3171" spans="1:16" x14ac:dyDescent="0.25">
      <c r="A3171" s="231" t="s">
        <v>8669</v>
      </c>
      <c r="B3171" s="232" t="s">
        <v>8670</v>
      </c>
      <c r="C3171" s="233"/>
      <c r="D3171" s="233"/>
      <c r="E3171" s="233">
        <v>18</v>
      </c>
      <c r="F3171" s="233"/>
      <c r="G3171" s="233"/>
      <c r="H3171" s="233"/>
      <c r="I3171" s="233"/>
      <c r="J3171" s="233"/>
      <c r="K3171" s="233"/>
      <c r="L3171" s="233"/>
      <c r="M3171" s="233"/>
      <c r="N3171" s="233">
        <v>25</v>
      </c>
      <c r="O3171" s="233"/>
      <c r="P3171" s="234"/>
    </row>
    <row r="3172" spans="1:16" x14ac:dyDescent="0.25">
      <c r="A3172" s="231" t="s">
        <v>8186</v>
      </c>
      <c r="B3172" s="232" t="s">
        <v>9741</v>
      </c>
      <c r="C3172" s="233"/>
      <c r="D3172" s="233"/>
      <c r="E3172" s="233"/>
      <c r="F3172" s="233"/>
      <c r="G3172" s="233"/>
      <c r="H3172" s="233"/>
      <c r="I3172" s="233"/>
      <c r="J3172" s="233"/>
      <c r="K3172" s="233"/>
      <c r="L3172" s="233"/>
      <c r="M3172" s="233">
        <v>44</v>
      </c>
      <c r="N3172" s="233"/>
      <c r="O3172" s="233"/>
      <c r="P3172" s="234"/>
    </row>
    <row r="3173" spans="1:16" x14ac:dyDescent="0.25">
      <c r="A3173" s="231" t="s">
        <v>7574</v>
      </c>
      <c r="B3173" s="232" t="s">
        <v>9742</v>
      </c>
      <c r="C3173" s="233"/>
      <c r="D3173" s="233">
        <v>2</v>
      </c>
      <c r="E3173" s="233">
        <v>2</v>
      </c>
      <c r="F3173" s="233"/>
      <c r="G3173" s="233"/>
      <c r="H3173" s="233"/>
      <c r="I3173" s="233"/>
      <c r="J3173" s="233">
        <v>1</v>
      </c>
      <c r="K3173" s="233">
        <v>29</v>
      </c>
      <c r="L3173" s="233">
        <v>58</v>
      </c>
      <c r="M3173" s="233">
        <v>24</v>
      </c>
      <c r="N3173" s="233"/>
      <c r="O3173" s="233"/>
      <c r="P3173" s="234"/>
    </row>
    <row r="3174" spans="1:16" x14ac:dyDescent="0.25">
      <c r="A3174" s="231" t="s">
        <v>8256</v>
      </c>
      <c r="B3174" s="232" t="s">
        <v>9743</v>
      </c>
      <c r="C3174" s="233"/>
      <c r="D3174" s="233">
        <v>5</v>
      </c>
      <c r="E3174" s="233"/>
      <c r="F3174" s="233"/>
      <c r="G3174" s="233">
        <v>12</v>
      </c>
      <c r="H3174" s="233">
        <v>8</v>
      </c>
      <c r="I3174" s="233"/>
      <c r="J3174" s="233"/>
      <c r="K3174" s="233"/>
      <c r="L3174" s="233"/>
      <c r="M3174" s="233"/>
      <c r="N3174" s="233"/>
      <c r="O3174" s="233"/>
      <c r="P3174" s="234"/>
    </row>
    <row r="3175" spans="1:16" x14ac:dyDescent="0.25">
      <c r="A3175" s="231" t="s">
        <v>8258</v>
      </c>
      <c r="B3175" s="232" t="s">
        <v>8259</v>
      </c>
      <c r="C3175" s="233"/>
      <c r="D3175" s="233"/>
      <c r="E3175" s="233"/>
      <c r="F3175" s="233">
        <v>1</v>
      </c>
      <c r="G3175" s="233"/>
      <c r="H3175" s="233">
        <v>1</v>
      </c>
      <c r="I3175" s="233"/>
      <c r="J3175" s="233"/>
      <c r="K3175" s="233"/>
      <c r="L3175" s="233"/>
      <c r="M3175" s="233"/>
      <c r="N3175" s="233"/>
      <c r="O3175" s="233"/>
      <c r="P3175" s="234"/>
    </row>
    <row r="3176" spans="1:16" x14ac:dyDescent="0.25">
      <c r="A3176" s="231" t="s">
        <v>8188</v>
      </c>
      <c r="B3176" s="232" t="s">
        <v>8189</v>
      </c>
      <c r="C3176" s="233"/>
      <c r="D3176" s="233">
        <v>1</v>
      </c>
      <c r="E3176" s="233"/>
      <c r="F3176" s="233">
        <v>1</v>
      </c>
      <c r="G3176" s="233"/>
      <c r="H3176" s="233"/>
      <c r="I3176" s="233"/>
      <c r="J3176" s="233"/>
      <c r="K3176" s="233"/>
      <c r="L3176" s="233"/>
      <c r="M3176" s="233"/>
      <c r="N3176" s="233"/>
      <c r="O3176" s="233"/>
      <c r="P3176" s="234"/>
    </row>
    <row r="3177" spans="1:16" x14ac:dyDescent="0.25">
      <c r="A3177" s="231" t="s">
        <v>7924</v>
      </c>
      <c r="B3177" s="232" t="s">
        <v>9744</v>
      </c>
      <c r="C3177" s="233">
        <v>4</v>
      </c>
      <c r="D3177" s="233"/>
      <c r="E3177" s="233"/>
      <c r="F3177" s="233">
        <v>13</v>
      </c>
      <c r="G3177" s="233"/>
      <c r="H3177" s="233">
        <v>1</v>
      </c>
      <c r="I3177" s="233"/>
      <c r="J3177" s="233"/>
      <c r="K3177" s="233"/>
      <c r="L3177" s="233"/>
      <c r="M3177" s="233">
        <v>5</v>
      </c>
      <c r="N3177" s="233"/>
      <c r="O3177" s="233"/>
      <c r="P3177" s="234"/>
    </row>
    <row r="3178" spans="1:16" x14ac:dyDescent="0.25">
      <c r="A3178" s="231" t="s">
        <v>7220</v>
      </c>
      <c r="B3178" s="232" t="s">
        <v>9745</v>
      </c>
      <c r="C3178" s="233">
        <v>1</v>
      </c>
      <c r="D3178" s="233">
        <v>1</v>
      </c>
      <c r="E3178" s="233"/>
      <c r="F3178" s="233"/>
      <c r="G3178" s="233"/>
      <c r="H3178" s="233"/>
      <c r="I3178" s="233"/>
      <c r="J3178" s="233"/>
      <c r="K3178" s="233"/>
      <c r="L3178" s="233"/>
      <c r="M3178" s="233">
        <v>7</v>
      </c>
      <c r="N3178" s="233">
        <v>20</v>
      </c>
      <c r="O3178" s="233">
        <v>28</v>
      </c>
      <c r="P3178" s="234">
        <v>23</v>
      </c>
    </row>
    <row r="3179" spans="1:16" x14ac:dyDescent="0.25">
      <c r="A3179" s="231" t="s">
        <v>8865</v>
      </c>
      <c r="B3179" s="232" t="s">
        <v>8866</v>
      </c>
      <c r="C3179" s="233">
        <v>1</v>
      </c>
      <c r="D3179" s="233"/>
      <c r="E3179" s="233"/>
      <c r="F3179" s="233"/>
      <c r="G3179" s="233"/>
      <c r="H3179" s="233">
        <v>22</v>
      </c>
      <c r="I3179" s="233"/>
      <c r="J3179" s="233"/>
      <c r="K3179" s="233"/>
      <c r="L3179" s="233"/>
      <c r="M3179" s="233"/>
      <c r="N3179" s="233"/>
      <c r="O3179" s="233"/>
      <c r="P3179" s="234"/>
    </row>
    <row r="3180" spans="1:16" x14ac:dyDescent="0.25">
      <c r="A3180" s="231" t="s">
        <v>2987</v>
      </c>
      <c r="B3180" s="232" t="s">
        <v>9746</v>
      </c>
      <c r="C3180" s="233"/>
      <c r="D3180" s="233"/>
      <c r="E3180" s="233"/>
      <c r="F3180" s="233"/>
      <c r="G3180" s="233"/>
      <c r="H3180" s="233"/>
      <c r="I3180" s="233"/>
      <c r="J3180" s="233"/>
      <c r="K3180" s="233"/>
      <c r="L3180" s="233"/>
      <c r="M3180" s="233"/>
      <c r="N3180" s="233"/>
      <c r="O3180" s="233">
        <v>5</v>
      </c>
      <c r="P3180" s="234"/>
    </row>
    <row r="3181" spans="1:16" x14ac:dyDescent="0.25">
      <c r="A3181" s="231" t="s">
        <v>655</v>
      </c>
      <c r="B3181" s="232" t="s">
        <v>5313</v>
      </c>
      <c r="C3181" s="233">
        <v>81183</v>
      </c>
      <c r="D3181" s="233">
        <v>86260</v>
      </c>
      <c r="E3181" s="233">
        <v>143284</v>
      </c>
      <c r="F3181" s="233">
        <v>191424</v>
      </c>
      <c r="G3181" s="233">
        <v>150610</v>
      </c>
      <c r="H3181" s="233">
        <v>151457</v>
      </c>
      <c r="I3181" s="233">
        <v>136597</v>
      </c>
      <c r="J3181" s="233">
        <v>129209</v>
      </c>
      <c r="K3181" s="233">
        <v>80103</v>
      </c>
      <c r="L3181" s="233">
        <v>154975</v>
      </c>
      <c r="M3181" s="233">
        <v>142455</v>
      </c>
      <c r="N3181" s="233">
        <v>112410</v>
      </c>
      <c r="O3181" s="233">
        <v>93579</v>
      </c>
      <c r="P3181" s="234">
        <v>50833</v>
      </c>
    </row>
    <row r="3182" spans="1:16" x14ac:dyDescent="0.25">
      <c r="A3182" s="231" t="s">
        <v>2603</v>
      </c>
      <c r="B3182" s="232" t="s">
        <v>6840</v>
      </c>
      <c r="C3182" s="233">
        <v>139</v>
      </c>
      <c r="D3182" s="233">
        <v>53</v>
      </c>
      <c r="E3182" s="233">
        <v>33</v>
      </c>
      <c r="F3182" s="233">
        <v>85</v>
      </c>
      <c r="G3182" s="233">
        <v>15</v>
      </c>
      <c r="H3182" s="233">
        <v>67</v>
      </c>
      <c r="I3182" s="233">
        <v>5</v>
      </c>
      <c r="J3182" s="233">
        <v>80</v>
      </c>
      <c r="K3182" s="233">
        <v>9</v>
      </c>
      <c r="L3182" s="233">
        <v>104</v>
      </c>
      <c r="M3182" s="233">
        <v>292</v>
      </c>
      <c r="N3182" s="233">
        <v>52</v>
      </c>
      <c r="O3182" s="233">
        <v>47</v>
      </c>
      <c r="P3182" s="234">
        <v>18</v>
      </c>
    </row>
    <row r="3183" spans="1:16" x14ac:dyDescent="0.25">
      <c r="A3183" s="231" t="s">
        <v>8190</v>
      </c>
      <c r="B3183" s="232" t="s">
        <v>8191</v>
      </c>
      <c r="C3183" s="233">
        <v>20</v>
      </c>
      <c r="D3183" s="233">
        <v>33</v>
      </c>
      <c r="E3183" s="233"/>
      <c r="F3183" s="233">
        <v>116</v>
      </c>
      <c r="G3183" s="233">
        <v>5</v>
      </c>
      <c r="H3183" s="233"/>
      <c r="I3183" s="233"/>
      <c r="J3183" s="233"/>
      <c r="K3183" s="233"/>
      <c r="L3183" s="233"/>
      <c r="M3183" s="233"/>
      <c r="N3183" s="233"/>
      <c r="O3183" s="233"/>
      <c r="P3183" s="234"/>
    </row>
    <row r="3184" spans="1:16" x14ac:dyDescent="0.25">
      <c r="A3184" s="231" t="s">
        <v>2644</v>
      </c>
      <c r="B3184" s="232" t="s">
        <v>5314</v>
      </c>
      <c r="C3184" s="233">
        <v>370</v>
      </c>
      <c r="D3184" s="233">
        <v>512</v>
      </c>
      <c r="E3184" s="233">
        <v>680</v>
      </c>
      <c r="F3184" s="233">
        <v>698</v>
      </c>
      <c r="G3184" s="233">
        <v>438</v>
      </c>
      <c r="H3184" s="233">
        <v>204</v>
      </c>
      <c r="I3184" s="233">
        <v>32</v>
      </c>
      <c r="J3184" s="233">
        <v>48</v>
      </c>
      <c r="K3184" s="233">
        <v>38</v>
      </c>
      <c r="L3184" s="233">
        <v>245</v>
      </c>
      <c r="M3184" s="233">
        <v>461</v>
      </c>
      <c r="N3184" s="233">
        <v>177</v>
      </c>
      <c r="O3184" s="233">
        <v>750</v>
      </c>
      <c r="P3184" s="234">
        <v>156</v>
      </c>
    </row>
    <row r="3185" spans="1:16" x14ac:dyDescent="0.25">
      <c r="A3185" s="231" t="s">
        <v>2570</v>
      </c>
      <c r="B3185" s="232" t="s">
        <v>4636</v>
      </c>
      <c r="C3185" s="233"/>
      <c r="D3185" s="233"/>
      <c r="E3185" s="233">
        <v>48</v>
      </c>
      <c r="F3185" s="233">
        <v>151</v>
      </c>
      <c r="G3185" s="233">
        <v>143</v>
      </c>
      <c r="H3185" s="233">
        <v>7</v>
      </c>
      <c r="I3185" s="233">
        <v>417</v>
      </c>
      <c r="J3185" s="233">
        <v>12</v>
      </c>
      <c r="K3185" s="233"/>
      <c r="L3185" s="233">
        <v>336</v>
      </c>
      <c r="M3185" s="233">
        <v>475</v>
      </c>
      <c r="N3185" s="233">
        <v>29</v>
      </c>
      <c r="O3185" s="233">
        <v>286</v>
      </c>
      <c r="P3185" s="234">
        <v>139</v>
      </c>
    </row>
    <row r="3186" spans="1:16" x14ac:dyDescent="0.25">
      <c r="A3186" s="231" t="s">
        <v>7496</v>
      </c>
      <c r="B3186" s="232" t="s">
        <v>9747</v>
      </c>
      <c r="C3186" s="233"/>
      <c r="D3186" s="233"/>
      <c r="E3186" s="233">
        <v>13</v>
      </c>
      <c r="F3186" s="233"/>
      <c r="G3186" s="233"/>
      <c r="H3186" s="233"/>
      <c r="I3186" s="233"/>
      <c r="J3186" s="233"/>
      <c r="K3186" s="233"/>
      <c r="L3186" s="233"/>
      <c r="M3186" s="233"/>
      <c r="N3186" s="233"/>
      <c r="O3186" s="233"/>
      <c r="P3186" s="234"/>
    </row>
    <row r="3187" spans="1:16" x14ac:dyDescent="0.25">
      <c r="A3187" s="231" t="s">
        <v>2703</v>
      </c>
      <c r="B3187" s="232" t="s">
        <v>9748</v>
      </c>
      <c r="C3187" s="233">
        <v>572</v>
      </c>
      <c r="D3187" s="233">
        <v>395</v>
      </c>
      <c r="E3187" s="233">
        <v>169</v>
      </c>
      <c r="F3187" s="233">
        <v>307</v>
      </c>
      <c r="G3187" s="233">
        <v>142</v>
      </c>
      <c r="H3187" s="233"/>
      <c r="I3187" s="233">
        <v>102</v>
      </c>
      <c r="J3187" s="233"/>
      <c r="K3187" s="233"/>
      <c r="L3187" s="233"/>
      <c r="M3187" s="233"/>
      <c r="N3187" s="233"/>
      <c r="O3187" s="233"/>
      <c r="P3187" s="234"/>
    </row>
    <row r="3188" spans="1:16" x14ac:dyDescent="0.25">
      <c r="A3188" s="231" t="s">
        <v>1650</v>
      </c>
      <c r="B3188" s="232" t="s">
        <v>9749</v>
      </c>
      <c r="C3188" s="233">
        <v>1632</v>
      </c>
      <c r="D3188" s="233">
        <v>1376</v>
      </c>
      <c r="E3188" s="233">
        <v>2929</v>
      </c>
      <c r="F3188" s="233">
        <v>4955</v>
      </c>
      <c r="G3188" s="233">
        <v>4094</v>
      </c>
      <c r="H3188" s="233">
        <v>5134</v>
      </c>
      <c r="I3188" s="233">
        <v>5450</v>
      </c>
      <c r="J3188" s="233">
        <v>5689</v>
      </c>
      <c r="K3188" s="233">
        <v>3669</v>
      </c>
      <c r="L3188" s="233">
        <v>3013</v>
      </c>
      <c r="M3188" s="233">
        <v>4516</v>
      </c>
      <c r="N3188" s="233">
        <v>6219</v>
      </c>
      <c r="O3188" s="233">
        <v>6877</v>
      </c>
      <c r="P3188" s="234">
        <v>6404</v>
      </c>
    </row>
    <row r="3189" spans="1:16" x14ac:dyDescent="0.25">
      <c r="A3189" s="231" t="s">
        <v>7141</v>
      </c>
      <c r="B3189" s="232" t="s">
        <v>9750</v>
      </c>
      <c r="C3189" s="233">
        <v>116</v>
      </c>
      <c r="D3189" s="233">
        <v>43</v>
      </c>
      <c r="E3189" s="233">
        <v>100</v>
      </c>
      <c r="F3189" s="233">
        <v>398</v>
      </c>
      <c r="G3189" s="233">
        <v>359</v>
      </c>
      <c r="H3189" s="233">
        <v>456</v>
      </c>
      <c r="I3189" s="233">
        <v>517</v>
      </c>
      <c r="J3189" s="233">
        <v>19</v>
      </c>
      <c r="K3189" s="233">
        <v>48</v>
      </c>
      <c r="L3189" s="233"/>
      <c r="M3189" s="233">
        <v>701</v>
      </c>
      <c r="N3189" s="233">
        <v>246</v>
      </c>
      <c r="O3189" s="233">
        <v>381</v>
      </c>
      <c r="P3189" s="234">
        <v>276</v>
      </c>
    </row>
    <row r="3190" spans="1:16" x14ac:dyDescent="0.25">
      <c r="A3190" s="231" t="s">
        <v>7138</v>
      </c>
      <c r="B3190" s="232" t="s">
        <v>9751</v>
      </c>
      <c r="C3190" s="233">
        <v>353</v>
      </c>
      <c r="D3190" s="233">
        <v>231</v>
      </c>
      <c r="E3190" s="233">
        <v>263</v>
      </c>
      <c r="F3190" s="233">
        <v>666</v>
      </c>
      <c r="G3190" s="233">
        <v>575</v>
      </c>
      <c r="H3190" s="233"/>
      <c r="I3190" s="233"/>
      <c r="J3190" s="233"/>
      <c r="K3190" s="233"/>
      <c r="L3190" s="233">
        <v>164</v>
      </c>
      <c r="M3190" s="233">
        <v>649</v>
      </c>
      <c r="N3190" s="233">
        <v>210</v>
      </c>
      <c r="O3190" s="233">
        <v>436</v>
      </c>
      <c r="P3190" s="234">
        <v>175</v>
      </c>
    </row>
    <row r="3191" spans="1:16" x14ac:dyDescent="0.25">
      <c r="A3191" s="231" t="s">
        <v>8284</v>
      </c>
      <c r="B3191" s="232" t="s">
        <v>9752</v>
      </c>
      <c r="C3191" s="233">
        <v>9</v>
      </c>
      <c r="D3191" s="233"/>
      <c r="E3191" s="233"/>
      <c r="F3191" s="233">
        <v>13</v>
      </c>
      <c r="G3191" s="233"/>
      <c r="H3191" s="233"/>
      <c r="I3191" s="233"/>
      <c r="J3191" s="233"/>
      <c r="K3191" s="233"/>
      <c r="L3191" s="233"/>
      <c r="M3191" s="233"/>
      <c r="N3191" s="233"/>
      <c r="O3191" s="233"/>
      <c r="P3191" s="234"/>
    </row>
    <row r="3192" spans="1:16" x14ac:dyDescent="0.25">
      <c r="A3192" s="231" t="s">
        <v>3115</v>
      </c>
      <c r="B3192" s="232" t="s">
        <v>9753</v>
      </c>
      <c r="C3192" s="233">
        <v>21</v>
      </c>
      <c r="D3192" s="233">
        <v>53</v>
      </c>
      <c r="E3192" s="233">
        <v>68</v>
      </c>
      <c r="F3192" s="233"/>
      <c r="G3192" s="233">
        <v>40</v>
      </c>
      <c r="H3192" s="233"/>
      <c r="I3192" s="233"/>
      <c r="J3192" s="233"/>
      <c r="K3192" s="233"/>
      <c r="L3192" s="233">
        <v>73</v>
      </c>
      <c r="M3192" s="233">
        <v>897</v>
      </c>
      <c r="N3192" s="233">
        <v>2165</v>
      </c>
      <c r="O3192" s="233">
        <v>247</v>
      </c>
      <c r="P3192" s="234"/>
    </row>
    <row r="3193" spans="1:16" x14ac:dyDescent="0.25">
      <c r="A3193" s="231" t="s">
        <v>7099</v>
      </c>
      <c r="B3193" s="232" t="s">
        <v>9754</v>
      </c>
      <c r="C3193" s="233"/>
      <c r="D3193" s="233"/>
      <c r="E3193" s="233"/>
      <c r="F3193" s="233">
        <v>36</v>
      </c>
      <c r="G3193" s="233"/>
      <c r="H3193" s="233"/>
      <c r="I3193" s="233"/>
      <c r="J3193" s="233">
        <v>41</v>
      </c>
      <c r="K3193" s="233"/>
      <c r="L3193" s="233">
        <v>611</v>
      </c>
      <c r="M3193" s="233">
        <v>996</v>
      </c>
      <c r="N3193" s="233">
        <v>3363</v>
      </c>
      <c r="O3193" s="233">
        <v>3035</v>
      </c>
      <c r="P3193" s="234">
        <v>2782</v>
      </c>
    </row>
    <row r="3194" spans="1:16" x14ac:dyDescent="0.25">
      <c r="A3194" s="231" t="s">
        <v>7105</v>
      </c>
      <c r="B3194" s="232" t="s">
        <v>9755</v>
      </c>
      <c r="C3194" s="233">
        <v>289</v>
      </c>
      <c r="D3194" s="233"/>
      <c r="E3194" s="233">
        <v>37</v>
      </c>
      <c r="F3194" s="233"/>
      <c r="G3194" s="233"/>
      <c r="H3194" s="233"/>
      <c r="I3194" s="233"/>
      <c r="J3194" s="233"/>
      <c r="K3194" s="233"/>
      <c r="L3194" s="233">
        <v>96</v>
      </c>
      <c r="M3194" s="233">
        <v>327</v>
      </c>
      <c r="N3194" s="233">
        <v>1668</v>
      </c>
      <c r="O3194" s="233">
        <v>1485</v>
      </c>
      <c r="P3194" s="234">
        <v>626</v>
      </c>
    </row>
    <row r="3195" spans="1:16" x14ac:dyDescent="0.25">
      <c r="A3195" s="231" t="s">
        <v>8486</v>
      </c>
      <c r="B3195" s="232" t="s">
        <v>9756</v>
      </c>
      <c r="C3195" s="233"/>
      <c r="D3195" s="233"/>
      <c r="E3195" s="233"/>
      <c r="F3195" s="233"/>
      <c r="G3195" s="233"/>
      <c r="H3195" s="233"/>
      <c r="I3195" s="233">
        <v>19</v>
      </c>
      <c r="J3195" s="233"/>
      <c r="K3195" s="233"/>
      <c r="L3195" s="233">
        <v>39</v>
      </c>
      <c r="M3195" s="233"/>
      <c r="N3195" s="233"/>
      <c r="O3195" s="233"/>
      <c r="P3195" s="234"/>
    </row>
    <row r="3196" spans="1:16" x14ac:dyDescent="0.25">
      <c r="A3196" s="231" t="s">
        <v>7127</v>
      </c>
      <c r="B3196" s="232" t="s">
        <v>9757</v>
      </c>
      <c r="C3196" s="233">
        <v>4757</v>
      </c>
      <c r="D3196" s="233">
        <v>4198</v>
      </c>
      <c r="E3196" s="233">
        <v>6876</v>
      </c>
      <c r="F3196" s="233">
        <v>5118</v>
      </c>
      <c r="G3196" s="233">
        <v>3559</v>
      </c>
      <c r="H3196" s="233">
        <v>2113</v>
      </c>
      <c r="I3196" s="233">
        <v>1451</v>
      </c>
      <c r="J3196" s="233">
        <v>1482</v>
      </c>
      <c r="K3196" s="233">
        <v>32</v>
      </c>
      <c r="L3196" s="233"/>
      <c r="M3196" s="233">
        <v>572</v>
      </c>
      <c r="N3196" s="233">
        <v>2084</v>
      </c>
      <c r="O3196" s="233">
        <v>538</v>
      </c>
      <c r="P3196" s="234">
        <v>312</v>
      </c>
    </row>
    <row r="3197" spans="1:16" x14ac:dyDescent="0.25">
      <c r="A3197" s="231" t="s">
        <v>7177</v>
      </c>
      <c r="B3197" s="232" t="s">
        <v>9758</v>
      </c>
      <c r="C3197" s="233"/>
      <c r="D3197" s="233">
        <v>66</v>
      </c>
      <c r="E3197" s="233"/>
      <c r="F3197" s="233"/>
      <c r="G3197" s="233"/>
      <c r="H3197" s="233">
        <v>478</v>
      </c>
      <c r="I3197" s="233">
        <v>1169</v>
      </c>
      <c r="J3197" s="233"/>
      <c r="K3197" s="233"/>
      <c r="L3197" s="233"/>
      <c r="M3197" s="233"/>
      <c r="N3197" s="233">
        <v>539</v>
      </c>
      <c r="O3197" s="233">
        <v>83</v>
      </c>
      <c r="P3197" s="234">
        <v>12</v>
      </c>
    </row>
    <row r="3198" spans="1:16" x14ac:dyDescent="0.25">
      <c r="A3198" s="231" t="s">
        <v>7198</v>
      </c>
      <c r="B3198" s="232" t="s">
        <v>9759</v>
      </c>
      <c r="C3198" s="233">
        <v>22</v>
      </c>
      <c r="D3198" s="233"/>
      <c r="E3198" s="233">
        <v>138</v>
      </c>
      <c r="F3198" s="233">
        <v>52</v>
      </c>
      <c r="G3198" s="233">
        <v>119</v>
      </c>
      <c r="H3198" s="233">
        <v>49</v>
      </c>
      <c r="I3198" s="233">
        <v>56</v>
      </c>
      <c r="J3198" s="233">
        <v>16</v>
      </c>
      <c r="K3198" s="233"/>
      <c r="L3198" s="233"/>
      <c r="M3198" s="233"/>
      <c r="N3198" s="233">
        <v>360</v>
      </c>
      <c r="O3198" s="233">
        <v>50</v>
      </c>
      <c r="P3198" s="234"/>
    </row>
    <row r="3199" spans="1:16" x14ac:dyDescent="0.25">
      <c r="A3199" s="231" t="s">
        <v>8055</v>
      </c>
      <c r="B3199" s="232" t="s">
        <v>9760</v>
      </c>
      <c r="C3199" s="233"/>
      <c r="D3199" s="233">
        <v>35</v>
      </c>
      <c r="E3199" s="233"/>
      <c r="F3199" s="233"/>
      <c r="G3199" s="233"/>
      <c r="H3199" s="233"/>
      <c r="I3199" s="233"/>
      <c r="J3199" s="233"/>
      <c r="K3199" s="233"/>
      <c r="L3199" s="233"/>
      <c r="M3199" s="233"/>
      <c r="N3199" s="233"/>
      <c r="O3199" s="233"/>
      <c r="P3199" s="234"/>
    </row>
    <row r="3200" spans="1:16" x14ac:dyDescent="0.25">
      <c r="A3200" s="231" t="s">
        <v>8625</v>
      </c>
      <c r="B3200" s="232" t="s">
        <v>9761</v>
      </c>
      <c r="C3200" s="233"/>
      <c r="D3200" s="233">
        <v>41</v>
      </c>
      <c r="E3200" s="233">
        <v>49</v>
      </c>
      <c r="F3200" s="233"/>
      <c r="G3200" s="233"/>
      <c r="H3200" s="233"/>
      <c r="I3200" s="233"/>
      <c r="J3200" s="233"/>
      <c r="K3200" s="233"/>
      <c r="L3200" s="233"/>
      <c r="M3200" s="233"/>
      <c r="N3200" s="233"/>
      <c r="O3200" s="233"/>
      <c r="P3200" s="234"/>
    </row>
    <row r="3201" spans="1:16" x14ac:dyDescent="0.25">
      <c r="A3201" s="231" t="s">
        <v>7186</v>
      </c>
      <c r="B3201" s="232" t="s">
        <v>9762</v>
      </c>
      <c r="C3201" s="233">
        <v>133</v>
      </c>
      <c r="D3201" s="233">
        <v>595</v>
      </c>
      <c r="E3201" s="233">
        <v>111</v>
      </c>
      <c r="F3201" s="233">
        <v>236</v>
      </c>
      <c r="G3201" s="233"/>
      <c r="H3201" s="233"/>
      <c r="I3201" s="233"/>
      <c r="J3201" s="233">
        <v>82</v>
      </c>
      <c r="K3201" s="233"/>
      <c r="L3201" s="233"/>
      <c r="M3201" s="233"/>
      <c r="N3201" s="233">
        <v>281</v>
      </c>
      <c r="O3201" s="233">
        <v>66</v>
      </c>
      <c r="P3201" s="234"/>
    </row>
    <row r="3202" spans="1:16" x14ac:dyDescent="0.25">
      <c r="A3202" s="231" t="s">
        <v>8671</v>
      </c>
      <c r="B3202" s="232" t="s">
        <v>9763</v>
      </c>
      <c r="C3202" s="233">
        <v>33</v>
      </c>
      <c r="D3202" s="233"/>
      <c r="E3202" s="233"/>
      <c r="F3202" s="233">
        <v>39</v>
      </c>
      <c r="G3202" s="233">
        <v>26</v>
      </c>
      <c r="H3202" s="233">
        <v>11</v>
      </c>
      <c r="I3202" s="233"/>
      <c r="J3202" s="233"/>
      <c r="K3202" s="233"/>
      <c r="L3202" s="233"/>
      <c r="M3202" s="233"/>
      <c r="N3202" s="233"/>
      <c r="O3202" s="233"/>
      <c r="P3202" s="234">
        <v>334</v>
      </c>
    </row>
    <row r="3203" spans="1:16" x14ac:dyDescent="0.25">
      <c r="A3203" s="231" t="s">
        <v>6644</v>
      </c>
      <c r="B3203" s="232" t="s">
        <v>9764</v>
      </c>
      <c r="C3203" s="233">
        <v>7</v>
      </c>
      <c r="D3203" s="233"/>
      <c r="E3203" s="233">
        <v>5</v>
      </c>
      <c r="F3203" s="233"/>
      <c r="G3203" s="233"/>
      <c r="H3203" s="233"/>
      <c r="I3203" s="233"/>
      <c r="J3203" s="233"/>
      <c r="K3203" s="233"/>
      <c r="L3203" s="233"/>
      <c r="M3203" s="233">
        <v>251</v>
      </c>
      <c r="N3203" s="233">
        <v>798</v>
      </c>
      <c r="O3203" s="233">
        <v>938</v>
      </c>
      <c r="P3203" s="234">
        <v>799</v>
      </c>
    </row>
    <row r="3204" spans="1:16" x14ac:dyDescent="0.25">
      <c r="A3204" s="231" t="s">
        <v>7149</v>
      </c>
      <c r="B3204" s="232" t="s">
        <v>9765</v>
      </c>
      <c r="C3204" s="233"/>
      <c r="D3204" s="233"/>
      <c r="E3204" s="233"/>
      <c r="F3204" s="233"/>
      <c r="G3204" s="233"/>
      <c r="H3204" s="233"/>
      <c r="I3204" s="233"/>
      <c r="J3204" s="233"/>
      <c r="K3204" s="233"/>
      <c r="L3204" s="233"/>
      <c r="M3204" s="233"/>
      <c r="N3204" s="233">
        <v>6</v>
      </c>
      <c r="O3204" s="233">
        <v>244</v>
      </c>
      <c r="P3204" s="234">
        <v>641</v>
      </c>
    </row>
    <row r="3205" spans="1:16" x14ac:dyDescent="0.25">
      <c r="A3205" s="231" t="s">
        <v>8976</v>
      </c>
      <c r="B3205" s="232" t="s">
        <v>9766</v>
      </c>
      <c r="C3205" s="233"/>
      <c r="D3205" s="233"/>
      <c r="E3205" s="233"/>
      <c r="F3205" s="233"/>
      <c r="G3205" s="233"/>
      <c r="H3205" s="233"/>
      <c r="I3205" s="233"/>
      <c r="J3205" s="233"/>
      <c r="K3205" s="233"/>
      <c r="L3205" s="233"/>
      <c r="M3205" s="233"/>
      <c r="N3205" s="233"/>
      <c r="O3205" s="233"/>
      <c r="P3205" s="234">
        <v>51</v>
      </c>
    </row>
    <row r="3206" spans="1:16" x14ac:dyDescent="0.25">
      <c r="A3206" s="231" t="s">
        <v>2989</v>
      </c>
      <c r="B3206" s="232" t="s">
        <v>9767</v>
      </c>
      <c r="C3206" s="233"/>
      <c r="D3206" s="233">
        <v>10</v>
      </c>
      <c r="E3206" s="233"/>
      <c r="F3206" s="233"/>
      <c r="G3206" s="233"/>
      <c r="H3206" s="233"/>
      <c r="I3206" s="233"/>
      <c r="J3206" s="233"/>
      <c r="K3206" s="233"/>
      <c r="L3206" s="233"/>
      <c r="M3206" s="233"/>
      <c r="N3206" s="233"/>
      <c r="O3206" s="233"/>
      <c r="P3206" s="234"/>
    </row>
    <row r="3207" spans="1:16" x14ac:dyDescent="0.25">
      <c r="A3207" s="231" t="s">
        <v>8673</v>
      </c>
      <c r="B3207" s="232" t="s">
        <v>9768</v>
      </c>
      <c r="C3207" s="233">
        <v>111</v>
      </c>
      <c r="D3207" s="233">
        <v>91</v>
      </c>
      <c r="E3207" s="233"/>
      <c r="F3207" s="233"/>
      <c r="G3207" s="233"/>
      <c r="H3207" s="233"/>
      <c r="I3207" s="233"/>
      <c r="J3207" s="233"/>
      <c r="K3207" s="233"/>
      <c r="L3207" s="233"/>
      <c r="M3207" s="233"/>
      <c r="N3207" s="233"/>
      <c r="O3207" s="233"/>
      <c r="P3207" s="234"/>
    </row>
    <row r="3208" spans="1:16" x14ac:dyDescent="0.25">
      <c r="A3208" s="231" t="s">
        <v>8126</v>
      </c>
      <c r="B3208" s="232" t="s">
        <v>9769</v>
      </c>
      <c r="C3208" s="233">
        <v>64</v>
      </c>
      <c r="D3208" s="233">
        <v>41</v>
      </c>
      <c r="E3208" s="233"/>
      <c r="F3208" s="233"/>
      <c r="G3208" s="233"/>
      <c r="H3208" s="233"/>
      <c r="I3208" s="233"/>
      <c r="J3208" s="233"/>
      <c r="K3208" s="233"/>
      <c r="L3208" s="233"/>
      <c r="M3208" s="233"/>
      <c r="N3208" s="233"/>
      <c r="O3208" s="233"/>
      <c r="P3208" s="234"/>
    </row>
    <row r="3209" spans="1:16" x14ac:dyDescent="0.25">
      <c r="A3209" s="231" t="s">
        <v>8875</v>
      </c>
      <c r="B3209" s="232" t="s">
        <v>9770</v>
      </c>
      <c r="C3209" s="233"/>
      <c r="D3209" s="233">
        <v>39</v>
      </c>
      <c r="E3209" s="233"/>
      <c r="F3209" s="233"/>
      <c r="G3209" s="233"/>
      <c r="H3209" s="233"/>
      <c r="I3209" s="233"/>
      <c r="J3209" s="233"/>
      <c r="K3209" s="233"/>
      <c r="L3209" s="233"/>
      <c r="M3209" s="233"/>
      <c r="N3209" s="233"/>
      <c r="O3209" s="233"/>
      <c r="P3209" s="234"/>
    </row>
    <row r="3210" spans="1:16" x14ac:dyDescent="0.25">
      <c r="A3210" s="231" t="s">
        <v>8855</v>
      </c>
      <c r="B3210" s="232" t="s">
        <v>9771</v>
      </c>
      <c r="C3210" s="233"/>
      <c r="D3210" s="233"/>
      <c r="E3210" s="233"/>
      <c r="F3210" s="233"/>
      <c r="G3210" s="233"/>
      <c r="H3210" s="233"/>
      <c r="I3210" s="233"/>
      <c r="J3210" s="233"/>
      <c r="K3210" s="233"/>
      <c r="L3210" s="233"/>
      <c r="M3210" s="233">
        <v>32</v>
      </c>
      <c r="N3210" s="233"/>
      <c r="O3210" s="233"/>
      <c r="P3210" s="234"/>
    </row>
    <row r="3211" spans="1:16" x14ac:dyDescent="0.25">
      <c r="A3211" s="231" t="s">
        <v>8246</v>
      </c>
      <c r="B3211" s="232" t="s">
        <v>9772</v>
      </c>
      <c r="C3211" s="233"/>
      <c r="D3211" s="233">
        <v>60</v>
      </c>
      <c r="E3211" s="233"/>
      <c r="F3211" s="233">
        <v>41</v>
      </c>
      <c r="G3211" s="233"/>
      <c r="H3211" s="233"/>
      <c r="I3211" s="233"/>
      <c r="J3211" s="233"/>
      <c r="K3211" s="233"/>
      <c r="L3211" s="233"/>
      <c r="M3211" s="233"/>
      <c r="N3211" s="233"/>
      <c r="O3211" s="233"/>
      <c r="P3211" s="234"/>
    </row>
    <row r="3212" spans="1:16" x14ac:dyDescent="0.25">
      <c r="A3212" s="231" t="s">
        <v>8877</v>
      </c>
      <c r="B3212" s="232" t="s">
        <v>9773</v>
      </c>
      <c r="C3212" s="233">
        <v>48</v>
      </c>
      <c r="D3212" s="233">
        <v>56</v>
      </c>
      <c r="E3212" s="233"/>
      <c r="F3212" s="233"/>
      <c r="G3212" s="233"/>
      <c r="H3212" s="233"/>
      <c r="I3212" s="233"/>
      <c r="J3212" s="233"/>
      <c r="K3212" s="233"/>
      <c r="L3212" s="233"/>
      <c r="M3212" s="233"/>
      <c r="N3212" s="233"/>
      <c r="O3212" s="233"/>
      <c r="P3212" s="234"/>
    </row>
    <row r="3213" spans="1:16" x14ac:dyDescent="0.25">
      <c r="A3213" s="231" t="s">
        <v>8879</v>
      </c>
      <c r="B3213" s="232" t="s">
        <v>9774</v>
      </c>
      <c r="C3213" s="233"/>
      <c r="D3213" s="233">
        <v>3</v>
      </c>
      <c r="E3213" s="233"/>
      <c r="F3213" s="233"/>
      <c r="G3213" s="233"/>
      <c r="H3213" s="233"/>
      <c r="I3213" s="233"/>
      <c r="J3213" s="233"/>
      <c r="K3213" s="233"/>
      <c r="L3213" s="233"/>
      <c r="M3213" s="233"/>
      <c r="N3213" s="233"/>
      <c r="O3213" s="233"/>
      <c r="P3213" s="234"/>
    </row>
    <row r="3214" spans="1:16" x14ac:dyDescent="0.25">
      <c r="A3214" s="231" t="s">
        <v>8627</v>
      </c>
      <c r="B3214" s="232" t="s">
        <v>9775</v>
      </c>
      <c r="C3214" s="233"/>
      <c r="D3214" s="233">
        <v>6</v>
      </c>
      <c r="E3214" s="233"/>
      <c r="F3214" s="233"/>
      <c r="G3214" s="233"/>
      <c r="H3214" s="233"/>
      <c r="I3214" s="233"/>
      <c r="J3214" s="233"/>
      <c r="K3214" s="233"/>
      <c r="L3214" s="233"/>
      <c r="M3214" s="233"/>
      <c r="N3214" s="233"/>
      <c r="O3214" s="233"/>
      <c r="P3214" s="234"/>
    </row>
    <row r="3215" spans="1:16" x14ac:dyDescent="0.25">
      <c r="A3215" s="231" t="s">
        <v>8731</v>
      </c>
      <c r="B3215" s="232" t="s">
        <v>9776</v>
      </c>
      <c r="C3215" s="233"/>
      <c r="D3215" s="233">
        <v>6</v>
      </c>
      <c r="E3215" s="233"/>
      <c r="F3215" s="233"/>
      <c r="G3215" s="233"/>
      <c r="H3215" s="233"/>
      <c r="I3215" s="233"/>
      <c r="J3215" s="233"/>
      <c r="K3215" s="233"/>
      <c r="L3215" s="233"/>
      <c r="M3215" s="233"/>
      <c r="N3215" s="233"/>
      <c r="O3215" s="233"/>
      <c r="P3215" s="234"/>
    </row>
    <row r="3216" spans="1:16" x14ac:dyDescent="0.25">
      <c r="A3216" s="231" t="s">
        <v>659</v>
      </c>
      <c r="B3216" s="232" t="s">
        <v>9777</v>
      </c>
      <c r="C3216" s="233"/>
      <c r="D3216" s="233">
        <v>483</v>
      </c>
      <c r="E3216" s="233"/>
      <c r="F3216" s="233"/>
      <c r="G3216" s="233"/>
      <c r="H3216" s="233"/>
      <c r="I3216" s="233"/>
      <c r="J3216" s="233"/>
      <c r="K3216" s="233"/>
      <c r="L3216" s="233"/>
      <c r="M3216" s="233"/>
      <c r="N3216" s="233"/>
      <c r="O3216" s="233"/>
      <c r="P3216" s="234"/>
    </row>
    <row r="3217" spans="1:16" x14ac:dyDescent="0.25">
      <c r="A3217" s="231" t="s">
        <v>2621</v>
      </c>
      <c r="B3217" s="232" t="s">
        <v>9778</v>
      </c>
      <c r="C3217" s="233">
        <v>29</v>
      </c>
      <c r="D3217" s="233"/>
      <c r="E3217" s="233"/>
      <c r="F3217" s="233"/>
      <c r="G3217" s="233">
        <v>35</v>
      </c>
      <c r="H3217" s="233"/>
      <c r="I3217" s="233"/>
      <c r="J3217" s="233"/>
      <c r="K3217" s="233"/>
      <c r="L3217" s="233"/>
      <c r="M3217" s="233"/>
      <c r="N3217" s="233">
        <v>3</v>
      </c>
      <c r="O3217" s="233">
        <v>1</v>
      </c>
      <c r="P3217" s="234"/>
    </row>
    <row r="3218" spans="1:16" x14ac:dyDescent="0.25">
      <c r="A3218" s="231" t="s">
        <v>2629</v>
      </c>
      <c r="B3218" s="232" t="s">
        <v>9779</v>
      </c>
      <c r="C3218" s="233">
        <v>21</v>
      </c>
      <c r="D3218" s="233">
        <v>214</v>
      </c>
      <c r="E3218" s="233">
        <v>52</v>
      </c>
      <c r="F3218" s="233">
        <v>43</v>
      </c>
      <c r="G3218" s="233">
        <v>3</v>
      </c>
      <c r="H3218" s="233">
        <v>102</v>
      </c>
      <c r="I3218" s="233">
        <v>139</v>
      </c>
      <c r="J3218" s="233">
        <v>546</v>
      </c>
      <c r="K3218" s="233">
        <v>464</v>
      </c>
      <c r="L3218" s="233">
        <v>728</v>
      </c>
      <c r="M3218" s="233">
        <v>660</v>
      </c>
      <c r="N3218" s="233">
        <v>48</v>
      </c>
      <c r="O3218" s="233">
        <v>119</v>
      </c>
      <c r="P3218" s="234">
        <v>234</v>
      </c>
    </row>
    <row r="3219" spans="1:16" x14ac:dyDescent="0.25">
      <c r="A3219" s="231" t="s">
        <v>2789</v>
      </c>
      <c r="B3219" s="232" t="s">
        <v>9780</v>
      </c>
      <c r="C3219" s="233">
        <v>927</v>
      </c>
      <c r="D3219" s="233">
        <v>1931</v>
      </c>
      <c r="E3219" s="233">
        <v>4319</v>
      </c>
      <c r="F3219" s="233">
        <v>2685</v>
      </c>
      <c r="G3219" s="233">
        <v>4191</v>
      </c>
      <c r="H3219" s="233">
        <v>2682</v>
      </c>
      <c r="I3219" s="233">
        <v>3078</v>
      </c>
      <c r="J3219" s="233">
        <v>931</v>
      </c>
      <c r="K3219" s="233">
        <v>2187</v>
      </c>
      <c r="L3219" s="233">
        <v>2823</v>
      </c>
      <c r="M3219" s="233">
        <v>2094</v>
      </c>
      <c r="N3219" s="233">
        <v>2798</v>
      </c>
      <c r="O3219" s="233">
        <v>2844</v>
      </c>
      <c r="P3219" s="234">
        <v>572</v>
      </c>
    </row>
    <row r="3220" spans="1:16" x14ac:dyDescent="0.25">
      <c r="A3220" s="231" t="s">
        <v>8488</v>
      </c>
      <c r="B3220" s="232" t="s">
        <v>9781</v>
      </c>
      <c r="C3220" s="233">
        <v>5427</v>
      </c>
      <c r="D3220" s="233">
        <v>2544</v>
      </c>
      <c r="E3220" s="233">
        <v>1554</v>
      </c>
      <c r="F3220" s="233">
        <v>268</v>
      </c>
      <c r="G3220" s="233">
        <v>571</v>
      </c>
      <c r="H3220" s="233">
        <v>202</v>
      </c>
      <c r="I3220" s="233">
        <v>50</v>
      </c>
      <c r="J3220" s="233">
        <v>31</v>
      </c>
      <c r="K3220" s="233"/>
      <c r="L3220" s="233"/>
      <c r="M3220" s="233"/>
      <c r="N3220" s="233"/>
      <c r="O3220" s="233"/>
      <c r="P3220" s="234"/>
    </row>
    <row r="3221" spans="1:16" x14ac:dyDescent="0.25">
      <c r="A3221" s="231" t="s">
        <v>1171</v>
      </c>
      <c r="B3221" s="232" t="s">
        <v>9782</v>
      </c>
      <c r="C3221" s="233"/>
      <c r="D3221" s="233">
        <v>45</v>
      </c>
      <c r="E3221" s="233">
        <v>44</v>
      </c>
      <c r="F3221" s="233">
        <v>87</v>
      </c>
      <c r="G3221" s="233">
        <v>221</v>
      </c>
      <c r="H3221" s="233">
        <v>244</v>
      </c>
      <c r="I3221" s="233"/>
      <c r="J3221" s="233">
        <v>1</v>
      </c>
      <c r="K3221" s="233"/>
      <c r="L3221" s="233"/>
      <c r="M3221" s="233"/>
      <c r="N3221" s="233">
        <v>36</v>
      </c>
      <c r="O3221" s="233">
        <v>1</v>
      </c>
      <c r="P3221" s="234"/>
    </row>
    <row r="3222" spans="1:16" x14ac:dyDescent="0.25">
      <c r="A3222" s="231" t="s">
        <v>2796</v>
      </c>
      <c r="B3222" s="232" t="s">
        <v>9783</v>
      </c>
      <c r="C3222" s="233"/>
      <c r="D3222" s="233">
        <v>2</v>
      </c>
      <c r="E3222" s="233">
        <v>15</v>
      </c>
      <c r="F3222" s="233">
        <v>59</v>
      </c>
      <c r="G3222" s="233">
        <v>6</v>
      </c>
      <c r="H3222" s="233">
        <v>251</v>
      </c>
      <c r="I3222" s="233">
        <v>178</v>
      </c>
      <c r="J3222" s="233">
        <v>451</v>
      </c>
      <c r="K3222" s="233">
        <v>254</v>
      </c>
      <c r="L3222" s="233">
        <v>278</v>
      </c>
      <c r="M3222" s="233">
        <v>55</v>
      </c>
      <c r="N3222" s="233"/>
      <c r="O3222" s="233">
        <v>75</v>
      </c>
      <c r="P3222" s="234"/>
    </row>
    <row r="3223" spans="1:16" x14ac:dyDescent="0.25">
      <c r="A3223" s="231" t="s">
        <v>7175</v>
      </c>
      <c r="B3223" s="232" t="s">
        <v>9784</v>
      </c>
      <c r="C3223" s="233">
        <v>6</v>
      </c>
      <c r="D3223" s="233">
        <v>30</v>
      </c>
      <c r="E3223" s="233">
        <v>25</v>
      </c>
      <c r="F3223" s="233">
        <v>28</v>
      </c>
      <c r="G3223" s="233">
        <v>10</v>
      </c>
      <c r="H3223" s="233">
        <v>445</v>
      </c>
      <c r="I3223" s="233">
        <v>1025</v>
      </c>
      <c r="J3223" s="233">
        <v>2973</v>
      </c>
      <c r="K3223" s="233">
        <v>2090</v>
      </c>
      <c r="L3223" s="233">
        <v>22</v>
      </c>
      <c r="M3223" s="233">
        <v>143</v>
      </c>
      <c r="N3223" s="233"/>
      <c r="O3223" s="233">
        <v>87</v>
      </c>
      <c r="P3223" s="234">
        <v>511</v>
      </c>
    </row>
    <row r="3224" spans="1:16" x14ac:dyDescent="0.25">
      <c r="A3224" s="231" t="s">
        <v>8490</v>
      </c>
      <c r="B3224" s="232" t="s">
        <v>9785</v>
      </c>
      <c r="C3224" s="233"/>
      <c r="D3224" s="233"/>
      <c r="E3224" s="233"/>
      <c r="F3224" s="233">
        <v>3</v>
      </c>
      <c r="G3224" s="233"/>
      <c r="H3224" s="233">
        <v>3</v>
      </c>
      <c r="I3224" s="233"/>
      <c r="J3224" s="233"/>
      <c r="K3224" s="233"/>
      <c r="L3224" s="233"/>
      <c r="M3224" s="233"/>
      <c r="N3224" s="233"/>
      <c r="O3224" s="233"/>
      <c r="P3224" s="234"/>
    </row>
    <row r="3225" spans="1:16" x14ac:dyDescent="0.25">
      <c r="A3225" s="231" t="s">
        <v>2636</v>
      </c>
      <c r="B3225" s="232" t="s">
        <v>9786</v>
      </c>
      <c r="C3225" s="233"/>
      <c r="D3225" s="233">
        <v>113</v>
      </c>
      <c r="E3225" s="233"/>
      <c r="F3225" s="233"/>
      <c r="G3225" s="233"/>
      <c r="H3225" s="233"/>
      <c r="I3225" s="233"/>
      <c r="J3225" s="233"/>
      <c r="K3225" s="233"/>
      <c r="L3225" s="233"/>
      <c r="M3225" s="233"/>
      <c r="N3225" s="233"/>
      <c r="O3225" s="233">
        <v>2</v>
      </c>
      <c r="P3225" s="234"/>
    </row>
    <row r="3226" spans="1:16" x14ac:dyDescent="0.25">
      <c r="A3226" s="231" t="s">
        <v>2952</v>
      </c>
      <c r="B3226" s="232" t="s">
        <v>9787</v>
      </c>
      <c r="C3226" s="233"/>
      <c r="D3226" s="233">
        <v>3</v>
      </c>
      <c r="E3226" s="233">
        <v>1</v>
      </c>
      <c r="F3226" s="233">
        <v>2</v>
      </c>
      <c r="G3226" s="233"/>
      <c r="H3226" s="233"/>
      <c r="I3226" s="233">
        <v>203</v>
      </c>
      <c r="J3226" s="233"/>
      <c r="K3226" s="233"/>
      <c r="L3226" s="233">
        <v>6</v>
      </c>
      <c r="M3226" s="233"/>
      <c r="N3226" s="233"/>
      <c r="O3226" s="233"/>
      <c r="P3226" s="234"/>
    </row>
    <row r="3227" spans="1:16" x14ac:dyDescent="0.25">
      <c r="A3227" s="231" t="s">
        <v>2527</v>
      </c>
      <c r="B3227" s="232" t="s">
        <v>9788</v>
      </c>
      <c r="C3227" s="233">
        <v>25</v>
      </c>
      <c r="D3227" s="233">
        <v>8</v>
      </c>
      <c r="E3227" s="233">
        <v>8</v>
      </c>
      <c r="F3227" s="233">
        <v>74</v>
      </c>
      <c r="G3227" s="233">
        <v>3</v>
      </c>
      <c r="H3227" s="233">
        <v>136</v>
      </c>
      <c r="I3227" s="233">
        <v>134</v>
      </c>
      <c r="J3227" s="233">
        <v>239</v>
      </c>
      <c r="K3227" s="233">
        <v>115</v>
      </c>
      <c r="L3227" s="233">
        <v>23</v>
      </c>
      <c r="M3227" s="233"/>
      <c r="N3227" s="233">
        <v>6</v>
      </c>
      <c r="O3227" s="233"/>
      <c r="P3227" s="234"/>
    </row>
    <row r="3228" spans="1:16" x14ac:dyDescent="0.25">
      <c r="A3228" s="231" t="s">
        <v>1989</v>
      </c>
      <c r="B3228" s="232" t="s">
        <v>9789</v>
      </c>
      <c r="C3228" s="233">
        <v>42</v>
      </c>
      <c r="D3228" s="233">
        <v>30</v>
      </c>
      <c r="E3228" s="233">
        <v>91</v>
      </c>
      <c r="F3228" s="233">
        <v>66</v>
      </c>
      <c r="G3228" s="233"/>
      <c r="H3228" s="233"/>
      <c r="I3228" s="233"/>
      <c r="J3228" s="233"/>
      <c r="K3228" s="233"/>
      <c r="L3228" s="233"/>
      <c r="M3228" s="233"/>
      <c r="N3228" s="233"/>
      <c r="O3228" s="233"/>
      <c r="P3228" s="234"/>
    </row>
    <row r="3229" spans="1:16" x14ac:dyDescent="0.25">
      <c r="A3229" s="231" t="s">
        <v>2762</v>
      </c>
      <c r="B3229" s="232" t="s">
        <v>9790</v>
      </c>
      <c r="C3229" s="233">
        <v>34</v>
      </c>
      <c r="D3229" s="233"/>
      <c r="E3229" s="233"/>
      <c r="F3229" s="233"/>
      <c r="G3229" s="233"/>
      <c r="H3229" s="233">
        <v>1</v>
      </c>
      <c r="I3229" s="233"/>
      <c r="J3229" s="233"/>
      <c r="K3229" s="233">
        <v>3</v>
      </c>
      <c r="L3229" s="233"/>
      <c r="M3229" s="233"/>
      <c r="N3229" s="233"/>
      <c r="O3229" s="233"/>
      <c r="P3229" s="234"/>
    </row>
    <row r="3230" spans="1:16" x14ac:dyDescent="0.25">
      <c r="A3230" s="231" t="s">
        <v>8729</v>
      </c>
      <c r="B3230" s="232" t="s">
        <v>9791</v>
      </c>
      <c r="C3230" s="233"/>
      <c r="D3230" s="233"/>
      <c r="E3230" s="233"/>
      <c r="F3230" s="233"/>
      <c r="G3230" s="233"/>
      <c r="H3230" s="233"/>
      <c r="I3230" s="233"/>
      <c r="J3230" s="233"/>
      <c r="K3230" s="233"/>
      <c r="L3230" s="233"/>
      <c r="M3230" s="233"/>
      <c r="N3230" s="233">
        <v>66</v>
      </c>
      <c r="O3230" s="233"/>
      <c r="P3230" s="234"/>
    </row>
    <row r="3231" spans="1:16" x14ac:dyDescent="0.25">
      <c r="A3231" s="231" t="s">
        <v>1591</v>
      </c>
      <c r="B3231" s="232" t="s">
        <v>9792</v>
      </c>
      <c r="C3231" s="233"/>
      <c r="D3231" s="233"/>
      <c r="E3231" s="233">
        <v>27</v>
      </c>
      <c r="F3231" s="233">
        <v>39</v>
      </c>
      <c r="G3231" s="233">
        <v>42</v>
      </c>
      <c r="H3231" s="233"/>
      <c r="I3231" s="233"/>
      <c r="J3231" s="233"/>
      <c r="K3231" s="233"/>
      <c r="L3231" s="233"/>
      <c r="M3231" s="233"/>
      <c r="N3231" s="233"/>
      <c r="O3231" s="233"/>
      <c r="P3231" s="234"/>
    </row>
    <row r="3232" spans="1:16" x14ac:dyDescent="0.25">
      <c r="A3232" s="231" t="s">
        <v>2946</v>
      </c>
      <c r="B3232" s="232" t="s">
        <v>9793</v>
      </c>
      <c r="C3232" s="233"/>
      <c r="D3232" s="233"/>
      <c r="E3232" s="233"/>
      <c r="F3232" s="233">
        <v>8</v>
      </c>
      <c r="G3232" s="233">
        <v>23</v>
      </c>
      <c r="H3232" s="233"/>
      <c r="I3232" s="233"/>
      <c r="J3232" s="233"/>
      <c r="K3232" s="233"/>
      <c r="L3232" s="233"/>
      <c r="M3232" s="233"/>
      <c r="N3232" s="233"/>
      <c r="O3232" s="233"/>
      <c r="P3232" s="234"/>
    </row>
    <row r="3233" spans="1:16" x14ac:dyDescent="0.25">
      <c r="A3233" s="231" t="s">
        <v>1828</v>
      </c>
      <c r="B3233" s="232" t="s">
        <v>9794</v>
      </c>
      <c r="C3233" s="233">
        <v>620</v>
      </c>
      <c r="D3233" s="233">
        <v>19</v>
      </c>
      <c r="E3233" s="233">
        <v>233</v>
      </c>
      <c r="F3233" s="233">
        <v>3098</v>
      </c>
      <c r="G3233" s="233">
        <v>967</v>
      </c>
      <c r="H3233" s="233">
        <v>258</v>
      </c>
      <c r="I3233" s="233">
        <v>109</v>
      </c>
      <c r="J3233" s="233">
        <v>89</v>
      </c>
      <c r="K3233" s="233"/>
      <c r="L3233" s="233"/>
      <c r="M3233" s="233"/>
      <c r="N3233" s="233"/>
      <c r="O3233" s="233"/>
      <c r="P3233" s="234"/>
    </row>
    <row r="3234" spans="1:16" x14ac:dyDescent="0.25">
      <c r="A3234" s="231" t="s">
        <v>8857</v>
      </c>
      <c r="B3234" s="232" t="s">
        <v>9795</v>
      </c>
      <c r="C3234" s="233"/>
      <c r="D3234" s="233"/>
      <c r="E3234" s="233"/>
      <c r="F3234" s="233"/>
      <c r="G3234" s="233"/>
      <c r="H3234" s="233">
        <v>4</v>
      </c>
      <c r="I3234" s="233"/>
      <c r="J3234" s="233"/>
      <c r="K3234" s="233"/>
      <c r="L3234" s="233"/>
      <c r="M3234" s="233"/>
      <c r="N3234" s="233"/>
      <c r="O3234" s="233"/>
      <c r="P3234" s="234"/>
    </row>
    <row r="3235" spans="1:16" x14ac:dyDescent="0.25">
      <c r="A3235" s="231" t="s">
        <v>1868</v>
      </c>
      <c r="B3235" s="232" t="s">
        <v>9796</v>
      </c>
      <c r="C3235" s="233">
        <v>66</v>
      </c>
      <c r="D3235" s="233">
        <v>56</v>
      </c>
      <c r="E3235" s="233">
        <v>28</v>
      </c>
      <c r="F3235" s="233">
        <v>24</v>
      </c>
      <c r="G3235" s="233"/>
      <c r="H3235" s="233"/>
      <c r="I3235" s="233"/>
      <c r="J3235" s="233"/>
      <c r="K3235" s="233"/>
      <c r="L3235" s="233"/>
      <c r="M3235" s="233"/>
      <c r="N3235" s="233"/>
      <c r="O3235" s="233"/>
      <c r="P3235" s="234"/>
    </row>
    <row r="3236" spans="1:16" x14ac:dyDescent="0.25">
      <c r="A3236" s="231" t="s">
        <v>2442</v>
      </c>
      <c r="B3236" s="232" t="s">
        <v>9797</v>
      </c>
      <c r="C3236" s="233">
        <v>2899</v>
      </c>
      <c r="D3236" s="233">
        <v>2761</v>
      </c>
      <c r="E3236" s="233">
        <v>4999</v>
      </c>
      <c r="F3236" s="233">
        <v>5349</v>
      </c>
      <c r="G3236" s="233">
        <v>2528</v>
      </c>
      <c r="H3236" s="233">
        <v>1539</v>
      </c>
      <c r="I3236" s="233">
        <v>303</v>
      </c>
      <c r="J3236" s="233">
        <v>258</v>
      </c>
      <c r="K3236" s="233">
        <v>33</v>
      </c>
      <c r="L3236" s="233">
        <v>71</v>
      </c>
      <c r="M3236" s="233"/>
      <c r="N3236" s="233">
        <v>15</v>
      </c>
      <c r="O3236" s="233">
        <v>12</v>
      </c>
      <c r="P3236" s="234">
        <v>11</v>
      </c>
    </row>
    <row r="3237" spans="1:16" x14ac:dyDescent="0.25">
      <c r="A3237" s="231" t="s">
        <v>7145</v>
      </c>
      <c r="B3237" s="232" t="s">
        <v>9798</v>
      </c>
      <c r="C3237" s="233">
        <v>7088</v>
      </c>
      <c r="D3237" s="233">
        <v>8764</v>
      </c>
      <c r="E3237" s="233">
        <v>6076</v>
      </c>
      <c r="F3237" s="233">
        <v>5193</v>
      </c>
      <c r="G3237" s="233">
        <v>3892</v>
      </c>
      <c r="H3237" s="233">
        <v>6337</v>
      </c>
      <c r="I3237" s="233">
        <v>2892</v>
      </c>
      <c r="J3237" s="233">
        <v>627</v>
      </c>
      <c r="K3237" s="233">
        <v>118</v>
      </c>
      <c r="L3237" s="233">
        <v>6</v>
      </c>
      <c r="M3237" s="233">
        <v>33</v>
      </c>
      <c r="N3237" s="233">
        <v>286</v>
      </c>
      <c r="O3237" s="233">
        <v>236</v>
      </c>
      <c r="P3237" s="234">
        <v>212</v>
      </c>
    </row>
    <row r="3238" spans="1:16" x14ac:dyDescent="0.25">
      <c r="A3238" s="231" t="s">
        <v>2032</v>
      </c>
      <c r="B3238" s="232" t="s">
        <v>9799</v>
      </c>
      <c r="C3238" s="233">
        <v>105</v>
      </c>
      <c r="D3238" s="233">
        <v>498</v>
      </c>
      <c r="E3238" s="233">
        <v>875</v>
      </c>
      <c r="F3238" s="233">
        <v>924</v>
      </c>
      <c r="G3238" s="233">
        <v>733</v>
      </c>
      <c r="H3238" s="233">
        <v>276</v>
      </c>
      <c r="I3238" s="233">
        <v>105</v>
      </c>
      <c r="J3238" s="233"/>
      <c r="K3238" s="233"/>
      <c r="L3238" s="233"/>
      <c r="M3238" s="233"/>
      <c r="N3238" s="233"/>
      <c r="O3238" s="233"/>
      <c r="P3238" s="234"/>
    </row>
    <row r="3239" spans="1:16" x14ac:dyDescent="0.25">
      <c r="A3239" s="231" t="s">
        <v>2963</v>
      </c>
      <c r="B3239" s="232" t="s">
        <v>9800</v>
      </c>
      <c r="C3239" s="233">
        <v>1</v>
      </c>
      <c r="D3239" s="233">
        <v>45</v>
      </c>
      <c r="E3239" s="233">
        <v>72</v>
      </c>
      <c r="F3239" s="233"/>
      <c r="G3239" s="233"/>
      <c r="H3239" s="233"/>
      <c r="I3239" s="233">
        <v>315</v>
      </c>
      <c r="J3239" s="233"/>
      <c r="K3239" s="233"/>
      <c r="L3239" s="233"/>
      <c r="M3239" s="233"/>
      <c r="N3239" s="233"/>
      <c r="O3239" s="233"/>
      <c r="P3239" s="234"/>
    </row>
    <row r="3240" spans="1:16" x14ac:dyDescent="0.25">
      <c r="A3240" s="231" t="s">
        <v>8733</v>
      </c>
      <c r="B3240" s="232" t="s">
        <v>9801</v>
      </c>
      <c r="C3240" s="233">
        <v>13</v>
      </c>
      <c r="D3240" s="233">
        <v>14</v>
      </c>
      <c r="E3240" s="233">
        <v>3</v>
      </c>
      <c r="F3240" s="233">
        <v>15</v>
      </c>
      <c r="G3240" s="233">
        <v>46</v>
      </c>
      <c r="H3240" s="233"/>
      <c r="I3240" s="233"/>
      <c r="J3240" s="233"/>
      <c r="K3240" s="233"/>
      <c r="L3240" s="233"/>
      <c r="M3240" s="233"/>
      <c r="N3240" s="233"/>
      <c r="O3240" s="233"/>
      <c r="P3240" s="234"/>
    </row>
    <row r="3241" spans="1:16" x14ac:dyDescent="0.25">
      <c r="A3241" s="231" t="s">
        <v>2764</v>
      </c>
      <c r="B3241" s="232" t="s">
        <v>9802</v>
      </c>
      <c r="C3241" s="233">
        <v>41</v>
      </c>
      <c r="D3241" s="233">
        <v>16</v>
      </c>
      <c r="E3241" s="233">
        <v>28</v>
      </c>
      <c r="F3241" s="233">
        <v>5</v>
      </c>
      <c r="G3241" s="233">
        <v>62</v>
      </c>
      <c r="H3241" s="233"/>
      <c r="I3241" s="233">
        <v>60</v>
      </c>
      <c r="J3241" s="233"/>
      <c r="K3241" s="233"/>
      <c r="L3241" s="233"/>
      <c r="M3241" s="233"/>
      <c r="N3241" s="233"/>
      <c r="O3241" s="233"/>
      <c r="P3241" s="234"/>
    </row>
    <row r="3242" spans="1:16" x14ac:dyDescent="0.25">
      <c r="A3242" s="231" t="s">
        <v>2297</v>
      </c>
      <c r="B3242" s="232" t="s">
        <v>9803</v>
      </c>
      <c r="C3242" s="233">
        <v>291</v>
      </c>
      <c r="D3242" s="233">
        <v>70</v>
      </c>
      <c r="E3242" s="233">
        <v>178</v>
      </c>
      <c r="F3242" s="233">
        <v>34</v>
      </c>
      <c r="G3242" s="233">
        <v>28</v>
      </c>
      <c r="H3242" s="233"/>
      <c r="I3242" s="233">
        <v>802</v>
      </c>
      <c r="J3242" s="233"/>
      <c r="K3242" s="233">
        <v>11</v>
      </c>
      <c r="L3242" s="233"/>
      <c r="M3242" s="233"/>
      <c r="N3242" s="233"/>
      <c r="O3242" s="233"/>
      <c r="P3242" s="234"/>
    </row>
    <row r="3243" spans="1:16" x14ac:dyDescent="0.25">
      <c r="A3243" s="231" t="s">
        <v>2655</v>
      </c>
      <c r="B3243" s="232" t="s">
        <v>9804</v>
      </c>
      <c r="C3243" s="233">
        <v>1781</v>
      </c>
      <c r="D3243" s="233">
        <v>357</v>
      </c>
      <c r="E3243" s="233">
        <v>48</v>
      </c>
      <c r="F3243" s="233">
        <v>54</v>
      </c>
      <c r="G3243" s="233">
        <v>278</v>
      </c>
      <c r="H3243" s="233">
        <v>1</v>
      </c>
      <c r="I3243" s="233">
        <v>19</v>
      </c>
      <c r="J3243" s="233"/>
      <c r="K3243" s="233"/>
      <c r="L3243" s="233"/>
      <c r="M3243" s="233"/>
      <c r="N3243" s="233"/>
      <c r="O3243" s="233"/>
      <c r="P3243" s="234">
        <v>2</v>
      </c>
    </row>
    <row r="3244" spans="1:16" x14ac:dyDescent="0.25">
      <c r="A3244" s="231" t="s">
        <v>2022</v>
      </c>
      <c r="B3244" s="232" t="s">
        <v>9805</v>
      </c>
      <c r="C3244" s="233">
        <v>1955</v>
      </c>
      <c r="D3244" s="233">
        <v>140</v>
      </c>
      <c r="E3244" s="233">
        <v>86</v>
      </c>
      <c r="F3244" s="233">
        <v>202</v>
      </c>
      <c r="G3244" s="233">
        <v>383</v>
      </c>
      <c r="H3244" s="233">
        <v>691</v>
      </c>
      <c r="I3244" s="233">
        <v>508</v>
      </c>
      <c r="J3244" s="233">
        <v>132</v>
      </c>
      <c r="K3244" s="233"/>
      <c r="L3244" s="233"/>
      <c r="M3244" s="233"/>
      <c r="N3244" s="233"/>
      <c r="O3244" s="233">
        <v>22</v>
      </c>
      <c r="P3244" s="234">
        <v>2</v>
      </c>
    </row>
    <row r="3245" spans="1:16" x14ac:dyDescent="0.25">
      <c r="A3245" s="231" t="s">
        <v>8248</v>
      </c>
      <c r="B3245" s="232" t="s">
        <v>9806</v>
      </c>
      <c r="C3245" s="233"/>
      <c r="D3245" s="233">
        <v>4</v>
      </c>
      <c r="E3245" s="233">
        <v>21</v>
      </c>
      <c r="F3245" s="233"/>
      <c r="G3245" s="233"/>
      <c r="H3245" s="233"/>
      <c r="I3245" s="233"/>
      <c r="J3245" s="233"/>
      <c r="K3245" s="233"/>
      <c r="L3245" s="233"/>
      <c r="M3245" s="233"/>
      <c r="N3245" s="233"/>
      <c r="O3245" s="233"/>
      <c r="P3245" s="234"/>
    </row>
    <row r="3246" spans="1:16" x14ac:dyDescent="0.25">
      <c r="A3246" s="231" t="s">
        <v>1656</v>
      </c>
      <c r="B3246" s="232" t="s">
        <v>9807</v>
      </c>
      <c r="C3246" s="233">
        <v>716</v>
      </c>
      <c r="D3246" s="233">
        <v>1617</v>
      </c>
      <c r="E3246" s="233">
        <v>1368</v>
      </c>
      <c r="F3246" s="233">
        <v>210</v>
      </c>
      <c r="G3246" s="233">
        <v>66</v>
      </c>
      <c r="H3246" s="233">
        <v>16</v>
      </c>
      <c r="I3246" s="233">
        <v>163</v>
      </c>
      <c r="J3246" s="233"/>
      <c r="K3246" s="233">
        <v>6</v>
      </c>
      <c r="L3246" s="233">
        <v>21</v>
      </c>
      <c r="M3246" s="233"/>
      <c r="N3246" s="233"/>
      <c r="O3246" s="233">
        <v>97</v>
      </c>
      <c r="P3246" s="234"/>
    </row>
    <row r="3247" spans="1:16" x14ac:dyDescent="0.25">
      <c r="A3247" s="231" t="s">
        <v>8679</v>
      </c>
      <c r="B3247" s="232" t="s">
        <v>9808</v>
      </c>
      <c r="C3247" s="233">
        <v>55</v>
      </c>
      <c r="D3247" s="233">
        <v>129</v>
      </c>
      <c r="E3247" s="233"/>
      <c r="F3247" s="233"/>
      <c r="G3247" s="233"/>
      <c r="H3247" s="233"/>
      <c r="I3247" s="233"/>
      <c r="J3247" s="233"/>
      <c r="K3247" s="233"/>
      <c r="L3247" s="233"/>
      <c r="M3247" s="233"/>
      <c r="N3247" s="233"/>
      <c r="O3247" s="233"/>
      <c r="P3247" s="234"/>
    </row>
    <row r="3248" spans="1:16" x14ac:dyDescent="0.25">
      <c r="A3248" s="231" t="s">
        <v>1453</v>
      </c>
      <c r="B3248" s="232" t="s">
        <v>9809</v>
      </c>
      <c r="C3248" s="233">
        <v>64</v>
      </c>
      <c r="D3248" s="233"/>
      <c r="E3248" s="233"/>
      <c r="F3248" s="233"/>
      <c r="G3248" s="233"/>
      <c r="H3248" s="233"/>
      <c r="I3248" s="233">
        <v>15</v>
      </c>
      <c r="J3248" s="233">
        <v>94</v>
      </c>
      <c r="K3248" s="233">
        <v>3</v>
      </c>
      <c r="L3248" s="233"/>
      <c r="M3248" s="233"/>
      <c r="N3248" s="233"/>
      <c r="O3248" s="233"/>
      <c r="P3248" s="234"/>
    </row>
    <row r="3249" spans="1:16" x14ac:dyDescent="0.25">
      <c r="A3249" s="231" t="s">
        <v>2653</v>
      </c>
      <c r="B3249" s="232" t="s">
        <v>9810</v>
      </c>
      <c r="C3249" s="233">
        <v>33</v>
      </c>
      <c r="D3249" s="233">
        <v>3</v>
      </c>
      <c r="E3249" s="233">
        <v>16</v>
      </c>
      <c r="F3249" s="233">
        <v>8</v>
      </c>
      <c r="G3249" s="233">
        <v>82</v>
      </c>
      <c r="H3249" s="233"/>
      <c r="I3249" s="233"/>
      <c r="J3249" s="233"/>
      <c r="K3249" s="233"/>
      <c r="L3249" s="233"/>
      <c r="M3249" s="233"/>
      <c r="N3249" s="233"/>
      <c r="O3249" s="233"/>
      <c r="P3249" s="234"/>
    </row>
    <row r="3250" spans="1:16" x14ac:dyDescent="0.25">
      <c r="A3250" s="231" t="s">
        <v>8735</v>
      </c>
      <c r="B3250" s="232" t="s">
        <v>9811</v>
      </c>
      <c r="C3250" s="233">
        <v>362</v>
      </c>
      <c r="D3250" s="233">
        <v>25</v>
      </c>
      <c r="E3250" s="233">
        <v>78</v>
      </c>
      <c r="F3250" s="233">
        <v>47</v>
      </c>
      <c r="G3250" s="233"/>
      <c r="H3250" s="233"/>
      <c r="I3250" s="233"/>
      <c r="J3250" s="233"/>
      <c r="K3250" s="233"/>
      <c r="L3250" s="233"/>
      <c r="M3250" s="233"/>
      <c r="N3250" s="233"/>
      <c r="O3250" s="233"/>
      <c r="P3250" s="234"/>
    </row>
    <row r="3251" spans="1:16" x14ac:dyDescent="0.25">
      <c r="A3251" s="231" t="s">
        <v>2607</v>
      </c>
      <c r="B3251" s="232" t="s">
        <v>9812</v>
      </c>
      <c r="C3251" s="233">
        <v>197</v>
      </c>
      <c r="D3251" s="233">
        <v>396</v>
      </c>
      <c r="E3251" s="233">
        <v>99</v>
      </c>
      <c r="F3251" s="233">
        <v>51</v>
      </c>
      <c r="G3251" s="233">
        <v>20</v>
      </c>
      <c r="H3251" s="233">
        <v>1</v>
      </c>
      <c r="I3251" s="233">
        <v>40</v>
      </c>
      <c r="J3251" s="233">
        <v>6</v>
      </c>
      <c r="K3251" s="233"/>
      <c r="L3251" s="233"/>
      <c r="M3251" s="233"/>
      <c r="N3251" s="233"/>
      <c r="O3251" s="233"/>
      <c r="P3251" s="234"/>
    </row>
    <row r="3252" spans="1:16" x14ac:dyDescent="0.25">
      <c r="A3252" s="231" t="s">
        <v>8364</v>
      </c>
      <c r="B3252" s="232" t="s">
        <v>9813</v>
      </c>
      <c r="C3252" s="233"/>
      <c r="D3252" s="233">
        <v>4</v>
      </c>
      <c r="E3252" s="233">
        <v>26</v>
      </c>
      <c r="F3252" s="233"/>
      <c r="G3252" s="233">
        <v>10</v>
      </c>
      <c r="H3252" s="233"/>
      <c r="I3252" s="233"/>
      <c r="J3252" s="233"/>
      <c r="K3252" s="233"/>
      <c r="L3252" s="233"/>
      <c r="M3252" s="233"/>
      <c r="N3252" s="233"/>
      <c r="O3252" s="233"/>
      <c r="P3252" s="234"/>
    </row>
    <row r="3253" spans="1:16" x14ac:dyDescent="0.25">
      <c r="A3253" s="231" t="s">
        <v>8476</v>
      </c>
      <c r="B3253" s="232" t="s">
        <v>9814</v>
      </c>
      <c r="C3253" s="233"/>
      <c r="D3253" s="233"/>
      <c r="E3253" s="233"/>
      <c r="F3253" s="233">
        <v>9</v>
      </c>
      <c r="G3253" s="233"/>
      <c r="H3253" s="233"/>
      <c r="I3253" s="233"/>
      <c r="J3253" s="233"/>
      <c r="K3253" s="233"/>
      <c r="L3253" s="233"/>
      <c r="M3253" s="233"/>
      <c r="N3253" s="233"/>
      <c r="O3253" s="233"/>
      <c r="P3253" s="234"/>
    </row>
    <row r="3254" spans="1:16" x14ac:dyDescent="0.25">
      <c r="A3254" s="231" t="s">
        <v>7362</v>
      </c>
      <c r="B3254" s="232" t="s">
        <v>9815</v>
      </c>
      <c r="C3254" s="233"/>
      <c r="D3254" s="233"/>
      <c r="E3254" s="233">
        <v>15</v>
      </c>
      <c r="F3254" s="233"/>
      <c r="G3254" s="233"/>
      <c r="H3254" s="233"/>
      <c r="I3254" s="233"/>
      <c r="J3254" s="233"/>
      <c r="K3254" s="233"/>
      <c r="L3254" s="233"/>
      <c r="M3254" s="233"/>
      <c r="N3254" s="233"/>
      <c r="O3254" s="233"/>
      <c r="P3254" s="234"/>
    </row>
    <row r="3255" spans="1:16" x14ac:dyDescent="0.25">
      <c r="A3255" s="231" t="s">
        <v>8250</v>
      </c>
      <c r="B3255" s="232" t="s">
        <v>9816</v>
      </c>
      <c r="C3255" s="233"/>
      <c r="D3255" s="233"/>
      <c r="E3255" s="233"/>
      <c r="F3255" s="233"/>
      <c r="G3255" s="233"/>
      <c r="H3255" s="233">
        <v>132</v>
      </c>
      <c r="I3255" s="233"/>
      <c r="J3255" s="233"/>
      <c r="K3255" s="233"/>
      <c r="L3255" s="233"/>
      <c r="M3255" s="233"/>
      <c r="N3255" s="233"/>
      <c r="O3255" s="233"/>
      <c r="P3255" s="234"/>
    </row>
    <row r="3256" spans="1:16" x14ac:dyDescent="0.25">
      <c r="A3256" s="231" t="s">
        <v>8252</v>
      </c>
      <c r="B3256" s="232" t="s">
        <v>9817</v>
      </c>
      <c r="C3256" s="233"/>
      <c r="D3256" s="233"/>
      <c r="E3256" s="233"/>
      <c r="F3256" s="233"/>
      <c r="G3256" s="233"/>
      <c r="H3256" s="233"/>
      <c r="I3256" s="233">
        <v>52</v>
      </c>
      <c r="J3256" s="233"/>
      <c r="K3256" s="233"/>
      <c r="L3256" s="233"/>
      <c r="M3256" s="233"/>
      <c r="N3256" s="233"/>
      <c r="O3256" s="233"/>
      <c r="P3256" s="234"/>
    </row>
    <row r="3257" spans="1:16" x14ac:dyDescent="0.25">
      <c r="A3257" s="231" t="s">
        <v>2838</v>
      </c>
      <c r="B3257" s="232" t="s">
        <v>9818</v>
      </c>
      <c r="C3257" s="233"/>
      <c r="D3257" s="233"/>
      <c r="E3257" s="233"/>
      <c r="F3257" s="233"/>
      <c r="G3257" s="233"/>
      <c r="H3257" s="233">
        <v>34</v>
      </c>
      <c r="I3257" s="233"/>
      <c r="J3257" s="233"/>
      <c r="K3257" s="233"/>
      <c r="L3257" s="233"/>
      <c r="M3257" s="233"/>
      <c r="N3257" s="233"/>
      <c r="O3257" s="233"/>
      <c r="P3257" s="234"/>
    </row>
    <row r="3258" spans="1:16" x14ac:dyDescent="0.25">
      <c r="A3258" s="231" t="s">
        <v>7785</v>
      </c>
      <c r="B3258" s="232" t="s">
        <v>9819</v>
      </c>
      <c r="C3258" s="233"/>
      <c r="D3258" s="233"/>
      <c r="E3258" s="233"/>
      <c r="F3258" s="233"/>
      <c r="G3258" s="233"/>
      <c r="H3258" s="233">
        <v>109</v>
      </c>
      <c r="I3258" s="233"/>
      <c r="J3258" s="233"/>
      <c r="K3258" s="233"/>
      <c r="L3258" s="233"/>
      <c r="M3258" s="233"/>
      <c r="N3258" s="233"/>
      <c r="O3258" s="233"/>
      <c r="P3258" s="234"/>
    </row>
    <row r="3259" spans="1:16" x14ac:dyDescent="0.25">
      <c r="A3259" s="231" t="s">
        <v>8575</v>
      </c>
      <c r="B3259" s="232" t="s">
        <v>9820</v>
      </c>
      <c r="C3259" s="233"/>
      <c r="D3259" s="233">
        <v>15</v>
      </c>
      <c r="E3259" s="233"/>
      <c r="F3259" s="233"/>
      <c r="G3259" s="233"/>
      <c r="H3259" s="233"/>
      <c r="I3259" s="233"/>
      <c r="J3259" s="233"/>
      <c r="K3259" s="233"/>
      <c r="L3259" s="233"/>
      <c r="M3259" s="233"/>
      <c r="N3259" s="233"/>
      <c r="O3259" s="233"/>
      <c r="P3259" s="234"/>
    </row>
    <row r="3260" spans="1:16" x14ac:dyDescent="0.25">
      <c r="A3260" s="231" t="s">
        <v>2979</v>
      </c>
      <c r="B3260" s="232" t="s">
        <v>9821</v>
      </c>
      <c r="C3260" s="233"/>
      <c r="D3260" s="233">
        <v>1</v>
      </c>
      <c r="E3260" s="233"/>
      <c r="F3260" s="233"/>
      <c r="G3260" s="233"/>
      <c r="H3260" s="233"/>
      <c r="I3260" s="233"/>
      <c r="J3260" s="233"/>
      <c r="K3260" s="233"/>
      <c r="L3260" s="233"/>
      <c r="M3260" s="233"/>
      <c r="N3260" s="233"/>
      <c r="O3260" s="233"/>
      <c r="P3260" s="234"/>
    </row>
    <row r="3261" spans="1:16" x14ac:dyDescent="0.25">
      <c r="A3261" s="231" t="s">
        <v>2180</v>
      </c>
      <c r="B3261" s="232" t="s">
        <v>9822</v>
      </c>
      <c r="C3261" s="233"/>
      <c r="D3261" s="233"/>
      <c r="E3261" s="233"/>
      <c r="F3261" s="233">
        <v>23</v>
      </c>
      <c r="G3261" s="233"/>
      <c r="H3261" s="233"/>
      <c r="I3261" s="233">
        <v>16</v>
      </c>
      <c r="J3261" s="233"/>
      <c r="K3261" s="233"/>
      <c r="L3261" s="233"/>
      <c r="M3261" s="233"/>
      <c r="N3261" s="233"/>
      <c r="O3261" s="233"/>
      <c r="P3261" s="234"/>
    </row>
    <row r="3262" spans="1:16" x14ac:dyDescent="0.25">
      <c r="A3262" s="231" t="s">
        <v>8057</v>
      </c>
      <c r="B3262" s="232" t="s">
        <v>9823</v>
      </c>
      <c r="C3262" s="233">
        <v>6</v>
      </c>
      <c r="D3262" s="233"/>
      <c r="E3262" s="233">
        <v>13</v>
      </c>
      <c r="F3262" s="233"/>
      <c r="G3262" s="233"/>
      <c r="H3262" s="233"/>
      <c r="I3262" s="233"/>
      <c r="J3262" s="233"/>
      <c r="K3262" s="233"/>
      <c r="L3262" s="233"/>
      <c r="M3262" s="233"/>
      <c r="N3262" s="233"/>
      <c r="O3262" s="233"/>
      <c r="P3262" s="234"/>
    </row>
    <row r="3263" spans="1:16" x14ac:dyDescent="0.25">
      <c r="A3263" s="231" t="s">
        <v>8366</v>
      </c>
      <c r="B3263" s="232" t="s">
        <v>9824</v>
      </c>
      <c r="C3263" s="233"/>
      <c r="D3263" s="233">
        <v>11</v>
      </c>
      <c r="E3263" s="233"/>
      <c r="F3263" s="233">
        <v>51</v>
      </c>
      <c r="G3263" s="233"/>
      <c r="H3263" s="233"/>
      <c r="I3263" s="233"/>
      <c r="J3263" s="233"/>
      <c r="K3263" s="233"/>
      <c r="L3263" s="233"/>
      <c r="M3263" s="233"/>
      <c r="N3263" s="233"/>
      <c r="O3263" s="233"/>
      <c r="P3263" s="234"/>
    </row>
    <row r="3264" spans="1:16" x14ac:dyDescent="0.25">
      <c r="A3264" s="231" t="s">
        <v>3056</v>
      </c>
      <c r="B3264" s="232" t="s">
        <v>9825</v>
      </c>
      <c r="C3264" s="233">
        <v>120</v>
      </c>
      <c r="D3264" s="233"/>
      <c r="E3264" s="233"/>
      <c r="F3264" s="233"/>
      <c r="G3264" s="233"/>
      <c r="H3264" s="233"/>
      <c r="I3264" s="233"/>
      <c r="J3264" s="233"/>
      <c r="K3264" s="233"/>
      <c r="L3264" s="233"/>
      <c r="M3264" s="233"/>
      <c r="N3264" s="233"/>
      <c r="O3264" s="233"/>
      <c r="P3264" s="234"/>
    </row>
    <row r="3265" spans="1:16" x14ac:dyDescent="0.25">
      <c r="A3265" s="231" t="s">
        <v>6538</v>
      </c>
      <c r="B3265" s="232" t="s">
        <v>9826</v>
      </c>
      <c r="C3265" s="233"/>
      <c r="D3265" s="233"/>
      <c r="E3265" s="233"/>
      <c r="F3265" s="233"/>
      <c r="G3265" s="233"/>
      <c r="H3265" s="233"/>
      <c r="I3265" s="233">
        <v>4</v>
      </c>
      <c r="J3265" s="233"/>
      <c r="K3265" s="233"/>
      <c r="L3265" s="233"/>
      <c r="M3265" s="233"/>
      <c r="N3265" s="233"/>
      <c r="O3265" s="233"/>
      <c r="P3265" s="234"/>
    </row>
    <row r="3266" spans="1:16" x14ac:dyDescent="0.25">
      <c r="A3266" s="231" t="s">
        <v>2836</v>
      </c>
      <c r="B3266" s="232" t="s">
        <v>9827</v>
      </c>
      <c r="C3266" s="233">
        <v>1</v>
      </c>
      <c r="D3266" s="233">
        <v>5</v>
      </c>
      <c r="E3266" s="233"/>
      <c r="F3266" s="233">
        <v>8</v>
      </c>
      <c r="G3266" s="233"/>
      <c r="H3266" s="233"/>
      <c r="I3266" s="233"/>
      <c r="J3266" s="233"/>
      <c r="K3266" s="233"/>
      <c r="L3266" s="233"/>
      <c r="M3266" s="233"/>
      <c r="N3266" s="233"/>
      <c r="O3266" s="233"/>
      <c r="P3266" s="234"/>
    </row>
    <row r="3267" spans="1:16" x14ac:dyDescent="0.25">
      <c r="A3267" s="231" t="s">
        <v>8059</v>
      </c>
      <c r="B3267" s="232" t="s">
        <v>8060</v>
      </c>
      <c r="C3267" s="233">
        <v>2</v>
      </c>
      <c r="D3267" s="233"/>
      <c r="E3267" s="233"/>
      <c r="F3267" s="233"/>
      <c r="G3267" s="233"/>
      <c r="H3267" s="233"/>
      <c r="I3267" s="233"/>
      <c r="J3267" s="233"/>
      <c r="K3267" s="233"/>
      <c r="L3267" s="233"/>
      <c r="M3267" s="233"/>
      <c r="N3267" s="233"/>
      <c r="O3267" s="233"/>
      <c r="P3267" s="234"/>
    </row>
    <row r="3268" spans="1:16" x14ac:dyDescent="0.25">
      <c r="A3268" s="231" t="s">
        <v>2958</v>
      </c>
      <c r="B3268" s="232" t="s">
        <v>6595</v>
      </c>
      <c r="C3268" s="233"/>
      <c r="D3268" s="233"/>
      <c r="E3268" s="233"/>
      <c r="F3268" s="233">
        <v>13</v>
      </c>
      <c r="G3268" s="233">
        <v>170</v>
      </c>
      <c r="H3268" s="233">
        <v>40</v>
      </c>
      <c r="I3268" s="233"/>
      <c r="J3268" s="233"/>
      <c r="K3268" s="233"/>
      <c r="L3268" s="233"/>
      <c r="M3268" s="233"/>
      <c r="N3268" s="233"/>
      <c r="O3268" s="233"/>
      <c r="P3268" s="234"/>
    </row>
    <row r="3269" spans="1:16" x14ac:dyDescent="0.25">
      <c r="A3269" s="231" t="s">
        <v>2957</v>
      </c>
      <c r="B3269" s="232" t="s">
        <v>5984</v>
      </c>
      <c r="C3269" s="233">
        <v>6</v>
      </c>
      <c r="D3269" s="233"/>
      <c r="E3269" s="233"/>
      <c r="F3269" s="233"/>
      <c r="G3269" s="233"/>
      <c r="H3269" s="233"/>
      <c r="I3269" s="233"/>
      <c r="J3269" s="233"/>
      <c r="K3269" s="233"/>
      <c r="L3269" s="233">
        <v>15</v>
      </c>
      <c r="M3269" s="233"/>
      <c r="N3269" s="233"/>
      <c r="O3269" s="233"/>
      <c r="P3269" s="234"/>
    </row>
    <row r="3270" spans="1:16" x14ac:dyDescent="0.25">
      <c r="A3270" s="231" t="s">
        <v>8747</v>
      </c>
      <c r="B3270" s="232" t="s">
        <v>9828</v>
      </c>
      <c r="C3270" s="233"/>
      <c r="D3270" s="233">
        <v>74</v>
      </c>
      <c r="E3270" s="233"/>
      <c r="F3270" s="233">
        <v>2</v>
      </c>
      <c r="G3270" s="233"/>
      <c r="H3270" s="233"/>
      <c r="I3270" s="233"/>
      <c r="J3270" s="233"/>
      <c r="K3270" s="233"/>
      <c r="L3270" s="233">
        <v>26</v>
      </c>
      <c r="M3270" s="233"/>
      <c r="N3270" s="233"/>
      <c r="O3270" s="233"/>
      <c r="P3270" s="234"/>
    </row>
    <row r="3271" spans="1:16" x14ac:dyDescent="0.25">
      <c r="A3271" s="231" t="s">
        <v>8583</v>
      </c>
      <c r="B3271" s="232" t="s">
        <v>8584</v>
      </c>
      <c r="C3271" s="233">
        <v>104</v>
      </c>
      <c r="D3271" s="233"/>
      <c r="E3271" s="233"/>
      <c r="F3271" s="233"/>
      <c r="G3271" s="233"/>
      <c r="H3271" s="233"/>
      <c r="I3271" s="233">
        <v>1</v>
      </c>
      <c r="J3271" s="233"/>
      <c r="K3271" s="233"/>
      <c r="L3271" s="233"/>
      <c r="M3271" s="233"/>
      <c r="N3271" s="233"/>
      <c r="O3271" s="233"/>
      <c r="P3271" s="234"/>
    </row>
    <row r="3272" spans="1:16" x14ac:dyDescent="0.25">
      <c r="A3272" s="231" t="s">
        <v>7954</v>
      </c>
      <c r="B3272" s="232" t="s">
        <v>7955</v>
      </c>
      <c r="C3272" s="233"/>
      <c r="D3272" s="233"/>
      <c r="E3272" s="233"/>
      <c r="F3272" s="233"/>
      <c r="G3272" s="233"/>
      <c r="H3272" s="233"/>
      <c r="I3272" s="233"/>
      <c r="J3272" s="233"/>
      <c r="K3272" s="233"/>
      <c r="L3272" s="233"/>
      <c r="M3272" s="233"/>
      <c r="N3272" s="233"/>
      <c r="O3272" s="233"/>
      <c r="P3272" s="234">
        <v>8</v>
      </c>
    </row>
    <row r="3273" spans="1:16" x14ac:dyDescent="0.25">
      <c r="A3273" s="231" t="s">
        <v>2659</v>
      </c>
      <c r="B3273" s="232" t="s">
        <v>5986</v>
      </c>
      <c r="C3273" s="233"/>
      <c r="D3273" s="233"/>
      <c r="E3273" s="233">
        <v>49</v>
      </c>
      <c r="F3273" s="233"/>
      <c r="G3273" s="233"/>
      <c r="H3273" s="233"/>
      <c r="I3273" s="233"/>
      <c r="J3273" s="233"/>
      <c r="K3273" s="233"/>
      <c r="L3273" s="233">
        <v>1</v>
      </c>
      <c r="M3273" s="233"/>
      <c r="N3273" s="233"/>
      <c r="O3273" s="233"/>
      <c r="P3273" s="234"/>
    </row>
    <row r="3274" spans="1:16" x14ac:dyDescent="0.25">
      <c r="A3274" s="231" t="s">
        <v>8368</v>
      </c>
      <c r="B3274" s="232" t="s">
        <v>8369</v>
      </c>
      <c r="C3274" s="233">
        <v>376</v>
      </c>
      <c r="D3274" s="233">
        <v>100</v>
      </c>
      <c r="E3274" s="233"/>
      <c r="F3274" s="233"/>
      <c r="G3274" s="233"/>
      <c r="H3274" s="233"/>
      <c r="I3274" s="233"/>
      <c r="J3274" s="233"/>
      <c r="K3274" s="233"/>
      <c r="L3274" s="233"/>
      <c r="M3274" s="233"/>
      <c r="N3274" s="233"/>
      <c r="O3274" s="233"/>
      <c r="P3274" s="234"/>
    </row>
    <row r="3275" spans="1:16" x14ac:dyDescent="0.25">
      <c r="A3275" s="231" t="s">
        <v>8370</v>
      </c>
      <c r="B3275" s="232" t="s">
        <v>8371</v>
      </c>
      <c r="C3275" s="233"/>
      <c r="D3275" s="233"/>
      <c r="E3275" s="233"/>
      <c r="F3275" s="233">
        <v>60</v>
      </c>
      <c r="G3275" s="233"/>
      <c r="H3275" s="233"/>
      <c r="I3275" s="233"/>
      <c r="J3275" s="233"/>
      <c r="K3275" s="233"/>
      <c r="L3275" s="233"/>
      <c r="M3275" s="233"/>
      <c r="N3275" s="233"/>
      <c r="O3275" s="233"/>
      <c r="P3275" s="234"/>
    </row>
    <row r="3276" spans="1:16" x14ac:dyDescent="0.25">
      <c r="A3276" s="231" t="s">
        <v>8745</v>
      </c>
      <c r="B3276" s="232" t="s">
        <v>8746</v>
      </c>
      <c r="C3276" s="233">
        <v>17</v>
      </c>
      <c r="D3276" s="233"/>
      <c r="E3276" s="233"/>
      <c r="F3276" s="233"/>
      <c r="G3276" s="233"/>
      <c r="H3276" s="233"/>
      <c r="I3276" s="233"/>
      <c r="J3276" s="233"/>
      <c r="K3276" s="233"/>
      <c r="L3276" s="233"/>
      <c r="M3276" s="233"/>
      <c r="N3276" s="233"/>
      <c r="O3276" s="233"/>
      <c r="P3276" s="234"/>
    </row>
    <row r="3277" spans="1:16" x14ac:dyDescent="0.25">
      <c r="A3277" s="231" t="s">
        <v>2355</v>
      </c>
      <c r="B3277" s="232" t="s">
        <v>5988</v>
      </c>
      <c r="C3277" s="233">
        <v>21</v>
      </c>
      <c r="D3277" s="233"/>
      <c r="E3277" s="233"/>
      <c r="F3277" s="233"/>
      <c r="G3277" s="233"/>
      <c r="H3277" s="233"/>
      <c r="I3277" s="233"/>
      <c r="J3277" s="233"/>
      <c r="K3277" s="233"/>
      <c r="L3277" s="233"/>
      <c r="M3277" s="233"/>
      <c r="N3277" s="233"/>
      <c r="O3277" s="233"/>
      <c r="P3277" s="234"/>
    </row>
    <row r="3278" spans="1:16" x14ac:dyDescent="0.25">
      <c r="A3278" s="231" t="s">
        <v>2000</v>
      </c>
      <c r="B3278" s="232" t="s">
        <v>4105</v>
      </c>
      <c r="C3278" s="233">
        <v>33</v>
      </c>
      <c r="D3278" s="233">
        <v>1</v>
      </c>
      <c r="E3278" s="233"/>
      <c r="F3278" s="233"/>
      <c r="G3278" s="233"/>
      <c r="H3278" s="233"/>
      <c r="I3278" s="233">
        <v>1</v>
      </c>
      <c r="J3278" s="233"/>
      <c r="K3278" s="233"/>
      <c r="L3278" s="233"/>
      <c r="M3278" s="233"/>
      <c r="N3278" s="233"/>
      <c r="O3278" s="233"/>
      <c r="P3278" s="234"/>
    </row>
    <row r="3279" spans="1:16" x14ac:dyDescent="0.25">
      <c r="A3279" s="231" t="s">
        <v>1851</v>
      </c>
      <c r="B3279" s="232" t="s">
        <v>5975</v>
      </c>
      <c r="C3279" s="233"/>
      <c r="D3279" s="233"/>
      <c r="E3279" s="233"/>
      <c r="F3279" s="233"/>
      <c r="G3279" s="233"/>
      <c r="H3279" s="233"/>
      <c r="I3279" s="233"/>
      <c r="J3279" s="233"/>
      <c r="K3279" s="233"/>
      <c r="L3279" s="233"/>
      <c r="M3279" s="233"/>
      <c r="N3279" s="233">
        <v>1</v>
      </c>
      <c r="O3279" s="233"/>
      <c r="P3279" s="234"/>
    </row>
    <row r="3280" spans="1:16" x14ac:dyDescent="0.25">
      <c r="A3280" s="231" t="s">
        <v>2690</v>
      </c>
      <c r="B3280" s="232" t="s">
        <v>5977</v>
      </c>
      <c r="C3280" s="233">
        <v>76</v>
      </c>
      <c r="D3280" s="233">
        <v>129</v>
      </c>
      <c r="E3280" s="233">
        <v>50</v>
      </c>
      <c r="F3280" s="233">
        <v>71</v>
      </c>
      <c r="G3280" s="233">
        <v>51</v>
      </c>
      <c r="H3280" s="233">
        <v>411</v>
      </c>
      <c r="I3280" s="233">
        <v>134</v>
      </c>
      <c r="J3280" s="233">
        <v>119</v>
      </c>
      <c r="K3280" s="233">
        <v>285</v>
      </c>
      <c r="L3280" s="233">
        <v>35</v>
      </c>
      <c r="M3280" s="233">
        <v>24</v>
      </c>
      <c r="N3280" s="233"/>
      <c r="O3280" s="233"/>
      <c r="P3280" s="234"/>
    </row>
    <row r="3281" spans="1:16" x14ac:dyDescent="0.25">
      <c r="A3281" s="231" t="s">
        <v>8847</v>
      </c>
      <c r="B3281" s="232" t="s">
        <v>8848</v>
      </c>
      <c r="C3281" s="233"/>
      <c r="D3281" s="233"/>
      <c r="E3281" s="233">
        <v>1</v>
      </c>
      <c r="F3281" s="233"/>
      <c r="G3281" s="233"/>
      <c r="H3281" s="233"/>
      <c r="I3281" s="233"/>
      <c r="J3281" s="233"/>
      <c r="K3281" s="233"/>
      <c r="L3281" s="233"/>
      <c r="M3281" s="233"/>
      <c r="N3281" s="233"/>
      <c r="O3281" s="233"/>
      <c r="P3281" s="234"/>
    </row>
    <row r="3282" spans="1:16" x14ac:dyDescent="0.25">
      <c r="A3282" s="231" t="s">
        <v>3128</v>
      </c>
      <c r="B3282" s="232" t="s">
        <v>5978</v>
      </c>
      <c r="C3282" s="233"/>
      <c r="D3282" s="233"/>
      <c r="E3282" s="233"/>
      <c r="F3282" s="233">
        <v>126</v>
      </c>
      <c r="G3282" s="233"/>
      <c r="H3282" s="233">
        <v>46</v>
      </c>
      <c r="I3282" s="233"/>
      <c r="J3282" s="233"/>
      <c r="K3282" s="233"/>
      <c r="L3282" s="233"/>
      <c r="M3282" s="233"/>
      <c r="N3282" s="233"/>
      <c r="O3282" s="233"/>
      <c r="P3282" s="234"/>
    </row>
    <row r="3283" spans="1:16" x14ac:dyDescent="0.25">
      <c r="A3283" s="231" t="s">
        <v>3174</v>
      </c>
      <c r="B3283" s="232" t="s">
        <v>5979</v>
      </c>
      <c r="C3283" s="233"/>
      <c r="D3283" s="233"/>
      <c r="E3283" s="233"/>
      <c r="F3283" s="233"/>
      <c r="G3283" s="233"/>
      <c r="H3283" s="233"/>
      <c r="I3283" s="233"/>
      <c r="J3283" s="233"/>
      <c r="K3283" s="233"/>
      <c r="L3283" s="233">
        <v>33</v>
      </c>
      <c r="M3283" s="233"/>
      <c r="N3283" s="233"/>
      <c r="O3283" s="233"/>
      <c r="P3283" s="234"/>
    </row>
    <row r="3284" spans="1:16" x14ac:dyDescent="0.25">
      <c r="A3284" s="231" t="s">
        <v>8196</v>
      </c>
      <c r="B3284" s="232" t="s">
        <v>9829</v>
      </c>
      <c r="C3284" s="233"/>
      <c r="D3284" s="233"/>
      <c r="E3284" s="233"/>
      <c r="F3284" s="233"/>
      <c r="G3284" s="233"/>
      <c r="H3284" s="233"/>
      <c r="I3284" s="233"/>
      <c r="J3284" s="233"/>
      <c r="K3284" s="233"/>
      <c r="L3284" s="233">
        <v>24</v>
      </c>
      <c r="M3284" s="233"/>
      <c r="N3284" s="233"/>
      <c r="O3284" s="233"/>
      <c r="P3284" s="234"/>
    </row>
    <row r="3285" spans="1:16" x14ac:dyDescent="0.25">
      <c r="A3285" s="231" t="s">
        <v>8478</v>
      </c>
      <c r="B3285" s="232" t="s">
        <v>8479</v>
      </c>
      <c r="C3285" s="233"/>
      <c r="D3285" s="233"/>
      <c r="E3285" s="233"/>
      <c r="F3285" s="233"/>
      <c r="G3285" s="233"/>
      <c r="H3285" s="233"/>
      <c r="I3285" s="233">
        <v>7</v>
      </c>
      <c r="J3285" s="233"/>
      <c r="K3285" s="233"/>
      <c r="L3285" s="233"/>
      <c r="M3285" s="233"/>
      <c r="N3285" s="233"/>
      <c r="O3285" s="233"/>
      <c r="P3285" s="234"/>
    </row>
    <row r="3286" spans="1:16" x14ac:dyDescent="0.25">
      <c r="A3286" s="231" t="s">
        <v>8871</v>
      </c>
      <c r="B3286" s="232" t="s">
        <v>8872</v>
      </c>
      <c r="C3286" s="233"/>
      <c r="D3286" s="233"/>
      <c r="E3286" s="233"/>
      <c r="F3286" s="233"/>
      <c r="G3286" s="233"/>
      <c r="H3286" s="233">
        <v>416</v>
      </c>
      <c r="I3286" s="233">
        <v>255</v>
      </c>
      <c r="J3286" s="233"/>
      <c r="K3286" s="233"/>
      <c r="L3286" s="233"/>
      <c r="M3286" s="233"/>
      <c r="N3286" s="233"/>
      <c r="O3286" s="233"/>
      <c r="P3286" s="234"/>
    </row>
    <row r="3287" spans="1:16" x14ac:dyDescent="0.25">
      <c r="A3287" s="231" t="s">
        <v>2970</v>
      </c>
      <c r="B3287" s="232" t="s">
        <v>5980</v>
      </c>
      <c r="C3287" s="233"/>
      <c r="D3287" s="233"/>
      <c r="E3287" s="233"/>
      <c r="F3287" s="233"/>
      <c r="G3287" s="233"/>
      <c r="H3287" s="233"/>
      <c r="I3287" s="233"/>
      <c r="J3287" s="233"/>
      <c r="K3287" s="233"/>
      <c r="L3287" s="233"/>
      <c r="M3287" s="233"/>
      <c r="N3287" s="233"/>
      <c r="O3287" s="233">
        <v>27</v>
      </c>
      <c r="P3287" s="234"/>
    </row>
    <row r="3288" spans="1:16" x14ac:dyDescent="0.25">
      <c r="A3288" s="231" t="s">
        <v>7956</v>
      </c>
      <c r="B3288" s="232" t="s">
        <v>7957</v>
      </c>
      <c r="C3288" s="233"/>
      <c r="D3288" s="233"/>
      <c r="E3288" s="233"/>
      <c r="F3288" s="233"/>
      <c r="G3288" s="233"/>
      <c r="H3288" s="233"/>
      <c r="I3288" s="233"/>
      <c r="J3288" s="233"/>
      <c r="K3288" s="233"/>
      <c r="L3288" s="233"/>
      <c r="M3288" s="233"/>
      <c r="N3288" s="233">
        <v>1</v>
      </c>
      <c r="O3288" s="233"/>
      <c r="P3288" s="234"/>
    </row>
    <row r="3289" spans="1:16" x14ac:dyDescent="0.25">
      <c r="A3289" s="231" t="s">
        <v>869</v>
      </c>
      <c r="B3289" s="232" t="s">
        <v>5981</v>
      </c>
      <c r="C3289" s="233">
        <v>47</v>
      </c>
      <c r="D3289" s="233"/>
      <c r="E3289" s="233"/>
      <c r="F3289" s="233"/>
      <c r="G3289" s="233"/>
      <c r="H3289" s="233"/>
      <c r="I3289" s="233"/>
      <c r="J3289" s="233">
        <v>5</v>
      </c>
      <c r="K3289" s="233"/>
      <c r="L3289" s="233"/>
      <c r="M3289" s="233"/>
      <c r="N3289" s="233"/>
      <c r="O3289" s="233">
        <v>25</v>
      </c>
      <c r="P3289" s="234">
        <v>82</v>
      </c>
    </row>
    <row r="3290" spans="1:16" x14ac:dyDescent="0.25">
      <c r="A3290" s="231" t="s">
        <v>7366</v>
      </c>
      <c r="B3290" s="232" t="s">
        <v>9830</v>
      </c>
      <c r="C3290" s="233">
        <v>5</v>
      </c>
      <c r="D3290" s="233"/>
      <c r="E3290" s="233"/>
      <c r="F3290" s="233"/>
      <c r="G3290" s="233"/>
      <c r="H3290" s="233"/>
      <c r="I3290" s="233"/>
      <c r="J3290" s="233"/>
      <c r="K3290" s="233"/>
      <c r="L3290" s="233"/>
      <c r="M3290" s="233"/>
      <c r="N3290" s="233"/>
      <c r="O3290" s="233"/>
      <c r="P3290" s="234"/>
    </row>
    <row r="3291" spans="1:16" x14ac:dyDescent="0.25">
      <c r="A3291" s="231" t="s">
        <v>2620</v>
      </c>
      <c r="B3291" s="232" t="s">
        <v>9831</v>
      </c>
      <c r="C3291" s="233"/>
      <c r="D3291" s="233">
        <v>2</v>
      </c>
      <c r="E3291" s="233"/>
      <c r="F3291" s="233"/>
      <c r="G3291" s="233"/>
      <c r="H3291" s="233"/>
      <c r="I3291" s="233"/>
      <c r="J3291" s="233"/>
      <c r="K3291" s="233"/>
      <c r="L3291" s="233"/>
      <c r="M3291" s="233"/>
      <c r="N3291" s="233"/>
      <c r="O3291" s="233"/>
      <c r="P3291" s="234"/>
    </row>
    <row r="3292" spans="1:16" x14ac:dyDescent="0.25">
      <c r="A3292" s="231" t="s">
        <v>2918</v>
      </c>
      <c r="B3292" s="232" t="s">
        <v>9832</v>
      </c>
      <c r="C3292" s="233"/>
      <c r="D3292" s="233"/>
      <c r="E3292" s="233"/>
      <c r="F3292" s="233"/>
      <c r="G3292" s="233"/>
      <c r="H3292" s="233"/>
      <c r="I3292" s="233"/>
      <c r="J3292" s="233"/>
      <c r="K3292" s="233"/>
      <c r="L3292" s="233">
        <v>5</v>
      </c>
      <c r="M3292" s="233">
        <v>38</v>
      </c>
      <c r="N3292" s="233">
        <v>85</v>
      </c>
      <c r="O3292" s="233">
        <v>58</v>
      </c>
      <c r="P3292" s="234">
        <v>75</v>
      </c>
    </row>
    <row r="3293" spans="1:16" x14ac:dyDescent="0.25">
      <c r="A3293" s="231" t="s">
        <v>2185</v>
      </c>
      <c r="B3293" s="232" t="s">
        <v>9833</v>
      </c>
      <c r="C3293" s="233"/>
      <c r="D3293" s="233"/>
      <c r="E3293" s="233"/>
      <c r="F3293" s="233">
        <v>1</v>
      </c>
      <c r="G3293" s="233"/>
      <c r="H3293" s="233">
        <v>27</v>
      </c>
      <c r="I3293" s="233">
        <v>15</v>
      </c>
      <c r="J3293" s="233">
        <v>1</v>
      </c>
      <c r="K3293" s="233"/>
      <c r="L3293" s="233"/>
      <c r="M3293" s="233"/>
      <c r="N3293" s="233"/>
      <c r="O3293" s="233"/>
      <c r="P3293" s="234"/>
    </row>
    <row r="3294" spans="1:16" x14ac:dyDescent="0.25">
      <c r="A3294" s="231" t="s">
        <v>2549</v>
      </c>
      <c r="B3294" s="232" t="s">
        <v>9834</v>
      </c>
      <c r="C3294" s="233"/>
      <c r="D3294" s="233"/>
      <c r="E3294" s="233"/>
      <c r="F3294" s="233">
        <v>14</v>
      </c>
      <c r="G3294" s="233"/>
      <c r="H3294" s="233"/>
      <c r="I3294" s="233"/>
      <c r="J3294" s="233"/>
      <c r="K3294" s="233"/>
      <c r="L3294" s="233"/>
      <c r="M3294" s="233"/>
      <c r="N3294" s="233"/>
      <c r="O3294" s="233"/>
      <c r="P3294" s="234"/>
    </row>
    <row r="3295" spans="1:16" x14ac:dyDescent="0.25">
      <c r="A3295" s="231" t="s">
        <v>2470</v>
      </c>
      <c r="B3295" s="232" t="s">
        <v>9835</v>
      </c>
      <c r="C3295" s="233"/>
      <c r="D3295" s="233"/>
      <c r="E3295" s="233"/>
      <c r="F3295" s="233"/>
      <c r="G3295" s="233"/>
      <c r="H3295" s="233"/>
      <c r="I3295" s="233"/>
      <c r="J3295" s="233"/>
      <c r="K3295" s="233"/>
      <c r="L3295" s="233"/>
      <c r="M3295" s="233"/>
      <c r="N3295" s="233"/>
      <c r="O3295" s="233">
        <v>42</v>
      </c>
      <c r="P3295" s="234"/>
    </row>
    <row r="3296" spans="1:16" x14ac:dyDescent="0.25">
      <c r="A3296" s="231" t="s">
        <v>1084</v>
      </c>
      <c r="B3296" s="232" t="s">
        <v>9836</v>
      </c>
      <c r="C3296" s="233">
        <v>67</v>
      </c>
      <c r="D3296" s="233"/>
      <c r="E3296" s="233"/>
      <c r="F3296" s="233"/>
      <c r="G3296" s="233"/>
      <c r="H3296" s="233"/>
      <c r="I3296" s="233"/>
      <c r="J3296" s="233"/>
      <c r="K3296" s="233"/>
      <c r="L3296" s="233">
        <v>17</v>
      </c>
      <c r="M3296" s="233">
        <v>24</v>
      </c>
      <c r="N3296" s="233">
        <v>4</v>
      </c>
      <c r="O3296" s="233"/>
      <c r="P3296" s="234"/>
    </row>
    <row r="3297" spans="1:16" x14ac:dyDescent="0.25">
      <c r="A3297" s="231" t="s">
        <v>2271</v>
      </c>
      <c r="B3297" s="232" t="s">
        <v>9837</v>
      </c>
      <c r="C3297" s="233"/>
      <c r="D3297" s="233">
        <v>129</v>
      </c>
      <c r="E3297" s="233"/>
      <c r="F3297" s="233"/>
      <c r="G3297" s="233"/>
      <c r="H3297" s="233"/>
      <c r="I3297" s="233"/>
      <c r="J3297" s="233"/>
      <c r="K3297" s="233"/>
      <c r="L3297" s="233"/>
      <c r="M3297" s="233"/>
      <c r="N3297" s="233"/>
      <c r="O3297" s="233"/>
      <c r="P3297" s="234"/>
    </row>
    <row r="3298" spans="1:16" x14ac:dyDescent="0.25">
      <c r="A3298" s="231" t="s">
        <v>2469</v>
      </c>
      <c r="B3298" s="232" t="s">
        <v>9838</v>
      </c>
      <c r="C3298" s="233">
        <v>92</v>
      </c>
      <c r="D3298" s="233">
        <v>40</v>
      </c>
      <c r="E3298" s="233">
        <v>195</v>
      </c>
      <c r="F3298" s="233">
        <v>45</v>
      </c>
      <c r="G3298" s="233"/>
      <c r="H3298" s="233"/>
      <c r="I3298" s="233"/>
      <c r="J3298" s="233"/>
      <c r="K3298" s="233"/>
      <c r="L3298" s="233"/>
      <c r="M3298" s="233"/>
      <c r="N3298" s="233"/>
      <c r="O3298" s="233"/>
      <c r="P3298" s="234"/>
    </row>
    <row r="3299" spans="1:16" x14ac:dyDescent="0.25">
      <c r="A3299" s="231" t="s">
        <v>2332</v>
      </c>
      <c r="B3299" s="232" t="s">
        <v>9839</v>
      </c>
      <c r="C3299" s="233">
        <v>111</v>
      </c>
      <c r="D3299" s="233"/>
      <c r="E3299" s="233"/>
      <c r="F3299" s="233"/>
      <c r="G3299" s="233"/>
      <c r="H3299" s="233"/>
      <c r="I3299" s="233">
        <v>31</v>
      </c>
      <c r="J3299" s="233">
        <v>113</v>
      </c>
      <c r="K3299" s="233"/>
      <c r="L3299" s="233"/>
      <c r="M3299" s="233"/>
      <c r="N3299" s="233"/>
      <c r="O3299" s="233"/>
      <c r="P3299" s="234"/>
    </row>
    <row r="3300" spans="1:16" x14ac:dyDescent="0.25">
      <c r="A3300" s="231" t="s">
        <v>2866</v>
      </c>
      <c r="B3300" s="232" t="s">
        <v>9840</v>
      </c>
      <c r="C3300" s="233"/>
      <c r="D3300" s="233"/>
      <c r="E3300" s="233">
        <v>47</v>
      </c>
      <c r="F3300" s="233"/>
      <c r="G3300" s="233"/>
      <c r="H3300" s="233"/>
      <c r="I3300" s="233"/>
      <c r="J3300" s="233"/>
      <c r="K3300" s="233"/>
      <c r="L3300" s="233"/>
      <c r="M3300" s="233"/>
      <c r="N3300" s="233"/>
      <c r="O3300" s="233"/>
      <c r="P3300" s="234"/>
    </row>
    <row r="3301" spans="1:16" x14ac:dyDescent="0.25">
      <c r="A3301" s="231" t="s">
        <v>8843</v>
      </c>
      <c r="B3301" s="232" t="s">
        <v>8844</v>
      </c>
      <c r="C3301" s="233">
        <v>132</v>
      </c>
      <c r="D3301" s="233">
        <v>39</v>
      </c>
      <c r="E3301" s="233">
        <v>726</v>
      </c>
      <c r="F3301" s="233">
        <v>211</v>
      </c>
      <c r="G3301" s="233">
        <v>722</v>
      </c>
      <c r="H3301" s="233"/>
      <c r="I3301" s="233"/>
      <c r="J3301" s="233"/>
      <c r="K3301" s="233"/>
      <c r="L3301" s="233"/>
      <c r="M3301" s="233"/>
      <c r="N3301" s="233"/>
      <c r="O3301" s="233"/>
      <c r="P3301" s="234"/>
    </row>
    <row r="3302" spans="1:16" x14ac:dyDescent="0.25">
      <c r="A3302" s="231" t="s">
        <v>8617</v>
      </c>
      <c r="B3302" s="232" t="s">
        <v>9841</v>
      </c>
      <c r="C3302" s="233"/>
      <c r="D3302" s="233"/>
      <c r="E3302" s="233"/>
      <c r="F3302" s="233"/>
      <c r="G3302" s="233">
        <v>2</v>
      </c>
      <c r="H3302" s="233"/>
      <c r="I3302" s="233"/>
      <c r="J3302" s="233"/>
      <c r="K3302" s="233"/>
      <c r="L3302" s="233"/>
      <c r="M3302" s="233"/>
      <c r="N3302" s="233"/>
      <c r="O3302" s="233"/>
      <c r="P3302" s="234"/>
    </row>
    <row r="3303" spans="1:16" x14ac:dyDescent="0.25">
      <c r="A3303" s="231" t="s">
        <v>2959</v>
      </c>
      <c r="B3303" s="232" t="s">
        <v>5959</v>
      </c>
      <c r="C3303" s="233"/>
      <c r="D3303" s="233">
        <v>11</v>
      </c>
      <c r="E3303" s="233"/>
      <c r="F3303" s="233"/>
      <c r="G3303" s="233"/>
      <c r="H3303" s="233"/>
      <c r="I3303" s="233"/>
      <c r="J3303" s="233"/>
      <c r="K3303" s="233"/>
      <c r="L3303" s="233"/>
      <c r="M3303" s="233"/>
      <c r="N3303" s="233"/>
      <c r="O3303" s="233"/>
      <c r="P3303" s="234"/>
    </row>
    <row r="3304" spans="1:16" x14ac:dyDescent="0.25">
      <c r="A3304" s="231" t="s">
        <v>2932</v>
      </c>
      <c r="B3304" s="232" t="s">
        <v>5960</v>
      </c>
      <c r="C3304" s="233"/>
      <c r="D3304" s="233"/>
      <c r="E3304" s="233"/>
      <c r="F3304" s="233"/>
      <c r="G3304" s="233"/>
      <c r="H3304" s="233"/>
      <c r="I3304" s="233"/>
      <c r="J3304" s="233"/>
      <c r="K3304" s="233"/>
      <c r="L3304" s="233"/>
      <c r="M3304" s="233"/>
      <c r="N3304" s="233">
        <v>16</v>
      </c>
      <c r="O3304" s="233"/>
      <c r="P3304" s="234"/>
    </row>
    <row r="3305" spans="1:16" x14ac:dyDescent="0.25">
      <c r="A3305" s="231" t="s">
        <v>5962</v>
      </c>
      <c r="B3305" s="232" t="s">
        <v>5963</v>
      </c>
      <c r="C3305" s="233"/>
      <c r="D3305" s="233"/>
      <c r="E3305" s="233"/>
      <c r="F3305" s="233"/>
      <c r="G3305" s="233">
        <v>142</v>
      </c>
      <c r="H3305" s="233"/>
      <c r="I3305" s="233"/>
      <c r="J3305" s="233"/>
      <c r="K3305" s="233"/>
      <c r="L3305" s="233"/>
      <c r="M3305" s="233"/>
      <c r="N3305" s="233"/>
      <c r="O3305" s="233"/>
      <c r="P3305" s="234"/>
    </row>
    <row r="3306" spans="1:16" x14ac:dyDescent="0.25">
      <c r="A3306" s="231" t="s">
        <v>1608</v>
      </c>
      <c r="B3306" s="232" t="s">
        <v>5964</v>
      </c>
      <c r="C3306" s="233"/>
      <c r="D3306" s="233"/>
      <c r="E3306" s="233"/>
      <c r="F3306" s="233"/>
      <c r="G3306" s="233"/>
      <c r="H3306" s="233">
        <v>112</v>
      </c>
      <c r="I3306" s="233"/>
      <c r="J3306" s="233"/>
      <c r="K3306" s="233">
        <v>237</v>
      </c>
      <c r="L3306" s="233"/>
      <c r="M3306" s="233">
        <v>30</v>
      </c>
      <c r="N3306" s="233">
        <v>751</v>
      </c>
      <c r="O3306" s="233">
        <v>81</v>
      </c>
      <c r="P3306" s="234"/>
    </row>
    <row r="3307" spans="1:16" x14ac:dyDescent="0.25">
      <c r="A3307" s="231" t="s">
        <v>8101</v>
      </c>
      <c r="B3307" s="232" t="s">
        <v>8102</v>
      </c>
      <c r="C3307" s="233"/>
      <c r="D3307" s="233"/>
      <c r="E3307" s="233"/>
      <c r="F3307" s="233"/>
      <c r="G3307" s="233"/>
      <c r="H3307" s="233"/>
      <c r="I3307" s="233"/>
      <c r="J3307" s="233"/>
      <c r="K3307" s="233"/>
      <c r="L3307" s="233">
        <v>628</v>
      </c>
      <c r="M3307" s="233">
        <v>302</v>
      </c>
      <c r="N3307" s="233"/>
      <c r="O3307" s="233"/>
      <c r="P3307" s="234"/>
    </row>
    <row r="3308" spans="1:16" x14ac:dyDescent="0.25">
      <c r="A3308" s="231" t="s">
        <v>8067</v>
      </c>
      <c r="B3308" s="232" t="s">
        <v>8068</v>
      </c>
      <c r="C3308" s="233"/>
      <c r="D3308" s="233"/>
      <c r="E3308" s="233">
        <v>27</v>
      </c>
      <c r="F3308" s="233"/>
      <c r="G3308" s="233"/>
      <c r="H3308" s="233"/>
      <c r="I3308" s="233"/>
      <c r="J3308" s="233"/>
      <c r="K3308" s="233"/>
      <c r="L3308" s="233"/>
      <c r="M3308" s="233"/>
      <c r="N3308" s="233"/>
      <c r="O3308" s="233"/>
      <c r="P3308" s="234"/>
    </row>
    <row r="3309" spans="1:16" x14ac:dyDescent="0.25">
      <c r="A3309" s="231" t="s">
        <v>2705</v>
      </c>
      <c r="B3309" s="232" t="s">
        <v>5965</v>
      </c>
      <c r="C3309" s="233"/>
      <c r="D3309" s="233"/>
      <c r="E3309" s="233"/>
      <c r="F3309" s="233"/>
      <c r="G3309" s="233"/>
      <c r="H3309" s="233"/>
      <c r="I3309" s="233"/>
      <c r="J3309" s="233"/>
      <c r="K3309" s="233"/>
      <c r="L3309" s="233"/>
      <c r="M3309" s="233"/>
      <c r="N3309" s="233">
        <v>172</v>
      </c>
      <c r="O3309" s="233"/>
      <c r="P3309" s="234"/>
    </row>
    <row r="3310" spans="1:16" x14ac:dyDescent="0.25">
      <c r="A3310" s="231" t="s">
        <v>2613</v>
      </c>
      <c r="B3310" s="232" t="s">
        <v>4119</v>
      </c>
      <c r="C3310" s="233"/>
      <c r="D3310" s="233"/>
      <c r="E3310" s="233"/>
      <c r="F3310" s="233"/>
      <c r="G3310" s="233"/>
      <c r="H3310" s="233"/>
      <c r="I3310" s="233">
        <v>1</v>
      </c>
      <c r="J3310" s="233"/>
      <c r="K3310" s="233"/>
      <c r="L3310" s="233"/>
      <c r="M3310" s="233"/>
      <c r="N3310" s="233"/>
      <c r="O3310" s="233"/>
      <c r="P3310" s="234"/>
    </row>
    <row r="3311" spans="1:16" x14ac:dyDescent="0.25">
      <c r="A3311" s="231" t="s">
        <v>9393</v>
      </c>
      <c r="B3311" s="232" t="s">
        <v>9842</v>
      </c>
      <c r="C3311" s="233"/>
      <c r="D3311" s="233"/>
      <c r="E3311" s="233"/>
      <c r="F3311" s="233"/>
      <c r="G3311" s="233"/>
      <c r="H3311" s="233"/>
      <c r="I3311" s="233"/>
      <c r="J3311" s="233"/>
      <c r="K3311" s="233"/>
      <c r="L3311" s="233"/>
      <c r="M3311" s="233"/>
      <c r="N3311" s="233"/>
      <c r="O3311" s="233"/>
      <c r="P3311" s="234">
        <v>6</v>
      </c>
    </row>
    <row r="3312" spans="1:16" x14ac:dyDescent="0.25">
      <c r="A3312" s="231" t="s">
        <v>7801</v>
      </c>
      <c r="B3312" s="232" t="s">
        <v>9843</v>
      </c>
      <c r="C3312" s="233"/>
      <c r="D3312" s="233"/>
      <c r="E3312" s="233"/>
      <c r="F3312" s="233"/>
      <c r="G3312" s="233"/>
      <c r="H3312" s="233"/>
      <c r="I3312" s="233"/>
      <c r="J3312" s="233">
        <v>1</v>
      </c>
      <c r="K3312" s="233"/>
      <c r="L3312" s="233"/>
      <c r="M3312" s="233">
        <v>10</v>
      </c>
      <c r="N3312" s="233"/>
      <c r="O3312" s="233"/>
      <c r="P3312" s="234"/>
    </row>
    <row r="3313" spans="1:16" x14ac:dyDescent="0.25">
      <c r="A3313" s="231" t="s">
        <v>8621</v>
      </c>
      <c r="B3313" s="232" t="s">
        <v>8622</v>
      </c>
      <c r="C3313" s="233"/>
      <c r="D3313" s="233"/>
      <c r="E3313" s="233"/>
      <c r="F3313" s="233"/>
      <c r="G3313" s="233"/>
      <c r="H3313" s="233"/>
      <c r="I3313" s="233"/>
      <c r="J3313" s="233">
        <v>41</v>
      </c>
      <c r="K3313" s="233"/>
      <c r="L3313" s="233"/>
      <c r="M3313" s="233"/>
      <c r="N3313" s="233"/>
      <c r="O3313" s="233"/>
      <c r="P3313" s="234"/>
    </row>
    <row r="3314" spans="1:16" x14ac:dyDescent="0.25">
      <c r="A3314" s="231" t="s">
        <v>8408</v>
      </c>
      <c r="B3314" s="232" t="s">
        <v>8409</v>
      </c>
      <c r="C3314" s="233"/>
      <c r="D3314" s="233"/>
      <c r="E3314" s="233"/>
      <c r="F3314" s="233"/>
      <c r="G3314" s="233"/>
      <c r="H3314" s="233"/>
      <c r="I3314" s="233"/>
      <c r="J3314" s="233"/>
      <c r="K3314" s="233"/>
      <c r="L3314" s="233"/>
      <c r="M3314" s="233">
        <v>101</v>
      </c>
      <c r="N3314" s="233"/>
      <c r="O3314" s="233"/>
      <c r="P3314" s="234"/>
    </row>
    <row r="3315" spans="1:16" x14ac:dyDescent="0.25">
      <c r="A3315" s="231" t="s">
        <v>2899</v>
      </c>
      <c r="B3315" s="232" t="s">
        <v>9844</v>
      </c>
      <c r="C3315" s="233"/>
      <c r="D3315" s="233"/>
      <c r="E3315" s="233"/>
      <c r="F3315" s="233"/>
      <c r="G3315" s="233"/>
      <c r="H3315" s="233"/>
      <c r="I3315" s="233">
        <v>1</v>
      </c>
      <c r="J3315" s="233"/>
      <c r="K3315" s="233"/>
      <c r="L3315" s="233"/>
      <c r="M3315" s="233"/>
      <c r="N3315" s="233"/>
      <c r="O3315" s="233"/>
      <c r="P3315" s="234"/>
    </row>
    <row r="3316" spans="1:16" x14ac:dyDescent="0.25">
      <c r="A3316" s="231" t="s">
        <v>8863</v>
      </c>
      <c r="B3316" s="232" t="s">
        <v>8864</v>
      </c>
      <c r="C3316" s="233"/>
      <c r="D3316" s="233"/>
      <c r="E3316" s="233"/>
      <c r="F3316" s="233"/>
      <c r="G3316" s="233"/>
      <c r="H3316" s="233"/>
      <c r="I3316" s="233"/>
      <c r="J3316" s="233"/>
      <c r="K3316" s="233"/>
      <c r="L3316" s="233"/>
      <c r="M3316" s="233"/>
      <c r="N3316" s="233"/>
      <c r="O3316" s="233"/>
      <c r="P3316" s="234">
        <v>1</v>
      </c>
    </row>
    <row r="3317" spans="1:16" x14ac:dyDescent="0.25">
      <c r="A3317" s="231" t="s">
        <v>2480</v>
      </c>
      <c r="B3317" s="232" t="s">
        <v>9845</v>
      </c>
      <c r="C3317" s="233"/>
      <c r="D3317" s="233"/>
      <c r="E3317" s="233"/>
      <c r="F3317" s="233"/>
      <c r="G3317" s="233"/>
      <c r="H3317" s="233"/>
      <c r="I3317" s="233"/>
      <c r="J3317" s="233"/>
      <c r="K3317" s="233"/>
      <c r="L3317" s="233"/>
      <c r="M3317" s="233"/>
      <c r="N3317" s="233"/>
      <c r="O3317" s="233">
        <v>25</v>
      </c>
      <c r="P3317" s="234"/>
    </row>
    <row r="3318" spans="1:16" x14ac:dyDescent="0.25">
      <c r="A3318" s="231" t="s">
        <v>2693</v>
      </c>
      <c r="B3318" s="232" t="s">
        <v>9846</v>
      </c>
      <c r="C3318" s="233"/>
      <c r="D3318" s="233"/>
      <c r="E3318" s="233">
        <v>56</v>
      </c>
      <c r="F3318" s="233">
        <v>45</v>
      </c>
      <c r="G3318" s="233">
        <v>201</v>
      </c>
      <c r="H3318" s="233">
        <v>30</v>
      </c>
      <c r="I3318" s="233">
        <v>82</v>
      </c>
      <c r="J3318" s="233"/>
      <c r="K3318" s="233"/>
      <c r="L3318" s="233"/>
      <c r="M3318" s="233"/>
      <c r="N3318" s="233"/>
      <c r="O3318" s="233"/>
      <c r="P3318" s="234"/>
    </row>
    <row r="3319" spans="1:16" x14ac:dyDescent="0.25">
      <c r="A3319" s="231" t="s">
        <v>2983</v>
      </c>
      <c r="B3319" s="232" t="s">
        <v>9847</v>
      </c>
      <c r="C3319" s="233"/>
      <c r="D3319" s="233"/>
      <c r="E3319" s="233"/>
      <c r="F3319" s="233"/>
      <c r="G3319" s="233"/>
      <c r="H3319" s="233"/>
      <c r="I3319" s="233"/>
      <c r="J3319" s="233"/>
      <c r="K3319" s="233"/>
      <c r="L3319" s="233"/>
      <c r="M3319" s="233">
        <v>60</v>
      </c>
      <c r="N3319" s="233"/>
      <c r="O3319" s="233"/>
      <c r="P3319" s="234"/>
    </row>
    <row r="3320" spans="1:16" x14ac:dyDescent="0.25">
      <c r="A3320" s="231" t="s">
        <v>2106</v>
      </c>
      <c r="B3320" s="232" t="s">
        <v>9848</v>
      </c>
      <c r="C3320" s="233"/>
      <c r="D3320" s="233"/>
      <c r="E3320" s="233"/>
      <c r="F3320" s="233"/>
      <c r="G3320" s="233"/>
      <c r="H3320" s="233"/>
      <c r="I3320" s="233">
        <v>12</v>
      </c>
      <c r="J3320" s="233"/>
      <c r="K3320" s="233"/>
      <c r="L3320" s="233"/>
      <c r="M3320" s="233"/>
      <c r="N3320" s="233"/>
      <c r="O3320" s="233"/>
      <c r="P3320" s="234"/>
    </row>
    <row r="3321" spans="1:16" x14ac:dyDescent="0.25">
      <c r="A3321" s="231" t="s">
        <v>2269</v>
      </c>
      <c r="B3321" s="232" t="s">
        <v>9849</v>
      </c>
      <c r="C3321" s="233"/>
      <c r="D3321" s="233">
        <v>1</v>
      </c>
      <c r="E3321" s="233"/>
      <c r="F3321" s="233"/>
      <c r="G3321" s="233"/>
      <c r="H3321" s="233"/>
      <c r="I3321" s="233"/>
      <c r="J3321" s="233"/>
      <c r="K3321" s="233"/>
      <c r="L3321" s="233">
        <v>1</v>
      </c>
      <c r="M3321" s="233"/>
      <c r="N3321" s="233"/>
      <c r="O3321" s="233"/>
      <c r="P3321" s="234"/>
    </row>
    <row r="3322" spans="1:16" x14ac:dyDescent="0.25">
      <c r="A3322" s="231" t="s">
        <v>2657</v>
      </c>
      <c r="B3322" s="232" t="s">
        <v>9850</v>
      </c>
      <c r="C3322" s="233"/>
      <c r="D3322" s="233"/>
      <c r="E3322" s="233">
        <v>12</v>
      </c>
      <c r="F3322" s="233"/>
      <c r="G3322" s="233"/>
      <c r="H3322" s="233"/>
      <c r="I3322" s="233">
        <v>1</v>
      </c>
      <c r="J3322" s="233">
        <v>5</v>
      </c>
      <c r="K3322" s="233"/>
      <c r="L3322" s="233">
        <v>40</v>
      </c>
      <c r="M3322" s="233">
        <v>41</v>
      </c>
      <c r="N3322" s="233"/>
      <c r="O3322" s="233"/>
      <c r="P3322" s="234"/>
    </row>
    <row r="3323" spans="1:16" x14ac:dyDescent="0.25">
      <c r="A3323" s="231" t="s">
        <v>8065</v>
      </c>
      <c r="B3323" s="232" t="s">
        <v>9851</v>
      </c>
      <c r="C3323" s="233">
        <v>1</v>
      </c>
      <c r="D3323" s="233"/>
      <c r="E3323" s="233"/>
      <c r="F3323" s="233"/>
      <c r="G3323" s="233"/>
      <c r="H3323" s="233"/>
      <c r="I3323" s="233"/>
      <c r="J3323" s="233"/>
      <c r="K3323" s="233"/>
      <c r="L3323" s="233"/>
      <c r="M3323" s="233"/>
      <c r="N3323" s="233"/>
      <c r="O3323" s="233"/>
      <c r="P3323" s="234"/>
    </row>
    <row r="3324" spans="1:16" x14ac:dyDescent="0.25">
      <c r="A3324" s="231" t="s">
        <v>2903</v>
      </c>
      <c r="B3324" s="232" t="s">
        <v>9852</v>
      </c>
      <c r="C3324" s="233"/>
      <c r="D3324" s="233"/>
      <c r="E3324" s="233">
        <v>48</v>
      </c>
      <c r="F3324" s="233"/>
      <c r="G3324" s="233"/>
      <c r="H3324" s="233"/>
      <c r="I3324" s="233"/>
      <c r="J3324" s="233"/>
      <c r="K3324" s="233"/>
      <c r="L3324" s="233"/>
      <c r="M3324" s="233"/>
      <c r="N3324" s="233"/>
      <c r="O3324" s="233"/>
      <c r="P3324" s="234"/>
    </row>
    <row r="3325" spans="1:16" x14ac:dyDescent="0.25">
      <c r="A3325" s="231" t="s">
        <v>8358</v>
      </c>
      <c r="B3325" s="232" t="s">
        <v>9853</v>
      </c>
      <c r="C3325" s="233"/>
      <c r="D3325" s="233"/>
      <c r="E3325" s="233"/>
      <c r="F3325" s="233"/>
      <c r="G3325" s="233">
        <v>1</v>
      </c>
      <c r="H3325" s="233">
        <v>32</v>
      </c>
      <c r="I3325" s="233">
        <v>9</v>
      </c>
      <c r="J3325" s="233"/>
      <c r="K3325" s="233"/>
      <c r="L3325" s="233"/>
      <c r="M3325" s="233"/>
      <c r="N3325" s="233">
        <v>2</v>
      </c>
      <c r="O3325" s="233"/>
      <c r="P3325" s="234"/>
    </row>
    <row r="3326" spans="1:16" x14ac:dyDescent="0.25">
      <c r="A3326" s="231" t="s">
        <v>3011</v>
      </c>
      <c r="B3326" s="232" t="s">
        <v>9854</v>
      </c>
      <c r="C3326" s="233"/>
      <c r="D3326" s="233"/>
      <c r="E3326" s="233">
        <v>129</v>
      </c>
      <c r="F3326" s="233">
        <v>143</v>
      </c>
      <c r="G3326" s="233">
        <v>13</v>
      </c>
      <c r="H3326" s="233"/>
      <c r="I3326" s="233"/>
      <c r="J3326" s="233"/>
      <c r="K3326" s="233"/>
      <c r="L3326" s="233"/>
      <c r="M3326" s="233"/>
      <c r="N3326" s="233"/>
      <c r="O3326" s="233"/>
      <c r="P3326" s="234"/>
    </row>
    <row r="3327" spans="1:16" x14ac:dyDescent="0.25">
      <c r="A3327" s="231" t="s">
        <v>2316</v>
      </c>
      <c r="B3327" s="232" t="s">
        <v>9855</v>
      </c>
      <c r="C3327" s="233"/>
      <c r="D3327" s="233"/>
      <c r="E3327" s="233"/>
      <c r="F3327" s="233"/>
      <c r="G3327" s="233"/>
      <c r="H3327" s="233">
        <v>153</v>
      </c>
      <c r="I3327" s="233"/>
      <c r="J3327" s="233"/>
      <c r="K3327" s="233"/>
      <c r="L3327" s="233"/>
      <c r="M3327" s="233"/>
      <c r="N3327" s="233"/>
      <c r="O3327" s="233"/>
      <c r="P3327" s="234"/>
    </row>
    <row r="3328" spans="1:16" x14ac:dyDescent="0.25">
      <c r="A3328" s="231" t="s">
        <v>1582</v>
      </c>
      <c r="B3328" s="232" t="s">
        <v>4122</v>
      </c>
      <c r="C3328" s="233"/>
      <c r="D3328" s="233"/>
      <c r="E3328" s="233"/>
      <c r="F3328" s="233"/>
      <c r="G3328" s="233">
        <v>5</v>
      </c>
      <c r="H3328" s="233"/>
      <c r="I3328" s="233"/>
      <c r="J3328" s="233">
        <v>31</v>
      </c>
      <c r="K3328" s="233"/>
      <c r="L3328" s="233"/>
      <c r="M3328" s="233"/>
      <c r="N3328" s="233"/>
      <c r="O3328" s="233">
        <v>27</v>
      </c>
      <c r="P3328" s="234"/>
    </row>
    <row r="3329" spans="1:16" x14ac:dyDescent="0.25">
      <c r="A3329" s="231" t="s">
        <v>2700</v>
      </c>
      <c r="B3329" s="232" t="s">
        <v>6649</v>
      </c>
      <c r="C3329" s="233"/>
      <c r="D3329" s="233">
        <v>35</v>
      </c>
      <c r="E3329" s="233"/>
      <c r="F3329" s="233"/>
      <c r="G3329" s="233"/>
      <c r="H3329" s="233"/>
      <c r="I3329" s="233"/>
      <c r="J3329" s="233"/>
      <c r="K3329" s="233"/>
      <c r="L3329" s="233"/>
      <c r="M3329" s="233"/>
      <c r="N3329" s="233"/>
      <c r="O3329" s="233">
        <v>2</v>
      </c>
      <c r="P3329" s="234"/>
    </row>
    <row r="3330" spans="1:16" x14ac:dyDescent="0.25">
      <c r="A3330" s="231" t="s">
        <v>2219</v>
      </c>
      <c r="B3330" s="232" t="s">
        <v>5950</v>
      </c>
      <c r="C3330" s="233"/>
      <c r="D3330" s="233"/>
      <c r="E3330" s="233"/>
      <c r="F3330" s="233"/>
      <c r="G3330" s="233"/>
      <c r="H3330" s="233"/>
      <c r="I3330" s="233"/>
      <c r="J3330" s="233"/>
      <c r="K3330" s="233"/>
      <c r="L3330" s="233">
        <v>1</v>
      </c>
      <c r="M3330" s="233">
        <v>31</v>
      </c>
      <c r="N3330" s="233"/>
      <c r="O3330" s="233"/>
      <c r="P3330" s="234"/>
    </row>
    <row r="3331" spans="1:16" x14ac:dyDescent="0.25">
      <c r="A3331" s="231" t="s">
        <v>8585</v>
      </c>
      <c r="B3331" s="232" t="s">
        <v>8586</v>
      </c>
      <c r="C3331" s="233"/>
      <c r="D3331" s="233">
        <v>1</v>
      </c>
      <c r="E3331" s="233"/>
      <c r="F3331" s="233"/>
      <c r="G3331" s="233"/>
      <c r="H3331" s="233"/>
      <c r="I3331" s="233"/>
      <c r="J3331" s="233"/>
      <c r="K3331" s="233"/>
      <c r="L3331" s="233"/>
      <c r="M3331" s="233"/>
      <c r="N3331" s="233"/>
      <c r="O3331" s="233"/>
      <c r="P3331" s="234"/>
    </row>
    <row r="3332" spans="1:16" x14ac:dyDescent="0.25">
      <c r="A3332" s="231" t="s">
        <v>2081</v>
      </c>
      <c r="B3332" s="232" t="s">
        <v>6771</v>
      </c>
      <c r="C3332" s="233"/>
      <c r="D3332" s="233"/>
      <c r="E3332" s="233"/>
      <c r="F3332" s="233"/>
      <c r="G3332" s="233">
        <v>1</v>
      </c>
      <c r="H3332" s="233"/>
      <c r="I3332" s="233"/>
      <c r="J3332" s="233"/>
      <c r="K3332" s="233"/>
      <c r="L3332" s="233"/>
      <c r="M3332" s="233"/>
      <c r="N3332" s="233"/>
      <c r="O3332" s="233"/>
      <c r="P3332" s="234"/>
    </row>
    <row r="3333" spans="1:16" x14ac:dyDescent="0.25">
      <c r="A3333" s="231" t="s">
        <v>2825</v>
      </c>
      <c r="B3333" s="232" t="s">
        <v>9856</v>
      </c>
      <c r="C3333" s="233"/>
      <c r="D3333" s="233"/>
      <c r="E3333" s="233"/>
      <c r="F3333" s="233"/>
      <c r="G3333" s="233">
        <v>8</v>
      </c>
      <c r="H3333" s="233"/>
      <c r="I3333" s="233"/>
      <c r="J3333" s="233"/>
      <c r="K3333" s="233"/>
      <c r="L3333" s="233"/>
      <c r="M3333" s="233"/>
      <c r="N3333" s="233"/>
      <c r="O3333" s="233"/>
      <c r="P3333" s="234"/>
    </row>
    <row r="3334" spans="1:16" x14ac:dyDescent="0.25">
      <c r="A3334" s="231" t="s">
        <v>994</v>
      </c>
      <c r="B3334" s="232" t="s">
        <v>9857</v>
      </c>
      <c r="C3334" s="233"/>
      <c r="D3334" s="233"/>
      <c r="E3334" s="233"/>
      <c r="F3334" s="233"/>
      <c r="G3334" s="233">
        <v>8</v>
      </c>
      <c r="H3334" s="233"/>
      <c r="I3334" s="233"/>
      <c r="J3334" s="233"/>
      <c r="K3334" s="233"/>
      <c r="L3334" s="233"/>
      <c r="M3334" s="233"/>
      <c r="N3334" s="233"/>
      <c r="O3334" s="233"/>
      <c r="P3334" s="234"/>
    </row>
    <row r="3335" spans="1:16" x14ac:dyDescent="0.25">
      <c r="A3335" s="231" t="s">
        <v>2923</v>
      </c>
      <c r="B3335" s="232" t="s">
        <v>9858</v>
      </c>
      <c r="C3335" s="233"/>
      <c r="D3335" s="233"/>
      <c r="E3335" s="233"/>
      <c r="F3335" s="233">
        <v>8</v>
      </c>
      <c r="G3335" s="233"/>
      <c r="H3335" s="233"/>
      <c r="I3335" s="233"/>
      <c r="J3335" s="233"/>
      <c r="K3335" s="233"/>
      <c r="L3335" s="233"/>
      <c r="M3335" s="233"/>
      <c r="N3335" s="233"/>
      <c r="O3335" s="233"/>
      <c r="P3335" s="234"/>
    </row>
    <row r="3336" spans="1:16" x14ac:dyDescent="0.25">
      <c r="A3336" s="231" t="s">
        <v>3141</v>
      </c>
      <c r="B3336" s="232" t="s">
        <v>9859</v>
      </c>
      <c r="C3336" s="233"/>
      <c r="D3336" s="233">
        <v>1</v>
      </c>
      <c r="E3336" s="233"/>
      <c r="F3336" s="233"/>
      <c r="G3336" s="233"/>
      <c r="H3336" s="233"/>
      <c r="I3336" s="233"/>
      <c r="J3336" s="233"/>
      <c r="K3336" s="233"/>
      <c r="L3336" s="233"/>
      <c r="M3336" s="233"/>
      <c r="N3336" s="233"/>
      <c r="O3336" s="233"/>
      <c r="P3336" s="234"/>
    </row>
    <row r="3337" spans="1:16" x14ac:dyDescent="0.25">
      <c r="A3337" s="231" t="s">
        <v>3152</v>
      </c>
      <c r="B3337" s="232" t="s">
        <v>9860</v>
      </c>
      <c r="C3337" s="233">
        <v>37</v>
      </c>
      <c r="D3337" s="233"/>
      <c r="E3337" s="233"/>
      <c r="F3337" s="233"/>
      <c r="G3337" s="233"/>
      <c r="H3337" s="233"/>
      <c r="I3337" s="233"/>
      <c r="J3337" s="233"/>
      <c r="K3337" s="233"/>
      <c r="L3337" s="233"/>
      <c r="M3337" s="233"/>
      <c r="N3337" s="233"/>
      <c r="O3337" s="233"/>
      <c r="P3337" s="234"/>
    </row>
    <row r="3338" spans="1:16" x14ac:dyDescent="0.25">
      <c r="A3338" s="231" t="s">
        <v>3077</v>
      </c>
      <c r="B3338" s="232" t="s">
        <v>4126</v>
      </c>
      <c r="C3338" s="233"/>
      <c r="D3338" s="233">
        <v>9</v>
      </c>
      <c r="E3338" s="233"/>
      <c r="F3338" s="233"/>
      <c r="G3338" s="233"/>
      <c r="H3338" s="233"/>
      <c r="I3338" s="233"/>
      <c r="J3338" s="233"/>
      <c r="K3338" s="233"/>
      <c r="L3338" s="233"/>
      <c r="M3338" s="233"/>
      <c r="N3338" s="233"/>
      <c r="O3338" s="233"/>
      <c r="P3338" s="234"/>
    </row>
    <row r="3339" spans="1:16" x14ac:dyDescent="0.25">
      <c r="A3339" s="231" t="s">
        <v>1936</v>
      </c>
      <c r="B3339" s="232" t="s">
        <v>5943</v>
      </c>
      <c r="C3339" s="233">
        <v>96</v>
      </c>
      <c r="D3339" s="233">
        <v>87</v>
      </c>
      <c r="E3339" s="233">
        <v>348</v>
      </c>
      <c r="F3339" s="233">
        <v>76</v>
      </c>
      <c r="G3339" s="233">
        <v>214</v>
      </c>
      <c r="H3339" s="233">
        <v>280</v>
      </c>
      <c r="I3339" s="233">
        <v>25</v>
      </c>
      <c r="J3339" s="233">
        <v>1</v>
      </c>
      <c r="K3339" s="233">
        <v>9</v>
      </c>
      <c r="L3339" s="233">
        <v>3</v>
      </c>
      <c r="M3339" s="233"/>
      <c r="N3339" s="233">
        <v>6</v>
      </c>
      <c r="O3339" s="233">
        <v>3</v>
      </c>
      <c r="P3339" s="234">
        <v>2</v>
      </c>
    </row>
    <row r="3340" spans="1:16" x14ac:dyDescent="0.25">
      <c r="A3340" s="231" t="s">
        <v>1373</v>
      </c>
      <c r="B3340" s="232" t="s">
        <v>5945</v>
      </c>
      <c r="C3340" s="233"/>
      <c r="D3340" s="233">
        <v>4</v>
      </c>
      <c r="E3340" s="233"/>
      <c r="F3340" s="233"/>
      <c r="G3340" s="233"/>
      <c r="H3340" s="233">
        <v>6</v>
      </c>
      <c r="I3340" s="233"/>
      <c r="J3340" s="233">
        <v>4</v>
      </c>
      <c r="K3340" s="233"/>
      <c r="L3340" s="233"/>
      <c r="M3340" s="233"/>
      <c r="N3340" s="233"/>
      <c r="O3340" s="233"/>
      <c r="P3340" s="234"/>
    </row>
    <row r="3341" spans="1:16" x14ac:dyDescent="0.25">
      <c r="A3341" s="231" t="s">
        <v>1929</v>
      </c>
      <c r="B3341" s="232" t="s">
        <v>9861</v>
      </c>
      <c r="C3341" s="233"/>
      <c r="D3341" s="233"/>
      <c r="E3341" s="233">
        <v>2</v>
      </c>
      <c r="F3341" s="233">
        <v>1</v>
      </c>
      <c r="G3341" s="233"/>
      <c r="H3341" s="233"/>
      <c r="I3341" s="233"/>
      <c r="J3341" s="233"/>
      <c r="K3341" s="233"/>
      <c r="L3341" s="233"/>
      <c r="M3341" s="233"/>
      <c r="N3341" s="233"/>
      <c r="O3341" s="233"/>
      <c r="P3341" s="234"/>
    </row>
    <row r="3342" spans="1:16" x14ac:dyDescent="0.25">
      <c r="A3342" s="231" t="s">
        <v>1812</v>
      </c>
      <c r="B3342" s="232" t="s">
        <v>7031</v>
      </c>
      <c r="C3342" s="233"/>
      <c r="D3342" s="233"/>
      <c r="E3342" s="233"/>
      <c r="F3342" s="233">
        <v>5</v>
      </c>
      <c r="G3342" s="233"/>
      <c r="H3342" s="233"/>
      <c r="I3342" s="233"/>
      <c r="J3342" s="233"/>
      <c r="K3342" s="233"/>
      <c r="L3342" s="233"/>
      <c r="M3342" s="233"/>
      <c r="N3342" s="233"/>
      <c r="O3342" s="233"/>
      <c r="P3342" s="234"/>
    </row>
    <row r="3343" spans="1:16" x14ac:dyDescent="0.25">
      <c r="A3343" s="231" t="s">
        <v>6001</v>
      </c>
      <c r="B3343" s="232" t="s">
        <v>6002</v>
      </c>
      <c r="C3343" s="233"/>
      <c r="D3343" s="233"/>
      <c r="E3343" s="233"/>
      <c r="F3343" s="233"/>
      <c r="G3343" s="233"/>
      <c r="H3343" s="233">
        <v>2</v>
      </c>
      <c r="I3343" s="233"/>
      <c r="J3343" s="233"/>
      <c r="K3343" s="233"/>
      <c r="L3343" s="233"/>
      <c r="M3343" s="233"/>
      <c r="N3343" s="233"/>
      <c r="O3343" s="233"/>
      <c r="P3343" s="234"/>
    </row>
    <row r="3344" spans="1:16" x14ac:dyDescent="0.25">
      <c r="A3344" s="231" t="s">
        <v>1399</v>
      </c>
      <c r="B3344" s="232" t="s">
        <v>9862</v>
      </c>
      <c r="C3344" s="233">
        <v>3</v>
      </c>
      <c r="D3344" s="233"/>
      <c r="E3344" s="233"/>
      <c r="F3344" s="233">
        <v>3</v>
      </c>
      <c r="G3344" s="233"/>
      <c r="H3344" s="233"/>
      <c r="I3344" s="233">
        <v>4</v>
      </c>
      <c r="J3344" s="233"/>
      <c r="K3344" s="233"/>
      <c r="L3344" s="233"/>
      <c r="M3344" s="233"/>
      <c r="N3344" s="233"/>
      <c r="O3344" s="233"/>
      <c r="P3344" s="234"/>
    </row>
    <row r="3345" spans="1:16" x14ac:dyDescent="0.25">
      <c r="A3345" s="231" t="s">
        <v>2042</v>
      </c>
      <c r="B3345" s="232" t="s">
        <v>4099</v>
      </c>
      <c r="C3345" s="233">
        <v>1</v>
      </c>
      <c r="D3345" s="233">
        <v>5</v>
      </c>
      <c r="E3345" s="233"/>
      <c r="F3345" s="233"/>
      <c r="G3345" s="233"/>
      <c r="H3345" s="233"/>
      <c r="I3345" s="233"/>
      <c r="J3345" s="233"/>
      <c r="K3345" s="233"/>
      <c r="L3345" s="233"/>
      <c r="M3345" s="233"/>
      <c r="N3345" s="233">
        <v>40</v>
      </c>
      <c r="O3345" s="233"/>
      <c r="P3345" s="234"/>
    </row>
    <row r="3346" spans="1:16" x14ac:dyDescent="0.25">
      <c r="A3346" s="231" t="s">
        <v>2982</v>
      </c>
      <c r="B3346" s="232" t="s">
        <v>6959</v>
      </c>
      <c r="C3346" s="233"/>
      <c r="D3346" s="233"/>
      <c r="E3346" s="233"/>
      <c r="F3346" s="233"/>
      <c r="G3346" s="233"/>
      <c r="H3346" s="233"/>
      <c r="I3346" s="233"/>
      <c r="J3346" s="233"/>
      <c r="K3346" s="233"/>
      <c r="L3346" s="233"/>
      <c r="M3346" s="233"/>
      <c r="N3346" s="233">
        <v>14</v>
      </c>
      <c r="O3346" s="233"/>
      <c r="P3346" s="234"/>
    </row>
    <row r="3347" spans="1:16" x14ac:dyDescent="0.25">
      <c r="A3347" s="231" t="s">
        <v>2310</v>
      </c>
      <c r="B3347" s="232" t="s">
        <v>5998</v>
      </c>
      <c r="C3347" s="233"/>
      <c r="D3347" s="233"/>
      <c r="E3347" s="233"/>
      <c r="F3347" s="233"/>
      <c r="G3347" s="233">
        <v>3</v>
      </c>
      <c r="H3347" s="233">
        <v>2</v>
      </c>
      <c r="I3347" s="233"/>
      <c r="J3347" s="233"/>
      <c r="K3347" s="233"/>
      <c r="L3347" s="233"/>
      <c r="M3347" s="233"/>
      <c r="N3347" s="233"/>
      <c r="O3347" s="233"/>
      <c r="P3347" s="234"/>
    </row>
    <row r="3348" spans="1:16" x14ac:dyDescent="0.25">
      <c r="A3348" s="231" t="s">
        <v>1413</v>
      </c>
      <c r="B3348" s="232" t="s">
        <v>4095</v>
      </c>
      <c r="C3348" s="233"/>
      <c r="D3348" s="233"/>
      <c r="E3348" s="233"/>
      <c r="F3348" s="233"/>
      <c r="G3348" s="233"/>
      <c r="H3348" s="233"/>
      <c r="I3348" s="233"/>
      <c r="J3348" s="233"/>
      <c r="K3348" s="233"/>
      <c r="L3348" s="233">
        <v>1</v>
      </c>
      <c r="M3348" s="233"/>
      <c r="N3348" s="233">
        <v>1</v>
      </c>
      <c r="O3348" s="233"/>
      <c r="P3348" s="234">
        <v>3</v>
      </c>
    </row>
    <row r="3349" spans="1:16" x14ac:dyDescent="0.25">
      <c r="A3349" s="231" t="s">
        <v>1188</v>
      </c>
      <c r="B3349" s="232" t="s">
        <v>6000</v>
      </c>
      <c r="C3349" s="233"/>
      <c r="D3349" s="233"/>
      <c r="E3349" s="233"/>
      <c r="F3349" s="233"/>
      <c r="G3349" s="233"/>
      <c r="H3349" s="233"/>
      <c r="I3349" s="233"/>
      <c r="J3349" s="233"/>
      <c r="K3349" s="233"/>
      <c r="L3349" s="233"/>
      <c r="M3349" s="233">
        <v>3</v>
      </c>
      <c r="N3349" s="233"/>
      <c r="O3349" s="233"/>
      <c r="P3349" s="234"/>
    </row>
    <row r="3350" spans="1:16" x14ac:dyDescent="0.25">
      <c r="A3350" s="231" t="s">
        <v>2487</v>
      </c>
      <c r="B3350" s="232" t="s">
        <v>4100</v>
      </c>
      <c r="C3350" s="233">
        <v>33</v>
      </c>
      <c r="D3350" s="233"/>
      <c r="E3350" s="233">
        <v>30</v>
      </c>
      <c r="F3350" s="233">
        <v>25</v>
      </c>
      <c r="G3350" s="233"/>
      <c r="H3350" s="233"/>
      <c r="I3350" s="233"/>
      <c r="J3350" s="233"/>
      <c r="K3350" s="233">
        <v>1</v>
      </c>
      <c r="L3350" s="233"/>
      <c r="M3350" s="233"/>
      <c r="N3350" s="233"/>
      <c r="O3350" s="233"/>
      <c r="P3350" s="234"/>
    </row>
    <row r="3351" spans="1:16" x14ac:dyDescent="0.25">
      <c r="A3351" s="231" t="s">
        <v>1195</v>
      </c>
      <c r="B3351" s="232" t="s">
        <v>5997</v>
      </c>
      <c r="C3351" s="233">
        <v>7</v>
      </c>
      <c r="D3351" s="233"/>
      <c r="E3351" s="233"/>
      <c r="F3351" s="233"/>
      <c r="G3351" s="233"/>
      <c r="H3351" s="233"/>
      <c r="I3351" s="233"/>
      <c r="J3351" s="233"/>
      <c r="K3351" s="233">
        <v>2</v>
      </c>
      <c r="L3351" s="233"/>
      <c r="M3351" s="233"/>
      <c r="N3351" s="233"/>
      <c r="O3351" s="233"/>
      <c r="P3351" s="234"/>
    </row>
    <row r="3352" spans="1:16" x14ac:dyDescent="0.25">
      <c r="A3352" s="231" t="s">
        <v>2410</v>
      </c>
      <c r="B3352" s="232" t="s">
        <v>6531</v>
      </c>
      <c r="C3352" s="233">
        <v>5</v>
      </c>
      <c r="D3352" s="233"/>
      <c r="E3352" s="233"/>
      <c r="F3352" s="233"/>
      <c r="G3352" s="233"/>
      <c r="H3352" s="233"/>
      <c r="I3352" s="233"/>
      <c r="J3352" s="233"/>
      <c r="K3352" s="233"/>
      <c r="L3352" s="233"/>
      <c r="M3352" s="233"/>
      <c r="N3352" s="233"/>
      <c r="O3352" s="233"/>
      <c r="P3352" s="234"/>
    </row>
    <row r="3353" spans="1:16" x14ac:dyDescent="0.25">
      <c r="A3353" s="231" t="s">
        <v>1060</v>
      </c>
      <c r="B3353" s="232" t="s">
        <v>4084</v>
      </c>
      <c r="C3353" s="233"/>
      <c r="D3353" s="233"/>
      <c r="E3353" s="233"/>
      <c r="F3353" s="233"/>
      <c r="G3353" s="233"/>
      <c r="H3353" s="233">
        <v>1</v>
      </c>
      <c r="I3353" s="233"/>
      <c r="J3353" s="233"/>
      <c r="K3353" s="233"/>
      <c r="L3353" s="233"/>
      <c r="M3353" s="233"/>
      <c r="N3353" s="233">
        <v>1</v>
      </c>
      <c r="O3353" s="233"/>
      <c r="P3353" s="234"/>
    </row>
    <row r="3354" spans="1:16" x14ac:dyDescent="0.25">
      <c r="A3354" s="231" t="s">
        <v>2731</v>
      </c>
      <c r="B3354" s="232" t="s">
        <v>4085</v>
      </c>
      <c r="C3354" s="233">
        <v>4</v>
      </c>
      <c r="D3354" s="233"/>
      <c r="E3354" s="233"/>
      <c r="F3354" s="233"/>
      <c r="G3354" s="233"/>
      <c r="H3354" s="233"/>
      <c r="I3354" s="233"/>
      <c r="J3354" s="233"/>
      <c r="K3354" s="233"/>
      <c r="L3354" s="233"/>
      <c r="M3354" s="233"/>
      <c r="N3354" s="233">
        <v>8</v>
      </c>
      <c r="O3354" s="233"/>
      <c r="P3354" s="234">
        <v>55</v>
      </c>
    </row>
    <row r="3355" spans="1:16" x14ac:dyDescent="0.25">
      <c r="A3355" s="231" t="s">
        <v>7846</v>
      </c>
      <c r="B3355" s="232" t="s">
        <v>7847</v>
      </c>
      <c r="C3355" s="233">
        <v>60</v>
      </c>
      <c r="D3355" s="233"/>
      <c r="E3355" s="233">
        <v>19</v>
      </c>
      <c r="F3355" s="233"/>
      <c r="G3355" s="233">
        <v>260</v>
      </c>
      <c r="H3355" s="233"/>
      <c r="I3355" s="233"/>
      <c r="J3355" s="233"/>
      <c r="K3355" s="233">
        <v>30</v>
      </c>
      <c r="L3355" s="233"/>
      <c r="M3355" s="233"/>
      <c r="N3355" s="233"/>
      <c r="O3355" s="233"/>
      <c r="P3355" s="234"/>
    </row>
    <row r="3356" spans="1:16" x14ac:dyDescent="0.25">
      <c r="A3356" s="231" t="s">
        <v>2842</v>
      </c>
      <c r="B3356" s="232" t="s">
        <v>4087</v>
      </c>
      <c r="C3356" s="233"/>
      <c r="D3356" s="233">
        <v>11</v>
      </c>
      <c r="E3356" s="233">
        <v>59</v>
      </c>
      <c r="F3356" s="233"/>
      <c r="G3356" s="233">
        <v>11</v>
      </c>
      <c r="H3356" s="233">
        <v>19</v>
      </c>
      <c r="I3356" s="233"/>
      <c r="J3356" s="233">
        <v>46</v>
      </c>
      <c r="K3356" s="233">
        <v>7</v>
      </c>
      <c r="L3356" s="233"/>
      <c r="M3356" s="233">
        <v>25</v>
      </c>
      <c r="N3356" s="233"/>
      <c r="O3356" s="233">
        <v>402</v>
      </c>
      <c r="P3356" s="234">
        <v>41</v>
      </c>
    </row>
    <row r="3357" spans="1:16" x14ac:dyDescent="0.25">
      <c r="A3357" s="231" t="s">
        <v>2585</v>
      </c>
      <c r="B3357" s="232" t="s">
        <v>6006</v>
      </c>
      <c r="C3357" s="233">
        <v>307</v>
      </c>
      <c r="D3357" s="233">
        <v>110</v>
      </c>
      <c r="E3357" s="233">
        <v>54</v>
      </c>
      <c r="F3357" s="233">
        <v>190</v>
      </c>
      <c r="G3357" s="233">
        <v>5</v>
      </c>
      <c r="H3357" s="233">
        <v>19</v>
      </c>
      <c r="I3357" s="233"/>
      <c r="J3357" s="233"/>
      <c r="K3357" s="233"/>
      <c r="L3357" s="233"/>
      <c r="M3357" s="233"/>
      <c r="N3357" s="233"/>
      <c r="O3357" s="233"/>
      <c r="P3357" s="234"/>
    </row>
    <row r="3358" spans="1:16" x14ac:dyDescent="0.25">
      <c r="A3358" s="231" t="s">
        <v>6794</v>
      </c>
      <c r="B3358" s="232" t="s">
        <v>6795</v>
      </c>
      <c r="C3358" s="233"/>
      <c r="D3358" s="233"/>
      <c r="E3358" s="233"/>
      <c r="F3358" s="233"/>
      <c r="G3358" s="233"/>
      <c r="H3358" s="233"/>
      <c r="I3358" s="233"/>
      <c r="J3358" s="233"/>
      <c r="K3358" s="233"/>
      <c r="L3358" s="233"/>
      <c r="M3358" s="233"/>
      <c r="N3358" s="233"/>
      <c r="O3358" s="233">
        <v>1</v>
      </c>
      <c r="P3358" s="234"/>
    </row>
    <row r="3359" spans="1:16" x14ac:dyDescent="0.25">
      <c r="A3359" s="231" t="s">
        <v>2986</v>
      </c>
      <c r="B3359" s="232" t="s">
        <v>6733</v>
      </c>
      <c r="C3359" s="233"/>
      <c r="D3359" s="233"/>
      <c r="E3359" s="233"/>
      <c r="F3359" s="233"/>
      <c r="G3359" s="233"/>
      <c r="H3359" s="233"/>
      <c r="I3359" s="233"/>
      <c r="J3359" s="233"/>
      <c r="K3359" s="233"/>
      <c r="L3359" s="233">
        <v>2</v>
      </c>
      <c r="M3359" s="233"/>
      <c r="N3359" s="233"/>
      <c r="O3359" s="233"/>
      <c r="P3359" s="234"/>
    </row>
    <row r="3360" spans="1:16" x14ac:dyDescent="0.25">
      <c r="A3360" s="231" t="s">
        <v>1871</v>
      </c>
      <c r="B3360" s="232" t="s">
        <v>6674</v>
      </c>
      <c r="C3360" s="233"/>
      <c r="D3360" s="233"/>
      <c r="E3360" s="233"/>
      <c r="F3360" s="233"/>
      <c r="G3360" s="233"/>
      <c r="H3360" s="233"/>
      <c r="I3360" s="233"/>
      <c r="J3360" s="233"/>
      <c r="K3360" s="233"/>
      <c r="L3360" s="233"/>
      <c r="M3360" s="233"/>
      <c r="N3360" s="233"/>
      <c r="O3360" s="233"/>
      <c r="P3360" s="234">
        <v>1</v>
      </c>
    </row>
    <row r="3361" spans="1:16" x14ac:dyDescent="0.25">
      <c r="A3361" s="231" t="s">
        <v>2681</v>
      </c>
      <c r="B3361" s="232" t="s">
        <v>6987</v>
      </c>
      <c r="C3361" s="233"/>
      <c r="D3361" s="233">
        <v>27</v>
      </c>
      <c r="E3361" s="233"/>
      <c r="F3361" s="233">
        <v>15</v>
      </c>
      <c r="G3361" s="233"/>
      <c r="H3361" s="233"/>
      <c r="I3361" s="233"/>
      <c r="J3361" s="233"/>
      <c r="K3361" s="233"/>
      <c r="L3361" s="233"/>
      <c r="M3361" s="233"/>
      <c r="N3361" s="233"/>
      <c r="O3361" s="233"/>
      <c r="P3361" s="234"/>
    </row>
    <row r="3362" spans="1:16" x14ac:dyDescent="0.25">
      <c r="A3362" s="231" t="s">
        <v>2045</v>
      </c>
      <c r="B3362" s="232" t="s">
        <v>4090</v>
      </c>
      <c r="C3362" s="233"/>
      <c r="D3362" s="233"/>
      <c r="E3362" s="233"/>
      <c r="F3362" s="233"/>
      <c r="G3362" s="233"/>
      <c r="H3362" s="233">
        <v>48</v>
      </c>
      <c r="I3362" s="233">
        <v>47</v>
      </c>
      <c r="J3362" s="233"/>
      <c r="K3362" s="233"/>
      <c r="L3362" s="233"/>
      <c r="M3362" s="233"/>
      <c r="N3362" s="233"/>
      <c r="O3362" s="233">
        <v>5</v>
      </c>
      <c r="P3362" s="234"/>
    </row>
    <row r="3363" spans="1:16" x14ac:dyDescent="0.25">
      <c r="A3363" s="231" t="s">
        <v>1631</v>
      </c>
      <c r="B3363" s="232" t="s">
        <v>6493</v>
      </c>
      <c r="C3363" s="233"/>
      <c r="D3363" s="233"/>
      <c r="E3363" s="233"/>
      <c r="F3363" s="233"/>
      <c r="G3363" s="233"/>
      <c r="H3363" s="233"/>
      <c r="I3363" s="233">
        <v>3</v>
      </c>
      <c r="J3363" s="233"/>
      <c r="K3363" s="233">
        <v>5</v>
      </c>
      <c r="L3363" s="233"/>
      <c r="M3363" s="233"/>
      <c r="N3363" s="233"/>
      <c r="O3363" s="233"/>
      <c r="P3363" s="234"/>
    </row>
    <row r="3364" spans="1:16" x14ac:dyDescent="0.25">
      <c r="A3364" s="231" t="s">
        <v>885</v>
      </c>
      <c r="B3364" s="232" t="s">
        <v>6005</v>
      </c>
      <c r="C3364" s="233"/>
      <c r="D3364" s="233"/>
      <c r="E3364" s="233"/>
      <c r="F3364" s="233">
        <v>1</v>
      </c>
      <c r="G3364" s="233"/>
      <c r="H3364" s="233">
        <v>13</v>
      </c>
      <c r="I3364" s="233">
        <v>26</v>
      </c>
      <c r="J3364" s="233"/>
      <c r="K3364" s="233">
        <v>13</v>
      </c>
      <c r="L3364" s="233"/>
      <c r="M3364" s="233"/>
      <c r="N3364" s="233">
        <v>8</v>
      </c>
      <c r="O3364" s="233"/>
      <c r="P3364" s="234"/>
    </row>
    <row r="3365" spans="1:16" x14ac:dyDescent="0.25">
      <c r="A3365" s="231" t="s">
        <v>936</v>
      </c>
      <c r="B3365" s="232" t="s">
        <v>4065</v>
      </c>
      <c r="C3365" s="233">
        <v>2</v>
      </c>
      <c r="D3365" s="233"/>
      <c r="E3365" s="233"/>
      <c r="F3365" s="233"/>
      <c r="G3365" s="233"/>
      <c r="H3365" s="233">
        <v>4</v>
      </c>
      <c r="I3365" s="233"/>
      <c r="J3365" s="233">
        <v>1</v>
      </c>
      <c r="K3365" s="233"/>
      <c r="L3365" s="233"/>
      <c r="M3365" s="233">
        <v>6</v>
      </c>
      <c r="N3365" s="233"/>
      <c r="O3365" s="233">
        <v>1</v>
      </c>
      <c r="P3365" s="234"/>
    </row>
    <row r="3366" spans="1:16" x14ac:dyDescent="0.25">
      <c r="A3366" s="231" t="s">
        <v>8069</v>
      </c>
      <c r="B3366" s="232" t="s">
        <v>8070</v>
      </c>
      <c r="C3366" s="233"/>
      <c r="D3366" s="233"/>
      <c r="E3366" s="233"/>
      <c r="F3366" s="233">
        <v>50</v>
      </c>
      <c r="G3366" s="233"/>
      <c r="H3366" s="233"/>
      <c r="I3366" s="233"/>
      <c r="J3366" s="233"/>
      <c r="K3366" s="233"/>
      <c r="L3366" s="233"/>
      <c r="M3366" s="233"/>
      <c r="N3366" s="233"/>
      <c r="O3366" s="233"/>
      <c r="P3366" s="234"/>
    </row>
    <row r="3367" spans="1:16" x14ac:dyDescent="0.25">
      <c r="A3367" s="231" t="s">
        <v>3682</v>
      </c>
      <c r="B3367" s="232" t="s">
        <v>3683</v>
      </c>
      <c r="C3367" s="233"/>
      <c r="D3367" s="233"/>
      <c r="E3367" s="233"/>
      <c r="F3367" s="233"/>
      <c r="G3367" s="233"/>
      <c r="H3367" s="233"/>
      <c r="I3367" s="233"/>
      <c r="J3367" s="233"/>
      <c r="K3367" s="233"/>
      <c r="L3367" s="233">
        <v>23</v>
      </c>
      <c r="M3367" s="233">
        <v>28</v>
      </c>
      <c r="N3367" s="233">
        <v>23</v>
      </c>
      <c r="O3367" s="233"/>
      <c r="P3367" s="234"/>
    </row>
    <row r="3368" spans="1:16" x14ac:dyDescent="0.25">
      <c r="A3368" s="231" t="s">
        <v>8362</v>
      </c>
      <c r="B3368" s="232" t="s">
        <v>8363</v>
      </c>
      <c r="C3368" s="233"/>
      <c r="D3368" s="233">
        <v>2</v>
      </c>
      <c r="E3368" s="233"/>
      <c r="F3368" s="233"/>
      <c r="G3368" s="233"/>
      <c r="H3368" s="233"/>
      <c r="I3368" s="233"/>
      <c r="J3368" s="233"/>
      <c r="K3368" s="233"/>
      <c r="L3368" s="233"/>
      <c r="M3368" s="233"/>
      <c r="N3368" s="233"/>
      <c r="O3368" s="233"/>
      <c r="P3368" s="234"/>
    </row>
    <row r="3369" spans="1:16" x14ac:dyDescent="0.25">
      <c r="A3369" s="231" t="s">
        <v>2771</v>
      </c>
      <c r="B3369" s="232" t="s">
        <v>9863</v>
      </c>
      <c r="C3369" s="233"/>
      <c r="D3369" s="233"/>
      <c r="E3369" s="233"/>
      <c r="F3369" s="233"/>
      <c r="G3369" s="233"/>
      <c r="H3369" s="233"/>
      <c r="I3369" s="233">
        <v>2</v>
      </c>
      <c r="J3369" s="233"/>
      <c r="K3369" s="233"/>
      <c r="L3369" s="233"/>
      <c r="M3369" s="233"/>
      <c r="N3369" s="233"/>
      <c r="O3369" s="233"/>
      <c r="P3369" s="234"/>
    </row>
    <row r="3370" spans="1:16" x14ac:dyDescent="0.25">
      <c r="A3370" s="231" t="s">
        <v>2576</v>
      </c>
      <c r="B3370" s="232" t="s">
        <v>4081</v>
      </c>
      <c r="C3370" s="233"/>
      <c r="D3370" s="233"/>
      <c r="E3370" s="233"/>
      <c r="F3370" s="233"/>
      <c r="G3370" s="233">
        <v>23</v>
      </c>
      <c r="H3370" s="233">
        <v>12</v>
      </c>
      <c r="I3370" s="233">
        <v>15</v>
      </c>
      <c r="J3370" s="233">
        <v>9</v>
      </c>
      <c r="K3370" s="233"/>
      <c r="L3370" s="233"/>
      <c r="M3370" s="233"/>
      <c r="N3370" s="233"/>
      <c r="O3370" s="233"/>
      <c r="P3370" s="234"/>
    </row>
    <row r="3371" spans="1:16" x14ac:dyDescent="0.25">
      <c r="A3371" s="231" t="s">
        <v>2715</v>
      </c>
      <c r="B3371" s="232" t="s">
        <v>6009</v>
      </c>
      <c r="C3371" s="233"/>
      <c r="D3371" s="233"/>
      <c r="E3371" s="233">
        <v>2</v>
      </c>
      <c r="F3371" s="233"/>
      <c r="G3371" s="233"/>
      <c r="H3371" s="233"/>
      <c r="I3371" s="233"/>
      <c r="J3371" s="233"/>
      <c r="K3371" s="233"/>
      <c r="L3371" s="233"/>
      <c r="M3371" s="233"/>
      <c r="N3371" s="233"/>
      <c r="O3371" s="233"/>
      <c r="P3371" s="234"/>
    </row>
    <row r="3372" spans="1:16" x14ac:dyDescent="0.25">
      <c r="A3372" s="231" t="s">
        <v>8845</v>
      </c>
      <c r="B3372" s="232" t="s">
        <v>8846</v>
      </c>
      <c r="C3372" s="233">
        <v>80</v>
      </c>
      <c r="D3372" s="233">
        <v>46</v>
      </c>
      <c r="E3372" s="233">
        <v>148</v>
      </c>
      <c r="F3372" s="233">
        <v>126</v>
      </c>
      <c r="G3372" s="233">
        <v>22</v>
      </c>
      <c r="H3372" s="233"/>
      <c r="I3372" s="233"/>
      <c r="J3372" s="233"/>
      <c r="K3372" s="233"/>
      <c r="L3372" s="233"/>
      <c r="M3372" s="233"/>
      <c r="N3372" s="233"/>
      <c r="O3372" s="233"/>
      <c r="P3372" s="234"/>
    </row>
    <row r="3373" spans="1:16" x14ac:dyDescent="0.25">
      <c r="A3373" s="231" t="s">
        <v>954</v>
      </c>
      <c r="B3373" s="232" t="s">
        <v>4082</v>
      </c>
      <c r="C3373" s="233">
        <v>26</v>
      </c>
      <c r="D3373" s="233"/>
      <c r="E3373" s="233"/>
      <c r="F3373" s="233"/>
      <c r="G3373" s="233"/>
      <c r="H3373" s="233"/>
      <c r="I3373" s="233"/>
      <c r="J3373" s="233"/>
      <c r="K3373" s="233"/>
      <c r="L3373" s="233"/>
      <c r="M3373" s="233">
        <v>1</v>
      </c>
      <c r="N3373" s="233">
        <v>3</v>
      </c>
      <c r="O3373" s="233">
        <v>4</v>
      </c>
      <c r="P3373" s="234"/>
    </row>
    <row r="3374" spans="1:16" x14ac:dyDescent="0.25">
      <c r="A3374" s="231" t="s">
        <v>2117</v>
      </c>
      <c r="B3374" s="232" t="s">
        <v>4083</v>
      </c>
      <c r="C3374" s="233">
        <v>3</v>
      </c>
      <c r="D3374" s="233">
        <v>3</v>
      </c>
      <c r="E3374" s="233"/>
      <c r="F3374" s="233"/>
      <c r="G3374" s="233"/>
      <c r="H3374" s="233"/>
      <c r="I3374" s="233">
        <v>1</v>
      </c>
      <c r="J3374" s="233"/>
      <c r="K3374" s="233"/>
      <c r="L3374" s="233"/>
      <c r="M3374" s="233"/>
      <c r="N3374" s="233"/>
      <c r="O3374" s="233"/>
      <c r="P3374" s="234"/>
    </row>
    <row r="3375" spans="1:16" x14ac:dyDescent="0.25">
      <c r="A3375" s="231" t="s">
        <v>2625</v>
      </c>
      <c r="B3375" s="232" t="s">
        <v>6007</v>
      </c>
      <c r="C3375" s="233"/>
      <c r="D3375" s="233"/>
      <c r="E3375" s="233"/>
      <c r="F3375" s="233"/>
      <c r="G3375" s="233"/>
      <c r="H3375" s="233"/>
      <c r="I3375" s="233"/>
      <c r="J3375" s="233"/>
      <c r="K3375" s="233"/>
      <c r="L3375" s="233">
        <v>13</v>
      </c>
      <c r="M3375" s="233"/>
      <c r="N3375" s="233"/>
      <c r="O3375" s="233"/>
      <c r="P3375" s="234"/>
    </row>
    <row r="3376" spans="1:16" x14ac:dyDescent="0.25">
      <c r="A3376" s="231" t="s">
        <v>1757</v>
      </c>
      <c r="B3376" s="232" t="s">
        <v>6008</v>
      </c>
      <c r="C3376" s="233">
        <v>1</v>
      </c>
      <c r="D3376" s="233"/>
      <c r="E3376" s="233"/>
      <c r="F3376" s="233">
        <v>1</v>
      </c>
      <c r="G3376" s="233"/>
      <c r="H3376" s="233"/>
      <c r="I3376" s="233"/>
      <c r="J3376" s="233"/>
      <c r="K3376" s="233"/>
      <c r="L3376" s="233">
        <v>1</v>
      </c>
      <c r="M3376" s="233"/>
      <c r="N3376" s="233"/>
      <c r="O3376" s="233"/>
      <c r="P3376" s="234"/>
    </row>
    <row r="3377" spans="1:16" x14ac:dyDescent="0.25">
      <c r="A3377" s="231" t="s">
        <v>1463</v>
      </c>
      <c r="B3377" s="232" t="s">
        <v>3684</v>
      </c>
      <c r="C3377" s="233">
        <v>1</v>
      </c>
      <c r="D3377" s="233"/>
      <c r="E3377" s="233"/>
      <c r="F3377" s="233"/>
      <c r="G3377" s="233"/>
      <c r="H3377" s="233"/>
      <c r="I3377" s="233">
        <v>10</v>
      </c>
      <c r="J3377" s="233"/>
      <c r="K3377" s="233"/>
      <c r="L3377" s="233"/>
      <c r="M3377" s="233"/>
      <c r="N3377" s="233"/>
      <c r="O3377" s="233"/>
      <c r="P3377" s="234"/>
    </row>
    <row r="3378" spans="1:16" x14ac:dyDescent="0.25">
      <c r="A3378" s="231" t="s">
        <v>2068</v>
      </c>
      <c r="B3378" s="232" t="s">
        <v>4063</v>
      </c>
      <c r="C3378" s="233"/>
      <c r="D3378" s="233"/>
      <c r="E3378" s="233"/>
      <c r="F3378" s="233"/>
      <c r="G3378" s="233"/>
      <c r="H3378" s="233"/>
      <c r="I3378" s="233"/>
      <c r="J3378" s="233"/>
      <c r="K3378" s="233"/>
      <c r="L3378" s="233">
        <v>471</v>
      </c>
      <c r="M3378" s="233">
        <v>717</v>
      </c>
      <c r="N3378" s="233"/>
      <c r="O3378" s="233"/>
      <c r="P3378" s="234"/>
    </row>
    <row r="3379" spans="1:16" x14ac:dyDescent="0.25">
      <c r="A3379" s="231" t="s">
        <v>2331</v>
      </c>
      <c r="B3379" s="232" t="s">
        <v>9864</v>
      </c>
      <c r="C3379" s="233">
        <v>1</v>
      </c>
      <c r="D3379" s="233">
        <v>1</v>
      </c>
      <c r="E3379" s="233"/>
      <c r="F3379" s="233"/>
      <c r="G3379" s="233"/>
      <c r="H3379" s="233"/>
      <c r="I3379" s="233"/>
      <c r="J3379" s="233"/>
      <c r="K3379" s="233"/>
      <c r="L3379" s="233"/>
      <c r="M3379" s="233"/>
      <c r="N3379" s="233"/>
      <c r="O3379" s="233"/>
      <c r="P3379" s="234"/>
    </row>
    <row r="3380" spans="1:16" x14ac:dyDescent="0.25">
      <c r="A3380" s="231" t="s">
        <v>2350</v>
      </c>
      <c r="B3380" s="232" t="s">
        <v>6030</v>
      </c>
      <c r="C3380" s="233"/>
      <c r="D3380" s="233"/>
      <c r="E3380" s="233"/>
      <c r="F3380" s="233"/>
      <c r="G3380" s="233"/>
      <c r="H3380" s="233"/>
      <c r="I3380" s="233"/>
      <c r="J3380" s="233"/>
      <c r="K3380" s="233"/>
      <c r="L3380" s="233">
        <v>6</v>
      </c>
      <c r="M3380" s="233"/>
      <c r="N3380" s="233"/>
      <c r="O3380" s="233"/>
      <c r="P3380" s="234"/>
    </row>
    <row r="3381" spans="1:16" x14ac:dyDescent="0.25">
      <c r="A3381" s="231" t="s">
        <v>2786</v>
      </c>
      <c r="B3381" s="232" t="s">
        <v>6029</v>
      </c>
      <c r="C3381" s="233">
        <v>2</v>
      </c>
      <c r="D3381" s="233">
        <v>1</v>
      </c>
      <c r="E3381" s="233">
        <v>1</v>
      </c>
      <c r="F3381" s="233"/>
      <c r="G3381" s="233"/>
      <c r="H3381" s="233"/>
      <c r="I3381" s="233"/>
      <c r="J3381" s="233"/>
      <c r="K3381" s="233"/>
      <c r="L3381" s="233"/>
      <c r="M3381" s="233"/>
      <c r="N3381" s="233"/>
      <c r="O3381" s="233"/>
      <c r="P3381" s="234"/>
    </row>
    <row r="3382" spans="1:16" x14ac:dyDescent="0.25">
      <c r="A3382" s="231" t="s">
        <v>2468</v>
      </c>
      <c r="B3382" s="232" t="s">
        <v>6573</v>
      </c>
      <c r="C3382" s="233"/>
      <c r="D3382" s="233">
        <v>1</v>
      </c>
      <c r="E3382" s="233">
        <v>2</v>
      </c>
      <c r="F3382" s="233"/>
      <c r="G3382" s="233"/>
      <c r="H3382" s="233"/>
      <c r="I3382" s="233"/>
      <c r="J3382" s="233"/>
      <c r="K3382" s="233"/>
      <c r="L3382" s="233"/>
      <c r="M3382" s="233"/>
      <c r="N3382" s="233"/>
      <c r="O3382" s="233"/>
      <c r="P3382" s="234"/>
    </row>
    <row r="3383" spans="1:16" x14ac:dyDescent="0.25">
      <c r="A3383" s="231" t="s">
        <v>2499</v>
      </c>
      <c r="B3383" s="232" t="s">
        <v>6774</v>
      </c>
      <c r="C3383" s="233">
        <v>1</v>
      </c>
      <c r="D3383" s="233"/>
      <c r="E3383" s="233"/>
      <c r="F3383" s="233"/>
      <c r="G3383" s="233"/>
      <c r="H3383" s="233"/>
      <c r="I3383" s="233"/>
      <c r="J3383" s="233"/>
      <c r="K3383" s="233"/>
      <c r="L3383" s="233"/>
      <c r="M3383" s="233"/>
      <c r="N3383" s="233"/>
      <c r="O3383" s="233"/>
      <c r="P3383" s="234"/>
    </row>
    <row r="3384" spans="1:16" x14ac:dyDescent="0.25">
      <c r="A3384" s="231" t="s">
        <v>8148</v>
      </c>
      <c r="B3384" s="232" t="s">
        <v>8149</v>
      </c>
      <c r="C3384" s="233"/>
      <c r="D3384" s="233"/>
      <c r="E3384" s="233"/>
      <c r="F3384" s="233"/>
      <c r="G3384" s="233"/>
      <c r="H3384" s="233"/>
      <c r="I3384" s="233"/>
      <c r="J3384" s="233"/>
      <c r="K3384" s="233"/>
      <c r="L3384" s="233"/>
      <c r="M3384" s="233"/>
      <c r="N3384" s="233">
        <v>2</v>
      </c>
      <c r="O3384" s="233"/>
      <c r="P3384" s="234"/>
    </row>
    <row r="3385" spans="1:16" x14ac:dyDescent="0.25">
      <c r="A3385" s="231" t="s">
        <v>1507</v>
      </c>
      <c r="B3385" s="232" t="s">
        <v>4067</v>
      </c>
      <c r="C3385" s="233"/>
      <c r="D3385" s="233"/>
      <c r="E3385" s="233"/>
      <c r="F3385" s="233"/>
      <c r="G3385" s="233"/>
      <c r="H3385" s="233"/>
      <c r="I3385" s="233"/>
      <c r="J3385" s="233"/>
      <c r="K3385" s="233">
        <v>1</v>
      </c>
      <c r="L3385" s="233"/>
      <c r="M3385" s="233"/>
      <c r="N3385" s="233"/>
      <c r="O3385" s="233"/>
      <c r="P3385" s="234"/>
    </row>
    <row r="3386" spans="1:16" x14ac:dyDescent="0.25">
      <c r="A3386" s="231" t="s">
        <v>1226</v>
      </c>
      <c r="B3386" s="232" t="s">
        <v>6023</v>
      </c>
      <c r="C3386" s="233"/>
      <c r="D3386" s="233"/>
      <c r="E3386" s="233"/>
      <c r="F3386" s="233">
        <v>25</v>
      </c>
      <c r="G3386" s="233"/>
      <c r="H3386" s="233"/>
      <c r="I3386" s="233"/>
      <c r="J3386" s="233"/>
      <c r="K3386" s="233"/>
      <c r="L3386" s="233"/>
      <c r="M3386" s="233">
        <v>200</v>
      </c>
      <c r="N3386" s="233"/>
      <c r="O3386" s="233"/>
      <c r="P3386" s="234">
        <v>24</v>
      </c>
    </row>
    <row r="3387" spans="1:16" x14ac:dyDescent="0.25">
      <c r="A3387" s="231" t="s">
        <v>1102</v>
      </c>
      <c r="B3387" s="232" t="s">
        <v>6024</v>
      </c>
      <c r="C3387" s="233"/>
      <c r="D3387" s="233"/>
      <c r="E3387" s="233"/>
      <c r="F3387" s="233"/>
      <c r="G3387" s="233"/>
      <c r="H3387" s="233"/>
      <c r="I3387" s="233"/>
      <c r="J3387" s="233"/>
      <c r="K3387" s="233"/>
      <c r="L3387" s="233">
        <v>80</v>
      </c>
      <c r="M3387" s="233">
        <v>1</v>
      </c>
      <c r="N3387" s="233">
        <v>17</v>
      </c>
      <c r="O3387" s="233"/>
      <c r="P3387" s="234"/>
    </row>
    <row r="3388" spans="1:16" x14ac:dyDescent="0.25">
      <c r="A3388" s="231" t="s">
        <v>1960</v>
      </c>
      <c r="B3388" s="232" t="s">
        <v>6026</v>
      </c>
      <c r="C3388" s="233">
        <v>3</v>
      </c>
      <c r="D3388" s="233"/>
      <c r="E3388" s="233">
        <v>14</v>
      </c>
      <c r="F3388" s="233"/>
      <c r="G3388" s="233">
        <v>5</v>
      </c>
      <c r="H3388" s="233">
        <v>16</v>
      </c>
      <c r="I3388" s="233"/>
      <c r="J3388" s="233"/>
      <c r="K3388" s="233"/>
      <c r="L3388" s="233"/>
      <c r="M3388" s="233"/>
      <c r="N3388" s="233"/>
      <c r="O3388" s="233"/>
      <c r="P3388" s="234"/>
    </row>
    <row r="3389" spans="1:16" x14ac:dyDescent="0.25">
      <c r="A3389" s="231" t="s">
        <v>7344</v>
      </c>
      <c r="B3389" s="232" t="s">
        <v>7346</v>
      </c>
      <c r="C3389" s="233"/>
      <c r="D3389" s="233"/>
      <c r="E3389" s="233"/>
      <c r="F3389" s="233">
        <v>3</v>
      </c>
      <c r="G3389" s="233"/>
      <c r="H3389" s="233"/>
      <c r="I3389" s="233"/>
      <c r="J3389" s="233"/>
      <c r="K3389" s="233"/>
      <c r="L3389" s="233"/>
      <c r="M3389" s="233"/>
      <c r="N3389" s="233"/>
      <c r="O3389" s="233"/>
      <c r="P3389" s="234"/>
    </row>
    <row r="3390" spans="1:16" x14ac:dyDescent="0.25">
      <c r="A3390" s="231" t="s">
        <v>591</v>
      </c>
      <c r="B3390" s="232" t="s">
        <v>4071</v>
      </c>
      <c r="C3390" s="233">
        <v>3</v>
      </c>
      <c r="D3390" s="233"/>
      <c r="E3390" s="233">
        <v>10</v>
      </c>
      <c r="F3390" s="233">
        <v>104</v>
      </c>
      <c r="G3390" s="233">
        <v>73</v>
      </c>
      <c r="H3390" s="233">
        <v>118</v>
      </c>
      <c r="I3390" s="233">
        <v>106</v>
      </c>
      <c r="J3390" s="233">
        <v>66</v>
      </c>
      <c r="K3390" s="233">
        <v>2</v>
      </c>
      <c r="L3390" s="233">
        <v>1</v>
      </c>
      <c r="M3390" s="233">
        <v>1</v>
      </c>
      <c r="N3390" s="233"/>
      <c r="O3390" s="233"/>
      <c r="P3390" s="234"/>
    </row>
    <row r="3391" spans="1:16" x14ac:dyDescent="0.25">
      <c r="A3391" s="231" t="s">
        <v>2104</v>
      </c>
      <c r="B3391" s="232" t="s">
        <v>7034</v>
      </c>
      <c r="C3391" s="233">
        <v>3</v>
      </c>
      <c r="D3391" s="233"/>
      <c r="E3391" s="233"/>
      <c r="F3391" s="233"/>
      <c r="G3391" s="233"/>
      <c r="H3391" s="233"/>
      <c r="I3391" s="233"/>
      <c r="J3391" s="233"/>
      <c r="K3391" s="233"/>
      <c r="L3391" s="233"/>
      <c r="M3391" s="233"/>
      <c r="N3391" s="233"/>
      <c r="O3391" s="233"/>
      <c r="P3391" s="234"/>
    </row>
    <row r="3392" spans="1:16" x14ac:dyDescent="0.25">
      <c r="A3392" s="231" t="s">
        <v>8579</v>
      </c>
      <c r="B3392" s="232" t="s">
        <v>8580</v>
      </c>
      <c r="C3392" s="233"/>
      <c r="D3392" s="233"/>
      <c r="E3392" s="233"/>
      <c r="F3392" s="233"/>
      <c r="G3392" s="233">
        <v>12</v>
      </c>
      <c r="H3392" s="233">
        <v>69</v>
      </c>
      <c r="I3392" s="233">
        <v>186</v>
      </c>
      <c r="J3392" s="233">
        <v>227</v>
      </c>
      <c r="K3392" s="233">
        <v>178</v>
      </c>
      <c r="L3392" s="233">
        <v>186</v>
      </c>
      <c r="M3392" s="233">
        <v>327</v>
      </c>
      <c r="N3392" s="233">
        <v>68</v>
      </c>
      <c r="O3392" s="233"/>
      <c r="P3392" s="234"/>
    </row>
    <row r="3393" spans="1:16" x14ac:dyDescent="0.25">
      <c r="A3393" s="231" t="s">
        <v>1349</v>
      </c>
      <c r="B3393" s="232" t="s">
        <v>6775</v>
      </c>
      <c r="C3393" s="233"/>
      <c r="D3393" s="233"/>
      <c r="E3393" s="233"/>
      <c r="F3393" s="233"/>
      <c r="G3393" s="233">
        <v>37</v>
      </c>
      <c r="H3393" s="233">
        <v>64</v>
      </c>
      <c r="I3393" s="233">
        <v>61</v>
      </c>
      <c r="J3393" s="233">
        <v>61</v>
      </c>
      <c r="K3393" s="233"/>
      <c r="L3393" s="233"/>
      <c r="M3393" s="233"/>
      <c r="N3393" s="233"/>
      <c r="O3393" s="233"/>
      <c r="P3393" s="234"/>
    </row>
    <row r="3394" spans="1:16" x14ac:dyDescent="0.25">
      <c r="A3394" s="231" t="s">
        <v>2964</v>
      </c>
      <c r="B3394" s="232" t="s">
        <v>4072</v>
      </c>
      <c r="C3394" s="233"/>
      <c r="D3394" s="233">
        <v>6</v>
      </c>
      <c r="E3394" s="233"/>
      <c r="F3394" s="233"/>
      <c r="G3394" s="233"/>
      <c r="H3394" s="233"/>
      <c r="I3394" s="233"/>
      <c r="J3394" s="233"/>
      <c r="K3394" s="233"/>
      <c r="L3394" s="233"/>
      <c r="M3394" s="233"/>
      <c r="N3394" s="233"/>
      <c r="O3394" s="233"/>
      <c r="P3394" s="234"/>
    </row>
    <row r="3395" spans="1:16" x14ac:dyDescent="0.25">
      <c r="A3395" s="231" t="s">
        <v>8097</v>
      </c>
      <c r="B3395" s="232" t="s">
        <v>9865</v>
      </c>
      <c r="C3395" s="233">
        <v>31</v>
      </c>
      <c r="D3395" s="233"/>
      <c r="E3395" s="233"/>
      <c r="F3395" s="233"/>
      <c r="G3395" s="233"/>
      <c r="H3395" s="233"/>
      <c r="I3395" s="233"/>
      <c r="J3395" s="233"/>
      <c r="K3395" s="233"/>
      <c r="L3395" s="233"/>
      <c r="M3395" s="233"/>
      <c r="N3395" s="233"/>
      <c r="O3395" s="233"/>
      <c r="P3395" s="234"/>
    </row>
    <row r="3396" spans="1:16" x14ac:dyDescent="0.25">
      <c r="A3396" s="231" t="s">
        <v>7365</v>
      </c>
      <c r="B3396" s="232" t="s">
        <v>9866</v>
      </c>
      <c r="C3396" s="233"/>
      <c r="D3396" s="233"/>
      <c r="E3396" s="233"/>
      <c r="F3396" s="233"/>
      <c r="G3396" s="233"/>
      <c r="H3396" s="233"/>
      <c r="I3396" s="233">
        <v>1</v>
      </c>
      <c r="J3396" s="233"/>
      <c r="K3396" s="233"/>
      <c r="L3396" s="233"/>
      <c r="M3396" s="233"/>
      <c r="N3396" s="233"/>
      <c r="O3396" s="233"/>
      <c r="P3396" s="234"/>
    </row>
    <row r="3397" spans="1:16" x14ac:dyDescent="0.25">
      <c r="A3397" s="231" t="s">
        <v>2444</v>
      </c>
      <c r="B3397" s="232" t="s">
        <v>9866</v>
      </c>
      <c r="C3397" s="233"/>
      <c r="D3397" s="233"/>
      <c r="E3397" s="233">
        <v>4</v>
      </c>
      <c r="F3397" s="233"/>
      <c r="G3397" s="233">
        <v>41</v>
      </c>
      <c r="H3397" s="233"/>
      <c r="I3397" s="233"/>
      <c r="J3397" s="233"/>
      <c r="K3397" s="233"/>
      <c r="L3397" s="233"/>
      <c r="M3397" s="233"/>
      <c r="N3397" s="233"/>
      <c r="O3397" s="233"/>
      <c r="P3397" s="234"/>
    </row>
    <row r="3398" spans="1:16" x14ac:dyDescent="0.25">
      <c r="A3398" s="231" t="s">
        <v>2984</v>
      </c>
      <c r="B3398" s="232" t="s">
        <v>9867</v>
      </c>
      <c r="C3398" s="233"/>
      <c r="D3398" s="233"/>
      <c r="E3398" s="233"/>
      <c r="F3398" s="233"/>
      <c r="G3398" s="233">
        <v>21</v>
      </c>
      <c r="H3398" s="233">
        <v>75</v>
      </c>
      <c r="I3398" s="233"/>
      <c r="J3398" s="233"/>
      <c r="K3398" s="233"/>
      <c r="L3398" s="233"/>
      <c r="M3398" s="233"/>
      <c r="N3398" s="233">
        <v>84</v>
      </c>
      <c r="O3398" s="233"/>
      <c r="P3398" s="234"/>
    </row>
    <row r="3399" spans="1:16" x14ac:dyDescent="0.25">
      <c r="A3399" s="231" t="s">
        <v>8631</v>
      </c>
      <c r="B3399" s="232" t="s">
        <v>9868</v>
      </c>
      <c r="C3399" s="233"/>
      <c r="D3399" s="233"/>
      <c r="E3399" s="233">
        <v>13</v>
      </c>
      <c r="F3399" s="233"/>
      <c r="G3399" s="233"/>
      <c r="H3399" s="233"/>
      <c r="I3399" s="233"/>
      <c r="J3399" s="233"/>
      <c r="K3399" s="233"/>
      <c r="L3399" s="233"/>
      <c r="M3399" s="233"/>
      <c r="N3399" s="233"/>
      <c r="O3399" s="233"/>
      <c r="P3399" s="234"/>
    </row>
    <row r="3400" spans="1:16" x14ac:dyDescent="0.25">
      <c r="A3400" s="231" t="s">
        <v>2446</v>
      </c>
      <c r="B3400" s="232" t="s">
        <v>9869</v>
      </c>
      <c r="C3400" s="233"/>
      <c r="D3400" s="233">
        <v>43</v>
      </c>
      <c r="E3400" s="233">
        <v>51</v>
      </c>
      <c r="F3400" s="233">
        <v>59</v>
      </c>
      <c r="G3400" s="233">
        <v>2</v>
      </c>
      <c r="H3400" s="233"/>
      <c r="I3400" s="233"/>
      <c r="J3400" s="233"/>
      <c r="K3400" s="233"/>
      <c r="L3400" s="233"/>
      <c r="M3400" s="233"/>
      <c r="N3400" s="233"/>
      <c r="O3400" s="233"/>
      <c r="P3400" s="234"/>
    </row>
    <row r="3401" spans="1:16" x14ac:dyDescent="0.25">
      <c r="A3401" s="231" t="s">
        <v>6960</v>
      </c>
      <c r="B3401" s="232" t="s">
        <v>9870</v>
      </c>
      <c r="C3401" s="233"/>
      <c r="D3401" s="233">
        <v>24</v>
      </c>
      <c r="E3401" s="233"/>
      <c r="F3401" s="233"/>
      <c r="G3401" s="233"/>
      <c r="H3401" s="233"/>
      <c r="I3401" s="233"/>
      <c r="J3401" s="233"/>
      <c r="K3401" s="233"/>
      <c r="L3401" s="233"/>
      <c r="M3401" s="233"/>
      <c r="N3401" s="233"/>
      <c r="O3401" s="233"/>
      <c r="P3401" s="234"/>
    </row>
    <row r="3402" spans="1:16" x14ac:dyDescent="0.25">
      <c r="A3402" s="231" t="s">
        <v>6015</v>
      </c>
      <c r="B3402" s="232" t="s">
        <v>9871</v>
      </c>
      <c r="C3402" s="233"/>
      <c r="D3402" s="233"/>
      <c r="E3402" s="233"/>
      <c r="F3402" s="233">
        <v>1</v>
      </c>
      <c r="G3402" s="233"/>
      <c r="H3402" s="233"/>
      <c r="I3402" s="233"/>
      <c r="J3402" s="233"/>
      <c r="K3402" s="233"/>
      <c r="L3402" s="233"/>
      <c r="M3402" s="233"/>
      <c r="N3402" s="233"/>
      <c r="O3402" s="233"/>
      <c r="P3402" s="234"/>
    </row>
    <row r="3403" spans="1:16" x14ac:dyDescent="0.25">
      <c r="A3403" s="231" t="s">
        <v>2490</v>
      </c>
      <c r="B3403" s="232" t="s">
        <v>6963</v>
      </c>
      <c r="C3403" s="233"/>
      <c r="D3403" s="233">
        <v>12</v>
      </c>
      <c r="E3403" s="233">
        <v>5</v>
      </c>
      <c r="F3403" s="233">
        <v>64</v>
      </c>
      <c r="G3403" s="233">
        <v>59</v>
      </c>
      <c r="H3403" s="233">
        <v>55</v>
      </c>
      <c r="I3403" s="233">
        <v>67</v>
      </c>
      <c r="J3403" s="233">
        <v>146</v>
      </c>
      <c r="K3403" s="233">
        <v>179</v>
      </c>
      <c r="L3403" s="233">
        <v>267</v>
      </c>
      <c r="M3403" s="233">
        <v>398</v>
      </c>
      <c r="N3403" s="233">
        <v>373</v>
      </c>
      <c r="O3403" s="233">
        <v>379</v>
      </c>
      <c r="P3403" s="234">
        <v>129</v>
      </c>
    </row>
    <row r="3404" spans="1:16" x14ac:dyDescent="0.25">
      <c r="A3404" s="231" t="s">
        <v>6017</v>
      </c>
      <c r="B3404" s="232" t="s">
        <v>9872</v>
      </c>
      <c r="C3404" s="233"/>
      <c r="D3404" s="233"/>
      <c r="E3404" s="233"/>
      <c r="F3404" s="233"/>
      <c r="G3404" s="233"/>
      <c r="H3404" s="233"/>
      <c r="I3404" s="233"/>
      <c r="J3404" s="233"/>
      <c r="K3404" s="233"/>
      <c r="L3404" s="233"/>
      <c r="M3404" s="233"/>
      <c r="N3404" s="233"/>
      <c r="O3404" s="233">
        <v>20</v>
      </c>
      <c r="P3404" s="234">
        <v>22</v>
      </c>
    </row>
    <row r="3405" spans="1:16" x14ac:dyDescent="0.25">
      <c r="A3405" s="231" t="s">
        <v>2512</v>
      </c>
      <c r="B3405" s="232" t="s">
        <v>4076</v>
      </c>
      <c r="C3405" s="233"/>
      <c r="D3405" s="233"/>
      <c r="E3405" s="233"/>
      <c r="F3405" s="233"/>
      <c r="G3405" s="233"/>
      <c r="H3405" s="233">
        <v>4</v>
      </c>
      <c r="I3405" s="233"/>
      <c r="J3405" s="233"/>
      <c r="K3405" s="233"/>
      <c r="L3405" s="233"/>
      <c r="M3405" s="233"/>
      <c r="N3405" s="233"/>
      <c r="O3405" s="233">
        <v>2</v>
      </c>
      <c r="P3405" s="234"/>
    </row>
    <row r="3406" spans="1:16" x14ac:dyDescent="0.25">
      <c r="A3406" s="231" t="s">
        <v>739</v>
      </c>
      <c r="B3406" s="232" t="s">
        <v>9873</v>
      </c>
      <c r="C3406" s="233"/>
      <c r="D3406" s="233"/>
      <c r="E3406" s="233"/>
      <c r="F3406" s="233"/>
      <c r="G3406" s="233"/>
      <c r="H3406" s="233"/>
      <c r="I3406" s="233">
        <v>7</v>
      </c>
      <c r="J3406" s="233"/>
      <c r="K3406" s="233"/>
      <c r="L3406" s="233"/>
      <c r="M3406" s="233"/>
      <c r="N3406" s="233">
        <v>3</v>
      </c>
      <c r="O3406" s="233"/>
      <c r="P3406" s="234"/>
    </row>
    <row r="3407" spans="1:16" x14ac:dyDescent="0.25">
      <c r="A3407" s="231" t="s">
        <v>1554</v>
      </c>
      <c r="B3407" s="232" t="s">
        <v>4074</v>
      </c>
      <c r="C3407" s="233"/>
      <c r="D3407" s="233"/>
      <c r="E3407" s="233"/>
      <c r="F3407" s="233"/>
      <c r="G3407" s="233"/>
      <c r="H3407" s="233"/>
      <c r="I3407" s="233">
        <v>1</v>
      </c>
      <c r="J3407" s="233"/>
      <c r="K3407" s="233">
        <v>1</v>
      </c>
      <c r="L3407" s="233"/>
      <c r="M3407" s="233"/>
      <c r="N3407" s="233"/>
      <c r="O3407" s="233">
        <v>13</v>
      </c>
      <c r="P3407" s="234"/>
    </row>
    <row r="3408" spans="1:16" x14ac:dyDescent="0.25">
      <c r="A3408" s="231" t="s">
        <v>2133</v>
      </c>
      <c r="B3408" s="232" t="s">
        <v>4075</v>
      </c>
      <c r="C3408" s="233"/>
      <c r="D3408" s="233"/>
      <c r="E3408" s="233">
        <v>103</v>
      </c>
      <c r="F3408" s="233">
        <v>1</v>
      </c>
      <c r="G3408" s="233"/>
      <c r="H3408" s="233"/>
      <c r="I3408" s="233"/>
      <c r="J3408" s="233"/>
      <c r="K3408" s="233"/>
      <c r="L3408" s="233"/>
      <c r="M3408" s="233"/>
      <c r="N3408" s="233"/>
      <c r="O3408" s="233">
        <v>7</v>
      </c>
      <c r="P3408" s="234"/>
    </row>
    <row r="3409" spans="1:16" x14ac:dyDescent="0.25">
      <c r="A3409" s="231" t="s">
        <v>1442</v>
      </c>
      <c r="B3409" s="232" t="s">
        <v>6012</v>
      </c>
      <c r="C3409" s="233"/>
      <c r="D3409" s="233"/>
      <c r="E3409" s="233"/>
      <c r="F3409" s="233"/>
      <c r="G3409" s="233"/>
      <c r="H3409" s="233"/>
      <c r="I3409" s="233"/>
      <c r="J3409" s="233"/>
      <c r="K3409" s="233"/>
      <c r="L3409" s="233"/>
      <c r="M3409" s="233"/>
      <c r="N3409" s="233"/>
      <c r="O3409" s="233"/>
      <c r="P3409" s="234">
        <v>2</v>
      </c>
    </row>
    <row r="3410" spans="1:16" x14ac:dyDescent="0.25">
      <c r="A3410" s="231" t="s">
        <v>2643</v>
      </c>
      <c r="B3410" s="232" t="s">
        <v>6576</v>
      </c>
      <c r="C3410" s="233"/>
      <c r="D3410" s="233"/>
      <c r="E3410" s="233">
        <v>86</v>
      </c>
      <c r="F3410" s="233">
        <v>6</v>
      </c>
      <c r="G3410" s="233">
        <v>27</v>
      </c>
      <c r="H3410" s="233"/>
      <c r="I3410" s="233"/>
      <c r="J3410" s="233"/>
      <c r="K3410" s="233"/>
      <c r="L3410" s="233"/>
      <c r="M3410" s="233">
        <v>21</v>
      </c>
      <c r="N3410" s="233"/>
      <c r="O3410" s="233"/>
      <c r="P3410" s="234"/>
    </row>
    <row r="3411" spans="1:16" x14ac:dyDescent="0.25">
      <c r="A3411" s="231" t="s">
        <v>2087</v>
      </c>
      <c r="B3411" s="232" t="s">
        <v>6013</v>
      </c>
      <c r="C3411" s="233"/>
      <c r="D3411" s="233"/>
      <c r="E3411" s="233"/>
      <c r="F3411" s="233"/>
      <c r="G3411" s="233"/>
      <c r="H3411" s="233"/>
      <c r="I3411" s="233"/>
      <c r="J3411" s="233"/>
      <c r="K3411" s="233">
        <v>7</v>
      </c>
      <c r="L3411" s="233">
        <v>5</v>
      </c>
      <c r="M3411" s="233">
        <v>1</v>
      </c>
      <c r="N3411" s="233"/>
      <c r="O3411" s="233"/>
      <c r="P3411" s="234">
        <v>2</v>
      </c>
    </row>
    <row r="3412" spans="1:16" x14ac:dyDescent="0.25">
      <c r="A3412" s="231" t="s">
        <v>8276</v>
      </c>
      <c r="B3412" s="232" t="s">
        <v>8277</v>
      </c>
      <c r="C3412" s="233"/>
      <c r="D3412" s="233"/>
      <c r="E3412" s="233"/>
      <c r="F3412" s="233"/>
      <c r="G3412" s="233"/>
      <c r="H3412" s="233"/>
      <c r="I3412" s="233"/>
      <c r="J3412" s="233"/>
      <c r="K3412" s="233"/>
      <c r="L3412" s="233"/>
      <c r="M3412" s="233">
        <v>19</v>
      </c>
      <c r="N3412" s="233"/>
      <c r="O3412" s="233"/>
      <c r="P3412" s="234"/>
    </row>
    <row r="3413" spans="1:16" x14ac:dyDescent="0.25">
      <c r="A3413" s="231" t="s">
        <v>1579</v>
      </c>
      <c r="B3413" s="232" t="s">
        <v>6011</v>
      </c>
      <c r="C3413" s="233"/>
      <c r="D3413" s="233"/>
      <c r="E3413" s="233"/>
      <c r="F3413" s="233"/>
      <c r="G3413" s="233"/>
      <c r="H3413" s="233"/>
      <c r="I3413" s="233"/>
      <c r="J3413" s="233"/>
      <c r="K3413" s="233"/>
      <c r="L3413" s="233"/>
      <c r="M3413" s="233"/>
      <c r="N3413" s="233"/>
      <c r="O3413" s="233">
        <v>8</v>
      </c>
      <c r="P3413" s="234">
        <v>5</v>
      </c>
    </row>
    <row r="3414" spans="1:16" x14ac:dyDescent="0.25">
      <c r="A3414" s="231" t="s">
        <v>2656</v>
      </c>
      <c r="B3414" s="232" t="s">
        <v>4131</v>
      </c>
      <c r="C3414" s="233"/>
      <c r="D3414" s="233"/>
      <c r="E3414" s="233"/>
      <c r="F3414" s="233"/>
      <c r="G3414" s="233"/>
      <c r="H3414" s="233"/>
      <c r="I3414" s="233"/>
      <c r="J3414" s="233"/>
      <c r="K3414" s="233"/>
      <c r="L3414" s="233"/>
      <c r="M3414" s="233"/>
      <c r="N3414" s="233"/>
      <c r="O3414" s="233"/>
      <c r="P3414" s="234">
        <v>1</v>
      </c>
    </row>
    <row r="3415" spans="1:16" x14ac:dyDescent="0.25">
      <c r="A3415" s="231" t="s">
        <v>907</v>
      </c>
      <c r="B3415" s="232" t="s">
        <v>5937</v>
      </c>
      <c r="C3415" s="233"/>
      <c r="D3415" s="233"/>
      <c r="E3415" s="233">
        <v>10</v>
      </c>
      <c r="F3415" s="233"/>
      <c r="G3415" s="233">
        <v>16</v>
      </c>
      <c r="H3415" s="233"/>
      <c r="I3415" s="233"/>
      <c r="J3415" s="233">
        <v>3</v>
      </c>
      <c r="K3415" s="233"/>
      <c r="L3415" s="233">
        <v>3</v>
      </c>
      <c r="M3415" s="233">
        <v>2</v>
      </c>
      <c r="N3415" s="233">
        <v>1</v>
      </c>
      <c r="O3415" s="233"/>
      <c r="P3415" s="234">
        <v>2</v>
      </c>
    </row>
    <row r="3416" spans="1:16" x14ac:dyDescent="0.25">
      <c r="A3416" s="231" t="s">
        <v>2385</v>
      </c>
      <c r="B3416" s="232" t="s">
        <v>4132</v>
      </c>
      <c r="C3416" s="233"/>
      <c r="D3416" s="233"/>
      <c r="E3416" s="233"/>
      <c r="F3416" s="233">
        <v>1</v>
      </c>
      <c r="G3416" s="233"/>
      <c r="H3416" s="233"/>
      <c r="I3416" s="233"/>
      <c r="J3416" s="233"/>
      <c r="K3416" s="233"/>
      <c r="L3416" s="233"/>
      <c r="M3416" s="233"/>
      <c r="N3416" s="233"/>
      <c r="O3416" s="233"/>
      <c r="P3416" s="234"/>
    </row>
    <row r="3417" spans="1:16" x14ac:dyDescent="0.25">
      <c r="A3417" s="231" t="s">
        <v>1252</v>
      </c>
      <c r="B3417" s="232" t="s">
        <v>5936</v>
      </c>
      <c r="C3417" s="233"/>
      <c r="D3417" s="233"/>
      <c r="E3417" s="233"/>
      <c r="F3417" s="233"/>
      <c r="G3417" s="233"/>
      <c r="H3417" s="233"/>
      <c r="I3417" s="233"/>
      <c r="J3417" s="233"/>
      <c r="K3417" s="233"/>
      <c r="L3417" s="233"/>
      <c r="M3417" s="233"/>
      <c r="N3417" s="233"/>
      <c r="O3417" s="233">
        <v>8</v>
      </c>
      <c r="P3417" s="234"/>
    </row>
    <row r="3418" spans="1:16" x14ac:dyDescent="0.25">
      <c r="A3418" s="231" t="s">
        <v>1612</v>
      </c>
      <c r="B3418" s="232" t="s">
        <v>6921</v>
      </c>
      <c r="C3418" s="233"/>
      <c r="D3418" s="233"/>
      <c r="E3418" s="233"/>
      <c r="F3418" s="233"/>
      <c r="G3418" s="233"/>
      <c r="H3418" s="233"/>
      <c r="I3418" s="233"/>
      <c r="J3418" s="233"/>
      <c r="K3418" s="233"/>
      <c r="L3418" s="233"/>
      <c r="M3418" s="233">
        <v>1</v>
      </c>
      <c r="N3418" s="233"/>
      <c r="O3418" s="233"/>
      <c r="P3418" s="234"/>
    </row>
    <row r="3419" spans="1:16" x14ac:dyDescent="0.25">
      <c r="A3419" s="231" t="s">
        <v>1198</v>
      </c>
      <c r="B3419" s="232" t="s">
        <v>4128</v>
      </c>
      <c r="C3419" s="233"/>
      <c r="D3419" s="233"/>
      <c r="E3419" s="233">
        <v>40</v>
      </c>
      <c r="F3419" s="233">
        <v>9</v>
      </c>
      <c r="G3419" s="233"/>
      <c r="H3419" s="233">
        <v>1</v>
      </c>
      <c r="I3419" s="233"/>
      <c r="J3419" s="233"/>
      <c r="K3419" s="233">
        <v>1</v>
      </c>
      <c r="L3419" s="233">
        <v>14</v>
      </c>
      <c r="M3419" s="233">
        <v>3</v>
      </c>
      <c r="N3419" s="233">
        <v>17</v>
      </c>
      <c r="O3419" s="233">
        <v>26</v>
      </c>
      <c r="P3419" s="234">
        <v>60</v>
      </c>
    </row>
    <row r="3420" spans="1:16" x14ac:dyDescent="0.25">
      <c r="A3420" s="231" t="s">
        <v>1235</v>
      </c>
      <c r="B3420" s="232" t="s">
        <v>4129</v>
      </c>
      <c r="C3420" s="233"/>
      <c r="D3420" s="233"/>
      <c r="E3420" s="233">
        <v>5</v>
      </c>
      <c r="F3420" s="233"/>
      <c r="G3420" s="233"/>
      <c r="H3420" s="233"/>
      <c r="I3420" s="233"/>
      <c r="J3420" s="233"/>
      <c r="K3420" s="233"/>
      <c r="L3420" s="233"/>
      <c r="M3420" s="233"/>
      <c r="N3420" s="233">
        <v>5</v>
      </c>
      <c r="O3420" s="233"/>
      <c r="P3420" s="234"/>
    </row>
    <row r="3421" spans="1:16" x14ac:dyDescent="0.25">
      <c r="A3421" s="231" t="s">
        <v>991</v>
      </c>
      <c r="B3421" s="232" t="s">
        <v>5940</v>
      </c>
      <c r="C3421" s="233">
        <v>9</v>
      </c>
      <c r="D3421" s="233">
        <v>9</v>
      </c>
      <c r="E3421" s="233"/>
      <c r="F3421" s="233">
        <v>58</v>
      </c>
      <c r="G3421" s="233">
        <v>4</v>
      </c>
      <c r="H3421" s="233">
        <v>4</v>
      </c>
      <c r="I3421" s="233">
        <v>3</v>
      </c>
      <c r="J3421" s="233">
        <v>1</v>
      </c>
      <c r="K3421" s="233"/>
      <c r="L3421" s="233"/>
      <c r="M3421" s="233"/>
      <c r="N3421" s="233">
        <v>1</v>
      </c>
      <c r="O3421" s="233">
        <v>40</v>
      </c>
      <c r="P3421" s="234"/>
    </row>
    <row r="3422" spans="1:16" x14ac:dyDescent="0.25">
      <c r="A3422" s="231" t="s">
        <v>2321</v>
      </c>
      <c r="B3422" s="232" t="s">
        <v>5932</v>
      </c>
      <c r="C3422" s="233"/>
      <c r="D3422" s="233"/>
      <c r="E3422" s="233"/>
      <c r="F3422" s="233"/>
      <c r="G3422" s="233"/>
      <c r="H3422" s="233"/>
      <c r="I3422" s="233"/>
      <c r="J3422" s="233"/>
      <c r="K3422" s="233">
        <v>13</v>
      </c>
      <c r="L3422" s="233"/>
      <c r="M3422" s="233"/>
      <c r="N3422" s="233"/>
      <c r="O3422" s="233"/>
      <c r="P3422" s="234"/>
    </row>
    <row r="3423" spans="1:16" x14ac:dyDescent="0.25">
      <c r="A3423" s="231" t="s">
        <v>2669</v>
      </c>
      <c r="B3423" s="232" t="s">
        <v>5933</v>
      </c>
      <c r="C3423" s="233"/>
      <c r="D3423" s="233"/>
      <c r="E3423" s="233"/>
      <c r="F3423" s="233"/>
      <c r="G3423" s="233"/>
      <c r="H3423" s="233"/>
      <c r="I3423" s="233"/>
      <c r="J3423" s="233"/>
      <c r="K3423" s="233"/>
      <c r="L3423" s="233"/>
      <c r="M3423" s="233"/>
      <c r="N3423" s="233">
        <v>2</v>
      </c>
      <c r="O3423" s="233"/>
      <c r="P3423" s="234"/>
    </row>
    <row r="3424" spans="1:16" x14ac:dyDescent="0.25">
      <c r="A3424" s="231" t="s">
        <v>7737</v>
      </c>
      <c r="B3424" s="232" t="s">
        <v>7738</v>
      </c>
      <c r="C3424" s="233"/>
      <c r="D3424" s="233">
        <v>5</v>
      </c>
      <c r="E3424" s="233">
        <v>4</v>
      </c>
      <c r="F3424" s="233">
        <v>1</v>
      </c>
      <c r="G3424" s="233">
        <v>4</v>
      </c>
      <c r="H3424" s="233"/>
      <c r="I3424" s="233"/>
      <c r="J3424" s="233">
        <v>1</v>
      </c>
      <c r="K3424" s="233"/>
      <c r="L3424" s="233"/>
      <c r="M3424" s="233"/>
      <c r="N3424" s="233">
        <v>4</v>
      </c>
      <c r="O3424" s="233"/>
      <c r="P3424" s="234"/>
    </row>
    <row r="3425" spans="1:16" x14ac:dyDescent="0.25">
      <c r="A3425" s="231" t="s">
        <v>7271</v>
      </c>
      <c r="B3425" s="232" t="s">
        <v>7272</v>
      </c>
      <c r="C3425" s="233"/>
      <c r="D3425" s="233"/>
      <c r="E3425" s="233"/>
      <c r="F3425" s="233"/>
      <c r="G3425" s="233"/>
      <c r="H3425" s="233"/>
      <c r="I3425" s="233"/>
      <c r="J3425" s="233"/>
      <c r="K3425" s="233"/>
      <c r="L3425" s="233"/>
      <c r="M3425" s="233"/>
      <c r="N3425" s="233"/>
      <c r="O3425" s="233">
        <v>2</v>
      </c>
      <c r="P3425" s="234"/>
    </row>
    <row r="3426" spans="1:16" x14ac:dyDescent="0.25">
      <c r="A3426" s="231" t="s">
        <v>2015</v>
      </c>
      <c r="B3426" s="232" t="s">
        <v>6837</v>
      </c>
      <c r="C3426" s="233"/>
      <c r="D3426" s="233"/>
      <c r="E3426" s="233"/>
      <c r="F3426" s="233">
        <v>36</v>
      </c>
      <c r="G3426" s="233"/>
      <c r="H3426" s="233"/>
      <c r="I3426" s="233"/>
      <c r="J3426" s="233"/>
      <c r="K3426" s="233"/>
      <c r="L3426" s="233"/>
      <c r="M3426" s="233">
        <v>1</v>
      </c>
      <c r="N3426" s="233">
        <v>6</v>
      </c>
      <c r="O3426" s="233"/>
      <c r="P3426" s="234"/>
    </row>
    <row r="3427" spans="1:16" x14ac:dyDescent="0.25">
      <c r="A3427" s="231" t="s">
        <v>1963</v>
      </c>
      <c r="B3427" s="232" t="s">
        <v>5934</v>
      </c>
      <c r="C3427" s="233"/>
      <c r="D3427" s="233"/>
      <c r="E3427" s="233">
        <v>4</v>
      </c>
      <c r="F3427" s="233"/>
      <c r="G3427" s="233"/>
      <c r="H3427" s="233"/>
      <c r="I3427" s="233"/>
      <c r="J3427" s="233"/>
      <c r="K3427" s="233"/>
      <c r="L3427" s="233"/>
      <c r="M3427" s="233">
        <v>1</v>
      </c>
      <c r="N3427" s="233"/>
      <c r="O3427" s="233"/>
      <c r="P3427" s="234"/>
    </row>
    <row r="3428" spans="1:16" x14ac:dyDescent="0.25">
      <c r="A3428" s="231" t="s">
        <v>1691</v>
      </c>
      <c r="B3428" s="232" t="s">
        <v>6495</v>
      </c>
      <c r="C3428" s="233"/>
      <c r="D3428" s="233"/>
      <c r="E3428" s="233"/>
      <c r="F3428" s="233"/>
      <c r="G3428" s="233"/>
      <c r="H3428" s="233"/>
      <c r="I3428" s="233"/>
      <c r="J3428" s="233"/>
      <c r="K3428" s="233"/>
      <c r="L3428" s="233"/>
      <c r="M3428" s="233"/>
      <c r="N3428" s="233"/>
      <c r="O3428" s="233">
        <v>1</v>
      </c>
      <c r="P3428" s="234"/>
    </row>
    <row r="3429" spans="1:16" x14ac:dyDescent="0.25">
      <c r="A3429" s="231" t="s">
        <v>1484</v>
      </c>
      <c r="B3429" s="232" t="s">
        <v>5935</v>
      </c>
      <c r="C3429" s="233"/>
      <c r="D3429" s="233"/>
      <c r="E3429" s="233"/>
      <c r="F3429" s="233"/>
      <c r="G3429" s="233">
        <v>1</v>
      </c>
      <c r="H3429" s="233"/>
      <c r="I3429" s="233"/>
      <c r="J3429" s="233"/>
      <c r="K3429" s="233">
        <v>12</v>
      </c>
      <c r="L3429" s="233">
        <v>11</v>
      </c>
      <c r="M3429" s="233">
        <v>59</v>
      </c>
      <c r="N3429" s="233">
        <v>94</v>
      </c>
      <c r="O3429" s="233"/>
      <c r="P3429" s="234"/>
    </row>
    <row r="3430" spans="1:16" x14ac:dyDescent="0.25">
      <c r="A3430" s="231" t="s">
        <v>1340</v>
      </c>
      <c r="B3430" s="232" t="s">
        <v>4130</v>
      </c>
      <c r="C3430" s="233"/>
      <c r="D3430" s="233"/>
      <c r="E3430" s="233"/>
      <c r="F3430" s="233">
        <v>20</v>
      </c>
      <c r="G3430" s="233"/>
      <c r="H3430" s="233"/>
      <c r="I3430" s="233"/>
      <c r="J3430" s="233"/>
      <c r="K3430" s="233">
        <v>1</v>
      </c>
      <c r="L3430" s="233">
        <v>1</v>
      </c>
      <c r="M3430" s="233">
        <v>1</v>
      </c>
      <c r="N3430" s="233">
        <v>5</v>
      </c>
      <c r="O3430" s="233">
        <v>1</v>
      </c>
      <c r="P3430" s="234"/>
    </row>
    <row r="3431" spans="1:16" x14ac:dyDescent="0.25">
      <c r="A3431" s="231" t="s">
        <v>7349</v>
      </c>
      <c r="B3431" s="232" t="s">
        <v>7350</v>
      </c>
      <c r="C3431" s="233"/>
      <c r="D3431" s="233"/>
      <c r="E3431" s="233"/>
      <c r="F3431" s="233"/>
      <c r="G3431" s="233"/>
      <c r="H3431" s="233"/>
      <c r="I3431" s="233"/>
      <c r="J3431" s="233"/>
      <c r="K3431" s="233">
        <v>1</v>
      </c>
      <c r="L3431" s="233">
        <v>4</v>
      </c>
      <c r="M3431" s="233">
        <v>1</v>
      </c>
      <c r="N3431" s="233">
        <v>3</v>
      </c>
      <c r="O3431" s="233"/>
      <c r="P3431" s="234"/>
    </row>
    <row r="3432" spans="1:16" x14ac:dyDescent="0.25">
      <c r="A3432" s="231" t="s">
        <v>1370</v>
      </c>
      <c r="B3432" s="232" t="s">
        <v>5939</v>
      </c>
      <c r="C3432" s="233"/>
      <c r="D3432" s="233">
        <v>3</v>
      </c>
      <c r="E3432" s="233">
        <v>3</v>
      </c>
      <c r="F3432" s="233">
        <v>8</v>
      </c>
      <c r="G3432" s="233">
        <v>3</v>
      </c>
      <c r="H3432" s="233"/>
      <c r="I3432" s="233"/>
      <c r="J3432" s="233">
        <v>2</v>
      </c>
      <c r="K3432" s="233">
        <v>2</v>
      </c>
      <c r="L3432" s="233">
        <v>5</v>
      </c>
      <c r="M3432" s="233"/>
      <c r="N3432" s="233">
        <v>11</v>
      </c>
      <c r="O3432" s="233"/>
      <c r="P3432" s="234"/>
    </row>
    <row r="3433" spans="1:16" x14ac:dyDescent="0.25">
      <c r="A3433" s="231" t="s">
        <v>1451</v>
      </c>
      <c r="B3433" s="232" t="s">
        <v>4127</v>
      </c>
      <c r="C3433" s="233"/>
      <c r="D3433" s="233"/>
      <c r="E3433" s="233"/>
      <c r="F3433" s="233">
        <v>18</v>
      </c>
      <c r="G3433" s="233"/>
      <c r="H3433" s="233"/>
      <c r="I3433" s="233"/>
      <c r="J3433" s="233"/>
      <c r="K3433" s="233"/>
      <c r="L3433" s="233">
        <v>1</v>
      </c>
      <c r="M3433" s="233"/>
      <c r="N3433" s="233"/>
      <c r="O3433" s="233"/>
      <c r="P3433" s="234"/>
    </row>
    <row r="3434" spans="1:16" x14ac:dyDescent="0.25">
      <c r="A3434" s="231" t="s">
        <v>1883</v>
      </c>
      <c r="B3434" s="232" t="s">
        <v>6544</v>
      </c>
      <c r="C3434" s="233"/>
      <c r="D3434" s="233">
        <v>2</v>
      </c>
      <c r="E3434" s="233"/>
      <c r="F3434" s="233"/>
      <c r="G3434" s="233"/>
      <c r="H3434" s="233"/>
      <c r="I3434" s="233"/>
      <c r="J3434" s="233"/>
      <c r="K3434" s="233"/>
      <c r="L3434" s="233"/>
      <c r="M3434" s="233"/>
      <c r="N3434" s="233"/>
      <c r="O3434" s="233"/>
      <c r="P3434" s="234"/>
    </row>
    <row r="3435" spans="1:16" x14ac:dyDescent="0.25">
      <c r="A3435" s="231" t="s">
        <v>1573</v>
      </c>
      <c r="B3435" s="232" t="s">
        <v>5941</v>
      </c>
      <c r="C3435" s="233">
        <v>8</v>
      </c>
      <c r="D3435" s="233"/>
      <c r="E3435" s="233">
        <v>274</v>
      </c>
      <c r="F3435" s="233">
        <v>174</v>
      </c>
      <c r="G3435" s="233">
        <v>2</v>
      </c>
      <c r="H3435" s="233"/>
      <c r="I3435" s="233">
        <v>4</v>
      </c>
      <c r="J3435" s="233">
        <v>1</v>
      </c>
      <c r="K3435" s="233">
        <v>9</v>
      </c>
      <c r="L3435" s="233">
        <v>10</v>
      </c>
      <c r="M3435" s="233">
        <v>16</v>
      </c>
      <c r="N3435" s="233">
        <v>12</v>
      </c>
      <c r="O3435" s="233">
        <v>2</v>
      </c>
      <c r="P3435" s="234"/>
    </row>
    <row r="3436" spans="1:16" x14ac:dyDescent="0.25">
      <c r="A3436" s="231" t="s">
        <v>1464</v>
      </c>
      <c r="B3436" s="232" t="s">
        <v>3681</v>
      </c>
      <c r="C3436" s="233"/>
      <c r="D3436" s="233"/>
      <c r="E3436" s="233">
        <v>14</v>
      </c>
      <c r="F3436" s="233"/>
      <c r="G3436" s="233">
        <v>2</v>
      </c>
      <c r="H3436" s="233"/>
      <c r="I3436" s="233">
        <v>3</v>
      </c>
      <c r="J3436" s="233">
        <v>1</v>
      </c>
      <c r="K3436" s="233"/>
      <c r="L3436" s="233">
        <v>24</v>
      </c>
      <c r="M3436" s="233">
        <v>13</v>
      </c>
      <c r="N3436" s="233">
        <v>2</v>
      </c>
      <c r="O3436" s="233"/>
      <c r="P3436" s="234">
        <v>1</v>
      </c>
    </row>
    <row r="3437" spans="1:16" x14ac:dyDescent="0.25">
      <c r="A3437" s="231" t="s">
        <v>1454</v>
      </c>
      <c r="B3437" s="232" t="s">
        <v>5942</v>
      </c>
      <c r="C3437" s="233"/>
      <c r="D3437" s="233">
        <v>3</v>
      </c>
      <c r="E3437" s="233">
        <v>3</v>
      </c>
      <c r="F3437" s="233">
        <v>8</v>
      </c>
      <c r="G3437" s="233"/>
      <c r="H3437" s="233">
        <v>4</v>
      </c>
      <c r="I3437" s="233"/>
      <c r="J3437" s="233"/>
      <c r="K3437" s="233">
        <v>1</v>
      </c>
      <c r="L3437" s="233">
        <v>1</v>
      </c>
      <c r="M3437" s="233">
        <v>1</v>
      </c>
      <c r="N3437" s="233"/>
      <c r="O3437" s="233"/>
      <c r="P3437" s="234">
        <v>1</v>
      </c>
    </row>
    <row r="3438" spans="1:16" x14ac:dyDescent="0.25">
      <c r="A3438" s="231" t="s">
        <v>828</v>
      </c>
      <c r="B3438" s="232" t="s">
        <v>4139</v>
      </c>
      <c r="C3438" s="233"/>
      <c r="D3438" s="233">
        <v>1</v>
      </c>
      <c r="E3438" s="233">
        <v>99</v>
      </c>
      <c r="F3438" s="233">
        <v>26</v>
      </c>
      <c r="G3438" s="233">
        <v>2</v>
      </c>
      <c r="H3438" s="233">
        <v>4</v>
      </c>
      <c r="I3438" s="233"/>
      <c r="J3438" s="233">
        <v>6</v>
      </c>
      <c r="K3438" s="233"/>
      <c r="L3438" s="233">
        <v>1</v>
      </c>
      <c r="M3438" s="233">
        <v>43</v>
      </c>
      <c r="N3438" s="233">
        <v>1</v>
      </c>
      <c r="O3438" s="233">
        <v>9</v>
      </c>
      <c r="P3438" s="234">
        <v>4</v>
      </c>
    </row>
    <row r="3439" spans="1:16" x14ac:dyDescent="0.25">
      <c r="A3439" s="231" t="s">
        <v>1637</v>
      </c>
      <c r="B3439" s="232" t="s">
        <v>4140</v>
      </c>
      <c r="C3439" s="233"/>
      <c r="D3439" s="233"/>
      <c r="E3439" s="233"/>
      <c r="F3439" s="233">
        <v>13</v>
      </c>
      <c r="G3439" s="233"/>
      <c r="H3439" s="233"/>
      <c r="I3439" s="233"/>
      <c r="J3439" s="233"/>
      <c r="K3439" s="233"/>
      <c r="L3439" s="233">
        <v>23</v>
      </c>
      <c r="M3439" s="233"/>
      <c r="N3439" s="233"/>
      <c r="O3439" s="233"/>
      <c r="P3439" s="234">
        <v>54</v>
      </c>
    </row>
    <row r="3440" spans="1:16" x14ac:dyDescent="0.25">
      <c r="A3440" s="231" t="s">
        <v>809</v>
      </c>
      <c r="B3440" s="232" t="s">
        <v>4141</v>
      </c>
      <c r="C3440" s="233"/>
      <c r="D3440" s="233"/>
      <c r="E3440" s="233"/>
      <c r="F3440" s="233"/>
      <c r="G3440" s="233">
        <v>1</v>
      </c>
      <c r="H3440" s="233"/>
      <c r="I3440" s="233"/>
      <c r="J3440" s="233"/>
      <c r="K3440" s="233"/>
      <c r="L3440" s="233"/>
      <c r="M3440" s="233"/>
      <c r="N3440" s="233"/>
      <c r="O3440" s="233">
        <v>2</v>
      </c>
      <c r="P3440" s="234">
        <v>1</v>
      </c>
    </row>
    <row r="3441" spans="1:16" x14ac:dyDescent="0.25">
      <c r="A3441" s="231" t="s">
        <v>1359</v>
      </c>
      <c r="B3441" s="232" t="s">
        <v>5921</v>
      </c>
      <c r="C3441" s="233"/>
      <c r="D3441" s="233"/>
      <c r="E3441" s="233">
        <v>31</v>
      </c>
      <c r="F3441" s="233">
        <v>54</v>
      </c>
      <c r="G3441" s="233">
        <v>2</v>
      </c>
      <c r="H3441" s="233"/>
      <c r="I3441" s="233"/>
      <c r="J3441" s="233"/>
      <c r="K3441" s="233"/>
      <c r="L3441" s="233"/>
      <c r="M3441" s="233">
        <v>27</v>
      </c>
      <c r="N3441" s="233"/>
      <c r="O3441" s="233"/>
      <c r="P3441" s="234"/>
    </row>
    <row r="3442" spans="1:16" x14ac:dyDescent="0.25">
      <c r="A3442" s="231" t="s">
        <v>1535</v>
      </c>
      <c r="B3442" s="232" t="s">
        <v>5922</v>
      </c>
      <c r="C3442" s="233"/>
      <c r="D3442" s="233"/>
      <c r="E3442" s="233">
        <v>29</v>
      </c>
      <c r="F3442" s="233"/>
      <c r="G3442" s="233"/>
      <c r="H3442" s="233"/>
      <c r="I3442" s="233"/>
      <c r="J3442" s="233"/>
      <c r="K3442" s="233">
        <v>2</v>
      </c>
      <c r="L3442" s="233">
        <v>2</v>
      </c>
      <c r="M3442" s="233">
        <v>3</v>
      </c>
      <c r="N3442" s="233">
        <v>3</v>
      </c>
      <c r="O3442" s="233"/>
      <c r="P3442" s="234"/>
    </row>
    <row r="3443" spans="1:16" x14ac:dyDescent="0.25">
      <c r="A3443" s="231" t="s">
        <v>1053</v>
      </c>
      <c r="B3443" s="232" t="s">
        <v>5923</v>
      </c>
      <c r="C3443" s="233"/>
      <c r="D3443" s="233">
        <v>2</v>
      </c>
      <c r="E3443" s="233"/>
      <c r="F3443" s="233"/>
      <c r="G3443" s="233"/>
      <c r="H3443" s="233"/>
      <c r="I3443" s="233"/>
      <c r="J3443" s="233"/>
      <c r="K3443" s="233">
        <v>1</v>
      </c>
      <c r="L3443" s="233"/>
      <c r="M3443" s="233"/>
      <c r="N3443" s="233"/>
      <c r="O3443" s="233"/>
      <c r="P3443" s="234">
        <v>3</v>
      </c>
    </row>
    <row r="3444" spans="1:16" x14ac:dyDescent="0.25">
      <c r="A3444" s="231" t="s">
        <v>1157</v>
      </c>
      <c r="B3444" s="232" t="s">
        <v>4142</v>
      </c>
      <c r="C3444" s="233">
        <v>17</v>
      </c>
      <c r="D3444" s="233">
        <v>2</v>
      </c>
      <c r="E3444" s="233">
        <v>25</v>
      </c>
      <c r="F3444" s="233"/>
      <c r="G3444" s="233"/>
      <c r="H3444" s="233"/>
      <c r="I3444" s="233"/>
      <c r="J3444" s="233"/>
      <c r="K3444" s="233"/>
      <c r="L3444" s="233"/>
      <c r="M3444" s="233">
        <v>1</v>
      </c>
      <c r="N3444" s="233"/>
      <c r="O3444" s="233">
        <v>2</v>
      </c>
      <c r="P3444" s="234"/>
    </row>
    <row r="3445" spans="1:16" x14ac:dyDescent="0.25">
      <c r="A3445" s="231" t="s">
        <v>1708</v>
      </c>
      <c r="B3445" s="232" t="s">
        <v>5919</v>
      </c>
      <c r="C3445" s="233"/>
      <c r="D3445" s="233"/>
      <c r="E3445" s="233">
        <v>3</v>
      </c>
      <c r="F3445" s="233"/>
      <c r="G3445" s="233"/>
      <c r="H3445" s="233"/>
      <c r="I3445" s="233"/>
      <c r="J3445" s="233"/>
      <c r="K3445" s="233"/>
      <c r="L3445" s="233"/>
      <c r="M3445" s="233"/>
      <c r="N3445" s="233"/>
      <c r="O3445" s="233">
        <v>10</v>
      </c>
      <c r="P3445" s="234"/>
    </row>
    <row r="3446" spans="1:16" x14ac:dyDescent="0.25">
      <c r="A3446" s="231" t="s">
        <v>7795</v>
      </c>
      <c r="B3446" s="232" t="s">
        <v>7796</v>
      </c>
      <c r="C3446" s="233"/>
      <c r="D3446" s="233"/>
      <c r="E3446" s="233">
        <v>67</v>
      </c>
      <c r="F3446" s="233"/>
      <c r="G3446" s="233"/>
      <c r="H3446" s="233"/>
      <c r="I3446" s="233"/>
      <c r="J3446" s="233"/>
      <c r="K3446" s="233"/>
      <c r="L3446" s="233"/>
      <c r="M3446" s="233"/>
      <c r="N3446" s="233"/>
      <c r="O3446" s="233"/>
      <c r="P3446" s="234"/>
    </row>
    <row r="3447" spans="1:16" x14ac:dyDescent="0.25">
      <c r="A3447" s="231" t="s">
        <v>8348</v>
      </c>
      <c r="B3447" s="232" t="s">
        <v>8349</v>
      </c>
      <c r="C3447" s="233"/>
      <c r="D3447" s="233"/>
      <c r="E3447" s="233"/>
      <c r="F3447" s="233"/>
      <c r="G3447" s="233"/>
      <c r="H3447" s="233"/>
      <c r="I3447" s="233"/>
      <c r="J3447" s="233"/>
      <c r="K3447" s="233"/>
      <c r="L3447" s="233"/>
      <c r="M3447" s="233"/>
      <c r="N3447" s="233"/>
      <c r="O3447" s="233"/>
      <c r="P3447" s="234">
        <v>1</v>
      </c>
    </row>
    <row r="3448" spans="1:16" x14ac:dyDescent="0.25">
      <c r="A3448" s="231" t="s">
        <v>7291</v>
      </c>
      <c r="B3448" s="232" t="s">
        <v>7292</v>
      </c>
      <c r="C3448" s="233"/>
      <c r="D3448" s="233"/>
      <c r="E3448" s="233"/>
      <c r="F3448" s="233"/>
      <c r="G3448" s="233"/>
      <c r="H3448" s="233"/>
      <c r="I3448" s="233"/>
      <c r="J3448" s="233"/>
      <c r="K3448" s="233"/>
      <c r="L3448" s="233"/>
      <c r="M3448" s="233"/>
      <c r="N3448" s="233"/>
      <c r="O3448" s="233">
        <v>1</v>
      </c>
      <c r="P3448" s="234">
        <v>2</v>
      </c>
    </row>
    <row r="3449" spans="1:16" x14ac:dyDescent="0.25">
      <c r="A3449" s="231" t="s">
        <v>1091</v>
      </c>
      <c r="B3449" s="232" t="s">
        <v>4135</v>
      </c>
      <c r="C3449" s="233"/>
      <c r="D3449" s="233"/>
      <c r="E3449" s="233"/>
      <c r="F3449" s="233"/>
      <c r="G3449" s="233"/>
      <c r="H3449" s="233"/>
      <c r="I3449" s="233"/>
      <c r="J3449" s="233"/>
      <c r="K3449" s="233"/>
      <c r="L3449" s="233">
        <v>1</v>
      </c>
      <c r="M3449" s="233"/>
      <c r="N3449" s="233"/>
      <c r="O3449" s="233"/>
      <c r="P3449" s="234"/>
    </row>
    <row r="3450" spans="1:16" x14ac:dyDescent="0.25">
      <c r="A3450" s="231" t="s">
        <v>1920</v>
      </c>
      <c r="B3450" s="232" t="s">
        <v>6862</v>
      </c>
      <c r="C3450" s="233"/>
      <c r="D3450" s="233"/>
      <c r="E3450" s="233"/>
      <c r="F3450" s="233"/>
      <c r="G3450" s="233">
        <v>1</v>
      </c>
      <c r="H3450" s="233"/>
      <c r="I3450" s="233"/>
      <c r="J3450" s="233"/>
      <c r="K3450" s="233"/>
      <c r="L3450" s="233">
        <v>1</v>
      </c>
      <c r="M3450" s="233">
        <v>1</v>
      </c>
      <c r="N3450" s="233">
        <v>1</v>
      </c>
      <c r="O3450" s="233">
        <v>2</v>
      </c>
      <c r="P3450" s="234"/>
    </row>
    <row r="3451" spans="1:16" x14ac:dyDescent="0.25">
      <c r="A3451" s="231" t="s">
        <v>1570</v>
      </c>
      <c r="B3451" s="232" t="s">
        <v>7001</v>
      </c>
      <c r="C3451" s="233"/>
      <c r="D3451" s="233">
        <v>2</v>
      </c>
      <c r="E3451" s="233">
        <v>2</v>
      </c>
      <c r="F3451" s="233">
        <v>1</v>
      </c>
      <c r="G3451" s="233"/>
      <c r="H3451" s="233"/>
      <c r="I3451" s="233"/>
      <c r="J3451" s="233"/>
      <c r="K3451" s="233"/>
      <c r="L3451" s="233"/>
      <c r="M3451" s="233"/>
      <c r="N3451" s="233"/>
      <c r="O3451" s="233"/>
      <c r="P3451" s="234"/>
    </row>
    <row r="3452" spans="1:16" x14ac:dyDescent="0.25">
      <c r="A3452" s="231" t="s">
        <v>2485</v>
      </c>
      <c r="B3452" s="232" t="s">
        <v>5928</v>
      </c>
      <c r="C3452" s="233"/>
      <c r="D3452" s="233"/>
      <c r="E3452" s="233">
        <v>2</v>
      </c>
      <c r="F3452" s="233"/>
      <c r="G3452" s="233"/>
      <c r="H3452" s="233"/>
      <c r="I3452" s="233"/>
      <c r="J3452" s="233"/>
      <c r="K3452" s="233"/>
      <c r="L3452" s="233"/>
      <c r="M3452" s="233"/>
      <c r="N3452" s="233"/>
      <c r="O3452" s="233"/>
      <c r="P3452" s="234"/>
    </row>
    <row r="3453" spans="1:16" x14ac:dyDescent="0.25">
      <c r="A3453" s="231" t="s">
        <v>2223</v>
      </c>
      <c r="B3453" s="232" t="s">
        <v>4136</v>
      </c>
      <c r="C3453" s="233"/>
      <c r="D3453" s="233"/>
      <c r="E3453" s="233">
        <v>6</v>
      </c>
      <c r="F3453" s="233"/>
      <c r="G3453" s="233"/>
      <c r="H3453" s="233"/>
      <c r="I3453" s="233"/>
      <c r="J3453" s="233"/>
      <c r="K3453" s="233"/>
      <c r="L3453" s="233"/>
      <c r="M3453" s="233"/>
      <c r="N3453" s="233"/>
      <c r="O3453" s="233"/>
      <c r="P3453" s="234"/>
    </row>
    <row r="3454" spans="1:16" x14ac:dyDescent="0.25">
      <c r="A3454" s="231" t="s">
        <v>350</v>
      </c>
      <c r="B3454" s="232" t="s">
        <v>4137</v>
      </c>
      <c r="C3454" s="233">
        <v>70</v>
      </c>
      <c r="D3454" s="233">
        <v>78</v>
      </c>
      <c r="E3454" s="233">
        <v>342</v>
      </c>
      <c r="F3454" s="233">
        <v>1854</v>
      </c>
      <c r="G3454" s="233">
        <v>37</v>
      </c>
      <c r="H3454" s="233">
        <v>21</v>
      </c>
      <c r="I3454" s="233">
        <v>25</v>
      </c>
      <c r="J3454" s="233">
        <v>23</v>
      </c>
      <c r="K3454" s="233">
        <v>48</v>
      </c>
      <c r="L3454" s="233">
        <v>89</v>
      </c>
      <c r="M3454" s="233">
        <v>94</v>
      </c>
      <c r="N3454" s="233">
        <v>40</v>
      </c>
      <c r="O3454" s="233">
        <v>29</v>
      </c>
      <c r="P3454" s="234">
        <v>120</v>
      </c>
    </row>
    <row r="3455" spans="1:16" x14ac:dyDescent="0.25">
      <c r="A3455" s="231" t="s">
        <v>370</v>
      </c>
      <c r="B3455" s="232" t="s">
        <v>4138</v>
      </c>
      <c r="C3455" s="233">
        <v>95</v>
      </c>
      <c r="D3455" s="233">
        <v>10</v>
      </c>
      <c r="E3455" s="233">
        <v>20</v>
      </c>
      <c r="F3455" s="233">
        <v>5</v>
      </c>
      <c r="G3455" s="233">
        <v>8</v>
      </c>
      <c r="H3455" s="233">
        <v>5</v>
      </c>
      <c r="I3455" s="233">
        <v>7</v>
      </c>
      <c r="J3455" s="233">
        <v>4</v>
      </c>
      <c r="K3455" s="233">
        <v>13</v>
      </c>
      <c r="L3455" s="233">
        <v>73</v>
      </c>
      <c r="M3455" s="233">
        <v>71</v>
      </c>
      <c r="N3455" s="233">
        <v>43</v>
      </c>
      <c r="O3455" s="233">
        <v>113</v>
      </c>
      <c r="P3455" s="234">
        <v>452</v>
      </c>
    </row>
    <row r="3456" spans="1:16" x14ac:dyDescent="0.25">
      <c r="A3456" s="231" t="s">
        <v>5924</v>
      </c>
      <c r="B3456" s="232" t="s">
        <v>9874</v>
      </c>
      <c r="C3456" s="233">
        <v>14</v>
      </c>
      <c r="D3456" s="233"/>
      <c r="E3456" s="233"/>
      <c r="F3456" s="233"/>
      <c r="G3456" s="233"/>
      <c r="H3456" s="233"/>
      <c r="I3456" s="233"/>
      <c r="J3456" s="233"/>
      <c r="K3456" s="233"/>
      <c r="L3456" s="233"/>
      <c r="M3456" s="233"/>
      <c r="N3456" s="233"/>
      <c r="O3456" s="233"/>
      <c r="P3456" s="234"/>
    </row>
    <row r="3457" spans="1:16" x14ac:dyDescent="0.25">
      <c r="A3457" s="231" t="s">
        <v>1752</v>
      </c>
      <c r="B3457" s="232" t="s">
        <v>5926</v>
      </c>
      <c r="C3457" s="233"/>
      <c r="D3457" s="233">
        <v>1</v>
      </c>
      <c r="E3457" s="233"/>
      <c r="F3457" s="233">
        <v>1</v>
      </c>
      <c r="G3457" s="233"/>
      <c r="H3457" s="233"/>
      <c r="I3457" s="233"/>
      <c r="J3457" s="233"/>
      <c r="K3457" s="233">
        <v>9</v>
      </c>
      <c r="L3457" s="233">
        <v>1</v>
      </c>
      <c r="M3457" s="233">
        <v>20</v>
      </c>
      <c r="N3457" s="233">
        <v>8</v>
      </c>
      <c r="O3457" s="233">
        <v>4</v>
      </c>
      <c r="P3457" s="234">
        <v>2</v>
      </c>
    </row>
    <row r="3458" spans="1:16" x14ac:dyDescent="0.25">
      <c r="A3458" s="231" t="s">
        <v>8749</v>
      </c>
      <c r="B3458" s="232" t="s">
        <v>8750</v>
      </c>
      <c r="C3458" s="233"/>
      <c r="D3458" s="233"/>
      <c r="E3458" s="233"/>
      <c r="F3458" s="233"/>
      <c r="G3458" s="233"/>
      <c r="H3458" s="233"/>
      <c r="I3458" s="233"/>
      <c r="J3458" s="233"/>
      <c r="K3458" s="233"/>
      <c r="L3458" s="233">
        <v>1</v>
      </c>
      <c r="M3458" s="233">
        <v>2</v>
      </c>
      <c r="N3458" s="233"/>
      <c r="O3458" s="233"/>
      <c r="P3458" s="234"/>
    </row>
    <row r="3459" spans="1:16" x14ac:dyDescent="0.25">
      <c r="A3459" s="231" t="s">
        <v>7681</v>
      </c>
      <c r="B3459" s="232" t="s">
        <v>7682</v>
      </c>
      <c r="C3459" s="233"/>
      <c r="D3459" s="233"/>
      <c r="E3459" s="233">
        <v>2</v>
      </c>
      <c r="F3459" s="233"/>
      <c r="G3459" s="233"/>
      <c r="H3459" s="233"/>
      <c r="I3459" s="233"/>
      <c r="J3459" s="233"/>
      <c r="K3459" s="233"/>
      <c r="L3459" s="233"/>
      <c r="M3459" s="233"/>
      <c r="N3459" s="233"/>
      <c r="O3459" s="233"/>
      <c r="P3459" s="234"/>
    </row>
    <row r="3460" spans="1:16" x14ac:dyDescent="0.25">
      <c r="A3460" s="231" t="s">
        <v>1528</v>
      </c>
      <c r="B3460" s="232" t="s">
        <v>5927</v>
      </c>
      <c r="C3460" s="233">
        <v>2</v>
      </c>
      <c r="D3460" s="233">
        <v>44</v>
      </c>
      <c r="E3460" s="233">
        <v>168</v>
      </c>
      <c r="F3460" s="233">
        <v>155</v>
      </c>
      <c r="G3460" s="233">
        <v>41</v>
      </c>
      <c r="H3460" s="233">
        <v>1</v>
      </c>
      <c r="I3460" s="233">
        <v>1</v>
      </c>
      <c r="J3460" s="233">
        <v>13</v>
      </c>
      <c r="K3460" s="233">
        <v>20</v>
      </c>
      <c r="L3460" s="233">
        <v>372</v>
      </c>
      <c r="M3460" s="233">
        <v>32</v>
      </c>
      <c r="N3460" s="233">
        <v>54</v>
      </c>
      <c r="O3460" s="233">
        <v>5</v>
      </c>
      <c r="P3460" s="234">
        <v>3</v>
      </c>
    </row>
    <row r="3461" spans="1:16" x14ac:dyDescent="0.25">
      <c r="A3461" s="231" t="s">
        <v>796</v>
      </c>
      <c r="B3461" s="232" t="s">
        <v>3605</v>
      </c>
      <c r="C3461" s="233">
        <v>5</v>
      </c>
      <c r="D3461" s="233">
        <v>6</v>
      </c>
      <c r="E3461" s="233">
        <v>124</v>
      </c>
      <c r="F3461" s="233">
        <v>23</v>
      </c>
      <c r="G3461" s="233"/>
      <c r="H3461" s="233"/>
      <c r="I3461" s="233">
        <v>5</v>
      </c>
      <c r="J3461" s="233">
        <v>31</v>
      </c>
      <c r="K3461" s="233">
        <v>58</v>
      </c>
      <c r="L3461" s="233">
        <v>40</v>
      </c>
      <c r="M3461" s="233">
        <v>32</v>
      </c>
      <c r="N3461" s="233">
        <v>152</v>
      </c>
      <c r="O3461" s="233">
        <v>34</v>
      </c>
      <c r="P3461" s="234">
        <v>38</v>
      </c>
    </row>
    <row r="3462" spans="1:16" x14ac:dyDescent="0.25">
      <c r="A3462" s="231" t="s">
        <v>911</v>
      </c>
      <c r="B3462" s="232" t="s">
        <v>9875</v>
      </c>
      <c r="C3462" s="233">
        <v>1</v>
      </c>
      <c r="D3462" s="233">
        <v>6</v>
      </c>
      <c r="E3462" s="233">
        <v>15</v>
      </c>
      <c r="F3462" s="233">
        <v>7</v>
      </c>
      <c r="G3462" s="233">
        <v>11</v>
      </c>
      <c r="H3462" s="233">
        <v>9</v>
      </c>
      <c r="I3462" s="233">
        <v>17</v>
      </c>
      <c r="J3462" s="233">
        <v>8</v>
      </c>
      <c r="K3462" s="233">
        <v>1</v>
      </c>
      <c r="L3462" s="233">
        <v>2</v>
      </c>
      <c r="M3462" s="233">
        <v>2</v>
      </c>
      <c r="N3462" s="233">
        <v>1</v>
      </c>
      <c r="O3462" s="233">
        <v>5</v>
      </c>
      <c r="P3462" s="234"/>
    </row>
    <row r="3463" spans="1:16" x14ac:dyDescent="0.25">
      <c r="A3463" s="231" t="s">
        <v>992</v>
      </c>
      <c r="B3463" s="232" t="s">
        <v>5930</v>
      </c>
      <c r="C3463" s="233">
        <v>23</v>
      </c>
      <c r="D3463" s="233">
        <v>20</v>
      </c>
      <c r="E3463" s="233">
        <v>17</v>
      </c>
      <c r="F3463" s="233">
        <v>12</v>
      </c>
      <c r="G3463" s="233">
        <v>37</v>
      </c>
      <c r="H3463" s="233">
        <v>3</v>
      </c>
      <c r="I3463" s="233"/>
      <c r="J3463" s="233"/>
      <c r="K3463" s="233">
        <v>2</v>
      </c>
      <c r="L3463" s="233">
        <v>26</v>
      </c>
      <c r="M3463" s="233">
        <v>22</v>
      </c>
      <c r="N3463" s="233"/>
      <c r="O3463" s="233">
        <v>1</v>
      </c>
      <c r="P3463" s="234"/>
    </row>
    <row r="3464" spans="1:16" x14ac:dyDescent="0.25">
      <c r="A3464" s="231" t="s">
        <v>949</v>
      </c>
      <c r="B3464" s="232" t="s">
        <v>6920</v>
      </c>
      <c r="C3464" s="233"/>
      <c r="D3464" s="233">
        <v>5</v>
      </c>
      <c r="E3464" s="233"/>
      <c r="F3464" s="233"/>
      <c r="G3464" s="233"/>
      <c r="H3464" s="233"/>
      <c r="I3464" s="233"/>
      <c r="J3464" s="233"/>
      <c r="K3464" s="233"/>
      <c r="L3464" s="233"/>
      <c r="M3464" s="233"/>
      <c r="N3464" s="233"/>
      <c r="O3464" s="233">
        <v>6</v>
      </c>
      <c r="P3464" s="234">
        <v>7</v>
      </c>
    </row>
    <row r="3465" spans="1:16" x14ac:dyDescent="0.25">
      <c r="A3465" s="231" t="s">
        <v>1065</v>
      </c>
      <c r="B3465" s="232" t="s">
        <v>9876</v>
      </c>
      <c r="C3465" s="233"/>
      <c r="D3465" s="233">
        <v>2</v>
      </c>
      <c r="E3465" s="233">
        <v>12</v>
      </c>
      <c r="F3465" s="233">
        <v>1</v>
      </c>
      <c r="G3465" s="233">
        <v>1</v>
      </c>
      <c r="H3465" s="233"/>
      <c r="I3465" s="233">
        <v>7</v>
      </c>
      <c r="J3465" s="233"/>
      <c r="K3465" s="233"/>
      <c r="L3465" s="233"/>
      <c r="M3465" s="233"/>
      <c r="N3465" s="233"/>
      <c r="O3465" s="233">
        <v>178</v>
      </c>
      <c r="P3465" s="234">
        <v>75</v>
      </c>
    </row>
    <row r="3466" spans="1:16" x14ac:dyDescent="0.25">
      <c r="A3466" s="231" t="s">
        <v>2390</v>
      </c>
      <c r="B3466" s="232" t="s">
        <v>5899</v>
      </c>
      <c r="C3466" s="233">
        <v>1</v>
      </c>
      <c r="D3466" s="233"/>
      <c r="E3466" s="233"/>
      <c r="F3466" s="233"/>
      <c r="G3466" s="233">
        <v>44</v>
      </c>
      <c r="H3466" s="233"/>
      <c r="I3466" s="233"/>
      <c r="J3466" s="233"/>
      <c r="K3466" s="233"/>
      <c r="L3466" s="233">
        <v>1</v>
      </c>
      <c r="M3466" s="233">
        <v>4</v>
      </c>
      <c r="N3466" s="233">
        <v>15</v>
      </c>
      <c r="O3466" s="233"/>
      <c r="P3466" s="234"/>
    </row>
    <row r="3467" spans="1:16" x14ac:dyDescent="0.25">
      <c r="A3467" s="231" t="s">
        <v>1887</v>
      </c>
      <c r="B3467" s="232" t="s">
        <v>4156</v>
      </c>
      <c r="C3467" s="233"/>
      <c r="D3467" s="233"/>
      <c r="E3467" s="233"/>
      <c r="F3467" s="233"/>
      <c r="G3467" s="233">
        <v>49</v>
      </c>
      <c r="H3467" s="233"/>
      <c r="I3467" s="233"/>
      <c r="J3467" s="233"/>
      <c r="K3467" s="233"/>
      <c r="L3467" s="233">
        <v>25</v>
      </c>
      <c r="M3467" s="233">
        <v>6</v>
      </c>
      <c r="N3467" s="233"/>
      <c r="O3467" s="233">
        <v>3</v>
      </c>
      <c r="P3467" s="234">
        <v>10</v>
      </c>
    </row>
    <row r="3468" spans="1:16" x14ac:dyDescent="0.25">
      <c r="A3468" s="231" t="s">
        <v>1897</v>
      </c>
      <c r="B3468" s="232" t="s">
        <v>6496</v>
      </c>
      <c r="C3468" s="233"/>
      <c r="D3468" s="233"/>
      <c r="E3468" s="233"/>
      <c r="F3468" s="233"/>
      <c r="G3468" s="233"/>
      <c r="H3468" s="233">
        <v>2</v>
      </c>
      <c r="I3468" s="233"/>
      <c r="J3468" s="233"/>
      <c r="K3468" s="233"/>
      <c r="L3468" s="233">
        <v>3</v>
      </c>
      <c r="M3468" s="233"/>
      <c r="N3468" s="233"/>
      <c r="O3468" s="233">
        <v>4</v>
      </c>
      <c r="P3468" s="234">
        <v>3</v>
      </c>
    </row>
    <row r="3469" spans="1:16" x14ac:dyDescent="0.25">
      <c r="A3469" s="231" t="s">
        <v>8581</v>
      </c>
      <c r="B3469" s="232" t="s">
        <v>8582</v>
      </c>
      <c r="C3469" s="233">
        <v>1</v>
      </c>
      <c r="D3469" s="233"/>
      <c r="E3469" s="233"/>
      <c r="F3469" s="233"/>
      <c r="G3469" s="233"/>
      <c r="H3469" s="233"/>
      <c r="I3469" s="233"/>
      <c r="J3469" s="233"/>
      <c r="K3469" s="233"/>
      <c r="L3469" s="233"/>
      <c r="M3469" s="233"/>
      <c r="N3469" s="233"/>
      <c r="O3469" s="233"/>
      <c r="P3469" s="234"/>
    </row>
    <row r="3470" spans="1:16" x14ac:dyDescent="0.25">
      <c r="A3470" s="231" t="s">
        <v>2556</v>
      </c>
      <c r="B3470" s="232" t="s">
        <v>4157</v>
      </c>
      <c r="C3470" s="233">
        <v>1</v>
      </c>
      <c r="D3470" s="233"/>
      <c r="E3470" s="233"/>
      <c r="F3470" s="233"/>
      <c r="G3470" s="233"/>
      <c r="H3470" s="233"/>
      <c r="I3470" s="233"/>
      <c r="J3470" s="233"/>
      <c r="K3470" s="233"/>
      <c r="L3470" s="233">
        <v>2</v>
      </c>
      <c r="M3470" s="233">
        <v>1</v>
      </c>
      <c r="N3470" s="233">
        <v>1</v>
      </c>
      <c r="O3470" s="233"/>
      <c r="P3470" s="234"/>
    </row>
    <row r="3471" spans="1:16" x14ac:dyDescent="0.25">
      <c r="A3471" s="231" t="s">
        <v>2647</v>
      </c>
      <c r="B3471" s="232" t="s">
        <v>5900</v>
      </c>
      <c r="C3471" s="233"/>
      <c r="D3471" s="233"/>
      <c r="E3471" s="233"/>
      <c r="F3471" s="233"/>
      <c r="G3471" s="233"/>
      <c r="H3471" s="233"/>
      <c r="I3471" s="233"/>
      <c r="J3471" s="233"/>
      <c r="K3471" s="233"/>
      <c r="L3471" s="233"/>
      <c r="M3471" s="233">
        <v>1</v>
      </c>
      <c r="N3471" s="233"/>
      <c r="O3471" s="233"/>
      <c r="P3471" s="234"/>
    </row>
    <row r="3472" spans="1:16" x14ac:dyDescent="0.25">
      <c r="A3472" s="231" t="s">
        <v>1675</v>
      </c>
      <c r="B3472" s="232" t="s">
        <v>5901</v>
      </c>
      <c r="C3472" s="233"/>
      <c r="D3472" s="233"/>
      <c r="E3472" s="233">
        <v>336</v>
      </c>
      <c r="F3472" s="233">
        <v>489</v>
      </c>
      <c r="G3472" s="233"/>
      <c r="H3472" s="233">
        <v>2</v>
      </c>
      <c r="I3472" s="233"/>
      <c r="J3472" s="233"/>
      <c r="K3472" s="233">
        <v>4</v>
      </c>
      <c r="L3472" s="233"/>
      <c r="M3472" s="233"/>
      <c r="N3472" s="233">
        <v>5</v>
      </c>
      <c r="O3472" s="233">
        <v>1</v>
      </c>
      <c r="P3472" s="234">
        <v>1</v>
      </c>
    </row>
    <row r="3473" spans="1:16" x14ac:dyDescent="0.25">
      <c r="A3473" s="231" t="s">
        <v>2080</v>
      </c>
      <c r="B3473" s="232" t="s">
        <v>4159</v>
      </c>
      <c r="C3473" s="233"/>
      <c r="D3473" s="233"/>
      <c r="E3473" s="233">
        <v>94</v>
      </c>
      <c r="F3473" s="233">
        <v>58</v>
      </c>
      <c r="G3473" s="233">
        <v>1</v>
      </c>
      <c r="H3473" s="233"/>
      <c r="I3473" s="233"/>
      <c r="J3473" s="233"/>
      <c r="K3473" s="233">
        <v>1</v>
      </c>
      <c r="L3473" s="233">
        <v>3</v>
      </c>
      <c r="M3473" s="233">
        <v>2</v>
      </c>
      <c r="N3473" s="233">
        <v>4</v>
      </c>
      <c r="O3473" s="233">
        <v>10</v>
      </c>
      <c r="P3473" s="234">
        <v>1</v>
      </c>
    </row>
    <row r="3474" spans="1:16" x14ac:dyDescent="0.25">
      <c r="A3474" s="231" t="s">
        <v>1110</v>
      </c>
      <c r="B3474" s="232" t="s">
        <v>4160</v>
      </c>
      <c r="C3474" s="233"/>
      <c r="D3474" s="233"/>
      <c r="E3474" s="233"/>
      <c r="F3474" s="233"/>
      <c r="G3474" s="233"/>
      <c r="H3474" s="233"/>
      <c r="I3474" s="233">
        <v>4</v>
      </c>
      <c r="J3474" s="233"/>
      <c r="K3474" s="233"/>
      <c r="L3474" s="233"/>
      <c r="M3474" s="233">
        <v>3</v>
      </c>
      <c r="N3474" s="233">
        <v>8</v>
      </c>
      <c r="O3474" s="233">
        <v>7</v>
      </c>
      <c r="P3474" s="234">
        <v>20</v>
      </c>
    </row>
    <row r="3475" spans="1:16" x14ac:dyDescent="0.25">
      <c r="A3475" s="231" t="s">
        <v>3153</v>
      </c>
      <c r="B3475" s="232" t="s">
        <v>6655</v>
      </c>
      <c r="C3475" s="233"/>
      <c r="D3475" s="233">
        <v>2</v>
      </c>
      <c r="E3475" s="233">
        <v>2</v>
      </c>
      <c r="F3475" s="233"/>
      <c r="G3475" s="233"/>
      <c r="H3475" s="233"/>
      <c r="I3475" s="233"/>
      <c r="J3475" s="233"/>
      <c r="K3475" s="233"/>
      <c r="L3475" s="233"/>
      <c r="M3475" s="233"/>
      <c r="N3475" s="233"/>
      <c r="O3475" s="233"/>
      <c r="P3475" s="234"/>
    </row>
    <row r="3476" spans="1:16" x14ac:dyDescent="0.25">
      <c r="A3476" s="231" t="s">
        <v>3091</v>
      </c>
      <c r="B3476" s="232" t="s">
        <v>6956</v>
      </c>
      <c r="C3476" s="233">
        <v>10</v>
      </c>
      <c r="D3476" s="233">
        <v>2</v>
      </c>
      <c r="E3476" s="233">
        <v>3</v>
      </c>
      <c r="F3476" s="233">
        <v>1</v>
      </c>
      <c r="G3476" s="233">
        <v>7</v>
      </c>
      <c r="H3476" s="233">
        <v>29</v>
      </c>
      <c r="I3476" s="233"/>
      <c r="J3476" s="233"/>
      <c r="K3476" s="233"/>
      <c r="L3476" s="233"/>
      <c r="M3476" s="233"/>
      <c r="N3476" s="233"/>
      <c r="O3476" s="233"/>
      <c r="P3476" s="234"/>
    </row>
    <row r="3477" spans="1:16" x14ac:dyDescent="0.25">
      <c r="A3477" s="231" t="s">
        <v>3037</v>
      </c>
      <c r="B3477" s="232" t="s">
        <v>5902</v>
      </c>
      <c r="C3477" s="233">
        <v>81</v>
      </c>
      <c r="D3477" s="233">
        <v>83</v>
      </c>
      <c r="E3477" s="233">
        <v>167</v>
      </c>
      <c r="F3477" s="233">
        <v>90</v>
      </c>
      <c r="G3477" s="233">
        <v>37</v>
      </c>
      <c r="H3477" s="233">
        <v>260</v>
      </c>
      <c r="I3477" s="233">
        <v>127</v>
      </c>
      <c r="J3477" s="233"/>
      <c r="K3477" s="233"/>
      <c r="L3477" s="233"/>
      <c r="M3477" s="233"/>
      <c r="N3477" s="233"/>
      <c r="O3477" s="233"/>
      <c r="P3477" s="234"/>
    </row>
    <row r="3478" spans="1:16" x14ac:dyDescent="0.25">
      <c r="A3478" s="231" t="s">
        <v>3143</v>
      </c>
      <c r="B3478" s="232" t="s">
        <v>6578</v>
      </c>
      <c r="C3478" s="233">
        <v>71</v>
      </c>
      <c r="D3478" s="233">
        <v>21</v>
      </c>
      <c r="E3478" s="233"/>
      <c r="F3478" s="233"/>
      <c r="G3478" s="233">
        <v>15</v>
      </c>
      <c r="H3478" s="233"/>
      <c r="I3478" s="233"/>
      <c r="J3478" s="233"/>
      <c r="K3478" s="233"/>
      <c r="L3478" s="233"/>
      <c r="M3478" s="233"/>
      <c r="N3478" s="233"/>
      <c r="O3478" s="233"/>
      <c r="P3478" s="234"/>
    </row>
    <row r="3479" spans="1:16" x14ac:dyDescent="0.25">
      <c r="A3479" s="231" t="s">
        <v>5903</v>
      </c>
      <c r="B3479" s="232" t="s">
        <v>3621</v>
      </c>
      <c r="C3479" s="233"/>
      <c r="D3479" s="233"/>
      <c r="E3479" s="233"/>
      <c r="F3479" s="233"/>
      <c r="G3479" s="233"/>
      <c r="H3479" s="233"/>
      <c r="I3479" s="233"/>
      <c r="J3479" s="233"/>
      <c r="K3479" s="233">
        <v>37</v>
      </c>
      <c r="L3479" s="233">
        <v>166</v>
      </c>
      <c r="M3479" s="233">
        <v>168</v>
      </c>
      <c r="N3479" s="233">
        <v>47</v>
      </c>
      <c r="O3479" s="233">
        <v>65</v>
      </c>
      <c r="P3479" s="234">
        <v>82</v>
      </c>
    </row>
    <row r="3480" spans="1:16" x14ac:dyDescent="0.25">
      <c r="A3480" s="231" t="s">
        <v>3620</v>
      </c>
      <c r="B3480" s="232" t="s">
        <v>3621</v>
      </c>
      <c r="C3480" s="233"/>
      <c r="D3480" s="233"/>
      <c r="E3480" s="233"/>
      <c r="F3480" s="233"/>
      <c r="G3480" s="233"/>
      <c r="H3480" s="233"/>
      <c r="I3480" s="233">
        <v>2</v>
      </c>
      <c r="J3480" s="233">
        <v>20</v>
      </c>
      <c r="K3480" s="233"/>
      <c r="L3480" s="233">
        <v>55</v>
      </c>
      <c r="M3480" s="233">
        <v>24</v>
      </c>
      <c r="N3480" s="233"/>
      <c r="O3480" s="233">
        <v>37</v>
      </c>
      <c r="P3480" s="234">
        <v>78</v>
      </c>
    </row>
    <row r="3481" spans="1:16" x14ac:dyDescent="0.25">
      <c r="A3481" s="231" t="s">
        <v>598</v>
      </c>
      <c r="B3481" s="232" t="s">
        <v>5905</v>
      </c>
      <c r="C3481" s="233"/>
      <c r="D3481" s="233"/>
      <c r="E3481" s="233"/>
      <c r="F3481" s="233"/>
      <c r="G3481" s="233">
        <v>3</v>
      </c>
      <c r="H3481" s="233">
        <v>1</v>
      </c>
      <c r="I3481" s="233"/>
      <c r="J3481" s="233"/>
      <c r="K3481" s="233"/>
      <c r="L3481" s="233"/>
      <c r="M3481" s="233"/>
      <c r="N3481" s="233"/>
      <c r="O3481" s="233"/>
      <c r="P3481" s="234">
        <v>2</v>
      </c>
    </row>
    <row r="3482" spans="1:16" x14ac:dyDescent="0.25">
      <c r="A3482" s="231" t="s">
        <v>1830</v>
      </c>
      <c r="B3482" s="232" t="s">
        <v>5906</v>
      </c>
      <c r="C3482" s="233"/>
      <c r="D3482" s="233"/>
      <c r="E3482" s="233"/>
      <c r="F3482" s="233"/>
      <c r="G3482" s="233"/>
      <c r="H3482" s="233"/>
      <c r="I3482" s="233"/>
      <c r="J3482" s="233"/>
      <c r="K3482" s="233"/>
      <c r="L3482" s="233"/>
      <c r="M3482" s="233"/>
      <c r="N3482" s="233"/>
      <c r="O3482" s="233"/>
      <c r="P3482" s="234">
        <v>2</v>
      </c>
    </row>
    <row r="3483" spans="1:16" x14ac:dyDescent="0.25">
      <c r="A3483" s="231" t="s">
        <v>2878</v>
      </c>
      <c r="B3483" s="232" t="s">
        <v>3680</v>
      </c>
      <c r="C3483" s="233">
        <v>3</v>
      </c>
      <c r="D3483" s="233">
        <v>2</v>
      </c>
      <c r="E3483" s="233">
        <v>1</v>
      </c>
      <c r="F3483" s="233">
        <v>1</v>
      </c>
      <c r="G3483" s="233">
        <v>15</v>
      </c>
      <c r="H3483" s="233">
        <v>39</v>
      </c>
      <c r="I3483" s="233"/>
      <c r="J3483" s="233"/>
      <c r="K3483" s="233">
        <v>24</v>
      </c>
      <c r="L3483" s="233">
        <v>158</v>
      </c>
      <c r="M3483" s="233">
        <v>177</v>
      </c>
      <c r="N3483" s="233">
        <v>21</v>
      </c>
      <c r="O3483" s="233">
        <v>30</v>
      </c>
      <c r="P3483" s="234">
        <v>12</v>
      </c>
    </row>
    <row r="3484" spans="1:16" x14ac:dyDescent="0.25">
      <c r="A3484" s="231" t="s">
        <v>2707</v>
      </c>
      <c r="B3484" s="232" t="s">
        <v>7038</v>
      </c>
      <c r="C3484" s="233">
        <v>9</v>
      </c>
      <c r="D3484" s="233">
        <v>30</v>
      </c>
      <c r="E3484" s="233">
        <v>16</v>
      </c>
      <c r="F3484" s="233">
        <v>24</v>
      </c>
      <c r="G3484" s="233">
        <v>42</v>
      </c>
      <c r="H3484" s="233">
        <v>38</v>
      </c>
      <c r="I3484" s="233"/>
      <c r="J3484" s="233"/>
      <c r="K3484" s="233"/>
      <c r="L3484" s="233"/>
      <c r="M3484" s="233"/>
      <c r="N3484" s="233"/>
      <c r="O3484" s="233"/>
      <c r="P3484" s="234">
        <v>2</v>
      </c>
    </row>
    <row r="3485" spans="1:16" x14ac:dyDescent="0.25">
      <c r="A3485" s="231" t="s">
        <v>2641</v>
      </c>
      <c r="B3485" s="232" t="s">
        <v>4143</v>
      </c>
      <c r="C3485" s="233"/>
      <c r="D3485" s="233"/>
      <c r="E3485" s="233"/>
      <c r="F3485" s="233"/>
      <c r="G3485" s="233"/>
      <c r="H3485" s="233"/>
      <c r="I3485" s="233"/>
      <c r="J3485" s="233"/>
      <c r="K3485" s="233"/>
      <c r="L3485" s="233"/>
      <c r="M3485" s="233"/>
      <c r="N3485" s="233"/>
      <c r="O3485" s="233"/>
      <c r="P3485" s="234">
        <v>2</v>
      </c>
    </row>
    <row r="3486" spans="1:16" x14ac:dyDescent="0.25">
      <c r="A3486" s="231" t="s">
        <v>2046</v>
      </c>
      <c r="B3486" s="232" t="s">
        <v>4144</v>
      </c>
      <c r="C3486" s="233"/>
      <c r="D3486" s="233">
        <v>6</v>
      </c>
      <c r="E3486" s="233"/>
      <c r="F3486" s="233"/>
      <c r="G3486" s="233"/>
      <c r="H3486" s="233"/>
      <c r="I3486" s="233"/>
      <c r="J3486" s="233"/>
      <c r="K3486" s="233"/>
      <c r="L3486" s="233"/>
      <c r="M3486" s="233"/>
      <c r="N3486" s="233"/>
      <c r="O3486" s="233"/>
      <c r="P3486" s="234"/>
    </row>
    <row r="3487" spans="1:16" x14ac:dyDescent="0.25">
      <c r="A3487" s="231" t="s">
        <v>2077</v>
      </c>
      <c r="B3487" s="232" t="s">
        <v>4145</v>
      </c>
      <c r="C3487" s="233"/>
      <c r="D3487" s="233"/>
      <c r="E3487" s="233"/>
      <c r="F3487" s="233"/>
      <c r="G3487" s="233"/>
      <c r="H3487" s="233"/>
      <c r="I3487" s="233"/>
      <c r="J3487" s="233"/>
      <c r="K3487" s="233"/>
      <c r="L3487" s="233">
        <v>1</v>
      </c>
      <c r="M3487" s="233">
        <v>13</v>
      </c>
      <c r="N3487" s="233">
        <v>1</v>
      </c>
      <c r="O3487" s="233"/>
      <c r="P3487" s="234">
        <v>1</v>
      </c>
    </row>
    <row r="3488" spans="1:16" x14ac:dyDescent="0.25">
      <c r="A3488" s="231" t="s">
        <v>621</v>
      </c>
      <c r="B3488" s="232" t="s">
        <v>4146</v>
      </c>
      <c r="C3488" s="233">
        <v>6</v>
      </c>
      <c r="D3488" s="233">
        <v>1</v>
      </c>
      <c r="E3488" s="233">
        <v>9</v>
      </c>
      <c r="F3488" s="233">
        <v>7</v>
      </c>
      <c r="G3488" s="233">
        <v>11</v>
      </c>
      <c r="H3488" s="233"/>
      <c r="I3488" s="233"/>
      <c r="J3488" s="233"/>
      <c r="K3488" s="233"/>
      <c r="L3488" s="233"/>
      <c r="M3488" s="233"/>
      <c r="N3488" s="233"/>
      <c r="O3488" s="233"/>
      <c r="P3488" s="234"/>
    </row>
    <row r="3489" spans="1:16" x14ac:dyDescent="0.25">
      <c r="A3489" s="231" t="s">
        <v>2802</v>
      </c>
      <c r="B3489" s="232" t="s">
        <v>9877</v>
      </c>
      <c r="C3489" s="233"/>
      <c r="D3489" s="233"/>
      <c r="E3489" s="233"/>
      <c r="F3489" s="233"/>
      <c r="G3489" s="233"/>
      <c r="H3489" s="233"/>
      <c r="I3489" s="233"/>
      <c r="J3489" s="233"/>
      <c r="K3489" s="233"/>
      <c r="L3489" s="233"/>
      <c r="M3489" s="233"/>
      <c r="N3489" s="233"/>
      <c r="O3489" s="233">
        <v>2</v>
      </c>
      <c r="P3489" s="234">
        <v>4</v>
      </c>
    </row>
    <row r="3490" spans="1:16" x14ac:dyDescent="0.25">
      <c r="A3490" s="231" t="s">
        <v>2522</v>
      </c>
      <c r="B3490" s="232" t="s">
        <v>5917</v>
      </c>
      <c r="C3490" s="233">
        <v>77</v>
      </c>
      <c r="D3490" s="233">
        <v>25</v>
      </c>
      <c r="E3490" s="233">
        <v>20</v>
      </c>
      <c r="F3490" s="233"/>
      <c r="G3490" s="233"/>
      <c r="H3490" s="233">
        <v>2</v>
      </c>
      <c r="I3490" s="233">
        <v>101</v>
      </c>
      <c r="J3490" s="233">
        <v>121</v>
      </c>
      <c r="K3490" s="233">
        <v>29</v>
      </c>
      <c r="L3490" s="233">
        <v>60</v>
      </c>
      <c r="M3490" s="233">
        <v>95</v>
      </c>
      <c r="N3490" s="233"/>
      <c r="O3490" s="233">
        <v>52</v>
      </c>
      <c r="P3490" s="234">
        <v>117</v>
      </c>
    </row>
    <row r="3491" spans="1:16" x14ac:dyDescent="0.25">
      <c r="A3491" s="231" t="s">
        <v>2083</v>
      </c>
      <c r="B3491" s="232" t="s">
        <v>9878</v>
      </c>
      <c r="C3491" s="233"/>
      <c r="D3491" s="233"/>
      <c r="E3491" s="233"/>
      <c r="F3491" s="233"/>
      <c r="G3491" s="233"/>
      <c r="H3491" s="233">
        <v>6</v>
      </c>
      <c r="I3491" s="233"/>
      <c r="J3491" s="233"/>
      <c r="K3491" s="233"/>
      <c r="L3491" s="233">
        <v>323</v>
      </c>
      <c r="M3491" s="233">
        <v>73</v>
      </c>
      <c r="N3491" s="233">
        <v>7</v>
      </c>
      <c r="O3491" s="233">
        <v>3</v>
      </c>
      <c r="P3491" s="234">
        <v>2</v>
      </c>
    </row>
    <row r="3492" spans="1:16" x14ac:dyDescent="0.25">
      <c r="A3492" s="231" t="s">
        <v>1731</v>
      </c>
      <c r="B3492" s="232" t="s">
        <v>9879</v>
      </c>
      <c r="C3492" s="233"/>
      <c r="D3492" s="233"/>
      <c r="E3492" s="233"/>
      <c r="F3492" s="233"/>
      <c r="G3492" s="233"/>
      <c r="H3492" s="233"/>
      <c r="I3492" s="233">
        <v>2</v>
      </c>
      <c r="J3492" s="233"/>
      <c r="K3492" s="233"/>
      <c r="L3492" s="233"/>
      <c r="M3492" s="233"/>
      <c r="N3492" s="233"/>
      <c r="O3492" s="233"/>
      <c r="P3492" s="234"/>
    </row>
    <row r="3493" spans="1:16" x14ac:dyDescent="0.25">
      <c r="A3493" s="231" t="s">
        <v>7683</v>
      </c>
      <c r="B3493" s="232" t="s">
        <v>9880</v>
      </c>
      <c r="C3493" s="233"/>
      <c r="D3493" s="233"/>
      <c r="E3493" s="233"/>
      <c r="F3493" s="233"/>
      <c r="G3493" s="233"/>
      <c r="H3493" s="233"/>
      <c r="I3493" s="233"/>
      <c r="J3493" s="233"/>
      <c r="K3493" s="233"/>
      <c r="L3493" s="233"/>
      <c r="M3493" s="233"/>
      <c r="N3493" s="233"/>
      <c r="O3493" s="233"/>
      <c r="P3493" s="234">
        <v>1</v>
      </c>
    </row>
    <row r="3494" spans="1:16" x14ac:dyDescent="0.25">
      <c r="A3494" s="231" t="s">
        <v>2455</v>
      </c>
      <c r="B3494" s="232" t="s">
        <v>5914</v>
      </c>
      <c r="C3494" s="233">
        <v>11</v>
      </c>
      <c r="D3494" s="233">
        <v>40</v>
      </c>
      <c r="E3494" s="233">
        <v>49</v>
      </c>
      <c r="F3494" s="233"/>
      <c r="G3494" s="233">
        <v>67</v>
      </c>
      <c r="H3494" s="233">
        <v>139</v>
      </c>
      <c r="I3494" s="233">
        <v>19</v>
      </c>
      <c r="J3494" s="233"/>
      <c r="K3494" s="233">
        <v>81</v>
      </c>
      <c r="L3494" s="233">
        <v>18</v>
      </c>
      <c r="M3494" s="233">
        <v>6</v>
      </c>
      <c r="N3494" s="233">
        <v>5</v>
      </c>
      <c r="O3494" s="233">
        <v>56</v>
      </c>
      <c r="P3494" s="234">
        <v>13</v>
      </c>
    </row>
    <row r="3495" spans="1:16" x14ac:dyDescent="0.25">
      <c r="A3495" s="231" t="s">
        <v>1735</v>
      </c>
      <c r="B3495" s="232" t="s">
        <v>4148</v>
      </c>
      <c r="C3495" s="233"/>
      <c r="D3495" s="233"/>
      <c r="E3495" s="233">
        <v>62</v>
      </c>
      <c r="F3495" s="233"/>
      <c r="G3495" s="233">
        <v>3</v>
      </c>
      <c r="H3495" s="233">
        <v>7</v>
      </c>
      <c r="I3495" s="233"/>
      <c r="J3495" s="233"/>
      <c r="K3495" s="233">
        <v>6</v>
      </c>
      <c r="L3495" s="233">
        <v>21</v>
      </c>
      <c r="M3495" s="233">
        <v>245</v>
      </c>
      <c r="N3495" s="233">
        <v>48</v>
      </c>
      <c r="O3495" s="233">
        <v>22</v>
      </c>
      <c r="P3495" s="234">
        <v>18</v>
      </c>
    </row>
    <row r="3496" spans="1:16" x14ac:dyDescent="0.25">
      <c r="A3496" s="231" t="s">
        <v>1765</v>
      </c>
      <c r="B3496" s="232" t="s">
        <v>9881</v>
      </c>
      <c r="C3496" s="233"/>
      <c r="D3496" s="233"/>
      <c r="E3496" s="233">
        <v>2</v>
      </c>
      <c r="F3496" s="233"/>
      <c r="G3496" s="233"/>
      <c r="H3496" s="233">
        <v>3</v>
      </c>
      <c r="I3496" s="233"/>
      <c r="J3496" s="233"/>
      <c r="K3496" s="233">
        <v>1</v>
      </c>
      <c r="L3496" s="233"/>
      <c r="M3496" s="233">
        <v>1</v>
      </c>
      <c r="N3496" s="233"/>
      <c r="O3496" s="233"/>
      <c r="P3496" s="234"/>
    </row>
    <row r="3497" spans="1:16" x14ac:dyDescent="0.25">
      <c r="A3497" s="231" t="s">
        <v>2854</v>
      </c>
      <c r="B3497" s="232" t="s">
        <v>9882</v>
      </c>
      <c r="C3497" s="233"/>
      <c r="D3497" s="233"/>
      <c r="E3497" s="233"/>
      <c r="F3497" s="233"/>
      <c r="G3497" s="233"/>
      <c r="H3497" s="233"/>
      <c r="I3497" s="233"/>
      <c r="J3497" s="233"/>
      <c r="K3497" s="233">
        <v>7</v>
      </c>
      <c r="L3497" s="233">
        <v>6</v>
      </c>
      <c r="M3497" s="233">
        <v>5</v>
      </c>
      <c r="N3497" s="233">
        <v>1</v>
      </c>
      <c r="O3497" s="233"/>
      <c r="P3497" s="234"/>
    </row>
    <row r="3498" spans="1:16" x14ac:dyDescent="0.25">
      <c r="A3498" s="231" t="s">
        <v>2572</v>
      </c>
      <c r="B3498" s="232" t="s">
        <v>4150</v>
      </c>
      <c r="C3498" s="233">
        <v>4</v>
      </c>
      <c r="D3498" s="233">
        <v>61</v>
      </c>
      <c r="E3498" s="233">
        <v>205</v>
      </c>
      <c r="F3498" s="233">
        <v>183</v>
      </c>
      <c r="G3498" s="233">
        <v>35</v>
      </c>
      <c r="H3498" s="233">
        <v>2</v>
      </c>
      <c r="I3498" s="233"/>
      <c r="J3498" s="233"/>
      <c r="K3498" s="233">
        <v>2</v>
      </c>
      <c r="L3498" s="233">
        <v>2</v>
      </c>
      <c r="M3498" s="233">
        <v>2</v>
      </c>
      <c r="N3498" s="233">
        <v>11</v>
      </c>
      <c r="O3498" s="233">
        <v>5</v>
      </c>
      <c r="P3498" s="234">
        <v>14</v>
      </c>
    </row>
    <row r="3499" spans="1:16" x14ac:dyDescent="0.25">
      <c r="A3499" s="231" t="s">
        <v>2256</v>
      </c>
      <c r="B3499" s="232" t="s">
        <v>9883</v>
      </c>
      <c r="C3499" s="233">
        <v>2</v>
      </c>
      <c r="D3499" s="233"/>
      <c r="E3499" s="233"/>
      <c r="F3499" s="233">
        <v>1</v>
      </c>
      <c r="G3499" s="233"/>
      <c r="H3499" s="233">
        <v>1</v>
      </c>
      <c r="I3499" s="233"/>
      <c r="J3499" s="233"/>
      <c r="K3499" s="233">
        <v>30</v>
      </c>
      <c r="L3499" s="233">
        <v>8</v>
      </c>
      <c r="M3499" s="233">
        <v>76</v>
      </c>
      <c r="N3499" s="233">
        <v>11</v>
      </c>
      <c r="O3499" s="233">
        <v>8</v>
      </c>
      <c r="P3499" s="234">
        <v>11</v>
      </c>
    </row>
    <row r="3500" spans="1:16" x14ac:dyDescent="0.25">
      <c r="A3500" s="231" t="s">
        <v>2188</v>
      </c>
      <c r="B3500" s="232" t="s">
        <v>9884</v>
      </c>
      <c r="C3500" s="233"/>
      <c r="D3500" s="233"/>
      <c r="E3500" s="233"/>
      <c r="F3500" s="233"/>
      <c r="G3500" s="233"/>
      <c r="H3500" s="233">
        <v>1</v>
      </c>
      <c r="I3500" s="233"/>
      <c r="J3500" s="233"/>
      <c r="K3500" s="233"/>
      <c r="L3500" s="233"/>
      <c r="M3500" s="233"/>
      <c r="N3500" s="233"/>
      <c r="O3500" s="233"/>
      <c r="P3500" s="234"/>
    </row>
    <row r="3501" spans="1:16" x14ac:dyDescent="0.25">
      <c r="A3501" s="231" t="s">
        <v>2541</v>
      </c>
      <c r="B3501" s="232" t="s">
        <v>6781</v>
      </c>
      <c r="C3501" s="233">
        <v>5</v>
      </c>
      <c r="D3501" s="233">
        <v>4</v>
      </c>
      <c r="E3501" s="233">
        <v>92</v>
      </c>
      <c r="F3501" s="233"/>
      <c r="G3501" s="233">
        <v>20</v>
      </c>
      <c r="H3501" s="233">
        <v>30</v>
      </c>
      <c r="I3501" s="233">
        <v>16</v>
      </c>
      <c r="J3501" s="233"/>
      <c r="K3501" s="233"/>
      <c r="L3501" s="233">
        <v>1</v>
      </c>
      <c r="M3501" s="233"/>
      <c r="N3501" s="233"/>
      <c r="O3501" s="233"/>
      <c r="P3501" s="234"/>
    </row>
    <row r="3502" spans="1:16" x14ac:dyDescent="0.25">
      <c r="A3502" s="231" t="s">
        <v>2178</v>
      </c>
      <c r="B3502" s="232" t="s">
        <v>9885</v>
      </c>
      <c r="C3502" s="233">
        <v>3</v>
      </c>
      <c r="D3502" s="233"/>
      <c r="E3502" s="233">
        <v>102</v>
      </c>
      <c r="F3502" s="233">
        <v>280</v>
      </c>
      <c r="G3502" s="233">
        <v>8</v>
      </c>
      <c r="H3502" s="233">
        <v>12</v>
      </c>
      <c r="I3502" s="233"/>
      <c r="J3502" s="233">
        <v>15</v>
      </c>
      <c r="K3502" s="233">
        <v>3</v>
      </c>
      <c r="L3502" s="233">
        <v>25</v>
      </c>
      <c r="M3502" s="233">
        <v>37</v>
      </c>
      <c r="N3502" s="233">
        <v>24</v>
      </c>
      <c r="O3502" s="233">
        <v>12</v>
      </c>
      <c r="P3502" s="234">
        <v>16</v>
      </c>
    </row>
    <row r="3503" spans="1:16" x14ac:dyDescent="0.25">
      <c r="A3503" s="231" t="s">
        <v>2830</v>
      </c>
      <c r="B3503" s="232" t="s">
        <v>5911</v>
      </c>
      <c r="C3503" s="233"/>
      <c r="D3503" s="233"/>
      <c r="E3503" s="233">
        <v>36</v>
      </c>
      <c r="F3503" s="233"/>
      <c r="G3503" s="233"/>
      <c r="H3503" s="233"/>
      <c r="I3503" s="233"/>
      <c r="J3503" s="233"/>
      <c r="K3503" s="233">
        <v>3</v>
      </c>
      <c r="L3503" s="233"/>
      <c r="M3503" s="233"/>
      <c r="N3503" s="233"/>
      <c r="O3503" s="233"/>
      <c r="P3503" s="234"/>
    </row>
    <row r="3504" spans="1:16" x14ac:dyDescent="0.25">
      <c r="A3504" s="231" t="s">
        <v>2189</v>
      </c>
      <c r="B3504" s="232" t="s">
        <v>4178</v>
      </c>
      <c r="C3504" s="233"/>
      <c r="D3504" s="233"/>
      <c r="E3504" s="233">
        <v>323</v>
      </c>
      <c r="F3504" s="233"/>
      <c r="G3504" s="233"/>
      <c r="H3504" s="233"/>
      <c r="I3504" s="233"/>
      <c r="J3504" s="233"/>
      <c r="K3504" s="233"/>
      <c r="L3504" s="233"/>
      <c r="M3504" s="233"/>
      <c r="N3504" s="233"/>
      <c r="O3504" s="233"/>
      <c r="P3504" s="234"/>
    </row>
    <row r="3505" spans="1:16" x14ac:dyDescent="0.25">
      <c r="A3505" s="231" t="s">
        <v>1159</v>
      </c>
      <c r="B3505" s="232" t="s">
        <v>4179</v>
      </c>
      <c r="C3505" s="233"/>
      <c r="D3505" s="233">
        <v>1</v>
      </c>
      <c r="E3505" s="233">
        <v>5</v>
      </c>
      <c r="F3505" s="233">
        <v>27</v>
      </c>
      <c r="G3505" s="233"/>
      <c r="H3505" s="233">
        <v>1</v>
      </c>
      <c r="I3505" s="233"/>
      <c r="J3505" s="233">
        <v>6</v>
      </c>
      <c r="K3505" s="233"/>
      <c r="L3505" s="233"/>
      <c r="M3505" s="233"/>
      <c r="N3505" s="233"/>
      <c r="O3505" s="233"/>
      <c r="P3505" s="234"/>
    </row>
    <row r="3506" spans="1:16" x14ac:dyDescent="0.25">
      <c r="A3506" s="231" t="s">
        <v>1714</v>
      </c>
      <c r="B3506" s="232" t="s">
        <v>5874</v>
      </c>
      <c r="C3506" s="233">
        <v>51</v>
      </c>
      <c r="D3506" s="233">
        <v>4</v>
      </c>
      <c r="E3506" s="233"/>
      <c r="F3506" s="233">
        <v>4</v>
      </c>
      <c r="G3506" s="233">
        <v>7</v>
      </c>
      <c r="H3506" s="233"/>
      <c r="I3506" s="233">
        <v>11</v>
      </c>
      <c r="J3506" s="233"/>
      <c r="K3506" s="233">
        <v>167</v>
      </c>
      <c r="L3506" s="233">
        <v>5</v>
      </c>
      <c r="M3506" s="233">
        <v>469</v>
      </c>
      <c r="N3506" s="233">
        <v>230</v>
      </c>
      <c r="O3506" s="233"/>
      <c r="P3506" s="234">
        <v>62</v>
      </c>
    </row>
    <row r="3507" spans="1:16" x14ac:dyDescent="0.25">
      <c r="A3507" s="231" t="s">
        <v>2665</v>
      </c>
      <c r="B3507" s="232" t="s">
        <v>4180</v>
      </c>
      <c r="C3507" s="233"/>
      <c r="D3507" s="233"/>
      <c r="E3507" s="233"/>
      <c r="F3507" s="233"/>
      <c r="G3507" s="233"/>
      <c r="H3507" s="233"/>
      <c r="I3507" s="233"/>
      <c r="J3507" s="233"/>
      <c r="K3507" s="233"/>
      <c r="L3507" s="233">
        <v>10</v>
      </c>
      <c r="M3507" s="233">
        <v>32</v>
      </c>
      <c r="N3507" s="233"/>
      <c r="O3507" s="233"/>
      <c r="P3507" s="234"/>
    </row>
    <row r="3508" spans="1:16" x14ac:dyDescent="0.25">
      <c r="A3508" s="231" t="s">
        <v>1384</v>
      </c>
      <c r="B3508" s="232" t="s">
        <v>4181</v>
      </c>
      <c r="C3508" s="233">
        <v>1</v>
      </c>
      <c r="D3508" s="233">
        <v>6</v>
      </c>
      <c r="E3508" s="233">
        <v>1</v>
      </c>
      <c r="F3508" s="233"/>
      <c r="G3508" s="233">
        <v>12</v>
      </c>
      <c r="H3508" s="233">
        <v>4</v>
      </c>
      <c r="I3508" s="233">
        <v>2</v>
      </c>
      <c r="J3508" s="233"/>
      <c r="K3508" s="233">
        <v>14</v>
      </c>
      <c r="L3508" s="233"/>
      <c r="M3508" s="233"/>
      <c r="N3508" s="233"/>
      <c r="O3508" s="233"/>
      <c r="P3508" s="234">
        <v>8</v>
      </c>
    </row>
    <row r="3509" spans="1:16" x14ac:dyDescent="0.25">
      <c r="A3509" s="231" t="s">
        <v>2102</v>
      </c>
      <c r="B3509" s="232" t="s">
        <v>5873</v>
      </c>
      <c r="C3509" s="233">
        <v>1</v>
      </c>
      <c r="D3509" s="233"/>
      <c r="E3509" s="233"/>
      <c r="F3509" s="233"/>
      <c r="G3509" s="233"/>
      <c r="H3509" s="233"/>
      <c r="I3509" s="233"/>
      <c r="J3509" s="233"/>
      <c r="K3509" s="233"/>
      <c r="L3509" s="233"/>
      <c r="M3509" s="233"/>
      <c r="N3509" s="233"/>
      <c r="O3509" s="233"/>
      <c r="P3509" s="234"/>
    </row>
    <row r="3510" spans="1:16" x14ac:dyDescent="0.25">
      <c r="A3510" s="231" t="s">
        <v>1625</v>
      </c>
      <c r="B3510" s="232" t="s">
        <v>4182</v>
      </c>
      <c r="C3510" s="233">
        <v>1</v>
      </c>
      <c r="D3510" s="233"/>
      <c r="E3510" s="233">
        <v>8</v>
      </c>
      <c r="F3510" s="233">
        <v>3</v>
      </c>
      <c r="G3510" s="233">
        <v>1</v>
      </c>
      <c r="H3510" s="233"/>
      <c r="I3510" s="233"/>
      <c r="J3510" s="233"/>
      <c r="K3510" s="233">
        <v>2</v>
      </c>
      <c r="L3510" s="233"/>
      <c r="M3510" s="233"/>
      <c r="N3510" s="233"/>
      <c r="O3510" s="233"/>
      <c r="P3510" s="234"/>
    </row>
    <row r="3511" spans="1:16" x14ac:dyDescent="0.25">
      <c r="A3511" s="231" t="s">
        <v>1363</v>
      </c>
      <c r="B3511" s="232" t="s">
        <v>5870</v>
      </c>
      <c r="C3511" s="233"/>
      <c r="D3511" s="233"/>
      <c r="E3511" s="233">
        <v>67</v>
      </c>
      <c r="F3511" s="233"/>
      <c r="G3511" s="233">
        <v>1</v>
      </c>
      <c r="H3511" s="233"/>
      <c r="I3511" s="233">
        <v>1</v>
      </c>
      <c r="J3511" s="233"/>
      <c r="K3511" s="233">
        <v>2</v>
      </c>
      <c r="L3511" s="233"/>
      <c r="M3511" s="233"/>
      <c r="N3511" s="233"/>
      <c r="O3511" s="233">
        <v>1</v>
      </c>
      <c r="P3511" s="234">
        <v>1</v>
      </c>
    </row>
    <row r="3512" spans="1:16" x14ac:dyDescent="0.25">
      <c r="A3512" s="231" t="s">
        <v>1242</v>
      </c>
      <c r="B3512" s="232" t="s">
        <v>5871</v>
      </c>
      <c r="C3512" s="233"/>
      <c r="D3512" s="233"/>
      <c r="E3512" s="233"/>
      <c r="F3512" s="233"/>
      <c r="G3512" s="233"/>
      <c r="H3512" s="233"/>
      <c r="I3512" s="233">
        <v>4</v>
      </c>
      <c r="J3512" s="233"/>
      <c r="K3512" s="233"/>
      <c r="L3512" s="233"/>
      <c r="M3512" s="233"/>
      <c r="N3512" s="233"/>
      <c r="O3512" s="233">
        <v>2</v>
      </c>
      <c r="P3512" s="234"/>
    </row>
    <row r="3513" spans="1:16" x14ac:dyDescent="0.25">
      <c r="A3513" s="231" t="s">
        <v>1653</v>
      </c>
      <c r="B3513" s="232" t="s">
        <v>5872</v>
      </c>
      <c r="C3513" s="233"/>
      <c r="D3513" s="233">
        <v>17</v>
      </c>
      <c r="E3513" s="233"/>
      <c r="F3513" s="233"/>
      <c r="G3513" s="233"/>
      <c r="H3513" s="233"/>
      <c r="I3513" s="233">
        <v>1</v>
      </c>
      <c r="J3513" s="233"/>
      <c r="K3513" s="233"/>
      <c r="L3513" s="233"/>
      <c r="M3513" s="233">
        <v>2</v>
      </c>
      <c r="N3513" s="233"/>
      <c r="O3513" s="233"/>
      <c r="P3513" s="234"/>
    </row>
    <row r="3514" spans="1:16" x14ac:dyDescent="0.25">
      <c r="A3514" s="231" t="s">
        <v>282</v>
      </c>
      <c r="B3514" s="232" t="s">
        <v>3677</v>
      </c>
      <c r="C3514" s="233">
        <v>4684</v>
      </c>
      <c r="D3514" s="233">
        <v>4368</v>
      </c>
      <c r="E3514" s="233">
        <v>7314</v>
      </c>
      <c r="F3514" s="233">
        <v>7908</v>
      </c>
      <c r="G3514" s="233">
        <v>12801</v>
      </c>
      <c r="H3514" s="233">
        <v>15375</v>
      </c>
      <c r="I3514" s="233">
        <v>12387</v>
      </c>
      <c r="J3514" s="233">
        <v>13091</v>
      </c>
      <c r="K3514" s="233">
        <v>14131</v>
      </c>
      <c r="L3514" s="233">
        <v>14819</v>
      </c>
      <c r="M3514" s="233">
        <v>19717</v>
      </c>
      <c r="N3514" s="233">
        <v>13703</v>
      </c>
      <c r="O3514" s="233">
        <v>16091</v>
      </c>
      <c r="P3514" s="234">
        <v>16675</v>
      </c>
    </row>
    <row r="3515" spans="1:16" x14ac:dyDescent="0.25">
      <c r="A3515" s="231" t="s">
        <v>517</v>
      </c>
      <c r="B3515" s="232" t="s">
        <v>4176</v>
      </c>
      <c r="C3515" s="233"/>
      <c r="D3515" s="233">
        <v>22</v>
      </c>
      <c r="E3515" s="233">
        <v>125</v>
      </c>
      <c r="F3515" s="233">
        <v>230</v>
      </c>
      <c r="G3515" s="233">
        <v>6</v>
      </c>
      <c r="H3515" s="233">
        <v>8</v>
      </c>
      <c r="I3515" s="233">
        <v>3</v>
      </c>
      <c r="J3515" s="233"/>
      <c r="K3515" s="233"/>
      <c r="L3515" s="233">
        <v>2</v>
      </c>
      <c r="M3515" s="233">
        <v>207</v>
      </c>
      <c r="N3515" s="233"/>
      <c r="O3515" s="233"/>
      <c r="P3515" s="234">
        <v>8</v>
      </c>
    </row>
    <row r="3516" spans="1:16" x14ac:dyDescent="0.25">
      <c r="A3516" s="231" t="s">
        <v>552</v>
      </c>
      <c r="B3516" s="232" t="s">
        <v>3676</v>
      </c>
      <c r="C3516" s="233">
        <v>2</v>
      </c>
      <c r="D3516" s="233">
        <v>9</v>
      </c>
      <c r="E3516" s="233">
        <v>11</v>
      </c>
      <c r="F3516" s="233">
        <v>3</v>
      </c>
      <c r="G3516" s="233">
        <v>3</v>
      </c>
      <c r="H3516" s="233">
        <v>75</v>
      </c>
      <c r="I3516" s="233">
        <v>12</v>
      </c>
      <c r="J3516" s="233"/>
      <c r="K3516" s="233">
        <v>4</v>
      </c>
      <c r="L3516" s="233">
        <v>1</v>
      </c>
      <c r="M3516" s="233"/>
      <c r="N3516" s="233">
        <v>4</v>
      </c>
      <c r="O3516" s="233">
        <v>22</v>
      </c>
      <c r="P3516" s="234">
        <v>17</v>
      </c>
    </row>
    <row r="3517" spans="1:16" x14ac:dyDescent="0.25">
      <c r="A3517" s="231" t="s">
        <v>2634</v>
      </c>
      <c r="B3517" s="232" t="s">
        <v>5876</v>
      </c>
      <c r="C3517" s="233">
        <v>2</v>
      </c>
      <c r="D3517" s="233"/>
      <c r="E3517" s="233"/>
      <c r="F3517" s="233"/>
      <c r="G3517" s="233"/>
      <c r="H3517" s="233"/>
      <c r="I3517" s="233"/>
      <c r="J3517" s="233"/>
      <c r="K3517" s="233"/>
      <c r="L3517" s="233"/>
      <c r="M3517" s="233"/>
      <c r="N3517" s="233"/>
      <c r="O3517" s="233"/>
      <c r="P3517" s="234"/>
    </row>
    <row r="3518" spans="1:16" x14ac:dyDescent="0.25">
      <c r="A3518" s="231" t="s">
        <v>2483</v>
      </c>
      <c r="B3518" s="232" t="s">
        <v>4177</v>
      </c>
      <c r="C3518" s="233">
        <v>26</v>
      </c>
      <c r="D3518" s="233"/>
      <c r="E3518" s="233"/>
      <c r="F3518" s="233"/>
      <c r="G3518" s="233"/>
      <c r="H3518" s="233"/>
      <c r="I3518" s="233"/>
      <c r="J3518" s="233"/>
      <c r="K3518" s="233"/>
      <c r="L3518" s="233"/>
      <c r="M3518" s="233">
        <v>107</v>
      </c>
      <c r="N3518" s="233">
        <v>5</v>
      </c>
      <c r="O3518" s="233">
        <v>4</v>
      </c>
      <c r="P3518" s="234">
        <v>9</v>
      </c>
    </row>
    <row r="3519" spans="1:16" x14ac:dyDescent="0.25">
      <c r="A3519" s="231" t="s">
        <v>2813</v>
      </c>
      <c r="B3519" s="232" t="s">
        <v>5875</v>
      </c>
      <c r="C3519" s="233"/>
      <c r="D3519" s="233"/>
      <c r="E3519" s="233"/>
      <c r="F3519" s="233"/>
      <c r="G3519" s="233"/>
      <c r="H3519" s="233"/>
      <c r="I3519" s="233"/>
      <c r="J3519" s="233"/>
      <c r="K3519" s="233"/>
      <c r="L3519" s="233">
        <v>9</v>
      </c>
      <c r="M3519" s="233">
        <v>13</v>
      </c>
      <c r="N3519" s="233"/>
      <c r="O3519" s="233"/>
      <c r="P3519" s="234"/>
    </row>
    <row r="3520" spans="1:16" x14ac:dyDescent="0.25">
      <c r="A3520" s="231" t="s">
        <v>1825</v>
      </c>
      <c r="B3520" s="232" t="s">
        <v>4189</v>
      </c>
      <c r="C3520" s="233"/>
      <c r="D3520" s="233">
        <v>1</v>
      </c>
      <c r="E3520" s="233"/>
      <c r="F3520" s="233"/>
      <c r="G3520" s="233">
        <v>1</v>
      </c>
      <c r="H3520" s="233">
        <v>2</v>
      </c>
      <c r="I3520" s="233">
        <v>4</v>
      </c>
      <c r="J3520" s="233"/>
      <c r="K3520" s="233">
        <v>4</v>
      </c>
      <c r="L3520" s="233"/>
      <c r="M3520" s="233"/>
      <c r="N3520" s="233"/>
      <c r="O3520" s="233"/>
      <c r="P3520" s="234">
        <v>7</v>
      </c>
    </row>
    <row r="3521" spans="1:16" x14ac:dyDescent="0.25">
      <c r="A3521" s="231" t="s">
        <v>2260</v>
      </c>
      <c r="B3521" s="232" t="s">
        <v>3675</v>
      </c>
      <c r="C3521" s="233">
        <v>2</v>
      </c>
      <c r="D3521" s="233"/>
      <c r="E3521" s="233"/>
      <c r="F3521" s="233"/>
      <c r="G3521" s="233"/>
      <c r="H3521" s="233"/>
      <c r="I3521" s="233"/>
      <c r="J3521" s="233"/>
      <c r="K3521" s="233"/>
      <c r="L3521" s="233"/>
      <c r="M3521" s="233"/>
      <c r="N3521" s="233"/>
      <c r="O3521" s="233">
        <v>1</v>
      </c>
      <c r="P3521" s="234"/>
    </row>
    <row r="3522" spans="1:16" x14ac:dyDescent="0.25">
      <c r="A3522" s="231" t="s">
        <v>1945</v>
      </c>
      <c r="B3522" s="232" t="s">
        <v>4183</v>
      </c>
      <c r="C3522" s="233">
        <v>21</v>
      </c>
      <c r="D3522" s="233">
        <v>18</v>
      </c>
      <c r="E3522" s="233"/>
      <c r="F3522" s="233"/>
      <c r="G3522" s="233">
        <v>13</v>
      </c>
      <c r="H3522" s="233">
        <v>16</v>
      </c>
      <c r="I3522" s="233">
        <v>2</v>
      </c>
      <c r="J3522" s="233">
        <v>5</v>
      </c>
      <c r="K3522" s="233">
        <v>3</v>
      </c>
      <c r="L3522" s="233">
        <v>8</v>
      </c>
      <c r="M3522" s="233">
        <v>4</v>
      </c>
      <c r="N3522" s="233">
        <v>4</v>
      </c>
      <c r="O3522" s="233">
        <v>3</v>
      </c>
      <c r="P3522" s="234"/>
    </row>
    <row r="3523" spans="1:16" x14ac:dyDescent="0.25">
      <c r="A3523" s="231" t="s">
        <v>1549</v>
      </c>
      <c r="B3523" s="232" t="s">
        <v>4184</v>
      </c>
      <c r="C3523" s="233">
        <v>300</v>
      </c>
      <c r="D3523" s="233"/>
      <c r="E3523" s="233"/>
      <c r="F3523" s="233">
        <v>1</v>
      </c>
      <c r="G3523" s="233"/>
      <c r="H3523" s="233">
        <v>20</v>
      </c>
      <c r="I3523" s="233">
        <v>1</v>
      </c>
      <c r="J3523" s="233"/>
      <c r="K3523" s="233">
        <v>3</v>
      </c>
      <c r="L3523" s="233">
        <v>3</v>
      </c>
      <c r="M3523" s="233">
        <v>1</v>
      </c>
      <c r="N3523" s="233">
        <v>2</v>
      </c>
      <c r="O3523" s="233">
        <v>1</v>
      </c>
      <c r="P3523" s="234">
        <v>1</v>
      </c>
    </row>
    <row r="3524" spans="1:16" x14ac:dyDescent="0.25">
      <c r="A3524" s="231" t="s">
        <v>1300</v>
      </c>
      <c r="B3524" s="232" t="s">
        <v>5867</v>
      </c>
      <c r="C3524" s="233">
        <v>1</v>
      </c>
      <c r="D3524" s="233"/>
      <c r="E3524" s="233">
        <v>4</v>
      </c>
      <c r="F3524" s="233"/>
      <c r="G3524" s="233"/>
      <c r="H3524" s="233"/>
      <c r="I3524" s="233">
        <v>2</v>
      </c>
      <c r="J3524" s="233"/>
      <c r="K3524" s="233"/>
      <c r="L3524" s="233">
        <v>3</v>
      </c>
      <c r="M3524" s="233">
        <v>1</v>
      </c>
      <c r="N3524" s="233"/>
      <c r="O3524" s="233"/>
      <c r="P3524" s="234"/>
    </row>
    <row r="3525" spans="1:16" x14ac:dyDescent="0.25">
      <c r="A3525" s="231" t="s">
        <v>2724</v>
      </c>
      <c r="B3525" s="232" t="s">
        <v>5868</v>
      </c>
      <c r="C3525" s="233"/>
      <c r="D3525" s="233"/>
      <c r="E3525" s="233">
        <v>1</v>
      </c>
      <c r="F3525" s="233"/>
      <c r="G3525" s="233"/>
      <c r="H3525" s="233"/>
      <c r="I3525" s="233"/>
      <c r="J3525" s="233"/>
      <c r="K3525" s="233"/>
      <c r="L3525" s="233"/>
      <c r="M3525" s="233"/>
      <c r="N3525" s="233"/>
      <c r="O3525" s="233"/>
      <c r="P3525" s="234"/>
    </row>
    <row r="3526" spans="1:16" x14ac:dyDescent="0.25">
      <c r="A3526" s="231" t="s">
        <v>1386</v>
      </c>
      <c r="B3526" s="232" t="s">
        <v>5869</v>
      </c>
      <c r="C3526" s="233">
        <v>1</v>
      </c>
      <c r="D3526" s="233">
        <v>1</v>
      </c>
      <c r="E3526" s="233">
        <v>14</v>
      </c>
      <c r="F3526" s="233"/>
      <c r="G3526" s="233"/>
      <c r="H3526" s="233"/>
      <c r="I3526" s="233"/>
      <c r="J3526" s="233">
        <v>1</v>
      </c>
      <c r="K3526" s="233">
        <v>6</v>
      </c>
      <c r="L3526" s="233">
        <v>31</v>
      </c>
      <c r="M3526" s="233">
        <v>41</v>
      </c>
      <c r="N3526" s="233">
        <v>13</v>
      </c>
      <c r="O3526" s="233">
        <v>29</v>
      </c>
      <c r="P3526" s="234">
        <v>1</v>
      </c>
    </row>
    <row r="3527" spans="1:16" x14ac:dyDescent="0.25">
      <c r="A3527" s="231" t="s">
        <v>1503</v>
      </c>
      <c r="B3527" s="232" t="s">
        <v>4185</v>
      </c>
      <c r="C3527" s="233"/>
      <c r="D3527" s="233">
        <v>4</v>
      </c>
      <c r="E3527" s="233"/>
      <c r="F3527" s="233">
        <v>2</v>
      </c>
      <c r="G3527" s="233"/>
      <c r="H3527" s="233"/>
      <c r="I3527" s="233"/>
      <c r="J3527" s="233"/>
      <c r="K3527" s="233">
        <v>2</v>
      </c>
      <c r="L3527" s="233">
        <v>4</v>
      </c>
      <c r="M3527" s="233">
        <v>3</v>
      </c>
      <c r="N3527" s="233">
        <v>16</v>
      </c>
      <c r="O3527" s="233">
        <v>2</v>
      </c>
      <c r="P3527" s="234">
        <v>1</v>
      </c>
    </row>
    <row r="3528" spans="1:16" x14ac:dyDescent="0.25">
      <c r="A3528" s="231" t="s">
        <v>2533</v>
      </c>
      <c r="B3528" s="232" t="s">
        <v>5863</v>
      </c>
      <c r="C3528" s="233"/>
      <c r="D3528" s="233"/>
      <c r="E3528" s="233"/>
      <c r="F3528" s="233"/>
      <c r="G3528" s="233"/>
      <c r="H3528" s="233"/>
      <c r="I3528" s="233"/>
      <c r="J3528" s="233"/>
      <c r="K3528" s="233"/>
      <c r="L3528" s="233"/>
      <c r="M3528" s="233">
        <v>1</v>
      </c>
      <c r="N3528" s="233"/>
      <c r="O3528" s="233"/>
      <c r="P3528" s="234"/>
    </row>
    <row r="3529" spans="1:16" x14ac:dyDescent="0.25">
      <c r="A3529" s="231" t="s">
        <v>934</v>
      </c>
      <c r="B3529" s="232" t="s">
        <v>5864</v>
      </c>
      <c r="C3529" s="233">
        <v>10</v>
      </c>
      <c r="D3529" s="233">
        <v>17</v>
      </c>
      <c r="E3529" s="233">
        <v>2</v>
      </c>
      <c r="F3529" s="233"/>
      <c r="G3529" s="233"/>
      <c r="H3529" s="233">
        <v>1</v>
      </c>
      <c r="I3529" s="233">
        <v>9</v>
      </c>
      <c r="J3529" s="233">
        <v>5</v>
      </c>
      <c r="K3529" s="233">
        <v>4</v>
      </c>
      <c r="L3529" s="233">
        <v>1</v>
      </c>
      <c r="M3529" s="233">
        <v>3</v>
      </c>
      <c r="N3529" s="233">
        <v>4</v>
      </c>
      <c r="O3529" s="233">
        <v>11</v>
      </c>
      <c r="P3529" s="234">
        <v>5</v>
      </c>
    </row>
    <row r="3530" spans="1:16" x14ac:dyDescent="0.25">
      <c r="A3530" s="231" t="s">
        <v>2848</v>
      </c>
      <c r="B3530" s="232" t="s">
        <v>5865</v>
      </c>
      <c r="C3530" s="233">
        <v>1</v>
      </c>
      <c r="D3530" s="233"/>
      <c r="E3530" s="233"/>
      <c r="F3530" s="233"/>
      <c r="G3530" s="233"/>
      <c r="H3530" s="233"/>
      <c r="I3530" s="233"/>
      <c r="J3530" s="233"/>
      <c r="K3530" s="233"/>
      <c r="L3530" s="233"/>
      <c r="M3530" s="233"/>
      <c r="N3530" s="233"/>
      <c r="O3530" s="233">
        <v>1</v>
      </c>
      <c r="P3530" s="234"/>
    </row>
    <row r="3531" spans="1:16" x14ac:dyDescent="0.25">
      <c r="A3531" s="231" t="s">
        <v>1274</v>
      </c>
      <c r="B3531" s="232" t="s">
        <v>5866</v>
      </c>
      <c r="C3531" s="233">
        <v>8</v>
      </c>
      <c r="D3531" s="233">
        <v>4</v>
      </c>
      <c r="E3531" s="233">
        <v>246</v>
      </c>
      <c r="F3531" s="233">
        <v>28</v>
      </c>
      <c r="G3531" s="233">
        <v>28</v>
      </c>
      <c r="H3531" s="233">
        <v>8</v>
      </c>
      <c r="I3531" s="233"/>
      <c r="J3531" s="233">
        <v>3</v>
      </c>
      <c r="K3531" s="233">
        <v>1</v>
      </c>
      <c r="L3531" s="233">
        <v>25</v>
      </c>
      <c r="M3531" s="233">
        <v>41</v>
      </c>
      <c r="N3531" s="233">
        <v>101</v>
      </c>
      <c r="O3531" s="233">
        <v>41</v>
      </c>
      <c r="P3531" s="234">
        <v>19</v>
      </c>
    </row>
    <row r="3532" spans="1:16" x14ac:dyDescent="0.25">
      <c r="A3532" s="231" t="s">
        <v>1323</v>
      </c>
      <c r="B3532" s="232" t="s">
        <v>4190</v>
      </c>
      <c r="C3532" s="233">
        <v>151</v>
      </c>
      <c r="D3532" s="233">
        <v>2</v>
      </c>
      <c r="E3532" s="233">
        <v>59</v>
      </c>
      <c r="F3532" s="233">
        <v>14</v>
      </c>
      <c r="G3532" s="233"/>
      <c r="H3532" s="233"/>
      <c r="I3532" s="233"/>
      <c r="J3532" s="233"/>
      <c r="K3532" s="233">
        <v>1</v>
      </c>
      <c r="L3532" s="233">
        <v>2</v>
      </c>
      <c r="M3532" s="233">
        <v>2</v>
      </c>
      <c r="N3532" s="233">
        <v>3</v>
      </c>
      <c r="O3532" s="233"/>
      <c r="P3532" s="234"/>
    </row>
    <row r="3533" spans="1:16" x14ac:dyDescent="0.25">
      <c r="A3533" s="231" t="s">
        <v>988</v>
      </c>
      <c r="B3533" s="232" t="s">
        <v>4191</v>
      </c>
      <c r="C3533" s="233">
        <v>1</v>
      </c>
      <c r="D3533" s="233">
        <v>1</v>
      </c>
      <c r="E3533" s="233">
        <v>5</v>
      </c>
      <c r="F3533" s="233"/>
      <c r="G3533" s="233">
        <v>11</v>
      </c>
      <c r="H3533" s="233"/>
      <c r="I3533" s="233">
        <v>1</v>
      </c>
      <c r="J3533" s="233"/>
      <c r="K3533" s="233"/>
      <c r="L3533" s="233"/>
      <c r="M3533" s="233"/>
      <c r="N3533" s="233"/>
      <c r="O3533" s="233"/>
      <c r="P3533" s="234"/>
    </row>
    <row r="3534" spans="1:16" x14ac:dyDescent="0.25">
      <c r="A3534" s="231" t="s">
        <v>465</v>
      </c>
      <c r="B3534" s="232" t="s">
        <v>3678</v>
      </c>
      <c r="C3534" s="233">
        <v>26</v>
      </c>
      <c r="D3534" s="233">
        <v>178</v>
      </c>
      <c r="E3534" s="233">
        <v>1881</v>
      </c>
      <c r="F3534" s="233">
        <v>408</v>
      </c>
      <c r="G3534" s="233">
        <v>480</v>
      </c>
      <c r="H3534" s="233">
        <v>1276</v>
      </c>
      <c r="I3534" s="233">
        <v>431</v>
      </c>
      <c r="J3534" s="233">
        <v>1</v>
      </c>
      <c r="K3534" s="233">
        <v>103</v>
      </c>
      <c r="L3534" s="233">
        <v>668</v>
      </c>
      <c r="M3534" s="233">
        <v>1052</v>
      </c>
      <c r="N3534" s="233">
        <v>262</v>
      </c>
      <c r="O3534" s="233">
        <v>158</v>
      </c>
      <c r="P3534" s="234">
        <v>50</v>
      </c>
    </row>
    <row r="3535" spans="1:16" x14ac:dyDescent="0.25">
      <c r="A3535" s="231" t="s">
        <v>1642</v>
      </c>
      <c r="B3535" s="232" t="s">
        <v>4162</v>
      </c>
      <c r="C3535" s="233">
        <v>135</v>
      </c>
      <c r="D3535" s="233"/>
      <c r="E3535" s="233">
        <v>124</v>
      </c>
      <c r="F3535" s="233">
        <v>219</v>
      </c>
      <c r="G3535" s="233">
        <v>32</v>
      </c>
      <c r="H3535" s="233">
        <v>23</v>
      </c>
      <c r="I3535" s="233">
        <v>3</v>
      </c>
      <c r="J3535" s="233">
        <v>8</v>
      </c>
      <c r="K3535" s="233">
        <v>4</v>
      </c>
      <c r="L3535" s="233">
        <v>6</v>
      </c>
      <c r="M3535" s="233">
        <v>19</v>
      </c>
      <c r="N3535" s="233">
        <v>26</v>
      </c>
      <c r="O3535" s="233"/>
      <c r="P3535" s="234">
        <v>5</v>
      </c>
    </row>
    <row r="3536" spans="1:16" x14ac:dyDescent="0.25">
      <c r="A3536" s="231" t="s">
        <v>818</v>
      </c>
      <c r="B3536" s="232" t="s">
        <v>9886</v>
      </c>
      <c r="C3536" s="233">
        <v>1</v>
      </c>
      <c r="D3536" s="233">
        <v>2</v>
      </c>
      <c r="E3536" s="233">
        <v>35</v>
      </c>
      <c r="F3536" s="233"/>
      <c r="G3536" s="233">
        <v>4</v>
      </c>
      <c r="H3536" s="233"/>
      <c r="I3536" s="233"/>
      <c r="J3536" s="233">
        <v>3</v>
      </c>
      <c r="K3536" s="233">
        <v>3</v>
      </c>
      <c r="L3536" s="233">
        <v>8</v>
      </c>
      <c r="M3536" s="233">
        <v>4</v>
      </c>
      <c r="N3536" s="233">
        <v>28</v>
      </c>
      <c r="O3536" s="233"/>
      <c r="P3536" s="234">
        <v>1</v>
      </c>
    </row>
    <row r="3537" spans="1:16" x14ac:dyDescent="0.25">
      <c r="A3537" s="231" t="s">
        <v>752</v>
      </c>
      <c r="B3537" s="232" t="s">
        <v>3622</v>
      </c>
      <c r="C3537" s="233">
        <v>484</v>
      </c>
      <c r="D3537" s="233">
        <v>909</v>
      </c>
      <c r="E3537" s="233">
        <v>1297</v>
      </c>
      <c r="F3537" s="233">
        <v>1532</v>
      </c>
      <c r="G3537" s="233">
        <v>1465</v>
      </c>
      <c r="H3537" s="233">
        <v>1621</v>
      </c>
      <c r="I3537" s="233">
        <v>2116</v>
      </c>
      <c r="J3537" s="233">
        <v>1135</v>
      </c>
      <c r="K3537" s="233">
        <v>163</v>
      </c>
      <c r="L3537" s="233">
        <v>144</v>
      </c>
      <c r="M3537" s="233">
        <v>316</v>
      </c>
      <c r="N3537" s="233">
        <v>81</v>
      </c>
      <c r="O3537" s="233">
        <v>165</v>
      </c>
      <c r="P3537" s="234">
        <v>192</v>
      </c>
    </row>
    <row r="3538" spans="1:16" x14ac:dyDescent="0.25">
      <c r="A3538" s="231" t="s">
        <v>965</v>
      </c>
      <c r="B3538" s="232" t="s">
        <v>4186</v>
      </c>
      <c r="C3538" s="233">
        <v>64</v>
      </c>
      <c r="D3538" s="233">
        <v>1</v>
      </c>
      <c r="E3538" s="233">
        <v>1</v>
      </c>
      <c r="F3538" s="233">
        <v>1</v>
      </c>
      <c r="G3538" s="233">
        <v>26</v>
      </c>
      <c r="H3538" s="233"/>
      <c r="I3538" s="233">
        <v>1</v>
      </c>
      <c r="J3538" s="233"/>
      <c r="K3538" s="233"/>
      <c r="L3538" s="233">
        <v>11</v>
      </c>
      <c r="M3538" s="233"/>
      <c r="N3538" s="233"/>
      <c r="O3538" s="233"/>
      <c r="P3538" s="234"/>
    </row>
    <row r="3539" spans="1:16" x14ac:dyDescent="0.25">
      <c r="A3539" s="231" t="s">
        <v>707</v>
      </c>
      <c r="B3539" s="232" t="s">
        <v>4187</v>
      </c>
      <c r="C3539" s="233"/>
      <c r="D3539" s="233">
        <v>11</v>
      </c>
      <c r="E3539" s="233"/>
      <c r="F3539" s="233">
        <v>1</v>
      </c>
      <c r="G3539" s="233"/>
      <c r="H3539" s="233">
        <v>3</v>
      </c>
      <c r="I3539" s="233"/>
      <c r="J3539" s="233"/>
      <c r="K3539" s="233">
        <v>1</v>
      </c>
      <c r="L3539" s="233">
        <v>1</v>
      </c>
      <c r="M3539" s="233"/>
      <c r="N3539" s="233">
        <v>4</v>
      </c>
      <c r="O3539" s="233">
        <v>1</v>
      </c>
      <c r="P3539" s="234"/>
    </row>
    <row r="3540" spans="1:16" x14ac:dyDescent="0.25">
      <c r="A3540" s="231" t="s">
        <v>2696</v>
      </c>
      <c r="B3540" s="232" t="s">
        <v>5862</v>
      </c>
      <c r="C3540" s="233">
        <v>1</v>
      </c>
      <c r="D3540" s="233"/>
      <c r="E3540" s="233"/>
      <c r="F3540" s="233"/>
      <c r="G3540" s="233"/>
      <c r="H3540" s="233"/>
      <c r="I3540" s="233"/>
      <c r="J3540" s="233"/>
      <c r="K3540" s="233">
        <v>1</v>
      </c>
      <c r="L3540" s="233">
        <v>2</v>
      </c>
      <c r="M3540" s="233">
        <v>2</v>
      </c>
      <c r="N3540" s="233">
        <v>4</v>
      </c>
      <c r="O3540" s="233"/>
      <c r="P3540" s="234"/>
    </row>
    <row r="3541" spans="1:16" x14ac:dyDescent="0.25">
      <c r="A3541" s="231" t="s">
        <v>1200</v>
      </c>
      <c r="B3541" s="232" t="s">
        <v>4163</v>
      </c>
      <c r="C3541" s="233"/>
      <c r="D3541" s="233">
        <v>1</v>
      </c>
      <c r="E3541" s="233">
        <v>12</v>
      </c>
      <c r="F3541" s="233">
        <v>13</v>
      </c>
      <c r="G3541" s="233">
        <v>17</v>
      </c>
      <c r="H3541" s="233"/>
      <c r="I3541" s="233"/>
      <c r="J3541" s="233"/>
      <c r="K3541" s="233">
        <v>7</v>
      </c>
      <c r="L3541" s="233">
        <v>44</v>
      </c>
      <c r="M3541" s="233">
        <v>95</v>
      </c>
      <c r="N3541" s="233">
        <v>52</v>
      </c>
      <c r="O3541" s="233">
        <v>117</v>
      </c>
      <c r="P3541" s="234">
        <v>8</v>
      </c>
    </row>
    <row r="3542" spans="1:16" x14ac:dyDescent="0.25">
      <c r="A3542" s="231" t="s">
        <v>641</v>
      </c>
      <c r="B3542" s="232" t="s">
        <v>5893</v>
      </c>
      <c r="C3542" s="233">
        <v>48</v>
      </c>
      <c r="D3542" s="233">
        <v>7</v>
      </c>
      <c r="E3542" s="233">
        <v>443</v>
      </c>
      <c r="F3542" s="233"/>
      <c r="G3542" s="233"/>
      <c r="H3542" s="233"/>
      <c r="I3542" s="233"/>
      <c r="J3542" s="233"/>
      <c r="K3542" s="233">
        <v>2</v>
      </c>
      <c r="L3542" s="233">
        <v>963</v>
      </c>
      <c r="M3542" s="233">
        <v>1820</v>
      </c>
      <c r="N3542" s="233">
        <v>6</v>
      </c>
      <c r="O3542" s="233"/>
      <c r="P3542" s="234"/>
    </row>
    <row r="3543" spans="1:16" x14ac:dyDescent="0.25">
      <c r="A3543" s="231" t="s">
        <v>682</v>
      </c>
      <c r="B3543" s="232" t="s">
        <v>3679</v>
      </c>
      <c r="C3543" s="233"/>
      <c r="D3543" s="233"/>
      <c r="E3543" s="233"/>
      <c r="F3543" s="233">
        <v>1</v>
      </c>
      <c r="G3543" s="233"/>
      <c r="H3543" s="233"/>
      <c r="I3543" s="233"/>
      <c r="J3543" s="233">
        <v>3</v>
      </c>
      <c r="K3543" s="233"/>
      <c r="L3543" s="233"/>
      <c r="M3543" s="233">
        <v>1</v>
      </c>
      <c r="N3543" s="233">
        <v>1</v>
      </c>
      <c r="O3543" s="233"/>
      <c r="P3543" s="234"/>
    </row>
    <row r="3544" spans="1:16" x14ac:dyDescent="0.25">
      <c r="A3544" s="231" t="s">
        <v>1803</v>
      </c>
      <c r="B3544" s="232" t="s">
        <v>5896</v>
      </c>
      <c r="C3544" s="233"/>
      <c r="D3544" s="233"/>
      <c r="E3544" s="233"/>
      <c r="F3544" s="233"/>
      <c r="G3544" s="233"/>
      <c r="H3544" s="233"/>
      <c r="I3544" s="233"/>
      <c r="J3544" s="233"/>
      <c r="K3544" s="233"/>
      <c r="L3544" s="233"/>
      <c r="M3544" s="233"/>
      <c r="N3544" s="233"/>
      <c r="O3544" s="233">
        <v>6</v>
      </c>
      <c r="P3544" s="234"/>
    </row>
    <row r="3545" spans="1:16" x14ac:dyDescent="0.25">
      <c r="A3545" s="231" t="s">
        <v>1801</v>
      </c>
      <c r="B3545" s="232" t="s">
        <v>4161</v>
      </c>
      <c r="C3545" s="233"/>
      <c r="D3545" s="233"/>
      <c r="E3545" s="233"/>
      <c r="F3545" s="233"/>
      <c r="G3545" s="233"/>
      <c r="H3545" s="233"/>
      <c r="I3545" s="233"/>
      <c r="J3545" s="233"/>
      <c r="K3545" s="233"/>
      <c r="L3545" s="233"/>
      <c r="M3545" s="233"/>
      <c r="N3545" s="233"/>
      <c r="O3545" s="233"/>
      <c r="P3545" s="234">
        <v>2</v>
      </c>
    </row>
    <row r="3546" spans="1:16" x14ac:dyDescent="0.25">
      <c r="A3546" s="231" t="s">
        <v>7516</v>
      </c>
      <c r="B3546" s="232" t="s">
        <v>7517</v>
      </c>
      <c r="C3546" s="233"/>
      <c r="D3546" s="233"/>
      <c r="E3546" s="233">
        <v>17</v>
      </c>
      <c r="F3546" s="233"/>
      <c r="G3546" s="233"/>
      <c r="H3546" s="233"/>
      <c r="I3546" s="233"/>
      <c r="J3546" s="233"/>
      <c r="K3546" s="233"/>
      <c r="L3546" s="233"/>
      <c r="M3546" s="233">
        <v>1</v>
      </c>
      <c r="N3546" s="233"/>
      <c r="O3546" s="233"/>
      <c r="P3546" s="234"/>
    </row>
    <row r="3547" spans="1:16" x14ac:dyDescent="0.25">
      <c r="A3547" s="231" t="s">
        <v>2717</v>
      </c>
      <c r="B3547" s="232" t="s">
        <v>4164</v>
      </c>
      <c r="C3547" s="233"/>
      <c r="D3547" s="233"/>
      <c r="E3547" s="233"/>
      <c r="F3547" s="233"/>
      <c r="G3547" s="233"/>
      <c r="H3547" s="233"/>
      <c r="I3547" s="233">
        <v>1</v>
      </c>
      <c r="J3547" s="233">
        <v>1</v>
      </c>
      <c r="K3547" s="233"/>
      <c r="L3547" s="233"/>
      <c r="M3547" s="233"/>
      <c r="N3547" s="233"/>
      <c r="O3547" s="233">
        <v>3</v>
      </c>
      <c r="P3547" s="234"/>
    </row>
    <row r="3548" spans="1:16" x14ac:dyDescent="0.25">
      <c r="A3548" s="231" t="s">
        <v>3170</v>
      </c>
      <c r="B3548" s="232" t="s">
        <v>6677</v>
      </c>
      <c r="C3548" s="233"/>
      <c r="D3548" s="233">
        <v>1</v>
      </c>
      <c r="E3548" s="233"/>
      <c r="F3548" s="233"/>
      <c r="G3548" s="233"/>
      <c r="H3548" s="233"/>
      <c r="I3548" s="233"/>
      <c r="J3548" s="233"/>
      <c r="K3548" s="233"/>
      <c r="L3548" s="233"/>
      <c r="M3548" s="233"/>
      <c r="N3548" s="233"/>
      <c r="O3548" s="233"/>
      <c r="P3548" s="234"/>
    </row>
    <row r="3549" spans="1:16" x14ac:dyDescent="0.25">
      <c r="A3549" s="231" t="s">
        <v>2283</v>
      </c>
      <c r="B3549" s="232" t="s">
        <v>5892</v>
      </c>
      <c r="C3549" s="233"/>
      <c r="D3549" s="233"/>
      <c r="E3549" s="233"/>
      <c r="F3549" s="233"/>
      <c r="G3549" s="233">
        <v>1</v>
      </c>
      <c r="H3549" s="233"/>
      <c r="I3549" s="233"/>
      <c r="J3549" s="233"/>
      <c r="K3549" s="233"/>
      <c r="L3549" s="233"/>
      <c r="M3549" s="233"/>
      <c r="N3549" s="233"/>
      <c r="O3549" s="233"/>
      <c r="P3549" s="234"/>
    </row>
    <row r="3550" spans="1:16" x14ac:dyDescent="0.25">
      <c r="A3550" s="231" t="s">
        <v>2354</v>
      </c>
      <c r="B3550" s="232" t="s">
        <v>5891</v>
      </c>
      <c r="C3550" s="233"/>
      <c r="D3550" s="233"/>
      <c r="E3550" s="233">
        <v>519</v>
      </c>
      <c r="F3550" s="233">
        <v>375</v>
      </c>
      <c r="G3550" s="233"/>
      <c r="H3550" s="233"/>
      <c r="I3550" s="233"/>
      <c r="J3550" s="233"/>
      <c r="K3550" s="233"/>
      <c r="L3550" s="233"/>
      <c r="M3550" s="233"/>
      <c r="N3550" s="233"/>
      <c r="O3550" s="233"/>
      <c r="P3550" s="234"/>
    </row>
    <row r="3551" spans="1:16" x14ac:dyDescent="0.25">
      <c r="A3551" s="231" t="s">
        <v>2557</v>
      </c>
      <c r="B3551" s="232" t="s">
        <v>4166</v>
      </c>
      <c r="C3551" s="233"/>
      <c r="D3551" s="233">
        <v>140</v>
      </c>
      <c r="E3551" s="233"/>
      <c r="F3551" s="233">
        <v>3</v>
      </c>
      <c r="G3551" s="233"/>
      <c r="H3551" s="233"/>
      <c r="I3551" s="233"/>
      <c r="J3551" s="233"/>
      <c r="K3551" s="233"/>
      <c r="L3551" s="233"/>
      <c r="M3551" s="233"/>
      <c r="N3551" s="233"/>
      <c r="O3551" s="233"/>
      <c r="P3551" s="234"/>
    </row>
    <row r="3552" spans="1:16" x14ac:dyDescent="0.25">
      <c r="A3552" s="231" t="s">
        <v>7247</v>
      </c>
      <c r="B3552" s="232" t="s">
        <v>9887</v>
      </c>
      <c r="C3552" s="233">
        <v>1</v>
      </c>
      <c r="D3552" s="233"/>
      <c r="E3552" s="233"/>
      <c r="F3552" s="233"/>
      <c r="G3552" s="233"/>
      <c r="H3552" s="233"/>
      <c r="I3552" s="233"/>
      <c r="J3552" s="233"/>
      <c r="K3552" s="233"/>
      <c r="L3552" s="233"/>
      <c r="M3552" s="233"/>
      <c r="N3552" s="233"/>
      <c r="O3552" s="233">
        <v>4</v>
      </c>
      <c r="P3552" s="234"/>
    </row>
    <row r="3553" spans="1:16" x14ac:dyDescent="0.25">
      <c r="A3553" s="231" t="s">
        <v>2307</v>
      </c>
      <c r="B3553" s="232" t="s">
        <v>5889</v>
      </c>
      <c r="C3553" s="233">
        <v>21</v>
      </c>
      <c r="D3553" s="233"/>
      <c r="E3553" s="233"/>
      <c r="F3553" s="233">
        <v>1</v>
      </c>
      <c r="G3553" s="233"/>
      <c r="H3553" s="233"/>
      <c r="I3553" s="233"/>
      <c r="J3553" s="233"/>
      <c r="K3553" s="233"/>
      <c r="L3553" s="233"/>
      <c r="M3553" s="233"/>
      <c r="N3553" s="233"/>
      <c r="O3553" s="233"/>
      <c r="P3553" s="234"/>
    </row>
    <row r="3554" spans="1:16" x14ac:dyDescent="0.25">
      <c r="A3554" s="231" t="s">
        <v>2660</v>
      </c>
      <c r="B3554" s="232" t="s">
        <v>5890</v>
      </c>
      <c r="C3554" s="233"/>
      <c r="D3554" s="233">
        <v>99</v>
      </c>
      <c r="E3554" s="233">
        <v>1</v>
      </c>
      <c r="F3554" s="233"/>
      <c r="G3554" s="233"/>
      <c r="H3554" s="233"/>
      <c r="I3554" s="233"/>
      <c r="J3554" s="233"/>
      <c r="K3554" s="233"/>
      <c r="L3554" s="233"/>
      <c r="M3554" s="233"/>
      <c r="N3554" s="233"/>
      <c r="O3554" s="233"/>
      <c r="P3554" s="234"/>
    </row>
    <row r="3555" spans="1:16" x14ac:dyDescent="0.25">
      <c r="A3555" s="231" t="s">
        <v>1628</v>
      </c>
      <c r="B3555" s="232" t="s">
        <v>6579</v>
      </c>
      <c r="C3555" s="233">
        <v>1</v>
      </c>
      <c r="D3555" s="233"/>
      <c r="E3555" s="233">
        <v>1</v>
      </c>
      <c r="F3555" s="233"/>
      <c r="G3555" s="233">
        <v>1</v>
      </c>
      <c r="H3555" s="233"/>
      <c r="I3555" s="233"/>
      <c r="J3555" s="233"/>
      <c r="K3555" s="233"/>
      <c r="L3555" s="233"/>
      <c r="M3555" s="233"/>
      <c r="N3555" s="233"/>
      <c r="O3555" s="233"/>
      <c r="P3555" s="234"/>
    </row>
    <row r="3556" spans="1:16" x14ac:dyDescent="0.25">
      <c r="A3556" s="231" t="s">
        <v>1298</v>
      </c>
      <c r="B3556" s="232" t="s">
        <v>4167</v>
      </c>
      <c r="C3556" s="233"/>
      <c r="D3556" s="233">
        <v>15</v>
      </c>
      <c r="E3556" s="233"/>
      <c r="F3556" s="233">
        <v>9</v>
      </c>
      <c r="G3556" s="233"/>
      <c r="H3556" s="233"/>
      <c r="I3556" s="233"/>
      <c r="J3556" s="233">
        <v>221</v>
      </c>
      <c r="K3556" s="233">
        <v>258</v>
      </c>
      <c r="L3556" s="233">
        <v>99</v>
      </c>
      <c r="M3556" s="233">
        <v>22</v>
      </c>
      <c r="N3556" s="233"/>
      <c r="O3556" s="233">
        <v>12</v>
      </c>
      <c r="P3556" s="234"/>
    </row>
    <row r="3557" spans="1:16" x14ac:dyDescent="0.25">
      <c r="A3557" s="231" t="s">
        <v>1790</v>
      </c>
      <c r="B3557" s="232" t="s">
        <v>9888</v>
      </c>
      <c r="C3557" s="233"/>
      <c r="D3557" s="233">
        <v>10</v>
      </c>
      <c r="E3557" s="233"/>
      <c r="F3557" s="233"/>
      <c r="G3557" s="233"/>
      <c r="H3557" s="233"/>
      <c r="I3557" s="233"/>
      <c r="J3557" s="233">
        <v>3</v>
      </c>
      <c r="K3557" s="233"/>
      <c r="L3557" s="233"/>
      <c r="M3557" s="233"/>
      <c r="N3557" s="233"/>
      <c r="O3557" s="233"/>
      <c r="P3557" s="234"/>
    </row>
    <row r="3558" spans="1:16" x14ac:dyDescent="0.25">
      <c r="A3558" s="231" t="s">
        <v>1566</v>
      </c>
      <c r="B3558" s="232" t="s">
        <v>9889</v>
      </c>
      <c r="C3558" s="233"/>
      <c r="D3558" s="233">
        <v>2</v>
      </c>
      <c r="E3558" s="233"/>
      <c r="F3558" s="233">
        <v>3</v>
      </c>
      <c r="G3558" s="233">
        <v>6</v>
      </c>
      <c r="H3558" s="233">
        <v>3</v>
      </c>
      <c r="I3558" s="233">
        <v>1</v>
      </c>
      <c r="J3558" s="233">
        <v>9</v>
      </c>
      <c r="K3558" s="233">
        <v>19</v>
      </c>
      <c r="L3558" s="233">
        <v>29</v>
      </c>
      <c r="M3558" s="233"/>
      <c r="N3558" s="233">
        <v>7</v>
      </c>
      <c r="O3558" s="233">
        <v>47</v>
      </c>
      <c r="P3558" s="234"/>
    </row>
    <row r="3559" spans="1:16" x14ac:dyDescent="0.25">
      <c r="A3559" s="231" t="s">
        <v>2075</v>
      </c>
      <c r="B3559" s="232" t="s">
        <v>5888</v>
      </c>
      <c r="C3559" s="233"/>
      <c r="D3559" s="233"/>
      <c r="E3559" s="233"/>
      <c r="F3559" s="233"/>
      <c r="G3559" s="233"/>
      <c r="H3559" s="233">
        <v>5</v>
      </c>
      <c r="I3559" s="233"/>
      <c r="J3559" s="233"/>
      <c r="K3559" s="233"/>
      <c r="L3559" s="233"/>
      <c r="M3559" s="233">
        <v>46</v>
      </c>
      <c r="N3559" s="233">
        <v>10</v>
      </c>
      <c r="O3559" s="233"/>
      <c r="P3559" s="234"/>
    </row>
    <row r="3560" spans="1:16" x14ac:dyDescent="0.25">
      <c r="A3560" s="231" t="s">
        <v>2769</v>
      </c>
      <c r="B3560" s="232" t="s">
        <v>9890</v>
      </c>
      <c r="C3560" s="233"/>
      <c r="D3560" s="233"/>
      <c r="E3560" s="233"/>
      <c r="F3560" s="233"/>
      <c r="G3560" s="233"/>
      <c r="H3560" s="233"/>
      <c r="I3560" s="233"/>
      <c r="J3560" s="233"/>
      <c r="K3560" s="233">
        <v>1</v>
      </c>
      <c r="L3560" s="233"/>
      <c r="M3560" s="233"/>
      <c r="N3560" s="233"/>
      <c r="O3560" s="233"/>
      <c r="P3560" s="234"/>
    </row>
    <row r="3561" spans="1:16" x14ac:dyDescent="0.25">
      <c r="A3561" s="231" t="s">
        <v>1473</v>
      </c>
      <c r="B3561" s="232" t="s">
        <v>4168</v>
      </c>
      <c r="C3561" s="233"/>
      <c r="D3561" s="233"/>
      <c r="E3561" s="233"/>
      <c r="F3561" s="233"/>
      <c r="G3561" s="233"/>
      <c r="H3561" s="233"/>
      <c r="I3561" s="233"/>
      <c r="J3561" s="233"/>
      <c r="K3561" s="233">
        <v>20</v>
      </c>
      <c r="L3561" s="233">
        <v>1</v>
      </c>
      <c r="M3561" s="233"/>
      <c r="N3561" s="233"/>
      <c r="O3561" s="233"/>
      <c r="P3561" s="234"/>
    </row>
    <row r="3562" spans="1:16" x14ac:dyDescent="0.25">
      <c r="A3562" s="231" t="s">
        <v>2182</v>
      </c>
      <c r="B3562" s="232" t="s">
        <v>5885</v>
      </c>
      <c r="C3562" s="233"/>
      <c r="D3562" s="233"/>
      <c r="E3562" s="233"/>
      <c r="F3562" s="233"/>
      <c r="G3562" s="233"/>
      <c r="H3562" s="233"/>
      <c r="I3562" s="233"/>
      <c r="J3562" s="233"/>
      <c r="K3562" s="233">
        <v>1</v>
      </c>
      <c r="L3562" s="233"/>
      <c r="M3562" s="233">
        <v>2</v>
      </c>
      <c r="N3562" s="233"/>
      <c r="O3562" s="233"/>
      <c r="P3562" s="234"/>
    </row>
    <row r="3563" spans="1:16" x14ac:dyDescent="0.25">
      <c r="A3563" s="231" t="s">
        <v>2231</v>
      </c>
      <c r="B3563" s="232" t="s">
        <v>4169</v>
      </c>
      <c r="C3563" s="233"/>
      <c r="D3563" s="233"/>
      <c r="E3563" s="233"/>
      <c r="F3563" s="233"/>
      <c r="G3563" s="233"/>
      <c r="H3563" s="233"/>
      <c r="I3563" s="233"/>
      <c r="J3563" s="233"/>
      <c r="K3563" s="233"/>
      <c r="L3563" s="233"/>
      <c r="M3563" s="233">
        <v>1</v>
      </c>
      <c r="N3563" s="233">
        <v>4</v>
      </c>
      <c r="O3563" s="233">
        <v>1</v>
      </c>
      <c r="P3563" s="234">
        <v>18</v>
      </c>
    </row>
    <row r="3564" spans="1:16" x14ac:dyDescent="0.25">
      <c r="A3564" s="231" t="s">
        <v>2173</v>
      </c>
      <c r="B3564" s="232" t="s">
        <v>6919</v>
      </c>
      <c r="C3564" s="233"/>
      <c r="D3564" s="233"/>
      <c r="E3564" s="233"/>
      <c r="F3564" s="233"/>
      <c r="G3564" s="233"/>
      <c r="H3564" s="233"/>
      <c r="I3564" s="233"/>
      <c r="J3564" s="233">
        <v>3</v>
      </c>
      <c r="K3564" s="233"/>
      <c r="L3564" s="233"/>
      <c r="M3564" s="233"/>
      <c r="N3564" s="233"/>
      <c r="O3564" s="233"/>
      <c r="P3564" s="234"/>
    </row>
    <row r="3565" spans="1:16" x14ac:dyDescent="0.25">
      <c r="A3565" s="231" t="s">
        <v>2850</v>
      </c>
      <c r="B3565" s="232" t="s">
        <v>6580</v>
      </c>
      <c r="C3565" s="233"/>
      <c r="D3565" s="233"/>
      <c r="E3565" s="233"/>
      <c r="F3565" s="233">
        <v>4</v>
      </c>
      <c r="G3565" s="233"/>
      <c r="H3565" s="233"/>
      <c r="I3565" s="233"/>
      <c r="J3565" s="233"/>
      <c r="K3565" s="233"/>
      <c r="L3565" s="233"/>
      <c r="M3565" s="233"/>
      <c r="N3565" s="233"/>
      <c r="O3565" s="233"/>
      <c r="P3565" s="234"/>
    </row>
    <row r="3566" spans="1:16" x14ac:dyDescent="0.25">
      <c r="A3566" s="231" t="s">
        <v>3038</v>
      </c>
      <c r="B3566" s="232" t="s">
        <v>6830</v>
      </c>
      <c r="C3566" s="233"/>
      <c r="D3566" s="233"/>
      <c r="E3566" s="233">
        <v>2</v>
      </c>
      <c r="F3566" s="233"/>
      <c r="G3566" s="233"/>
      <c r="H3566" s="233"/>
      <c r="I3566" s="233"/>
      <c r="J3566" s="233"/>
      <c r="K3566" s="233"/>
      <c r="L3566" s="233"/>
      <c r="M3566" s="233"/>
      <c r="N3566" s="233"/>
      <c r="O3566" s="233"/>
      <c r="P3566" s="234"/>
    </row>
    <row r="3567" spans="1:16" x14ac:dyDescent="0.25">
      <c r="A3567" s="231" t="s">
        <v>1400</v>
      </c>
      <c r="B3567" s="232" t="s">
        <v>5884</v>
      </c>
      <c r="C3567" s="233">
        <v>173</v>
      </c>
      <c r="D3567" s="233">
        <v>89</v>
      </c>
      <c r="E3567" s="233">
        <v>197</v>
      </c>
      <c r="F3567" s="233">
        <v>110</v>
      </c>
      <c r="G3567" s="233">
        <v>120</v>
      </c>
      <c r="H3567" s="233">
        <v>351</v>
      </c>
      <c r="I3567" s="233">
        <v>724</v>
      </c>
      <c r="J3567" s="233">
        <v>1096</v>
      </c>
      <c r="K3567" s="233">
        <v>885</v>
      </c>
      <c r="L3567" s="233">
        <v>748</v>
      </c>
      <c r="M3567" s="233">
        <v>722</v>
      </c>
      <c r="N3567" s="233">
        <v>790</v>
      </c>
      <c r="O3567" s="233">
        <v>1142</v>
      </c>
      <c r="P3567" s="234">
        <v>1032</v>
      </c>
    </row>
    <row r="3568" spans="1:16" x14ac:dyDescent="0.25">
      <c r="A3568" s="231" t="s">
        <v>1355</v>
      </c>
      <c r="B3568" s="232" t="s">
        <v>4173</v>
      </c>
      <c r="C3568" s="233"/>
      <c r="D3568" s="233"/>
      <c r="E3568" s="233"/>
      <c r="F3568" s="233"/>
      <c r="G3568" s="233"/>
      <c r="H3568" s="233"/>
      <c r="I3568" s="233"/>
      <c r="J3568" s="233"/>
      <c r="K3568" s="233"/>
      <c r="L3568" s="233"/>
      <c r="M3568" s="233"/>
      <c r="N3568" s="233">
        <v>2</v>
      </c>
      <c r="O3568" s="233">
        <v>4</v>
      </c>
      <c r="P3568" s="234"/>
    </row>
    <row r="3569" spans="1:16" x14ac:dyDescent="0.25">
      <c r="A3569" s="231" t="s">
        <v>1416</v>
      </c>
      <c r="B3569" s="232" t="s">
        <v>4174</v>
      </c>
      <c r="C3569" s="233"/>
      <c r="D3569" s="233"/>
      <c r="E3569" s="233">
        <v>2</v>
      </c>
      <c r="F3569" s="233"/>
      <c r="G3569" s="233"/>
      <c r="H3569" s="233"/>
      <c r="I3569" s="233"/>
      <c r="J3569" s="233"/>
      <c r="K3569" s="233"/>
      <c r="L3569" s="233"/>
      <c r="M3569" s="233"/>
      <c r="N3569" s="233"/>
      <c r="O3569" s="233">
        <v>36</v>
      </c>
      <c r="P3569" s="234">
        <v>24</v>
      </c>
    </row>
    <row r="3570" spans="1:16" x14ac:dyDescent="0.25">
      <c r="A3570" s="231" t="s">
        <v>2184</v>
      </c>
      <c r="B3570" s="232" t="s">
        <v>5882</v>
      </c>
      <c r="C3570" s="233">
        <v>14</v>
      </c>
      <c r="D3570" s="233">
        <v>78</v>
      </c>
      <c r="E3570" s="233">
        <v>74</v>
      </c>
      <c r="F3570" s="233">
        <v>147</v>
      </c>
      <c r="G3570" s="233">
        <v>278</v>
      </c>
      <c r="H3570" s="233">
        <v>127</v>
      </c>
      <c r="I3570" s="233">
        <v>238</v>
      </c>
      <c r="J3570" s="233">
        <v>372</v>
      </c>
      <c r="K3570" s="233">
        <v>176</v>
      </c>
      <c r="L3570" s="233">
        <v>908</v>
      </c>
      <c r="M3570" s="233">
        <v>625</v>
      </c>
      <c r="N3570" s="233">
        <v>625</v>
      </c>
      <c r="O3570" s="233">
        <v>385</v>
      </c>
      <c r="P3570" s="234">
        <v>352</v>
      </c>
    </row>
    <row r="3571" spans="1:16" x14ac:dyDescent="0.25">
      <c r="A3571" s="231" t="s">
        <v>2218</v>
      </c>
      <c r="B3571" s="232" t="s">
        <v>4170</v>
      </c>
      <c r="C3571" s="233"/>
      <c r="D3571" s="233"/>
      <c r="E3571" s="233">
        <v>33</v>
      </c>
      <c r="F3571" s="233"/>
      <c r="G3571" s="233"/>
      <c r="H3571" s="233"/>
      <c r="I3571" s="233"/>
      <c r="J3571" s="233">
        <v>2</v>
      </c>
      <c r="K3571" s="233"/>
      <c r="L3571" s="233">
        <v>2</v>
      </c>
      <c r="M3571" s="233">
        <v>2</v>
      </c>
      <c r="N3571" s="233">
        <v>6</v>
      </c>
      <c r="O3571" s="233">
        <v>1</v>
      </c>
      <c r="P3571" s="234"/>
    </row>
    <row r="3572" spans="1:16" x14ac:dyDescent="0.25">
      <c r="A3572" s="231" t="s">
        <v>2041</v>
      </c>
      <c r="B3572" s="232" t="s">
        <v>4171</v>
      </c>
      <c r="C3572" s="233"/>
      <c r="D3572" s="233"/>
      <c r="E3572" s="233"/>
      <c r="F3572" s="233"/>
      <c r="G3572" s="233"/>
      <c r="H3572" s="233"/>
      <c r="I3572" s="233"/>
      <c r="J3572" s="233"/>
      <c r="K3572" s="233"/>
      <c r="L3572" s="233">
        <v>1</v>
      </c>
      <c r="M3572" s="233"/>
      <c r="N3572" s="233"/>
      <c r="O3572" s="233">
        <v>1</v>
      </c>
      <c r="P3572" s="234"/>
    </row>
    <row r="3573" spans="1:16" x14ac:dyDescent="0.25">
      <c r="A3573" s="231" t="s">
        <v>967</v>
      </c>
      <c r="B3573" s="232" t="s">
        <v>4172</v>
      </c>
      <c r="C3573" s="233">
        <v>9</v>
      </c>
      <c r="D3573" s="233">
        <v>14</v>
      </c>
      <c r="E3573" s="233">
        <v>13</v>
      </c>
      <c r="F3573" s="233">
        <v>27</v>
      </c>
      <c r="G3573" s="233">
        <v>22</v>
      </c>
      <c r="H3573" s="233">
        <v>22</v>
      </c>
      <c r="I3573" s="233">
        <v>3</v>
      </c>
      <c r="J3573" s="233"/>
      <c r="K3573" s="233">
        <v>2</v>
      </c>
      <c r="L3573" s="233">
        <v>4</v>
      </c>
      <c r="M3573" s="233">
        <v>2</v>
      </c>
      <c r="N3573" s="233">
        <v>4</v>
      </c>
      <c r="O3573" s="233">
        <v>3</v>
      </c>
      <c r="P3573" s="234">
        <v>2</v>
      </c>
    </row>
    <row r="3574" spans="1:16" x14ac:dyDescent="0.25">
      <c r="A3574" s="231" t="s">
        <v>7454</v>
      </c>
      <c r="B3574" s="232" t="s">
        <v>7455</v>
      </c>
      <c r="C3574" s="233"/>
      <c r="D3574" s="233">
        <v>1</v>
      </c>
      <c r="E3574" s="233"/>
      <c r="F3574" s="233"/>
      <c r="G3574" s="233"/>
      <c r="H3574" s="233"/>
      <c r="I3574" s="233"/>
      <c r="J3574" s="233"/>
      <c r="K3574" s="233">
        <v>11</v>
      </c>
      <c r="L3574" s="233">
        <v>2</v>
      </c>
      <c r="M3574" s="233"/>
      <c r="N3574" s="233"/>
      <c r="O3574" s="233"/>
      <c r="P3574" s="234"/>
    </row>
    <row r="3575" spans="1:16" x14ac:dyDescent="0.25">
      <c r="A3575" s="231" t="s">
        <v>2473</v>
      </c>
      <c r="B3575" s="232" t="s">
        <v>9891</v>
      </c>
      <c r="C3575" s="233">
        <v>3</v>
      </c>
      <c r="D3575" s="233">
        <v>1</v>
      </c>
      <c r="E3575" s="233">
        <v>1</v>
      </c>
      <c r="F3575" s="233"/>
      <c r="G3575" s="233">
        <v>1</v>
      </c>
      <c r="H3575" s="233">
        <v>1</v>
      </c>
      <c r="I3575" s="233">
        <v>1</v>
      </c>
      <c r="J3575" s="233"/>
      <c r="K3575" s="233">
        <v>5</v>
      </c>
      <c r="L3575" s="233"/>
      <c r="M3575" s="233">
        <v>1</v>
      </c>
      <c r="N3575" s="233"/>
      <c r="O3575" s="233"/>
      <c r="P3575" s="234">
        <v>2</v>
      </c>
    </row>
    <row r="3576" spans="1:16" x14ac:dyDescent="0.25">
      <c r="A3576" s="231" t="s">
        <v>2596</v>
      </c>
      <c r="B3576" s="232" t="s">
        <v>4175</v>
      </c>
      <c r="C3576" s="233"/>
      <c r="D3576" s="233"/>
      <c r="E3576" s="233">
        <v>2</v>
      </c>
      <c r="F3576" s="233"/>
      <c r="G3576" s="233"/>
      <c r="H3576" s="233">
        <v>1</v>
      </c>
      <c r="I3576" s="233"/>
      <c r="J3576" s="233"/>
      <c r="K3576" s="233"/>
      <c r="L3576" s="233"/>
      <c r="M3576" s="233"/>
      <c r="N3576" s="233"/>
      <c r="O3576" s="233"/>
      <c r="P3576" s="234"/>
    </row>
    <row r="3577" spans="1:16" x14ac:dyDescent="0.25">
      <c r="A3577" s="231" t="s">
        <v>2934</v>
      </c>
      <c r="B3577" s="232" t="s">
        <v>5881</v>
      </c>
      <c r="C3577" s="233">
        <v>159</v>
      </c>
      <c r="D3577" s="233">
        <v>25</v>
      </c>
      <c r="E3577" s="233">
        <v>20</v>
      </c>
      <c r="F3577" s="233">
        <v>5</v>
      </c>
      <c r="G3577" s="233">
        <v>12</v>
      </c>
      <c r="H3577" s="233"/>
      <c r="I3577" s="233"/>
      <c r="J3577" s="233"/>
      <c r="K3577" s="233">
        <v>11</v>
      </c>
      <c r="L3577" s="233">
        <v>12</v>
      </c>
      <c r="M3577" s="233">
        <v>12</v>
      </c>
      <c r="N3577" s="233"/>
      <c r="O3577" s="233">
        <v>42</v>
      </c>
      <c r="P3577" s="234">
        <v>62</v>
      </c>
    </row>
    <row r="3578" spans="1:16" x14ac:dyDescent="0.25">
      <c r="A3578" s="231" t="s">
        <v>2884</v>
      </c>
      <c r="B3578" s="232" t="s">
        <v>4285</v>
      </c>
      <c r="C3578" s="233"/>
      <c r="D3578" s="233"/>
      <c r="E3578" s="233"/>
      <c r="F3578" s="233"/>
      <c r="G3578" s="233"/>
      <c r="H3578" s="233"/>
      <c r="I3578" s="233"/>
      <c r="J3578" s="233"/>
      <c r="K3578" s="233"/>
      <c r="L3578" s="233"/>
      <c r="M3578" s="233"/>
      <c r="N3578" s="233">
        <v>1</v>
      </c>
      <c r="O3578" s="233"/>
      <c r="P3578" s="234"/>
    </row>
    <row r="3579" spans="1:16" x14ac:dyDescent="0.25">
      <c r="A3579" s="231" t="s">
        <v>7351</v>
      </c>
      <c r="B3579" s="232" t="s">
        <v>9892</v>
      </c>
      <c r="C3579" s="233"/>
      <c r="D3579" s="233"/>
      <c r="E3579" s="233"/>
      <c r="F3579" s="233"/>
      <c r="G3579" s="233"/>
      <c r="H3579" s="233">
        <v>4</v>
      </c>
      <c r="I3579" s="233"/>
      <c r="J3579" s="233"/>
      <c r="K3579" s="233"/>
      <c r="L3579" s="233"/>
      <c r="M3579" s="233"/>
      <c r="N3579" s="233">
        <v>1</v>
      </c>
      <c r="O3579" s="233"/>
      <c r="P3579" s="234"/>
    </row>
    <row r="3580" spans="1:16" x14ac:dyDescent="0.25">
      <c r="A3580" s="231" t="s">
        <v>2602</v>
      </c>
      <c r="B3580" s="232" t="s">
        <v>4286</v>
      </c>
      <c r="C3580" s="233">
        <v>1</v>
      </c>
      <c r="D3580" s="233"/>
      <c r="E3580" s="233"/>
      <c r="F3580" s="233"/>
      <c r="G3580" s="233"/>
      <c r="H3580" s="233"/>
      <c r="I3580" s="233"/>
      <c r="J3580" s="233"/>
      <c r="K3580" s="233"/>
      <c r="L3580" s="233"/>
      <c r="M3580" s="233"/>
      <c r="N3580" s="233"/>
      <c r="O3580" s="233"/>
      <c r="P3580" s="234"/>
    </row>
    <row r="3581" spans="1:16" x14ac:dyDescent="0.25">
      <c r="A3581" s="231" t="s">
        <v>2784</v>
      </c>
      <c r="B3581" s="232" t="s">
        <v>6831</v>
      </c>
      <c r="C3581" s="233"/>
      <c r="D3581" s="233"/>
      <c r="E3581" s="233"/>
      <c r="F3581" s="233"/>
      <c r="G3581" s="233"/>
      <c r="H3581" s="233"/>
      <c r="I3581" s="233"/>
      <c r="J3581" s="233"/>
      <c r="K3581" s="233"/>
      <c r="L3581" s="233"/>
      <c r="M3581" s="233"/>
      <c r="N3581" s="233"/>
      <c r="O3581" s="233"/>
      <c r="P3581" s="234">
        <v>4</v>
      </c>
    </row>
    <row r="3582" spans="1:16" x14ac:dyDescent="0.25">
      <c r="A3582" s="231" t="s">
        <v>2052</v>
      </c>
      <c r="B3582" s="232" t="s">
        <v>9893</v>
      </c>
      <c r="C3582" s="233"/>
      <c r="D3582" s="233"/>
      <c r="E3582" s="233">
        <v>15</v>
      </c>
      <c r="F3582" s="233"/>
      <c r="G3582" s="233">
        <v>1</v>
      </c>
      <c r="H3582" s="233"/>
      <c r="I3582" s="233"/>
      <c r="J3582" s="233"/>
      <c r="K3582" s="233"/>
      <c r="L3582" s="233"/>
      <c r="M3582" s="233"/>
      <c r="N3582" s="233"/>
      <c r="O3582" s="233">
        <v>3</v>
      </c>
      <c r="P3582" s="234"/>
    </row>
    <row r="3583" spans="1:16" x14ac:dyDescent="0.25">
      <c r="A3583" s="231" t="s">
        <v>1789</v>
      </c>
      <c r="B3583" s="232" t="s">
        <v>5823</v>
      </c>
      <c r="C3583" s="233">
        <v>79</v>
      </c>
      <c r="D3583" s="233">
        <v>19</v>
      </c>
      <c r="E3583" s="233">
        <v>20</v>
      </c>
      <c r="F3583" s="233">
        <v>1</v>
      </c>
      <c r="G3583" s="233"/>
      <c r="H3583" s="233">
        <v>10</v>
      </c>
      <c r="I3583" s="233">
        <v>4</v>
      </c>
      <c r="J3583" s="233">
        <v>10</v>
      </c>
      <c r="K3583" s="233">
        <v>22</v>
      </c>
      <c r="L3583" s="233">
        <v>47</v>
      </c>
      <c r="M3583" s="233">
        <v>64</v>
      </c>
      <c r="N3583" s="233">
        <v>78</v>
      </c>
      <c r="O3583" s="233">
        <v>100</v>
      </c>
      <c r="P3583" s="234">
        <v>170</v>
      </c>
    </row>
    <row r="3584" spans="1:16" x14ac:dyDescent="0.25">
      <c r="A3584" s="231" t="s">
        <v>704</v>
      </c>
      <c r="B3584" s="232" t="s">
        <v>5824</v>
      </c>
      <c r="C3584" s="233">
        <v>1</v>
      </c>
      <c r="D3584" s="233">
        <v>1</v>
      </c>
      <c r="E3584" s="233">
        <v>5</v>
      </c>
      <c r="F3584" s="233">
        <v>5</v>
      </c>
      <c r="G3584" s="233">
        <v>5</v>
      </c>
      <c r="H3584" s="233">
        <v>15</v>
      </c>
      <c r="I3584" s="233">
        <v>6</v>
      </c>
      <c r="J3584" s="233">
        <v>23</v>
      </c>
      <c r="K3584" s="233">
        <v>22</v>
      </c>
      <c r="L3584" s="233">
        <v>19</v>
      </c>
      <c r="M3584" s="233">
        <v>4</v>
      </c>
      <c r="N3584" s="233">
        <v>10</v>
      </c>
      <c r="O3584" s="233">
        <v>7</v>
      </c>
      <c r="P3584" s="234">
        <v>8</v>
      </c>
    </row>
    <row r="3585" spans="1:16" x14ac:dyDescent="0.25">
      <c r="A3585" s="231" t="s">
        <v>1409</v>
      </c>
      <c r="B3585" s="232" t="s">
        <v>4271</v>
      </c>
      <c r="C3585" s="233">
        <v>4</v>
      </c>
      <c r="D3585" s="233"/>
      <c r="E3585" s="233"/>
      <c r="F3585" s="233">
        <v>12</v>
      </c>
      <c r="G3585" s="233"/>
      <c r="H3585" s="233"/>
      <c r="I3585" s="233"/>
      <c r="J3585" s="233"/>
      <c r="K3585" s="233"/>
      <c r="L3585" s="233"/>
      <c r="M3585" s="233"/>
      <c r="N3585" s="233"/>
      <c r="O3585" s="233"/>
      <c r="P3585" s="234"/>
    </row>
    <row r="3586" spans="1:16" x14ac:dyDescent="0.25">
      <c r="A3586" s="231" t="s">
        <v>1129</v>
      </c>
      <c r="B3586" s="232" t="s">
        <v>9894</v>
      </c>
      <c r="C3586" s="233"/>
      <c r="D3586" s="233"/>
      <c r="E3586" s="233">
        <v>3</v>
      </c>
      <c r="F3586" s="233"/>
      <c r="G3586" s="233">
        <v>6</v>
      </c>
      <c r="H3586" s="233"/>
      <c r="I3586" s="233"/>
      <c r="J3586" s="233"/>
      <c r="K3586" s="233"/>
      <c r="L3586" s="233"/>
      <c r="M3586" s="233"/>
      <c r="N3586" s="233"/>
      <c r="O3586" s="233">
        <v>4</v>
      </c>
      <c r="P3586" s="234"/>
    </row>
    <row r="3587" spans="1:16" x14ac:dyDescent="0.25">
      <c r="A3587" s="231" t="s">
        <v>815</v>
      </c>
      <c r="B3587" s="232" t="s">
        <v>4275</v>
      </c>
      <c r="C3587" s="233">
        <v>1</v>
      </c>
      <c r="D3587" s="233"/>
      <c r="E3587" s="233">
        <v>32</v>
      </c>
      <c r="F3587" s="233">
        <v>2</v>
      </c>
      <c r="G3587" s="233"/>
      <c r="H3587" s="233"/>
      <c r="I3587" s="233"/>
      <c r="J3587" s="233"/>
      <c r="K3587" s="233"/>
      <c r="L3587" s="233"/>
      <c r="M3587" s="233"/>
      <c r="N3587" s="233">
        <v>3</v>
      </c>
      <c r="O3587" s="233"/>
      <c r="P3587" s="234"/>
    </row>
    <row r="3588" spans="1:16" x14ac:dyDescent="0.25">
      <c r="A3588" s="231" t="s">
        <v>597</v>
      </c>
      <c r="B3588" s="232" t="s">
        <v>4276</v>
      </c>
      <c r="C3588" s="233"/>
      <c r="D3588" s="233"/>
      <c r="E3588" s="233">
        <v>5</v>
      </c>
      <c r="F3588" s="233"/>
      <c r="G3588" s="233">
        <v>3</v>
      </c>
      <c r="H3588" s="233"/>
      <c r="I3588" s="233"/>
      <c r="J3588" s="233">
        <v>3</v>
      </c>
      <c r="K3588" s="233"/>
      <c r="L3588" s="233">
        <v>8</v>
      </c>
      <c r="M3588" s="233"/>
      <c r="N3588" s="233"/>
      <c r="O3588" s="233">
        <v>1</v>
      </c>
      <c r="P3588" s="234">
        <v>11</v>
      </c>
    </row>
    <row r="3589" spans="1:16" x14ac:dyDescent="0.25">
      <c r="A3589" s="231" t="s">
        <v>1636</v>
      </c>
      <c r="B3589" s="232" t="s">
        <v>4277</v>
      </c>
      <c r="C3589" s="233"/>
      <c r="D3589" s="233"/>
      <c r="E3589" s="233"/>
      <c r="F3589" s="233">
        <v>1</v>
      </c>
      <c r="G3589" s="233">
        <v>1</v>
      </c>
      <c r="H3589" s="233"/>
      <c r="I3589" s="233"/>
      <c r="J3589" s="233"/>
      <c r="K3589" s="233"/>
      <c r="L3589" s="233"/>
      <c r="M3589" s="233"/>
      <c r="N3589" s="233"/>
      <c r="O3589" s="233"/>
      <c r="P3589" s="234"/>
    </row>
    <row r="3590" spans="1:16" x14ac:dyDescent="0.25">
      <c r="A3590" s="231" t="s">
        <v>1162</v>
      </c>
      <c r="B3590" s="232" t="s">
        <v>4278</v>
      </c>
      <c r="C3590" s="233"/>
      <c r="D3590" s="233"/>
      <c r="E3590" s="233">
        <v>4</v>
      </c>
      <c r="F3590" s="233"/>
      <c r="G3590" s="233"/>
      <c r="H3590" s="233"/>
      <c r="I3590" s="233"/>
      <c r="J3590" s="233">
        <v>19</v>
      </c>
      <c r="K3590" s="233">
        <v>8</v>
      </c>
      <c r="L3590" s="233"/>
      <c r="M3590" s="233"/>
      <c r="N3590" s="233"/>
      <c r="O3590" s="233">
        <v>27</v>
      </c>
      <c r="P3590" s="234">
        <v>1</v>
      </c>
    </row>
    <row r="3591" spans="1:16" x14ac:dyDescent="0.25">
      <c r="A3591" s="231" t="s">
        <v>1315</v>
      </c>
      <c r="B3591" s="232" t="s">
        <v>4280</v>
      </c>
      <c r="C3591" s="233"/>
      <c r="D3591" s="233"/>
      <c r="E3591" s="233"/>
      <c r="F3591" s="233"/>
      <c r="G3591" s="233"/>
      <c r="H3591" s="233"/>
      <c r="I3591" s="233"/>
      <c r="J3591" s="233"/>
      <c r="K3591" s="233"/>
      <c r="L3591" s="233"/>
      <c r="M3591" s="233"/>
      <c r="N3591" s="233">
        <v>1</v>
      </c>
      <c r="O3591" s="233"/>
      <c r="P3591" s="234"/>
    </row>
    <row r="3592" spans="1:16" x14ac:dyDescent="0.25">
      <c r="A3592" s="231" t="s">
        <v>1237</v>
      </c>
      <c r="B3592" s="232" t="s">
        <v>4281</v>
      </c>
      <c r="C3592" s="233">
        <v>228</v>
      </c>
      <c r="D3592" s="233">
        <v>99</v>
      </c>
      <c r="E3592" s="233">
        <v>371</v>
      </c>
      <c r="F3592" s="233"/>
      <c r="G3592" s="233"/>
      <c r="H3592" s="233"/>
      <c r="I3592" s="233"/>
      <c r="J3592" s="233">
        <v>40</v>
      </c>
      <c r="K3592" s="233">
        <v>4</v>
      </c>
      <c r="L3592" s="233"/>
      <c r="M3592" s="233"/>
      <c r="N3592" s="233"/>
      <c r="O3592" s="233"/>
      <c r="P3592" s="234"/>
    </row>
    <row r="3593" spans="1:16" x14ac:dyDescent="0.25">
      <c r="A3593" s="231" t="s">
        <v>1312</v>
      </c>
      <c r="B3593" s="232" t="s">
        <v>4283</v>
      </c>
      <c r="C3593" s="233"/>
      <c r="D3593" s="233"/>
      <c r="E3593" s="233"/>
      <c r="F3593" s="233"/>
      <c r="G3593" s="233"/>
      <c r="H3593" s="233"/>
      <c r="I3593" s="233"/>
      <c r="J3593" s="233"/>
      <c r="K3593" s="233"/>
      <c r="L3593" s="233">
        <v>3</v>
      </c>
      <c r="M3593" s="233"/>
      <c r="N3593" s="233"/>
      <c r="O3593" s="233"/>
      <c r="P3593" s="234"/>
    </row>
    <row r="3594" spans="1:16" x14ac:dyDescent="0.25">
      <c r="A3594" s="231" t="s">
        <v>2736</v>
      </c>
      <c r="B3594" s="232" t="s">
        <v>4284</v>
      </c>
      <c r="C3594" s="233"/>
      <c r="D3594" s="233"/>
      <c r="E3594" s="233"/>
      <c r="F3594" s="233"/>
      <c r="G3594" s="233"/>
      <c r="H3594" s="233"/>
      <c r="I3594" s="233"/>
      <c r="J3594" s="233"/>
      <c r="K3594" s="233"/>
      <c r="L3594" s="233"/>
      <c r="M3594" s="233"/>
      <c r="N3594" s="233">
        <v>1</v>
      </c>
      <c r="O3594" s="233"/>
      <c r="P3594" s="234"/>
    </row>
    <row r="3595" spans="1:16" x14ac:dyDescent="0.25">
      <c r="A3595" s="231" t="s">
        <v>2301</v>
      </c>
      <c r="B3595" s="232" t="s">
        <v>5825</v>
      </c>
      <c r="C3595" s="233"/>
      <c r="D3595" s="233">
        <v>1</v>
      </c>
      <c r="E3595" s="233"/>
      <c r="F3595" s="233"/>
      <c r="G3595" s="233"/>
      <c r="H3595" s="233"/>
      <c r="I3595" s="233"/>
      <c r="J3595" s="233"/>
      <c r="K3595" s="233"/>
      <c r="L3595" s="233"/>
      <c r="M3595" s="233"/>
      <c r="N3595" s="233"/>
      <c r="O3595" s="233"/>
      <c r="P3595" s="234"/>
    </row>
    <row r="3596" spans="1:16" x14ac:dyDescent="0.25">
      <c r="A3596" s="231" t="s">
        <v>2121</v>
      </c>
      <c r="B3596" s="232" t="s">
        <v>6734</v>
      </c>
      <c r="C3596" s="233"/>
      <c r="D3596" s="233"/>
      <c r="E3596" s="233"/>
      <c r="F3596" s="233"/>
      <c r="G3596" s="233"/>
      <c r="H3596" s="233">
        <v>5</v>
      </c>
      <c r="I3596" s="233"/>
      <c r="J3596" s="233"/>
      <c r="K3596" s="233"/>
      <c r="L3596" s="233"/>
      <c r="M3596" s="233"/>
      <c r="N3596" s="233"/>
      <c r="O3596" s="233"/>
      <c r="P3596" s="234"/>
    </row>
    <row r="3597" spans="1:16" x14ac:dyDescent="0.25">
      <c r="A3597" s="231" t="s">
        <v>793</v>
      </c>
      <c r="B3597" s="232" t="s">
        <v>9895</v>
      </c>
      <c r="C3597" s="233">
        <v>3</v>
      </c>
      <c r="D3597" s="233">
        <v>4</v>
      </c>
      <c r="E3597" s="233">
        <v>3</v>
      </c>
      <c r="F3597" s="233">
        <v>7</v>
      </c>
      <c r="G3597" s="233"/>
      <c r="H3597" s="233">
        <v>2</v>
      </c>
      <c r="I3597" s="233">
        <v>1</v>
      </c>
      <c r="J3597" s="233"/>
      <c r="K3597" s="233"/>
      <c r="L3597" s="233"/>
      <c r="M3597" s="233"/>
      <c r="N3597" s="233"/>
      <c r="O3597" s="233"/>
      <c r="P3597" s="234">
        <v>4</v>
      </c>
    </row>
    <row r="3598" spans="1:16" x14ac:dyDescent="0.25">
      <c r="A3598" s="231" t="s">
        <v>1634</v>
      </c>
      <c r="B3598" s="232" t="s">
        <v>5820</v>
      </c>
      <c r="C3598" s="233">
        <v>67</v>
      </c>
      <c r="D3598" s="233">
        <v>55</v>
      </c>
      <c r="E3598" s="233">
        <v>13</v>
      </c>
      <c r="F3598" s="233">
        <v>7</v>
      </c>
      <c r="G3598" s="233"/>
      <c r="H3598" s="233"/>
      <c r="I3598" s="233"/>
      <c r="J3598" s="233">
        <v>3</v>
      </c>
      <c r="K3598" s="233">
        <v>3</v>
      </c>
      <c r="L3598" s="233"/>
      <c r="M3598" s="233"/>
      <c r="N3598" s="233"/>
      <c r="O3598" s="233"/>
      <c r="P3598" s="234"/>
    </row>
    <row r="3599" spans="1:16" x14ac:dyDescent="0.25">
      <c r="A3599" s="231" t="s">
        <v>2668</v>
      </c>
      <c r="B3599" s="232" t="s">
        <v>5821</v>
      </c>
      <c r="C3599" s="233"/>
      <c r="D3599" s="233">
        <v>6</v>
      </c>
      <c r="E3599" s="233"/>
      <c r="F3599" s="233"/>
      <c r="G3599" s="233"/>
      <c r="H3599" s="233"/>
      <c r="I3599" s="233"/>
      <c r="J3599" s="233"/>
      <c r="K3599" s="233"/>
      <c r="L3599" s="233"/>
      <c r="M3599" s="233"/>
      <c r="N3599" s="233"/>
      <c r="O3599" s="233"/>
      <c r="P3599" s="234"/>
    </row>
    <row r="3600" spans="1:16" x14ac:dyDescent="0.25">
      <c r="A3600" s="231" t="s">
        <v>2005</v>
      </c>
      <c r="B3600" s="232" t="s">
        <v>9896</v>
      </c>
      <c r="C3600" s="233"/>
      <c r="D3600" s="233"/>
      <c r="E3600" s="233"/>
      <c r="F3600" s="233"/>
      <c r="G3600" s="233"/>
      <c r="H3600" s="233"/>
      <c r="I3600" s="233">
        <v>1</v>
      </c>
      <c r="J3600" s="233"/>
      <c r="K3600" s="233"/>
      <c r="L3600" s="233"/>
      <c r="M3600" s="233"/>
      <c r="N3600" s="233"/>
      <c r="O3600" s="233"/>
      <c r="P3600" s="234"/>
    </row>
    <row r="3601" spans="1:16" x14ac:dyDescent="0.25">
      <c r="A3601" s="231" t="s">
        <v>1820</v>
      </c>
      <c r="B3601" s="232" t="s">
        <v>4292</v>
      </c>
      <c r="C3601" s="233"/>
      <c r="D3601" s="233">
        <v>5</v>
      </c>
      <c r="E3601" s="233"/>
      <c r="F3601" s="233"/>
      <c r="G3601" s="233"/>
      <c r="H3601" s="233"/>
      <c r="I3601" s="233">
        <v>101</v>
      </c>
      <c r="J3601" s="233">
        <v>312</v>
      </c>
      <c r="K3601" s="233">
        <v>211</v>
      </c>
      <c r="L3601" s="233">
        <v>227</v>
      </c>
      <c r="M3601" s="233">
        <v>265</v>
      </c>
      <c r="N3601" s="233">
        <v>140</v>
      </c>
      <c r="O3601" s="233">
        <v>128</v>
      </c>
      <c r="P3601" s="234">
        <v>62</v>
      </c>
    </row>
    <row r="3602" spans="1:16" x14ac:dyDescent="0.25">
      <c r="A3602" s="231" t="s">
        <v>2357</v>
      </c>
      <c r="B3602" s="232" t="s">
        <v>5819</v>
      </c>
      <c r="C3602" s="233"/>
      <c r="D3602" s="233"/>
      <c r="E3602" s="233"/>
      <c r="F3602" s="233"/>
      <c r="G3602" s="233"/>
      <c r="H3602" s="233"/>
      <c r="I3602" s="233"/>
      <c r="J3602" s="233">
        <v>2</v>
      </c>
      <c r="K3602" s="233">
        <v>7</v>
      </c>
      <c r="L3602" s="233"/>
      <c r="M3602" s="233"/>
      <c r="N3602" s="233"/>
      <c r="O3602" s="233"/>
      <c r="P3602" s="234"/>
    </row>
    <row r="3603" spans="1:16" x14ac:dyDescent="0.25">
      <c r="A3603" s="231" t="s">
        <v>2563</v>
      </c>
      <c r="B3603" s="232" t="s">
        <v>6487</v>
      </c>
      <c r="C3603" s="233">
        <v>2</v>
      </c>
      <c r="D3603" s="233"/>
      <c r="E3603" s="233"/>
      <c r="F3603" s="233"/>
      <c r="G3603" s="233"/>
      <c r="H3603" s="233"/>
      <c r="I3603" s="233"/>
      <c r="J3603" s="233"/>
      <c r="K3603" s="233"/>
      <c r="L3603" s="233"/>
      <c r="M3603" s="233"/>
      <c r="N3603" s="233"/>
      <c r="O3603" s="233"/>
      <c r="P3603" s="234"/>
    </row>
    <row r="3604" spans="1:16" x14ac:dyDescent="0.25">
      <c r="A3604" s="231" t="s">
        <v>1976</v>
      </c>
      <c r="B3604" s="232" t="s">
        <v>4295</v>
      </c>
      <c r="C3604" s="233"/>
      <c r="D3604" s="233"/>
      <c r="E3604" s="233"/>
      <c r="F3604" s="233"/>
      <c r="G3604" s="233"/>
      <c r="H3604" s="233"/>
      <c r="I3604" s="233"/>
      <c r="J3604" s="233">
        <v>1</v>
      </c>
      <c r="K3604" s="233"/>
      <c r="L3604" s="233"/>
      <c r="M3604" s="233"/>
      <c r="N3604" s="233"/>
      <c r="O3604" s="233">
        <v>1</v>
      </c>
      <c r="P3604" s="234"/>
    </row>
    <row r="3605" spans="1:16" x14ac:dyDescent="0.25">
      <c r="A3605" s="231" t="s">
        <v>2298</v>
      </c>
      <c r="B3605" s="232" t="s">
        <v>5815</v>
      </c>
      <c r="C3605" s="233"/>
      <c r="D3605" s="233"/>
      <c r="E3605" s="233"/>
      <c r="F3605" s="233"/>
      <c r="G3605" s="233"/>
      <c r="H3605" s="233">
        <v>2</v>
      </c>
      <c r="I3605" s="233">
        <v>1</v>
      </c>
      <c r="J3605" s="233"/>
      <c r="K3605" s="233"/>
      <c r="L3605" s="233">
        <v>1</v>
      </c>
      <c r="M3605" s="233"/>
      <c r="N3605" s="233"/>
      <c r="O3605" s="233"/>
      <c r="P3605" s="234">
        <v>2</v>
      </c>
    </row>
    <row r="3606" spans="1:16" x14ac:dyDescent="0.25">
      <c r="A3606" s="231" t="s">
        <v>2435</v>
      </c>
      <c r="B3606" s="232" t="s">
        <v>5812</v>
      </c>
      <c r="C3606" s="233">
        <v>4</v>
      </c>
      <c r="D3606" s="233">
        <v>1</v>
      </c>
      <c r="E3606" s="233"/>
      <c r="F3606" s="233"/>
      <c r="G3606" s="233"/>
      <c r="H3606" s="233"/>
      <c r="I3606" s="233"/>
      <c r="J3606" s="233"/>
      <c r="K3606" s="233"/>
      <c r="L3606" s="233"/>
      <c r="M3606" s="233"/>
      <c r="N3606" s="233"/>
      <c r="O3606" s="233"/>
      <c r="P3606" s="234"/>
    </row>
    <row r="3607" spans="1:16" x14ac:dyDescent="0.25">
      <c r="A3607" s="231" t="s">
        <v>1120</v>
      </c>
      <c r="B3607" s="232" t="s">
        <v>5813</v>
      </c>
      <c r="C3607" s="233"/>
      <c r="D3607" s="233"/>
      <c r="E3607" s="233"/>
      <c r="F3607" s="233"/>
      <c r="G3607" s="233"/>
      <c r="H3607" s="233"/>
      <c r="I3607" s="233"/>
      <c r="J3607" s="233"/>
      <c r="K3607" s="233"/>
      <c r="L3607" s="233"/>
      <c r="M3607" s="233">
        <v>13</v>
      </c>
      <c r="N3607" s="233"/>
      <c r="O3607" s="233"/>
      <c r="P3607" s="234"/>
    </row>
    <row r="3608" spans="1:16" x14ac:dyDescent="0.25">
      <c r="A3608" s="231" t="s">
        <v>564</v>
      </c>
      <c r="B3608" s="232" t="s">
        <v>4296</v>
      </c>
      <c r="C3608" s="233"/>
      <c r="D3608" s="233"/>
      <c r="E3608" s="233"/>
      <c r="F3608" s="233">
        <v>1</v>
      </c>
      <c r="G3608" s="233"/>
      <c r="H3608" s="233">
        <v>1</v>
      </c>
      <c r="I3608" s="233"/>
      <c r="J3608" s="233"/>
      <c r="K3608" s="233"/>
      <c r="L3608" s="233"/>
      <c r="M3608" s="233"/>
      <c r="N3608" s="233">
        <v>68</v>
      </c>
      <c r="O3608" s="233"/>
      <c r="P3608" s="234">
        <v>20</v>
      </c>
    </row>
    <row r="3609" spans="1:16" x14ac:dyDescent="0.25">
      <c r="A3609" s="231" t="s">
        <v>836</v>
      </c>
      <c r="B3609" s="232" t="s">
        <v>4298</v>
      </c>
      <c r="C3609" s="233"/>
      <c r="D3609" s="233"/>
      <c r="E3609" s="233"/>
      <c r="F3609" s="233"/>
      <c r="G3609" s="233"/>
      <c r="H3609" s="233"/>
      <c r="I3609" s="233"/>
      <c r="J3609" s="233"/>
      <c r="K3609" s="233">
        <v>27</v>
      </c>
      <c r="L3609" s="233"/>
      <c r="M3609" s="233"/>
      <c r="N3609" s="233"/>
      <c r="O3609" s="233"/>
      <c r="P3609" s="234"/>
    </row>
    <row r="3610" spans="1:16" x14ac:dyDescent="0.25">
      <c r="A3610" s="231" t="s">
        <v>1106</v>
      </c>
      <c r="B3610" s="232" t="s">
        <v>5814</v>
      </c>
      <c r="C3610" s="233"/>
      <c r="D3610" s="233"/>
      <c r="E3610" s="233"/>
      <c r="F3610" s="233"/>
      <c r="G3610" s="233"/>
      <c r="H3610" s="233"/>
      <c r="I3610" s="233">
        <v>1</v>
      </c>
      <c r="J3610" s="233">
        <v>7</v>
      </c>
      <c r="K3610" s="233">
        <v>2</v>
      </c>
      <c r="L3610" s="233">
        <v>5</v>
      </c>
      <c r="M3610" s="233"/>
      <c r="N3610" s="233"/>
      <c r="O3610" s="233"/>
      <c r="P3610" s="234"/>
    </row>
    <row r="3611" spans="1:16" x14ac:dyDescent="0.25">
      <c r="A3611" s="231" t="s">
        <v>447</v>
      </c>
      <c r="B3611" s="232" t="s">
        <v>4302</v>
      </c>
      <c r="C3611" s="233"/>
      <c r="D3611" s="233"/>
      <c r="E3611" s="233"/>
      <c r="F3611" s="233"/>
      <c r="G3611" s="233">
        <v>10</v>
      </c>
      <c r="H3611" s="233"/>
      <c r="I3611" s="233"/>
      <c r="J3611" s="233"/>
      <c r="K3611" s="233"/>
      <c r="L3611" s="233"/>
      <c r="M3611" s="233">
        <v>19</v>
      </c>
      <c r="N3611" s="233"/>
      <c r="O3611" s="233"/>
      <c r="P3611" s="234"/>
    </row>
    <row r="3612" spans="1:16" x14ac:dyDescent="0.25">
      <c r="A3612" s="231" t="s">
        <v>4244</v>
      </c>
      <c r="B3612" s="232" t="s">
        <v>4245</v>
      </c>
      <c r="C3612" s="233"/>
      <c r="D3612" s="233"/>
      <c r="E3612" s="233"/>
      <c r="F3612" s="233"/>
      <c r="G3612" s="233"/>
      <c r="H3612" s="233"/>
      <c r="I3612" s="233"/>
      <c r="J3612" s="233"/>
      <c r="K3612" s="233"/>
      <c r="L3612" s="233"/>
      <c r="M3612" s="233"/>
      <c r="N3612" s="233">
        <v>1</v>
      </c>
      <c r="O3612" s="233"/>
      <c r="P3612" s="234">
        <v>9</v>
      </c>
    </row>
    <row r="3613" spans="1:16" x14ac:dyDescent="0.25">
      <c r="A3613" s="231" t="s">
        <v>1234</v>
      </c>
      <c r="B3613" s="232" t="s">
        <v>9897</v>
      </c>
      <c r="C3613" s="233">
        <v>5</v>
      </c>
      <c r="D3613" s="233"/>
      <c r="E3613" s="233"/>
      <c r="F3613" s="233"/>
      <c r="G3613" s="233">
        <v>3</v>
      </c>
      <c r="H3613" s="233"/>
      <c r="I3613" s="233"/>
      <c r="J3613" s="233"/>
      <c r="K3613" s="233"/>
      <c r="L3613" s="233"/>
      <c r="M3613" s="233"/>
      <c r="N3613" s="233"/>
      <c r="O3613" s="233"/>
      <c r="P3613" s="234"/>
    </row>
    <row r="3614" spans="1:16" x14ac:dyDescent="0.25">
      <c r="A3614" s="231" t="s">
        <v>432</v>
      </c>
      <c r="B3614" s="232" t="s">
        <v>3507</v>
      </c>
      <c r="C3614" s="233">
        <v>6</v>
      </c>
      <c r="D3614" s="233">
        <v>15</v>
      </c>
      <c r="E3614" s="233">
        <v>7</v>
      </c>
      <c r="F3614" s="233">
        <v>5</v>
      </c>
      <c r="G3614" s="233"/>
      <c r="H3614" s="233">
        <v>2</v>
      </c>
      <c r="I3614" s="233"/>
      <c r="J3614" s="233">
        <v>1</v>
      </c>
      <c r="K3614" s="233">
        <v>1</v>
      </c>
      <c r="L3614" s="233"/>
      <c r="M3614" s="233"/>
      <c r="N3614" s="233"/>
      <c r="O3614" s="233">
        <v>2</v>
      </c>
      <c r="P3614" s="234">
        <v>5</v>
      </c>
    </row>
    <row r="3615" spans="1:16" x14ac:dyDescent="0.25">
      <c r="A3615" s="231" t="s">
        <v>1089</v>
      </c>
      <c r="B3615" s="232" t="s">
        <v>4242</v>
      </c>
      <c r="C3615" s="233"/>
      <c r="D3615" s="233"/>
      <c r="E3615" s="233"/>
      <c r="F3615" s="233"/>
      <c r="G3615" s="233">
        <v>8</v>
      </c>
      <c r="H3615" s="233"/>
      <c r="I3615" s="233">
        <v>8</v>
      </c>
      <c r="J3615" s="233">
        <v>6</v>
      </c>
      <c r="K3615" s="233">
        <v>141</v>
      </c>
      <c r="L3615" s="233">
        <v>93</v>
      </c>
      <c r="M3615" s="233">
        <v>96</v>
      </c>
      <c r="N3615" s="233">
        <v>4</v>
      </c>
      <c r="O3615" s="233">
        <v>4</v>
      </c>
      <c r="P3615" s="234">
        <v>2</v>
      </c>
    </row>
    <row r="3616" spans="1:16" x14ac:dyDescent="0.25">
      <c r="A3616" s="231" t="s">
        <v>2513</v>
      </c>
      <c r="B3616" s="232" t="s">
        <v>5835</v>
      </c>
      <c r="C3616" s="233">
        <v>13</v>
      </c>
      <c r="D3616" s="233">
        <v>7</v>
      </c>
      <c r="E3616" s="233">
        <v>5</v>
      </c>
      <c r="F3616" s="233"/>
      <c r="G3616" s="233"/>
      <c r="H3616" s="233"/>
      <c r="I3616" s="233"/>
      <c r="J3616" s="233"/>
      <c r="K3616" s="233"/>
      <c r="L3616" s="233"/>
      <c r="M3616" s="233"/>
      <c r="N3616" s="233"/>
      <c r="O3616" s="233"/>
      <c r="P3616" s="234"/>
    </row>
    <row r="3617" spans="1:16" x14ac:dyDescent="0.25">
      <c r="A3617" s="231" t="s">
        <v>1804</v>
      </c>
      <c r="B3617" s="232" t="s">
        <v>4243</v>
      </c>
      <c r="C3617" s="233">
        <v>3</v>
      </c>
      <c r="D3617" s="233">
        <v>1</v>
      </c>
      <c r="E3617" s="233">
        <v>4</v>
      </c>
      <c r="F3617" s="233"/>
      <c r="G3617" s="233">
        <v>10</v>
      </c>
      <c r="H3617" s="233">
        <v>38</v>
      </c>
      <c r="I3617" s="233">
        <v>11</v>
      </c>
      <c r="J3617" s="233">
        <v>13</v>
      </c>
      <c r="K3617" s="233">
        <v>38</v>
      </c>
      <c r="L3617" s="233">
        <v>37</v>
      </c>
      <c r="M3617" s="233">
        <v>33</v>
      </c>
      <c r="N3617" s="233">
        <v>34</v>
      </c>
      <c r="O3617" s="233">
        <v>39</v>
      </c>
      <c r="P3617" s="234">
        <v>44</v>
      </c>
    </row>
    <row r="3618" spans="1:16" x14ac:dyDescent="0.25">
      <c r="A3618" s="231" t="s">
        <v>1201</v>
      </c>
      <c r="B3618" s="232" t="s">
        <v>4248</v>
      </c>
      <c r="C3618" s="233"/>
      <c r="D3618" s="233"/>
      <c r="E3618" s="233"/>
      <c r="F3618" s="233"/>
      <c r="G3618" s="233"/>
      <c r="H3618" s="233"/>
      <c r="I3618" s="233"/>
      <c r="J3618" s="233"/>
      <c r="K3618" s="233"/>
      <c r="L3618" s="233">
        <v>66</v>
      </c>
      <c r="M3618" s="233"/>
      <c r="N3618" s="233"/>
      <c r="O3618" s="233"/>
      <c r="P3618" s="234"/>
    </row>
    <row r="3619" spans="1:16" x14ac:dyDescent="0.25">
      <c r="A3619" s="231" t="s">
        <v>858</v>
      </c>
      <c r="B3619" s="232" t="s">
        <v>4251</v>
      </c>
      <c r="C3619" s="233"/>
      <c r="D3619" s="233"/>
      <c r="E3619" s="233"/>
      <c r="F3619" s="233">
        <v>2</v>
      </c>
      <c r="G3619" s="233"/>
      <c r="H3619" s="233"/>
      <c r="I3619" s="233"/>
      <c r="J3619" s="233">
        <v>4</v>
      </c>
      <c r="K3619" s="233"/>
      <c r="L3619" s="233"/>
      <c r="M3619" s="233"/>
      <c r="N3619" s="233"/>
      <c r="O3619" s="233"/>
      <c r="P3619" s="234">
        <v>1</v>
      </c>
    </row>
    <row r="3620" spans="1:16" x14ac:dyDescent="0.25">
      <c r="A3620" s="231" t="s">
        <v>1415</v>
      </c>
      <c r="B3620" s="232" t="s">
        <v>4252</v>
      </c>
      <c r="C3620" s="233"/>
      <c r="D3620" s="233"/>
      <c r="E3620" s="233"/>
      <c r="F3620" s="233"/>
      <c r="G3620" s="233">
        <v>23</v>
      </c>
      <c r="H3620" s="233"/>
      <c r="I3620" s="233"/>
      <c r="J3620" s="233"/>
      <c r="K3620" s="233"/>
      <c r="L3620" s="233"/>
      <c r="M3620" s="233"/>
      <c r="N3620" s="233"/>
      <c r="O3620" s="233"/>
      <c r="P3620" s="234"/>
    </row>
    <row r="3621" spans="1:16" x14ac:dyDescent="0.25">
      <c r="A3621" s="231" t="s">
        <v>1163</v>
      </c>
      <c r="B3621" s="232" t="s">
        <v>4253</v>
      </c>
      <c r="C3621" s="233"/>
      <c r="D3621" s="233">
        <v>3</v>
      </c>
      <c r="E3621" s="233"/>
      <c r="F3621" s="233"/>
      <c r="G3621" s="233"/>
      <c r="H3621" s="233"/>
      <c r="I3621" s="233"/>
      <c r="J3621" s="233"/>
      <c r="K3621" s="233"/>
      <c r="L3621" s="233"/>
      <c r="M3621" s="233"/>
      <c r="N3621" s="233"/>
      <c r="O3621" s="233"/>
      <c r="P3621" s="234"/>
    </row>
    <row r="3622" spans="1:16" x14ac:dyDescent="0.25">
      <c r="A3622" s="231" t="s">
        <v>202</v>
      </c>
      <c r="B3622" s="232" t="s">
        <v>4254</v>
      </c>
      <c r="C3622" s="233"/>
      <c r="D3622" s="233">
        <v>6</v>
      </c>
      <c r="E3622" s="233"/>
      <c r="F3622" s="233"/>
      <c r="G3622" s="233"/>
      <c r="H3622" s="233"/>
      <c r="I3622" s="233">
        <v>6</v>
      </c>
      <c r="J3622" s="233">
        <v>22</v>
      </c>
      <c r="K3622" s="233">
        <v>2</v>
      </c>
      <c r="L3622" s="233">
        <v>3</v>
      </c>
      <c r="M3622" s="233"/>
      <c r="N3622" s="233">
        <v>65</v>
      </c>
      <c r="O3622" s="233">
        <v>6</v>
      </c>
      <c r="P3622" s="234">
        <v>3</v>
      </c>
    </row>
    <row r="3623" spans="1:16" x14ac:dyDescent="0.25">
      <c r="A3623" s="231" t="s">
        <v>873</v>
      </c>
      <c r="B3623" s="232" t="s">
        <v>9898</v>
      </c>
      <c r="C3623" s="233"/>
      <c r="D3623" s="233"/>
      <c r="E3623" s="233"/>
      <c r="F3623" s="233">
        <v>49</v>
      </c>
      <c r="G3623" s="233">
        <v>10</v>
      </c>
      <c r="H3623" s="233">
        <v>6</v>
      </c>
      <c r="I3623" s="233">
        <v>1</v>
      </c>
      <c r="J3623" s="233">
        <v>5</v>
      </c>
      <c r="K3623" s="233"/>
      <c r="L3623" s="233">
        <v>15</v>
      </c>
      <c r="M3623" s="233"/>
      <c r="N3623" s="233">
        <v>39</v>
      </c>
      <c r="O3623" s="233">
        <v>50</v>
      </c>
      <c r="P3623" s="234">
        <v>9</v>
      </c>
    </row>
    <row r="3624" spans="1:16" x14ac:dyDescent="0.25">
      <c r="A3624" s="231" t="s">
        <v>1687</v>
      </c>
      <c r="B3624" s="232" t="s">
        <v>5831</v>
      </c>
      <c r="C3624" s="233"/>
      <c r="D3624" s="233"/>
      <c r="E3624" s="233"/>
      <c r="F3624" s="233"/>
      <c r="G3624" s="233"/>
      <c r="H3624" s="233"/>
      <c r="I3624" s="233"/>
      <c r="J3624" s="233">
        <v>60</v>
      </c>
      <c r="K3624" s="233">
        <v>133</v>
      </c>
      <c r="L3624" s="233">
        <v>1337</v>
      </c>
      <c r="M3624" s="233">
        <v>3263</v>
      </c>
      <c r="N3624" s="233">
        <v>6</v>
      </c>
      <c r="O3624" s="233">
        <v>36</v>
      </c>
      <c r="P3624" s="234"/>
    </row>
    <row r="3625" spans="1:16" x14ac:dyDescent="0.25">
      <c r="A3625" s="231" t="s">
        <v>578</v>
      </c>
      <c r="B3625" s="232" t="s">
        <v>4219</v>
      </c>
      <c r="C3625" s="233"/>
      <c r="D3625" s="233"/>
      <c r="E3625" s="233"/>
      <c r="F3625" s="233"/>
      <c r="G3625" s="233"/>
      <c r="H3625" s="233"/>
      <c r="I3625" s="233"/>
      <c r="J3625" s="233">
        <v>1</v>
      </c>
      <c r="K3625" s="233"/>
      <c r="L3625" s="233"/>
      <c r="M3625" s="233"/>
      <c r="N3625" s="233"/>
      <c r="O3625" s="233"/>
      <c r="P3625" s="234"/>
    </row>
    <row r="3626" spans="1:16" x14ac:dyDescent="0.25">
      <c r="A3626" s="231" t="s">
        <v>1745</v>
      </c>
      <c r="B3626" s="232" t="s">
        <v>4220</v>
      </c>
      <c r="C3626" s="233"/>
      <c r="D3626" s="233">
        <v>1</v>
      </c>
      <c r="E3626" s="233"/>
      <c r="F3626" s="233"/>
      <c r="G3626" s="233"/>
      <c r="H3626" s="233"/>
      <c r="I3626" s="233"/>
      <c r="J3626" s="233"/>
      <c r="K3626" s="233"/>
      <c r="L3626" s="233"/>
      <c r="M3626" s="233"/>
      <c r="N3626" s="233"/>
      <c r="O3626" s="233"/>
      <c r="P3626" s="234"/>
    </row>
    <row r="3627" spans="1:16" x14ac:dyDescent="0.25">
      <c r="A3627" s="231" t="s">
        <v>824</v>
      </c>
      <c r="B3627" s="232" t="s">
        <v>4221</v>
      </c>
      <c r="C3627" s="233"/>
      <c r="D3627" s="233"/>
      <c r="E3627" s="233"/>
      <c r="F3627" s="233"/>
      <c r="G3627" s="233"/>
      <c r="H3627" s="233">
        <v>1</v>
      </c>
      <c r="I3627" s="233"/>
      <c r="J3627" s="233"/>
      <c r="K3627" s="233"/>
      <c r="L3627" s="233"/>
      <c r="M3627" s="233">
        <v>8</v>
      </c>
      <c r="N3627" s="233">
        <v>8</v>
      </c>
      <c r="O3627" s="233"/>
      <c r="P3627" s="234">
        <v>24</v>
      </c>
    </row>
    <row r="3628" spans="1:16" x14ac:dyDescent="0.25">
      <c r="A3628" s="231" t="s">
        <v>1273</v>
      </c>
      <c r="B3628" s="232" t="s">
        <v>3503</v>
      </c>
      <c r="C3628" s="233"/>
      <c r="D3628" s="233"/>
      <c r="E3628" s="233"/>
      <c r="F3628" s="233"/>
      <c r="G3628" s="233">
        <v>2</v>
      </c>
      <c r="H3628" s="233"/>
      <c r="I3628" s="233"/>
      <c r="J3628" s="233">
        <v>5</v>
      </c>
      <c r="K3628" s="233"/>
      <c r="L3628" s="233">
        <v>6</v>
      </c>
      <c r="M3628" s="233"/>
      <c r="N3628" s="233"/>
      <c r="O3628" s="233">
        <v>64</v>
      </c>
      <c r="P3628" s="234"/>
    </row>
    <row r="3629" spans="1:16" x14ac:dyDescent="0.25">
      <c r="A3629" s="231" t="s">
        <v>439</v>
      </c>
      <c r="B3629" s="232" t="s">
        <v>4255</v>
      </c>
      <c r="C3629" s="233">
        <v>2</v>
      </c>
      <c r="D3629" s="233">
        <v>2</v>
      </c>
      <c r="E3629" s="233">
        <v>3</v>
      </c>
      <c r="F3629" s="233">
        <v>3</v>
      </c>
      <c r="G3629" s="233">
        <v>27</v>
      </c>
      <c r="H3629" s="233"/>
      <c r="I3629" s="233">
        <v>7</v>
      </c>
      <c r="J3629" s="233">
        <v>4</v>
      </c>
      <c r="K3629" s="233">
        <v>8</v>
      </c>
      <c r="L3629" s="233">
        <v>42</v>
      </c>
      <c r="M3629" s="233">
        <v>26</v>
      </c>
      <c r="N3629" s="233">
        <v>2</v>
      </c>
      <c r="O3629" s="233">
        <v>55</v>
      </c>
      <c r="P3629" s="234">
        <v>16</v>
      </c>
    </row>
    <row r="3630" spans="1:16" x14ac:dyDescent="0.25">
      <c r="A3630" s="231" t="s">
        <v>572</v>
      </c>
      <c r="B3630" s="232" t="s">
        <v>9899</v>
      </c>
      <c r="C3630" s="233"/>
      <c r="D3630" s="233">
        <v>1</v>
      </c>
      <c r="E3630" s="233">
        <v>1</v>
      </c>
      <c r="F3630" s="233">
        <v>3</v>
      </c>
      <c r="G3630" s="233"/>
      <c r="H3630" s="233">
        <v>6</v>
      </c>
      <c r="I3630" s="233"/>
      <c r="J3630" s="233">
        <v>10</v>
      </c>
      <c r="K3630" s="233"/>
      <c r="L3630" s="233">
        <v>4</v>
      </c>
      <c r="M3630" s="233"/>
      <c r="N3630" s="233"/>
      <c r="O3630" s="233"/>
      <c r="P3630" s="234"/>
    </row>
    <row r="3631" spans="1:16" x14ac:dyDescent="0.25">
      <c r="A3631" s="231" t="s">
        <v>278</v>
      </c>
      <c r="B3631" s="232" t="s">
        <v>9900</v>
      </c>
      <c r="C3631" s="233">
        <v>15</v>
      </c>
      <c r="D3631" s="233">
        <v>2</v>
      </c>
      <c r="E3631" s="233">
        <v>1</v>
      </c>
      <c r="F3631" s="233"/>
      <c r="G3631" s="233">
        <v>15</v>
      </c>
      <c r="H3631" s="233">
        <v>17</v>
      </c>
      <c r="I3631" s="233"/>
      <c r="J3631" s="233"/>
      <c r="K3631" s="233">
        <v>2</v>
      </c>
      <c r="L3631" s="233">
        <v>16</v>
      </c>
      <c r="M3631" s="233">
        <v>38</v>
      </c>
      <c r="N3631" s="233">
        <v>1</v>
      </c>
      <c r="O3631" s="233">
        <v>22</v>
      </c>
      <c r="P3631" s="234">
        <v>18</v>
      </c>
    </row>
    <row r="3632" spans="1:16" x14ac:dyDescent="0.25">
      <c r="A3632" s="231" t="s">
        <v>1044</v>
      </c>
      <c r="B3632" s="232" t="s">
        <v>4259</v>
      </c>
      <c r="C3632" s="233"/>
      <c r="D3632" s="233"/>
      <c r="E3632" s="233"/>
      <c r="F3632" s="233"/>
      <c r="G3632" s="233">
        <v>2</v>
      </c>
      <c r="H3632" s="233"/>
      <c r="I3632" s="233"/>
      <c r="J3632" s="233"/>
      <c r="K3632" s="233"/>
      <c r="L3632" s="233"/>
      <c r="M3632" s="233"/>
      <c r="N3632" s="233"/>
      <c r="O3632" s="233">
        <v>66</v>
      </c>
      <c r="P3632" s="234"/>
    </row>
    <row r="3633" spans="1:16" x14ac:dyDescent="0.25">
      <c r="A3633" s="231" t="s">
        <v>1515</v>
      </c>
      <c r="B3633" s="232" t="s">
        <v>4260</v>
      </c>
      <c r="C3633" s="233"/>
      <c r="D3633" s="233"/>
      <c r="E3633" s="233">
        <v>1</v>
      </c>
      <c r="F3633" s="233">
        <v>1</v>
      </c>
      <c r="G3633" s="233"/>
      <c r="H3633" s="233"/>
      <c r="I3633" s="233"/>
      <c r="J3633" s="233"/>
      <c r="K3633" s="233"/>
      <c r="L3633" s="233"/>
      <c r="M3633" s="233"/>
      <c r="N3633" s="233">
        <v>1</v>
      </c>
      <c r="O3633" s="233"/>
      <c r="P3633" s="234"/>
    </row>
    <row r="3634" spans="1:16" x14ac:dyDescent="0.25">
      <c r="A3634" s="231" t="s">
        <v>277</v>
      </c>
      <c r="B3634" s="232" t="s">
        <v>4261</v>
      </c>
      <c r="C3634" s="233"/>
      <c r="D3634" s="233"/>
      <c r="E3634" s="233">
        <v>18</v>
      </c>
      <c r="F3634" s="233">
        <v>31</v>
      </c>
      <c r="G3634" s="233"/>
      <c r="H3634" s="233">
        <v>6</v>
      </c>
      <c r="I3634" s="233">
        <v>5</v>
      </c>
      <c r="J3634" s="233">
        <v>3</v>
      </c>
      <c r="K3634" s="233">
        <v>9</v>
      </c>
      <c r="L3634" s="233">
        <v>19</v>
      </c>
      <c r="M3634" s="233">
        <v>41</v>
      </c>
      <c r="N3634" s="233">
        <v>66</v>
      </c>
      <c r="O3634" s="233">
        <v>169</v>
      </c>
      <c r="P3634" s="234">
        <v>210</v>
      </c>
    </row>
    <row r="3635" spans="1:16" x14ac:dyDescent="0.25">
      <c r="A3635" s="231" t="s">
        <v>1980</v>
      </c>
      <c r="B3635" s="232" t="s">
        <v>4262</v>
      </c>
      <c r="C3635" s="233">
        <v>98</v>
      </c>
      <c r="D3635" s="233"/>
      <c r="E3635" s="233"/>
      <c r="F3635" s="233"/>
      <c r="G3635" s="233"/>
      <c r="H3635" s="233"/>
      <c r="I3635" s="233"/>
      <c r="J3635" s="233">
        <v>29</v>
      </c>
      <c r="K3635" s="233"/>
      <c r="L3635" s="233"/>
      <c r="M3635" s="233">
        <v>26</v>
      </c>
      <c r="N3635" s="233">
        <v>60</v>
      </c>
      <c r="O3635" s="233">
        <v>110</v>
      </c>
      <c r="P3635" s="234">
        <v>113</v>
      </c>
    </row>
    <row r="3636" spans="1:16" x14ac:dyDescent="0.25">
      <c r="A3636" s="231" t="s">
        <v>1478</v>
      </c>
      <c r="B3636" s="232" t="s">
        <v>4263</v>
      </c>
      <c r="C3636" s="233">
        <v>4</v>
      </c>
      <c r="D3636" s="233"/>
      <c r="E3636" s="233"/>
      <c r="F3636" s="233"/>
      <c r="G3636" s="233"/>
      <c r="H3636" s="233"/>
      <c r="I3636" s="233"/>
      <c r="J3636" s="233"/>
      <c r="K3636" s="233"/>
      <c r="L3636" s="233"/>
      <c r="M3636" s="233"/>
      <c r="N3636" s="233"/>
      <c r="O3636" s="233"/>
      <c r="P3636" s="234"/>
    </row>
    <row r="3637" spans="1:16" x14ac:dyDescent="0.25">
      <c r="A3637" s="231" t="s">
        <v>5827</v>
      </c>
      <c r="B3637" s="232" t="s">
        <v>5828</v>
      </c>
      <c r="C3637" s="233"/>
      <c r="D3637" s="233"/>
      <c r="E3637" s="233"/>
      <c r="F3637" s="233"/>
      <c r="G3637" s="233"/>
      <c r="H3637" s="233"/>
      <c r="I3637" s="233"/>
      <c r="J3637" s="233"/>
      <c r="K3637" s="233"/>
      <c r="L3637" s="233"/>
      <c r="M3637" s="233"/>
      <c r="N3637" s="233">
        <v>32</v>
      </c>
      <c r="O3637" s="233">
        <v>1</v>
      </c>
      <c r="P3637" s="234"/>
    </row>
    <row r="3638" spans="1:16" x14ac:dyDescent="0.25">
      <c r="A3638" s="231" t="s">
        <v>3013</v>
      </c>
      <c r="B3638" s="232" t="s">
        <v>5829</v>
      </c>
      <c r="C3638" s="233">
        <v>4</v>
      </c>
      <c r="D3638" s="233"/>
      <c r="E3638" s="233"/>
      <c r="F3638" s="233">
        <v>51</v>
      </c>
      <c r="G3638" s="233">
        <v>424</v>
      </c>
      <c r="H3638" s="233">
        <v>9</v>
      </c>
      <c r="I3638" s="233"/>
      <c r="J3638" s="233"/>
      <c r="K3638" s="233"/>
      <c r="L3638" s="233"/>
      <c r="M3638" s="233"/>
      <c r="N3638" s="233"/>
      <c r="O3638" s="233"/>
      <c r="P3638" s="234"/>
    </row>
    <row r="3639" spans="1:16" x14ac:dyDescent="0.25">
      <c r="A3639" s="231" t="s">
        <v>9901</v>
      </c>
      <c r="B3639" s="232" t="s">
        <v>9902</v>
      </c>
      <c r="C3639" s="233"/>
      <c r="D3639" s="233"/>
      <c r="E3639" s="233"/>
      <c r="F3639" s="233"/>
      <c r="G3639" s="233"/>
      <c r="H3639" s="233"/>
      <c r="I3639" s="233"/>
      <c r="J3639" s="233"/>
      <c r="K3639" s="233"/>
      <c r="L3639" s="233"/>
      <c r="M3639" s="233"/>
      <c r="N3639" s="233"/>
      <c r="O3639" s="233"/>
      <c r="P3639" s="234">
        <v>2</v>
      </c>
    </row>
    <row r="3640" spans="1:16" x14ac:dyDescent="0.25">
      <c r="A3640" s="231" t="s">
        <v>1664</v>
      </c>
      <c r="B3640" s="232" t="s">
        <v>9903</v>
      </c>
      <c r="C3640" s="233">
        <v>11</v>
      </c>
      <c r="D3640" s="233"/>
      <c r="E3640" s="233"/>
      <c r="F3640" s="233"/>
      <c r="G3640" s="233"/>
      <c r="H3640" s="233"/>
      <c r="I3640" s="233"/>
      <c r="J3640" s="233"/>
      <c r="K3640" s="233"/>
      <c r="L3640" s="233"/>
      <c r="M3640" s="233"/>
      <c r="N3640" s="233">
        <v>1</v>
      </c>
      <c r="O3640" s="233"/>
      <c r="P3640" s="234"/>
    </row>
    <row r="3641" spans="1:16" x14ac:dyDescent="0.25">
      <c r="A3641" s="231" t="s">
        <v>3587</v>
      </c>
      <c r="B3641" s="232" t="s">
        <v>3588</v>
      </c>
      <c r="C3641" s="233"/>
      <c r="D3641" s="233"/>
      <c r="E3641" s="233"/>
      <c r="F3641" s="233"/>
      <c r="G3641" s="233"/>
      <c r="H3641" s="233"/>
      <c r="I3641" s="233"/>
      <c r="J3641" s="233"/>
      <c r="K3641" s="233"/>
      <c r="L3641" s="233"/>
      <c r="M3641" s="233"/>
      <c r="N3641" s="233">
        <v>3</v>
      </c>
      <c r="O3641" s="233">
        <v>9</v>
      </c>
      <c r="P3641" s="234">
        <v>384</v>
      </c>
    </row>
    <row r="3642" spans="1:16" x14ac:dyDescent="0.25">
      <c r="A3642" s="231" t="s">
        <v>3231</v>
      </c>
      <c r="B3642" s="232" t="s">
        <v>9904</v>
      </c>
      <c r="C3642" s="233">
        <v>1</v>
      </c>
      <c r="D3642" s="233">
        <v>1</v>
      </c>
      <c r="E3642" s="233">
        <v>2</v>
      </c>
      <c r="F3642" s="233">
        <v>3</v>
      </c>
      <c r="G3642" s="233">
        <v>5</v>
      </c>
      <c r="H3642" s="233"/>
      <c r="I3642" s="233">
        <v>14</v>
      </c>
      <c r="J3642" s="233">
        <v>4</v>
      </c>
      <c r="K3642" s="233">
        <v>11</v>
      </c>
      <c r="L3642" s="233"/>
      <c r="M3642" s="233">
        <v>1</v>
      </c>
      <c r="N3642" s="233"/>
      <c r="O3642" s="233"/>
      <c r="P3642" s="234"/>
    </row>
    <row r="3643" spans="1:16" x14ac:dyDescent="0.25">
      <c r="A3643" s="231" t="s">
        <v>464</v>
      </c>
      <c r="B3643" s="232" t="s">
        <v>4264</v>
      </c>
      <c r="C3643" s="233"/>
      <c r="D3643" s="233"/>
      <c r="E3643" s="233"/>
      <c r="F3643" s="233"/>
      <c r="G3643" s="233"/>
      <c r="H3643" s="233"/>
      <c r="I3643" s="233"/>
      <c r="J3643" s="233"/>
      <c r="K3643" s="233"/>
      <c r="L3643" s="233"/>
      <c r="M3643" s="233"/>
      <c r="N3643" s="233"/>
      <c r="O3643" s="233"/>
      <c r="P3643" s="234">
        <v>4</v>
      </c>
    </row>
    <row r="3644" spans="1:16" x14ac:dyDescent="0.25">
      <c r="A3644" s="231" t="s">
        <v>1438</v>
      </c>
      <c r="B3644" s="232" t="s">
        <v>4266</v>
      </c>
      <c r="C3644" s="233"/>
      <c r="D3644" s="233">
        <v>1</v>
      </c>
      <c r="E3644" s="233">
        <v>1</v>
      </c>
      <c r="F3644" s="233"/>
      <c r="G3644" s="233"/>
      <c r="H3644" s="233"/>
      <c r="I3644" s="233"/>
      <c r="J3644" s="233">
        <v>5</v>
      </c>
      <c r="K3644" s="233"/>
      <c r="L3644" s="233"/>
      <c r="M3644" s="233">
        <v>1</v>
      </c>
      <c r="N3644" s="233"/>
      <c r="O3644" s="233">
        <v>9</v>
      </c>
      <c r="P3644" s="234"/>
    </row>
    <row r="3645" spans="1:16" x14ac:dyDescent="0.25">
      <c r="A3645" s="231" t="s">
        <v>2841</v>
      </c>
      <c r="B3645" s="232" t="s">
        <v>4268</v>
      </c>
      <c r="C3645" s="233"/>
      <c r="D3645" s="233"/>
      <c r="E3645" s="233"/>
      <c r="F3645" s="233"/>
      <c r="G3645" s="233"/>
      <c r="H3645" s="233"/>
      <c r="I3645" s="233">
        <v>1</v>
      </c>
      <c r="J3645" s="233"/>
      <c r="K3645" s="233"/>
      <c r="L3645" s="233"/>
      <c r="M3645" s="233"/>
      <c r="N3645" s="233"/>
      <c r="O3645" s="233"/>
      <c r="P3645" s="234"/>
    </row>
    <row r="3646" spans="1:16" x14ac:dyDescent="0.25">
      <c r="A3646" s="231" t="s">
        <v>1288</v>
      </c>
      <c r="B3646" s="232" t="s">
        <v>4269</v>
      </c>
      <c r="C3646" s="233">
        <v>1</v>
      </c>
      <c r="D3646" s="233"/>
      <c r="E3646" s="233"/>
      <c r="F3646" s="233"/>
      <c r="G3646" s="233"/>
      <c r="H3646" s="233"/>
      <c r="I3646" s="233"/>
      <c r="J3646" s="233"/>
      <c r="K3646" s="233"/>
      <c r="L3646" s="233"/>
      <c r="M3646" s="233"/>
      <c r="N3646" s="233"/>
      <c r="O3646" s="233"/>
      <c r="P3646" s="234">
        <v>15</v>
      </c>
    </row>
    <row r="3647" spans="1:16" x14ac:dyDescent="0.25">
      <c r="A3647" s="231" t="s">
        <v>2157</v>
      </c>
      <c r="B3647" s="232" t="s">
        <v>9905</v>
      </c>
      <c r="C3647" s="233"/>
      <c r="D3647" s="233"/>
      <c r="E3647" s="233"/>
      <c r="F3647" s="233">
        <v>18</v>
      </c>
      <c r="G3647" s="233">
        <v>17</v>
      </c>
      <c r="H3647" s="233"/>
      <c r="I3647" s="233"/>
      <c r="J3647" s="233"/>
      <c r="K3647" s="233"/>
      <c r="L3647" s="233"/>
      <c r="M3647" s="233"/>
      <c r="N3647" s="233"/>
      <c r="O3647" s="233"/>
      <c r="P3647" s="234"/>
    </row>
    <row r="3648" spans="1:16" x14ac:dyDescent="0.25">
      <c r="A3648" s="231" t="s">
        <v>2262</v>
      </c>
      <c r="B3648" s="232" t="s">
        <v>9906</v>
      </c>
      <c r="C3648" s="233">
        <v>2</v>
      </c>
      <c r="D3648" s="233"/>
      <c r="E3648" s="233">
        <v>3</v>
      </c>
      <c r="F3648" s="233">
        <v>1</v>
      </c>
      <c r="G3648" s="233">
        <v>2</v>
      </c>
      <c r="H3648" s="233">
        <v>4</v>
      </c>
      <c r="I3648" s="233"/>
      <c r="J3648" s="233"/>
      <c r="K3648" s="233"/>
      <c r="L3648" s="233"/>
      <c r="M3648" s="233"/>
      <c r="N3648" s="233"/>
      <c r="O3648" s="233"/>
      <c r="P3648" s="234"/>
    </row>
    <row r="3649" spans="1:16" x14ac:dyDescent="0.25">
      <c r="A3649" s="231" t="s">
        <v>7224</v>
      </c>
      <c r="B3649" s="232" t="s">
        <v>9907</v>
      </c>
      <c r="C3649" s="233"/>
      <c r="D3649" s="233"/>
      <c r="E3649" s="233"/>
      <c r="F3649" s="233"/>
      <c r="G3649" s="233"/>
      <c r="H3649" s="233"/>
      <c r="I3649" s="233"/>
      <c r="J3649" s="233"/>
      <c r="K3649" s="233"/>
      <c r="L3649" s="233"/>
      <c r="M3649" s="233">
        <v>25</v>
      </c>
      <c r="N3649" s="233">
        <v>131</v>
      </c>
      <c r="O3649" s="233">
        <v>27</v>
      </c>
      <c r="P3649" s="234"/>
    </row>
    <row r="3650" spans="1:16" x14ac:dyDescent="0.25">
      <c r="A3650" s="231" t="s">
        <v>9908</v>
      </c>
      <c r="B3650" s="232" t="s">
        <v>9909</v>
      </c>
      <c r="C3650" s="233"/>
      <c r="D3650" s="233"/>
      <c r="E3650" s="233"/>
      <c r="F3650" s="233"/>
      <c r="G3650" s="233"/>
      <c r="H3650" s="233"/>
      <c r="I3650" s="233"/>
      <c r="J3650" s="233"/>
      <c r="K3650" s="233"/>
      <c r="L3650" s="233"/>
      <c r="M3650" s="233"/>
      <c r="N3650" s="233"/>
      <c r="O3650" s="233">
        <v>6</v>
      </c>
      <c r="P3650" s="234"/>
    </row>
    <row r="3651" spans="1:16" x14ac:dyDescent="0.25">
      <c r="A3651" s="231" t="s">
        <v>8130</v>
      </c>
      <c r="B3651" s="232" t="s">
        <v>8131</v>
      </c>
      <c r="C3651" s="233"/>
      <c r="D3651" s="233"/>
      <c r="E3651" s="233"/>
      <c r="F3651" s="233"/>
      <c r="G3651" s="233">
        <v>1</v>
      </c>
      <c r="H3651" s="233"/>
      <c r="I3651" s="233"/>
      <c r="J3651" s="233"/>
      <c r="K3651" s="233"/>
      <c r="L3651" s="233"/>
      <c r="M3651" s="233"/>
      <c r="N3651" s="233"/>
      <c r="O3651" s="233"/>
      <c r="P3651" s="234"/>
    </row>
    <row r="3652" spans="1:16" x14ac:dyDescent="0.25">
      <c r="A3652" s="231" t="s">
        <v>2798</v>
      </c>
      <c r="B3652" s="232" t="s">
        <v>5850</v>
      </c>
      <c r="C3652" s="233"/>
      <c r="D3652" s="233"/>
      <c r="E3652" s="233"/>
      <c r="F3652" s="233"/>
      <c r="G3652" s="233"/>
      <c r="H3652" s="233"/>
      <c r="I3652" s="233">
        <v>1</v>
      </c>
      <c r="J3652" s="233"/>
      <c r="K3652" s="233"/>
      <c r="L3652" s="233"/>
      <c r="M3652" s="233"/>
      <c r="N3652" s="233"/>
      <c r="O3652" s="233"/>
      <c r="P3652" s="234"/>
    </row>
    <row r="3653" spans="1:16" x14ac:dyDescent="0.25">
      <c r="A3653" s="231" t="s">
        <v>1805</v>
      </c>
      <c r="B3653" s="232" t="s">
        <v>9910</v>
      </c>
      <c r="C3653" s="233"/>
      <c r="D3653" s="233"/>
      <c r="E3653" s="233"/>
      <c r="F3653" s="233"/>
      <c r="G3653" s="233"/>
      <c r="H3653" s="233">
        <v>15</v>
      </c>
      <c r="I3653" s="233"/>
      <c r="J3653" s="233"/>
      <c r="K3653" s="233"/>
      <c r="L3653" s="233"/>
      <c r="M3653" s="233"/>
      <c r="N3653" s="233"/>
      <c r="O3653" s="233"/>
      <c r="P3653" s="234"/>
    </row>
    <row r="3654" spans="1:16" x14ac:dyDescent="0.25">
      <c r="A3654" s="231" t="s">
        <v>2294</v>
      </c>
      <c r="B3654" s="232" t="s">
        <v>4230</v>
      </c>
      <c r="C3654" s="233"/>
      <c r="D3654" s="233"/>
      <c r="E3654" s="233">
        <v>21</v>
      </c>
      <c r="F3654" s="233">
        <v>21</v>
      </c>
      <c r="G3654" s="233"/>
      <c r="H3654" s="233">
        <v>26</v>
      </c>
      <c r="I3654" s="233"/>
      <c r="J3654" s="233">
        <v>2</v>
      </c>
      <c r="K3654" s="233"/>
      <c r="L3654" s="233"/>
      <c r="M3654" s="233"/>
      <c r="N3654" s="233"/>
      <c r="O3654" s="233"/>
      <c r="P3654" s="234"/>
    </row>
    <row r="3655" spans="1:16" x14ac:dyDescent="0.25">
      <c r="A3655" s="231" t="s">
        <v>3111</v>
      </c>
      <c r="B3655" s="232" t="s">
        <v>5846</v>
      </c>
      <c r="C3655" s="233"/>
      <c r="D3655" s="233"/>
      <c r="E3655" s="233"/>
      <c r="F3655" s="233"/>
      <c r="G3655" s="233">
        <v>16</v>
      </c>
      <c r="H3655" s="233"/>
      <c r="I3655" s="233"/>
      <c r="J3655" s="233"/>
      <c r="K3655" s="233"/>
      <c r="L3655" s="233"/>
      <c r="M3655" s="233"/>
      <c r="N3655" s="233"/>
      <c r="O3655" s="233"/>
      <c r="P3655" s="234"/>
    </row>
    <row r="3656" spans="1:16" x14ac:dyDescent="0.25">
      <c r="A3656" s="231" t="s">
        <v>2224</v>
      </c>
      <c r="B3656" s="232" t="s">
        <v>4235</v>
      </c>
      <c r="C3656" s="233">
        <v>1</v>
      </c>
      <c r="D3656" s="233"/>
      <c r="E3656" s="233"/>
      <c r="F3656" s="233"/>
      <c r="G3656" s="233"/>
      <c r="H3656" s="233"/>
      <c r="I3656" s="233">
        <v>50</v>
      </c>
      <c r="J3656" s="233"/>
      <c r="K3656" s="233"/>
      <c r="L3656" s="233"/>
      <c r="M3656" s="233"/>
      <c r="N3656" s="233"/>
      <c r="O3656" s="233"/>
      <c r="P3656" s="234"/>
    </row>
    <row r="3657" spans="1:16" x14ac:dyDescent="0.25">
      <c r="A3657" s="231" t="s">
        <v>2510</v>
      </c>
      <c r="B3657" s="232" t="s">
        <v>6832</v>
      </c>
      <c r="C3657" s="233"/>
      <c r="D3657" s="233">
        <v>15</v>
      </c>
      <c r="E3657" s="233"/>
      <c r="F3657" s="233">
        <v>1</v>
      </c>
      <c r="G3657" s="233">
        <v>10</v>
      </c>
      <c r="H3657" s="233">
        <v>14</v>
      </c>
      <c r="I3657" s="233">
        <v>12</v>
      </c>
      <c r="J3657" s="233"/>
      <c r="K3657" s="233"/>
      <c r="L3657" s="233"/>
      <c r="M3657" s="233"/>
      <c r="N3657" s="233">
        <v>1</v>
      </c>
      <c r="O3657" s="233"/>
      <c r="P3657" s="234"/>
    </row>
    <row r="3658" spans="1:16" x14ac:dyDescent="0.25">
      <c r="A3658" s="231" t="s">
        <v>2865</v>
      </c>
      <c r="B3658" s="232" t="s">
        <v>7045</v>
      </c>
      <c r="C3658" s="233"/>
      <c r="D3658" s="233"/>
      <c r="E3658" s="233"/>
      <c r="F3658" s="233"/>
      <c r="G3658" s="233"/>
      <c r="H3658" s="233">
        <v>14</v>
      </c>
      <c r="I3658" s="233">
        <v>53</v>
      </c>
      <c r="J3658" s="233"/>
      <c r="K3658" s="233"/>
      <c r="L3658" s="233"/>
      <c r="M3658" s="233"/>
      <c r="N3658" s="233"/>
      <c r="O3658" s="233"/>
      <c r="P3658" s="234"/>
    </row>
    <row r="3659" spans="1:16" x14ac:dyDescent="0.25">
      <c r="A3659" s="231" t="s">
        <v>454</v>
      </c>
      <c r="B3659" s="232" t="s">
        <v>4236</v>
      </c>
      <c r="C3659" s="233"/>
      <c r="D3659" s="233"/>
      <c r="E3659" s="233"/>
      <c r="F3659" s="233"/>
      <c r="G3659" s="233"/>
      <c r="H3659" s="233">
        <v>1</v>
      </c>
      <c r="I3659" s="233"/>
      <c r="J3659" s="233"/>
      <c r="K3659" s="233"/>
      <c r="L3659" s="233"/>
      <c r="M3659" s="233"/>
      <c r="N3659" s="233"/>
      <c r="O3659" s="233"/>
      <c r="P3659" s="234"/>
    </row>
    <row r="3660" spans="1:16" x14ac:dyDescent="0.25">
      <c r="A3660" s="231" t="s">
        <v>2095</v>
      </c>
      <c r="B3660" s="232" t="s">
        <v>4237</v>
      </c>
      <c r="C3660" s="233"/>
      <c r="D3660" s="233"/>
      <c r="E3660" s="233">
        <v>1</v>
      </c>
      <c r="F3660" s="233"/>
      <c r="G3660" s="233">
        <v>2</v>
      </c>
      <c r="H3660" s="233"/>
      <c r="I3660" s="233"/>
      <c r="J3660" s="233"/>
      <c r="K3660" s="233"/>
      <c r="L3660" s="233"/>
      <c r="M3660" s="233"/>
      <c r="N3660" s="233"/>
      <c r="O3660" s="233"/>
      <c r="P3660" s="234"/>
    </row>
    <row r="3661" spans="1:16" x14ac:dyDescent="0.25">
      <c r="A3661" s="231" t="s">
        <v>8533</v>
      </c>
      <c r="B3661" s="232" t="s">
        <v>8534</v>
      </c>
      <c r="C3661" s="233"/>
      <c r="D3661" s="233"/>
      <c r="E3661" s="233"/>
      <c r="F3661" s="233"/>
      <c r="G3661" s="233"/>
      <c r="H3661" s="233"/>
      <c r="I3661" s="233"/>
      <c r="J3661" s="233"/>
      <c r="K3661" s="233"/>
      <c r="L3661" s="233"/>
      <c r="M3661" s="233">
        <v>2</v>
      </c>
      <c r="N3661" s="233"/>
      <c r="O3661" s="233"/>
      <c r="P3661" s="234"/>
    </row>
    <row r="3662" spans="1:16" x14ac:dyDescent="0.25">
      <c r="A3662" s="231" t="s">
        <v>7273</v>
      </c>
      <c r="B3662" s="232" t="s">
        <v>7274</v>
      </c>
      <c r="C3662" s="233"/>
      <c r="D3662" s="233"/>
      <c r="E3662" s="233"/>
      <c r="F3662" s="233"/>
      <c r="G3662" s="233"/>
      <c r="H3662" s="233"/>
      <c r="I3662" s="233"/>
      <c r="J3662" s="233"/>
      <c r="K3662" s="233"/>
      <c r="L3662" s="233"/>
      <c r="M3662" s="233"/>
      <c r="N3662" s="233"/>
      <c r="O3662" s="233">
        <v>2</v>
      </c>
      <c r="P3662" s="234">
        <v>3</v>
      </c>
    </row>
    <row r="3663" spans="1:16" x14ac:dyDescent="0.25">
      <c r="A3663" s="231" t="s">
        <v>615</v>
      </c>
      <c r="B3663" s="232" t="s">
        <v>4224</v>
      </c>
      <c r="C3663" s="233"/>
      <c r="D3663" s="233"/>
      <c r="E3663" s="233"/>
      <c r="F3663" s="233">
        <v>1</v>
      </c>
      <c r="G3663" s="233"/>
      <c r="H3663" s="233"/>
      <c r="I3663" s="233"/>
      <c r="J3663" s="233"/>
      <c r="K3663" s="233"/>
      <c r="L3663" s="233"/>
      <c r="M3663" s="233"/>
      <c r="N3663" s="233"/>
      <c r="O3663" s="233"/>
      <c r="P3663" s="234"/>
    </row>
    <row r="3664" spans="1:16" x14ac:dyDescent="0.25">
      <c r="A3664" s="231" t="s">
        <v>2212</v>
      </c>
      <c r="B3664" s="232" t="s">
        <v>4226</v>
      </c>
      <c r="C3664" s="233"/>
      <c r="D3664" s="233"/>
      <c r="E3664" s="233"/>
      <c r="F3664" s="233"/>
      <c r="G3664" s="233">
        <v>1</v>
      </c>
      <c r="H3664" s="233"/>
      <c r="I3664" s="233"/>
      <c r="J3664" s="233"/>
      <c r="K3664" s="233"/>
      <c r="L3664" s="233"/>
      <c r="M3664" s="233">
        <v>2</v>
      </c>
      <c r="N3664" s="233"/>
      <c r="O3664" s="233"/>
      <c r="P3664" s="234"/>
    </row>
    <row r="3665" spans="1:16" x14ac:dyDescent="0.25">
      <c r="A3665" s="231" t="s">
        <v>2236</v>
      </c>
      <c r="B3665" s="232" t="s">
        <v>4227</v>
      </c>
      <c r="C3665" s="233"/>
      <c r="D3665" s="233"/>
      <c r="E3665" s="233"/>
      <c r="F3665" s="233"/>
      <c r="G3665" s="233"/>
      <c r="H3665" s="233"/>
      <c r="I3665" s="233"/>
      <c r="J3665" s="233"/>
      <c r="K3665" s="233"/>
      <c r="L3665" s="233"/>
      <c r="M3665" s="233"/>
      <c r="N3665" s="233">
        <v>1</v>
      </c>
      <c r="O3665" s="233"/>
      <c r="P3665" s="234"/>
    </row>
    <row r="3666" spans="1:16" x14ac:dyDescent="0.25">
      <c r="A3666" s="231" t="s">
        <v>1834</v>
      </c>
      <c r="B3666" s="232" t="s">
        <v>4228</v>
      </c>
      <c r="C3666" s="233"/>
      <c r="D3666" s="233"/>
      <c r="E3666" s="233"/>
      <c r="F3666" s="233"/>
      <c r="G3666" s="233"/>
      <c r="H3666" s="233">
        <v>2</v>
      </c>
      <c r="I3666" s="233"/>
      <c r="J3666" s="233"/>
      <c r="K3666" s="233"/>
      <c r="L3666" s="233"/>
      <c r="M3666" s="233"/>
      <c r="N3666" s="233">
        <v>1</v>
      </c>
      <c r="O3666" s="233"/>
      <c r="P3666" s="234"/>
    </row>
    <row r="3667" spans="1:16" x14ac:dyDescent="0.25">
      <c r="A3667" s="231" t="s">
        <v>1797</v>
      </c>
      <c r="B3667" s="232" t="s">
        <v>4229</v>
      </c>
      <c r="C3667" s="233"/>
      <c r="D3667" s="233"/>
      <c r="E3667" s="233"/>
      <c r="F3667" s="233"/>
      <c r="G3667" s="233"/>
      <c r="H3667" s="233"/>
      <c r="I3667" s="233"/>
      <c r="J3667" s="233"/>
      <c r="K3667" s="233"/>
      <c r="L3667" s="233"/>
      <c r="M3667" s="233"/>
      <c r="N3667" s="233">
        <v>1</v>
      </c>
      <c r="O3667" s="233"/>
      <c r="P3667" s="234"/>
    </row>
    <row r="3668" spans="1:16" x14ac:dyDescent="0.25">
      <c r="A3668" s="231" t="s">
        <v>612</v>
      </c>
      <c r="B3668" s="232" t="s">
        <v>9911</v>
      </c>
      <c r="C3668" s="233"/>
      <c r="D3668" s="233"/>
      <c r="E3668" s="233"/>
      <c r="F3668" s="233"/>
      <c r="G3668" s="233"/>
      <c r="H3668" s="233"/>
      <c r="I3668" s="233"/>
      <c r="J3668" s="233"/>
      <c r="K3668" s="233"/>
      <c r="L3668" s="233"/>
      <c r="M3668" s="233"/>
      <c r="N3668" s="233"/>
      <c r="O3668" s="233">
        <v>59</v>
      </c>
      <c r="P3668" s="234">
        <v>3</v>
      </c>
    </row>
    <row r="3669" spans="1:16" x14ac:dyDescent="0.25">
      <c r="A3669" s="231" t="s">
        <v>1517</v>
      </c>
      <c r="B3669" s="232" t="s">
        <v>4241</v>
      </c>
      <c r="C3669" s="233">
        <v>1</v>
      </c>
      <c r="D3669" s="233"/>
      <c r="E3669" s="233"/>
      <c r="F3669" s="233"/>
      <c r="G3669" s="233"/>
      <c r="H3669" s="233"/>
      <c r="I3669" s="233"/>
      <c r="J3669" s="233"/>
      <c r="K3669" s="233"/>
      <c r="L3669" s="233"/>
      <c r="M3669" s="233"/>
      <c r="N3669" s="233"/>
      <c r="O3669" s="233"/>
      <c r="P3669" s="234">
        <v>3</v>
      </c>
    </row>
    <row r="3670" spans="1:16" x14ac:dyDescent="0.25">
      <c r="A3670" s="231" t="s">
        <v>1122</v>
      </c>
      <c r="B3670" s="232" t="s">
        <v>5836</v>
      </c>
      <c r="C3670" s="233"/>
      <c r="D3670" s="233"/>
      <c r="E3670" s="233"/>
      <c r="F3670" s="233"/>
      <c r="G3670" s="233"/>
      <c r="H3670" s="233"/>
      <c r="I3670" s="233"/>
      <c r="J3670" s="233">
        <v>27</v>
      </c>
      <c r="K3670" s="233"/>
      <c r="L3670" s="233"/>
      <c r="M3670" s="233"/>
      <c r="N3670" s="233"/>
      <c r="O3670" s="233"/>
      <c r="P3670" s="234"/>
    </row>
    <row r="3671" spans="1:16" x14ac:dyDescent="0.25">
      <c r="A3671" s="231" t="s">
        <v>510</v>
      </c>
      <c r="B3671" s="232" t="s">
        <v>4231</v>
      </c>
      <c r="C3671" s="233"/>
      <c r="D3671" s="233"/>
      <c r="E3671" s="233"/>
      <c r="F3671" s="233"/>
      <c r="G3671" s="233"/>
      <c r="H3671" s="233"/>
      <c r="I3671" s="233"/>
      <c r="J3671" s="233">
        <v>8</v>
      </c>
      <c r="K3671" s="233"/>
      <c r="L3671" s="233"/>
      <c r="M3671" s="233">
        <v>32</v>
      </c>
      <c r="N3671" s="233"/>
      <c r="O3671" s="233">
        <v>1</v>
      </c>
      <c r="P3671" s="234"/>
    </row>
    <row r="3672" spans="1:16" x14ac:dyDescent="0.25">
      <c r="A3672" s="231" t="s">
        <v>3046</v>
      </c>
      <c r="B3672" s="232" t="s">
        <v>5843</v>
      </c>
      <c r="C3672" s="233">
        <v>26</v>
      </c>
      <c r="D3672" s="233">
        <v>58</v>
      </c>
      <c r="E3672" s="233">
        <v>101</v>
      </c>
      <c r="F3672" s="233">
        <v>64</v>
      </c>
      <c r="G3672" s="233">
        <v>53</v>
      </c>
      <c r="H3672" s="233">
        <v>3</v>
      </c>
      <c r="I3672" s="233"/>
      <c r="J3672" s="233"/>
      <c r="K3672" s="233"/>
      <c r="L3672" s="233"/>
      <c r="M3672" s="233"/>
      <c r="N3672" s="233"/>
      <c r="O3672" s="233"/>
      <c r="P3672" s="234"/>
    </row>
    <row r="3673" spans="1:16" x14ac:dyDescent="0.25">
      <c r="A3673" s="231" t="s">
        <v>5855</v>
      </c>
      <c r="B3673" s="232" t="s">
        <v>5856</v>
      </c>
      <c r="C3673" s="233"/>
      <c r="D3673" s="233"/>
      <c r="E3673" s="233"/>
      <c r="F3673" s="233"/>
      <c r="G3673" s="233"/>
      <c r="H3673" s="233"/>
      <c r="I3673" s="233">
        <v>6</v>
      </c>
      <c r="J3673" s="233"/>
      <c r="K3673" s="233">
        <v>2</v>
      </c>
      <c r="L3673" s="233"/>
      <c r="M3673" s="233"/>
      <c r="N3673" s="233"/>
      <c r="O3673" s="233">
        <v>1</v>
      </c>
      <c r="P3673" s="234">
        <v>1</v>
      </c>
    </row>
    <row r="3674" spans="1:16" x14ac:dyDescent="0.25">
      <c r="A3674" s="231" t="s">
        <v>7736</v>
      </c>
      <c r="B3674" s="232" t="s">
        <v>4217</v>
      </c>
      <c r="C3674" s="233"/>
      <c r="D3674" s="233"/>
      <c r="E3674" s="233"/>
      <c r="F3674" s="233"/>
      <c r="G3674" s="233"/>
      <c r="H3674" s="233"/>
      <c r="I3674" s="233"/>
      <c r="J3674" s="233">
        <v>1</v>
      </c>
      <c r="K3674" s="233"/>
      <c r="L3674" s="233"/>
      <c r="M3674" s="233"/>
      <c r="N3674" s="233">
        <v>1</v>
      </c>
      <c r="O3674" s="233"/>
      <c r="P3674" s="234"/>
    </row>
    <row r="3675" spans="1:16" x14ac:dyDescent="0.25">
      <c r="A3675" s="231" t="s">
        <v>8635</v>
      </c>
      <c r="B3675" s="232" t="s">
        <v>8636</v>
      </c>
      <c r="C3675" s="233"/>
      <c r="D3675" s="233"/>
      <c r="E3675" s="233"/>
      <c r="F3675" s="233"/>
      <c r="G3675" s="233">
        <v>1</v>
      </c>
      <c r="H3675" s="233"/>
      <c r="I3675" s="233"/>
      <c r="J3675" s="233"/>
      <c r="K3675" s="233"/>
      <c r="L3675" s="233"/>
      <c r="M3675" s="233"/>
      <c r="N3675" s="233"/>
      <c r="O3675" s="233"/>
      <c r="P3675" s="234"/>
    </row>
    <row r="3676" spans="1:16" x14ac:dyDescent="0.25">
      <c r="A3676" s="231" t="s">
        <v>8350</v>
      </c>
      <c r="B3676" s="232" t="s">
        <v>9912</v>
      </c>
      <c r="C3676" s="233"/>
      <c r="D3676" s="233"/>
      <c r="E3676" s="233"/>
      <c r="F3676" s="233"/>
      <c r="G3676" s="233"/>
      <c r="H3676" s="233"/>
      <c r="I3676" s="233"/>
      <c r="J3676" s="233"/>
      <c r="K3676" s="233"/>
      <c r="L3676" s="233"/>
      <c r="M3676" s="233">
        <v>6</v>
      </c>
      <c r="N3676" s="233"/>
      <c r="O3676" s="233"/>
      <c r="P3676" s="234"/>
    </row>
    <row r="3677" spans="1:16" x14ac:dyDescent="0.25">
      <c r="A3677" s="231" t="s">
        <v>879</v>
      </c>
      <c r="B3677" s="232" t="s">
        <v>6778</v>
      </c>
      <c r="C3677" s="233"/>
      <c r="D3677" s="233"/>
      <c r="E3677" s="233"/>
      <c r="F3677" s="233"/>
      <c r="G3677" s="233"/>
      <c r="H3677" s="233"/>
      <c r="I3677" s="233"/>
      <c r="J3677" s="233"/>
      <c r="K3677" s="233">
        <v>1</v>
      </c>
      <c r="L3677" s="233"/>
      <c r="M3677" s="233"/>
      <c r="N3677" s="233"/>
      <c r="O3677" s="233"/>
      <c r="P3677" s="234"/>
    </row>
    <row r="3678" spans="1:16" x14ac:dyDescent="0.25">
      <c r="A3678" s="231" t="s">
        <v>966</v>
      </c>
      <c r="B3678" s="232" t="s">
        <v>4192</v>
      </c>
      <c r="C3678" s="233"/>
      <c r="D3678" s="233"/>
      <c r="E3678" s="233"/>
      <c r="F3678" s="233"/>
      <c r="G3678" s="233"/>
      <c r="H3678" s="233">
        <v>66</v>
      </c>
      <c r="I3678" s="233"/>
      <c r="J3678" s="233"/>
      <c r="K3678" s="233"/>
      <c r="L3678" s="233"/>
      <c r="M3678" s="233"/>
      <c r="N3678" s="233"/>
      <c r="O3678" s="233"/>
      <c r="P3678" s="234"/>
    </row>
    <row r="3679" spans="1:16" x14ac:dyDescent="0.25">
      <c r="A3679" s="231" t="s">
        <v>1185</v>
      </c>
      <c r="B3679" s="232" t="s">
        <v>4193</v>
      </c>
      <c r="C3679" s="233"/>
      <c r="D3679" s="233"/>
      <c r="E3679" s="233"/>
      <c r="F3679" s="233"/>
      <c r="G3679" s="233"/>
      <c r="H3679" s="233"/>
      <c r="I3679" s="233"/>
      <c r="J3679" s="233">
        <v>1</v>
      </c>
      <c r="K3679" s="233"/>
      <c r="L3679" s="233"/>
      <c r="M3679" s="233"/>
      <c r="N3679" s="233"/>
      <c r="O3679" s="233"/>
      <c r="P3679" s="234"/>
    </row>
    <row r="3680" spans="1:16" x14ac:dyDescent="0.25">
      <c r="A3680" s="231" t="s">
        <v>1884</v>
      </c>
      <c r="B3680" s="232" t="s">
        <v>6802</v>
      </c>
      <c r="C3680" s="233"/>
      <c r="D3680" s="233"/>
      <c r="E3680" s="233"/>
      <c r="F3680" s="233">
        <v>5</v>
      </c>
      <c r="G3680" s="233">
        <v>26</v>
      </c>
      <c r="H3680" s="233"/>
      <c r="I3680" s="233">
        <v>6</v>
      </c>
      <c r="J3680" s="233"/>
      <c r="K3680" s="233"/>
      <c r="L3680" s="233"/>
      <c r="M3680" s="233"/>
      <c r="N3680" s="233"/>
      <c r="O3680" s="233"/>
      <c r="P3680" s="234"/>
    </row>
    <row r="3681" spans="1:16" x14ac:dyDescent="0.25">
      <c r="A3681" s="231" t="s">
        <v>797</v>
      </c>
      <c r="B3681" s="232" t="s">
        <v>9913</v>
      </c>
      <c r="C3681" s="233"/>
      <c r="D3681" s="233"/>
      <c r="E3681" s="233"/>
      <c r="F3681" s="233"/>
      <c r="G3681" s="233"/>
      <c r="H3681" s="233"/>
      <c r="I3681" s="233">
        <v>8</v>
      </c>
      <c r="J3681" s="233"/>
      <c r="K3681" s="233"/>
      <c r="L3681" s="233"/>
      <c r="M3681" s="233"/>
      <c r="N3681" s="233"/>
      <c r="O3681" s="233"/>
      <c r="P3681" s="234"/>
    </row>
    <row r="3682" spans="1:16" x14ac:dyDescent="0.25">
      <c r="A3682" s="231" t="s">
        <v>256</v>
      </c>
      <c r="B3682" s="232" t="s">
        <v>4199</v>
      </c>
      <c r="C3682" s="233">
        <v>3</v>
      </c>
      <c r="D3682" s="233"/>
      <c r="E3682" s="233"/>
      <c r="F3682" s="233">
        <v>9</v>
      </c>
      <c r="G3682" s="233">
        <v>50</v>
      </c>
      <c r="H3682" s="233"/>
      <c r="I3682" s="233"/>
      <c r="J3682" s="233"/>
      <c r="K3682" s="233"/>
      <c r="L3682" s="233"/>
      <c r="M3682" s="233"/>
      <c r="N3682" s="233">
        <v>3</v>
      </c>
      <c r="O3682" s="233"/>
      <c r="P3682" s="234"/>
    </row>
    <row r="3683" spans="1:16" x14ac:dyDescent="0.25">
      <c r="A3683" s="231" t="s">
        <v>8424</v>
      </c>
      <c r="B3683" s="232" t="s">
        <v>8425</v>
      </c>
      <c r="C3683" s="233"/>
      <c r="D3683" s="233"/>
      <c r="E3683" s="233"/>
      <c r="F3683" s="233"/>
      <c r="G3683" s="233"/>
      <c r="H3683" s="233"/>
      <c r="I3683" s="233"/>
      <c r="J3683" s="233"/>
      <c r="K3683" s="233"/>
      <c r="L3683" s="233"/>
      <c r="M3683" s="233"/>
      <c r="N3683" s="233">
        <v>1</v>
      </c>
      <c r="O3683" s="233"/>
      <c r="P3683" s="234"/>
    </row>
    <row r="3684" spans="1:16" x14ac:dyDescent="0.25">
      <c r="A3684" s="231" t="s">
        <v>1138</v>
      </c>
      <c r="B3684" s="232" t="s">
        <v>9914</v>
      </c>
      <c r="C3684" s="233"/>
      <c r="D3684" s="233"/>
      <c r="E3684" s="233"/>
      <c r="F3684" s="233"/>
      <c r="G3684" s="233"/>
      <c r="H3684" s="233">
        <v>3</v>
      </c>
      <c r="I3684" s="233"/>
      <c r="J3684" s="233"/>
      <c r="K3684" s="233"/>
      <c r="L3684" s="233"/>
      <c r="M3684" s="233"/>
      <c r="N3684" s="233"/>
      <c r="O3684" s="233"/>
      <c r="P3684" s="234"/>
    </row>
    <row r="3685" spans="1:16" x14ac:dyDescent="0.25">
      <c r="A3685" s="231" t="s">
        <v>500</v>
      </c>
      <c r="B3685" s="232" t="s">
        <v>9915</v>
      </c>
      <c r="C3685" s="233"/>
      <c r="D3685" s="233"/>
      <c r="E3685" s="233"/>
      <c r="F3685" s="233"/>
      <c r="G3685" s="233"/>
      <c r="H3685" s="233"/>
      <c r="I3685" s="233"/>
      <c r="J3685" s="233">
        <v>24</v>
      </c>
      <c r="K3685" s="233"/>
      <c r="L3685" s="233"/>
      <c r="M3685" s="233"/>
      <c r="N3685" s="233"/>
      <c r="O3685" s="233"/>
      <c r="P3685" s="234"/>
    </row>
    <row r="3686" spans="1:16" x14ac:dyDescent="0.25">
      <c r="A3686" s="231" t="s">
        <v>986</v>
      </c>
      <c r="B3686" s="232" t="s">
        <v>4202</v>
      </c>
      <c r="C3686" s="233"/>
      <c r="D3686" s="233"/>
      <c r="E3686" s="233"/>
      <c r="F3686" s="233"/>
      <c r="G3686" s="233"/>
      <c r="H3686" s="233"/>
      <c r="I3686" s="233"/>
      <c r="J3686" s="233">
        <v>3</v>
      </c>
      <c r="K3686" s="233">
        <v>1</v>
      </c>
      <c r="L3686" s="233">
        <v>1</v>
      </c>
      <c r="M3686" s="233"/>
      <c r="N3686" s="233"/>
      <c r="O3686" s="233">
        <v>1</v>
      </c>
      <c r="P3686" s="234">
        <v>1</v>
      </c>
    </row>
    <row r="3687" spans="1:16" x14ac:dyDescent="0.25">
      <c r="A3687" s="231" t="s">
        <v>1645</v>
      </c>
      <c r="B3687" s="232" t="s">
        <v>9916</v>
      </c>
      <c r="C3687" s="233"/>
      <c r="D3687" s="233"/>
      <c r="E3687" s="233"/>
      <c r="F3687" s="233">
        <v>1</v>
      </c>
      <c r="G3687" s="233"/>
      <c r="H3687" s="233"/>
      <c r="I3687" s="233"/>
      <c r="J3687" s="233"/>
      <c r="K3687" s="233"/>
      <c r="L3687" s="233"/>
      <c r="M3687" s="233"/>
      <c r="N3687" s="233"/>
      <c r="O3687" s="233"/>
      <c r="P3687" s="234"/>
    </row>
    <row r="3688" spans="1:16" x14ac:dyDescent="0.25">
      <c r="A3688" s="231" t="s">
        <v>859</v>
      </c>
      <c r="B3688" s="232" t="s">
        <v>9917</v>
      </c>
      <c r="C3688" s="233"/>
      <c r="D3688" s="233"/>
      <c r="E3688" s="233"/>
      <c r="F3688" s="233"/>
      <c r="G3688" s="233"/>
      <c r="H3688" s="233"/>
      <c r="I3688" s="233"/>
      <c r="J3688" s="233">
        <v>1</v>
      </c>
      <c r="K3688" s="233"/>
      <c r="L3688" s="233"/>
      <c r="M3688" s="233"/>
      <c r="N3688" s="233"/>
      <c r="O3688" s="233"/>
      <c r="P3688" s="234">
        <v>4</v>
      </c>
    </row>
    <row r="3689" spans="1:16" x14ac:dyDescent="0.25">
      <c r="A3689" s="231" t="s">
        <v>1931</v>
      </c>
      <c r="B3689" s="232" t="s">
        <v>4206</v>
      </c>
      <c r="C3689" s="233">
        <v>1</v>
      </c>
      <c r="D3689" s="233">
        <v>13</v>
      </c>
      <c r="E3689" s="233"/>
      <c r="F3689" s="233">
        <v>6</v>
      </c>
      <c r="G3689" s="233">
        <v>6</v>
      </c>
      <c r="H3689" s="233"/>
      <c r="I3689" s="233"/>
      <c r="J3689" s="233"/>
      <c r="K3689" s="233"/>
      <c r="L3689" s="233">
        <v>38</v>
      </c>
      <c r="M3689" s="233"/>
      <c r="N3689" s="233"/>
      <c r="O3689" s="233"/>
      <c r="P3689" s="234"/>
    </row>
    <row r="3690" spans="1:16" x14ac:dyDescent="0.25">
      <c r="A3690" s="231" t="s">
        <v>1447</v>
      </c>
      <c r="B3690" s="232" t="s">
        <v>4218</v>
      </c>
      <c r="C3690" s="233"/>
      <c r="D3690" s="233"/>
      <c r="E3690" s="233"/>
      <c r="F3690" s="233">
        <v>2</v>
      </c>
      <c r="G3690" s="233"/>
      <c r="H3690" s="233"/>
      <c r="I3690" s="233"/>
      <c r="J3690" s="233"/>
      <c r="K3690" s="233"/>
      <c r="L3690" s="233"/>
      <c r="M3690" s="233"/>
      <c r="N3690" s="233">
        <v>1</v>
      </c>
      <c r="O3690" s="233"/>
      <c r="P3690" s="234"/>
    </row>
    <row r="3691" spans="1:16" x14ac:dyDescent="0.25">
      <c r="A3691" s="231" t="s">
        <v>2548</v>
      </c>
      <c r="B3691" s="232" t="s">
        <v>5853</v>
      </c>
      <c r="C3691" s="233"/>
      <c r="D3691" s="233"/>
      <c r="E3691" s="233"/>
      <c r="F3691" s="233"/>
      <c r="G3691" s="233">
        <v>52</v>
      </c>
      <c r="H3691" s="233"/>
      <c r="I3691" s="233">
        <v>142</v>
      </c>
      <c r="J3691" s="233">
        <v>30</v>
      </c>
      <c r="K3691" s="233">
        <v>142</v>
      </c>
      <c r="L3691" s="233">
        <v>150</v>
      </c>
      <c r="M3691" s="233">
        <v>812</v>
      </c>
      <c r="N3691" s="233">
        <v>221</v>
      </c>
      <c r="O3691" s="233">
        <v>76</v>
      </c>
      <c r="P3691" s="234">
        <v>121</v>
      </c>
    </row>
    <row r="3692" spans="1:16" x14ac:dyDescent="0.25">
      <c r="A3692" s="231" t="s">
        <v>730</v>
      </c>
      <c r="B3692" s="232" t="s">
        <v>5854</v>
      </c>
      <c r="C3692" s="233"/>
      <c r="D3692" s="233"/>
      <c r="E3692" s="233"/>
      <c r="F3692" s="233"/>
      <c r="G3692" s="233"/>
      <c r="H3692" s="233"/>
      <c r="I3692" s="233"/>
      <c r="J3692" s="233">
        <v>444</v>
      </c>
      <c r="K3692" s="233">
        <v>283</v>
      </c>
      <c r="L3692" s="233">
        <v>333</v>
      </c>
      <c r="M3692" s="233">
        <v>1154</v>
      </c>
      <c r="N3692" s="233"/>
      <c r="O3692" s="233"/>
      <c r="P3692" s="234"/>
    </row>
    <row r="3693" spans="1:16" x14ac:dyDescent="0.25">
      <c r="A3693" s="231" t="s">
        <v>8807</v>
      </c>
      <c r="B3693" s="232" t="s">
        <v>8808</v>
      </c>
      <c r="C3693" s="233"/>
      <c r="D3693" s="233"/>
      <c r="E3693" s="233"/>
      <c r="F3693" s="233"/>
      <c r="G3693" s="233"/>
      <c r="H3693" s="233"/>
      <c r="I3693" s="233"/>
      <c r="J3693" s="233"/>
      <c r="K3693" s="233"/>
      <c r="L3693" s="233"/>
      <c r="M3693" s="233">
        <v>11</v>
      </c>
      <c r="N3693" s="233"/>
      <c r="O3693" s="233"/>
      <c r="P3693" s="234"/>
    </row>
    <row r="3694" spans="1:16" x14ac:dyDescent="0.25">
      <c r="A3694" s="231" t="s">
        <v>2051</v>
      </c>
      <c r="B3694" s="232" t="s">
        <v>4213</v>
      </c>
      <c r="C3694" s="233"/>
      <c r="D3694" s="233">
        <v>2</v>
      </c>
      <c r="E3694" s="233"/>
      <c r="F3694" s="233"/>
      <c r="G3694" s="233">
        <v>12</v>
      </c>
      <c r="H3694" s="233"/>
      <c r="I3694" s="233"/>
      <c r="J3694" s="233"/>
      <c r="K3694" s="233">
        <v>165</v>
      </c>
      <c r="L3694" s="233"/>
      <c r="M3694" s="233"/>
      <c r="N3694" s="233"/>
      <c r="O3694" s="233"/>
      <c r="P3694" s="234"/>
    </row>
    <row r="3695" spans="1:16" x14ac:dyDescent="0.25">
      <c r="A3695" s="231" t="s">
        <v>373</v>
      </c>
      <c r="B3695" s="232" t="s">
        <v>4214</v>
      </c>
      <c r="C3695" s="233"/>
      <c r="D3695" s="233"/>
      <c r="E3695" s="233"/>
      <c r="F3695" s="233"/>
      <c r="G3695" s="233"/>
      <c r="H3695" s="233"/>
      <c r="I3695" s="233"/>
      <c r="J3695" s="233"/>
      <c r="K3695" s="233">
        <v>54</v>
      </c>
      <c r="L3695" s="233"/>
      <c r="M3695" s="233"/>
      <c r="N3695" s="233"/>
      <c r="O3695" s="233">
        <v>25</v>
      </c>
      <c r="P3695" s="234"/>
    </row>
    <row r="3696" spans="1:16" x14ac:dyDescent="0.25">
      <c r="A3696" s="231" t="s">
        <v>586</v>
      </c>
      <c r="B3696" s="232" t="s">
        <v>4215</v>
      </c>
      <c r="C3696" s="233"/>
      <c r="D3696" s="233"/>
      <c r="E3696" s="233"/>
      <c r="F3696" s="233"/>
      <c r="G3696" s="233">
        <v>1</v>
      </c>
      <c r="H3696" s="233"/>
      <c r="I3696" s="233">
        <v>2</v>
      </c>
      <c r="J3696" s="233"/>
      <c r="K3696" s="233">
        <v>71</v>
      </c>
      <c r="L3696" s="233"/>
      <c r="M3696" s="233"/>
      <c r="N3696" s="233"/>
      <c r="O3696" s="233">
        <v>96</v>
      </c>
      <c r="P3696" s="234"/>
    </row>
    <row r="3697" spans="1:16" x14ac:dyDescent="0.25">
      <c r="A3697" s="231" t="s">
        <v>1933</v>
      </c>
      <c r="B3697" s="232" t="s">
        <v>6581</v>
      </c>
      <c r="C3697" s="233"/>
      <c r="D3697" s="233"/>
      <c r="E3697" s="233"/>
      <c r="F3697" s="233"/>
      <c r="G3697" s="233">
        <v>1</v>
      </c>
      <c r="H3697" s="233"/>
      <c r="I3697" s="233"/>
      <c r="J3697" s="233"/>
      <c r="K3697" s="233">
        <v>112</v>
      </c>
      <c r="L3697" s="233"/>
      <c r="M3697" s="233"/>
      <c r="N3697" s="233"/>
      <c r="O3697" s="233"/>
      <c r="P3697" s="234"/>
    </row>
    <row r="3698" spans="1:16" x14ac:dyDescent="0.25">
      <c r="A3698" s="231" t="s">
        <v>681</v>
      </c>
      <c r="B3698" s="232" t="s">
        <v>3623</v>
      </c>
      <c r="C3698" s="233">
        <v>3</v>
      </c>
      <c r="D3698" s="233">
        <v>3</v>
      </c>
      <c r="E3698" s="233">
        <v>1</v>
      </c>
      <c r="F3698" s="233">
        <v>6</v>
      </c>
      <c r="G3698" s="233">
        <v>3</v>
      </c>
      <c r="H3698" s="233">
        <v>10</v>
      </c>
      <c r="I3698" s="233">
        <v>17</v>
      </c>
      <c r="J3698" s="233">
        <v>26</v>
      </c>
      <c r="K3698" s="233">
        <v>9</v>
      </c>
      <c r="L3698" s="233">
        <v>22</v>
      </c>
      <c r="M3698" s="233">
        <v>6</v>
      </c>
      <c r="N3698" s="233">
        <v>11</v>
      </c>
      <c r="O3698" s="233">
        <v>9</v>
      </c>
      <c r="P3698" s="234">
        <v>10</v>
      </c>
    </row>
    <row r="3699" spans="1:16" x14ac:dyDescent="0.25">
      <c r="A3699" s="231" t="s">
        <v>252</v>
      </c>
      <c r="B3699" s="232" t="s">
        <v>3589</v>
      </c>
      <c r="C3699" s="233">
        <v>11</v>
      </c>
      <c r="D3699" s="233">
        <v>21</v>
      </c>
      <c r="E3699" s="233">
        <v>4</v>
      </c>
      <c r="F3699" s="233">
        <v>1</v>
      </c>
      <c r="G3699" s="233"/>
      <c r="H3699" s="233">
        <v>5</v>
      </c>
      <c r="I3699" s="233">
        <v>1</v>
      </c>
      <c r="J3699" s="233">
        <v>1</v>
      </c>
      <c r="K3699" s="233"/>
      <c r="L3699" s="233">
        <v>3</v>
      </c>
      <c r="M3699" s="233">
        <v>8</v>
      </c>
      <c r="N3699" s="233">
        <v>1</v>
      </c>
      <c r="O3699" s="233">
        <v>1</v>
      </c>
      <c r="P3699" s="234">
        <v>1</v>
      </c>
    </row>
    <row r="3700" spans="1:16" x14ac:dyDescent="0.25">
      <c r="A3700" s="231" t="s">
        <v>1590</v>
      </c>
      <c r="B3700" s="232" t="s">
        <v>4209</v>
      </c>
      <c r="C3700" s="233">
        <v>15</v>
      </c>
      <c r="D3700" s="233">
        <v>8</v>
      </c>
      <c r="E3700" s="233">
        <v>1</v>
      </c>
      <c r="F3700" s="233">
        <v>8</v>
      </c>
      <c r="G3700" s="233">
        <v>2</v>
      </c>
      <c r="H3700" s="233">
        <v>4</v>
      </c>
      <c r="I3700" s="233">
        <v>10</v>
      </c>
      <c r="J3700" s="233">
        <v>2</v>
      </c>
      <c r="K3700" s="233">
        <v>6</v>
      </c>
      <c r="L3700" s="233">
        <v>3</v>
      </c>
      <c r="M3700" s="233">
        <v>2</v>
      </c>
      <c r="N3700" s="233">
        <v>6</v>
      </c>
      <c r="O3700" s="233">
        <v>12</v>
      </c>
      <c r="P3700" s="234">
        <v>10</v>
      </c>
    </row>
    <row r="3701" spans="1:16" x14ac:dyDescent="0.25">
      <c r="A3701" s="231" t="s">
        <v>1761</v>
      </c>
      <c r="B3701" s="232" t="s">
        <v>4210</v>
      </c>
      <c r="C3701" s="233"/>
      <c r="D3701" s="233"/>
      <c r="E3701" s="233"/>
      <c r="F3701" s="233"/>
      <c r="G3701" s="233"/>
      <c r="H3701" s="233"/>
      <c r="I3701" s="233"/>
      <c r="J3701" s="233">
        <v>6</v>
      </c>
      <c r="K3701" s="233"/>
      <c r="L3701" s="233"/>
      <c r="M3701" s="233"/>
      <c r="N3701" s="233"/>
      <c r="O3701" s="233"/>
      <c r="P3701" s="234"/>
    </row>
    <row r="3702" spans="1:16" x14ac:dyDescent="0.25">
      <c r="A3702" s="231" t="s">
        <v>1491</v>
      </c>
      <c r="B3702" s="232" t="s">
        <v>4211</v>
      </c>
      <c r="C3702" s="233"/>
      <c r="D3702" s="233"/>
      <c r="E3702" s="233"/>
      <c r="F3702" s="233"/>
      <c r="G3702" s="233"/>
      <c r="H3702" s="233">
        <v>2</v>
      </c>
      <c r="I3702" s="233"/>
      <c r="J3702" s="233"/>
      <c r="K3702" s="233"/>
      <c r="L3702" s="233">
        <v>3</v>
      </c>
      <c r="M3702" s="233">
        <v>1</v>
      </c>
      <c r="N3702" s="233"/>
      <c r="O3702" s="233"/>
      <c r="P3702" s="234"/>
    </row>
    <row r="3703" spans="1:16" x14ac:dyDescent="0.25">
      <c r="A3703" s="231" t="s">
        <v>173</v>
      </c>
      <c r="B3703" s="232" t="s">
        <v>4337</v>
      </c>
      <c r="C3703" s="233"/>
      <c r="D3703" s="233"/>
      <c r="E3703" s="233">
        <v>6</v>
      </c>
      <c r="F3703" s="233">
        <v>330</v>
      </c>
      <c r="G3703" s="233">
        <v>182</v>
      </c>
      <c r="H3703" s="233">
        <v>246</v>
      </c>
      <c r="I3703" s="233">
        <v>386</v>
      </c>
      <c r="J3703" s="233">
        <v>335</v>
      </c>
      <c r="K3703" s="233">
        <v>813</v>
      </c>
      <c r="L3703" s="233">
        <v>1</v>
      </c>
      <c r="M3703" s="233">
        <v>171</v>
      </c>
      <c r="N3703" s="233">
        <v>328</v>
      </c>
      <c r="O3703" s="233">
        <v>138</v>
      </c>
      <c r="P3703" s="234"/>
    </row>
    <row r="3704" spans="1:16" x14ac:dyDescent="0.25">
      <c r="A3704" s="231" t="s">
        <v>8009</v>
      </c>
      <c r="B3704" s="232" t="s">
        <v>9918</v>
      </c>
      <c r="C3704" s="233">
        <v>1</v>
      </c>
      <c r="D3704" s="233"/>
      <c r="E3704" s="233"/>
      <c r="F3704" s="233"/>
      <c r="G3704" s="233"/>
      <c r="H3704" s="233"/>
      <c r="I3704" s="233"/>
      <c r="J3704" s="233"/>
      <c r="K3704" s="233"/>
      <c r="L3704" s="233"/>
      <c r="M3704" s="233"/>
      <c r="N3704" s="233"/>
      <c r="O3704" s="233"/>
      <c r="P3704" s="234"/>
    </row>
    <row r="3705" spans="1:16" x14ac:dyDescent="0.25">
      <c r="A3705" s="231" t="s">
        <v>8011</v>
      </c>
      <c r="B3705" s="232" t="s">
        <v>8012</v>
      </c>
      <c r="C3705" s="233">
        <v>2</v>
      </c>
      <c r="D3705" s="233"/>
      <c r="E3705" s="233"/>
      <c r="F3705" s="233"/>
      <c r="G3705" s="233"/>
      <c r="H3705" s="233"/>
      <c r="I3705" s="233"/>
      <c r="J3705" s="233"/>
      <c r="K3705" s="233"/>
      <c r="L3705" s="233"/>
      <c r="M3705" s="233"/>
      <c r="N3705" s="233"/>
      <c r="O3705" s="233"/>
      <c r="P3705" s="234"/>
    </row>
    <row r="3706" spans="1:16" x14ac:dyDescent="0.25">
      <c r="A3706" s="231" t="s">
        <v>3112</v>
      </c>
      <c r="B3706" s="232" t="s">
        <v>6546</v>
      </c>
      <c r="C3706" s="233">
        <v>2</v>
      </c>
      <c r="D3706" s="233">
        <v>4</v>
      </c>
      <c r="E3706" s="233">
        <v>9</v>
      </c>
      <c r="F3706" s="233">
        <v>34</v>
      </c>
      <c r="G3706" s="233"/>
      <c r="H3706" s="233"/>
      <c r="I3706" s="233"/>
      <c r="J3706" s="233"/>
      <c r="K3706" s="233"/>
      <c r="L3706" s="233"/>
      <c r="M3706" s="233"/>
      <c r="N3706" s="233"/>
      <c r="O3706" s="233"/>
      <c r="P3706" s="234"/>
    </row>
    <row r="3707" spans="1:16" x14ac:dyDescent="0.25">
      <c r="A3707" s="231" t="s">
        <v>3172</v>
      </c>
      <c r="B3707" s="232" t="s">
        <v>6680</v>
      </c>
      <c r="C3707" s="233"/>
      <c r="D3707" s="233"/>
      <c r="E3707" s="233"/>
      <c r="F3707" s="233">
        <v>144</v>
      </c>
      <c r="G3707" s="233"/>
      <c r="H3707" s="233"/>
      <c r="I3707" s="233"/>
      <c r="J3707" s="233"/>
      <c r="K3707" s="233"/>
      <c r="L3707" s="233"/>
      <c r="M3707" s="233"/>
      <c r="N3707" s="233"/>
      <c r="O3707" s="233"/>
      <c r="P3707" s="234"/>
    </row>
    <row r="3708" spans="1:16" x14ac:dyDescent="0.25">
      <c r="A3708" s="231" t="s">
        <v>4344</v>
      </c>
      <c r="B3708" s="232" t="s">
        <v>4345</v>
      </c>
      <c r="C3708" s="233"/>
      <c r="D3708" s="233"/>
      <c r="E3708" s="233"/>
      <c r="F3708" s="233"/>
      <c r="G3708" s="233"/>
      <c r="H3708" s="233"/>
      <c r="I3708" s="233"/>
      <c r="J3708" s="233">
        <v>9</v>
      </c>
      <c r="K3708" s="233">
        <v>1</v>
      </c>
      <c r="L3708" s="233">
        <v>1</v>
      </c>
      <c r="M3708" s="233"/>
      <c r="N3708" s="233"/>
      <c r="O3708" s="233"/>
      <c r="P3708" s="234"/>
    </row>
    <row r="3709" spans="1:16" x14ac:dyDescent="0.25">
      <c r="A3709" s="231" t="s">
        <v>4346</v>
      </c>
      <c r="B3709" s="232" t="s">
        <v>4347</v>
      </c>
      <c r="C3709" s="233"/>
      <c r="D3709" s="233"/>
      <c r="E3709" s="233"/>
      <c r="F3709" s="233"/>
      <c r="G3709" s="233"/>
      <c r="H3709" s="233"/>
      <c r="I3709" s="233"/>
      <c r="J3709" s="233">
        <v>1</v>
      </c>
      <c r="K3709" s="233">
        <v>1</v>
      </c>
      <c r="L3709" s="233"/>
      <c r="M3709" s="233"/>
      <c r="N3709" s="233"/>
      <c r="O3709" s="233"/>
      <c r="P3709" s="234"/>
    </row>
    <row r="3710" spans="1:16" x14ac:dyDescent="0.25">
      <c r="A3710" s="231" t="s">
        <v>1222</v>
      </c>
      <c r="B3710" s="232" t="s">
        <v>4348</v>
      </c>
      <c r="C3710" s="233">
        <v>106</v>
      </c>
      <c r="D3710" s="233"/>
      <c r="E3710" s="233"/>
      <c r="F3710" s="233">
        <v>68</v>
      </c>
      <c r="G3710" s="233"/>
      <c r="H3710" s="233">
        <v>2</v>
      </c>
      <c r="I3710" s="233">
        <v>2</v>
      </c>
      <c r="J3710" s="233"/>
      <c r="K3710" s="233"/>
      <c r="L3710" s="233"/>
      <c r="M3710" s="233"/>
      <c r="N3710" s="233"/>
      <c r="O3710" s="233"/>
      <c r="P3710" s="234"/>
    </row>
    <row r="3711" spans="1:16" x14ac:dyDescent="0.25">
      <c r="A3711" s="231" t="s">
        <v>2893</v>
      </c>
      <c r="B3711" s="232" t="s">
        <v>9919</v>
      </c>
      <c r="C3711" s="233"/>
      <c r="D3711" s="233">
        <v>3</v>
      </c>
      <c r="E3711" s="233"/>
      <c r="F3711" s="233"/>
      <c r="G3711" s="233"/>
      <c r="H3711" s="233"/>
      <c r="I3711" s="233"/>
      <c r="J3711" s="233"/>
      <c r="K3711" s="233"/>
      <c r="L3711" s="233"/>
      <c r="M3711" s="233"/>
      <c r="N3711" s="233"/>
      <c r="O3711" s="233"/>
      <c r="P3711" s="234"/>
    </row>
    <row r="3712" spans="1:16" x14ac:dyDescent="0.25">
      <c r="A3712" s="231" t="s">
        <v>2372</v>
      </c>
      <c r="B3712" s="232" t="s">
        <v>4349</v>
      </c>
      <c r="C3712" s="233">
        <v>7</v>
      </c>
      <c r="D3712" s="233">
        <v>2</v>
      </c>
      <c r="E3712" s="233"/>
      <c r="F3712" s="233"/>
      <c r="G3712" s="233">
        <v>19</v>
      </c>
      <c r="H3712" s="233"/>
      <c r="I3712" s="233"/>
      <c r="J3712" s="233">
        <v>4</v>
      </c>
      <c r="K3712" s="233">
        <v>2</v>
      </c>
      <c r="L3712" s="233">
        <v>21</v>
      </c>
      <c r="M3712" s="233">
        <v>30</v>
      </c>
      <c r="N3712" s="233"/>
      <c r="O3712" s="233"/>
      <c r="P3712" s="234">
        <v>4</v>
      </c>
    </row>
    <row r="3713" spans="1:16" x14ac:dyDescent="0.25">
      <c r="A3713" s="231" t="s">
        <v>997</v>
      </c>
      <c r="B3713" s="232" t="s">
        <v>4351</v>
      </c>
      <c r="C3713" s="233"/>
      <c r="D3713" s="233"/>
      <c r="E3713" s="233"/>
      <c r="F3713" s="233"/>
      <c r="G3713" s="233"/>
      <c r="H3713" s="233"/>
      <c r="I3713" s="233"/>
      <c r="J3713" s="233"/>
      <c r="K3713" s="233"/>
      <c r="L3713" s="233">
        <v>126</v>
      </c>
      <c r="M3713" s="233"/>
      <c r="N3713" s="233"/>
      <c r="O3713" s="233"/>
      <c r="P3713" s="234"/>
    </row>
    <row r="3714" spans="1:16" x14ac:dyDescent="0.25">
      <c r="A3714" s="231" t="s">
        <v>1470</v>
      </c>
      <c r="B3714" s="232" t="s">
        <v>4352</v>
      </c>
      <c r="C3714" s="233"/>
      <c r="D3714" s="233"/>
      <c r="E3714" s="233"/>
      <c r="F3714" s="233"/>
      <c r="G3714" s="233"/>
      <c r="H3714" s="233"/>
      <c r="I3714" s="233">
        <v>4</v>
      </c>
      <c r="J3714" s="233"/>
      <c r="K3714" s="233"/>
      <c r="L3714" s="233"/>
      <c r="M3714" s="233"/>
      <c r="N3714" s="233">
        <v>8</v>
      </c>
      <c r="O3714" s="233"/>
      <c r="P3714" s="234"/>
    </row>
    <row r="3715" spans="1:16" x14ac:dyDescent="0.25">
      <c r="A3715" s="231" t="s">
        <v>2309</v>
      </c>
      <c r="B3715" s="232" t="s">
        <v>4353</v>
      </c>
      <c r="C3715" s="233"/>
      <c r="D3715" s="233"/>
      <c r="E3715" s="233"/>
      <c r="F3715" s="233"/>
      <c r="G3715" s="233"/>
      <c r="H3715" s="233">
        <v>35</v>
      </c>
      <c r="I3715" s="233"/>
      <c r="J3715" s="233">
        <v>4</v>
      </c>
      <c r="K3715" s="233"/>
      <c r="L3715" s="233"/>
      <c r="M3715" s="233"/>
      <c r="N3715" s="233"/>
      <c r="O3715" s="233"/>
      <c r="P3715" s="234"/>
    </row>
    <row r="3716" spans="1:16" x14ac:dyDescent="0.25">
      <c r="A3716" s="231" t="s">
        <v>7734</v>
      </c>
      <c r="B3716" s="232" t="s">
        <v>7735</v>
      </c>
      <c r="C3716" s="233"/>
      <c r="D3716" s="233"/>
      <c r="E3716" s="233"/>
      <c r="F3716" s="233"/>
      <c r="G3716" s="233"/>
      <c r="H3716" s="233">
        <v>1</v>
      </c>
      <c r="I3716" s="233"/>
      <c r="J3716" s="233"/>
      <c r="K3716" s="233"/>
      <c r="L3716" s="233"/>
      <c r="M3716" s="233"/>
      <c r="N3716" s="233"/>
      <c r="O3716" s="233"/>
      <c r="P3716" s="234"/>
    </row>
    <row r="3717" spans="1:16" x14ac:dyDescent="0.25">
      <c r="A3717" s="231" t="s">
        <v>2112</v>
      </c>
      <c r="B3717" s="232" t="s">
        <v>5746</v>
      </c>
      <c r="C3717" s="233"/>
      <c r="D3717" s="233"/>
      <c r="E3717" s="233"/>
      <c r="F3717" s="233"/>
      <c r="G3717" s="233"/>
      <c r="H3717" s="233"/>
      <c r="I3717" s="233"/>
      <c r="J3717" s="233"/>
      <c r="K3717" s="233"/>
      <c r="L3717" s="233"/>
      <c r="M3717" s="233">
        <v>16</v>
      </c>
      <c r="N3717" s="233"/>
      <c r="O3717" s="233"/>
      <c r="P3717" s="234"/>
    </row>
    <row r="3718" spans="1:16" x14ac:dyDescent="0.25">
      <c r="A3718" s="231" t="s">
        <v>1474</v>
      </c>
      <c r="B3718" s="232" t="s">
        <v>4355</v>
      </c>
      <c r="C3718" s="233"/>
      <c r="D3718" s="233"/>
      <c r="E3718" s="233"/>
      <c r="F3718" s="233"/>
      <c r="G3718" s="233"/>
      <c r="H3718" s="233"/>
      <c r="I3718" s="233"/>
      <c r="J3718" s="233"/>
      <c r="K3718" s="233">
        <v>2</v>
      </c>
      <c r="L3718" s="233"/>
      <c r="M3718" s="233"/>
      <c r="N3718" s="233"/>
      <c r="O3718" s="233"/>
      <c r="P3718" s="234"/>
    </row>
    <row r="3719" spans="1:16" x14ac:dyDescent="0.25">
      <c r="A3719" s="231" t="s">
        <v>694</v>
      </c>
      <c r="B3719" s="232" t="s">
        <v>6882</v>
      </c>
      <c r="C3719" s="233"/>
      <c r="D3719" s="233"/>
      <c r="E3719" s="233"/>
      <c r="F3719" s="233"/>
      <c r="G3719" s="233"/>
      <c r="H3719" s="233"/>
      <c r="I3719" s="233"/>
      <c r="J3719" s="233"/>
      <c r="K3719" s="233"/>
      <c r="L3719" s="233"/>
      <c r="M3719" s="233"/>
      <c r="N3719" s="233"/>
      <c r="O3719" s="233">
        <v>58</v>
      </c>
      <c r="P3719" s="234"/>
    </row>
    <row r="3720" spans="1:16" x14ac:dyDescent="0.25">
      <c r="A3720" s="231" t="s">
        <v>1196</v>
      </c>
      <c r="B3720" s="232" t="s">
        <v>4356</v>
      </c>
      <c r="C3720" s="233">
        <v>1</v>
      </c>
      <c r="D3720" s="233"/>
      <c r="E3720" s="233">
        <v>2</v>
      </c>
      <c r="F3720" s="233"/>
      <c r="G3720" s="233"/>
      <c r="H3720" s="233"/>
      <c r="I3720" s="233"/>
      <c r="J3720" s="233"/>
      <c r="K3720" s="233"/>
      <c r="L3720" s="233">
        <v>2</v>
      </c>
      <c r="M3720" s="233"/>
      <c r="N3720" s="233"/>
      <c r="O3720" s="233"/>
      <c r="P3720" s="234"/>
    </row>
    <row r="3721" spans="1:16" x14ac:dyDescent="0.25">
      <c r="A3721" s="231" t="s">
        <v>8452</v>
      </c>
      <c r="B3721" s="232" t="s">
        <v>8453</v>
      </c>
      <c r="C3721" s="233">
        <v>329</v>
      </c>
      <c r="D3721" s="233"/>
      <c r="E3721" s="233"/>
      <c r="F3721" s="233"/>
      <c r="G3721" s="233"/>
      <c r="H3721" s="233"/>
      <c r="I3721" s="233"/>
      <c r="J3721" s="233"/>
      <c r="K3721" s="233"/>
      <c r="L3721" s="233"/>
      <c r="M3721" s="233"/>
      <c r="N3721" s="233"/>
      <c r="O3721" s="233"/>
      <c r="P3721" s="234"/>
    </row>
    <row r="3722" spans="1:16" x14ac:dyDescent="0.25">
      <c r="A3722" s="231" t="s">
        <v>8144</v>
      </c>
      <c r="B3722" s="232" t="s">
        <v>8145</v>
      </c>
      <c r="C3722" s="233"/>
      <c r="D3722" s="233"/>
      <c r="E3722" s="233"/>
      <c r="F3722" s="233">
        <v>1</v>
      </c>
      <c r="G3722" s="233">
        <v>12</v>
      </c>
      <c r="H3722" s="233"/>
      <c r="I3722" s="233"/>
      <c r="J3722" s="233"/>
      <c r="K3722" s="233"/>
      <c r="L3722" s="233"/>
      <c r="M3722" s="233"/>
      <c r="N3722" s="233"/>
      <c r="O3722" s="233"/>
      <c r="P3722" s="234"/>
    </row>
    <row r="3723" spans="1:16" x14ac:dyDescent="0.25">
      <c r="A3723" s="231" t="s">
        <v>8454</v>
      </c>
      <c r="B3723" s="232" t="s">
        <v>8455</v>
      </c>
      <c r="C3723" s="233"/>
      <c r="D3723" s="233"/>
      <c r="E3723" s="233"/>
      <c r="F3723" s="233"/>
      <c r="G3723" s="233"/>
      <c r="H3723" s="233"/>
      <c r="I3723" s="233"/>
      <c r="J3723" s="233"/>
      <c r="K3723" s="233"/>
      <c r="L3723" s="233"/>
      <c r="M3723" s="233">
        <v>47</v>
      </c>
      <c r="N3723" s="233"/>
      <c r="O3723" s="233"/>
      <c r="P3723" s="234"/>
    </row>
    <row r="3724" spans="1:16" x14ac:dyDescent="0.25">
      <c r="A3724" s="231" t="s">
        <v>962</v>
      </c>
      <c r="B3724" s="232" t="s">
        <v>3515</v>
      </c>
      <c r="C3724" s="233"/>
      <c r="D3724" s="233"/>
      <c r="E3724" s="233"/>
      <c r="F3724" s="233"/>
      <c r="G3724" s="233"/>
      <c r="H3724" s="233">
        <v>98</v>
      </c>
      <c r="I3724" s="233">
        <v>113</v>
      </c>
      <c r="J3724" s="233">
        <v>27</v>
      </c>
      <c r="K3724" s="233">
        <v>22</v>
      </c>
      <c r="L3724" s="233"/>
      <c r="M3724" s="233"/>
      <c r="N3724" s="233">
        <v>1</v>
      </c>
      <c r="O3724" s="233">
        <v>1</v>
      </c>
      <c r="P3724" s="234">
        <v>23</v>
      </c>
    </row>
    <row r="3725" spans="1:16" x14ac:dyDescent="0.25">
      <c r="A3725" s="231" t="s">
        <v>8210</v>
      </c>
      <c r="B3725" s="232" t="s">
        <v>8211</v>
      </c>
      <c r="C3725" s="233"/>
      <c r="D3725" s="233">
        <v>9</v>
      </c>
      <c r="E3725" s="233"/>
      <c r="F3725" s="233">
        <v>5</v>
      </c>
      <c r="G3725" s="233"/>
      <c r="H3725" s="233">
        <v>7</v>
      </c>
      <c r="I3725" s="233">
        <v>8</v>
      </c>
      <c r="J3725" s="233"/>
      <c r="K3725" s="233">
        <v>87</v>
      </c>
      <c r="L3725" s="233">
        <v>1260</v>
      </c>
      <c r="M3725" s="233">
        <v>43</v>
      </c>
      <c r="N3725" s="233"/>
      <c r="O3725" s="233"/>
      <c r="P3725" s="234">
        <v>33</v>
      </c>
    </row>
    <row r="3726" spans="1:16" x14ac:dyDescent="0.25">
      <c r="A3726" s="231" t="s">
        <v>1263</v>
      </c>
      <c r="B3726" s="232" t="s">
        <v>4350</v>
      </c>
      <c r="C3726" s="233"/>
      <c r="D3726" s="233"/>
      <c r="E3726" s="233"/>
      <c r="F3726" s="233"/>
      <c r="G3726" s="233">
        <v>26</v>
      </c>
      <c r="H3726" s="233">
        <v>53</v>
      </c>
      <c r="I3726" s="233">
        <v>3</v>
      </c>
      <c r="J3726" s="233">
        <v>49</v>
      </c>
      <c r="K3726" s="233"/>
      <c r="L3726" s="233">
        <v>9</v>
      </c>
      <c r="M3726" s="233">
        <v>322</v>
      </c>
      <c r="N3726" s="233">
        <v>646</v>
      </c>
      <c r="O3726" s="233">
        <v>4840</v>
      </c>
      <c r="P3726" s="234">
        <v>1523</v>
      </c>
    </row>
    <row r="3727" spans="1:16" x14ac:dyDescent="0.25">
      <c r="A3727" s="231" t="s">
        <v>8124</v>
      </c>
      <c r="B3727" s="232" t="s">
        <v>8125</v>
      </c>
      <c r="C3727" s="233"/>
      <c r="D3727" s="233"/>
      <c r="E3727" s="233"/>
      <c r="F3727" s="233"/>
      <c r="G3727" s="233"/>
      <c r="H3727" s="233">
        <v>7</v>
      </c>
      <c r="I3727" s="233"/>
      <c r="J3727" s="233"/>
      <c r="K3727" s="233"/>
      <c r="L3727" s="233"/>
      <c r="M3727" s="233"/>
      <c r="N3727" s="233"/>
      <c r="O3727" s="233"/>
      <c r="P3727" s="234"/>
    </row>
    <row r="3728" spans="1:16" x14ac:dyDescent="0.25">
      <c r="A3728" s="231" t="s">
        <v>8791</v>
      </c>
      <c r="B3728" s="232" t="s">
        <v>8792</v>
      </c>
      <c r="C3728" s="233"/>
      <c r="D3728" s="233"/>
      <c r="E3728" s="233"/>
      <c r="F3728" s="233"/>
      <c r="G3728" s="233"/>
      <c r="H3728" s="233">
        <v>13</v>
      </c>
      <c r="I3728" s="233"/>
      <c r="J3728" s="233"/>
      <c r="K3728" s="233"/>
      <c r="L3728" s="233"/>
      <c r="M3728" s="233"/>
      <c r="N3728" s="233"/>
      <c r="O3728" s="233"/>
      <c r="P3728" s="234">
        <v>3</v>
      </c>
    </row>
    <row r="3729" spans="1:16" x14ac:dyDescent="0.25">
      <c r="A3729" s="231" t="s">
        <v>2616</v>
      </c>
      <c r="B3729" s="232" t="s">
        <v>5750</v>
      </c>
      <c r="C3729" s="233"/>
      <c r="D3729" s="233"/>
      <c r="E3729" s="233"/>
      <c r="F3729" s="233"/>
      <c r="G3729" s="233">
        <v>154</v>
      </c>
      <c r="H3729" s="233"/>
      <c r="I3729" s="233"/>
      <c r="J3729" s="233"/>
      <c r="K3729" s="233"/>
      <c r="L3729" s="233"/>
      <c r="M3729" s="233"/>
      <c r="N3729" s="233"/>
      <c r="O3729" s="233"/>
      <c r="P3729" s="234"/>
    </row>
    <row r="3730" spans="1:16" x14ac:dyDescent="0.25">
      <c r="A3730" s="231" t="s">
        <v>2889</v>
      </c>
      <c r="B3730" s="232" t="s">
        <v>3547</v>
      </c>
      <c r="C3730" s="233">
        <v>1031</v>
      </c>
      <c r="D3730" s="233"/>
      <c r="E3730" s="233">
        <v>2445</v>
      </c>
      <c r="F3730" s="233"/>
      <c r="G3730" s="233">
        <v>699</v>
      </c>
      <c r="H3730" s="233"/>
      <c r="I3730" s="233"/>
      <c r="J3730" s="233"/>
      <c r="K3730" s="233"/>
      <c r="L3730" s="233"/>
      <c r="M3730" s="233">
        <v>329</v>
      </c>
      <c r="N3730" s="233">
        <v>2847</v>
      </c>
      <c r="O3730" s="233">
        <v>1164</v>
      </c>
      <c r="P3730" s="234"/>
    </row>
    <row r="3731" spans="1:16" x14ac:dyDescent="0.25">
      <c r="A3731" s="231" t="s">
        <v>3</v>
      </c>
      <c r="B3731" s="232" t="s">
        <v>5751</v>
      </c>
      <c r="C3731" s="233"/>
      <c r="D3731" s="233"/>
      <c r="E3731" s="233"/>
      <c r="F3731" s="233"/>
      <c r="G3731" s="233"/>
      <c r="H3731" s="233"/>
      <c r="I3731" s="233"/>
      <c r="J3731" s="233"/>
      <c r="K3731" s="233"/>
      <c r="L3731" s="233"/>
      <c r="M3731" s="233">
        <v>12</v>
      </c>
      <c r="N3731" s="233"/>
      <c r="O3731" s="233"/>
      <c r="P3731" s="234"/>
    </row>
    <row r="3732" spans="1:16" x14ac:dyDescent="0.25">
      <c r="A3732" s="231" t="s">
        <v>6</v>
      </c>
      <c r="B3732" s="232" t="s">
        <v>3490</v>
      </c>
      <c r="C3732" s="233">
        <v>338</v>
      </c>
      <c r="D3732" s="233"/>
      <c r="E3732" s="233"/>
      <c r="F3732" s="233">
        <v>314</v>
      </c>
      <c r="G3732" s="233"/>
      <c r="H3732" s="233"/>
      <c r="I3732" s="233"/>
      <c r="J3732" s="233"/>
      <c r="K3732" s="233"/>
      <c r="L3732" s="233"/>
      <c r="M3732" s="233"/>
      <c r="N3732" s="233"/>
      <c r="O3732" s="233"/>
      <c r="P3732" s="234"/>
    </row>
    <row r="3733" spans="1:16" x14ac:dyDescent="0.25">
      <c r="A3733" s="231" t="s">
        <v>41</v>
      </c>
      <c r="B3733" s="232" t="s">
        <v>5752</v>
      </c>
      <c r="C3733" s="233"/>
      <c r="D3733" s="233"/>
      <c r="E3733" s="233"/>
      <c r="F3733" s="233"/>
      <c r="G3733" s="233"/>
      <c r="H3733" s="233"/>
      <c r="I3733" s="233"/>
      <c r="J3733" s="233"/>
      <c r="K3733" s="233"/>
      <c r="L3733" s="233"/>
      <c r="M3733" s="233"/>
      <c r="N3733" s="233">
        <v>7</v>
      </c>
      <c r="O3733" s="233">
        <v>4</v>
      </c>
      <c r="P3733" s="234">
        <v>5</v>
      </c>
    </row>
    <row r="3734" spans="1:16" x14ac:dyDescent="0.25">
      <c r="A3734" s="231" t="s">
        <v>9920</v>
      </c>
      <c r="B3734" s="232" t="s">
        <v>9921</v>
      </c>
      <c r="C3734" s="233"/>
      <c r="D3734" s="233"/>
      <c r="E3734" s="233"/>
      <c r="F3734" s="233"/>
      <c r="G3734" s="233"/>
      <c r="H3734" s="233"/>
      <c r="I3734" s="233"/>
      <c r="J3734" s="233"/>
      <c r="K3734" s="233"/>
      <c r="L3734" s="233"/>
      <c r="M3734" s="233"/>
      <c r="N3734" s="233"/>
      <c r="O3734" s="233"/>
      <c r="P3734" s="234">
        <v>38</v>
      </c>
    </row>
    <row r="3735" spans="1:16" x14ac:dyDescent="0.25">
      <c r="A3735" s="231" t="s">
        <v>1344</v>
      </c>
      <c r="B3735" s="232" t="s">
        <v>9922</v>
      </c>
      <c r="C3735" s="233">
        <v>4</v>
      </c>
      <c r="D3735" s="233">
        <v>27</v>
      </c>
      <c r="E3735" s="233">
        <v>81</v>
      </c>
      <c r="F3735" s="233">
        <v>80</v>
      </c>
      <c r="G3735" s="233">
        <v>30</v>
      </c>
      <c r="H3735" s="233">
        <v>17</v>
      </c>
      <c r="I3735" s="233">
        <v>43</v>
      </c>
      <c r="J3735" s="233">
        <v>46</v>
      </c>
      <c r="K3735" s="233">
        <v>3</v>
      </c>
      <c r="L3735" s="233">
        <v>17</v>
      </c>
      <c r="M3735" s="233">
        <v>18</v>
      </c>
      <c r="N3735" s="233">
        <v>15</v>
      </c>
      <c r="O3735" s="233"/>
      <c r="P3735" s="234">
        <v>12</v>
      </c>
    </row>
    <row r="3736" spans="1:16" x14ac:dyDescent="0.25">
      <c r="A3736" s="231" t="s">
        <v>179</v>
      </c>
      <c r="B3736" s="232" t="s">
        <v>9923</v>
      </c>
      <c r="C3736" s="233"/>
      <c r="D3736" s="233">
        <v>11</v>
      </c>
      <c r="E3736" s="233"/>
      <c r="F3736" s="233"/>
      <c r="G3736" s="233">
        <v>26</v>
      </c>
      <c r="H3736" s="233">
        <v>60</v>
      </c>
      <c r="I3736" s="233">
        <v>2</v>
      </c>
      <c r="J3736" s="233">
        <v>77</v>
      </c>
      <c r="K3736" s="233">
        <v>150</v>
      </c>
      <c r="L3736" s="233">
        <v>21</v>
      </c>
      <c r="M3736" s="233">
        <v>3</v>
      </c>
      <c r="N3736" s="233"/>
      <c r="O3736" s="233">
        <v>1</v>
      </c>
      <c r="P3736" s="234"/>
    </row>
    <row r="3737" spans="1:16" x14ac:dyDescent="0.25">
      <c r="A3737" s="231" t="s">
        <v>8535</v>
      </c>
      <c r="B3737" s="232" t="s">
        <v>9924</v>
      </c>
      <c r="C3737" s="233"/>
      <c r="D3737" s="233"/>
      <c r="E3737" s="233"/>
      <c r="F3737" s="233"/>
      <c r="G3737" s="233"/>
      <c r="H3737" s="233"/>
      <c r="I3737" s="233"/>
      <c r="J3737" s="233">
        <v>2</v>
      </c>
      <c r="K3737" s="233"/>
      <c r="L3737" s="233"/>
      <c r="M3737" s="233"/>
      <c r="N3737" s="233"/>
      <c r="O3737" s="233"/>
      <c r="P3737" s="234"/>
    </row>
    <row r="3738" spans="1:16" x14ac:dyDescent="0.25">
      <c r="A3738" s="231" t="s">
        <v>2067</v>
      </c>
      <c r="B3738" s="232" t="s">
        <v>6583</v>
      </c>
      <c r="C3738" s="233">
        <v>1</v>
      </c>
      <c r="D3738" s="233"/>
      <c r="E3738" s="233"/>
      <c r="F3738" s="233"/>
      <c r="G3738" s="233">
        <v>4</v>
      </c>
      <c r="H3738" s="233"/>
      <c r="I3738" s="233">
        <v>2</v>
      </c>
      <c r="J3738" s="233"/>
      <c r="K3738" s="233"/>
      <c r="L3738" s="233">
        <v>2</v>
      </c>
      <c r="M3738" s="233"/>
      <c r="N3738" s="233">
        <v>10</v>
      </c>
      <c r="O3738" s="233">
        <v>5</v>
      </c>
      <c r="P3738" s="234"/>
    </row>
    <row r="3739" spans="1:16" x14ac:dyDescent="0.25">
      <c r="A3739" s="231" t="s">
        <v>2558</v>
      </c>
      <c r="B3739" s="232" t="s">
        <v>9925</v>
      </c>
      <c r="C3739" s="233"/>
      <c r="D3739" s="233"/>
      <c r="E3739" s="233"/>
      <c r="F3739" s="233"/>
      <c r="G3739" s="233"/>
      <c r="H3739" s="233"/>
      <c r="I3739" s="233"/>
      <c r="J3739" s="233"/>
      <c r="K3739" s="233">
        <v>14</v>
      </c>
      <c r="L3739" s="233"/>
      <c r="M3739" s="233"/>
      <c r="N3739" s="233"/>
      <c r="O3739" s="233"/>
      <c r="P3739" s="234"/>
    </row>
    <row r="3740" spans="1:16" x14ac:dyDescent="0.25">
      <c r="A3740" s="231" t="s">
        <v>787</v>
      </c>
      <c r="B3740" s="232" t="s">
        <v>4358</v>
      </c>
      <c r="C3740" s="233">
        <v>8</v>
      </c>
      <c r="D3740" s="233">
        <v>1</v>
      </c>
      <c r="E3740" s="233"/>
      <c r="F3740" s="233">
        <v>9</v>
      </c>
      <c r="G3740" s="233"/>
      <c r="H3740" s="233">
        <v>1</v>
      </c>
      <c r="I3740" s="233">
        <v>2</v>
      </c>
      <c r="J3740" s="233">
        <v>15</v>
      </c>
      <c r="K3740" s="233"/>
      <c r="L3740" s="233">
        <v>122</v>
      </c>
      <c r="M3740" s="233">
        <v>761</v>
      </c>
      <c r="N3740" s="233"/>
      <c r="O3740" s="233">
        <v>150</v>
      </c>
      <c r="P3740" s="234">
        <v>7</v>
      </c>
    </row>
    <row r="3741" spans="1:16" x14ac:dyDescent="0.25">
      <c r="A3741" s="231" t="s">
        <v>993</v>
      </c>
      <c r="B3741" s="232" t="s">
        <v>4359</v>
      </c>
      <c r="C3741" s="233">
        <v>1</v>
      </c>
      <c r="D3741" s="233">
        <v>1</v>
      </c>
      <c r="E3741" s="233"/>
      <c r="F3741" s="233"/>
      <c r="G3741" s="233"/>
      <c r="H3741" s="233"/>
      <c r="I3741" s="233"/>
      <c r="J3741" s="233">
        <v>10</v>
      </c>
      <c r="K3741" s="233"/>
      <c r="L3741" s="233"/>
      <c r="M3741" s="233"/>
      <c r="N3741" s="233"/>
      <c r="O3741" s="233">
        <v>7</v>
      </c>
      <c r="P3741" s="234">
        <v>36</v>
      </c>
    </row>
    <row r="3742" spans="1:16" x14ac:dyDescent="0.25">
      <c r="A3742" s="231" t="s">
        <v>2466</v>
      </c>
      <c r="B3742" s="232" t="s">
        <v>3541</v>
      </c>
      <c r="C3742" s="233"/>
      <c r="D3742" s="233">
        <v>5</v>
      </c>
      <c r="E3742" s="233">
        <v>20</v>
      </c>
      <c r="F3742" s="233"/>
      <c r="G3742" s="233"/>
      <c r="H3742" s="233"/>
      <c r="I3742" s="233"/>
      <c r="J3742" s="233"/>
      <c r="K3742" s="233"/>
      <c r="L3742" s="233"/>
      <c r="M3742" s="233">
        <v>4</v>
      </c>
      <c r="N3742" s="233"/>
      <c r="O3742" s="233"/>
      <c r="P3742" s="234">
        <v>8</v>
      </c>
    </row>
    <row r="3743" spans="1:16" x14ac:dyDescent="0.25">
      <c r="A3743" s="231" t="s">
        <v>9926</v>
      </c>
      <c r="B3743" s="232" t="s">
        <v>9927</v>
      </c>
      <c r="C3743" s="233"/>
      <c r="D3743" s="233"/>
      <c r="E3743" s="233"/>
      <c r="F3743" s="233"/>
      <c r="G3743" s="233"/>
      <c r="H3743" s="233"/>
      <c r="I3743" s="233"/>
      <c r="J3743" s="233"/>
      <c r="K3743" s="233"/>
      <c r="L3743" s="233">
        <v>8</v>
      </c>
      <c r="M3743" s="233">
        <v>4</v>
      </c>
      <c r="N3743" s="233">
        <v>20</v>
      </c>
      <c r="O3743" s="233">
        <v>10</v>
      </c>
      <c r="P3743" s="234"/>
    </row>
    <row r="3744" spans="1:16" x14ac:dyDescent="0.25">
      <c r="A3744" s="231" t="s">
        <v>8911</v>
      </c>
      <c r="B3744" s="232" t="s">
        <v>8912</v>
      </c>
      <c r="C3744" s="233"/>
      <c r="D3744" s="233"/>
      <c r="E3744" s="233"/>
      <c r="F3744" s="233"/>
      <c r="G3744" s="233"/>
      <c r="H3744" s="233"/>
      <c r="I3744" s="233"/>
      <c r="J3744" s="233"/>
      <c r="K3744" s="233"/>
      <c r="L3744" s="233">
        <v>113</v>
      </c>
      <c r="M3744" s="233"/>
      <c r="N3744" s="233"/>
      <c r="O3744" s="233"/>
      <c r="P3744" s="234"/>
    </row>
    <row r="3745" spans="1:16" x14ac:dyDescent="0.25">
      <c r="A3745" s="231" t="s">
        <v>8005</v>
      </c>
      <c r="B3745" s="232" t="s">
        <v>8006</v>
      </c>
      <c r="C3745" s="233"/>
      <c r="D3745" s="233"/>
      <c r="E3745" s="233"/>
      <c r="F3745" s="233"/>
      <c r="G3745" s="233"/>
      <c r="H3745" s="233">
        <v>175</v>
      </c>
      <c r="I3745" s="233">
        <v>10</v>
      </c>
      <c r="J3745" s="233"/>
      <c r="K3745" s="233"/>
      <c r="L3745" s="233"/>
      <c r="M3745" s="233"/>
      <c r="N3745" s="233"/>
      <c r="O3745" s="233"/>
      <c r="P3745" s="234"/>
    </row>
    <row r="3746" spans="1:16" x14ac:dyDescent="0.25">
      <c r="A3746" s="231" t="s">
        <v>106</v>
      </c>
      <c r="B3746" s="232" t="s">
        <v>5735</v>
      </c>
      <c r="C3746" s="233"/>
      <c r="D3746" s="233"/>
      <c r="E3746" s="233"/>
      <c r="F3746" s="233"/>
      <c r="G3746" s="233"/>
      <c r="H3746" s="233"/>
      <c r="I3746" s="233"/>
      <c r="J3746" s="233"/>
      <c r="K3746" s="233"/>
      <c r="L3746" s="233">
        <v>57</v>
      </c>
      <c r="M3746" s="233"/>
      <c r="N3746" s="233"/>
      <c r="O3746" s="233"/>
      <c r="P3746" s="234"/>
    </row>
    <row r="3747" spans="1:16" x14ac:dyDescent="0.25">
      <c r="A3747" s="231" t="s">
        <v>7173</v>
      </c>
      <c r="B3747" s="232" t="s">
        <v>7174</v>
      </c>
      <c r="C3747" s="233"/>
      <c r="D3747" s="233">
        <v>168</v>
      </c>
      <c r="E3747" s="233">
        <v>871</v>
      </c>
      <c r="F3747" s="233">
        <v>12001</v>
      </c>
      <c r="G3747" s="233">
        <v>11136</v>
      </c>
      <c r="H3747" s="233">
        <v>298</v>
      </c>
      <c r="I3747" s="233">
        <v>5578</v>
      </c>
      <c r="J3747" s="233">
        <v>8826</v>
      </c>
      <c r="K3747" s="233">
        <v>192</v>
      </c>
      <c r="L3747" s="233">
        <v>431</v>
      </c>
      <c r="M3747" s="233"/>
      <c r="N3747" s="233"/>
      <c r="O3747" s="233">
        <v>103</v>
      </c>
      <c r="P3747" s="234"/>
    </row>
    <row r="3748" spans="1:16" x14ac:dyDescent="0.25">
      <c r="A3748" s="231" t="s">
        <v>7135</v>
      </c>
      <c r="B3748" s="232" t="s">
        <v>7137</v>
      </c>
      <c r="C3748" s="233"/>
      <c r="D3748" s="233"/>
      <c r="E3748" s="233"/>
      <c r="F3748" s="233"/>
      <c r="G3748" s="233">
        <v>253</v>
      </c>
      <c r="H3748" s="233">
        <v>360</v>
      </c>
      <c r="I3748" s="233">
        <v>2620</v>
      </c>
      <c r="J3748" s="233">
        <v>1659</v>
      </c>
      <c r="K3748" s="233">
        <v>181</v>
      </c>
      <c r="L3748" s="233">
        <v>676</v>
      </c>
      <c r="M3748" s="233">
        <v>199</v>
      </c>
      <c r="N3748" s="233">
        <v>446</v>
      </c>
      <c r="O3748" s="233">
        <v>449</v>
      </c>
      <c r="P3748" s="234">
        <v>163</v>
      </c>
    </row>
    <row r="3749" spans="1:16" x14ac:dyDescent="0.25">
      <c r="A3749" s="231" t="s">
        <v>8140</v>
      </c>
      <c r="B3749" s="232" t="s">
        <v>8141</v>
      </c>
      <c r="C3749" s="233"/>
      <c r="D3749" s="233"/>
      <c r="E3749" s="233">
        <v>104</v>
      </c>
      <c r="F3749" s="233">
        <v>980</v>
      </c>
      <c r="G3749" s="233"/>
      <c r="H3749" s="233"/>
      <c r="I3749" s="233"/>
      <c r="J3749" s="233"/>
      <c r="K3749" s="233"/>
      <c r="L3749" s="233"/>
      <c r="M3749" s="233"/>
      <c r="N3749" s="233"/>
      <c r="O3749" s="233"/>
      <c r="P3749" s="234"/>
    </row>
    <row r="3750" spans="1:16" x14ac:dyDescent="0.25">
      <c r="A3750" s="231" t="s">
        <v>7606</v>
      </c>
      <c r="B3750" s="232" t="s">
        <v>7607</v>
      </c>
      <c r="C3750" s="233"/>
      <c r="D3750" s="233"/>
      <c r="E3750" s="233"/>
      <c r="F3750" s="233"/>
      <c r="G3750" s="233"/>
      <c r="H3750" s="233">
        <v>20</v>
      </c>
      <c r="I3750" s="233"/>
      <c r="J3750" s="233"/>
      <c r="K3750" s="233"/>
      <c r="L3750" s="233"/>
      <c r="M3750" s="233"/>
      <c r="N3750" s="233"/>
      <c r="O3750" s="233"/>
      <c r="P3750" s="234"/>
    </row>
    <row r="3751" spans="1:16" x14ac:dyDescent="0.25">
      <c r="A3751" s="231" t="s">
        <v>1954</v>
      </c>
      <c r="B3751" s="232" t="s">
        <v>5739</v>
      </c>
      <c r="C3751" s="233"/>
      <c r="D3751" s="233">
        <v>27</v>
      </c>
      <c r="E3751" s="233"/>
      <c r="F3751" s="233"/>
      <c r="G3751" s="233"/>
      <c r="H3751" s="233"/>
      <c r="I3751" s="233"/>
      <c r="J3751" s="233"/>
      <c r="K3751" s="233"/>
      <c r="L3751" s="233"/>
      <c r="M3751" s="233"/>
      <c r="N3751" s="233"/>
      <c r="O3751" s="233"/>
      <c r="P3751" s="234"/>
    </row>
    <row r="3752" spans="1:16" x14ac:dyDescent="0.25">
      <c r="A3752" s="231" t="s">
        <v>254</v>
      </c>
      <c r="B3752" s="232" t="s">
        <v>5740</v>
      </c>
      <c r="C3752" s="233">
        <v>341</v>
      </c>
      <c r="D3752" s="233">
        <v>44</v>
      </c>
      <c r="E3752" s="233">
        <v>31</v>
      </c>
      <c r="F3752" s="233"/>
      <c r="G3752" s="233">
        <v>3</v>
      </c>
      <c r="H3752" s="233"/>
      <c r="I3752" s="233"/>
      <c r="J3752" s="233"/>
      <c r="K3752" s="233"/>
      <c r="L3752" s="233"/>
      <c r="M3752" s="233"/>
      <c r="N3752" s="233"/>
      <c r="O3752" s="233"/>
      <c r="P3752" s="234"/>
    </row>
    <row r="3753" spans="1:16" x14ac:dyDescent="0.25">
      <c r="A3753" s="231" t="s">
        <v>22</v>
      </c>
      <c r="B3753" s="232" t="s">
        <v>5741</v>
      </c>
      <c r="C3753" s="233">
        <v>447</v>
      </c>
      <c r="D3753" s="233">
        <v>151</v>
      </c>
      <c r="E3753" s="233">
        <v>469</v>
      </c>
      <c r="F3753" s="233">
        <v>88</v>
      </c>
      <c r="G3753" s="233"/>
      <c r="H3753" s="233"/>
      <c r="I3753" s="233"/>
      <c r="J3753" s="233">
        <v>1</v>
      </c>
      <c r="K3753" s="233"/>
      <c r="L3753" s="233"/>
      <c r="M3753" s="233"/>
      <c r="N3753" s="233"/>
      <c r="O3753" s="233"/>
      <c r="P3753" s="234"/>
    </row>
    <row r="3754" spans="1:16" x14ac:dyDescent="0.25">
      <c r="A3754" s="231" t="s">
        <v>625</v>
      </c>
      <c r="B3754" s="232" t="s">
        <v>6995</v>
      </c>
      <c r="C3754" s="233">
        <v>83</v>
      </c>
      <c r="D3754" s="233">
        <v>19</v>
      </c>
      <c r="E3754" s="233">
        <v>1</v>
      </c>
      <c r="F3754" s="233"/>
      <c r="G3754" s="233"/>
      <c r="H3754" s="233"/>
      <c r="I3754" s="233"/>
      <c r="J3754" s="233"/>
      <c r="K3754" s="233"/>
      <c r="L3754" s="233"/>
      <c r="M3754" s="233"/>
      <c r="N3754" s="233"/>
      <c r="O3754" s="233"/>
      <c r="P3754" s="234"/>
    </row>
    <row r="3755" spans="1:16" x14ac:dyDescent="0.25">
      <c r="A3755" s="231" t="s">
        <v>8456</v>
      </c>
      <c r="B3755" s="232" t="s">
        <v>9928</v>
      </c>
      <c r="C3755" s="233"/>
      <c r="D3755" s="233"/>
      <c r="E3755" s="233">
        <v>1</v>
      </c>
      <c r="F3755" s="233"/>
      <c r="G3755" s="233"/>
      <c r="H3755" s="233"/>
      <c r="I3755" s="233"/>
      <c r="J3755" s="233"/>
      <c r="K3755" s="233"/>
      <c r="L3755" s="233"/>
      <c r="M3755" s="233"/>
      <c r="N3755" s="233"/>
      <c r="O3755" s="233"/>
      <c r="P3755" s="234"/>
    </row>
    <row r="3756" spans="1:16" x14ac:dyDescent="0.25">
      <c r="A3756" s="231" t="s">
        <v>70</v>
      </c>
      <c r="B3756" s="232" t="s">
        <v>3567</v>
      </c>
      <c r="C3756" s="233">
        <v>46</v>
      </c>
      <c r="D3756" s="233">
        <v>2455</v>
      </c>
      <c r="E3756" s="233">
        <v>230</v>
      </c>
      <c r="F3756" s="233"/>
      <c r="G3756" s="233">
        <v>20</v>
      </c>
      <c r="H3756" s="233"/>
      <c r="I3756" s="233">
        <v>3</v>
      </c>
      <c r="J3756" s="233">
        <v>17</v>
      </c>
      <c r="K3756" s="233"/>
      <c r="L3756" s="233"/>
      <c r="M3756" s="233"/>
      <c r="N3756" s="233"/>
      <c r="O3756" s="233"/>
      <c r="P3756" s="234"/>
    </row>
    <row r="3757" spans="1:16" x14ac:dyDescent="0.25">
      <c r="A3757" s="231" t="s">
        <v>8142</v>
      </c>
      <c r="B3757" s="232" t="s">
        <v>8143</v>
      </c>
      <c r="C3757" s="233"/>
      <c r="D3757" s="233"/>
      <c r="E3757" s="233"/>
      <c r="F3757" s="233">
        <v>4</v>
      </c>
      <c r="G3757" s="233">
        <v>255</v>
      </c>
      <c r="H3757" s="233"/>
      <c r="I3757" s="233"/>
      <c r="J3757" s="233"/>
      <c r="K3757" s="233"/>
      <c r="L3757" s="233"/>
      <c r="M3757" s="233"/>
      <c r="N3757" s="233"/>
      <c r="O3757" s="233"/>
      <c r="P3757" s="234"/>
    </row>
    <row r="3758" spans="1:16" x14ac:dyDescent="0.25">
      <c r="A3758" s="231" t="s">
        <v>8539</v>
      </c>
      <c r="B3758" s="232" t="s">
        <v>8540</v>
      </c>
      <c r="C3758" s="233">
        <v>2</v>
      </c>
      <c r="D3758" s="233">
        <v>2</v>
      </c>
      <c r="E3758" s="233">
        <v>29</v>
      </c>
      <c r="F3758" s="233">
        <v>18</v>
      </c>
      <c r="G3758" s="233"/>
      <c r="H3758" s="233"/>
      <c r="I3758" s="233"/>
      <c r="J3758" s="233"/>
      <c r="K3758" s="233"/>
      <c r="L3758" s="233"/>
      <c r="M3758" s="233"/>
      <c r="N3758" s="233"/>
      <c r="O3758" s="233"/>
      <c r="P3758" s="234"/>
    </row>
    <row r="3759" spans="1:16" x14ac:dyDescent="0.25">
      <c r="A3759" s="231" t="s">
        <v>1562</v>
      </c>
      <c r="B3759" s="232" t="s">
        <v>9929</v>
      </c>
      <c r="C3759" s="233"/>
      <c r="D3759" s="233">
        <v>7</v>
      </c>
      <c r="E3759" s="233"/>
      <c r="F3759" s="233"/>
      <c r="G3759" s="233"/>
      <c r="H3759" s="233"/>
      <c r="I3759" s="233"/>
      <c r="J3759" s="233"/>
      <c r="K3759" s="233"/>
      <c r="L3759" s="233"/>
      <c r="M3759" s="233"/>
      <c r="N3759" s="233"/>
      <c r="O3759" s="233"/>
      <c r="P3759" s="234"/>
    </row>
    <row r="3760" spans="1:16" x14ac:dyDescent="0.25">
      <c r="A3760" s="231" t="s">
        <v>7663</v>
      </c>
      <c r="B3760" s="232" t="s">
        <v>9930</v>
      </c>
      <c r="C3760" s="233"/>
      <c r="D3760" s="233">
        <v>4</v>
      </c>
      <c r="E3760" s="233">
        <v>14</v>
      </c>
      <c r="F3760" s="233"/>
      <c r="G3760" s="233"/>
      <c r="H3760" s="233"/>
      <c r="I3760" s="233"/>
      <c r="J3760" s="233"/>
      <c r="K3760" s="233"/>
      <c r="L3760" s="233"/>
      <c r="M3760" s="233"/>
      <c r="N3760" s="233"/>
      <c r="O3760" s="233"/>
      <c r="P3760" s="234"/>
    </row>
    <row r="3761" spans="1:16" x14ac:dyDescent="0.25">
      <c r="A3761" s="231" t="s">
        <v>8007</v>
      </c>
      <c r="B3761" s="232" t="s">
        <v>9931</v>
      </c>
      <c r="C3761" s="233"/>
      <c r="D3761" s="233"/>
      <c r="E3761" s="233"/>
      <c r="F3761" s="233"/>
      <c r="G3761" s="233">
        <v>101</v>
      </c>
      <c r="H3761" s="233"/>
      <c r="I3761" s="233"/>
      <c r="J3761" s="233"/>
      <c r="K3761" s="233"/>
      <c r="L3761" s="233"/>
      <c r="M3761" s="233"/>
      <c r="N3761" s="233"/>
      <c r="O3761" s="233"/>
      <c r="P3761" s="234"/>
    </row>
    <row r="3762" spans="1:16" x14ac:dyDescent="0.25">
      <c r="A3762" s="231" t="s">
        <v>7608</v>
      </c>
      <c r="B3762" s="232" t="s">
        <v>9932</v>
      </c>
      <c r="C3762" s="233"/>
      <c r="D3762" s="233">
        <v>15</v>
      </c>
      <c r="E3762" s="233"/>
      <c r="F3762" s="233"/>
      <c r="G3762" s="233"/>
      <c r="H3762" s="233"/>
      <c r="I3762" s="233"/>
      <c r="J3762" s="233"/>
      <c r="K3762" s="233"/>
      <c r="L3762" s="233"/>
      <c r="M3762" s="233"/>
      <c r="N3762" s="233"/>
      <c r="O3762" s="233"/>
      <c r="P3762" s="234"/>
    </row>
    <row r="3763" spans="1:16" x14ac:dyDescent="0.25">
      <c r="A3763" s="231" t="s">
        <v>1218</v>
      </c>
      <c r="B3763" s="232" t="s">
        <v>9933</v>
      </c>
      <c r="C3763" s="233"/>
      <c r="D3763" s="233"/>
      <c r="E3763" s="233">
        <v>1</v>
      </c>
      <c r="F3763" s="233"/>
      <c r="G3763" s="233"/>
      <c r="H3763" s="233"/>
      <c r="I3763" s="233"/>
      <c r="J3763" s="233"/>
      <c r="K3763" s="233"/>
      <c r="L3763" s="233"/>
      <c r="M3763" s="233"/>
      <c r="N3763" s="233"/>
      <c r="O3763" s="233"/>
      <c r="P3763" s="234"/>
    </row>
    <row r="3764" spans="1:16" x14ac:dyDescent="0.25">
      <c r="A3764" s="231" t="s">
        <v>342</v>
      </c>
      <c r="B3764" s="232" t="s">
        <v>9934</v>
      </c>
      <c r="C3764" s="233"/>
      <c r="D3764" s="233"/>
      <c r="E3764" s="233"/>
      <c r="F3764" s="233">
        <v>39</v>
      </c>
      <c r="G3764" s="233"/>
      <c r="H3764" s="233">
        <v>59</v>
      </c>
      <c r="I3764" s="233">
        <v>5</v>
      </c>
      <c r="J3764" s="233"/>
      <c r="K3764" s="233"/>
      <c r="L3764" s="233"/>
      <c r="M3764" s="233"/>
      <c r="N3764" s="233"/>
      <c r="O3764" s="233"/>
      <c r="P3764" s="234"/>
    </row>
    <row r="3765" spans="1:16" x14ac:dyDescent="0.25">
      <c r="A3765" s="231" t="s">
        <v>523</v>
      </c>
      <c r="B3765" s="232" t="s">
        <v>9935</v>
      </c>
      <c r="C3765" s="233"/>
      <c r="D3765" s="233"/>
      <c r="E3765" s="233">
        <v>3</v>
      </c>
      <c r="F3765" s="233"/>
      <c r="G3765" s="233"/>
      <c r="H3765" s="233"/>
      <c r="I3765" s="233"/>
      <c r="J3765" s="233"/>
      <c r="K3765" s="233"/>
      <c r="L3765" s="233"/>
      <c r="M3765" s="233"/>
      <c r="N3765" s="233"/>
      <c r="O3765" s="233"/>
      <c r="P3765" s="234"/>
    </row>
    <row r="3766" spans="1:16" x14ac:dyDescent="0.25">
      <c r="A3766" s="231" t="s">
        <v>493</v>
      </c>
      <c r="B3766" s="232" t="s">
        <v>6881</v>
      </c>
      <c r="C3766" s="233"/>
      <c r="D3766" s="233">
        <v>2</v>
      </c>
      <c r="E3766" s="233"/>
      <c r="F3766" s="233"/>
      <c r="G3766" s="233"/>
      <c r="H3766" s="233">
        <v>227</v>
      </c>
      <c r="I3766" s="233"/>
      <c r="J3766" s="233">
        <v>290</v>
      </c>
      <c r="K3766" s="233"/>
      <c r="L3766" s="233"/>
      <c r="M3766" s="233"/>
      <c r="N3766" s="233"/>
      <c r="O3766" s="233"/>
      <c r="P3766" s="234"/>
    </row>
    <row r="3767" spans="1:16" x14ac:dyDescent="0.25">
      <c r="A3767" s="231" t="s">
        <v>1027</v>
      </c>
      <c r="B3767" s="232" t="s">
        <v>9936</v>
      </c>
      <c r="C3767" s="233"/>
      <c r="D3767" s="233"/>
      <c r="E3767" s="233"/>
      <c r="F3767" s="233">
        <v>5</v>
      </c>
      <c r="G3767" s="233"/>
      <c r="H3767" s="233"/>
      <c r="I3767" s="233"/>
      <c r="J3767" s="233"/>
      <c r="K3767" s="233"/>
      <c r="L3767" s="233"/>
      <c r="M3767" s="233"/>
      <c r="N3767" s="233"/>
      <c r="O3767" s="233"/>
      <c r="P3767" s="234"/>
    </row>
    <row r="3768" spans="1:16" x14ac:dyDescent="0.25">
      <c r="A3768" s="231" t="s">
        <v>398</v>
      </c>
      <c r="B3768" s="232" t="s">
        <v>9937</v>
      </c>
      <c r="C3768" s="233">
        <v>84</v>
      </c>
      <c r="D3768" s="233">
        <v>3</v>
      </c>
      <c r="E3768" s="233"/>
      <c r="F3768" s="233"/>
      <c r="G3768" s="233"/>
      <c r="H3768" s="233"/>
      <c r="I3768" s="233"/>
      <c r="J3768" s="233"/>
      <c r="K3768" s="233"/>
      <c r="L3768" s="233">
        <v>56</v>
      </c>
      <c r="M3768" s="233"/>
      <c r="N3768" s="233"/>
      <c r="O3768" s="233"/>
      <c r="P3768" s="234"/>
    </row>
    <row r="3769" spans="1:16" x14ac:dyDescent="0.25">
      <c r="A3769" s="231" t="s">
        <v>94</v>
      </c>
      <c r="B3769" s="232" t="s">
        <v>9938</v>
      </c>
      <c r="C3769" s="233"/>
      <c r="D3769" s="233"/>
      <c r="E3769" s="233"/>
      <c r="F3769" s="233"/>
      <c r="G3769" s="233"/>
      <c r="H3769" s="233"/>
      <c r="I3769" s="233"/>
      <c r="J3769" s="233"/>
      <c r="K3769" s="233"/>
      <c r="L3769" s="233"/>
      <c r="M3769" s="233"/>
      <c r="N3769" s="233">
        <v>19</v>
      </c>
      <c r="O3769" s="233"/>
      <c r="P3769" s="234"/>
    </row>
    <row r="3770" spans="1:16" x14ac:dyDescent="0.25">
      <c r="A3770" s="231" t="s">
        <v>235</v>
      </c>
      <c r="B3770" s="232" t="s">
        <v>9939</v>
      </c>
      <c r="C3770" s="233"/>
      <c r="D3770" s="233"/>
      <c r="E3770" s="233"/>
      <c r="F3770" s="233"/>
      <c r="G3770" s="233">
        <v>73</v>
      </c>
      <c r="H3770" s="233"/>
      <c r="I3770" s="233"/>
      <c r="J3770" s="233"/>
      <c r="K3770" s="233"/>
      <c r="L3770" s="233"/>
      <c r="M3770" s="233"/>
      <c r="N3770" s="233"/>
      <c r="O3770" s="233"/>
      <c r="P3770" s="234"/>
    </row>
    <row r="3771" spans="1:16" x14ac:dyDescent="0.25">
      <c r="A3771" s="231" t="s">
        <v>1017</v>
      </c>
      <c r="B3771" s="232" t="s">
        <v>9940</v>
      </c>
      <c r="C3771" s="233"/>
      <c r="D3771" s="233"/>
      <c r="E3771" s="233"/>
      <c r="F3771" s="233"/>
      <c r="G3771" s="233"/>
      <c r="H3771" s="233"/>
      <c r="I3771" s="233"/>
      <c r="J3771" s="233"/>
      <c r="K3771" s="233"/>
      <c r="L3771" s="233"/>
      <c r="M3771" s="233"/>
      <c r="N3771" s="233"/>
      <c r="O3771" s="233">
        <v>138</v>
      </c>
      <c r="P3771" s="234"/>
    </row>
    <row r="3772" spans="1:16" x14ac:dyDescent="0.25">
      <c r="A3772" s="231" t="s">
        <v>1090</v>
      </c>
      <c r="B3772" s="232" t="s">
        <v>9941</v>
      </c>
      <c r="C3772" s="233"/>
      <c r="D3772" s="233"/>
      <c r="E3772" s="233">
        <v>10</v>
      </c>
      <c r="F3772" s="233"/>
      <c r="G3772" s="233"/>
      <c r="H3772" s="233"/>
      <c r="I3772" s="233"/>
      <c r="J3772" s="233"/>
      <c r="K3772" s="233"/>
      <c r="L3772" s="233"/>
      <c r="M3772" s="233"/>
      <c r="N3772" s="233"/>
      <c r="O3772" s="233"/>
      <c r="P3772" s="234"/>
    </row>
    <row r="3773" spans="1:16" x14ac:dyDescent="0.25">
      <c r="A3773" s="231" t="s">
        <v>7747</v>
      </c>
      <c r="B3773" s="232" t="s">
        <v>9942</v>
      </c>
      <c r="C3773" s="233">
        <v>8</v>
      </c>
      <c r="D3773" s="233"/>
      <c r="E3773" s="233"/>
      <c r="F3773" s="233">
        <v>54</v>
      </c>
      <c r="G3773" s="233"/>
      <c r="H3773" s="233"/>
      <c r="I3773" s="233"/>
      <c r="J3773" s="233"/>
      <c r="K3773" s="233"/>
      <c r="L3773" s="233"/>
      <c r="M3773" s="233"/>
      <c r="N3773" s="233"/>
      <c r="O3773" s="233"/>
      <c r="P3773" s="234"/>
    </row>
    <row r="3774" spans="1:16" x14ac:dyDescent="0.25">
      <c r="A3774" s="231" t="s">
        <v>1486</v>
      </c>
      <c r="B3774" s="232" t="s">
        <v>9943</v>
      </c>
      <c r="C3774" s="233">
        <v>8</v>
      </c>
      <c r="D3774" s="233">
        <v>2</v>
      </c>
      <c r="E3774" s="233"/>
      <c r="F3774" s="233"/>
      <c r="G3774" s="233"/>
      <c r="H3774" s="233"/>
      <c r="I3774" s="233"/>
      <c r="J3774" s="233"/>
      <c r="K3774" s="233"/>
      <c r="L3774" s="233"/>
      <c r="M3774" s="233"/>
      <c r="N3774" s="233"/>
      <c r="O3774" s="233"/>
      <c r="P3774" s="234"/>
    </row>
    <row r="3775" spans="1:16" x14ac:dyDescent="0.25">
      <c r="A3775" s="231" t="s">
        <v>617</v>
      </c>
      <c r="B3775" s="232" t="s">
        <v>9944</v>
      </c>
      <c r="C3775" s="233"/>
      <c r="D3775" s="233"/>
      <c r="E3775" s="233"/>
      <c r="F3775" s="233"/>
      <c r="G3775" s="233"/>
      <c r="H3775" s="233"/>
      <c r="I3775" s="233"/>
      <c r="J3775" s="233"/>
      <c r="K3775" s="233"/>
      <c r="L3775" s="233"/>
      <c r="M3775" s="233">
        <v>18</v>
      </c>
      <c r="N3775" s="233"/>
      <c r="O3775" s="233"/>
      <c r="P3775" s="234"/>
    </row>
    <row r="3776" spans="1:16" x14ac:dyDescent="0.25">
      <c r="A3776" s="231" t="s">
        <v>560</v>
      </c>
      <c r="B3776" s="232" t="s">
        <v>9945</v>
      </c>
      <c r="C3776" s="233"/>
      <c r="D3776" s="233">
        <v>19</v>
      </c>
      <c r="E3776" s="233">
        <v>15</v>
      </c>
      <c r="F3776" s="233">
        <v>22</v>
      </c>
      <c r="G3776" s="233">
        <v>1</v>
      </c>
      <c r="H3776" s="233"/>
      <c r="I3776" s="233"/>
      <c r="J3776" s="233"/>
      <c r="K3776" s="233"/>
      <c r="L3776" s="233"/>
      <c r="M3776" s="233"/>
      <c r="N3776" s="233"/>
      <c r="O3776" s="233"/>
      <c r="P3776" s="234"/>
    </row>
    <row r="3777" spans="1:16" x14ac:dyDescent="0.25">
      <c r="A3777" s="231" t="s">
        <v>414</v>
      </c>
      <c r="B3777" s="232" t="s">
        <v>9946</v>
      </c>
      <c r="C3777" s="233"/>
      <c r="D3777" s="233"/>
      <c r="E3777" s="233"/>
      <c r="F3777" s="233">
        <v>3</v>
      </c>
      <c r="G3777" s="233"/>
      <c r="H3777" s="233"/>
      <c r="I3777" s="233"/>
      <c r="J3777" s="233"/>
      <c r="K3777" s="233"/>
      <c r="L3777" s="233"/>
      <c r="M3777" s="233"/>
      <c r="N3777" s="233"/>
      <c r="O3777" s="233"/>
      <c r="P3777" s="234"/>
    </row>
    <row r="3778" spans="1:16" x14ac:dyDescent="0.25">
      <c r="A3778" s="231" t="s">
        <v>338</v>
      </c>
      <c r="B3778" s="232" t="s">
        <v>4331</v>
      </c>
      <c r="C3778" s="233"/>
      <c r="D3778" s="233"/>
      <c r="E3778" s="233"/>
      <c r="F3778" s="233"/>
      <c r="G3778" s="233"/>
      <c r="H3778" s="233"/>
      <c r="I3778" s="233"/>
      <c r="J3778" s="233"/>
      <c r="K3778" s="233">
        <v>7</v>
      </c>
      <c r="L3778" s="233">
        <v>238</v>
      </c>
      <c r="M3778" s="233">
        <v>2899</v>
      </c>
      <c r="N3778" s="233"/>
      <c r="O3778" s="233"/>
      <c r="P3778" s="234"/>
    </row>
    <row r="3779" spans="1:16" x14ac:dyDescent="0.25">
      <c r="A3779" s="231" t="s">
        <v>267</v>
      </c>
      <c r="B3779" s="232" t="s">
        <v>5760</v>
      </c>
      <c r="C3779" s="233"/>
      <c r="D3779" s="233"/>
      <c r="E3779" s="233"/>
      <c r="F3779" s="233"/>
      <c r="G3779" s="233"/>
      <c r="H3779" s="233"/>
      <c r="I3779" s="233">
        <v>1</v>
      </c>
      <c r="J3779" s="233"/>
      <c r="K3779" s="233"/>
      <c r="L3779" s="233"/>
      <c r="M3779" s="233"/>
      <c r="N3779" s="233">
        <v>51</v>
      </c>
      <c r="O3779" s="233"/>
      <c r="P3779" s="234"/>
    </row>
    <row r="3780" spans="1:16" x14ac:dyDescent="0.25">
      <c r="A3780" s="231" t="s">
        <v>1429</v>
      </c>
      <c r="B3780" s="232" t="s">
        <v>5780</v>
      </c>
      <c r="C3780" s="233"/>
      <c r="D3780" s="233"/>
      <c r="E3780" s="233"/>
      <c r="F3780" s="233">
        <v>14</v>
      </c>
      <c r="G3780" s="233"/>
      <c r="H3780" s="233"/>
      <c r="I3780" s="233"/>
      <c r="J3780" s="233"/>
      <c r="K3780" s="233"/>
      <c r="L3780" s="233"/>
      <c r="M3780" s="233"/>
      <c r="N3780" s="233"/>
      <c r="O3780" s="233"/>
      <c r="P3780" s="234"/>
    </row>
    <row r="3781" spans="1:16" x14ac:dyDescent="0.25">
      <c r="A3781" s="231" t="s">
        <v>1329</v>
      </c>
      <c r="B3781" s="232" t="s">
        <v>5779</v>
      </c>
      <c r="C3781" s="233"/>
      <c r="D3781" s="233"/>
      <c r="E3781" s="233">
        <v>17</v>
      </c>
      <c r="F3781" s="233"/>
      <c r="G3781" s="233"/>
      <c r="H3781" s="233"/>
      <c r="I3781" s="233"/>
      <c r="J3781" s="233"/>
      <c r="K3781" s="233"/>
      <c r="L3781" s="233"/>
      <c r="M3781" s="233"/>
      <c r="N3781" s="233"/>
      <c r="O3781" s="233"/>
      <c r="P3781" s="234"/>
    </row>
    <row r="3782" spans="1:16" x14ac:dyDescent="0.25">
      <c r="A3782" s="231" t="s">
        <v>8913</v>
      </c>
      <c r="B3782" s="232" t="s">
        <v>8914</v>
      </c>
      <c r="C3782" s="233">
        <v>1</v>
      </c>
      <c r="D3782" s="233"/>
      <c r="E3782" s="233"/>
      <c r="F3782" s="233"/>
      <c r="G3782" s="233"/>
      <c r="H3782" s="233"/>
      <c r="I3782" s="233"/>
      <c r="J3782" s="233"/>
      <c r="K3782" s="233"/>
      <c r="L3782" s="233"/>
      <c r="M3782" s="233"/>
      <c r="N3782" s="233"/>
      <c r="O3782" s="233"/>
      <c r="P3782" s="234"/>
    </row>
    <row r="3783" spans="1:16" x14ac:dyDescent="0.25">
      <c r="A3783" s="231" t="s">
        <v>7665</v>
      </c>
      <c r="B3783" s="232" t="s">
        <v>9947</v>
      </c>
      <c r="C3783" s="233"/>
      <c r="D3783" s="233"/>
      <c r="E3783" s="233"/>
      <c r="F3783" s="233">
        <v>9</v>
      </c>
      <c r="G3783" s="233">
        <v>1</v>
      </c>
      <c r="H3783" s="233"/>
      <c r="I3783" s="233"/>
      <c r="J3783" s="233"/>
      <c r="K3783" s="233"/>
      <c r="L3783" s="233"/>
      <c r="M3783" s="233"/>
      <c r="N3783" s="233"/>
      <c r="O3783" s="233"/>
      <c r="P3783" s="234"/>
    </row>
    <row r="3784" spans="1:16" x14ac:dyDescent="0.25">
      <c r="A3784" s="231" t="s">
        <v>2226</v>
      </c>
      <c r="B3784" s="232" t="s">
        <v>9948</v>
      </c>
      <c r="C3784" s="233"/>
      <c r="D3784" s="233"/>
      <c r="E3784" s="233"/>
      <c r="F3784" s="233"/>
      <c r="G3784" s="233"/>
      <c r="H3784" s="233"/>
      <c r="I3784" s="233"/>
      <c r="J3784" s="233"/>
      <c r="K3784" s="233">
        <v>1</v>
      </c>
      <c r="L3784" s="233"/>
      <c r="M3784" s="233"/>
      <c r="N3784" s="233"/>
      <c r="O3784" s="233"/>
      <c r="P3784" s="234"/>
    </row>
    <row r="3785" spans="1:16" x14ac:dyDescent="0.25">
      <c r="A3785" s="231" t="s">
        <v>57</v>
      </c>
      <c r="B3785" s="232" t="s">
        <v>9949</v>
      </c>
      <c r="C3785" s="233"/>
      <c r="D3785" s="233"/>
      <c r="E3785" s="233"/>
      <c r="F3785" s="233"/>
      <c r="G3785" s="233"/>
      <c r="H3785" s="233"/>
      <c r="I3785" s="233"/>
      <c r="J3785" s="233"/>
      <c r="K3785" s="233"/>
      <c r="L3785" s="233">
        <v>58</v>
      </c>
      <c r="M3785" s="233"/>
      <c r="N3785" s="233"/>
      <c r="O3785" s="233"/>
      <c r="P3785" s="234"/>
    </row>
    <row r="3786" spans="1:16" x14ac:dyDescent="0.25">
      <c r="A3786" s="231" t="s">
        <v>1704</v>
      </c>
      <c r="B3786" s="232" t="s">
        <v>5781</v>
      </c>
      <c r="C3786" s="233">
        <v>3</v>
      </c>
      <c r="D3786" s="233"/>
      <c r="E3786" s="233"/>
      <c r="F3786" s="233"/>
      <c r="G3786" s="233"/>
      <c r="H3786" s="233"/>
      <c r="I3786" s="233"/>
      <c r="J3786" s="233"/>
      <c r="K3786" s="233"/>
      <c r="L3786" s="233"/>
      <c r="M3786" s="233"/>
      <c r="N3786" s="233"/>
      <c r="O3786" s="233"/>
      <c r="P3786" s="234"/>
    </row>
    <row r="3787" spans="1:16" x14ac:dyDescent="0.25">
      <c r="A3787" s="231" t="s">
        <v>842</v>
      </c>
      <c r="B3787" s="232" t="s">
        <v>9950</v>
      </c>
      <c r="C3787" s="233"/>
      <c r="D3787" s="233"/>
      <c r="E3787" s="233"/>
      <c r="F3787" s="233"/>
      <c r="G3787" s="233"/>
      <c r="H3787" s="233"/>
      <c r="I3787" s="233"/>
      <c r="J3787" s="233"/>
      <c r="K3787" s="233"/>
      <c r="L3787" s="233"/>
      <c r="M3787" s="233">
        <v>3</v>
      </c>
      <c r="N3787" s="233"/>
      <c r="O3787" s="233"/>
      <c r="P3787" s="234">
        <v>1</v>
      </c>
    </row>
    <row r="3788" spans="1:16" x14ac:dyDescent="0.25">
      <c r="A3788" s="231" t="s">
        <v>974</v>
      </c>
      <c r="B3788" s="232" t="s">
        <v>9951</v>
      </c>
      <c r="C3788" s="233">
        <v>1</v>
      </c>
      <c r="D3788" s="233"/>
      <c r="E3788" s="233"/>
      <c r="F3788" s="233"/>
      <c r="G3788" s="233"/>
      <c r="H3788" s="233"/>
      <c r="I3788" s="233"/>
      <c r="J3788" s="233"/>
      <c r="K3788" s="233"/>
      <c r="L3788" s="233"/>
      <c r="M3788" s="233"/>
      <c r="N3788" s="233"/>
      <c r="O3788" s="233"/>
      <c r="P3788" s="234"/>
    </row>
    <row r="3789" spans="1:16" x14ac:dyDescent="0.25">
      <c r="A3789" s="231" t="s">
        <v>1266</v>
      </c>
      <c r="B3789" s="232" t="s">
        <v>4303</v>
      </c>
      <c r="C3789" s="233"/>
      <c r="D3789" s="233"/>
      <c r="E3789" s="233"/>
      <c r="F3789" s="233"/>
      <c r="G3789" s="233"/>
      <c r="H3789" s="233"/>
      <c r="I3789" s="233"/>
      <c r="J3789" s="233">
        <v>9</v>
      </c>
      <c r="K3789" s="233"/>
      <c r="L3789" s="233"/>
      <c r="M3789" s="233"/>
      <c r="N3789" s="233"/>
      <c r="O3789" s="233"/>
      <c r="P3789" s="234"/>
    </row>
    <row r="3790" spans="1:16" x14ac:dyDescent="0.25">
      <c r="A3790" s="231" t="s">
        <v>1318</v>
      </c>
      <c r="B3790" s="232" t="s">
        <v>5806</v>
      </c>
      <c r="C3790" s="233"/>
      <c r="D3790" s="233"/>
      <c r="E3790" s="233"/>
      <c r="F3790" s="233"/>
      <c r="G3790" s="233"/>
      <c r="H3790" s="233"/>
      <c r="I3790" s="233"/>
      <c r="J3790" s="233"/>
      <c r="K3790" s="233"/>
      <c r="L3790" s="233"/>
      <c r="M3790" s="233"/>
      <c r="N3790" s="233"/>
      <c r="O3790" s="233">
        <v>1</v>
      </c>
      <c r="P3790" s="234"/>
    </row>
    <row r="3791" spans="1:16" x14ac:dyDescent="0.25">
      <c r="A3791" s="231" t="s">
        <v>8789</v>
      </c>
      <c r="B3791" s="232" t="s">
        <v>9952</v>
      </c>
      <c r="C3791" s="233"/>
      <c r="D3791" s="233"/>
      <c r="E3791" s="233">
        <v>15</v>
      </c>
      <c r="F3791" s="233">
        <v>4</v>
      </c>
      <c r="G3791" s="233"/>
      <c r="H3791" s="233"/>
      <c r="I3791" s="233"/>
      <c r="J3791" s="233"/>
      <c r="K3791" s="233"/>
      <c r="L3791" s="233"/>
      <c r="M3791" s="233"/>
      <c r="N3791" s="233"/>
      <c r="O3791" s="233"/>
      <c r="P3791" s="234"/>
    </row>
    <row r="3792" spans="1:16" x14ac:dyDescent="0.25">
      <c r="A3792" s="231" t="s">
        <v>2193</v>
      </c>
      <c r="B3792" s="232" t="s">
        <v>9953</v>
      </c>
      <c r="C3792" s="233">
        <v>2</v>
      </c>
      <c r="D3792" s="233"/>
      <c r="E3792" s="233"/>
      <c r="F3792" s="233">
        <v>6</v>
      </c>
      <c r="G3792" s="233"/>
      <c r="H3792" s="233"/>
      <c r="I3792" s="233"/>
      <c r="J3792" s="233"/>
      <c r="K3792" s="233"/>
      <c r="L3792" s="233"/>
      <c r="M3792" s="233"/>
      <c r="N3792" s="233"/>
      <c r="O3792" s="233"/>
      <c r="P3792" s="234"/>
    </row>
    <row r="3793" spans="1:16" x14ac:dyDescent="0.25">
      <c r="A3793" s="231" t="s">
        <v>8921</v>
      </c>
      <c r="B3793" s="232" t="s">
        <v>8922</v>
      </c>
      <c r="C3793" s="233"/>
      <c r="D3793" s="233"/>
      <c r="E3793" s="233"/>
      <c r="F3793" s="233"/>
      <c r="G3793" s="233"/>
      <c r="H3793" s="233"/>
      <c r="I3793" s="233"/>
      <c r="J3793" s="233"/>
      <c r="K3793" s="233"/>
      <c r="L3793" s="233"/>
      <c r="M3793" s="233"/>
      <c r="N3793" s="233">
        <v>1</v>
      </c>
      <c r="O3793" s="233"/>
      <c r="P3793" s="234"/>
    </row>
    <row r="3794" spans="1:16" x14ac:dyDescent="0.25">
      <c r="A3794" s="231" t="s">
        <v>1314</v>
      </c>
      <c r="B3794" s="232" t="s">
        <v>6999</v>
      </c>
      <c r="C3794" s="233"/>
      <c r="D3794" s="233"/>
      <c r="E3794" s="233"/>
      <c r="F3794" s="233"/>
      <c r="G3794" s="233"/>
      <c r="H3794" s="233"/>
      <c r="I3794" s="233"/>
      <c r="J3794" s="233"/>
      <c r="K3794" s="233"/>
      <c r="L3794" s="233">
        <v>1</v>
      </c>
      <c r="M3794" s="233"/>
      <c r="N3794" s="233"/>
      <c r="O3794" s="233"/>
      <c r="P3794" s="234"/>
    </row>
    <row r="3795" spans="1:16" x14ac:dyDescent="0.25">
      <c r="A3795" s="231" t="s">
        <v>1022</v>
      </c>
      <c r="B3795" s="232" t="s">
        <v>4305</v>
      </c>
      <c r="C3795" s="233"/>
      <c r="D3795" s="233">
        <v>250</v>
      </c>
      <c r="E3795" s="233"/>
      <c r="F3795" s="233"/>
      <c r="G3795" s="233"/>
      <c r="H3795" s="233"/>
      <c r="I3795" s="233"/>
      <c r="J3795" s="233"/>
      <c r="K3795" s="233"/>
      <c r="L3795" s="233"/>
      <c r="M3795" s="233"/>
      <c r="N3795" s="233"/>
      <c r="O3795" s="233"/>
      <c r="P3795" s="234"/>
    </row>
    <row r="3796" spans="1:16" x14ac:dyDescent="0.25">
      <c r="A3796" s="231" t="s">
        <v>1320</v>
      </c>
      <c r="B3796" s="232" t="s">
        <v>6551</v>
      </c>
      <c r="C3796" s="233">
        <v>36</v>
      </c>
      <c r="D3796" s="233">
        <v>17</v>
      </c>
      <c r="E3796" s="233"/>
      <c r="F3796" s="233"/>
      <c r="G3796" s="233"/>
      <c r="H3796" s="233"/>
      <c r="I3796" s="233"/>
      <c r="J3796" s="233"/>
      <c r="K3796" s="233"/>
      <c r="L3796" s="233"/>
      <c r="M3796" s="233"/>
      <c r="N3796" s="233"/>
      <c r="O3796" s="233"/>
      <c r="P3796" s="234"/>
    </row>
    <row r="3797" spans="1:16" x14ac:dyDescent="0.25">
      <c r="A3797" s="231" t="s">
        <v>3130</v>
      </c>
      <c r="B3797" s="232" t="s">
        <v>6489</v>
      </c>
      <c r="C3797" s="233"/>
      <c r="D3797" s="233">
        <v>1</v>
      </c>
      <c r="E3797" s="233"/>
      <c r="F3797" s="233"/>
      <c r="G3797" s="233"/>
      <c r="H3797" s="233"/>
      <c r="I3797" s="233"/>
      <c r="J3797" s="233"/>
      <c r="K3797" s="233"/>
      <c r="L3797" s="233"/>
      <c r="M3797" s="233"/>
      <c r="N3797" s="233"/>
      <c r="O3797" s="233"/>
      <c r="P3797" s="234"/>
    </row>
    <row r="3798" spans="1:16" x14ac:dyDescent="0.25">
      <c r="A3798" s="231" t="s">
        <v>5807</v>
      </c>
      <c r="B3798" s="232" t="s">
        <v>5808</v>
      </c>
      <c r="C3798" s="233"/>
      <c r="D3798" s="233"/>
      <c r="E3798" s="233"/>
      <c r="F3798" s="233"/>
      <c r="G3798" s="233"/>
      <c r="H3798" s="233"/>
      <c r="I3798" s="233"/>
      <c r="J3798" s="233"/>
      <c r="K3798" s="233"/>
      <c r="L3798" s="233"/>
      <c r="M3798" s="233">
        <v>1</v>
      </c>
      <c r="N3798" s="233"/>
      <c r="O3798" s="233"/>
      <c r="P3798" s="234"/>
    </row>
    <row r="3799" spans="1:16" x14ac:dyDescent="0.25">
      <c r="A3799" s="231" t="s">
        <v>3035</v>
      </c>
      <c r="B3799" s="232" t="s">
        <v>5782</v>
      </c>
      <c r="C3799" s="233"/>
      <c r="D3799" s="233"/>
      <c r="E3799" s="233">
        <v>70</v>
      </c>
      <c r="F3799" s="233"/>
      <c r="G3799" s="233"/>
      <c r="H3799" s="233"/>
      <c r="I3799" s="233"/>
      <c r="J3799" s="233"/>
      <c r="K3799" s="233"/>
      <c r="L3799" s="233"/>
      <c r="M3799" s="233"/>
      <c r="N3799" s="233"/>
      <c r="O3799" s="233"/>
      <c r="P3799" s="234"/>
    </row>
    <row r="3800" spans="1:16" x14ac:dyDescent="0.25">
      <c r="A3800" s="231" t="s">
        <v>1240</v>
      </c>
      <c r="B3800" s="232" t="s">
        <v>5793</v>
      </c>
      <c r="C3800" s="233"/>
      <c r="D3800" s="233"/>
      <c r="E3800" s="233"/>
      <c r="F3800" s="233">
        <v>44</v>
      </c>
      <c r="G3800" s="233"/>
      <c r="H3800" s="233"/>
      <c r="I3800" s="233"/>
      <c r="J3800" s="233">
        <v>35</v>
      </c>
      <c r="K3800" s="233"/>
      <c r="L3800" s="233"/>
      <c r="M3800" s="233"/>
      <c r="N3800" s="233"/>
      <c r="O3800" s="233"/>
      <c r="P3800" s="234"/>
    </row>
    <row r="3801" spans="1:16" x14ac:dyDescent="0.25">
      <c r="A3801" s="231" t="s">
        <v>2245</v>
      </c>
      <c r="B3801" s="232" t="s">
        <v>9954</v>
      </c>
      <c r="C3801" s="233"/>
      <c r="D3801" s="233">
        <v>11</v>
      </c>
      <c r="E3801" s="233"/>
      <c r="F3801" s="233"/>
      <c r="G3801" s="233"/>
      <c r="H3801" s="233"/>
      <c r="I3801" s="233"/>
      <c r="J3801" s="233"/>
      <c r="K3801" s="233"/>
      <c r="L3801" s="233"/>
      <c r="M3801" s="233"/>
      <c r="N3801" s="233"/>
      <c r="O3801" s="233"/>
      <c r="P3801" s="234"/>
    </row>
    <row r="3802" spans="1:16" x14ac:dyDescent="0.25">
      <c r="A3802" s="231" t="s">
        <v>652</v>
      </c>
      <c r="B3802" s="232" t="s">
        <v>9955</v>
      </c>
      <c r="C3802" s="233"/>
      <c r="D3802" s="233"/>
      <c r="E3802" s="233">
        <v>9</v>
      </c>
      <c r="F3802" s="233"/>
      <c r="G3802" s="233"/>
      <c r="H3802" s="233"/>
      <c r="I3802" s="233"/>
      <c r="J3802" s="233"/>
      <c r="K3802" s="233"/>
      <c r="L3802" s="233"/>
      <c r="M3802" s="233"/>
      <c r="N3802" s="233"/>
      <c r="O3802" s="233"/>
      <c r="P3802" s="234"/>
    </row>
    <row r="3803" spans="1:16" x14ac:dyDescent="0.25">
      <c r="A3803" s="231" t="s">
        <v>2248</v>
      </c>
      <c r="B3803" s="232" t="s">
        <v>9956</v>
      </c>
      <c r="C3803" s="233"/>
      <c r="D3803" s="233"/>
      <c r="E3803" s="233">
        <v>3</v>
      </c>
      <c r="F3803" s="233"/>
      <c r="G3803" s="233"/>
      <c r="H3803" s="233"/>
      <c r="I3803" s="233">
        <v>1</v>
      </c>
      <c r="J3803" s="233"/>
      <c r="K3803" s="233"/>
      <c r="L3803" s="233"/>
      <c r="M3803" s="233"/>
      <c r="N3803" s="233"/>
      <c r="O3803" s="233"/>
      <c r="P3803" s="234"/>
    </row>
    <row r="3804" spans="1:16" x14ac:dyDescent="0.25">
      <c r="A3804" s="231" t="s">
        <v>713</v>
      </c>
      <c r="B3804" s="232" t="s">
        <v>9957</v>
      </c>
      <c r="C3804" s="233">
        <v>1</v>
      </c>
      <c r="D3804" s="233"/>
      <c r="E3804" s="233">
        <v>7</v>
      </c>
      <c r="F3804" s="233"/>
      <c r="G3804" s="233"/>
      <c r="H3804" s="233"/>
      <c r="I3804" s="233"/>
      <c r="J3804" s="233"/>
      <c r="K3804" s="233"/>
      <c r="L3804" s="233"/>
      <c r="M3804" s="233">
        <v>65</v>
      </c>
      <c r="N3804" s="233"/>
      <c r="O3804" s="233"/>
      <c r="P3804" s="234"/>
    </row>
    <row r="3805" spans="1:16" x14ac:dyDescent="0.25">
      <c r="A3805" s="231" t="s">
        <v>7458</v>
      </c>
      <c r="B3805" s="232" t="s">
        <v>9958</v>
      </c>
      <c r="C3805" s="233"/>
      <c r="D3805" s="233"/>
      <c r="E3805" s="233"/>
      <c r="F3805" s="233"/>
      <c r="G3805" s="233"/>
      <c r="H3805" s="233"/>
      <c r="I3805" s="233"/>
      <c r="J3805" s="233"/>
      <c r="K3805" s="233"/>
      <c r="L3805" s="233"/>
      <c r="M3805" s="233">
        <v>1</v>
      </c>
      <c r="N3805" s="233"/>
      <c r="O3805" s="233"/>
      <c r="P3805" s="234"/>
    </row>
    <row r="3806" spans="1:16" x14ac:dyDescent="0.25">
      <c r="A3806" s="231" t="s">
        <v>455</v>
      </c>
      <c r="B3806" s="232" t="s">
        <v>9959</v>
      </c>
      <c r="C3806" s="233"/>
      <c r="D3806" s="233"/>
      <c r="E3806" s="233"/>
      <c r="F3806" s="233">
        <v>12</v>
      </c>
      <c r="G3806" s="233">
        <v>373</v>
      </c>
      <c r="H3806" s="233"/>
      <c r="I3806" s="233">
        <v>29</v>
      </c>
      <c r="J3806" s="233"/>
      <c r="K3806" s="233"/>
      <c r="L3806" s="233"/>
      <c r="M3806" s="233">
        <v>111</v>
      </c>
      <c r="N3806" s="233"/>
      <c r="O3806" s="233">
        <v>31</v>
      </c>
      <c r="P3806" s="234"/>
    </row>
    <row r="3807" spans="1:16" x14ac:dyDescent="0.25">
      <c r="A3807" s="231" t="s">
        <v>5788</v>
      </c>
      <c r="B3807" s="232" t="s">
        <v>5787</v>
      </c>
      <c r="C3807" s="233"/>
      <c r="D3807" s="233"/>
      <c r="E3807" s="233"/>
      <c r="F3807" s="233"/>
      <c r="G3807" s="233"/>
      <c r="H3807" s="233"/>
      <c r="I3807" s="233">
        <v>45</v>
      </c>
      <c r="J3807" s="233">
        <v>351</v>
      </c>
      <c r="K3807" s="233"/>
      <c r="L3807" s="233"/>
      <c r="M3807" s="233"/>
      <c r="N3807" s="233"/>
      <c r="O3807" s="233"/>
      <c r="P3807" s="234"/>
    </row>
    <row r="3808" spans="1:16" x14ac:dyDescent="0.25">
      <c r="A3808" s="231" t="s">
        <v>5789</v>
      </c>
      <c r="B3808" s="232" t="s">
        <v>5790</v>
      </c>
      <c r="C3808" s="233"/>
      <c r="D3808" s="233"/>
      <c r="E3808" s="233"/>
      <c r="F3808" s="233"/>
      <c r="G3808" s="233"/>
      <c r="H3808" s="233"/>
      <c r="I3808" s="233"/>
      <c r="J3808" s="233"/>
      <c r="K3808" s="233">
        <v>1</v>
      </c>
      <c r="L3808" s="233"/>
      <c r="M3808" s="233"/>
      <c r="N3808" s="233"/>
      <c r="O3808" s="233"/>
      <c r="P3808" s="234"/>
    </row>
    <row r="3809" spans="1:16" x14ac:dyDescent="0.25">
      <c r="A3809" s="231" t="s">
        <v>299</v>
      </c>
      <c r="B3809" s="232" t="s">
        <v>9960</v>
      </c>
      <c r="C3809" s="233"/>
      <c r="D3809" s="233">
        <v>1</v>
      </c>
      <c r="E3809" s="233"/>
      <c r="F3809" s="233">
        <v>25</v>
      </c>
      <c r="G3809" s="233"/>
      <c r="H3809" s="233"/>
      <c r="I3809" s="233"/>
      <c r="J3809" s="233"/>
      <c r="K3809" s="233">
        <v>3</v>
      </c>
      <c r="L3809" s="233"/>
      <c r="M3809" s="233"/>
      <c r="N3809" s="233">
        <v>25</v>
      </c>
      <c r="O3809" s="233"/>
      <c r="P3809" s="234"/>
    </row>
    <row r="3810" spans="1:16" x14ac:dyDescent="0.25">
      <c r="A3810" s="231" t="s">
        <v>1056</v>
      </c>
      <c r="B3810" s="232" t="s">
        <v>9961</v>
      </c>
      <c r="C3810" s="233">
        <v>5</v>
      </c>
      <c r="D3810" s="233"/>
      <c r="E3810" s="233"/>
      <c r="F3810" s="233"/>
      <c r="G3810" s="233"/>
      <c r="H3810" s="233"/>
      <c r="I3810" s="233"/>
      <c r="J3810" s="233">
        <v>17</v>
      </c>
      <c r="K3810" s="233"/>
      <c r="L3810" s="233"/>
      <c r="M3810" s="233"/>
      <c r="N3810" s="233"/>
      <c r="O3810" s="233"/>
      <c r="P3810" s="234"/>
    </row>
    <row r="3811" spans="1:16" x14ac:dyDescent="0.25">
      <c r="A3811" s="231" t="s">
        <v>1365</v>
      </c>
      <c r="B3811" s="232" t="s">
        <v>9962</v>
      </c>
      <c r="C3811" s="233"/>
      <c r="D3811" s="233"/>
      <c r="E3811" s="233"/>
      <c r="F3811" s="233"/>
      <c r="G3811" s="233"/>
      <c r="H3811" s="233"/>
      <c r="I3811" s="233"/>
      <c r="J3811" s="233"/>
      <c r="K3811" s="233"/>
      <c r="L3811" s="233"/>
      <c r="M3811" s="233"/>
      <c r="N3811" s="233"/>
      <c r="O3811" s="233"/>
      <c r="P3811" s="234">
        <v>21</v>
      </c>
    </row>
    <row r="3812" spans="1:16" x14ac:dyDescent="0.25">
      <c r="A3812" s="231" t="s">
        <v>4316</v>
      </c>
      <c r="B3812" s="232" t="s">
        <v>4317</v>
      </c>
      <c r="C3812" s="233"/>
      <c r="D3812" s="233"/>
      <c r="E3812" s="233"/>
      <c r="F3812" s="233"/>
      <c r="G3812" s="233"/>
      <c r="H3812" s="233"/>
      <c r="I3812" s="233"/>
      <c r="J3812" s="233">
        <v>1</v>
      </c>
      <c r="K3812" s="233"/>
      <c r="L3812" s="233"/>
      <c r="M3812" s="233"/>
      <c r="N3812" s="233"/>
      <c r="O3812" s="233"/>
      <c r="P3812" s="234"/>
    </row>
    <row r="3813" spans="1:16" x14ac:dyDescent="0.25">
      <c r="A3813" s="231" t="s">
        <v>170</v>
      </c>
      <c r="B3813" s="232" t="s">
        <v>9963</v>
      </c>
      <c r="C3813" s="233">
        <v>4</v>
      </c>
      <c r="D3813" s="233">
        <v>9</v>
      </c>
      <c r="E3813" s="233"/>
      <c r="F3813" s="233"/>
      <c r="G3813" s="233"/>
      <c r="H3813" s="233"/>
      <c r="I3813" s="233"/>
      <c r="J3813" s="233"/>
      <c r="K3813" s="233"/>
      <c r="L3813" s="233"/>
      <c r="M3813" s="233"/>
      <c r="N3813" s="233"/>
      <c r="O3813" s="233"/>
      <c r="P3813" s="234"/>
    </row>
    <row r="3814" spans="1:16" x14ac:dyDescent="0.25">
      <c r="A3814" s="231" t="s">
        <v>1037</v>
      </c>
      <c r="B3814" s="232" t="s">
        <v>3755</v>
      </c>
      <c r="C3814" s="233"/>
      <c r="D3814" s="233"/>
      <c r="E3814" s="233"/>
      <c r="F3814" s="233"/>
      <c r="G3814" s="233">
        <v>1</v>
      </c>
      <c r="H3814" s="233"/>
      <c r="I3814" s="233"/>
      <c r="J3814" s="233"/>
      <c r="K3814" s="233"/>
      <c r="L3814" s="233"/>
      <c r="M3814" s="233"/>
      <c r="N3814" s="233"/>
      <c r="O3814" s="233"/>
      <c r="P3814" s="234"/>
    </row>
    <row r="3815" spans="1:16" x14ac:dyDescent="0.25">
      <c r="A3815" s="231" t="s">
        <v>576</v>
      </c>
      <c r="B3815" s="232" t="s">
        <v>3756</v>
      </c>
      <c r="C3815" s="233"/>
      <c r="D3815" s="233"/>
      <c r="E3815" s="233"/>
      <c r="F3815" s="233"/>
      <c r="G3815" s="233"/>
      <c r="H3815" s="233"/>
      <c r="I3815" s="233"/>
      <c r="J3815" s="233"/>
      <c r="K3815" s="233"/>
      <c r="L3815" s="233"/>
      <c r="M3815" s="233"/>
      <c r="N3815" s="233"/>
      <c r="O3815" s="233"/>
      <c r="P3815" s="234">
        <v>13</v>
      </c>
    </row>
    <row r="3816" spans="1:16" x14ac:dyDescent="0.25">
      <c r="A3816" s="231" t="s">
        <v>751</v>
      </c>
      <c r="B3816" s="232" t="s">
        <v>3757</v>
      </c>
      <c r="C3816" s="233"/>
      <c r="D3816" s="233"/>
      <c r="E3816" s="233"/>
      <c r="F3816" s="233"/>
      <c r="G3816" s="233"/>
      <c r="H3816" s="233"/>
      <c r="I3816" s="233"/>
      <c r="J3816" s="233"/>
      <c r="K3816" s="233"/>
      <c r="L3816" s="233"/>
      <c r="M3816" s="233"/>
      <c r="N3816" s="233"/>
      <c r="O3816" s="233">
        <v>2</v>
      </c>
      <c r="P3816" s="234"/>
    </row>
    <row r="3817" spans="1:16" x14ac:dyDescent="0.25">
      <c r="A3817" s="231" t="s">
        <v>696</v>
      </c>
      <c r="B3817" s="232" t="s">
        <v>6188</v>
      </c>
      <c r="C3817" s="233"/>
      <c r="D3817" s="233"/>
      <c r="E3817" s="233"/>
      <c r="F3817" s="233"/>
      <c r="G3817" s="233"/>
      <c r="H3817" s="233"/>
      <c r="I3817" s="233"/>
      <c r="J3817" s="233"/>
      <c r="K3817" s="233"/>
      <c r="L3817" s="233"/>
      <c r="M3817" s="233">
        <v>3</v>
      </c>
      <c r="N3817" s="233"/>
      <c r="O3817" s="233"/>
      <c r="P3817" s="234"/>
    </row>
    <row r="3818" spans="1:16" x14ac:dyDescent="0.25">
      <c r="A3818" s="231" t="s">
        <v>600</v>
      </c>
      <c r="B3818" s="232" t="s">
        <v>3748</v>
      </c>
      <c r="C3818" s="233"/>
      <c r="D3818" s="233">
        <v>13</v>
      </c>
      <c r="E3818" s="233"/>
      <c r="F3818" s="233"/>
      <c r="G3818" s="233">
        <v>6</v>
      </c>
      <c r="H3818" s="233"/>
      <c r="I3818" s="233"/>
      <c r="J3818" s="233">
        <v>2</v>
      </c>
      <c r="K3818" s="233"/>
      <c r="L3818" s="233"/>
      <c r="M3818" s="233"/>
      <c r="N3818" s="233"/>
      <c r="O3818" s="233"/>
      <c r="P3818" s="234"/>
    </row>
    <row r="3819" spans="1:16" x14ac:dyDescent="0.25">
      <c r="A3819" s="231" t="s">
        <v>1000</v>
      </c>
      <c r="B3819" s="232" t="s">
        <v>3749</v>
      </c>
      <c r="C3819" s="233"/>
      <c r="D3819" s="233">
        <v>8</v>
      </c>
      <c r="E3819" s="233">
        <v>17</v>
      </c>
      <c r="F3819" s="233"/>
      <c r="G3819" s="233"/>
      <c r="H3819" s="233">
        <v>182</v>
      </c>
      <c r="I3819" s="233">
        <v>13</v>
      </c>
      <c r="J3819" s="233"/>
      <c r="K3819" s="233">
        <v>1</v>
      </c>
      <c r="L3819" s="233">
        <v>1731</v>
      </c>
      <c r="M3819" s="233">
        <v>1719</v>
      </c>
      <c r="N3819" s="233">
        <v>1</v>
      </c>
      <c r="O3819" s="233">
        <v>7</v>
      </c>
      <c r="P3819" s="234"/>
    </row>
    <row r="3820" spans="1:16" x14ac:dyDescent="0.25">
      <c r="A3820" s="231" t="s">
        <v>1296</v>
      </c>
      <c r="B3820" s="232" t="s">
        <v>6694</v>
      </c>
      <c r="C3820" s="233"/>
      <c r="D3820" s="233"/>
      <c r="E3820" s="233"/>
      <c r="F3820" s="233"/>
      <c r="G3820" s="233"/>
      <c r="H3820" s="233"/>
      <c r="I3820" s="233">
        <v>1</v>
      </c>
      <c r="J3820" s="233"/>
      <c r="K3820" s="233">
        <v>2</v>
      </c>
      <c r="L3820" s="233"/>
      <c r="M3820" s="233"/>
      <c r="N3820" s="233"/>
      <c r="O3820" s="233"/>
      <c r="P3820" s="234">
        <v>20</v>
      </c>
    </row>
    <row r="3821" spans="1:16" x14ac:dyDescent="0.25">
      <c r="A3821" s="231" t="s">
        <v>188</v>
      </c>
      <c r="B3821" s="232" t="s">
        <v>3582</v>
      </c>
      <c r="C3821" s="233"/>
      <c r="D3821" s="233">
        <v>36</v>
      </c>
      <c r="E3821" s="233">
        <v>139</v>
      </c>
      <c r="F3821" s="233">
        <v>71</v>
      </c>
      <c r="G3821" s="233"/>
      <c r="H3821" s="233">
        <v>2</v>
      </c>
      <c r="I3821" s="233">
        <v>29</v>
      </c>
      <c r="J3821" s="233">
        <v>1</v>
      </c>
      <c r="K3821" s="233">
        <v>13</v>
      </c>
      <c r="L3821" s="233">
        <v>2099</v>
      </c>
      <c r="M3821" s="233">
        <v>3197</v>
      </c>
      <c r="N3821" s="233">
        <v>40</v>
      </c>
      <c r="O3821" s="233">
        <v>12</v>
      </c>
      <c r="P3821" s="234">
        <v>35</v>
      </c>
    </row>
    <row r="3822" spans="1:16" x14ac:dyDescent="0.25">
      <c r="A3822" s="231" t="s">
        <v>240</v>
      </c>
      <c r="B3822" s="232" t="s">
        <v>9964</v>
      </c>
      <c r="C3822" s="233"/>
      <c r="D3822" s="233"/>
      <c r="E3822" s="233"/>
      <c r="F3822" s="233"/>
      <c r="G3822" s="233"/>
      <c r="H3822" s="233"/>
      <c r="I3822" s="233"/>
      <c r="J3822" s="233"/>
      <c r="K3822" s="233"/>
      <c r="L3822" s="233"/>
      <c r="M3822" s="233"/>
      <c r="N3822" s="233">
        <v>3</v>
      </c>
      <c r="O3822" s="233"/>
      <c r="P3822" s="234"/>
    </row>
    <row r="3823" spans="1:16" x14ac:dyDescent="0.25">
      <c r="A3823" s="231" t="s">
        <v>66</v>
      </c>
      <c r="B3823" s="232" t="s">
        <v>9965</v>
      </c>
      <c r="C3823" s="233">
        <v>24</v>
      </c>
      <c r="D3823" s="233"/>
      <c r="E3823" s="233"/>
      <c r="F3823" s="233"/>
      <c r="G3823" s="233"/>
      <c r="H3823" s="233"/>
      <c r="I3823" s="233">
        <v>208</v>
      </c>
      <c r="J3823" s="233">
        <v>2199</v>
      </c>
      <c r="K3823" s="233">
        <v>49</v>
      </c>
      <c r="L3823" s="233">
        <v>2</v>
      </c>
      <c r="M3823" s="233">
        <v>2</v>
      </c>
      <c r="N3823" s="233"/>
      <c r="O3823" s="233"/>
      <c r="P3823" s="234"/>
    </row>
    <row r="3824" spans="1:16" x14ac:dyDescent="0.25">
      <c r="A3824" s="231" t="s">
        <v>29</v>
      </c>
      <c r="B3824" s="232" t="s">
        <v>9966</v>
      </c>
      <c r="C3824" s="233">
        <v>5111</v>
      </c>
      <c r="D3824" s="233">
        <v>3290</v>
      </c>
      <c r="E3824" s="233">
        <v>58</v>
      </c>
      <c r="F3824" s="233">
        <v>524</v>
      </c>
      <c r="G3824" s="233">
        <v>24</v>
      </c>
      <c r="H3824" s="233">
        <v>1</v>
      </c>
      <c r="I3824" s="233">
        <v>325</v>
      </c>
      <c r="J3824" s="233">
        <v>1738</v>
      </c>
      <c r="K3824" s="233">
        <v>8</v>
      </c>
      <c r="L3824" s="233"/>
      <c r="M3824" s="233">
        <v>692</v>
      </c>
      <c r="N3824" s="233">
        <v>378</v>
      </c>
      <c r="O3824" s="233">
        <v>7</v>
      </c>
      <c r="P3824" s="234"/>
    </row>
    <row r="3825" spans="1:16" x14ac:dyDescent="0.25">
      <c r="A3825" s="231" t="s">
        <v>213</v>
      </c>
      <c r="B3825" s="232" t="s">
        <v>9967</v>
      </c>
      <c r="C3825" s="233">
        <v>15</v>
      </c>
      <c r="D3825" s="233"/>
      <c r="E3825" s="233"/>
      <c r="F3825" s="233"/>
      <c r="G3825" s="233">
        <v>191</v>
      </c>
      <c r="H3825" s="233"/>
      <c r="I3825" s="233"/>
      <c r="J3825" s="233">
        <v>4</v>
      </c>
      <c r="K3825" s="233">
        <v>2</v>
      </c>
      <c r="L3825" s="233"/>
      <c r="M3825" s="233"/>
      <c r="N3825" s="233"/>
      <c r="O3825" s="233"/>
      <c r="P3825" s="234"/>
    </row>
    <row r="3826" spans="1:16" x14ac:dyDescent="0.25">
      <c r="A3826" s="231" t="s">
        <v>484</v>
      </c>
      <c r="B3826" s="232" t="s">
        <v>9968</v>
      </c>
      <c r="C3826" s="233"/>
      <c r="D3826" s="233">
        <v>1</v>
      </c>
      <c r="E3826" s="233">
        <v>1</v>
      </c>
      <c r="F3826" s="233"/>
      <c r="G3826" s="233">
        <v>2</v>
      </c>
      <c r="H3826" s="233"/>
      <c r="I3826" s="233">
        <v>1</v>
      </c>
      <c r="J3826" s="233">
        <v>1</v>
      </c>
      <c r="K3826" s="233"/>
      <c r="L3826" s="233"/>
      <c r="M3826" s="233">
        <v>4</v>
      </c>
      <c r="N3826" s="233">
        <v>2</v>
      </c>
      <c r="O3826" s="233"/>
      <c r="P3826" s="234"/>
    </row>
    <row r="3827" spans="1:16" x14ac:dyDescent="0.25">
      <c r="A3827" s="231" t="s">
        <v>163</v>
      </c>
      <c r="B3827" s="232" t="s">
        <v>9969</v>
      </c>
      <c r="C3827" s="233">
        <v>10</v>
      </c>
      <c r="D3827" s="233"/>
      <c r="E3827" s="233"/>
      <c r="F3827" s="233"/>
      <c r="G3827" s="233"/>
      <c r="H3827" s="233"/>
      <c r="I3827" s="233"/>
      <c r="J3827" s="233"/>
      <c r="K3827" s="233"/>
      <c r="L3827" s="233"/>
      <c r="M3827" s="233">
        <v>211</v>
      </c>
      <c r="N3827" s="233"/>
      <c r="O3827" s="233"/>
      <c r="P3827" s="234"/>
    </row>
    <row r="3828" spans="1:16" x14ac:dyDescent="0.25">
      <c r="A3828" s="231" t="s">
        <v>180</v>
      </c>
      <c r="B3828" s="232" t="s">
        <v>9970</v>
      </c>
      <c r="C3828" s="233"/>
      <c r="D3828" s="233"/>
      <c r="E3828" s="233"/>
      <c r="F3828" s="233"/>
      <c r="G3828" s="233"/>
      <c r="H3828" s="233"/>
      <c r="I3828" s="233"/>
      <c r="J3828" s="233">
        <v>84</v>
      </c>
      <c r="K3828" s="233"/>
      <c r="L3828" s="233"/>
      <c r="M3828" s="233"/>
      <c r="N3828" s="233">
        <v>1</v>
      </c>
      <c r="O3828" s="233"/>
      <c r="P3828" s="234"/>
    </row>
    <row r="3829" spans="1:16" x14ac:dyDescent="0.25">
      <c r="A3829" s="231" t="s">
        <v>693</v>
      </c>
      <c r="B3829" s="232" t="s">
        <v>3734</v>
      </c>
      <c r="C3829" s="233"/>
      <c r="D3829" s="233">
        <v>24</v>
      </c>
      <c r="E3829" s="233"/>
      <c r="F3829" s="233"/>
      <c r="G3829" s="233">
        <v>5</v>
      </c>
      <c r="H3829" s="233">
        <v>5</v>
      </c>
      <c r="I3829" s="233"/>
      <c r="J3829" s="233"/>
      <c r="K3829" s="233">
        <v>4</v>
      </c>
      <c r="L3829" s="233"/>
      <c r="M3829" s="233"/>
      <c r="N3829" s="233"/>
      <c r="O3829" s="233"/>
      <c r="P3829" s="234">
        <v>9</v>
      </c>
    </row>
    <row r="3830" spans="1:16" x14ac:dyDescent="0.25">
      <c r="A3830" s="231" t="s">
        <v>154</v>
      </c>
      <c r="B3830" s="232" t="s">
        <v>9971</v>
      </c>
      <c r="C3830" s="233"/>
      <c r="D3830" s="233">
        <v>1</v>
      </c>
      <c r="E3830" s="233"/>
      <c r="F3830" s="233">
        <v>1</v>
      </c>
      <c r="G3830" s="233"/>
      <c r="H3830" s="233"/>
      <c r="I3830" s="233">
        <v>5</v>
      </c>
      <c r="J3830" s="233"/>
      <c r="K3830" s="233"/>
      <c r="L3830" s="233"/>
      <c r="M3830" s="233">
        <v>17</v>
      </c>
      <c r="N3830" s="233">
        <v>1</v>
      </c>
      <c r="O3830" s="233">
        <v>2</v>
      </c>
      <c r="P3830" s="234"/>
    </row>
    <row r="3831" spans="1:16" x14ac:dyDescent="0.25">
      <c r="A3831" s="231" t="s">
        <v>849</v>
      </c>
      <c r="B3831" s="232" t="s">
        <v>3736</v>
      </c>
      <c r="C3831" s="233"/>
      <c r="D3831" s="233"/>
      <c r="E3831" s="233"/>
      <c r="F3831" s="233"/>
      <c r="G3831" s="233"/>
      <c r="H3831" s="233"/>
      <c r="I3831" s="233"/>
      <c r="J3831" s="233">
        <v>1</v>
      </c>
      <c r="K3831" s="233"/>
      <c r="L3831" s="233"/>
      <c r="M3831" s="233"/>
      <c r="N3831" s="233"/>
      <c r="O3831" s="233"/>
      <c r="P3831" s="234"/>
    </row>
    <row r="3832" spans="1:16" x14ac:dyDescent="0.25">
      <c r="A3832" s="231" t="s">
        <v>633</v>
      </c>
      <c r="B3832" s="232" t="s">
        <v>3743</v>
      </c>
      <c r="C3832" s="233"/>
      <c r="D3832" s="233"/>
      <c r="E3832" s="233"/>
      <c r="F3832" s="233"/>
      <c r="G3832" s="233"/>
      <c r="H3832" s="233"/>
      <c r="I3832" s="233"/>
      <c r="J3832" s="233"/>
      <c r="K3832" s="233">
        <v>52</v>
      </c>
      <c r="L3832" s="233"/>
      <c r="M3832" s="233"/>
      <c r="N3832" s="233"/>
      <c r="O3832" s="233"/>
      <c r="P3832" s="234"/>
    </row>
    <row r="3833" spans="1:16" x14ac:dyDescent="0.25">
      <c r="A3833" s="231" t="s">
        <v>1205</v>
      </c>
      <c r="B3833" s="232" t="s">
        <v>3745</v>
      </c>
      <c r="C3833" s="233">
        <v>1</v>
      </c>
      <c r="D3833" s="233"/>
      <c r="E3833" s="233"/>
      <c r="F3833" s="233">
        <v>1</v>
      </c>
      <c r="G3833" s="233"/>
      <c r="H3833" s="233"/>
      <c r="I3833" s="233">
        <v>2</v>
      </c>
      <c r="J3833" s="233"/>
      <c r="K3833" s="233"/>
      <c r="L3833" s="233"/>
      <c r="M3833" s="233"/>
      <c r="N3833" s="233"/>
      <c r="O3833" s="233"/>
      <c r="P3833" s="234">
        <v>11</v>
      </c>
    </row>
    <row r="3834" spans="1:16" x14ac:dyDescent="0.25">
      <c r="A3834" s="231" t="s">
        <v>1030</v>
      </c>
      <c r="B3834" s="232" t="s">
        <v>3746</v>
      </c>
      <c r="C3834" s="233">
        <v>1</v>
      </c>
      <c r="D3834" s="233"/>
      <c r="E3834" s="233">
        <v>2</v>
      </c>
      <c r="F3834" s="233">
        <v>1</v>
      </c>
      <c r="G3834" s="233"/>
      <c r="H3834" s="233"/>
      <c r="I3834" s="233">
        <v>1</v>
      </c>
      <c r="J3834" s="233"/>
      <c r="K3834" s="233"/>
      <c r="L3834" s="233"/>
      <c r="M3834" s="233"/>
      <c r="N3834" s="233"/>
      <c r="O3834" s="233"/>
      <c r="P3834" s="234"/>
    </row>
    <row r="3835" spans="1:16" x14ac:dyDescent="0.25">
      <c r="A3835" s="231" t="s">
        <v>1295</v>
      </c>
      <c r="B3835" s="232" t="s">
        <v>6191</v>
      </c>
      <c r="C3835" s="233"/>
      <c r="D3835" s="233"/>
      <c r="E3835" s="233"/>
      <c r="F3835" s="233">
        <v>1</v>
      </c>
      <c r="G3835" s="233"/>
      <c r="H3835" s="233"/>
      <c r="I3835" s="233"/>
      <c r="J3835" s="233"/>
      <c r="K3835" s="233">
        <v>7</v>
      </c>
      <c r="L3835" s="233"/>
      <c r="M3835" s="233"/>
      <c r="N3835" s="233"/>
      <c r="O3835" s="233"/>
      <c r="P3835" s="234"/>
    </row>
    <row r="3836" spans="1:16" x14ac:dyDescent="0.25">
      <c r="A3836" s="231" t="s">
        <v>1674</v>
      </c>
      <c r="B3836" s="232" t="s">
        <v>6192</v>
      </c>
      <c r="C3836" s="233"/>
      <c r="D3836" s="233"/>
      <c r="E3836" s="233"/>
      <c r="F3836" s="233"/>
      <c r="G3836" s="233"/>
      <c r="H3836" s="233"/>
      <c r="I3836" s="233"/>
      <c r="J3836" s="233"/>
      <c r="K3836" s="233"/>
      <c r="L3836" s="233"/>
      <c r="M3836" s="233"/>
      <c r="N3836" s="233"/>
      <c r="O3836" s="233"/>
      <c r="P3836" s="234">
        <v>6</v>
      </c>
    </row>
    <row r="3837" spans="1:16" x14ac:dyDescent="0.25">
      <c r="A3837" s="231" t="s">
        <v>806</v>
      </c>
      <c r="B3837" s="232" t="s">
        <v>9972</v>
      </c>
      <c r="C3837" s="233"/>
      <c r="D3837" s="233"/>
      <c r="E3837" s="233"/>
      <c r="F3837" s="233"/>
      <c r="G3837" s="233"/>
      <c r="H3837" s="233">
        <v>1</v>
      </c>
      <c r="I3837" s="233"/>
      <c r="J3837" s="233"/>
      <c r="K3837" s="233"/>
      <c r="L3837" s="233"/>
      <c r="M3837" s="233"/>
      <c r="N3837" s="233"/>
      <c r="O3837" s="233"/>
      <c r="P3837" s="234"/>
    </row>
    <row r="3838" spans="1:16" x14ac:dyDescent="0.25">
      <c r="A3838" s="231" t="s">
        <v>1937</v>
      </c>
      <c r="B3838" s="232" t="s">
        <v>3693</v>
      </c>
      <c r="C3838" s="233"/>
      <c r="D3838" s="233"/>
      <c r="E3838" s="233"/>
      <c r="F3838" s="233"/>
      <c r="G3838" s="233">
        <v>11</v>
      </c>
      <c r="H3838" s="233">
        <v>1</v>
      </c>
      <c r="I3838" s="233"/>
      <c r="J3838" s="233"/>
      <c r="K3838" s="233"/>
      <c r="L3838" s="233"/>
      <c r="M3838" s="233"/>
      <c r="N3838" s="233"/>
      <c r="O3838" s="233"/>
      <c r="P3838" s="234"/>
    </row>
    <row r="3839" spans="1:16" x14ac:dyDescent="0.25">
      <c r="A3839" s="231" t="s">
        <v>1961</v>
      </c>
      <c r="B3839" s="232" t="s">
        <v>3726</v>
      </c>
      <c r="C3839" s="233"/>
      <c r="D3839" s="233"/>
      <c r="E3839" s="233"/>
      <c r="F3839" s="233"/>
      <c r="G3839" s="233">
        <v>8</v>
      </c>
      <c r="H3839" s="233"/>
      <c r="I3839" s="233"/>
      <c r="J3839" s="233"/>
      <c r="K3839" s="233"/>
      <c r="L3839" s="233"/>
      <c r="M3839" s="233"/>
      <c r="N3839" s="233"/>
      <c r="O3839" s="233"/>
      <c r="P3839" s="234"/>
    </row>
    <row r="3840" spans="1:16" x14ac:dyDescent="0.25">
      <c r="A3840" s="231" t="s">
        <v>156</v>
      </c>
      <c r="B3840" s="232" t="s">
        <v>3480</v>
      </c>
      <c r="C3840" s="233"/>
      <c r="D3840" s="233">
        <v>1</v>
      </c>
      <c r="E3840" s="233"/>
      <c r="F3840" s="233">
        <v>5</v>
      </c>
      <c r="G3840" s="233">
        <v>29</v>
      </c>
      <c r="H3840" s="233">
        <v>1</v>
      </c>
      <c r="I3840" s="233">
        <v>20</v>
      </c>
      <c r="J3840" s="233">
        <v>3</v>
      </c>
      <c r="K3840" s="233">
        <v>7</v>
      </c>
      <c r="L3840" s="233">
        <v>8</v>
      </c>
      <c r="M3840" s="233"/>
      <c r="N3840" s="233">
        <v>2</v>
      </c>
      <c r="O3840" s="233">
        <v>163</v>
      </c>
      <c r="P3840" s="234">
        <v>134</v>
      </c>
    </row>
    <row r="3841" spans="1:16" x14ac:dyDescent="0.25">
      <c r="A3841" s="231" t="s">
        <v>697</v>
      </c>
      <c r="B3841" s="232" t="s">
        <v>3527</v>
      </c>
      <c r="C3841" s="233">
        <v>15</v>
      </c>
      <c r="D3841" s="233">
        <v>8</v>
      </c>
      <c r="E3841" s="233">
        <v>22</v>
      </c>
      <c r="F3841" s="233">
        <v>127</v>
      </c>
      <c r="G3841" s="233">
        <v>40</v>
      </c>
      <c r="H3841" s="233"/>
      <c r="I3841" s="233">
        <v>14</v>
      </c>
      <c r="J3841" s="233">
        <v>3</v>
      </c>
      <c r="K3841" s="233">
        <v>183</v>
      </c>
      <c r="L3841" s="233"/>
      <c r="M3841" s="233">
        <v>2</v>
      </c>
      <c r="N3841" s="233">
        <v>2</v>
      </c>
      <c r="O3841" s="233">
        <v>10</v>
      </c>
      <c r="P3841" s="234"/>
    </row>
    <row r="3842" spans="1:16" x14ac:dyDescent="0.25">
      <c r="A3842" s="231" t="s">
        <v>782</v>
      </c>
      <c r="B3842" s="232" t="s">
        <v>3729</v>
      </c>
      <c r="C3842" s="233"/>
      <c r="D3842" s="233">
        <v>6</v>
      </c>
      <c r="E3842" s="233"/>
      <c r="F3842" s="233"/>
      <c r="G3842" s="233">
        <v>1</v>
      </c>
      <c r="H3842" s="233">
        <v>2</v>
      </c>
      <c r="I3842" s="233"/>
      <c r="J3842" s="233"/>
      <c r="K3842" s="233">
        <v>1</v>
      </c>
      <c r="L3842" s="233"/>
      <c r="M3842" s="233">
        <v>4</v>
      </c>
      <c r="N3842" s="233"/>
      <c r="O3842" s="233">
        <v>2</v>
      </c>
      <c r="P3842" s="234"/>
    </row>
    <row r="3843" spans="1:16" x14ac:dyDescent="0.25">
      <c r="A3843" s="231" t="s">
        <v>1087</v>
      </c>
      <c r="B3843" s="232" t="s">
        <v>3694</v>
      </c>
      <c r="C3843" s="233">
        <v>1</v>
      </c>
      <c r="D3843" s="233"/>
      <c r="E3843" s="233"/>
      <c r="F3843" s="233">
        <v>1</v>
      </c>
      <c r="G3843" s="233"/>
      <c r="H3843" s="233"/>
      <c r="I3843" s="233"/>
      <c r="J3843" s="233">
        <v>1</v>
      </c>
      <c r="K3843" s="233"/>
      <c r="L3843" s="233"/>
      <c r="M3843" s="233"/>
      <c r="N3843" s="233">
        <v>1</v>
      </c>
      <c r="O3843" s="233">
        <v>4</v>
      </c>
      <c r="P3843" s="234"/>
    </row>
    <row r="3844" spans="1:16" x14ac:dyDescent="0.25">
      <c r="A3844" s="231" t="s">
        <v>1964</v>
      </c>
      <c r="B3844" s="232" t="s">
        <v>6195</v>
      </c>
      <c r="C3844" s="233"/>
      <c r="D3844" s="233"/>
      <c r="E3844" s="233"/>
      <c r="F3844" s="233"/>
      <c r="G3844" s="233"/>
      <c r="H3844" s="233"/>
      <c r="I3844" s="233"/>
      <c r="J3844" s="233">
        <v>1</v>
      </c>
      <c r="K3844" s="233"/>
      <c r="L3844" s="233"/>
      <c r="M3844" s="233">
        <v>1</v>
      </c>
      <c r="N3844" s="233"/>
      <c r="O3844" s="233">
        <v>3</v>
      </c>
      <c r="P3844" s="234"/>
    </row>
    <row r="3845" spans="1:16" x14ac:dyDescent="0.25">
      <c r="A3845" s="231" t="s">
        <v>1806</v>
      </c>
      <c r="B3845" s="232" t="s">
        <v>3607</v>
      </c>
      <c r="C3845" s="233"/>
      <c r="D3845" s="233"/>
      <c r="E3845" s="233">
        <v>2</v>
      </c>
      <c r="F3845" s="233">
        <v>2</v>
      </c>
      <c r="G3845" s="233"/>
      <c r="H3845" s="233">
        <v>1</v>
      </c>
      <c r="I3845" s="233">
        <v>1</v>
      </c>
      <c r="J3845" s="233"/>
      <c r="K3845" s="233"/>
      <c r="L3845" s="233"/>
      <c r="M3845" s="233"/>
      <c r="N3845" s="233">
        <v>2</v>
      </c>
      <c r="O3845" s="233"/>
      <c r="P3845" s="234"/>
    </row>
    <row r="3846" spans="1:16" x14ac:dyDescent="0.25">
      <c r="A3846" s="231" t="s">
        <v>875</v>
      </c>
      <c r="B3846" s="232" t="s">
        <v>3692</v>
      </c>
      <c r="C3846" s="233">
        <v>1</v>
      </c>
      <c r="D3846" s="233"/>
      <c r="E3846" s="233"/>
      <c r="F3846" s="233">
        <v>2</v>
      </c>
      <c r="G3846" s="233"/>
      <c r="H3846" s="233">
        <v>1</v>
      </c>
      <c r="I3846" s="233"/>
      <c r="J3846" s="233"/>
      <c r="K3846" s="233"/>
      <c r="L3846" s="233"/>
      <c r="M3846" s="233">
        <v>7</v>
      </c>
      <c r="N3846" s="233">
        <v>1</v>
      </c>
      <c r="O3846" s="233"/>
      <c r="P3846" s="234">
        <v>2</v>
      </c>
    </row>
    <row r="3847" spans="1:16" x14ac:dyDescent="0.25">
      <c r="A3847" s="231" t="s">
        <v>8605</v>
      </c>
      <c r="B3847" s="232" t="s">
        <v>8606</v>
      </c>
      <c r="C3847" s="233"/>
      <c r="D3847" s="233"/>
      <c r="E3847" s="233"/>
      <c r="F3847" s="233"/>
      <c r="G3847" s="233"/>
      <c r="H3847" s="233">
        <v>2</v>
      </c>
      <c r="I3847" s="233"/>
      <c r="J3847" s="233"/>
      <c r="K3847" s="233"/>
      <c r="L3847" s="233"/>
      <c r="M3847" s="233"/>
      <c r="N3847" s="233"/>
      <c r="O3847" s="233"/>
      <c r="P3847" s="234"/>
    </row>
    <row r="3848" spans="1:16" x14ac:dyDescent="0.25">
      <c r="A3848" s="231" t="s">
        <v>3097</v>
      </c>
      <c r="B3848" s="232" t="s">
        <v>6194</v>
      </c>
      <c r="C3848" s="233"/>
      <c r="D3848" s="233"/>
      <c r="E3848" s="233"/>
      <c r="F3848" s="233">
        <v>1</v>
      </c>
      <c r="G3848" s="233"/>
      <c r="H3848" s="233"/>
      <c r="I3848" s="233"/>
      <c r="J3848" s="233"/>
      <c r="K3848" s="233"/>
      <c r="L3848" s="233"/>
      <c r="M3848" s="233"/>
      <c r="N3848" s="233"/>
      <c r="O3848" s="233"/>
      <c r="P3848" s="234"/>
    </row>
    <row r="3849" spans="1:16" x14ac:dyDescent="0.25">
      <c r="A3849" s="231" t="s">
        <v>7901</v>
      </c>
      <c r="B3849" s="232" t="s">
        <v>7902</v>
      </c>
      <c r="C3849" s="233"/>
      <c r="D3849" s="233"/>
      <c r="E3849" s="233"/>
      <c r="F3849" s="233"/>
      <c r="G3849" s="233"/>
      <c r="H3849" s="233"/>
      <c r="I3849" s="233"/>
      <c r="J3849" s="233"/>
      <c r="K3849" s="233"/>
      <c r="L3849" s="233"/>
      <c r="M3849" s="233"/>
      <c r="N3849" s="233">
        <v>1</v>
      </c>
      <c r="O3849" s="233"/>
      <c r="P3849" s="234"/>
    </row>
    <row r="3850" spans="1:16" x14ac:dyDescent="0.25">
      <c r="A3850" s="231" t="s">
        <v>1671</v>
      </c>
      <c r="B3850" s="232" t="s">
        <v>3728</v>
      </c>
      <c r="C3850" s="233">
        <v>2</v>
      </c>
      <c r="D3850" s="233">
        <v>13</v>
      </c>
      <c r="E3850" s="233">
        <v>11</v>
      </c>
      <c r="F3850" s="233">
        <v>11</v>
      </c>
      <c r="G3850" s="233">
        <v>5</v>
      </c>
      <c r="H3850" s="233">
        <v>7</v>
      </c>
      <c r="I3850" s="233">
        <v>7</v>
      </c>
      <c r="J3850" s="233">
        <v>2</v>
      </c>
      <c r="K3850" s="233">
        <v>13</v>
      </c>
      <c r="L3850" s="233"/>
      <c r="M3850" s="233">
        <v>7</v>
      </c>
      <c r="N3850" s="233"/>
      <c r="O3850" s="233">
        <v>1</v>
      </c>
      <c r="P3850" s="234"/>
    </row>
    <row r="3851" spans="1:16" x14ac:dyDescent="0.25">
      <c r="A3851" s="231" t="s">
        <v>1606</v>
      </c>
      <c r="B3851" s="232" t="s">
        <v>3581</v>
      </c>
      <c r="C3851" s="233">
        <v>4</v>
      </c>
      <c r="D3851" s="233"/>
      <c r="E3851" s="233"/>
      <c r="F3851" s="233"/>
      <c r="G3851" s="233"/>
      <c r="H3851" s="233">
        <v>3</v>
      </c>
      <c r="I3851" s="233">
        <v>2</v>
      </c>
      <c r="J3851" s="233">
        <v>2</v>
      </c>
      <c r="K3851" s="233"/>
      <c r="L3851" s="233"/>
      <c r="M3851" s="233">
        <v>1</v>
      </c>
      <c r="N3851" s="233"/>
      <c r="O3851" s="233"/>
      <c r="P3851" s="234"/>
    </row>
    <row r="3852" spans="1:16" x14ac:dyDescent="0.25">
      <c r="A3852" s="231" t="s">
        <v>895</v>
      </c>
      <c r="B3852" s="232" t="s">
        <v>3695</v>
      </c>
      <c r="C3852" s="233">
        <v>2</v>
      </c>
      <c r="D3852" s="233"/>
      <c r="E3852" s="233"/>
      <c r="F3852" s="233">
        <v>2</v>
      </c>
      <c r="G3852" s="233">
        <v>2</v>
      </c>
      <c r="H3852" s="233">
        <v>2</v>
      </c>
      <c r="I3852" s="233">
        <v>1</v>
      </c>
      <c r="J3852" s="233"/>
      <c r="K3852" s="233"/>
      <c r="L3852" s="233">
        <v>96</v>
      </c>
      <c r="M3852" s="233">
        <v>117</v>
      </c>
      <c r="N3852" s="233">
        <v>3</v>
      </c>
      <c r="O3852" s="233">
        <v>3</v>
      </c>
      <c r="P3852" s="234">
        <v>1</v>
      </c>
    </row>
    <row r="3853" spans="1:16" x14ac:dyDescent="0.25">
      <c r="A3853" s="231" t="s">
        <v>923</v>
      </c>
      <c r="B3853" s="232" t="s">
        <v>9973</v>
      </c>
      <c r="C3853" s="233">
        <v>1</v>
      </c>
      <c r="D3853" s="233"/>
      <c r="E3853" s="233"/>
      <c r="F3853" s="233"/>
      <c r="G3853" s="233"/>
      <c r="H3853" s="233"/>
      <c r="I3853" s="233"/>
      <c r="J3853" s="233"/>
      <c r="K3853" s="233"/>
      <c r="L3853" s="233"/>
      <c r="M3853" s="233"/>
      <c r="N3853" s="233"/>
      <c r="O3853" s="233"/>
      <c r="P3853" s="234"/>
    </row>
    <row r="3854" spans="1:16" x14ac:dyDescent="0.25">
      <c r="A3854" s="231" t="s">
        <v>6198</v>
      </c>
      <c r="B3854" s="232" t="s">
        <v>6199</v>
      </c>
      <c r="C3854" s="233"/>
      <c r="D3854" s="233"/>
      <c r="E3854" s="233"/>
      <c r="F3854" s="233"/>
      <c r="G3854" s="233"/>
      <c r="H3854" s="233"/>
      <c r="I3854" s="233"/>
      <c r="J3854" s="233"/>
      <c r="K3854" s="233"/>
      <c r="L3854" s="233"/>
      <c r="M3854" s="233"/>
      <c r="N3854" s="233"/>
      <c r="O3854" s="233">
        <v>1</v>
      </c>
      <c r="P3854" s="234"/>
    </row>
    <row r="3855" spans="1:16" x14ac:dyDescent="0.25">
      <c r="A3855" s="231" t="s">
        <v>1310</v>
      </c>
      <c r="B3855" s="232" t="s">
        <v>6200</v>
      </c>
      <c r="C3855" s="233">
        <v>5</v>
      </c>
      <c r="D3855" s="233">
        <v>3</v>
      </c>
      <c r="E3855" s="233"/>
      <c r="F3855" s="233"/>
      <c r="G3855" s="233"/>
      <c r="H3855" s="233"/>
      <c r="I3855" s="233"/>
      <c r="J3855" s="233"/>
      <c r="K3855" s="233"/>
      <c r="L3855" s="233"/>
      <c r="M3855" s="233"/>
      <c r="N3855" s="233"/>
      <c r="O3855" s="233"/>
      <c r="P3855" s="234"/>
    </row>
    <row r="3856" spans="1:16" x14ac:dyDescent="0.25">
      <c r="A3856" s="231" t="s">
        <v>2640</v>
      </c>
      <c r="B3856" s="232" t="s">
        <v>6876</v>
      </c>
      <c r="C3856" s="233"/>
      <c r="D3856" s="233"/>
      <c r="E3856" s="233"/>
      <c r="F3856" s="233"/>
      <c r="G3856" s="233">
        <v>1</v>
      </c>
      <c r="H3856" s="233">
        <v>19</v>
      </c>
      <c r="I3856" s="233">
        <v>1</v>
      </c>
      <c r="J3856" s="233"/>
      <c r="K3856" s="233">
        <v>3</v>
      </c>
      <c r="L3856" s="233"/>
      <c r="M3856" s="233"/>
      <c r="N3856" s="233"/>
      <c r="O3856" s="233"/>
      <c r="P3856" s="234"/>
    </row>
    <row r="3857" spans="1:16" x14ac:dyDescent="0.25">
      <c r="A3857" s="231" t="s">
        <v>1730</v>
      </c>
      <c r="B3857" s="232" t="s">
        <v>6621</v>
      </c>
      <c r="C3857" s="233"/>
      <c r="D3857" s="233"/>
      <c r="E3857" s="233"/>
      <c r="F3857" s="233"/>
      <c r="G3857" s="233"/>
      <c r="H3857" s="233"/>
      <c r="I3857" s="233"/>
      <c r="J3857" s="233">
        <v>7</v>
      </c>
      <c r="K3857" s="233"/>
      <c r="L3857" s="233"/>
      <c r="M3857" s="233"/>
      <c r="N3857" s="233"/>
      <c r="O3857" s="233"/>
      <c r="P3857" s="234"/>
    </row>
    <row r="3858" spans="1:16" x14ac:dyDescent="0.25">
      <c r="A3858" s="231" t="s">
        <v>2090</v>
      </c>
      <c r="B3858" s="232" t="s">
        <v>9974</v>
      </c>
      <c r="C3858" s="233">
        <v>3</v>
      </c>
      <c r="D3858" s="233"/>
      <c r="E3858" s="233"/>
      <c r="F3858" s="233"/>
      <c r="G3858" s="233"/>
      <c r="H3858" s="233"/>
      <c r="I3858" s="233"/>
      <c r="J3858" s="233"/>
      <c r="K3858" s="233"/>
      <c r="L3858" s="233"/>
      <c r="M3858" s="233"/>
      <c r="N3858" s="233"/>
      <c r="O3858" s="233"/>
      <c r="P3858" s="234"/>
    </row>
    <row r="3859" spans="1:16" x14ac:dyDescent="0.25">
      <c r="A3859" s="231" t="s">
        <v>1445</v>
      </c>
      <c r="B3859" s="232" t="s">
        <v>9975</v>
      </c>
      <c r="C3859" s="233"/>
      <c r="D3859" s="233">
        <v>4</v>
      </c>
      <c r="E3859" s="233">
        <v>10</v>
      </c>
      <c r="F3859" s="233"/>
      <c r="G3859" s="233"/>
      <c r="H3859" s="233"/>
      <c r="I3859" s="233"/>
      <c r="J3859" s="233"/>
      <c r="K3859" s="233"/>
      <c r="L3859" s="233"/>
      <c r="M3859" s="233"/>
      <c r="N3859" s="233"/>
      <c r="O3859" s="233"/>
      <c r="P3859" s="234"/>
    </row>
    <row r="3860" spans="1:16" x14ac:dyDescent="0.25">
      <c r="A3860" s="231" t="s">
        <v>545</v>
      </c>
      <c r="B3860" s="232" t="s">
        <v>9976</v>
      </c>
      <c r="C3860" s="233">
        <v>2</v>
      </c>
      <c r="D3860" s="233"/>
      <c r="E3860" s="233"/>
      <c r="F3860" s="233"/>
      <c r="G3860" s="233"/>
      <c r="H3860" s="233"/>
      <c r="I3860" s="233"/>
      <c r="J3860" s="233"/>
      <c r="K3860" s="233"/>
      <c r="L3860" s="233"/>
      <c r="M3860" s="233"/>
      <c r="N3860" s="233"/>
      <c r="O3860" s="233"/>
      <c r="P3860" s="234"/>
    </row>
    <row r="3861" spans="1:16" x14ac:dyDescent="0.25">
      <c r="A3861" s="231" t="s">
        <v>716</v>
      </c>
      <c r="B3861" s="232" t="s">
        <v>9977</v>
      </c>
      <c r="C3861" s="233"/>
      <c r="D3861" s="233"/>
      <c r="E3861" s="233"/>
      <c r="F3861" s="233"/>
      <c r="G3861" s="233"/>
      <c r="H3861" s="233"/>
      <c r="I3861" s="233"/>
      <c r="J3861" s="233"/>
      <c r="K3861" s="233"/>
      <c r="L3861" s="233"/>
      <c r="M3861" s="233"/>
      <c r="N3861" s="233">
        <v>1</v>
      </c>
      <c r="O3861" s="233"/>
      <c r="P3861" s="234"/>
    </row>
    <row r="3862" spans="1:16" x14ac:dyDescent="0.25">
      <c r="A3862" s="231" t="s">
        <v>1059</v>
      </c>
      <c r="B3862" s="232" t="s">
        <v>3718</v>
      </c>
      <c r="C3862" s="233">
        <v>9</v>
      </c>
      <c r="D3862" s="233"/>
      <c r="E3862" s="233"/>
      <c r="F3862" s="233"/>
      <c r="G3862" s="233"/>
      <c r="H3862" s="233"/>
      <c r="I3862" s="233"/>
      <c r="J3862" s="233">
        <v>5</v>
      </c>
      <c r="K3862" s="233"/>
      <c r="L3862" s="233"/>
      <c r="M3862" s="233"/>
      <c r="N3862" s="233"/>
      <c r="O3862" s="233"/>
      <c r="P3862" s="234"/>
    </row>
    <row r="3863" spans="1:16" x14ac:dyDescent="0.25">
      <c r="A3863" s="231" t="s">
        <v>2054</v>
      </c>
      <c r="B3863" s="232" t="s">
        <v>3719</v>
      </c>
      <c r="C3863" s="233"/>
      <c r="D3863" s="233"/>
      <c r="E3863" s="233"/>
      <c r="F3863" s="233"/>
      <c r="G3863" s="233"/>
      <c r="H3863" s="233"/>
      <c r="I3863" s="233"/>
      <c r="J3863" s="233"/>
      <c r="K3863" s="233"/>
      <c r="L3863" s="233">
        <v>2</v>
      </c>
      <c r="M3863" s="233"/>
      <c r="N3863" s="233"/>
      <c r="O3863" s="233"/>
      <c r="P3863" s="234"/>
    </row>
    <row r="3864" spans="1:16" x14ac:dyDescent="0.25">
      <c r="A3864" s="231" t="s">
        <v>903</v>
      </c>
      <c r="B3864" s="232" t="s">
        <v>9978</v>
      </c>
      <c r="C3864" s="233"/>
      <c r="D3864" s="233"/>
      <c r="E3864" s="233"/>
      <c r="F3864" s="233">
        <v>12</v>
      </c>
      <c r="G3864" s="233"/>
      <c r="H3864" s="233"/>
      <c r="I3864" s="233"/>
      <c r="J3864" s="233"/>
      <c r="K3864" s="233"/>
      <c r="L3864" s="233">
        <v>4</v>
      </c>
      <c r="M3864" s="233"/>
      <c r="N3864" s="233"/>
      <c r="O3864" s="233"/>
      <c r="P3864" s="234"/>
    </row>
    <row r="3865" spans="1:16" x14ac:dyDescent="0.25">
      <c r="A3865" s="231" t="s">
        <v>2327</v>
      </c>
      <c r="B3865" s="232" t="s">
        <v>3721</v>
      </c>
      <c r="C3865" s="233"/>
      <c r="D3865" s="233">
        <v>2</v>
      </c>
      <c r="E3865" s="233"/>
      <c r="F3865" s="233"/>
      <c r="G3865" s="233"/>
      <c r="H3865" s="233"/>
      <c r="I3865" s="233"/>
      <c r="J3865" s="233"/>
      <c r="K3865" s="233"/>
      <c r="L3865" s="233"/>
      <c r="M3865" s="233"/>
      <c r="N3865" s="233"/>
      <c r="O3865" s="233"/>
      <c r="P3865" s="234"/>
    </row>
    <row r="3866" spans="1:16" x14ac:dyDescent="0.25">
      <c r="A3866" s="231" t="s">
        <v>469</v>
      </c>
      <c r="B3866" s="232" t="s">
        <v>3722</v>
      </c>
      <c r="C3866" s="233">
        <v>4</v>
      </c>
      <c r="D3866" s="233"/>
      <c r="E3866" s="233"/>
      <c r="F3866" s="233"/>
      <c r="G3866" s="233"/>
      <c r="H3866" s="233"/>
      <c r="I3866" s="233">
        <v>2</v>
      </c>
      <c r="J3866" s="233">
        <v>29</v>
      </c>
      <c r="K3866" s="233"/>
      <c r="L3866" s="233">
        <v>25</v>
      </c>
      <c r="M3866" s="233"/>
      <c r="N3866" s="233"/>
      <c r="O3866" s="233"/>
      <c r="P3866" s="234"/>
    </row>
    <row r="3867" spans="1:16" x14ac:dyDescent="0.25">
      <c r="A3867" s="231" t="s">
        <v>1112</v>
      </c>
      <c r="B3867" s="232" t="s">
        <v>3723</v>
      </c>
      <c r="C3867" s="233"/>
      <c r="D3867" s="233"/>
      <c r="E3867" s="233"/>
      <c r="F3867" s="233"/>
      <c r="G3867" s="233">
        <v>2</v>
      </c>
      <c r="H3867" s="233"/>
      <c r="I3867" s="233"/>
      <c r="J3867" s="233"/>
      <c r="K3867" s="233"/>
      <c r="L3867" s="233"/>
      <c r="M3867" s="233"/>
      <c r="N3867" s="233"/>
      <c r="O3867" s="233"/>
      <c r="P3867" s="234"/>
    </row>
    <row r="3868" spans="1:16" x14ac:dyDescent="0.25">
      <c r="A3868" s="231" t="s">
        <v>653</v>
      </c>
      <c r="B3868" s="232" t="s">
        <v>3724</v>
      </c>
      <c r="C3868" s="233">
        <v>1</v>
      </c>
      <c r="D3868" s="233"/>
      <c r="E3868" s="233"/>
      <c r="F3868" s="233"/>
      <c r="G3868" s="233"/>
      <c r="H3868" s="233"/>
      <c r="I3868" s="233"/>
      <c r="J3868" s="233"/>
      <c r="K3868" s="233"/>
      <c r="L3868" s="233">
        <v>1</v>
      </c>
      <c r="M3868" s="233"/>
      <c r="N3868" s="233">
        <v>3</v>
      </c>
      <c r="O3868" s="233">
        <v>1</v>
      </c>
      <c r="P3868" s="234">
        <v>3</v>
      </c>
    </row>
    <row r="3869" spans="1:16" x14ac:dyDescent="0.25">
      <c r="A3869" s="231" t="s">
        <v>60</v>
      </c>
      <c r="B3869" s="232" t="s">
        <v>3571</v>
      </c>
      <c r="C3869" s="233">
        <v>12</v>
      </c>
      <c r="D3869" s="233">
        <v>60</v>
      </c>
      <c r="E3869" s="233">
        <v>10</v>
      </c>
      <c r="F3869" s="233">
        <v>7</v>
      </c>
      <c r="G3869" s="233">
        <v>57</v>
      </c>
      <c r="H3869" s="233">
        <v>91</v>
      </c>
      <c r="I3869" s="233">
        <v>168</v>
      </c>
      <c r="J3869" s="233">
        <v>270</v>
      </c>
      <c r="K3869" s="233">
        <v>35</v>
      </c>
      <c r="L3869" s="233">
        <v>55</v>
      </c>
      <c r="M3869" s="233">
        <v>360</v>
      </c>
      <c r="N3869" s="233">
        <v>51</v>
      </c>
      <c r="O3869" s="233">
        <v>16</v>
      </c>
      <c r="P3869" s="234">
        <v>29</v>
      </c>
    </row>
    <row r="3870" spans="1:16" x14ac:dyDescent="0.25">
      <c r="A3870" s="231" t="s">
        <v>302</v>
      </c>
      <c r="B3870" s="232" t="s">
        <v>6175</v>
      </c>
      <c r="C3870" s="233"/>
      <c r="D3870" s="233"/>
      <c r="E3870" s="233"/>
      <c r="F3870" s="233"/>
      <c r="G3870" s="233"/>
      <c r="H3870" s="233"/>
      <c r="I3870" s="233"/>
      <c r="J3870" s="233"/>
      <c r="K3870" s="233">
        <v>95</v>
      </c>
      <c r="L3870" s="233">
        <v>1769</v>
      </c>
      <c r="M3870" s="233"/>
      <c r="N3870" s="233"/>
      <c r="O3870" s="233"/>
      <c r="P3870" s="234"/>
    </row>
    <row r="3871" spans="1:16" x14ac:dyDescent="0.25">
      <c r="A3871" s="231" t="s">
        <v>136</v>
      </c>
      <c r="B3871" s="232" t="s">
        <v>6176</v>
      </c>
      <c r="C3871" s="233"/>
      <c r="D3871" s="233"/>
      <c r="E3871" s="233"/>
      <c r="F3871" s="233"/>
      <c r="G3871" s="233"/>
      <c r="H3871" s="233"/>
      <c r="I3871" s="233"/>
      <c r="J3871" s="233"/>
      <c r="K3871" s="233">
        <v>299</v>
      </c>
      <c r="L3871" s="233">
        <v>463</v>
      </c>
      <c r="M3871" s="233"/>
      <c r="N3871" s="233"/>
      <c r="O3871" s="233">
        <v>68</v>
      </c>
      <c r="P3871" s="234"/>
    </row>
    <row r="3872" spans="1:16" x14ac:dyDescent="0.25">
      <c r="A3872" s="231" t="s">
        <v>8541</v>
      </c>
      <c r="B3872" s="232" t="s">
        <v>8542</v>
      </c>
      <c r="C3872" s="233"/>
      <c r="D3872" s="233"/>
      <c r="E3872" s="233"/>
      <c r="F3872" s="233"/>
      <c r="G3872" s="233"/>
      <c r="H3872" s="233"/>
      <c r="I3872" s="233"/>
      <c r="J3872" s="233"/>
      <c r="K3872" s="233"/>
      <c r="L3872" s="233"/>
      <c r="M3872" s="233"/>
      <c r="N3872" s="233">
        <v>64</v>
      </c>
      <c r="O3872" s="233"/>
      <c r="P3872" s="234"/>
    </row>
    <row r="3873" spans="1:16" x14ac:dyDescent="0.25">
      <c r="A3873" s="231" t="s">
        <v>848</v>
      </c>
      <c r="B3873" s="232" t="s">
        <v>6177</v>
      </c>
      <c r="C3873" s="233"/>
      <c r="D3873" s="233"/>
      <c r="E3873" s="233"/>
      <c r="F3873" s="233"/>
      <c r="G3873" s="233"/>
      <c r="H3873" s="233"/>
      <c r="I3873" s="233"/>
      <c r="J3873" s="233"/>
      <c r="K3873" s="233">
        <v>564</v>
      </c>
      <c r="L3873" s="233">
        <v>590</v>
      </c>
      <c r="M3873" s="233">
        <v>356</v>
      </c>
      <c r="N3873" s="233">
        <v>362</v>
      </c>
      <c r="O3873" s="233">
        <v>13</v>
      </c>
      <c r="P3873" s="234"/>
    </row>
    <row r="3874" spans="1:16" x14ac:dyDescent="0.25">
      <c r="A3874" s="231" t="s">
        <v>18</v>
      </c>
      <c r="B3874" s="232" t="s">
        <v>6178</v>
      </c>
      <c r="C3874" s="233">
        <v>100</v>
      </c>
      <c r="D3874" s="233">
        <v>111</v>
      </c>
      <c r="E3874" s="233">
        <v>325</v>
      </c>
      <c r="F3874" s="233">
        <v>676</v>
      </c>
      <c r="G3874" s="233">
        <v>1381</v>
      </c>
      <c r="H3874" s="233">
        <v>158</v>
      </c>
      <c r="I3874" s="233">
        <v>4509</v>
      </c>
      <c r="J3874" s="233"/>
      <c r="K3874" s="233"/>
      <c r="L3874" s="233">
        <v>25</v>
      </c>
      <c r="M3874" s="233">
        <v>493</v>
      </c>
      <c r="N3874" s="233">
        <v>3584</v>
      </c>
      <c r="O3874" s="233">
        <v>7070</v>
      </c>
      <c r="P3874" s="234"/>
    </row>
    <row r="3875" spans="1:16" x14ac:dyDescent="0.25">
      <c r="A3875" s="231" t="s">
        <v>1862</v>
      </c>
      <c r="B3875" s="232" t="s">
        <v>6185</v>
      </c>
      <c r="C3875" s="233">
        <v>1</v>
      </c>
      <c r="D3875" s="233"/>
      <c r="E3875" s="233"/>
      <c r="F3875" s="233"/>
      <c r="G3875" s="233"/>
      <c r="H3875" s="233"/>
      <c r="I3875" s="233"/>
      <c r="J3875" s="233"/>
      <c r="K3875" s="233"/>
      <c r="L3875" s="233"/>
      <c r="M3875" s="233"/>
      <c r="N3875" s="233"/>
      <c r="O3875" s="233"/>
      <c r="P3875" s="234"/>
    </row>
    <row r="3876" spans="1:16" x14ac:dyDescent="0.25">
      <c r="A3876" s="231" t="s">
        <v>8609</v>
      </c>
      <c r="B3876" s="232" t="s">
        <v>8610</v>
      </c>
      <c r="C3876" s="233"/>
      <c r="D3876" s="233"/>
      <c r="E3876" s="233"/>
      <c r="F3876" s="233"/>
      <c r="G3876" s="233"/>
      <c r="H3876" s="233"/>
      <c r="I3876" s="233"/>
      <c r="J3876" s="233"/>
      <c r="K3876" s="233"/>
      <c r="L3876" s="233"/>
      <c r="M3876" s="233"/>
      <c r="N3876" s="233">
        <v>10</v>
      </c>
      <c r="O3876" s="233"/>
      <c r="P3876" s="234"/>
    </row>
    <row r="3877" spans="1:16" x14ac:dyDescent="0.25">
      <c r="A3877" s="231" t="s">
        <v>8204</v>
      </c>
      <c r="B3877" s="232" t="s">
        <v>8205</v>
      </c>
      <c r="C3877" s="233"/>
      <c r="D3877" s="233"/>
      <c r="E3877" s="233"/>
      <c r="F3877" s="233"/>
      <c r="G3877" s="233"/>
      <c r="H3877" s="233"/>
      <c r="I3877" s="233"/>
      <c r="J3877" s="233"/>
      <c r="K3877" s="233"/>
      <c r="L3877" s="233"/>
      <c r="M3877" s="233">
        <v>11</v>
      </c>
      <c r="N3877" s="233"/>
      <c r="O3877" s="233"/>
      <c r="P3877" s="234"/>
    </row>
    <row r="3878" spans="1:16" x14ac:dyDescent="0.25">
      <c r="A3878" s="231" t="s">
        <v>1430</v>
      </c>
      <c r="B3878" s="232" t="s">
        <v>3771</v>
      </c>
      <c r="C3878" s="233"/>
      <c r="D3878" s="233"/>
      <c r="E3878" s="233"/>
      <c r="F3878" s="233"/>
      <c r="G3878" s="233"/>
      <c r="H3878" s="233"/>
      <c r="I3878" s="233"/>
      <c r="J3878" s="233"/>
      <c r="K3878" s="233"/>
      <c r="L3878" s="233"/>
      <c r="M3878" s="233">
        <v>5</v>
      </c>
      <c r="N3878" s="233"/>
      <c r="O3878" s="233"/>
      <c r="P3878" s="234"/>
    </row>
    <row r="3879" spans="1:16" x14ac:dyDescent="0.25">
      <c r="A3879" s="231" t="s">
        <v>1502</v>
      </c>
      <c r="B3879" s="232" t="s">
        <v>3772</v>
      </c>
      <c r="C3879" s="233">
        <v>27</v>
      </c>
      <c r="D3879" s="233"/>
      <c r="E3879" s="233"/>
      <c r="F3879" s="233"/>
      <c r="G3879" s="233"/>
      <c r="H3879" s="233"/>
      <c r="I3879" s="233"/>
      <c r="J3879" s="233"/>
      <c r="K3879" s="233"/>
      <c r="L3879" s="233"/>
      <c r="M3879" s="233"/>
      <c r="N3879" s="233"/>
      <c r="O3879" s="233"/>
      <c r="P3879" s="234"/>
    </row>
    <row r="3880" spans="1:16" x14ac:dyDescent="0.25">
      <c r="A3880" s="231" t="s">
        <v>2600</v>
      </c>
      <c r="B3880" s="232" t="s">
        <v>9979</v>
      </c>
      <c r="C3880" s="233"/>
      <c r="D3880" s="233"/>
      <c r="E3880" s="233"/>
      <c r="F3880" s="233"/>
      <c r="G3880" s="233"/>
      <c r="H3880" s="233"/>
      <c r="I3880" s="233"/>
      <c r="J3880" s="233"/>
      <c r="K3880" s="233">
        <v>1</v>
      </c>
      <c r="L3880" s="233"/>
      <c r="M3880" s="233"/>
      <c r="N3880" s="233"/>
      <c r="O3880" s="233"/>
      <c r="P3880" s="234"/>
    </row>
    <row r="3881" spans="1:16" x14ac:dyDescent="0.25">
      <c r="A3881" s="231" t="s">
        <v>2348</v>
      </c>
      <c r="B3881" s="232" t="s">
        <v>6171</v>
      </c>
      <c r="C3881" s="233"/>
      <c r="D3881" s="233"/>
      <c r="E3881" s="233"/>
      <c r="F3881" s="233">
        <v>1</v>
      </c>
      <c r="G3881" s="233"/>
      <c r="H3881" s="233"/>
      <c r="I3881" s="233"/>
      <c r="J3881" s="233"/>
      <c r="K3881" s="233"/>
      <c r="L3881" s="233"/>
      <c r="M3881" s="233"/>
      <c r="N3881" s="233"/>
      <c r="O3881" s="233"/>
      <c r="P3881" s="234"/>
    </row>
    <row r="3882" spans="1:16" x14ac:dyDescent="0.25">
      <c r="A3882" s="231" t="s">
        <v>8537</v>
      </c>
      <c r="B3882" s="232" t="s">
        <v>8538</v>
      </c>
      <c r="C3882" s="233"/>
      <c r="D3882" s="233"/>
      <c r="E3882" s="233"/>
      <c r="F3882" s="233"/>
      <c r="G3882" s="233">
        <v>5</v>
      </c>
      <c r="H3882" s="233"/>
      <c r="I3882" s="233"/>
      <c r="J3882" s="233"/>
      <c r="K3882" s="233"/>
      <c r="L3882" s="233"/>
      <c r="M3882" s="233"/>
      <c r="N3882" s="233"/>
      <c r="O3882" s="233"/>
      <c r="P3882" s="234"/>
    </row>
    <row r="3883" spans="1:16" x14ac:dyDescent="0.25">
      <c r="A3883" s="231" t="s">
        <v>1267</v>
      </c>
      <c r="B3883" s="232" t="s">
        <v>3760</v>
      </c>
      <c r="C3883" s="233"/>
      <c r="D3883" s="233"/>
      <c r="E3883" s="233"/>
      <c r="F3883" s="233"/>
      <c r="G3883" s="233"/>
      <c r="H3883" s="233">
        <v>21</v>
      </c>
      <c r="I3883" s="233"/>
      <c r="J3883" s="233"/>
      <c r="K3883" s="233"/>
      <c r="L3883" s="233"/>
      <c r="M3883" s="233"/>
      <c r="N3883" s="233"/>
      <c r="O3883" s="233"/>
      <c r="P3883" s="234"/>
    </row>
    <row r="3884" spans="1:16" x14ac:dyDescent="0.25">
      <c r="A3884" s="231" t="s">
        <v>8202</v>
      </c>
      <c r="B3884" s="232" t="s">
        <v>9980</v>
      </c>
      <c r="C3884" s="233"/>
      <c r="D3884" s="233"/>
      <c r="E3884" s="233"/>
      <c r="F3884" s="233"/>
      <c r="G3884" s="233"/>
      <c r="H3884" s="233"/>
      <c r="I3884" s="233"/>
      <c r="J3884" s="233">
        <v>86</v>
      </c>
      <c r="K3884" s="233"/>
      <c r="L3884" s="233"/>
      <c r="M3884" s="233"/>
      <c r="N3884" s="233"/>
      <c r="O3884" s="233"/>
      <c r="P3884" s="234"/>
    </row>
    <row r="3885" spans="1:16" x14ac:dyDescent="0.25">
      <c r="A3885" s="231" t="s">
        <v>9981</v>
      </c>
      <c r="B3885" s="232" t="s">
        <v>9982</v>
      </c>
      <c r="C3885" s="233"/>
      <c r="D3885" s="233"/>
      <c r="E3885" s="233"/>
      <c r="F3885" s="233"/>
      <c r="G3885" s="233"/>
      <c r="H3885" s="233"/>
      <c r="I3885" s="233"/>
      <c r="J3885" s="233"/>
      <c r="K3885" s="233"/>
      <c r="L3885" s="233"/>
      <c r="M3885" s="233"/>
      <c r="N3885" s="233"/>
      <c r="O3885" s="233"/>
      <c r="P3885" s="234">
        <v>85</v>
      </c>
    </row>
    <row r="3886" spans="1:16" x14ac:dyDescent="0.25">
      <c r="A3886" s="231" t="s">
        <v>10</v>
      </c>
      <c r="B3886" s="232" t="s">
        <v>3762</v>
      </c>
      <c r="C3886" s="233">
        <v>158091</v>
      </c>
      <c r="D3886" s="233">
        <v>236622</v>
      </c>
      <c r="E3886" s="233">
        <v>282680</v>
      </c>
      <c r="F3886" s="233">
        <v>281832</v>
      </c>
      <c r="G3886" s="233">
        <v>455676</v>
      </c>
      <c r="H3886" s="233">
        <v>564810</v>
      </c>
      <c r="I3886" s="233">
        <v>707924</v>
      </c>
      <c r="J3886" s="233">
        <v>529374</v>
      </c>
      <c r="K3886" s="233">
        <v>446617</v>
      </c>
      <c r="L3886" s="233">
        <v>599011</v>
      </c>
      <c r="M3886" s="233">
        <v>531201</v>
      </c>
      <c r="N3886" s="233">
        <v>601964</v>
      </c>
      <c r="O3886" s="233">
        <v>396792</v>
      </c>
      <c r="P3886" s="234">
        <v>118876</v>
      </c>
    </row>
    <row r="3887" spans="1:16" x14ac:dyDescent="0.25">
      <c r="A3887" s="231" t="s">
        <v>87</v>
      </c>
      <c r="B3887" s="232" t="s">
        <v>6182</v>
      </c>
      <c r="C3887" s="233">
        <v>1483</v>
      </c>
      <c r="D3887" s="233">
        <v>4555</v>
      </c>
      <c r="E3887" s="233">
        <v>12793</v>
      </c>
      <c r="F3887" s="233">
        <v>16294</v>
      </c>
      <c r="G3887" s="233">
        <v>19945</v>
      </c>
      <c r="H3887" s="233">
        <v>19328</v>
      </c>
      <c r="I3887" s="233">
        <v>33203</v>
      </c>
      <c r="J3887" s="233">
        <v>58453</v>
      </c>
      <c r="K3887" s="233">
        <v>60953</v>
      </c>
      <c r="L3887" s="233">
        <v>64328</v>
      </c>
      <c r="M3887" s="233">
        <v>37633</v>
      </c>
      <c r="N3887" s="233">
        <v>47696</v>
      </c>
      <c r="O3887" s="233">
        <v>49891</v>
      </c>
      <c r="P3887" s="234">
        <v>83153</v>
      </c>
    </row>
    <row r="3888" spans="1:16" x14ac:dyDescent="0.25">
      <c r="A3888" s="231" t="s">
        <v>92</v>
      </c>
      <c r="B3888" s="232" t="s">
        <v>6183</v>
      </c>
      <c r="C3888" s="233">
        <v>626</v>
      </c>
      <c r="D3888" s="233">
        <v>13963</v>
      </c>
      <c r="E3888" s="233">
        <v>5216</v>
      </c>
      <c r="F3888" s="233">
        <v>843</v>
      </c>
      <c r="G3888" s="233">
        <v>687</v>
      </c>
      <c r="H3888" s="233">
        <v>75</v>
      </c>
      <c r="I3888" s="233">
        <v>5117</v>
      </c>
      <c r="J3888" s="233">
        <v>2471</v>
      </c>
      <c r="K3888" s="233">
        <v>142</v>
      </c>
      <c r="L3888" s="233">
        <v>2350</v>
      </c>
      <c r="M3888" s="233">
        <v>3432</v>
      </c>
      <c r="N3888" s="233">
        <v>3296</v>
      </c>
      <c r="O3888" s="233">
        <v>710</v>
      </c>
      <c r="P3888" s="234"/>
    </row>
    <row r="3889" spans="1:16" x14ac:dyDescent="0.25">
      <c r="A3889" s="231" t="s">
        <v>7895</v>
      </c>
      <c r="B3889" s="232" t="s">
        <v>7896</v>
      </c>
      <c r="C3889" s="233">
        <v>1</v>
      </c>
      <c r="D3889" s="233"/>
      <c r="E3889" s="233"/>
      <c r="F3889" s="233"/>
      <c r="G3889" s="233"/>
      <c r="H3889" s="233"/>
      <c r="I3889" s="233"/>
      <c r="J3889" s="233"/>
      <c r="K3889" s="233"/>
      <c r="L3889" s="233"/>
      <c r="M3889" s="233"/>
      <c r="N3889" s="233"/>
      <c r="O3889" s="233"/>
      <c r="P3889" s="234"/>
    </row>
    <row r="3890" spans="1:16" x14ac:dyDescent="0.25">
      <c r="A3890" s="231" t="s">
        <v>1064</v>
      </c>
      <c r="B3890" s="232" t="s">
        <v>3763</v>
      </c>
      <c r="C3890" s="233"/>
      <c r="D3890" s="233"/>
      <c r="E3890" s="233"/>
      <c r="F3890" s="233"/>
      <c r="G3890" s="233"/>
      <c r="H3890" s="233"/>
      <c r="I3890" s="233"/>
      <c r="J3890" s="233">
        <v>36</v>
      </c>
      <c r="K3890" s="233">
        <v>1375</v>
      </c>
      <c r="L3890" s="233"/>
      <c r="M3890" s="233"/>
      <c r="N3890" s="233"/>
      <c r="O3890" s="233"/>
      <c r="P3890" s="234"/>
    </row>
    <row r="3891" spans="1:16" x14ac:dyDescent="0.25">
      <c r="A3891" s="231" t="s">
        <v>2406</v>
      </c>
      <c r="B3891" s="232" t="s">
        <v>3764</v>
      </c>
      <c r="C3891" s="233"/>
      <c r="D3891" s="233"/>
      <c r="E3891" s="233"/>
      <c r="F3891" s="233">
        <v>41</v>
      </c>
      <c r="G3891" s="233"/>
      <c r="H3891" s="233"/>
      <c r="I3891" s="233"/>
      <c r="J3891" s="233"/>
      <c r="K3891" s="233"/>
      <c r="L3891" s="233"/>
      <c r="M3891" s="233"/>
      <c r="N3891" s="233"/>
      <c r="O3891" s="233"/>
      <c r="P3891" s="234"/>
    </row>
    <row r="3892" spans="1:16" x14ac:dyDescent="0.25">
      <c r="A3892" s="231" t="s">
        <v>1101</v>
      </c>
      <c r="B3892" s="232" t="s">
        <v>3765</v>
      </c>
      <c r="C3892" s="233"/>
      <c r="D3892" s="233"/>
      <c r="E3892" s="233"/>
      <c r="F3892" s="233">
        <v>498</v>
      </c>
      <c r="G3892" s="233">
        <v>203</v>
      </c>
      <c r="H3892" s="233">
        <v>562</v>
      </c>
      <c r="I3892" s="233">
        <v>922</v>
      </c>
      <c r="J3892" s="233">
        <v>184</v>
      </c>
      <c r="K3892" s="233"/>
      <c r="L3892" s="233">
        <v>96</v>
      </c>
      <c r="M3892" s="233">
        <v>66</v>
      </c>
      <c r="N3892" s="233"/>
      <c r="O3892" s="233"/>
      <c r="P3892" s="234"/>
    </row>
    <row r="3893" spans="1:16" x14ac:dyDescent="0.25">
      <c r="A3893" s="231" t="s">
        <v>2648</v>
      </c>
      <c r="B3893" s="232" t="s">
        <v>9983</v>
      </c>
      <c r="C3893" s="233">
        <v>2744</v>
      </c>
      <c r="D3893" s="233">
        <v>888</v>
      </c>
      <c r="E3893" s="233">
        <v>640</v>
      </c>
      <c r="F3893" s="233">
        <v>536</v>
      </c>
      <c r="G3893" s="233"/>
      <c r="H3893" s="233"/>
      <c r="I3893" s="233">
        <v>752</v>
      </c>
      <c r="J3893" s="233">
        <v>318</v>
      </c>
      <c r="K3893" s="233">
        <v>548</v>
      </c>
      <c r="L3893" s="233">
        <v>6749</v>
      </c>
      <c r="M3893" s="233">
        <v>8982</v>
      </c>
      <c r="N3893" s="233">
        <v>2335</v>
      </c>
      <c r="O3893" s="233">
        <v>2729</v>
      </c>
      <c r="P3893" s="234">
        <v>568</v>
      </c>
    </row>
    <row r="3894" spans="1:16" x14ac:dyDescent="0.25">
      <c r="A3894" s="231" t="s">
        <v>2531</v>
      </c>
      <c r="B3894" s="232" t="s">
        <v>6808</v>
      </c>
      <c r="C3894" s="233">
        <v>732</v>
      </c>
      <c r="D3894" s="233">
        <v>96</v>
      </c>
      <c r="E3894" s="233">
        <v>147</v>
      </c>
      <c r="F3894" s="233"/>
      <c r="G3894" s="233">
        <v>225</v>
      </c>
      <c r="H3894" s="233">
        <v>182</v>
      </c>
      <c r="I3894" s="233">
        <v>854</v>
      </c>
      <c r="J3894" s="233">
        <v>541</v>
      </c>
      <c r="K3894" s="233">
        <v>446</v>
      </c>
      <c r="L3894" s="233">
        <v>61</v>
      </c>
      <c r="M3894" s="233">
        <v>571</v>
      </c>
      <c r="N3894" s="233"/>
      <c r="O3894" s="233"/>
      <c r="P3894" s="234"/>
    </row>
    <row r="3895" spans="1:16" x14ac:dyDescent="0.25">
      <c r="A3895" s="231" t="s">
        <v>2631</v>
      </c>
      <c r="B3895" s="232" t="s">
        <v>6809</v>
      </c>
      <c r="C3895" s="233"/>
      <c r="D3895" s="233"/>
      <c r="E3895" s="233"/>
      <c r="F3895" s="233"/>
      <c r="G3895" s="233"/>
      <c r="H3895" s="233"/>
      <c r="I3895" s="233">
        <v>30</v>
      </c>
      <c r="J3895" s="233">
        <v>8</v>
      </c>
      <c r="K3895" s="233">
        <v>29</v>
      </c>
      <c r="L3895" s="233">
        <v>171</v>
      </c>
      <c r="M3895" s="233">
        <v>801</v>
      </c>
      <c r="N3895" s="233"/>
      <c r="O3895" s="233">
        <v>139</v>
      </c>
      <c r="P3895" s="234"/>
    </row>
    <row r="3896" spans="1:16" x14ac:dyDescent="0.25">
      <c r="A3896" s="231" t="s">
        <v>2645</v>
      </c>
      <c r="B3896" s="232" t="s">
        <v>6945</v>
      </c>
      <c r="C3896" s="233"/>
      <c r="D3896" s="233"/>
      <c r="E3896" s="233"/>
      <c r="F3896" s="233"/>
      <c r="G3896" s="233">
        <v>3</v>
      </c>
      <c r="H3896" s="233">
        <v>38</v>
      </c>
      <c r="I3896" s="233">
        <v>9</v>
      </c>
      <c r="J3896" s="233">
        <v>10</v>
      </c>
      <c r="K3896" s="233"/>
      <c r="L3896" s="233">
        <v>1451</v>
      </c>
      <c r="M3896" s="233">
        <v>2390</v>
      </c>
      <c r="N3896" s="233">
        <v>120</v>
      </c>
      <c r="O3896" s="233">
        <v>50</v>
      </c>
      <c r="P3896" s="234"/>
    </row>
    <row r="3897" spans="1:16" x14ac:dyDescent="0.25">
      <c r="A3897" s="231" t="s">
        <v>1530</v>
      </c>
      <c r="B3897" s="232" t="s">
        <v>3766</v>
      </c>
      <c r="C3897" s="233"/>
      <c r="D3897" s="233"/>
      <c r="E3897" s="233">
        <v>20</v>
      </c>
      <c r="F3897" s="233">
        <v>265</v>
      </c>
      <c r="G3897" s="233">
        <v>591</v>
      </c>
      <c r="H3897" s="233">
        <v>933</v>
      </c>
      <c r="I3897" s="233">
        <v>1307</v>
      </c>
      <c r="J3897" s="233"/>
      <c r="K3897" s="233"/>
      <c r="L3897" s="233"/>
      <c r="M3897" s="233">
        <v>53</v>
      </c>
      <c r="N3897" s="233"/>
      <c r="O3897" s="233"/>
      <c r="P3897" s="234"/>
    </row>
    <row r="3898" spans="1:16" x14ac:dyDescent="0.25">
      <c r="A3898" s="231" t="s">
        <v>19</v>
      </c>
      <c r="B3898" s="232" t="s">
        <v>3767</v>
      </c>
      <c r="C3898" s="233"/>
      <c r="D3898" s="233"/>
      <c r="E3898" s="233"/>
      <c r="F3898" s="233"/>
      <c r="G3898" s="233">
        <v>34</v>
      </c>
      <c r="H3898" s="233"/>
      <c r="I3898" s="233">
        <v>619</v>
      </c>
      <c r="J3898" s="233"/>
      <c r="K3898" s="233"/>
      <c r="L3898" s="233"/>
      <c r="M3898" s="233"/>
      <c r="N3898" s="233"/>
      <c r="O3898" s="233"/>
      <c r="P3898" s="234"/>
    </row>
    <row r="3899" spans="1:16" x14ac:dyDescent="0.25">
      <c r="A3899" s="231" t="s">
        <v>1472</v>
      </c>
      <c r="B3899" s="232" t="s">
        <v>3768</v>
      </c>
      <c r="C3899" s="233"/>
      <c r="D3899" s="233"/>
      <c r="E3899" s="233">
        <v>343</v>
      </c>
      <c r="F3899" s="233"/>
      <c r="G3899" s="233"/>
      <c r="H3899" s="233"/>
      <c r="I3899" s="233"/>
      <c r="J3899" s="233"/>
      <c r="K3899" s="233"/>
      <c r="L3899" s="233"/>
      <c r="M3899" s="233"/>
      <c r="N3899" s="233"/>
      <c r="O3899" s="233"/>
      <c r="P3899" s="234"/>
    </row>
    <row r="3900" spans="1:16" x14ac:dyDescent="0.25">
      <c r="A3900" s="231" t="s">
        <v>301</v>
      </c>
      <c r="B3900" s="232" t="s">
        <v>6179</v>
      </c>
      <c r="C3900" s="233"/>
      <c r="D3900" s="233">
        <v>196</v>
      </c>
      <c r="E3900" s="233">
        <v>1579</v>
      </c>
      <c r="F3900" s="233">
        <v>142</v>
      </c>
      <c r="G3900" s="233"/>
      <c r="H3900" s="233"/>
      <c r="I3900" s="233">
        <v>54</v>
      </c>
      <c r="J3900" s="233">
        <v>716</v>
      </c>
      <c r="K3900" s="233"/>
      <c r="L3900" s="233"/>
      <c r="M3900" s="233"/>
      <c r="N3900" s="233"/>
      <c r="O3900" s="233">
        <v>5</v>
      </c>
      <c r="P3900" s="234"/>
    </row>
    <row r="3901" spans="1:16" x14ac:dyDescent="0.25">
      <c r="A3901" s="231" t="s">
        <v>577</v>
      </c>
      <c r="B3901" s="232" t="s">
        <v>6180</v>
      </c>
      <c r="C3901" s="233"/>
      <c r="D3901" s="233"/>
      <c r="E3901" s="233">
        <v>1427</v>
      </c>
      <c r="F3901" s="233"/>
      <c r="G3901" s="233"/>
      <c r="H3901" s="233"/>
      <c r="I3901" s="233"/>
      <c r="J3901" s="233"/>
      <c r="K3901" s="233"/>
      <c r="L3901" s="233"/>
      <c r="M3901" s="233"/>
      <c r="N3901" s="233"/>
      <c r="O3901" s="233"/>
      <c r="P3901" s="234"/>
    </row>
    <row r="3902" spans="1:16" x14ac:dyDescent="0.25">
      <c r="A3902" s="231" t="s">
        <v>668</v>
      </c>
      <c r="B3902" s="232" t="s">
        <v>3791</v>
      </c>
      <c r="C3902" s="233"/>
      <c r="D3902" s="233">
        <v>2</v>
      </c>
      <c r="E3902" s="233"/>
      <c r="F3902" s="233"/>
      <c r="G3902" s="233"/>
      <c r="H3902" s="233"/>
      <c r="I3902" s="233"/>
      <c r="J3902" s="233"/>
      <c r="K3902" s="233"/>
      <c r="L3902" s="233"/>
      <c r="M3902" s="233"/>
      <c r="N3902" s="233"/>
      <c r="O3902" s="233"/>
      <c r="P3902" s="234"/>
    </row>
    <row r="3903" spans="1:16" x14ac:dyDescent="0.25">
      <c r="A3903" s="231" t="s">
        <v>76</v>
      </c>
      <c r="B3903" s="232" t="s">
        <v>3792</v>
      </c>
      <c r="C3903" s="233"/>
      <c r="D3903" s="233"/>
      <c r="E3903" s="233"/>
      <c r="F3903" s="233"/>
      <c r="G3903" s="233"/>
      <c r="H3903" s="233"/>
      <c r="I3903" s="233">
        <v>1</v>
      </c>
      <c r="J3903" s="233"/>
      <c r="K3903" s="233"/>
      <c r="L3903" s="233"/>
      <c r="M3903" s="233"/>
      <c r="N3903" s="233"/>
      <c r="O3903" s="233"/>
      <c r="P3903" s="234"/>
    </row>
    <row r="3904" spans="1:16" x14ac:dyDescent="0.25">
      <c r="A3904" s="231" t="s">
        <v>2099</v>
      </c>
      <c r="B3904" s="232" t="s">
        <v>3793</v>
      </c>
      <c r="C3904" s="233"/>
      <c r="D3904" s="233"/>
      <c r="E3904" s="233"/>
      <c r="F3904" s="233"/>
      <c r="G3904" s="233"/>
      <c r="H3904" s="233"/>
      <c r="I3904" s="233"/>
      <c r="J3904" s="233"/>
      <c r="K3904" s="233">
        <v>35</v>
      </c>
      <c r="L3904" s="233">
        <v>37</v>
      </c>
      <c r="M3904" s="233">
        <v>750</v>
      </c>
      <c r="N3904" s="233"/>
      <c r="O3904" s="233"/>
      <c r="P3904" s="234"/>
    </row>
    <row r="3905" spans="1:16" x14ac:dyDescent="0.25">
      <c r="A3905" s="231" t="s">
        <v>2134</v>
      </c>
      <c r="B3905" s="232" t="s">
        <v>9984</v>
      </c>
      <c r="C3905" s="233">
        <v>65</v>
      </c>
      <c r="D3905" s="233"/>
      <c r="E3905" s="233"/>
      <c r="F3905" s="233"/>
      <c r="G3905" s="233"/>
      <c r="H3905" s="233"/>
      <c r="I3905" s="233"/>
      <c r="J3905" s="233"/>
      <c r="K3905" s="233"/>
      <c r="L3905" s="233"/>
      <c r="M3905" s="233"/>
      <c r="N3905" s="233"/>
      <c r="O3905" s="233"/>
      <c r="P3905" s="234"/>
    </row>
    <row r="3906" spans="1:16" x14ac:dyDescent="0.25">
      <c r="A3906" s="231" t="s">
        <v>618</v>
      </c>
      <c r="B3906" s="232" t="s">
        <v>9985</v>
      </c>
      <c r="C3906" s="233">
        <v>62</v>
      </c>
      <c r="D3906" s="233">
        <v>7</v>
      </c>
      <c r="E3906" s="233">
        <v>13</v>
      </c>
      <c r="F3906" s="233">
        <v>27</v>
      </c>
      <c r="G3906" s="233"/>
      <c r="H3906" s="233">
        <v>4</v>
      </c>
      <c r="I3906" s="233"/>
      <c r="J3906" s="233"/>
      <c r="K3906" s="233"/>
      <c r="L3906" s="233"/>
      <c r="M3906" s="233"/>
      <c r="N3906" s="233"/>
      <c r="O3906" s="233">
        <v>2</v>
      </c>
      <c r="P3906" s="234"/>
    </row>
    <row r="3907" spans="1:16" x14ac:dyDescent="0.25">
      <c r="A3907" s="231" t="s">
        <v>2074</v>
      </c>
      <c r="B3907" s="232" t="s">
        <v>3798</v>
      </c>
      <c r="C3907" s="233"/>
      <c r="D3907" s="233"/>
      <c r="E3907" s="233"/>
      <c r="F3907" s="233"/>
      <c r="G3907" s="233"/>
      <c r="H3907" s="233"/>
      <c r="I3907" s="233">
        <v>574</v>
      </c>
      <c r="J3907" s="233"/>
      <c r="K3907" s="233"/>
      <c r="L3907" s="233"/>
      <c r="M3907" s="233">
        <v>34</v>
      </c>
      <c r="N3907" s="233"/>
      <c r="O3907" s="233"/>
      <c r="P3907" s="234"/>
    </row>
    <row r="3908" spans="1:16" x14ac:dyDescent="0.25">
      <c r="A3908" s="231" t="s">
        <v>1649</v>
      </c>
      <c r="B3908" s="232" t="s">
        <v>9986</v>
      </c>
      <c r="C3908" s="233">
        <v>94</v>
      </c>
      <c r="D3908" s="233">
        <v>204</v>
      </c>
      <c r="E3908" s="233">
        <v>427</v>
      </c>
      <c r="F3908" s="233">
        <v>90</v>
      </c>
      <c r="G3908" s="233"/>
      <c r="H3908" s="233">
        <v>566</v>
      </c>
      <c r="I3908" s="233">
        <v>345</v>
      </c>
      <c r="J3908" s="233">
        <v>12</v>
      </c>
      <c r="K3908" s="233">
        <v>66</v>
      </c>
      <c r="L3908" s="233"/>
      <c r="M3908" s="233"/>
      <c r="N3908" s="233"/>
      <c r="O3908" s="233"/>
      <c r="P3908" s="234"/>
    </row>
    <row r="3909" spans="1:16" x14ac:dyDescent="0.25">
      <c r="A3909" s="231" t="s">
        <v>3799</v>
      </c>
      <c r="B3909" s="232" t="s">
        <v>3800</v>
      </c>
      <c r="C3909" s="233"/>
      <c r="D3909" s="233"/>
      <c r="E3909" s="233"/>
      <c r="F3909" s="233"/>
      <c r="G3909" s="233"/>
      <c r="H3909" s="233"/>
      <c r="I3909" s="233"/>
      <c r="J3909" s="233"/>
      <c r="K3909" s="233"/>
      <c r="L3909" s="233"/>
      <c r="M3909" s="233"/>
      <c r="N3909" s="233"/>
      <c r="O3909" s="233">
        <v>26</v>
      </c>
      <c r="P3909" s="234"/>
    </row>
    <row r="3910" spans="1:16" x14ac:dyDescent="0.25">
      <c r="A3910" s="231" t="s">
        <v>3211</v>
      </c>
      <c r="B3910" s="232" t="s">
        <v>6160</v>
      </c>
      <c r="C3910" s="233">
        <v>37</v>
      </c>
      <c r="D3910" s="233">
        <v>1</v>
      </c>
      <c r="E3910" s="233"/>
      <c r="F3910" s="233"/>
      <c r="G3910" s="233">
        <v>13</v>
      </c>
      <c r="H3910" s="233"/>
      <c r="I3910" s="233"/>
      <c r="J3910" s="233">
        <v>1</v>
      </c>
      <c r="K3910" s="233"/>
      <c r="L3910" s="233">
        <v>5</v>
      </c>
      <c r="M3910" s="233"/>
      <c r="N3910" s="233"/>
      <c r="O3910" s="233"/>
      <c r="P3910" s="234"/>
    </row>
    <row r="3911" spans="1:16" x14ac:dyDescent="0.25">
      <c r="A3911" s="231" t="s">
        <v>2214</v>
      </c>
      <c r="B3911" s="232" t="s">
        <v>9987</v>
      </c>
      <c r="C3911" s="233"/>
      <c r="D3911" s="233">
        <v>3</v>
      </c>
      <c r="E3911" s="233"/>
      <c r="F3911" s="233">
        <v>2</v>
      </c>
      <c r="G3911" s="233"/>
      <c r="H3911" s="233"/>
      <c r="I3911" s="233"/>
      <c r="J3911" s="233"/>
      <c r="K3911" s="233"/>
      <c r="L3911" s="233"/>
      <c r="M3911" s="233"/>
      <c r="N3911" s="233"/>
      <c r="O3911" s="233"/>
      <c r="P3911" s="234"/>
    </row>
    <row r="3912" spans="1:16" x14ac:dyDescent="0.25">
      <c r="A3912" s="231" t="s">
        <v>1744</v>
      </c>
      <c r="B3912" s="232" t="s">
        <v>9988</v>
      </c>
      <c r="C3912" s="233"/>
      <c r="D3912" s="233">
        <v>1</v>
      </c>
      <c r="E3912" s="233">
        <v>7</v>
      </c>
      <c r="F3912" s="233">
        <v>3</v>
      </c>
      <c r="G3912" s="233"/>
      <c r="H3912" s="233"/>
      <c r="I3912" s="233"/>
      <c r="J3912" s="233"/>
      <c r="K3912" s="233"/>
      <c r="L3912" s="233"/>
      <c r="M3912" s="233"/>
      <c r="N3912" s="233"/>
      <c r="O3912" s="233"/>
      <c r="P3912" s="234"/>
    </row>
    <row r="3913" spans="1:16" x14ac:dyDescent="0.25">
      <c r="A3913" s="231" t="s">
        <v>2611</v>
      </c>
      <c r="B3913" s="232" t="s">
        <v>3802</v>
      </c>
      <c r="C3913" s="233"/>
      <c r="D3913" s="233"/>
      <c r="E3913" s="233"/>
      <c r="F3913" s="233"/>
      <c r="G3913" s="233"/>
      <c r="H3913" s="233">
        <v>1</v>
      </c>
      <c r="I3913" s="233"/>
      <c r="J3913" s="233"/>
      <c r="K3913" s="233"/>
      <c r="L3913" s="233"/>
      <c r="M3913" s="233"/>
      <c r="N3913" s="233"/>
      <c r="O3913" s="233"/>
      <c r="P3913" s="234"/>
    </row>
    <row r="3914" spans="1:16" x14ac:dyDescent="0.25">
      <c r="A3914" s="231" t="s">
        <v>290</v>
      </c>
      <c r="B3914" s="232" t="s">
        <v>3803</v>
      </c>
      <c r="C3914" s="233">
        <v>18</v>
      </c>
      <c r="D3914" s="233">
        <v>191</v>
      </c>
      <c r="E3914" s="233">
        <v>303</v>
      </c>
      <c r="F3914" s="233">
        <v>199</v>
      </c>
      <c r="G3914" s="233">
        <v>10</v>
      </c>
      <c r="H3914" s="233"/>
      <c r="I3914" s="233"/>
      <c r="J3914" s="233">
        <v>1</v>
      </c>
      <c r="K3914" s="233"/>
      <c r="L3914" s="233">
        <v>71</v>
      </c>
      <c r="M3914" s="233">
        <v>23</v>
      </c>
      <c r="N3914" s="233">
        <v>34</v>
      </c>
      <c r="O3914" s="233"/>
      <c r="P3914" s="234"/>
    </row>
    <row r="3915" spans="1:16" x14ac:dyDescent="0.25">
      <c r="A3915" s="231" t="s">
        <v>7196</v>
      </c>
      <c r="B3915" s="232" t="s">
        <v>7197</v>
      </c>
      <c r="C3915" s="233">
        <v>1</v>
      </c>
      <c r="D3915" s="233"/>
      <c r="E3915" s="233"/>
      <c r="F3915" s="233"/>
      <c r="G3915" s="233"/>
      <c r="H3915" s="233"/>
      <c r="I3915" s="233"/>
      <c r="J3915" s="233"/>
      <c r="K3915" s="233"/>
      <c r="L3915" s="233">
        <v>42</v>
      </c>
      <c r="M3915" s="233">
        <v>136</v>
      </c>
      <c r="N3915" s="233"/>
      <c r="O3915" s="233">
        <v>52</v>
      </c>
      <c r="P3915" s="234"/>
    </row>
    <row r="3916" spans="1:16" x14ac:dyDescent="0.25">
      <c r="A3916" s="231" t="s">
        <v>8587</v>
      </c>
      <c r="B3916" s="232" t="s">
        <v>9989</v>
      </c>
      <c r="C3916" s="233"/>
      <c r="D3916" s="233"/>
      <c r="E3916" s="233"/>
      <c r="F3916" s="233"/>
      <c r="G3916" s="233"/>
      <c r="H3916" s="233"/>
      <c r="I3916" s="233"/>
      <c r="J3916" s="233"/>
      <c r="K3916" s="233">
        <v>25</v>
      </c>
      <c r="L3916" s="233"/>
      <c r="M3916" s="233"/>
      <c r="N3916" s="233"/>
      <c r="O3916" s="233"/>
      <c r="P3916" s="234"/>
    </row>
    <row r="3917" spans="1:16" x14ac:dyDescent="0.25">
      <c r="A3917" s="231" t="s">
        <v>637</v>
      </c>
      <c r="B3917" s="232" t="s">
        <v>3467</v>
      </c>
      <c r="C3917" s="233"/>
      <c r="D3917" s="233"/>
      <c r="E3917" s="233"/>
      <c r="F3917" s="233"/>
      <c r="G3917" s="233"/>
      <c r="H3917" s="233"/>
      <c r="I3917" s="233"/>
      <c r="J3917" s="233">
        <v>39</v>
      </c>
      <c r="K3917" s="233">
        <v>41</v>
      </c>
      <c r="L3917" s="233">
        <v>48</v>
      </c>
      <c r="M3917" s="233">
        <v>58</v>
      </c>
      <c r="N3917" s="233">
        <v>163</v>
      </c>
      <c r="O3917" s="233">
        <v>195</v>
      </c>
      <c r="P3917" s="234">
        <v>8</v>
      </c>
    </row>
    <row r="3918" spans="1:16" x14ac:dyDescent="0.25">
      <c r="A3918" s="231" t="s">
        <v>1381</v>
      </c>
      <c r="B3918" s="232" t="s">
        <v>6563</v>
      </c>
      <c r="C3918" s="233"/>
      <c r="D3918" s="233"/>
      <c r="E3918" s="233">
        <v>20</v>
      </c>
      <c r="F3918" s="233"/>
      <c r="G3918" s="233"/>
      <c r="H3918" s="233"/>
      <c r="I3918" s="233"/>
      <c r="J3918" s="233"/>
      <c r="K3918" s="233"/>
      <c r="L3918" s="233">
        <v>340</v>
      </c>
      <c r="M3918" s="233">
        <v>26</v>
      </c>
      <c r="N3918" s="233"/>
      <c r="O3918" s="233"/>
      <c r="P3918" s="234"/>
    </row>
    <row r="3919" spans="1:16" x14ac:dyDescent="0.25">
      <c r="A3919" s="231" t="s">
        <v>2571</v>
      </c>
      <c r="B3919" s="232" t="s">
        <v>6165</v>
      </c>
      <c r="C3919" s="233"/>
      <c r="D3919" s="233"/>
      <c r="E3919" s="233">
        <v>22</v>
      </c>
      <c r="F3919" s="233"/>
      <c r="G3919" s="233"/>
      <c r="H3919" s="233"/>
      <c r="I3919" s="233"/>
      <c r="J3919" s="233"/>
      <c r="K3919" s="233"/>
      <c r="L3919" s="233"/>
      <c r="M3919" s="233"/>
      <c r="N3919" s="233"/>
      <c r="O3919" s="233"/>
      <c r="P3919" s="234"/>
    </row>
    <row r="3920" spans="1:16" x14ac:dyDescent="0.25">
      <c r="A3920" s="231" t="s">
        <v>8458</v>
      </c>
      <c r="B3920" s="232" t="s">
        <v>8459</v>
      </c>
      <c r="C3920" s="233"/>
      <c r="D3920" s="233">
        <v>27</v>
      </c>
      <c r="E3920" s="233"/>
      <c r="F3920" s="233"/>
      <c r="G3920" s="233"/>
      <c r="H3920" s="233"/>
      <c r="I3920" s="233"/>
      <c r="J3920" s="233"/>
      <c r="K3920" s="233"/>
      <c r="L3920" s="233"/>
      <c r="M3920" s="233"/>
      <c r="N3920" s="233"/>
      <c r="O3920" s="233"/>
      <c r="P3920" s="234"/>
    </row>
    <row r="3921" spans="1:16" x14ac:dyDescent="0.25">
      <c r="A3921" s="231" t="s">
        <v>7979</v>
      </c>
      <c r="B3921" s="232" t="s">
        <v>7981</v>
      </c>
      <c r="C3921" s="233"/>
      <c r="D3921" s="233">
        <v>185</v>
      </c>
      <c r="E3921" s="233"/>
      <c r="F3921" s="233"/>
      <c r="G3921" s="233"/>
      <c r="H3921" s="233"/>
      <c r="I3921" s="233"/>
      <c r="J3921" s="233"/>
      <c r="K3921" s="233"/>
      <c r="L3921" s="233"/>
      <c r="M3921" s="233"/>
      <c r="N3921" s="233"/>
      <c r="O3921" s="233"/>
      <c r="P3921" s="234"/>
    </row>
    <row r="3922" spans="1:16" x14ac:dyDescent="0.25">
      <c r="A3922" s="231" t="s">
        <v>8324</v>
      </c>
      <c r="B3922" s="232" t="s">
        <v>8325</v>
      </c>
      <c r="C3922" s="233"/>
      <c r="D3922" s="233"/>
      <c r="E3922" s="233"/>
      <c r="F3922" s="233"/>
      <c r="G3922" s="233"/>
      <c r="H3922" s="233"/>
      <c r="I3922" s="233"/>
      <c r="J3922" s="233"/>
      <c r="K3922" s="233"/>
      <c r="L3922" s="233"/>
      <c r="M3922" s="233"/>
      <c r="N3922" s="233">
        <v>59</v>
      </c>
      <c r="O3922" s="233"/>
      <c r="P3922" s="234"/>
    </row>
    <row r="3923" spans="1:16" x14ac:dyDescent="0.25">
      <c r="A3923" s="231" t="s">
        <v>8813</v>
      </c>
      <c r="B3923" s="232" t="s">
        <v>8814</v>
      </c>
      <c r="C3923" s="233"/>
      <c r="D3923" s="233"/>
      <c r="E3923" s="233"/>
      <c r="F3923" s="233"/>
      <c r="G3923" s="233">
        <v>22</v>
      </c>
      <c r="H3923" s="233">
        <v>9</v>
      </c>
      <c r="I3923" s="233">
        <v>1</v>
      </c>
      <c r="J3923" s="233"/>
      <c r="K3923" s="233"/>
      <c r="L3923" s="233"/>
      <c r="M3923" s="233"/>
      <c r="N3923" s="233"/>
      <c r="O3923" s="233"/>
      <c r="P3923" s="234"/>
    </row>
    <row r="3924" spans="1:16" x14ac:dyDescent="0.25">
      <c r="A3924" s="231" t="s">
        <v>8815</v>
      </c>
      <c r="B3924" s="232" t="s">
        <v>8816</v>
      </c>
      <c r="C3924" s="233">
        <v>34</v>
      </c>
      <c r="D3924" s="233"/>
      <c r="E3924" s="233"/>
      <c r="F3924" s="233"/>
      <c r="G3924" s="233"/>
      <c r="H3924" s="233"/>
      <c r="I3924" s="233"/>
      <c r="J3924" s="233"/>
      <c r="K3924" s="233"/>
      <c r="L3924" s="233"/>
      <c r="M3924" s="233"/>
      <c r="N3924" s="233"/>
      <c r="O3924" s="233"/>
      <c r="P3924" s="234"/>
    </row>
    <row r="3925" spans="1:16" x14ac:dyDescent="0.25">
      <c r="A3925" s="231" t="s">
        <v>8200</v>
      </c>
      <c r="B3925" s="232" t="s">
        <v>8201</v>
      </c>
      <c r="C3925" s="233"/>
      <c r="D3925" s="233"/>
      <c r="E3925" s="233"/>
      <c r="F3925" s="233">
        <v>8</v>
      </c>
      <c r="G3925" s="233"/>
      <c r="H3925" s="233"/>
      <c r="I3925" s="233"/>
      <c r="J3925" s="233"/>
      <c r="K3925" s="233"/>
      <c r="L3925" s="233">
        <v>33</v>
      </c>
      <c r="M3925" s="233"/>
      <c r="N3925" s="233"/>
      <c r="O3925" s="233"/>
      <c r="P3925" s="234">
        <v>924</v>
      </c>
    </row>
    <row r="3926" spans="1:16" x14ac:dyDescent="0.25">
      <c r="A3926" s="231" t="s">
        <v>8925</v>
      </c>
      <c r="B3926" s="232" t="s">
        <v>8926</v>
      </c>
      <c r="C3926" s="233"/>
      <c r="D3926" s="233"/>
      <c r="E3926" s="233"/>
      <c r="F3926" s="233">
        <v>14</v>
      </c>
      <c r="G3926" s="233"/>
      <c r="H3926" s="233"/>
      <c r="I3926" s="233"/>
      <c r="J3926" s="233"/>
      <c r="K3926" s="233"/>
      <c r="L3926" s="233"/>
      <c r="M3926" s="233"/>
      <c r="N3926" s="233"/>
      <c r="O3926" s="233"/>
      <c r="P3926" s="234"/>
    </row>
    <row r="3927" spans="1:16" x14ac:dyDescent="0.25">
      <c r="A3927" s="231" t="s">
        <v>8711</v>
      </c>
      <c r="B3927" s="232" t="s">
        <v>8712</v>
      </c>
      <c r="C3927" s="233"/>
      <c r="D3927" s="233">
        <v>107</v>
      </c>
      <c r="E3927" s="233"/>
      <c r="F3927" s="233"/>
      <c r="G3927" s="233"/>
      <c r="H3927" s="233"/>
      <c r="I3927" s="233"/>
      <c r="J3927" s="233"/>
      <c r="K3927" s="233"/>
      <c r="L3927" s="233"/>
      <c r="M3927" s="233"/>
      <c r="N3927" s="233"/>
      <c r="O3927" s="233"/>
      <c r="P3927" s="234"/>
    </row>
    <row r="3928" spans="1:16" x14ac:dyDescent="0.25">
      <c r="A3928" s="231" t="s">
        <v>8713</v>
      </c>
      <c r="B3928" s="232" t="s">
        <v>9990</v>
      </c>
      <c r="C3928" s="233"/>
      <c r="D3928" s="233">
        <v>6</v>
      </c>
      <c r="E3928" s="233"/>
      <c r="F3928" s="233"/>
      <c r="G3928" s="233"/>
      <c r="H3928" s="233"/>
      <c r="I3928" s="233"/>
      <c r="J3928" s="233"/>
      <c r="K3928" s="233"/>
      <c r="L3928" s="233"/>
      <c r="M3928" s="233"/>
      <c r="N3928" s="233"/>
      <c r="O3928" s="233"/>
      <c r="P3928" s="234"/>
    </row>
    <row r="3929" spans="1:16" x14ac:dyDescent="0.25">
      <c r="A3929" s="231" t="s">
        <v>8015</v>
      </c>
      <c r="B3929" s="232" t="s">
        <v>8016</v>
      </c>
      <c r="C3929" s="233"/>
      <c r="D3929" s="233"/>
      <c r="E3929" s="233"/>
      <c r="F3929" s="233"/>
      <c r="G3929" s="233"/>
      <c r="H3929" s="233"/>
      <c r="I3929" s="233"/>
      <c r="J3929" s="233"/>
      <c r="K3929" s="233"/>
      <c r="L3929" s="233"/>
      <c r="M3929" s="233"/>
      <c r="N3929" s="233"/>
      <c r="O3929" s="233"/>
      <c r="P3929" s="234">
        <v>1</v>
      </c>
    </row>
    <row r="3930" spans="1:16" x14ac:dyDescent="0.25">
      <c r="A3930" s="231" t="s">
        <v>1136</v>
      </c>
      <c r="B3930" s="232" t="s">
        <v>3890</v>
      </c>
      <c r="C3930" s="233"/>
      <c r="D3930" s="233"/>
      <c r="E3930" s="233"/>
      <c r="F3930" s="233"/>
      <c r="G3930" s="233"/>
      <c r="H3930" s="233"/>
      <c r="I3930" s="233"/>
      <c r="J3930" s="233"/>
      <c r="K3930" s="233"/>
      <c r="L3930" s="233"/>
      <c r="M3930" s="233"/>
      <c r="N3930" s="233"/>
      <c r="O3930" s="233">
        <v>14</v>
      </c>
      <c r="P3930" s="234"/>
    </row>
    <row r="3931" spans="1:16" x14ac:dyDescent="0.25">
      <c r="A3931" s="231" t="s">
        <v>1421</v>
      </c>
      <c r="B3931" s="232" t="s">
        <v>3776</v>
      </c>
      <c r="C3931" s="233">
        <v>238</v>
      </c>
      <c r="D3931" s="233"/>
      <c r="E3931" s="233">
        <v>12</v>
      </c>
      <c r="F3931" s="233">
        <v>227</v>
      </c>
      <c r="G3931" s="233"/>
      <c r="H3931" s="233"/>
      <c r="I3931" s="233"/>
      <c r="J3931" s="233"/>
      <c r="K3931" s="233"/>
      <c r="L3931" s="233"/>
      <c r="M3931" s="233"/>
      <c r="N3931" s="233"/>
      <c r="O3931" s="233">
        <v>4</v>
      </c>
      <c r="P3931" s="234"/>
    </row>
    <row r="3932" spans="1:16" x14ac:dyDescent="0.25">
      <c r="A3932" s="231" t="s">
        <v>1947</v>
      </c>
      <c r="B3932" s="232" t="s">
        <v>3777</v>
      </c>
      <c r="C3932" s="233"/>
      <c r="D3932" s="233"/>
      <c r="E3932" s="233"/>
      <c r="F3932" s="233"/>
      <c r="G3932" s="233"/>
      <c r="H3932" s="233"/>
      <c r="I3932" s="233"/>
      <c r="J3932" s="233"/>
      <c r="K3932" s="233"/>
      <c r="L3932" s="233"/>
      <c r="M3932" s="233"/>
      <c r="N3932" s="233"/>
      <c r="O3932" s="233">
        <v>4</v>
      </c>
      <c r="P3932" s="234"/>
    </row>
    <row r="3933" spans="1:16" x14ac:dyDescent="0.25">
      <c r="A3933" s="231" t="s">
        <v>2702</v>
      </c>
      <c r="B3933" s="232" t="s">
        <v>6742</v>
      </c>
      <c r="C3933" s="233"/>
      <c r="D3933" s="233"/>
      <c r="E3933" s="233"/>
      <c r="F3933" s="233"/>
      <c r="G3933" s="233"/>
      <c r="H3933" s="233"/>
      <c r="I3933" s="233"/>
      <c r="J3933" s="233"/>
      <c r="K3933" s="233"/>
      <c r="L3933" s="233"/>
      <c r="M3933" s="233"/>
      <c r="N3933" s="233"/>
      <c r="O3933" s="233"/>
      <c r="P3933" s="234">
        <v>30</v>
      </c>
    </row>
    <row r="3934" spans="1:16" x14ac:dyDescent="0.25">
      <c r="A3934" s="231" t="s">
        <v>2334</v>
      </c>
      <c r="B3934" s="232" t="s">
        <v>6849</v>
      </c>
      <c r="C3934" s="233"/>
      <c r="D3934" s="233"/>
      <c r="E3934" s="233"/>
      <c r="F3934" s="233"/>
      <c r="G3934" s="233"/>
      <c r="H3934" s="233"/>
      <c r="I3934" s="233"/>
      <c r="J3934" s="233"/>
      <c r="K3934" s="233"/>
      <c r="L3934" s="233"/>
      <c r="M3934" s="233"/>
      <c r="N3934" s="233"/>
      <c r="O3934" s="233"/>
      <c r="P3934" s="234">
        <v>22</v>
      </c>
    </row>
    <row r="3935" spans="1:16" x14ac:dyDescent="0.25">
      <c r="A3935" s="231" t="s">
        <v>1658</v>
      </c>
      <c r="B3935" s="232" t="s">
        <v>9991</v>
      </c>
      <c r="C3935" s="233"/>
      <c r="D3935" s="233"/>
      <c r="E3935" s="233"/>
      <c r="F3935" s="233"/>
      <c r="G3935" s="233"/>
      <c r="H3935" s="233"/>
      <c r="I3935" s="233"/>
      <c r="J3935" s="233"/>
      <c r="K3935" s="233"/>
      <c r="L3935" s="233">
        <v>5</v>
      </c>
      <c r="M3935" s="233"/>
      <c r="N3935" s="233">
        <v>2</v>
      </c>
      <c r="O3935" s="233"/>
      <c r="P3935" s="234">
        <v>5</v>
      </c>
    </row>
    <row r="3936" spans="1:16" x14ac:dyDescent="0.25">
      <c r="A3936" s="231" t="s">
        <v>1347</v>
      </c>
      <c r="B3936" s="232" t="s">
        <v>6164</v>
      </c>
      <c r="C3936" s="233"/>
      <c r="D3936" s="233"/>
      <c r="E3936" s="233"/>
      <c r="F3936" s="233"/>
      <c r="G3936" s="233">
        <v>353</v>
      </c>
      <c r="H3936" s="233"/>
      <c r="I3936" s="233"/>
      <c r="J3936" s="233"/>
      <c r="K3936" s="233"/>
      <c r="L3936" s="233"/>
      <c r="M3936" s="233"/>
      <c r="N3936" s="233"/>
      <c r="O3936" s="233"/>
      <c r="P3936" s="234"/>
    </row>
    <row r="3937" spans="1:16" x14ac:dyDescent="0.25">
      <c r="A3937" s="231" t="s">
        <v>1565</v>
      </c>
      <c r="B3937" s="232" t="s">
        <v>9992</v>
      </c>
      <c r="C3937" s="233"/>
      <c r="D3937" s="233"/>
      <c r="E3937" s="233"/>
      <c r="F3937" s="233"/>
      <c r="G3937" s="233">
        <v>1</v>
      </c>
      <c r="H3937" s="233"/>
      <c r="I3937" s="233"/>
      <c r="J3937" s="233"/>
      <c r="K3937" s="233"/>
      <c r="L3937" s="233"/>
      <c r="M3937" s="233">
        <v>1</v>
      </c>
      <c r="N3937" s="233"/>
      <c r="O3937" s="233"/>
      <c r="P3937" s="234"/>
    </row>
    <row r="3938" spans="1:16" x14ac:dyDescent="0.25">
      <c r="A3938" s="231" t="s">
        <v>1352</v>
      </c>
      <c r="B3938" s="232" t="s">
        <v>3893</v>
      </c>
      <c r="C3938" s="233"/>
      <c r="D3938" s="233"/>
      <c r="E3938" s="233"/>
      <c r="F3938" s="233"/>
      <c r="G3938" s="233"/>
      <c r="H3938" s="233"/>
      <c r="I3938" s="233"/>
      <c r="J3938" s="233">
        <v>4</v>
      </c>
      <c r="K3938" s="233">
        <v>8</v>
      </c>
      <c r="L3938" s="233"/>
      <c r="M3938" s="233"/>
      <c r="N3938" s="233"/>
      <c r="O3938" s="233">
        <v>2</v>
      </c>
      <c r="P3938" s="234">
        <v>1</v>
      </c>
    </row>
    <row r="3939" spans="1:16" x14ac:dyDescent="0.25">
      <c r="A3939" s="231" t="s">
        <v>2314</v>
      </c>
      <c r="B3939" s="232" t="s">
        <v>9993</v>
      </c>
      <c r="C3939" s="233"/>
      <c r="D3939" s="233"/>
      <c r="E3939" s="233"/>
      <c r="F3939" s="233"/>
      <c r="G3939" s="233"/>
      <c r="H3939" s="233"/>
      <c r="I3939" s="233"/>
      <c r="J3939" s="233"/>
      <c r="K3939" s="233"/>
      <c r="L3939" s="233"/>
      <c r="M3939" s="233"/>
      <c r="N3939" s="233"/>
      <c r="O3939" s="233"/>
      <c r="P3939" s="234">
        <v>3</v>
      </c>
    </row>
    <row r="3940" spans="1:16" x14ac:dyDescent="0.25">
      <c r="A3940" s="231" t="s">
        <v>2247</v>
      </c>
      <c r="B3940" s="232" t="s">
        <v>3780</v>
      </c>
      <c r="C3940" s="233"/>
      <c r="D3940" s="233"/>
      <c r="E3940" s="233"/>
      <c r="F3940" s="233"/>
      <c r="G3940" s="233"/>
      <c r="H3940" s="233"/>
      <c r="I3940" s="233"/>
      <c r="J3940" s="233">
        <v>2</v>
      </c>
      <c r="K3940" s="233"/>
      <c r="L3940" s="233"/>
      <c r="M3940" s="233"/>
      <c r="N3940" s="233"/>
      <c r="O3940" s="233"/>
      <c r="P3940" s="234"/>
    </row>
    <row r="3941" spans="1:16" x14ac:dyDescent="0.25">
      <c r="A3941" s="231" t="s">
        <v>1125</v>
      </c>
      <c r="B3941" s="232" t="s">
        <v>3781</v>
      </c>
      <c r="C3941" s="233">
        <v>1</v>
      </c>
      <c r="D3941" s="233"/>
      <c r="E3941" s="233"/>
      <c r="F3941" s="233"/>
      <c r="G3941" s="233"/>
      <c r="H3941" s="233"/>
      <c r="I3941" s="233"/>
      <c r="J3941" s="233">
        <v>1</v>
      </c>
      <c r="K3941" s="233"/>
      <c r="L3941" s="233"/>
      <c r="M3941" s="233"/>
      <c r="N3941" s="233"/>
      <c r="O3941" s="233">
        <v>2</v>
      </c>
      <c r="P3941" s="234">
        <v>5</v>
      </c>
    </row>
    <row r="3942" spans="1:16" x14ac:dyDescent="0.25">
      <c r="A3942" s="231" t="s">
        <v>1156</v>
      </c>
      <c r="B3942" s="232" t="s">
        <v>3782</v>
      </c>
      <c r="C3942" s="233"/>
      <c r="D3942" s="233"/>
      <c r="E3942" s="233">
        <v>5</v>
      </c>
      <c r="F3942" s="233"/>
      <c r="G3942" s="233"/>
      <c r="H3942" s="233"/>
      <c r="I3942" s="233">
        <v>3</v>
      </c>
      <c r="J3942" s="233"/>
      <c r="K3942" s="233"/>
      <c r="L3942" s="233"/>
      <c r="M3942" s="233"/>
      <c r="N3942" s="233"/>
      <c r="O3942" s="233">
        <v>2</v>
      </c>
      <c r="P3942" s="234">
        <v>3</v>
      </c>
    </row>
    <row r="3943" spans="1:16" x14ac:dyDescent="0.25">
      <c r="A3943" s="231" t="s">
        <v>1055</v>
      </c>
      <c r="B3943" s="232" t="s">
        <v>3783</v>
      </c>
      <c r="C3943" s="233"/>
      <c r="D3943" s="233"/>
      <c r="E3943" s="233"/>
      <c r="F3943" s="233"/>
      <c r="G3943" s="233"/>
      <c r="H3943" s="233"/>
      <c r="I3943" s="233"/>
      <c r="J3943" s="233"/>
      <c r="K3943" s="233"/>
      <c r="L3943" s="233"/>
      <c r="M3943" s="233"/>
      <c r="N3943" s="233">
        <v>4</v>
      </c>
      <c r="O3943" s="233"/>
      <c r="P3943" s="234">
        <v>3</v>
      </c>
    </row>
    <row r="3944" spans="1:16" x14ac:dyDescent="0.25">
      <c r="A3944" s="231" t="s">
        <v>1012</v>
      </c>
      <c r="B3944" s="232" t="s">
        <v>3785</v>
      </c>
      <c r="C3944" s="233"/>
      <c r="D3944" s="233"/>
      <c r="E3944" s="233"/>
      <c r="F3944" s="233"/>
      <c r="G3944" s="233"/>
      <c r="H3944" s="233"/>
      <c r="I3944" s="233">
        <v>1</v>
      </c>
      <c r="J3944" s="233">
        <v>2</v>
      </c>
      <c r="K3944" s="233"/>
      <c r="L3944" s="233"/>
      <c r="M3944" s="233"/>
      <c r="N3944" s="233"/>
      <c r="O3944" s="233"/>
      <c r="P3944" s="234"/>
    </row>
    <row r="3945" spans="1:16" x14ac:dyDescent="0.25">
      <c r="A3945" s="231" t="s">
        <v>445</v>
      </c>
      <c r="B3945" s="232" t="s">
        <v>3789</v>
      </c>
      <c r="C3945" s="233">
        <v>1</v>
      </c>
      <c r="D3945" s="233"/>
      <c r="E3945" s="233"/>
      <c r="F3945" s="233"/>
      <c r="G3945" s="233"/>
      <c r="H3945" s="233"/>
      <c r="I3945" s="233">
        <v>1</v>
      </c>
      <c r="J3945" s="233">
        <v>1</v>
      </c>
      <c r="K3945" s="233"/>
      <c r="L3945" s="233"/>
      <c r="M3945" s="233">
        <v>1</v>
      </c>
      <c r="N3945" s="233"/>
      <c r="O3945" s="233"/>
      <c r="P3945" s="234">
        <v>9</v>
      </c>
    </row>
    <row r="3946" spans="1:16" x14ac:dyDescent="0.25">
      <c r="A3946" s="231" t="s">
        <v>798</v>
      </c>
      <c r="B3946" s="232" t="s">
        <v>6163</v>
      </c>
      <c r="C3946" s="233"/>
      <c r="D3946" s="233"/>
      <c r="E3946" s="233"/>
      <c r="F3946" s="233"/>
      <c r="G3946" s="233"/>
      <c r="H3946" s="233"/>
      <c r="I3946" s="233">
        <v>7</v>
      </c>
      <c r="J3946" s="233"/>
      <c r="K3946" s="233"/>
      <c r="L3946" s="233"/>
      <c r="M3946" s="233"/>
      <c r="N3946" s="233"/>
      <c r="O3946" s="233">
        <v>4</v>
      </c>
      <c r="P3946" s="234"/>
    </row>
    <row r="3947" spans="1:16" x14ac:dyDescent="0.25">
      <c r="A3947" s="231" t="s">
        <v>1371</v>
      </c>
      <c r="B3947" s="232" t="s">
        <v>3882</v>
      </c>
      <c r="C3947" s="233"/>
      <c r="D3947" s="233"/>
      <c r="E3947" s="233"/>
      <c r="F3947" s="233"/>
      <c r="G3947" s="233"/>
      <c r="H3947" s="233"/>
      <c r="I3947" s="233"/>
      <c r="J3947" s="233"/>
      <c r="K3947" s="233">
        <v>24</v>
      </c>
      <c r="L3947" s="233">
        <v>1</v>
      </c>
      <c r="M3947" s="233"/>
      <c r="N3947" s="233">
        <v>2</v>
      </c>
      <c r="O3947" s="233"/>
      <c r="P3947" s="234"/>
    </row>
    <row r="3948" spans="1:16" x14ac:dyDescent="0.25">
      <c r="A3948" s="231" t="s">
        <v>684</v>
      </c>
      <c r="B3948" s="232" t="s">
        <v>3883</v>
      </c>
      <c r="C3948" s="233"/>
      <c r="D3948" s="233"/>
      <c r="E3948" s="233"/>
      <c r="F3948" s="233">
        <v>1</v>
      </c>
      <c r="G3948" s="233"/>
      <c r="H3948" s="233"/>
      <c r="I3948" s="233">
        <v>1</v>
      </c>
      <c r="J3948" s="233"/>
      <c r="K3948" s="233"/>
      <c r="L3948" s="233"/>
      <c r="M3948" s="233">
        <v>16</v>
      </c>
      <c r="N3948" s="233"/>
      <c r="O3948" s="233"/>
      <c r="P3948" s="234"/>
    </row>
    <row r="3949" spans="1:16" x14ac:dyDescent="0.25">
      <c r="A3949" s="231" t="s">
        <v>251</v>
      </c>
      <c r="B3949" s="232" t="s">
        <v>3884</v>
      </c>
      <c r="C3949" s="233"/>
      <c r="D3949" s="233"/>
      <c r="E3949" s="233"/>
      <c r="F3949" s="233"/>
      <c r="G3949" s="233"/>
      <c r="H3949" s="233"/>
      <c r="I3949" s="233"/>
      <c r="J3949" s="233">
        <v>1</v>
      </c>
      <c r="K3949" s="233"/>
      <c r="L3949" s="233"/>
      <c r="M3949" s="233"/>
      <c r="N3949" s="233"/>
      <c r="O3949" s="233"/>
      <c r="P3949" s="234"/>
    </row>
    <row r="3950" spans="1:16" x14ac:dyDescent="0.25">
      <c r="A3950" s="231" t="s">
        <v>161</v>
      </c>
      <c r="B3950" s="232" t="s">
        <v>3885</v>
      </c>
      <c r="C3950" s="233"/>
      <c r="D3950" s="233"/>
      <c r="E3950" s="233"/>
      <c r="F3950" s="233"/>
      <c r="G3950" s="233"/>
      <c r="H3950" s="233"/>
      <c r="I3950" s="233">
        <v>13</v>
      </c>
      <c r="J3950" s="233"/>
      <c r="K3950" s="233"/>
      <c r="L3950" s="233"/>
      <c r="M3950" s="233">
        <v>136</v>
      </c>
      <c r="N3950" s="233"/>
      <c r="O3950" s="233">
        <v>483</v>
      </c>
      <c r="P3950" s="234">
        <v>30</v>
      </c>
    </row>
    <row r="3951" spans="1:16" x14ac:dyDescent="0.25">
      <c r="A3951" s="231" t="s">
        <v>2379</v>
      </c>
      <c r="B3951" s="232" t="s">
        <v>6516</v>
      </c>
      <c r="C3951" s="233"/>
      <c r="D3951" s="233">
        <v>6</v>
      </c>
      <c r="E3951" s="233"/>
      <c r="F3951" s="233"/>
      <c r="G3951" s="233"/>
      <c r="H3951" s="233"/>
      <c r="I3951" s="233"/>
      <c r="J3951" s="233"/>
      <c r="K3951" s="233"/>
      <c r="L3951" s="233"/>
      <c r="M3951" s="233"/>
      <c r="N3951" s="233"/>
      <c r="O3951" s="233"/>
      <c r="P3951" s="234">
        <v>1</v>
      </c>
    </row>
    <row r="3952" spans="1:16" x14ac:dyDescent="0.25">
      <c r="A3952" s="231" t="s">
        <v>786</v>
      </c>
      <c r="B3952" s="232" t="s">
        <v>3888</v>
      </c>
      <c r="C3952" s="233"/>
      <c r="D3952" s="233"/>
      <c r="E3952" s="233"/>
      <c r="F3952" s="233"/>
      <c r="G3952" s="233">
        <v>2</v>
      </c>
      <c r="H3952" s="233"/>
      <c r="I3952" s="233"/>
      <c r="J3952" s="233"/>
      <c r="K3952" s="233">
        <v>1</v>
      </c>
      <c r="L3952" s="233"/>
      <c r="M3952" s="233"/>
      <c r="N3952" s="233">
        <v>1</v>
      </c>
      <c r="O3952" s="233"/>
      <c r="P3952" s="234"/>
    </row>
    <row r="3953" spans="1:16" x14ac:dyDescent="0.25">
      <c r="A3953" s="231" t="s">
        <v>7298</v>
      </c>
      <c r="B3953" s="232" t="s">
        <v>7299</v>
      </c>
      <c r="C3953" s="233"/>
      <c r="D3953" s="233"/>
      <c r="E3953" s="233"/>
      <c r="F3953" s="233"/>
      <c r="G3953" s="233"/>
      <c r="H3953" s="233">
        <v>2</v>
      </c>
      <c r="I3953" s="233"/>
      <c r="J3953" s="233"/>
      <c r="K3953" s="233"/>
      <c r="L3953" s="233"/>
      <c r="M3953" s="233"/>
      <c r="N3953" s="233"/>
      <c r="O3953" s="233"/>
      <c r="P3953" s="234"/>
    </row>
    <row r="3954" spans="1:16" x14ac:dyDescent="0.25">
      <c r="A3954" s="231" t="s">
        <v>893</v>
      </c>
      <c r="B3954" s="232" t="s">
        <v>6131</v>
      </c>
      <c r="C3954" s="233"/>
      <c r="D3954" s="233"/>
      <c r="E3954" s="233"/>
      <c r="F3954" s="233"/>
      <c r="G3954" s="233">
        <v>1</v>
      </c>
      <c r="H3954" s="233"/>
      <c r="I3954" s="233"/>
      <c r="J3954" s="233"/>
      <c r="K3954" s="233"/>
      <c r="L3954" s="233"/>
      <c r="M3954" s="233"/>
      <c r="N3954" s="233"/>
      <c r="O3954" s="233">
        <v>7</v>
      </c>
      <c r="P3954" s="234"/>
    </row>
    <row r="3955" spans="1:16" x14ac:dyDescent="0.25">
      <c r="A3955" s="231" t="s">
        <v>626</v>
      </c>
      <c r="B3955" s="232" t="s">
        <v>3894</v>
      </c>
      <c r="C3955" s="233"/>
      <c r="D3955" s="233"/>
      <c r="E3955" s="233"/>
      <c r="F3955" s="233">
        <v>2</v>
      </c>
      <c r="G3955" s="233">
        <v>2</v>
      </c>
      <c r="H3955" s="233">
        <v>2</v>
      </c>
      <c r="I3955" s="233"/>
      <c r="J3955" s="233"/>
      <c r="K3955" s="233"/>
      <c r="L3955" s="233"/>
      <c r="M3955" s="233"/>
      <c r="N3955" s="233">
        <v>1</v>
      </c>
      <c r="O3955" s="233"/>
      <c r="P3955" s="234">
        <v>2</v>
      </c>
    </row>
    <row r="3956" spans="1:16" x14ac:dyDescent="0.25">
      <c r="A3956" s="231" t="s">
        <v>1325</v>
      </c>
      <c r="B3956" s="232" t="s">
        <v>9994</v>
      </c>
      <c r="C3956" s="233"/>
      <c r="D3956" s="233"/>
      <c r="E3956" s="233"/>
      <c r="F3956" s="233"/>
      <c r="G3956" s="233"/>
      <c r="H3956" s="233"/>
      <c r="I3956" s="233"/>
      <c r="J3956" s="233"/>
      <c r="K3956" s="233"/>
      <c r="L3956" s="233">
        <v>10</v>
      </c>
      <c r="M3956" s="233"/>
      <c r="N3956" s="233"/>
      <c r="O3956" s="233"/>
      <c r="P3956" s="234"/>
    </row>
    <row r="3957" spans="1:16" x14ac:dyDescent="0.25">
      <c r="A3957" s="231" t="s">
        <v>1210</v>
      </c>
      <c r="B3957" s="232" t="s">
        <v>9995</v>
      </c>
      <c r="C3957" s="233"/>
      <c r="D3957" s="233"/>
      <c r="E3957" s="233"/>
      <c r="F3957" s="233"/>
      <c r="G3957" s="233">
        <v>3</v>
      </c>
      <c r="H3957" s="233"/>
      <c r="I3957" s="233"/>
      <c r="J3957" s="233"/>
      <c r="K3957" s="233"/>
      <c r="L3957" s="233"/>
      <c r="M3957" s="233"/>
      <c r="N3957" s="233"/>
      <c r="O3957" s="233">
        <v>3</v>
      </c>
      <c r="P3957" s="234">
        <v>4</v>
      </c>
    </row>
    <row r="3958" spans="1:16" x14ac:dyDescent="0.25">
      <c r="A3958" s="231" t="s">
        <v>2367</v>
      </c>
      <c r="B3958" s="232" t="s">
        <v>3897</v>
      </c>
      <c r="C3958" s="233">
        <v>4</v>
      </c>
      <c r="D3958" s="233"/>
      <c r="E3958" s="233"/>
      <c r="F3958" s="233"/>
      <c r="G3958" s="233"/>
      <c r="H3958" s="233"/>
      <c r="I3958" s="233"/>
      <c r="J3958" s="233">
        <v>5</v>
      </c>
      <c r="K3958" s="233"/>
      <c r="L3958" s="233"/>
      <c r="M3958" s="233"/>
      <c r="N3958" s="233"/>
      <c r="O3958" s="233"/>
      <c r="P3958" s="234">
        <v>2</v>
      </c>
    </row>
    <row r="3959" spans="1:16" x14ac:dyDescent="0.25">
      <c r="A3959" s="231" t="s">
        <v>1414</v>
      </c>
      <c r="B3959" s="232" t="s">
        <v>3898</v>
      </c>
      <c r="C3959" s="233"/>
      <c r="D3959" s="233"/>
      <c r="E3959" s="233"/>
      <c r="F3959" s="233"/>
      <c r="G3959" s="233"/>
      <c r="H3959" s="233"/>
      <c r="I3959" s="233"/>
      <c r="J3959" s="233"/>
      <c r="K3959" s="233"/>
      <c r="L3959" s="233"/>
      <c r="M3959" s="233"/>
      <c r="N3959" s="233"/>
      <c r="O3959" s="233">
        <v>1</v>
      </c>
      <c r="P3959" s="234"/>
    </row>
    <row r="3960" spans="1:16" x14ac:dyDescent="0.25">
      <c r="A3960" s="231" t="s">
        <v>2312</v>
      </c>
      <c r="B3960" s="232" t="s">
        <v>6123</v>
      </c>
      <c r="C3960" s="233"/>
      <c r="D3960" s="233"/>
      <c r="E3960" s="233"/>
      <c r="F3960" s="233"/>
      <c r="G3960" s="233"/>
      <c r="H3960" s="233"/>
      <c r="I3960" s="233"/>
      <c r="J3960" s="233"/>
      <c r="K3960" s="233"/>
      <c r="L3960" s="233"/>
      <c r="M3960" s="233"/>
      <c r="N3960" s="233"/>
      <c r="O3960" s="233"/>
      <c r="P3960" s="234">
        <v>1</v>
      </c>
    </row>
    <row r="3961" spans="1:16" x14ac:dyDescent="0.25">
      <c r="A3961" s="231" t="s">
        <v>2145</v>
      </c>
      <c r="B3961" s="232" t="s">
        <v>3901</v>
      </c>
      <c r="C3961" s="233">
        <v>2</v>
      </c>
      <c r="D3961" s="233">
        <v>1</v>
      </c>
      <c r="E3961" s="233">
        <v>3</v>
      </c>
      <c r="F3961" s="233"/>
      <c r="G3961" s="233"/>
      <c r="H3961" s="233"/>
      <c r="I3961" s="233">
        <v>4</v>
      </c>
      <c r="J3961" s="233"/>
      <c r="K3961" s="233"/>
      <c r="L3961" s="233"/>
      <c r="M3961" s="233"/>
      <c r="N3961" s="233"/>
      <c r="O3961" s="233">
        <v>1</v>
      </c>
      <c r="P3961" s="234"/>
    </row>
    <row r="3962" spans="1:16" x14ac:dyDescent="0.25">
      <c r="A3962" s="231" t="s">
        <v>2146</v>
      </c>
      <c r="B3962" s="232" t="s">
        <v>3903</v>
      </c>
      <c r="C3962" s="233"/>
      <c r="D3962" s="233"/>
      <c r="E3962" s="233"/>
      <c r="F3962" s="233"/>
      <c r="G3962" s="233"/>
      <c r="H3962" s="233"/>
      <c r="I3962" s="233">
        <v>2</v>
      </c>
      <c r="J3962" s="233"/>
      <c r="K3962" s="233"/>
      <c r="L3962" s="233"/>
      <c r="M3962" s="233"/>
      <c r="N3962" s="233"/>
      <c r="O3962" s="233">
        <v>9</v>
      </c>
      <c r="P3962" s="234">
        <v>3</v>
      </c>
    </row>
    <row r="3963" spans="1:16" x14ac:dyDescent="0.25">
      <c r="A3963" s="231" t="s">
        <v>1827</v>
      </c>
      <c r="B3963" s="232" t="s">
        <v>3905</v>
      </c>
      <c r="C3963" s="233"/>
      <c r="D3963" s="233">
        <v>1</v>
      </c>
      <c r="E3963" s="233"/>
      <c r="F3963" s="233"/>
      <c r="G3963" s="233">
        <v>3</v>
      </c>
      <c r="H3963" s="233">
        <v>2</v>
      </c>
      <c r="I3963" s="233">
        <v>1</v>
      </c>
      <c r="J3963" s="233">
        <v>5</v>
      </c>
      <c r="K3963" s="233">
        <v>3</v>
      </c>
      <c r="L3963" s="233">
        <v>4</v>
      </c>
      <c r="M3963" s="233"/>
      <c r="N3963" s="233"/>
      <c r="O3963" s="233">
        <v>2</v>
      </c>
      <c r="P3963" s="234"/>
    </row>
    <row r="3964" spans="1:16" x14ac:dyDescent="0.25">
      <c r="A3964" s="231" t="s">
        <v>2847</v>
      </c>
      <c r="B3964" s="232" t="s">
        <v>6121</v>
      </c>
      <c r="C3964" s="233"/>
      <c r="D3964" s="233"/>
      <c r="E3964" s="233"/>
      <c r="F3964" s="233"/>
      <c r="G3964" s="233"/>
      <c r="H3964" s="233"/>
      <c r="I3964" s="233"/>
      <c r="J3964" s="233">
        <v>1</v>
      </c>
      <c r="K3964" s="233"/>
      <c r="L3964" s="233"/>
      <c r="M3964" s="233"/>
      <c r="N3964" s="233"/>
      <c r="O3964" s="233"/>
      <c r="P3964" s="234"/>
    </row>
    <row r="3965" spans="1:16" x14ac:dyDescent="0.25">
      <c r="A3965" s="231" t="s">
        <v>1167</v>
      </c>
      <c r="B3965" s="232" t="s">
        <v>3906</v>
      </c>
      <c r="C3965" s="233"/>
      <c r="D3965" s="233"/>
      <c r="E3965" s="233"/>
      <c r="F3965" s="233"/>
      <c r="G3965" s="233"/>
      <c r="H3965" s="233"/>
      <c r="I3965" s="233"/>
      <c r="J3965" s="233"/>
      <c r="K3965" s="233"/>
      <c r="L3965" s="233">
        <v>2</v>
      </c>
      <c r="M3965" s="233"/>
      <c r="N3965" s="233"/>
      <c r="O3965" s="233"/>
      <c r="P3965" s="234">
        <v>8</v>
      </c>
    </row>
    <row r="3966" spans="1:16" x14ac:dyDescent="0.25">
      <c r="A3966" s="231" t="s">
        <v>7286</v>
      </c>
      <c r="B3966" s="232" t="s">
        <v>7287</v>
      </c>
      <c r="C3966" s="233"/>
      <c r="D3966" s="233"/>
      <c r="E3966" s="233">
        <v>8</v>
      </c>
      <c r="F3966" s="233">
        <v>3</v>
      </c>
      <c r="G3966" s="233">
        <v>2</v>
      </c>
      <c r="H3966" s="233">
        <v>5</v>
      </c>
      <c r="I3966" s="233">
        <v>1</v>
      </c>
      <c r="J3966" s="233">
        <v>3</v>
      </c>
      <c r="K3966" s="233"/>
      <c r="L3966" s="233"/>
      <c r="M3966" s="233"/>
      <c r="N3966" s="233">
        <v>4</v>
      </c>
      <c r="O3966" s="233">
        <v>1</v>
      </c>
      <c r="P3966" s="234"/>
    </row>
    <row r="3967" spans="1:16" x14ac:dyDescent="0.25">
      <c r="A3967" s="231" t="s">
        <v>2232</v>
      </c>
      <c r="B3967" s="232" t="s">
        <v>3908</v>
      </c>
      <c r="C3967" s="233"/>
      <c r="D3967" s="233"/>
      <c r="E3967" s="233"/>
      <c r="F3967" s="233"/>
      <c r="G3967" s="233">
        <v>3</v>
      </c>
      <c r="H3967" s="233"/>
      <c r="I3967" s="233"/>
      <c r="J3967" s="233">
        <v>2</v>
      </c>
      <c r="K3967" s="233"/>
      <c r="L3967" s="233"/>
      <c r="M3967" s="233"/>
      <c r="N3967" s="233">
        <v>1</v>
      </c>
      <c r="O3967" s="233"/>
      <c r="P3967" s="234"/>
    </row>
    <row r="3968" spans="1:16" x14ac:dyDescent="0.25">
      <c r="A3968" s="231" t="s">
        <v>470</v>
      </c>
      <c r="B3968" s="232" t="s">
        <v>3909</v>
      </c>
      <c r="C3968" s="233"/>
      <c r="D3968" s="233"/>
      <c r="E3968" s="233">
        <v>7</v>
      </c>
      <c r="F3968" s="233"/>
      <c r="G3968" s="233">
        <v>2</v>
      </c>
      <c r="H3968" s="233"/>
      <c r="I3968" s="233"/>
      <c r="J3968" s="233"/>
      <c r="K3968" s="233"/>
      <c r="L3968" s="233">
        <v>6</v>
      </c>
      <c r="M3968" s="233">
        <v>317</v>
      </c>
      <c r="N3968" s="233"/>
      <c r="O3968" s="233"/>
      <c r="P3968" s="234"/>
    </row>
    <row r="3969" spans="1:16" x14ac:dyDescent="0.25">
      <c r="A3969" s="231" t="s">
        <v>2007</v>
      </c>
      <c r="B3969" s="232" t="s">
        <v>6120</v>
      </c>
      <c r="C3969" s="233"/>
      <c r="D3969" s="233"/>
      <c r="E3969" s="233">
        <v>3</v>
      </c>
      <c r="F3969" s="233"/>
      <c r="G3969" s="233">
        <v>1</v>
      </c>
      <c r="H3969" s="233"/>
      <c r="I3969" s="233"/>
      <c r="J3969" s="233"/>
      <c r="K3969" s="233"/>
      <c r="L3969" s="233"/>
      <c r="M3969" s="233">
        <v>2</v>
      </c>
      <c r="N3969" s="233">
        <v>2</v>
      </c>
      <c r="O3969" s="233"/>
      <c r="P3969" s="234"/>
    </row>
    <row r="3970" spans="1:16" x14ac:dyDescent="0.25">
      <c r="A3970" s="231" t="s">
        <v>800</v>
      </c>
      <c r="B3970" s="232" t="s">
        <v>3863</v>
      </c>
      <c r="C3970" s="233"/>
      <c r="D3970" s="233"/>
      <c r="E3970" s="233"/>
      <c r="F3970" s="233"/>
      <c r="G3970" s="233"/>
      <c r="H3970" s="233"/>
      <c r="I3970" s="233"/>
      <c r="J3970" s="233">
        <v>1</v>
      </c>
      <c r="K3970" s="233"/>
      <c r="L3970" s="233"/>
      <c r="M3970" s="233"/>
      <c r="N3970" s="233">
        <v>6</v>
      </c>
      <c r="O3970" s="233">
        <v>1</v>
      </c>
      <c r="P3970" s="234"/>
    </row>
    <row r="3971" spans="1:16" x14ac:dyDescent="0.25">
      <c r="A3971" s="231" t="s">
        <v>876</v>
      </c>
      <c r="B3971" s="232" t="s">
        <v>9996</v>
      </c>
      <c r="C3971" s="233">
        <v>2</v>
      </c>
      <c r="D3971" s="233">
        <v>5</v>
      </c>
      <c r="E3971" s="233">
        <v>3</v>
      </c>
      <c r="F3971" s="233">
        <v>7</v>
      </c>
      <c r="G3971" s="233"/>
      <c r="H3971" s="233">
        <v>3</v>
      </c>
      <c r="I3971" s="233">
        <v>6</v>
      </c>
      <c r="J3971" s="233">
        <v>4</v>
      </c>
      <c r="K3971" s="233"/>
      <c r="L3971" s="233">
        <v>1</v>
      </c>
      <c r="M3971" s="233">
        <v>1</v>
      </c>
      <c r="N3971" s="233">
        <v>2</v>
      </c>
      <c r="O3971" s="233">
        <v>1</v>
      </c>
      <c r="P3971" s="234">
        <v>1</v>
      </c>
    </row>
    <row r="3972" spans="1:16" x14ac:dyDescent="0.25">
      <c r="A3972" s="231" t="s">
        <v>831</v>
      </c>
      <c r="B3972" s="232" t="s">
        <v>9997</v>
      </c>
      <c r="C3972" s="233"/>
      <c r="D3972" s="233"/>
      <c r="E3972" s="233"/>
      <c r="F3972" s="233"/>
      <c r="G3972" s="233"/>
      <c r="H3972" s="233">
        <v>2</v>
      </c>
      <c r="I3972" s="233">
        <v>3</v>
      </c>
      <c r="J3972" s="233">
        <v>15</v>
      </c>
      <c r="K3972" s="233"/>
      <c r="L3972" s="233"/>
      <c r="M3972" s="233"/>
      <c r="N3972" s="233">
        <v>15</v>
      </c>
      <c r="O3972" s="233"/>
      <c r="P3972" s="234"/>
    </row>
    <row r="3973" spans="1:16" x14ac:dyDescent="0.25">
      <c r="A3973" s="231" t="s">
        <v>1076</v>
      </c>
      <c r="B3973" s="232" t="s">
        <v>9998</v>
      </c>
      <c r="C3973" s="233">
        <v>2</v>
      </c>
      <c r="D3973" s="233"/>
      <c r="E3973" s="233"/>
      <c r="F3973" s="233"/>
      <c r="G3973" s="233"/>
      <c r="H3973" s="233"/>
      <c r="I3973" s="233"/>
      <c r="J3973" s="233"/>
      <c r="K3973" s="233"/>
      <c r="L3973" s="233">
        <v>2</v>
      </c>
      <c r="M3973" s="233"/>
      <c r="N3973" s="233"/>
      <c r="O3973" s="233"/>
      <c r="P3973" s="234"/>
    </row>
    <row r="3974" spans="1:16" x14ac:dyDescent="0.25">
      <c r="A3974" s="231" t="s">
        <v>486</v>
      </c>
      <c r="B3974" s="232" t="s">
        <v>3868</v>
      </c>
      <c r="C3974" s="233"/>
      <c r="D3974" s="233"/>
      <c r="E3974" s="233"/>
      <c r="F3974" s="233"/>
      <c r="G3974" s="233"/>
      <c r="H3974" s="233">
        <v>2</v>
      </c>
      <c r="I3974" s="233">
        <v>4</v>
      </c>
      <c r="J3974" s="233"/>
      <c r="K3974" s="233"/>
      <c r="L3974" s="233">
        <v>9</v>
      </c>
      <c r="M3974" s="233"/>
      <c r="N3974" s="233"/>
      <c r="O3974" s="233"/>
      <c r="P3974" s="234"/>
    </row>
    <row r="3975" spans="1:16" x14ac:dyDescent="0.25">
      <c r="A3975" s="231" t="s">
        <v>726</v>
      </c>
      <c r="B3975" s="232" t="s">
        <v>9999</v>
      </c>
      <c r="C3975" s="233"/>
      <c r="D3975" s="233"/>
      <c r="E3975" s="233"/>
      <c r="F3975" s="233"/>
      <c r="G3975" s="233"/>
      <c r="H3975" s="233"/>
      <c r="I3975" s="233">
        <v>1</v>
      </c>
      <c r="J3975" s="233"/>
      <c r="K3975" s="233"/>
      <c r="L3975" s="233"/>
      <c r="M3975" s="233"/>
      <c r="N3975" s="233"/>
      <c r="O3975" s="233"/>
      <c r="P3975" s="234"/>
    </row>
    <row r="3976" spans="1:16" x14ac:dyDescent="0.25">
      <c r="A3976" s="231" t="s">
        <v>2387</v>
      </c>
      <c r="B3976" s="232" t="s">
        <v>3872</v>
      </c>
      <c r="C3976" s="233"/>
      <c r="D3976" s="233"/>
      <c r="E3976" s="233"/>
      <c r="F3976" s="233"/>
      <c r="G3976" s="233"/>
      <c r="H3976" s="233"/>
      <c r="I3976" s="233"/>
      <c r="J3976" s="233"/>
      <c r="K3976" s="233"/>
      <c r="L3976" s="233"/>
      <c r="M3976" s="233"/>
      <c r="N3976" s="233"/>
      <c r="O3976" s="233"/>
      <c r="P3976" s="234">
        <v>1</v>
      </c>
    </row>
    <row r="3977" spans="1:16" x14ac:dyDescent="0.25">
      <c r="A3977" s="231" t="s">
        <v>1958</v>
      </c>
      <c r="B3977" s="232" t="s">
        <v>3873</v>
      </c>
      <c r="C3977" s="233">
        <v>1</v>
      </c>
      <c r="D3977" s="233"/>
      <c r="E3977" s="233"/>
      <c r="F3977" s="233"/>
      <c r="G3977" s="233"/>
      <c r="H3977" s="233"/>
      <c r="I3977" s="233"/>
      <c r="J3977" s="233"/>
      <c r="K3977" s="233"/>
      <c r="L3977" s="233"/>
      <c r="M3977" s="233"/>
      <c r="N3977" s="233"/>
      <c r="O3977" s="233"/>
      <c r="P3977" s="234"/>
    </row>
    <row r="3978" spans="1:16" x14ac:dyDescent="0.25">
      <c r="A3978" s="231" t="s">
        <v>2122</v>
      </c>
      <c r="B3978" s="232" t="s">
        <v>3874</v>
      </c>
      <c r="C3978" s="233"/>
      <c r="D3978" s="233"/>
      <c r="E3978" s="233"/>
      <c r="F3978" s="233"/>
      <c r="G3978" s="233"/>
      <c r="H3978" s="233"/>
      <c r="I3978" s="233"/>
      <c r="J3978" s="233"/>
      <c r="K3978" s="233">
        <v>12</v>
      </c>
      <c r="L3978" s="233"/>
      <c r="M3978" s="233"/>
      <c r="N3978" s="233"/>
      <c r="O3978" s="233"/>
      <c r="P3978" s="234"/>
    </row>
    <row r="3979" spans="1:16" x14ac:dyDescent="0.25">
      <c r="A3979" s="231" t="s">
        <v>2429</v>
      </c>
      <c r="B3979" s="232" t="s">
        <v>6137</v>
      </c>
      <c r="C3979" s="233"/>
      <c r="D3979" s="233"/>
      <c r="E3979" s="233"/>
      <c r="F3979" s="233"/>
      <c r="G3979" s="233">
        <v>1</v>
      </c>
      <c r="H3979" s="233"/>
      <c r="I3979" s="233"/>
      <c r="J3979" s="233"/>
      <c r="K3979" s="233"/>
      <c r="L3979" s="233"/>
      <c r="M3979" s="233"/>
      <c r="N3979" s="233"/>
      <c r="O3979" s="233">
        <v>1</v>
      </c>
      <c r="P3979" s="234">
        <v>1</v>
      </c>
    </row>
    <row r="3980" spans="1:16" x14ac:dyDescent="0.25">
      <c r="A3980" s="231" t="s">
        <v>2101</v>
      </c>
      <c r="B3980" s="232" t="s">
        <v>10000</v>
      </c>
      <c r="C3980" s="233">
        <v>1</v>
      </c>
      <c r="D3980" s="233"/>
      <c r="E3980" s="233"/>
      <c r="F3980" s="233"/>
      <c r="G3980" s="233"/>
      <c r="H3980" s="233"/>
      <c r="I3980" s="233"/>
      <c r="J3980" s="233"/>
      <c r="K3980" s="233"/>
      <c r="L3980" s="233">
        <v>4</v>
      </c>
      <c r="M3980" s="233"/>
      <c r="N3980" s="233">
        <v>1</v>
      </c>
      <c r="O3980" s="233"/>
      <c r="P3980" s="234"/>
    </row>
    <row r="3981" spans="1:16" x14ac:dyDescent="0.25">
      <c r="A3981" s="231" t="s">
        <v>1853</v>
      </c>
      <c r="B3981" s="232" t="s">
        <v>10001</v>
      </c>
      <c r="C3981" s="233">
        <v>1</v>
      </c>
      <c r="D3981" s="233"/>
      <c r="E3981" s="233"/>
      <c r="F3981" s="233"/>
      <c r="G3981" s="233"/>
      <c r="H3981" s="233"/>
      <c r="I3981" s="233"/>
      <c r="J3981" s="233"/>
      <c r="K3981" s="233"/>
      <c r="L3981" s="233"/>
      <c r="M3981" s="233"/>
      <c r="N3981" s="233"/>
      <c r="O3981" s="233"/>
      <c r="P3981" s="234"/>
    </row>
    <row r="3982" spans="1:16" x14ac:dyDescent="0.25">
      <c r="A3982" s="231" t="s">
        <v>380</v>
      </c>
      <c r="B3982" s="232" t="s">
        <v>10002</v>
      </c>
      <c r="C3982" s="233">
        <v>1</v>
      </c>
      <c r="D3982" s="233">
        <v>1</v>
      </c>
      <c r="E3982" s="233"/>
      <c r="F3982" s="233">
        <v>3</v>
      </c>
      <c r="G3982" s="233"/>
      <c r="H3982" s="233">
        <v>1</v>
      </c>
      <c r="I3982" s="233"/>
      <c r="J3982" s="233"/>
      <c r="K3982" s="233"/>
      <c r="L3982" s="233"/>
      <c r="M3982" s="233"/>
      <c r="N3982" s="233">
        <v>1</v>
      </c>
      <c r="O3982" s="233">
        <v>15</v>
      </c>
      <c r="P3982" s="234"/>
    </row>
    <row r="3983" spans="1:16" x14ac:dyDescent="0.25">
      <c r="A3983" s="231" t="s">
        <v>758</v>
      </c>
      <c r="B3983" s="232" t="s">
        <v>10003</v>
      </c>
      <c r="C3983" s="233"/>
      <c r="D3983" s="233"/>
      <c r="E3983" s="233"/>
      <c r="F3983" s="233"/>
      <c r="G3983" s="233"/>
      <c r="H3983" s="233"/>
      <c r="I3983" s="233"/>
      <c r="J3983" s="233"/>
      <c r="K3983" s="233"/>
      <c r="L3983" s="233"/>
      <c r="M3983" s="233"/>
      <c r="N3983" s="233">
        <v>3</v>
      </c>
      <c r="O3983" s="233"/>
      <c r="P3983" s="234">
        <v>1</v>
      </c>
    </row>
    <row r="3984" spans="1:16" x14ac:dyDescent="0.25">
      <c r="A3984" s="231" t="s">
        <v>592</v>
      </c>
      <c r="B3984" s="232" t="s">
        <v>3859</v>
      </c>
      <c r="C3984" s="233"/>
      <c r="D3984" s="233"/>
      <c r="E3984" s="233">
        <v>6</v>
      </c>
      <c r="F3984" s="233"/>
      <c r="G3984" s="233"/>
      <c r="H3984" s="233"/>
      <c r="I3984" s="233">
        <v>1</v>
      </c>
      <c r="J3984" s="233"/>
      <c r="K3984" s="233">
        <v>42</v>
      </c>
      <c r="L3984" s="233"/>
      <c r="M3984" s="233"/>
      <c r="N3984" s="233"/>
      <c r="O3984" s="233"/>
      <c r="P3984" s="234"/>
    </row>
    <row r="3985" spans="1:16" x14ac:dyDescent="0.25">
      <c r="A3985" s="231" t="s">
        <v>872</v>
      </c>
      <c r="B3985" s="232" t="s">
        <v>10004</v>
      </c>
      <c r="C3985" s="233"/>
      <c r="D3985" s="233">
        <v>2</v>
      </c>
      <c r="E3985" s="233"/>
      <c r="F3985" s="233"/>
      <c r="G3985" s="233"/>
      <c r="H3985" s="233"/>
      <c r="I3985" s="233"/>
      <c r="J3985" s="233"/>
      <c r="K3985" s="233"/>
      <c r="L3985" s="233"/>
      <c r="M3985" s="233"/>
      <c r="N3985" s="233"/>
      <c r="O3985" s="233"/>
      <c r="P3985" s="234"/>
    </row>
    <row r="3986" spans="1:16" x14ac:dyDescent="0.25">
      <c r="A3986" s="231" t="s">
        <v>1496</v>
      </c>
      <c r="B3986" s="232" t="s">
        <v>6133</v>
      </c>
      <c r="C3986" s="233"/>
      <c r="D3986" s="233"/>
      <c r="E3986" s="233"/>
      <c r="F3986" s="233"/>
      <c r="G3986" s="233"/>
      <c r="H3986" s="233">
        <v>9</v>
      </c>
      <c r="I3986" s="233"/>
      <c r="J3986" s="233"/>
      <c r="K3986" s="233"/>
      <c r="L3986" s="233"/>
      <c r="M3986" s="233"/>
      <c r="N3986" s="233"/>
      <c r="O3986" s="233"/>
      <c r="P3986" s="234"/>
    </row>
    <row r="3987" spans="1:16" x14ac:dyDescent="0.25">
      <c r="A3987" s="231" t="s">
        <v>1096</v>
      </c>
      <c r="B3987" s="232" t="s">
        <v>6134</v>
      </c>
      <c r="C3987" s="233"/>
      <c r="D3987" s="233"/>
      <c r="E3987" s="233"/>
      <c r="F3987" s="233">
        <v>3534</v>
      </c>
      <c r="G3987" s="233"/>
      <c r="H3987" s="233"/>
      <c r="I3987" s="233"/>
      <c r="J3987" s="233"/>
      <c r="K3987" s="233"/>
      <c r="L3987" s="233"/>
      <c r="M3987" s="233"/>
      <c r="N3987" s="233"/>
      <c r="O3987" s="233"/>
      <c r="P3987" s="234"/>
    </row>
    <row r="3988" spans="1:16" x14ac:dyDescent="0.25">
      <c r="A3988" s="231" t="s">
        <v>1864</v>
      </c>
      <c r="B3988" s="232" t="s">
        <v>6135</v>
      </c>
      <c r="C3988" s="233">
        <v>2</v>
      </c>
      <c r="D3988" s="233"/>
      <c r="E3988" s="233"/>
      <c r="F3988" s="233"/>
      <c r="G3988" s="233"/>
      <c r="H3988" s="233"/>
      <c r="I3988" s="233"/>
      <c r="J3988" s="233"/>
      <c r="K3988" s="233"/>
      <c r="L3988" s="233"/>
      <c r="M3988" s="233"/>
      <c r="N3988" s="233"/>
      <c r="O3988" s="233"/>
      <c r="P3988" s="234"/>
    </row>
    <row r="3989" spans="1:16" x14ac:dyDescent="0.25">
      <c r="A3989" s="231" t="s">
        <v>2100</v>
      </c>
      <c r="B3989" s="232" t="s">
        <v>3876</v>
      </c>
      <c r="C3989" s="233"/>
      <c r="D3989" s="233"/>
      <c r="E3989" s="233"/>
      <c r="F3989" s="233"/>
      <c r="G3989" s="233">
        <v>38</v>
      </c>
      <c r="H3989" s="233"/>
      <c r="I3989" s="233"/>
      <c r="J3989" s="233"/>
      <c r="K3989" s="233"/>
      <c r="L3989" s="233"/>
      <c r="M3989" s="233"/>
      <c r="N3989" s="233"/>
      <c r="O3989" s="233"/>
      <c r="P3989" s="234"/>
    </row>
    <row r="3990" spans="1:16" x14ac:dyDescent="0.25">
      <c r="A3990" s="231" t="s">
        <v>1191</v>
      </c>
      <c r="B3990" s="232" t="s">
        <v>10005</v>
      </c>
      <c r="C3990" s="233"/>
      <c r="D3990" s="233"/>
      <c r="E3990" s="233"/>
      <c r="F3990" s="233"/>
      <c r="G3990" s="233"/>
      <c r="H3990" s="233"/>
      <c r="I3990" s="233"/>
      <c r="J3990" s="233"/>
      <c r="K3990" s="233"/>
      <c r="L3990" s="233"/>
      <c r="M3990" s="233">
        <v>15</v>
      </c>
      <c r="N3990" s="233"/>
      <c r="O3990" s="233"/>
      <c r="P3990" s="234"/>
    </row>
    <row r="3991" spans="1:16" x14ac:dyDescent="0.25">
      <c r="A3991" s="231" t="s">
        <v>2229</v>
      </c>
      <c r="B3991" s="232" t="s">
        <v>10006</v>
      </c>
      <c r="C3991" s="233"/>
      <c r="D3991" s="233"/>
      <c r="E3991" s="233"/>
      <c r="F3991" s="233"/>
      <c r="G3991" s="233"/>
      <c r="H3991" s="233"/>
      <c r="I3991" s="233"/>
      <c r="J3991" s="233"/>
      <c r="K3991" s="233"/>
      <c r="L3991" s="233"/>
      <c r="M3991" s="233">
        <v>15</v>
      </c>
      <c r="N3991" s="233"/>
      <c r="O3991" s="233"/>
      <c r="P3991" s="234"/>
    </row>
    <row r="3992" spans="1:16" x14ac:dyDescent="0.25">
      <c r="A3992" s="231" t="s">
        <v>1346</v>
      </c>
      <c r="B3992" s="232" t="s">
        <v>3881</v>
      </c>
      <c r="C3992" s="233"/>
      <c r="D3992" s="233"/>
      <c r="E3992" s="233"/>
      <c r="F3992" s="233"/>
      <c r="G3992" s="233"/>
      <c r="H3992" s="233"/>
      <c r="I3992" s="233"/>
      <c r="J3992" s="233"/>
      <c r="K3992" s="233"/>
      <c r="L3992" s="233"/>
      <c r="M3992" s="233"/>
      <c r="N3992" s="233">
        <v>1</v>
      </c>
      <c r="O3992" s="233"/>
      <c r="P3992" s="234">
        <v>176</v>
      </c>
    </row>
    <row r="3993" spans="1:16" x14ac:dyDescent="0.25">
      <c r="A3993" s="231" t="s">
        <v>1814</v>
      </c>
      <c r="B3993" s="232" t="s">
        <v>6148</v>
      </c>
      <c r="C3993" s="233"/>
      <c r="D3993" s="233"/>
      <c r="E3993" s="233"/>
      <c r="F3993" s="233"/>
      <c r="G3993" s="233"/>
      <c r="H3993" s="233"/>
      <c r="I3993" s="233">
        <v>1</v>
      </c>
      <c r="J3993" s="233"/>
      <c r="K3993" s="233"/>
      <c r="L3993" s="233"/>
      <c r="M3993" s="233"/>
      <c r="N3993" s="233"/>
      <c r="O3993" s="233"/>
      <c r="P3993" s="234"/>
    </row>
    <row r="3994" spans="1:16" x14ac:dyDescent="0.25">
      <c r="A3994" s="231" t="s">
        <v>43</v>
      </c>
      <c r="B3994" s="232" t="s">
        <v>3853</v>
      </c>
      <c r="C3994" s="233">
        <v>14</v>
      </c>
      <c r="D3994" s="233"/>
      <c r="E3994" s="233"/>
      <c r="F3994" s="233"/>
      <c r="G3994" s="233"/>
      <c r="H3994" s="233"/>
      <c r="I3994" s="233"/>
      <c r="J3994" s="233"/>
      <c r="K3994" s="233"/>
      <c r="L3994" s="233"/>
      <c r="M3994" s="233">
        <v>24</v>
      </c>
      <c r="N3994" s="233"/>
      <c r="O3994" s="233"/>
      <c r="P3994" s="234"/>
    </row>
    <row r="3995" spans="1:16" x14ac:dyDescent="0.25">
      <c r="A3995" s="231" t="s">
        <v>268</v>
      </c>
      <c r="B3995" s="232" t="s">
        <v>3854</v>
      </c>
      <c r="C3995" s="233"/>
      <c r="D3995" s="233"/>
      <c r="E3995" s="233"/>
      <c r="F3995" s="233"/>
      <c r="G3995" s="233"/>
      <c r="H3995" s="233"/>
      <c r="I3995" s="233"/>
      <c r="J3995" s="233">
        <v>10</v>
      </c>
      <c r="K3995" s="233">
        <v>6</v>
      </c>
      <c r="L3995" s="233"/>
      <c r="M3995" s="233"/>
      <c r="N3995" s="233">
        <v>11</v>
      </c>
      <c r="O3995" s="233">
        <v>22</v>
      </c>
      <c r="P3995" s="234">
        <v>16</v>
      </c>
    </row>
    <row r="3996" spans="1:16" x14ac:dyDescent="0.25">
      <c r="A3996" s="231" t="s">
        <v>135</v>
      </c>
      <c r="B3996" s="232" t="s">
        <v>3687</v>
      </c>
      <c r="C3996" s="233">
        <v>6</v>
      </c>
      <c r="D3996" s="233"/>
      <c r="E3996" s="233"/>
      <c r="F3996" s="233">
        <v>8</v>
      </c>
      <c r="G3996" s="233">
        <v>3</v>
      </c>
      <c r="H3996" s="233"/>
      <c r="I3996" s="233">
        <v>1</v>
      </c>
      <c r="J3996" s="233"/>
      <c r="K3996" s="233">
        <v>16</v>
      </c>
      <c r="L3996" s="233">
        <v>1</v>
      </c>
      <c r="M3996" s="233">
        <v>2</v>
      </c>
      <c r="N3996" s="233">
        <v>6</v>
      </c>
      <c r="O3996" s="233">
        <v>4</v>
      </c>
      <c r="P3996" s="234">
        <v>4</v>
      </c>
    </row>
    <row r="3997" spans="1:16" x14ac:dyDescent="0.25">
      <c r="A3997" s="231" t="s">
        <v>35</v>
      </c>
      <c r="B3997" s="232" t="s">
        <v>3688</v>
      </c>
      <c r="C3997" s="233">
        <v>31</v>
      </c>
      <c r="D3997" s="233">
        <v>89</v>
      </c>
      <c r="E3997" s="233">
        <v>19</v>
      </c>
      <c r="F3997" s="233">
        <v>151</v>
      </c>
      <c r="G3997" s="233">
        <v>28</v>
      </c>
      <c r="H3997" s="233">
        <v>92</v>
      </c>
      <c r="I3997" s="233">
        <v>89</v>
      </c>
      <c r="J3997" s="233">
        <v>83</v>
      </c>
      <c r="K3997" s="233">
        <v>41</v>
      </c>
      <c r="L3997" s="233">
        <v>29</v>
      </c>
      <c r="M3997" s="233">
        <v>34</v>
      </c>
      <c r="N3997" s="233">
        <v>55</v>
      </c>
      <c r="O3997" s="233">
        <v>59</v>
      </c>
      <c r="P3997" s="234">
        <v>82</v>
      </c>
    </row>
    <row r="3998" spans="1:16" x14ac:dyDescent="0.25">
      <c r="A3998" s="231" t="s">
        <v>1810</v>
      </c>
      <c r="B3998" s="232" t="s">
        <v>10007</v>
      </c>
      <c r="C3998" s="233"/>
      <c r="D3998" s="233"/>
      <c r="E3998" s="233"/>
      <c r="F3998" s="233"/>
      <c r="G3998" s="233"/>
      <c r="H3998" s="233"/>
      <c r="I3998" s="233"/>
      <c r="J3998" s="233"/>
      <c r="K3998" s="233"/>
      <c r="L3998" s="233">
        <v>19</v>
      </c>
      <c r="M3998" s="233"/>
      <c r="N3998" s="233"/>
      <c r="O3998" s="233"/>
      <c r="P3998" s="234"/>
    </row>
    <row r="3999" spans="1:16" x14ac:dyDescent="0.25">
      <c r="A3999" s="231" t="s">
        <v>105</v>
      </c>
      <c r="B3999" s="232" t="s">
        <v>6699</v>
      </c>
      <c r="C3999" s="233"/>
      <c r="D3999" s="233"/>
      <c r="E3999" s="233"/>
      <c r="F3999" s="233"/>
      <c r="G3999" s="233"/>
      <c r="H3999" s="233"/>
      <c r="I3999" s="233">
        <v>11</v>
      </c>
      <c r="J3999" s="233"/>
      <c r="K3999" s="233"/>
      <c r="L3999" s="233"/>
      <c r="M3999" s="233"/>
      <c r="N3999" s="233"/>
      <c r="O3999" s="233"/>
      <c r="P3999" s="234"/>
    </row>
    <row r="4000" spans="1:16" x14ac:dyDescent="0.25">
      <c r="A4000" s="231" t="s">
        <v>2719</v>
      </c>
      <c r="B4000" s="232" t="s">
        <v>6143</v>
      </c>
      <c r="C4000" s="233">
        <v>359</v>
      </c>
      <c r="D4000" s="233">
        <v>5</v>
      </c>
      <c r="E4000" s="233">
        <v>6</v>
      </c>
      <c r="F4000" s="233"/>
      <c r="G4000" s="233"/>
      <c r="H4000" s="233">
        <v>5446</v>
      </c>
      <c r="I4000" s="233"/>
      <c r="J4000" s="233"/>
      <c r="K4000" s="233"/>
      <c r="L4000" s="233"/>
      <c r="M4000" s="233"/>
      <c r="N4000" s="233"/>
      <c r="O4000" s="233"/>
      <c r="P4000" s="234"/>
    </row>
    <row r="4001" spans="1:16" x14ac:dyDescent="0.25">
      <c r="A4001" s="231" t="s">
        <v>8326</v>
      </c>
      <c r="B4001" s="232" t="s">
        <v>8327</v>
      </c>
      <c r="C4001" s="233"/>
      <c r="D4001" s="233"/>
      <c r="E4001" s="233"/>
      <c r="F4001" s="233"/>
      <c r="G4001" s="233"/>
      <c r="H4001" s="233"/>
      <c r="I4001" s="233"/>
      <c r="J4001" s="233"/>
      <c r="K4001" s="233">
        <v>54</v>
      </c>
      <c r="L4001" s="233"/>
      <c r="M4001" s="233"/>
      <c r="N4001" s="233"/>
      <c r="O4001" s="233"/>
      <c r="P4001" s="234"/>
    </row>
    <row r="4002" spans="1:16" x14ac:dyDescent="0.25">
      <c r="A4002" s="231" t="s">
        <v>232</v>
      </c>
      <c r="B4002" s="232" t="s">
        <v>6144</v>
      </c>
      <c r="C4002" s="233"/>
      <c r="D4002" s="233"/>
      <c r="E4002" s="233">
        <v>25</v>
      </c>
      <c r="F4002" s="233"/>
      <c r="G4002" s="233"/>
      <c r="H4002" s="233"/>
      <c r="I4002" s="233"/>
      <c r="J4002" s="233"/>
      <c r="K4002" s="233"/>
      <c r="L4002" s="233"/>
      <c r="M4002" s="233"/>
      <c r="N4002" s="233"/>
      <c r="O4002" s="233"/>
      <c r="P4002" s="234"/>
    </row>
    <row r="4003" spans="1:16" x14ac:dyDescent="0.25">
      <c r="A4003" s="231" t="s">
        <v>1133</v>
      </c>
      <c r="B4003" s="232" t="s">
        <v>6145</v>
      </c>
      <c r="C4003" s="233"/>
      <c r="D4003" s="233"/>
      <c r="E4003" s="233"/>
      <c r="F4003" s="233"/>
      <c r="G4003" s="233"/>
      <c r="H4003" s="233"/>
      <c r="I4003" s="233"/>
      <c r="J4003" s="233"/>
      <c r="K4003" s="233"/>
      <c r="L4003" s="233">
        <v>10512</v>
      </c>
      <c r="M4003" s="233">
        <v>1</v>
      </c>
      <c r="N4003" s="233"/>
      <c r="O4003" s="233"/>
      <c r="P4003" s="234">
        <v>2</v>
      </c>
    </row>
    <row r="4004" spans="1:16" x14ac:dyDescent="0.25">
      <c r="A4004" s="231" t="s">
        <v>408</v>
      </c>
      <c r="B4004" s="232" t="s">
        <v>10008</v>
      </c>
      <c r="C4004" s="233">
        <v>7</v>
      </c>
      <c r="D4004" s="233">
        <v>14</v>
      </c>
      <c r="E4004" s="233">
        <v>22</v>
      </c>
      <c r="F4004" s="233"/>
      <c r="G4004" s="233"/>
      <c r="H4004" s="233"/>
      <c r="I4004" s="233"/>
      <c r="J4004" s="233">
        <v>2</v>
      </c>
      <c r="K4004" s="233"/>
      <c r="L4004" s="233"/>
      <c r="M4004" s="233">
        <v>2</v>
      </c>
      <c r="N4004" s="233">
        <v>2</v>
      </c>
      <c r="O4004" s="233"/>
      <c r="P4004" s="234">
        <v>25</v>
      </c>
    </row>
    <row r="4005" spans="1:16" x14ac:dyDescent="0.25">
      <c r="A4005" s="231" t="s">
        <v>825</v>
      </c>
      <c r="B4005" s="232" t="s">
        <v>10009</v>
      </c>
      <c r="C4005" s="233"/>
      <c r="D4005" s="233"/>
      <c r="E4005" s="233"/>
      <c r="F4005" s="233"/>
      <c r="G4005" s="233"/>
      <c r="H4005" s="233">
        <v>5</v>
      </c>
      <c r="I4005" s="233"/>
      <c r="J4005" s="233"/>
      <c r="K4005" s="233"/>
      <c r="L4005" s="233"/>
      <c r="M4005" s="233"/>
      <c r="N4005" s="233"/>
      <c r="O4005" s="233"/>
      <c r="P4005" s="234"/>
    </row>
    <row r="4006" spans="1:16" x14ac:dyDescent="0.25">
      <c r="A4006" s="231" t="s">
        <v>762</v>
      </c>
      <c r="B4006" s="232" t="s">
        <v>10010</v>
      </c>
      <c r="C4006" s="233"/>
      <c r="D4006" s="233">
        <v>14</v>
      </c>
      <c r="E4006" s="233"/>
      <c r="F4006" s="233"/>
      <c r="G4006" s="233"/>
      <c r="H4006" s="233">
        <v>19</v>
      </c>
      <c r="I4006" s="233">
        <v>3</v>
      </c>
      <c r="J4006" s="233">
        <v>1</v>
      </c>
      <c r="K4006" s="233"/>
      <c r="L4006" s="233"/>
      <c r="M4006" s="233"/>
      <c r="N4006" s="233">
        <v>4</v>
      </c>
      <c r="O4006" s="233"/>
      <c r="P4006" s="234">
        <v>54</v>
      </c>
    </row>
    <row r="4007" spans="1:16" x14ac:dyDescent="0.25">
      <c r="A4007" s="231" t="s">
        <v>1023</v>
      </c>
      <c r="B4007" s="232" t="s">
        <v>3846</v>
      </c>
      <c r="C4007" s="233">
        <v>1</v>
      </c>
      <c r="D4007" s="233"/>
      <c r="E4007" s="233"/>
      <c r="F4007" s="233"/>
      <c r="G4007" s="233"/>
      <c r="H4007" s="233"/>
      <c r="I4007" s="233"/>
      <c r="J4007" s="233"/>
      <c r="K4007" s="233"/>
      <c r="L4007" s="233"/>
      <c r="M4007" s="233"/>
      <c r="N4007" s="233"/>
      <c r="O4007" s="233"/>
      <c r="P4007" s="234"/>
    </row>
    <row r="4008" spans="1:16" x14ac:dyDescent="0.25">
      <c r="A4008" s="231" t="s">
        <v>349</v>
      </c>
      <c r="B4008" s="232" t="s">
        <v>3847</v>
      </c>
      <c r="C4008" s="233"/>
      <c r="D4008" s="233"/>
      <c r="E4008" s="233"/>
      <c r="F4008" s="233"/>
      <c r="G4008" s="233">
        <v>1</v>
      </c>
      <c r="H4008" s="233">
        <v>3</v>
      </c>
      <c r="I4008" s="233"/>
      <c r="J4008" s="233"/>
      <c r="K4008" s="233"/>
      <c r="L4008" s="233"/>
      <c r="M4008" s="233"/>
      <c r="N4008" s="233"/>
      <c r="O4008" s="233"/>
      <c r="P4008" s="234"/>
    </row>
    <row r="4009" spans="1:16" x14ac:dyDescent="0.25">
      <c r="A4009" s="231" t="s">
        <v>471</v>
      </c>
      <c r="B4009" s="232" t="s">
        <v>3849</v>
      </c>
      <c r="C4009" s="233">
        <v>5</v>
      </c>
      <c r="D4009" s="233">
        <v>3</v>
      </c>
      <c r="E4009" s="233">
        <v>2</v>
      </c>
      <c r="F4009" s="233">
        <v>39</v>
      </c>
      <c r="G4009" s="233">
        <v>6</v>
      </c>
      <c r="H4009" s="233">
        <v>5</v>
      </c>
      <c r="I4009" s="233">
        <v>12</v>
      </c>
      <c r="J4009" s="233">
        <v>22</v>
      </c>
      <c r="K4009" s="233">
        <v>8</v>
      </c>
      <c r="L4009" s="233">
        <v>5</v>
      </c>
      <c r="M4009" s="233">
        <v>16</v>
      </c>
      <c r="N4009" s="233">
        <v>7</v>
      </c>
      <c r="O4009" s="233">
        <v>23</v>
      </c>
      <c r="P4009" s="234">
        <v>34</v>
      </c>
    </row>
    <row r="4010" spans="1:16" x14ac:dyDescent="0.25">
      <c r="A4010" s="231" t="s">
        <v>1578</v>
      </c>
      <c r="B4010" s="232" t="s">
        <v>3508</v>
      </c>
      <c r="C4010" s="233"/>
      <c r="D4010" s="233"/>
      <c r="E4010" s="233"/>
      <c r="F4010" s="233"/>
      <c r="G4010" s="233"/>
      <c r="H4010" s="233"/>
      <c r="I4010" s="233"/>
      <c r="J4010" s="233">
        <v>250</v>
      </c>
      <c r="K4010" s="233"/>
      <c r="L4010" s="233"/>
      <c r="M4010" s="233"/>
      <c r="N4010" s="233"/>
      <c r="O4010" s="233">
        <v>54</v>
      </c>
      <c r="P4010" s="234"/>
    </row>
    <row r="4011" spans="1:16" x14ac:dyDescent="0.25">
      <c r="A4011" s="231" t="s">
        <v>1268</v>
      </c>
      <c r="B4011" s="232" t="s">
        <v>3840</v>
      </c>
      <c r="C4011" s="233">
        <v>15</v>
      </c>
      <c r="D4011" s="233"/>
      <c r="E4011" s="233">
        <v>1</v>
      </c>
      <c r="F4011" s="233">
        <v>5</v>
      </c>
      <c r="G4011" s="233">
        <v>6</v>
      </c>
      <c r="H4011" s="233"/>
      <c r="I4011" s="233">
        <v>2</v>
      </c>
      <c r="J4011" s="233">
        <v>5</v>
      </c>
      <c r="K4011" s="233"/>
      <c r="L4011" s="233">
        <v>17</v>
      </c>
      <c r="M4011" s="233"/>
      <c r="N4011" s="233"/>
      <c r="O4011" s="233"/>
      <c r="P4011" s="234"/>
    </row>
    <row r="4012" spans="1:16" x14ac:dyDescent="0.25">
      <c r="A4012" s="231" t="s">
        <v>1277</v>
      </c>
      <c r="B4012" s="232" t="s">
        <v>3841</v>
      </c>
      <c r="C4012" s="233">
        <v>10</v>
      </c>
      <c r="D4012" s="233">
        <v>9</v>
      </c>
      <c r="E4012" s="233"/>
      <c r="F4012" s="233"/>
      <c r="G4012" s="233"/>
      <c r="H4012" s="233"/>
      <c r="I4012" s="233">
        <v>1</v>
      </c>
      <c r="J4012" s="233"/>
      <c r="K4012" s="233"/>
      <c r="L4012" s="233"/>
      <c r="M4012" s="233"/>
      <c r="N4012" s="233"/>
      <c r="O4012" s="233"/>
      <c r="P4012" s="234"/>
    </row>
    <row r="4013" spans="1:16" x14ac:dyDescent="0.25">
      <c r="A4013" s="231" t="s">
        <v>199</v>
      </c>
      <c r="B4013" s="232" t="s">
        <v>3842</v>
      </c>
      <c r="C4013" s="233">
        <v>3</v>
      </c>
      <c r="D4013" s="233"/>
      <c r="E4013" s="233"/>
      <c r="F4013" s="233">
        <v>2</v>
      </c>
      <c r="G4013" s="233">
        <v>2</v>
      </c>
      <c r="H4013" s="233">
        <v>1</v>
      </c>
      <c r="I4013" s="233"/>
      <c r="J4013" s="233">
        <v>1</v>
      </c>
      <c r="K4013" s="233"/>
      <c r="L4013" s="233">
        <v>1</v>
      </c>
      <c r="M4013" s="233">
        <v>6</v>
      </c>
      <c r="N4013" s="233">
        <v>12</v>
      </c>
      <c r="O4013" s="233"/>
      <c r="P4013" s="234">
        <v>1</v>
      </c>
    </row>
    <row r="4014" spans="1:16" x14ac:dyDescent="0.25">
      <c r="A4014" s="231" t="s">
        <v>63</v>
      </c>
      <c r="B4014" s="232" t="s">
        <v>3843</v>
      </c>
      <c r="C4014" s="233">
        <v>2</v>
      </c>
      <c r="D4014" s="233">
        <v>1</v>
      </c>
      <c r="E4014" s="233">
        <v>15</v>
      </c>
      <c r="F4014" s="233">
        <v>23</v>
      </c>
      <c r="G4014" s="233">
        <v>4</v>
      </c>
      <c r="H4014" s="233">
        <v>5</v>
      </c>
      <c r="I4014" s="233">
        <v>1</v>
      </c>
      <c r="J4014" s="233">
        <v>11</v>
      </c>
      <c r="K4014" s="233">
        <v>1</v>
      </c>
      <c r="L4014" s="233">
        <v>6</v>
      </c>
      <c r="M4014" s="233">
        <v>16</v>
      </c>
      <c r="N4014" s="233"/>
      <c r="O4014" s="233">
        <v>7</v>
      </c>
      <c r="P4014" s="234">
        <v>16</v>
      </c>
    </row>
    <row r="4015" spans="1:16" x14ac:dyDescent="0.25">
      <c r="A4015" s="231" t="s">
        <v>1772</v>
      </c>
      <c r="B4015" s="232" t="s">
        <v>3844</v>
      </c>
      <c r="C4015" s="233"/>
      <c r="D4015" s="233"/>
      <c r="E4015" s="233"/>
      <c r="F4015" s="233"/>
      <c r="G4015" s="233"/>
      <c r="H4015" s="233"/>
      <c r="I4015" s="233"/>
      <c r="J4015" s="233"/>
      <c r="K4015" s="233"/>
      <c r="L4015" s="233"/>
      <c r="M4015" s="233"/>
      <c r="N4015" s="233"/>
      <c r="O4015" s="233"/>
      <c r="P4015" s="234">
        <v>9</v>
      </c>
    </row>
    <row r="4016" spans="1:16" x14ac:dyDescent="0.25">
      <c r="A4016" s="231" t="s">
        <v>52</v>
      </c>
      <c r="B4016" s="232" t="s">
        <v>3689</v>
      </c>
      <c r="C4016" s="233">
        <v>171</v>
      </c>
      <c r="D4016" s="233">
        <v>5</v>
      </c>
      <c r="E4016" s="233">
        <v>6</v>
      </c>
      <c r="F4016" s="233">
        <v>13</v>
      </c>
      <c r="G4016" s="233">
        <v>4</v>
      </c>
      <c r="H4016" s="233">
        <v>14</v>
      </c>
      <c r="I4016" s="233">
        <v>1</v>
      </c>
      <c r="J4016" s="233"/>
      <c r="K4016" s="233">
        <v>2</v>
      </c>
      <c r="L4016" s="233"/>
      <c r="M4016" s="233"/>
      <c r="N4016" s="233"/>
      <c r="O4016" s="233">
        <v>4</v>
      </c>
      <c r="P4016" s="234">
        <v>5</v>
      </c>
    </row>
    <row r="4017" spans="1:16" x14ac:dyDescent="0.25">
      <c r="A4017" s="231" t="s">
        <v>1155</v>
      </c>
      <c r="B4017" s="232" t="s">
        <v>3833</v>
      </c>
      <c r="C4017" s="233"/>
      <c r="D4017" s="233"/>
      <c r="E4017" s="233"/>
      <c r="F4017" s="233">
        <v>7</v>
      </c>
      <c r="G4017" s="233"/>
      <c r="H4017" s="233"/>
      <c r="I4017" s="233">
        <v>5</v>
      </c>
      <c r="J4017" s="233"/>
      <c r="K4017" s="233"/>
      <c r="L4017" s="233"/>
      <c r="M4017" s="233"/>
      <c r="N4017" s="233"/>
      <c r="O4017" s="233"/>
      <c r="P4017" s="234"/>
    </row>
    <row r="4018" spans="1:16" x14ac:dyDescent="0.25">
      <c r="A4018" s="231" t="s">
        <v>1909</v>
      </c>
      <c r="B4018" s="232" t="s">
        <v>3834</v>
      </c>
      <c r="C4018" s="233">
        <v>3</v>
      </c>
      <c r="D4018" s="233"/>
      <c r="E4018" s="233"/>
      <c r="F4018" s="233"/>
      <c r="G4018" s="233"/>
      <c r="H4018" s="233"/>
      <c r="I4018" s="233"/>
      <c r="J4018" s="233"/>
      <c r="K4018" s="233"/>
      <c r="L4018" s="233"/>
      <c r="M4018" s="233"/>
      <c r="N4018" s="233">
        <v>3</v>
      </c>
      <c r="O4018" s="233"/>
      <c r="P4018" s="234"/>
    </row>
    <row r="4019" spans="1:16" x14ac:dyDescent="0.25">
      <c r="A4019" s="231" t="s">
        <v>658</v>
      </c>
      <c r="B4019" s="232" t="s">
        <v>3835</v>
      </c>
      <c r="C4019" s="233">
        <v>1</v>
      </c>
      <c r="D4019" s="233">
        <v>9</v>
      </c>
      <c r="E4019" s="233"/>
      <c r="F4019" s="233"/>
      <c r="G4019" s="233"/>
      <c r="H4019" s="233"/>
      <c r="I4019" s="233">
        <v>4</v>
      </c>
      <c r="J4019" s="233"/>
      <c r="K4019" s="233"/>
      <c r="L4019" s="233">
        <v>232</v>
      </c>
      <c r="M4019" s="233">
        <v>42</v>
      </c>
      <c r="N4019" s="233"/>
      <c r="O4019" s="233">
        <v>57</v>
      </c>
      <c r="P4019" s="234">
        <v>1</v>
      </c>
    </row>
    <row r="4020" spans="1:16" x14ac:dyDescent="0.25">
      <c r="A4020" s="231" t="s">
        <v>718</v>
      </c>
      <c r="B4020" s="232" t="s">
        <v>3836</v>
      </c>
      <c r="C4020" s="233"/>
      <c r="D4020" s="233"/>
      <c r="E4020" s="233"/>
      <c r="F4020" s="233">
        <v>2</v>
      </c>
      <c r="G4020" s="233"/>
      <c r="H4020" s="233"/>
      <c r="I4020" s="233">
        <v>11</v>
      </c>
      <c r="J4020" s="233">
        <v>50</v>
      </c>
      <c r="K4020" s="233">
        <v>32</v>
      </c>
      <c r="L4020" s="233">
        <v>92</v>
      </c>
      <c r="M4020" s="233">
        <v>8</v>
      </c>
      <c r="N4020" s="233"/>
      <c r="O4020" s="233"/>
      <c r="P4020" s="234"/>
    </row>
    <row r="4021" spans="1:16" x14ac:dyDescent="0.25">
      <c r="A4021" s="231" t="s">
        <v>982</v>
      </c>
      <c r="B4021" s="232" t="s">
        <v>3837</v>
      </c>
      <c r="C4021" s="233">
        <v>1</v>
      </c>
      <c r="D4021" s="233"/>
      <c r="E4021" s="233"/>
      <c r="F4021" s="233"/>
      <c r="G4021" s="233">
        <v>2</v>
      </c>
      <c r="H4021" s="233">
        <v>1</v>
      </c>
      <c r="I4021" s="233"/>
      <c r="J4021" s="233"/>
      <c r="K4021" s="233">
        <v>1</v>
      </c>
      <c r="L4021" s="233">
        <v>1</v>
      </c>
      <c r="M4021" s="233"/>
      <c r="N4021" s="233"/>
      <c r="O4021" s="233"/>
      <c r="P4021" s="234">
        <v>17</v>
      </c>
    </row>
    <row r="4022" spans="1:16" x14ac:dyDescent="0.25">
      <c r="A4022" s="231" t="s">
        <v>485</v>
      </c>
      <c r="B4022" s="232" t="s">
        <v>3838</v>
      </c>
      <c r="C4022" s="233">
        <v>3</v>
      </c>
      <c r="D4022" s="233"/>
      <c r="E4022" s="233"/>
      <c r="F4022" s="233">
        <v>19</v>
      </c>
      <c r="G4022" s="233">
        <v>224</v>
      </c>
      <c r="H4022" s="233">
        <v>1</v>
      </c>
      <c r="I4022" s="233">
        <v>1</v>
      </c>
      <c r="J4022" s="233">
        <v>6</v>
      </c>
      <c r="K4022" s="233">
        <v>1</v>
      </c>
      <c r="L4022" s="233">
        <v>3</v>
      </c>
      <c r="M4022" s="233"/>
      <c r="N4022" s="233">
        <v>1</v>
      </c>
      <c r="O4022" s="233">
        <v>2</v>
      </c>
      <c r="P4022" s="234">
        <v>2</v>
      </c>
    </row>
    <row r="4023" spans="1:16" x14ac:dyDescent="0.25">
      <c r="A4023" s="231" t="s">
        <v>1553</v>
      </c>
      <c r="B4023" s="232" t="s">
        <v>3839</v>
      </c>
      <c r="C4023" s="233"/>
      <c r="D4023" s="233"/>
      <c r="E4023" s="233">
        <v>1</v>
      </c>
      <c r="F4023" s="233"/>
      <c r="G4023" s="233"/>
      <c r="H4023" s="233"/>
      <c r="I4023" s="233"/>
      <c r="J4023" s="233"/>
      <c r="K4023" s="233"/>
      <c r="L4023" s="233"/>
      <c r="M4023" s="233"/>
      <c r="N4023" s="233"/>
      <c r="O4023" s="233"/>
      <c r="P4023" s="234"/>
    </row>
    <row r="4024" spans="1:16" x14ac:dyDescent="0.25">
      <c r="A4024" s="231" t="s">
        <v>367</v>
      </c>
      <c r="B4024" s="232" t="s">
        <v>3690</v>
      </c>
      <c r="C4024" s="233"/>
      <c r="D4024" s="233"/>
      <c r="E4024" s="233"/>
      <c r="F4024" s="233">
        <v>1292</v>
      </c>
      <c r="G4024" s="233">
        <v>4</v>
      </c>
      <c r="H4024" s="233">
        <v>1</v>
      </c>
      <c r="I4024" s="233">
        <v>17</v>
      </c>
      <c r="J4024" s="233">
        <v>9</v>
      </c>
      <c r="K4024" s="233">
        <v>15</v>
      </c>
      <c r="L4024" s="233">
        <v>11</v>
      </c>
      <c r="M4024" s="233">
        <v>24</v>
      </c>
      <c r="N4024" s="233">
        <v>30</v>
      </c>
      <c r="O4024" s="233">
        <v>44</v>
      </c>
      <c r="P4024" s="234">
        <v>140</v>
      </c>
    </row>
    <row r="4025" spans="1:16" x14ac:dyDescent="0.25">
      <c r="A4025" s="231" t="s">
        <v>341</v>
      </c>
      <c r="B4025" s="232" t="s">
        <v>3804</v>
      </c>
      <c r="C4025" s="233">
        <v>5</v>
      </c>
      <c r="D4025" s="233">
        <v>1</v>
      </c>
      <c r="E4025" s="233"/>
      <c r="F4025" s="233"/>
      <c r="G4025" s="233">
        <v>1</v>
      </c>
      <c r="H4025" s="233">
        <v>1</v>
      </c>
      <c r="I4025" s="233">
        <v>13</v>
      </c>
      <c r="J4025" s="233">
        <v>7</v>
      </c>
      <c r="K4025" s="233">
        <v>5</v>
      </c>
      <c r="L4025" s="233"/>
      <c r="M4025" s="233"/>
      <c r="N4025" s="233">
        <v>135</v>
      </c>
      <c r="O4025" s="233">
        <v>2</v>
      </c>
      <c r="P4025" s="234"/>
    </row>
    <row r="4026" spans="1:16" x14ac:dyDescent="0.25">
      <c r="A4026" s="231" t="s">
        <v>340</v>
      </c>
      <c r="B4026" s="232" t="s">
        <v>3805</v>
      </c>
      <c r="C4026" s="233"/>
      <c r="D4026" s="233">
        <v>273</v>
      </c>
      <c r="E4026" s="233"/>
      <c r="F4026" s="233">
        <v>108</v>
      </c>
      <c r="G4026" s="233">
        <v>64</v>
      </c>
      <c r="H4026" s="233">
        <v>11</v>
      </c>
      <c r="I4026" s="233">
        <v>37</v>
      </c>
      <c r="J4026" s="233">
        <v>8</v>
      </c>
      <c r="K4026" s="233"/>
      <c r="L4026" s="233"/>
      <c r="M4026" s="233">
        <v>58</v>
      </c>
      <c r="N4026" s="233"/>
      <c r="O4026" s="233">
        <v>24</v>
      </c>
      <c r="P4026" s="234">
        <v>17</v>
      </c>
    </row>
    <row r="4027" spans="1:16" x14ac:dyDescent="0.25">
      <c r="A4027" s="231" t="s">
        <v>1233</v>
      </c>
      <c r="B4027" s="232" t="s">
        <v>6514</v>
      </c>
      <c r="C4027" s="233"/>
      <c r="D4027" s="233"/>
      <c r="E4027" s="233"/>
      <c r="F4027" s="233"/>
      <c r="G4027" s="233"/>
      <c r="H4027" s="233"/>
      <c r="I4027" s="233"/>
      <c r="J4027" s="233"/>
      <c r="K4027" s="233">
        <v>1</v>
      </c>
      <c r="L4027" s="233"/>
      <c r="M4027" s="233"/>
      <c r="N4027" s="233"/>
      <c r="O4027" s="233"/>
      <c r="P4027" s="234"/>
    </row>
    <row r="4028" spans="1:16" x14ac:dyDescent="0.25">
      <c r="A4028" s="231" t="s">
        <v>1212</v>
      </c>
      <c r="B4028" s="232" t="s">
        <v>10011</v>
      </c>
      <c r="C4028" s="233"/>
      <c r="D4028" s="233"/>
      <c r="E4028" s="233"/>
      <c r="F4028" s="233"/>
      <c r="G4028" s="233"/>
      <c r="H4028" s="233"/>
      <c r="I4028" s="233">
        <v>522</v>
      </c>
      <c r="J4028" s="233"/>
      <c r="K4028" s="233"/>
      <c r="L4028" s="233">
        <v>4</v>
      </c>
      <c r="M4028" s="233">
        <v>70</v>
      </c>
      <c r="N4028" s="233"/>
      <c r="O4028" s="233"/>
      <c r="P4028" s="234">
        <v>16</v>
      </c>
    </row>
    <row r="4029" spans="1:16" x14ac:dyDescent="0.25">
      <c r="A4029" s="231" t="s">
        <v>1411</v>
      </c>
      <c r="B4029" s="232" t="s">
        <v>3807</v>
      </c>
      <c r="C4029" s="233">
        <v>27</v>
      </c>
      <c r="D4029" s="233"/>
      <c r="E4029" s="233">
        <v>313</v>
      </c>
      <c r="F4029" s="233"/>
      <c r="G4029" s="233"/>
      <c r="H4029" s="233"/>
      <c r="I4029" s="233"/>
      <c r="J4029" s="233">
        <v>3</v>
      </c>
      <c r="K4029" s="233"/>
      <c r="L4029" s="233"/>
      <c r="M4029" s="233"/>
      <c r="N4029" s="233"/>
      <c r="O4029" s="233"/>
      <c r="P4029" s="234"/>
    </row>
    <row r="4030" spans="1:16" x14ac:dyDescent="0.25">
      <c r="A4030" s="231" t="s">
        <v>906</v>
      </c>
      <c r="B4030" s="232" t="s">
        <v>3808</v>
      </c>
      <c r="C4030" s="233">
        <v>1</v>
      </c>
      <c r="D4030" s="233"/>
      <c r="E4030" s="233"/>
      <c r="F4030" s="233"/>
      <c r="G4030" s="233"/>
      <c r="H4030" s="233"/>
      <c r="I4030" s="233"/>
      <c r="J4030" s="233"/>
      <c r="K4030" s="233"/>
      <c r="L4030" s="233"/>
      <c r="M4030" s="233">
        <v>2</v>
      </c>
      <c r="N4030" s="233"/>
      <c r="O4030" s="233">
        <v>46</v>
      </c>
      <c r="P4030" s="234"/>
    </row>
    <row r="4031" spans="1:16" x14ac:dyDescent="0.25">
      <c r="A4031" s="231" t="s">
        <v>182</v>
      </c>
      <c r="B4031" s="232" t="s">
        <v>3809</v>
      </c>
      <c r="C4031" s="233">
        <v>2</v>
      </c>
      <c r="D4031" s="233">
        <v>87</v>
      </c>
      <c r="E4031" s="233">
        <v>33</v>
      </c>
      <c r="F4031" s="233">
        <v>163</v>
      </c>
      <c r="G4031" s="233"/>
      <c r="H4031" s="233"/>
      <c r="I4031" s="233">
        <v>20</v>
      </c>
      <c r="J4031" s="233">
        <v>16</v>
      </c>
      <c r="K4031" s="233">
        <v>14</v>
      </c>
      <c r="L4031" s="233">
        <v>3</v>
      </c>
      <c r="M4031" s="233"/>
      <c r="N4031" s="233">
        <v>13</v>
      </c>
      <c r="O4031" s="233">
        <v>104</v>
      </c>
      <c r="P4031" s="234"/>
    </row>
    <row r="4032" spans="1:16" x14ac:dyDescent="0.25">
      <c r="A4032" s="231" t="s">
        <v>1826</v>
      </c>
      <c r="B4032" s="232" t="s">
        <v>6156</v>
      </c>
      <c r="C4032" s="233"/>
      <c r="D4032" s="233"/>
      <c r="E4032" s="233"/>
      <c r="F4032" s="233"/>
      <c r="G4032" s="233"/>
      <c r="H4032" s="233"/>
      <c r="I4032" s="233"/>
      <c r="J4032" s="233">
        <v>5</v>
      </c>
      <c r="K4032" s="233"/>
      <c r="L4032" s="233"/>
      <c r="M4032" s="233"/>
      <c r="N4032" s="233"/>
      <c r="O4032" s="233"/>
      <c r="P4032" s="234"/>
    </row>
    <row r="4033" spans="1:16" x14ac:dyDescent="0.25">
      <c r="A4033" s="231" t="s">
        <v>1439</v>
      </c>
      <c r="B4033" s="232" t="s">
        <v>10012</v>
      </c>
      <c r="C4033" s="233"/>
      <c r="D4033" s="233"/>
      <c r="E4033" s="233"/>
      <c r="F4033" s="233"/>
      <c r="G4033" s="233"/>
      <c r="H4033" s="233"/>
      <c r="I4033" s="233"/>
      <c r="J4033" s="233"/>
      <c r="K4033" s="233"/>
      <c r="L4033" s="233"/>
      <c r="M4033" s="233">
        <v>4</v>
      </c>
      <c r="N4033" s="233"/>
      <c r="O4033" s="233"/>
      <c r="P4033" s="234"/>
    </row>
    <row r="4034" spans="1:16" x14ac:dyDescent="0.25">
      <c r="A4034" s="231" t="s">
        <v>1040</v>
      </c>
      <c r="B4034" s="232" t="s">
        <v>10013</v>
      </c>
      <c r="C4034" s="233"/>
      <c r="D4034" s="233"/>
      <c r="E4034" s="233"/>
      <c r="F4034" s="233"/>
      <c r="G4034" s="233">
        <v>48</v>
      </c>
      <c r="H4034" s="233"/>
      <c r="I4034" s="233"/>
      <c r="J4034" s="233"/>
      <c r="K4034" s="233"/>
      <c r="L4034" s="233"/>
      <c r="M4034" s="233"/>
      <c r="N4034" s="233"/>
      <c r="O4034" s="233"/>
      <c r="P4034" s="234"/>
    </row>
    <row r="4035" spans="1:16" x14ac:dyDescent="0.25">
      <c r="A4035" s="231" t="s">
        <v>467</v>
      </c>
      <c r="B4035" s="232" t="s">
        <v>3811</v>
      </c>
      <c r="C4035" s="233"/>
      <c r="D4035" s="233"/>
      <c r="E4035" s="233"/>
      <c r="F4035" s="233"/>
      <c r="G4035" s="233"/>
      <c r="H4035" s="233"/>
      <c r="I4035" s="233"/>
      <c r="J4035" s="233">
        <v>277</v>
      </c>
      <c r="K4035" s="233">
        <v>296</v>
      </c>
      <c r="L4035" s="233">
        <v>261</v>
      </c>
      <c r="M4035" s="233">
        <v>378</v>
      </c>
      <c r="N4035" s="233"/>
      <c r="O4035" s="233">
        <v>9</v>
      </c>
      <c r="P4035" s="234"/>
    </row>
    <row r="4036" spans="1:16" x14ac:dyDescent="0.25">
      <c r="A4036" s="231" t="s">
        <v>399</v>
      </c>
      <c r="B4036" s="232" t="s">
        <v>3812</v>
      </c>
      <c r="C4036" s="233"/>
      <c r="D4036" s="233">
        <v>12</v>
      </c>
      <c r="E4036" s="233">
        <v>7</v>
      </c>
      <c r="F4036" s="233"/>
      <c r="G4036" s="233"/>
      <c r="H4036" s="233"/>
      <c r="I4036" s="233">
        <v>73</v>
      </c>
      <c r="J4036" s="233"/>
      <c r="K4036" s="233"/>
      <c r="L4036" s="233">
        <v>1</v>
      </c>
      <c r="M4036" s="233"/>
      <c r="N4036" s="233">
        <v>28</v>
      </c>
      <c r="O4036" s="233">
        <v>6</v>
      </c>
      <c r="P4036" s="234">
        <v>11</v>
      </c>
    </row>
    <row r="4037" spans="1:16" x14ac:dyDescent="0.25">
      <c r="A4037" s="231" t="s">
        <v>866</v>
      </c>
      <c r="B4037" s="232" t="s">
        <v>6154</v>
      </c>
      <c r="C4037" s="233"/>
      <c r="D4037" s="233">
        <v>217</v>
      </c>
      <c r="E4037" s="233">
        <v>95</v>
      </c>
      <c r="F4037" s="233"/>
      <c r="G4037" s="233"/>
      <c r="H4037" s="233"/>
      <c r="I4037" s="233"/>
      <c r="J4037" s="233"/>
      <c r="K4037" s="233"/>
      <c r="L4037" s="233"/>
      <c r="M4037" s="233"/>
      <c r="N4037" s="233"/>
      <c r="O4037" s="233"/>
      <c r="P4037" s="234">
        <v>27</v>
      </c>
    </row>
    <row r="4038" spans="1:16" x14ac:dyDescent="0.25">
      <c r="A4038" s="231" t="s">
        <v>1034</v>
      </c>
      <c r="B4038" s="232" t="s">
        <v>6571</v>
      </c>
      <c r="C4038" s="233"/>
      <c r="D4038" s="233"/>
      <c r="E4038" s="233"/>
      <c r="F4038" s="233"/>
      <c r="G4038" s="233"/>
      <c r="H4038" s="233"/>
      <c r="I4038" s="233"/>
      <c r="J4038" s="233"/>
      <c r="K4038" s="233"/>
      <c r="L4038" s="233"/>
      <c r="M4038" s="233"/>
      <c r="N4038" s="233"/>
      <c r="O4038" s="233"/>
      <c r="P4038" s="234">
        <v>44</v>
      </c>
    </row>
    <row r="4039" spans="1:16" x14ac:dyDescent="0.25">
      <c r="A4039" s="231" t="s">
        <v>386</v>
      </c>
      <c r="B4039" s="232" t="s">
        <v>3959</v>
      </c>
      <c r="C4039" s="233">
        <v>89</v>
      </c>
      <c r="D4039" s="233"/>
      <c r="E4039" s="233"/>
      <c r="F4039" s="233"/>
      <c r="G4039" s="233"/>
      <c r="H4039" s="233"/>
      <c r="I4039" s="233"/>
      <c r="J4039" s="233"/>
      <c r="K4039" s="233"/>
      <c r="L4039" s="233">
        <v>3</v>
      </c>
      <c r="M4039" s="233"/>
      <c r="N4039" s="233"/>
      <c r="O4039" s="233">
        <v>1</v>
      </c>
      <c r="P4039" s="234">
        <v>5</v>
      </c>
    </row>
    <row r="4040" spans="1:16" x14ac:dyDescent="0.25">
      <c r="A4040" s="231" t="s">
        <v>1351</v>
      </c>
      <c r="B4040" s="232" t="s">
        <v>6066</v>
      </c>
      <c r="C4040" s="233"/>
      <c r="D4040" s="233"/>
      <c r="E4040" s="233"/>
      <c r="F4040" s="233"/>
      <c r="G4040" s="233"/>
      <c r="H4040" s="233"/>
      <c r="I4040" s="233"/>
      <c r="J4040" s="233"/>
      <c r="K4040" s="233"/>
      <c r="L4040" s="233"/>
      <c r="M4040" s="233"/>
      <c r="N4040" s="233"/>
      <c r="O4040" s="233"/>
      <c r="P4040" s="234">
        <v>1</v>
      </c>
    </row>
    <row r="4041" spans="1:16" x14ac:dyDescent="0.25">
      <c r="A4041" s="231" t="s">
        <v>1281</v>
      </c>
      <c r="B4041" s="232" t="s">
        <v>3820</v>
      </c>
      <c r="C4041" s="233"/>
      <c r="D4041" s="233"/>
      <c r="E4041" s="233"/>
      <c r="F4041" s="233"/>
      <c r="G4041" s="233"/>
      <c r="H4041" s="233"/>
      <c r="I4041" s="233"/>
      <c r="J4041" s="233">
        <v>2</v>
      </c>
      <c r="K4041" s="233"/>
      <c r="L4041" s="233"/>
      <c r="M4041" s="233"/>
      <c r="N4041" s="233"/>
      <c r="O4041" s="233"/>
      <c r="P4041" s="234"/>
    </row>
    <row r="4042" spans="1:16" x14ac:dyDescent="0.25">
      <c r="A4042" s="231" t="s">
        <v>1388</v>
      </c>
      <c r="B4042" s="232" t="s">
        <v>3821</v>
      </c>
      <c r="C4042" s="233"/>
      <c r="D4042" s="233"/>
      <c r="E4042" s="233"/>
      <c r="F4042" s="233"/>
      <c r="G4042" s="233"/>
      <c r="H4042" s="233"/>
      <c r="I4042" s="233"/>
      <c r="J4042" s="233">
        <v>4</v>
      </c>
      <c r="K4042" s="233"/>
      <c r="L4042" s="233"/>
      <c r="M4042" s="233"/>
      <c r="N4042" s="233"/>
      <c r="O4042" s="233"/>
      <c r="P4042" s="234"/>
    </row>
    <row r="4043" spans="1:16" x14ac:dyDescent="0.25">
      <c r="A4043" s="231" t="s">
        <v>1115</v>
      </c>
      <c r="B4043" s="232" t="s">
        <v>3822</v>
      </c>
      <c r="C4043" s="233"/>
      <c r="D4043" s="233"/>
      <c r="E4043" s="233"/>
      <c r="F4043" s="233"/>
      <c r="G4043" s="233"/>
      <c r="H4043" s="233"/>
      <c r="I4043" s="233"/>
      <c r="J4043" s="233"/>
      <c r="K4043" s="233"/>
      <c r="L4043" s="233"/>
      <c r="M4043" s="233"/>
      <c r="N4043" s="233"/>
      <c r="O4043" s="233"/>
      <c r="P4043" s="234">
        <v>3</v>
      </c>
    </row>
    <row r="4044" spans="1:16" x14ac:dyDescent="0.25">
      <c r="A4044" s="231" t="s">
        <v>1924</v>
      </c>
      <c r="B4044" s="232" t="s">
        <v>3823</v>
      </c>
      <c r="C4044" s="233"/>
      <c r="D4044" s="233"/>
      <c r="E4044" s="233"/>
      <c r="F4044" s="233">
        <v>588</v>
      </c>
      <c r="G4044" s="233"/>
      <c r="H4044" s="233"/>
      <c r="I4044" s="233"/>
      <c r="J4044" s="233"/>
      <c r="K4044" s="233"/>
      <c r="L4044" s="233"/>
      <c r="M4044" s="233"/>
      <c r="N4044" s="233"/>
      <c r="O4044" s="233"/>
      <c r="P4044" s="234">
        <v>2</v>
      </c>
    </row>
    <row r="4045" spans="1:16" x14ac:dyDescent="0.25">
      <c r="A4045" s="231" t="s">
        <v>636</v>
      </c>
      <c r="B4045" s="232" t="s">
        <v>3824</v>
      </c>
      <c r="C4045" s="233">
        <v>43</v>
      </c>
      <c r="D4045" s="233"/>
      <c r="E4045" s="233"/>
      <c r="F4045" s="233"/>
      <c r="G4045" s="233">
        <v>89</v>
      </c>
      <c r="H4045" s="233"/>
      <c r="I4045" s="233">
        <v>1</v>
      </c>
      <c r="J4045" s="233"/>
      <c r="K4045" s="233"/>
      <c r="L4045" s="233"/>
      <c r="M4045" s="233"/>
      <c r="N4045" s="233"/>
      <c r="O4045" s="233">
        <v>1081</v>
      </c>
      <c r="P4045" s="234">
        <v>7</v>
      </c>
    </row>
    <row r="4046" spans="1:16" x14ac:dyDescent="0.25">
      <c r="A4046" s="231" t="s">
        <v>1878</v>
      </c>
      <c r="B4046" s="232" t="s">
        <v>6152</v>
      </c>
      <c r="C4046" s="233"/>
      <c r="D4046" s="233"/>
      <c r="E4046" s="233"/>
      <c r="F4046" s="233"/>
      <c r="G4046" s="233">
        <v>1</v>
      </c>
      <c r="H4046" s="233">
        <v>5</v>
      </c>
      <c r="I4046" s="233">
        <v>9</v>
      </c>
      <c r="J4046" s="233">
        <v>9</v>
      </c>
      <c r="K4046" s="233">
        <v>6</v>
      </c>
      <c r="L4046" s="233"/>
      <c r="M4046" s="233"/>
      <c r="N4046" s="233"/>
      <c r="O4046" s="233"/>
      <c r="P4046" s="234"/>
    </row>
    <row r="4047" spans="1:16" x14ac:dyDescent="0.25">
      <c r="A4047" s="231" t="s">
        <v>838</v>
      </c>
      <c r="B4047" s="232" t="s">
        <v>3825</v>
      </c>
      <c r="C4047" s="233">
        <v>71</v>
      </c>
      <c r="D4047" s="233">
        <v>63</v>
      </c>
      <c r="E4047" s="233">
        <v>62</v>
      </c>
      <c r="F4047" s="233">
        <v>169</v>
      </c>
      <c r="G4047" s="233">
        <v>211</v>
      </c>
      <c r="H4047" s="233">
        <v>233</v>
      </c>
      <c r="I4047" s="233">
        <v>476</v>
      </c>
      <c r="J4047" s="233">
        <v>928</v>
      </c>
      <c r="K4047" s="233">
        <v>98</v>
      </c>
      <c r="L4047" s="233">
        <v>217</v>
      </c>
      <c r="M4047" s="233">
        <v>149</v>
      </c>
      <c r="N4047" s="233"/>
      <c r="O4047" s="233"/>
      <c r="P4047" s="234"/>
    </row>
    <row r="4048" spans="1:16" x14ac:dyDescent="0.25">
      <c r="A4048" s="231" t="s">
        <v>362</v>
      </c>
      <c r="B4048" s="232" t="s">
        <v>3826</v>
      </c>
      <c r="C4048" s="233"/>
      <c r="D4048" s="233"/>
      <c r="E4048" s="233"/>
      <c r="F4048" s="233"/>
      <c r="G4048" s="233"/>
      <c r="H4048" s="233"/>
      <c r="I4048" s="233">
        <v>3</v>
      </c>
      <c r="J4048" s="233"/>
      <c r="K4048" s="233"/>
      <c r="L4048" s="233"/>
      <c r="M4048" s="233"/>
      <c r="N4048" s="233"/>
      <c r="O4048" s="233"/>
      <c r="P4048" s="234"/>
    </row>
    <row r="4049" spans="1:16" x14ac:dyDescent="0.25">
      <c r="A4049" s="231" t="s">
        <v>496</v>
      </c>
      <c r="B4049" s="232" t="s">
        <v>3827</v>
      </c>
      <c r="C4049" s="233">
        <v>1</v>
      </c>
      <c r="D4049" s="233"/>
      <c r="E4049" s="233"/>
      <c r="F4049" s="233">
        <v>2</v>
      </c>
      <c r="G4049" s="233">
        <v>1</v>
      </c>
      <c r="H4049" s="233"/>
      <c r="I4049" s="233">
        <v>1458</v>
      </c>
      <c r="J4049" s="233"/>
      <c r="K4049" s="233"/>
      <c r="L4049" s="233"/>
      <c r="M4049" s="233"/>
      <c r="N4049" s="233"/>
      <c r="O4049" s="233"/>
      <c r="P4049" s="234"/>
    </row>
    <row r="4050" spans="1:16" x14ac:dyDescent="0.25">
      <c r="A4050" s="231" t="s">
        <v>2671</v>
      </c>
      <c r="B4050" s="232" t="s">
        <v>6151</v>
      </c>
      <c r="C4050" s="233"/>
      <c r="D4050" s="233">
        <v>1</v>
      </c>
      <c r="E4050" s="233"/>
      <c r="F4050" s="233"/>
      <c r="G4050" s="233"/>
      <c r="H4050" s="233"/>
      <c r="I4050" s="233"/>
      <c r="J4050" s="233"/>
      <c r="K4050" s="233"/>
      <c r="L4050" s="233"/>
      <c r="M4050" s="233"/>
      <c r="N4050" s="233"/>
      <c r="O4050" s="233">
        <v>1</v>
      </c>
      <c r="P4050" s="234">
        <v>2</v>
      </c>
    </row>
    <row r="4051" spans="1:16" x14ac:dyDescent="0.25">
      <c r="A4051" s="231" t="s">
        <v>1376</v>
      </c>
      <c r="B4051" s="232" t="s">
        <v>3830</v>
      </c>
      <c r="C4051" s="233"/>
      <c r="D4051" s="233"/>
      <c r="E4051" s="233"/>
      <c r="F4051" s="233"/>
      <c r="G4051" s="233"/>
      <c r="H4051" s="233"/>
      <c r="I4051" s="233"/>
      <c r="J4051" s="233"/>
      <c r="K4051" s="233"/>
      <c r="L4051" s="233"/>
      <c r="M4051" s="233"/>
      <c r="N4051" s="233">
        <v>6</v>
      </c>
      <c r="O4051" s="233"/>
      <c r="P4051" s="234"/>
    </row>
    <row r="4052" spans="1:16" x14ac:dyDescent="0.25">
      <c r="A4052" s="231" t="s">
        <v>225</v>
      </c>
      <c r="B4052" s="232" t="s">
        <v>3831</v>
      </c>
      <c r="C4052" s="233"/>
      <c r="D4052" s="233"/>
      <c r="E4052" s="233"/>
      <c r="F4052" s="233">
        <v>3</v>
      </c>
      <c r="G4052" s="233">
        <v>7</v>
      </c>
      <c r="H4052" s="233">
        <v>71</v>
      </c>
      <c r="I4052" s="233"/>
      <c r="J4052" s="233"/>
      <c r="K4052" s="233"/>
      <c r="L4052" s="233"/>
      <c r="M4052" s="233">
        <v>1</v>
      </c>
      <c r="N4052" s="233"/>
      <c r="O4052" s="233"/>
      <c r="P4052" s="234"/>
    </row>
    <row r="4053" spans="1:16" x14ac:dyDescent="0.25">
      <c r="A4053" s="231" t="s">
        <v>166</v>
      </c>
      <c r="B4053" s="232" t="s">
        <v>3960</v>
      </c>
      <c r="C4053" s="233">
        <v>6</v>
      </c>
      <c r="D4053" s="233">
        <v>18</v>
      </c>
      <c r="E4053" s="233">
        <v>13</v>
      </c>
      <c r="F4053" s="233">
        <v>9</v>
      </c>
      <c r="G4053" s="233">
        <v>4</v>
      </c>
      <c r="H4053" s="233">
        <v>4</v>
      </c>
      <c r="I4053" s="233">
        <v>16</v>
      </c>
      <c r="J4053" s="233">
        <v>7</v>
      </c>
      <c r="K4053" s="233">
        <v>7</v>
      </c>
      <c r="L4053" s="233">
        <v>31</v>
      </c>
      <c r="M4053" s="233">
        <v>16</v>
      </c>
      <c r="N4053" s="233">
        <v>14</v>
      </c>
      <c r="O4053" s="233">
        <v>48</v>
      </c>
      <c r="P4053" s="234">
        <v>78</v>
      </c>
    </row>
    <row r="4054" spans="1:16" x14ac:dyDescent="0.25">
      <c r="A4054" s="231" t="s">
        <v>540</v>
      </c>
      <c r="B4054" s="232" t="s">
        <v>3961</v>
      </c>
      <c r="C4054" s="233"/>
      <c r="D4054" s="233"/>
      <c r="E4054" s="233"/>
      <c r="F4054" s="233">
        <v>1</v>
      </c>
      <c r="G4054" s="233">
        <v>8</v>
      </c>
      <c r="H4054" s="233"/>
      <c r="I4054" s="233">
        <v>13</v>
      </c>
      <c r="J4054" s="233">
        <v>1</v>
      </c>
      <c r="K4054" s="233"/>
      <c r="L4054" s="233"/>
      <c r="M4054" s="233"/>
      <c r="N4054" s="233"/>
      <c r="O4054" s="233"/>
      <c r="P4054" s="234"/>
    </row>
    <row r="4055" spans="1:16" x14ac:dyDescent="0.25">
      <c r="A4055" s="231" t="s">
        <v>289</v>
      </c>
      <c r="B4055" s="232" t="s">
        <v>3962</v>
      </c>
      <c r="C4055" s="233">
        <v>1</v>
      </c>
      <c r="D4055" s="233">
        <v>2</v>
      </c>
      <c r="E4055" s="233"/>
      <c r="F4055" s="233">
        <v>1</v>
      </c>
      <c r="G4055" s="233">
        <v>4</v>
      </c>
      <c r="H4055" s="233">
        <v>4</v>
      </c>
      <c r="I4055" s="233">
        <v>9</v>
      </c>
      <c r="J4055" s="233">
        <v>12</v>
      </c>
      <c r="K4055" s="233">
        <v>2</v>
      </c>
      <c r="L4055" s="233">
        <v>29</v>
      </c>
      <c r="M4055" s="233">
        <v>30</v>
      </c>
      <c r="N4055" s="233">
        <v>3</v>
      </c>
      <c r="O4055" s="233">
        <v>24</v>
      </c>
      <c r="P4055" s="234">
        <v>34</v>
      </c>
    </row>
    <row r="4056" spans="1:16" x14ac:dyDescent="0.25">
      <c r="A4056" s="231" t="s">
        <v>9</v>
      </c>
      <c r="B4056" s="232" t="s">
        <v>3963</v>
      </c>
      <c r="C4056" s="233"/>
      <c r="D4056" s="233"/>
      <c r="E4056" s="233"/>
      <c r="F4056" s="233"/>
      <c r="G4056" s="233"/>
      <c r="H4056" s="233">
        <v>1</v>
      </c>
      <c r="I4056" s="233"/>
      <c r="J4056" s="233">
        <v>8</v>
      </c>
      <c r="K4056" s="233">
        <v>1</v>
      </c>
      <c r="L4056" s="233"/>
      <c r="M4056" s="233"/>
      <c r="N4056" s="233"/>
      <c r="O4056" s="233">
        <v>5</v>
      </c>
      <c r="P4056" s="234"/>
    </row>
    <row r="4057" spans="1:16" x14ac:dyDescent="0.25">
      <c r="A4057" s="231" t="s">
        <v>1907</v>
      </c>
      <c r="B4057" s="232" t="s">
        <v>6065</v>
      </c>
      <c r="C4057" s="233"/>
      <c r="D4057" s="233">
        <v>7</v>
      </c>
      <c r="E4057" s="233"/>
      <c r="F4057" s="233"/>
      <c r="G4057" s="233"/>
      <c r="H4057" s="233"/>
      <c r="I4057" s="233"/>
      <c r="J4057" s="233"/>
      <c r="K4057" s="233"/>
      <c r="L4057" s="233"/>
      <c r="M4057" s="233"/>
      <c r="N4057" s="233"/>
      <c r="O4057" s="233"/>
      <c r="P4057" s="234"/>
    </row>
    <row r="4058" spans="1:16" x14ac:dyDescent="0.25">
      <c r="A4058" s="231" t="s">
        <v>158</v>
      </c>
      <c r="B4058" s="232" t="s">
        <v>10014</v>
      </c>
      <c r="C4058" s="233"/>
      <c r="D4058" s="233"/>
      <c r="E4058" s="233"/>
      <c r="F4058" s="233"/>
      <c r="G4058" s="233"/>
      <c r="H4058" s="233"/>
      <c r="I4058" s="233">
        <v>3</v>
      </c>
      <c r="J4058" s="233"/>
      <c r="K4058" s="233">
        <v>8</v>
      </c>
      <c r="L4058" s="233">
        <v>3</v>
      </c>
      <c r="M4058" s="233">
        <v>21</v>
      </c>
      <c r="N4058" s="233">
        <v>67</v>
      </c>
      <c r="O4058" s="233">
        <v>9</v>
      </c>
      <c r="P4058" s="234">
        <v>4</v>
      </c>
    </row>
    <row r="4059" spans="1:16" x14ac:dyDescent="0.25">
      <c r="A4059" s="231" t="s">
        <v>747</v>
      </c>
      <c r="B4059" s="232" t="s">
        <v>3964</v>
      </c>
      <c r="C4059" s="233"/>
      <c r="D4059" s="233"/>
      <c r="E4059" s="233"/>
      <c r="F4059" s="233"/>
      <c r="G4059" s="233"/>
      <c r="H4059" s="233"/>
      <c r="I4059" s="233"/>
      <c r="J4059" s="233"/>
      <c r="K4059" s="233">
        <v>10</v>
      </c>
      <c r="L4059" s="233"/>
      <c r="M4059" s="233"/>
      <c r="N4059" s="233"/>
      <c r="O4059" s="233">
        <v>863</v>
      </c>
      <c r="P4059" s="234"/>
    </row>
    <row r="4060" spans="1:16" x14ac:dyDescent="0.25">
      <c r="A4060" s="231" t="s">
        <v>643</v>
      </c>
      <c r="B4060" s="232" t="s">
        <v>3965</v>
      </c>
      <c r="C4060" s="233"/>
      <c r="D4060" s="233">
        <v>25</v>
      </c>
      <c r="E4060" s="233"/>
      <c r="F4060" s="233"/>
      <c r="G4060" s="233"/>
      <c r="H4060" s="233">
        <v>4</v>
      </c>
      <c r="I4060" s="233"/>
      <c r="J4060" s="233"/>
      <c r="K4060" s="233"/>
      <c r="L4060" s="233"/>
      <c r="M4060" s="233"/>
      <c r="N4060" s="233"/>
      <c r="O4060" s="233">
        <v>8</v>
      </c>
      <c r="P4060" s="234">
        <v>41</v>
      </c>
    </row>
    <row r="4061" spans="1:16" x14ac:dyDescent="0.25">
      <c r="A4061" s="231" t="s">
        <v>458</v>
      </c>
      <c r="B4061" s="232" t="s">
        <v>3966</v>
      </c>
      <c r="C4061" s="233"/>
      <c r="D4061" s="233"/>
      <c r="E4061" s="233"/>
      <c r="F4061" s="233"/>
      <c r="G4061" s="233"/>
      <c r="H4061" s="233"/>
      <c r="I4061" s="233"/>
      <c r="J4061" s="233"/>
      <c r="K4061" s="233"/>
      <c r="L4061" s="233">
        <v>3</v>
      </c>
      <c r="M4061" s="233"/>
      <c r="N4061" s="233"/>
      <c r="O4061" s="233"/>
      <c r="P4061" s="234"/>
    </row>
    <row r="4062" spans="1:16" x14ac:dyDescent="0.25">
      <c r="A4062" s="231" t="s">
        <v>2129</v>
      </c>
      <c r="B4062" s="232" t="s">
        <v>3969</v>
      </c>
      <c r="C4062" s="233"/>
      <c r="D4062" s="233"/>
      <c r="E4062" s="233"/>
      <c r="F4062" s="233"/>
      <c r="G4062" s="233"/>
      <c r="H4062" s="233">
        <v>3</v>
      </c>
      <c r="I4062" s="233"/>
      <c r="J4062" s="233"/>
      <c r="K4062" s="233"/>
      <c r="L4062" s="233"/>
      <c r="M4062" s="233">
        <v>6</v>
      </c>
      <c r="N4062" s="233"/>
      <c r="O4062" s="233"/>
      <c r="P4062" s="234"/>
    </row>
    <row r="4063" spans="1:16" x14ac:dyDescent="0.25">
      <c r="A4063" s="231" t="s">
        <v>909</v>
      </c>
      <c r="B4063" s="232" t="s">
        <v>3971</v>
      </c>
      <c r="C4063" s="233"/>
      <c r="D4063" s="233"/>
      <c r="E4063" s="233"/>
      <c r="F4063" s="233"/>
      <c r="G4063" s="233"/>
      <c r="H4063" s="233">
        <v>14</v>
      </c>
      <c r="I4063" s="233"/>
      <c r="J4063" s="233">
        <v>25</v>
      </c>
      <c r="K4063" s="233">
        <v>14</v>
      </c>
      <c r="L4063" s="233"/>
      <c r="M4063" s="233"/>
      <c r="N4063" s="233"/>
      <c r="O4063" s="233"/>
      <c r="P4063" s="234"/>
    </row>
    <row r="4064" spans="1:16" x14ac:dyDescent="0.25">
      <c r="A4064" s="231" t="s">
        <v>867</v>
      </c>
      <c r="B4064" s="232" t="s">
        <v>3973</v>
      </c>
      <c r="C4064" s="233"/>
      <c r="D4064" s="233"/>
      <c r="E4064" s="233"/>
      <c r="F4064" s="233">
        <v>2</v>
      </c>
      <c r="G4064" s="233"/>
      <c r="H4064" s="233"/>
      <c r="I4064" s="233"/>
      <c r="J4064" s="233"/>
      <c r="K4064" s="233"/>
      <c r="L4064" s="233"/>
      <c r="M4064" s="233"/>
      <c r="N4064" s="233"/>
      <c r="O4064" s="233"/>
      <c r="P4064" s="234"/>
    </row>
    <row r="4065" spans="1:16" x14ac:dyDescent="0.25">
      <c r="A4065" s="231" t="s">
        <v>1394</v>
      </c>
      <c r="B4065" s="232" t="s">
        <v>3974</v>
      </c>
      <c r="C4065" s="233"/>
      <c r="D4065" s="233"/>
      <c r="E4065" s="233"/>
      <c r="F4065" s="233">
        <v>7</v>
      </c>
      <c r="G4065" s="233"/>
      <c r="H4065" s="233"/>
      <c r="I4065" s="233"/>
      <c r="J4065" s="233"/>
      <c r="K4065" s="233"/>
      <c r="L4065" s="233"/>
      <c r="M4065" s="233"/>
      <c r="N4065" s="233"/>
      <c r="O4065" s="233"/>
      <c r="P4065" s="234"/>
    </row>
    <row r="4066" spans="1:16" x14ac:dyDescent="0.25">
      <c r="A4066" s="231" t="s">
        <v>1652</v>
      </c>
      <c r="B4066" s="232" t="s">
        <v>3975</v>
      </c>
      <c r="C4066" s="233"/>
      <c r="D4066" s="233">
        <v>3</v>
      </c>
      <c r="E4066" s="233">
        <v>1</v>
      </c>
      <c r="F4066" s="233">
        <v>3</v>
      </c>
      <c r="G4066" s="233"/>
      <c r="H4066" s="233">
        <v>10</v>
      </c>
      <c r="I4066" s="233"/>
      <c r="J4066" s="233"/>
      <c r="K4066" s="233">
        <v>15</v>
      </c>
      <c r="L4066" s="233"/>
      <c r="M4066" s="233"/>
      <c r="N4066" s="233"/>
      <c r="O4066" s="233">
        <v>4</v>
      </c>
      <c r="P4066" s="234"/>
    </row>
    <row r="4067" spans="1:16" x14ac:dyDescent="0.25">
      <c r="A4067" s="231" t="s">
        <v>316</v>
      </c>
      <c r="B4067" s="232" t="s">
        <v>3976</v>
      </c>
      <c r="C4067" s="233"/>
      <c r="D4067" s="233">
        <v>4</v>
      </c>
      <c r="E4067" s="233"/>
      <c r="F4067" s="233"/>
      <c r="G4067" s="233"/>
      <c r="H4067" s="233"/>
      <c r="I4067" s="233"/>
      <c r="J4067" s="233"/>
      <c r="K4067" s="233"/>
      <c r="L4067" s="233"/>
      <c r="M4067" s="233"/>
      <c r="N4067" s="233"/>
      <c r="O4067" s="233"/>
      <c r="P4067" s="234"/>
    </row>
    <row r="4068" spans="1:16" x14ac:dyDescent="0.25">
      <c r="A4068" s="231" t="s">
        <v>446</v>
      </c>
      <c r="B4068" s="232" t="s">
        <v>6064</v>
      </c>
      <c r="C4068" s="233"/>
      <c r="D4068" s="233"/>
      <c r="E4068" s="233"/>
      <c r="F4068" s="233"/>
      <c r="G4068" s="233"/>
      <c r="H4068" s="233"/>
      <c r="I4068" s="233"/>
      <c r="J4068" s="233"/>
      <c r="K4068" s="233"/>
      <c r="L4068" s="233"/>
      <c r="M4068" s="233"/>
      <c r="N4068" s="233"/>
      <c r="O4068" s="233">
        <v>9</v>
      </c>
      <c r="P4068" s="234">
        <v>6</v>
      </c>
    </row>
    <row r="4069" spans="1:16" x14ac:dyDescent="0.25">
      <c r="A4069" s="231" t="s">
        <v>7395</v>
      </c>
      <c r="B4069" s="232" t="s">
        <v>7396</v>
      </c>
      <c r="C4069" s="233"/>
      <c r="D4069" s="233"/>
      <c r="E4069" s="233"/>
      <c r="F4069" s="233"/>
      <c r="G4069" s="233"/>
      <c r="H4069" s="233"/>
      <c r="I4069" s="233"/>
      <c r="J4069" s="233"/>
      <c r="K4069" s="233"/>
      <c r="L4069" s="233"/>
      <c r="M4069" s="233"/>
      <c r="N4069" s="233"/>
      <c r="O4069" s="233"/>
      <c r="P4069" s="234">
        <v>1408</v>
      </c>
    </row>
    <row r="4070" spans="1:16" x14ac:dyDescent="0.25">
      <c r="A4070" s="231" t="s">
        <v>662</v>
      </c>
      <c r="B4070" s="232" t="s">
        <v>3947</v>
      </c>
      <c r="C4070" s="233"/>
      <c r="D4070" s="233"/>
      <c r="E4070" s="233"/>
      <c r="F4070" s="233"/>
      <c r="G4070" s="233"/>
      <c r="H4070" s="233"/>
      <c r="I4070" s="233"/>
      <c r="J4070" s="233">
        <v>1</v>
      </c>
      <c r="K4070" s="233"/>
      <c r="L4070" s="233"/>
      <c r="M4070" s="233"/>
      <c r="N4070" s="233"/>
      <c r="O4070" s="233"/>
      <c r="P4070" s="234"/>
    </row>
    <row r="4071" spans="1:16" x14ac:dyDescent="0.25">
      <c r="A4071" s="231" t="s">
        <v>987</v>
      </c>
      <c r="B4071" s="232" t="s">
        <v>3948</v>
      </c>
      <c r="C4071" s="233"/>
      <c r="D4071" s="233"/>
      <c r="E4071" s="233"/>
      <c r="F4071" s="233"/>
      <c r="G4071" s="233"/>
      <c r="H4071" s="233"/>
      <c r="I4071" s="233"/>
      <c r="J4071" s="233"/>
      <c r="K4071" s="233"/>
      <c r="L4071" s="233"/>
      <c r="M4071" s="233"/>
      <c r="N4071" s="233"/>
      <c r="O4071" s="233"/>
      <c r="P4071" s="234">
        <v>8</v>
      </c>
    </row>
    <row r="4072" spans="1:16" x14ac:dyDescent="0.25">
      <c r="A4072" s="231" t="s">
        <v>978</v>
      </c>
      <c r="B4072" s="232" t="s">
        <v>10015</v>
      </c>
      <c r="C4072" s="233"/>
      <c r="D4072" s="233"/>
      <c r="E4072" s="233"/>
      <c r="F4072" s="233"/>
      <c r="G4072" s="233"/>
      <c r="H4072" s="233"/>
      <c r="I4072" s="233">
        <v>16</v>
      </c>
      <c r="J4072" s="233">
        <v>22</v>
      </c>
      <c r="K4072" s="233">
        <v>3</v>
      </c>
      <c r="L4072" s="233"/>
      <c r="M4072" s="233"/>
      <c r="N4072" s="233"/>
      <c r="O4072" s="233"/>
      <c r="P4072" s="234"/>
    </row>
    <row r="4073" spans="1:16" x14ac:dyDescent="0.25">
      <c r="A4073" s="231" t="s">
        <v>898</v>
      </c>
      <c r="B4073" s="232" t="s">
        <v>10016</v>
      </c>
      <c r="C4073" s="233">
        <v>1</v>
      </c>
      <c r="D4073" s="233"/>
      <c r="E4073" s="233"/>
      <c r="F4073" s="233"/>
      <c r="G4073" s="233"/>
      <c r="H4073" s="233"/>
      <c r="I4073" s="233">
        <v>66</v>
      </c>
      <c r="J4073" s="233">
        <v>1</v>
      </c>
      <c r="K4073" s="233"/>
      <c r="L4073" s="233"/>
      <c r="M4073" s="233"/>
      <c r="N4073" s="233"/>
      <c r="O4073" s="233"/>
      <c r="P4073" s="234"/>
    </row>
    <row r="4074" spans="1:16" x14ac:dyDescent="0.25">
      <c r="A4074" s="231" t="s">
        <v>1077</v>
      </c>
      <c r="B4074" s="232" t="s">
        <v>10017</v>
      </c>
      <c r="C4074" s="233"/>
      <c r="D4074" s="233">
        <v>48</v>
      </c>
      <c r="E4074" s="233">
        <v>32</v>
      </c>
      <c r="F4074" s="233">
        <v>71</v>
      </c>
      <c r="G4074" s="233">
        <v>442</v>
      </c>
      <c r="H4074" s="233"/>
      <c r="I4074" s="233"/>
      <c r="J4074" s="233"/>
      <c r="K4074" s="233"/>
      <c r="L4074" s="233"/>
      <c r="M4074" s="233"/>
      <c r="N4074" s="233"/>
      <c r="O4074" s="233"/>
      <c r="P4074" s="234"/>
    </row>
    <row r="4075" spans="1:16" x14ac:dyDescent="0.25">
      <c r="A4075" s="231" t="s">
        <v>1824</v>
      </c>
      <c r="B4075" s="232" t="s">
        <v>3953</v>
      </c>
      <c r="C4075" s="233"/>
      <c r="D4075" s="233"/>
      <c r="E4075" s="233"/>
      <c r="F4075" s="233"/>
      <c r="G4075" s="233">
        <v>5</v>
      </c>
      <c r="H4075" s="233"/>
      <c r="I4075" s="233"/>
      <c r="J4075" s="233">
        <v>223</v>
      </c>
      <c r="K4075" s="233">
        <v>3</v>
      </c>
      <c r="L4075" s="233"/>
      <c r="M4075" s="233"/>
      <c r="N4075" s="233"/>
      <c r="O4075" s="233"/>
      <c r="P4075" s="234"/>
    </row>
    <row r="4076" spans="1:16" x14ac:dyDescent="0.25">
      <c r="A4076" s="231" t="s">
        <v>940</v>
      </c>
      <c r="B4076" s="232" t="s">
        <v>3956</v>
      </c>
      <c r="C4076" s="233"/>
      <c r="D4076" s="233"/>
      <c r="E4076" s="233"/>
      <c r="F4076" s="233"/>
      <c r="G4076" s="233"/>
      <c r="H4076" s="233"/>
      <c r="I4076" s="233">
        <v>17</v>
      </c>
      <c r="J4076" s="233">
        <v>2</v>
      </c>
      <c r="K4076" s="233">
        <v>20</v>
      </c>
      <c r="L4076" s="233"/>
      <c r="M4076" s="233"/>
      <c r="N4076" s="233"/>
      <c r="O4076" s="233"/>
      <c r="P4076" s="234"/>
    </row>
    <row r="4077" spans="1:16" x14ac:dyDescent="0.25">
      <c r="A4077" s="231" t="s">
        <v>227</v>
      </c>
      <c r="B4077" s="232" t="s">
        <v>3993</v>
      </c>
      <c r="C4077" s="233"/>
      <c r="D4077" s="233"/>
      <c r="E4077" s="233">
        <v>3</v>
      </c>
      <c r="F4077" s="233">
        <v>15</v>
      </c>
      <c r="G4077" s="233">
        <v>4</v>
      </c>
      <c r="H4077" s="233"/>
      <c r="I4077" s="233"/>
      <c r="J4077" s="233">
        <v>24</v>
      </c>
      <c r="K4077" s="233"/>
      <c r="L4077" s="233"/>
      <c r="M4077" s="233"/>
      <c r="N4077" s="233"/>
      <c r="O4077" s="233"/>
      <c r="P4077" s="234"/>
    </row>
    <row r="4078" spans="1:16" x14ac:dyDescent="0.25">
      <c r="A4078" s="231" t="s">
        <v>536</v>
      </c>
      <c r="B4078" s="232" t="s">
        <v>3994</v>
      </c>
      <c r="C4078" s="233"/>
      <c r="D4078" s="233"/>
      <c r="E4078" s="233"/>
      <c r="F4078" s="233">
        <v>26</v>
      </c>
      <c r="G4078" s="233"/>
      <c r="H4078" s="233"/>
      <c r="I4078" s="233"/>
      <c r="J4078" s="233"/>
      <c r="K4078" s="233"/>
      <c r="L4078" s="233">
        <v>95</v>
      </c>
      <c r="M4078" s="233"/>
      <c r="N4078" s="233"/>
      <c r="O4078" s="233"/>
      <c r="P4078" s="234"/>
    </row>
    <row r="4079" spans="1:16" x14ac:dyDescent="0.25">
      <c r="A4079" s="231" t="s">
        <v>1194</v>
      </c>
      <c r="B4079" s="232" t="s">
        <v>6883</v>
      </c>
      <c r="C4079" s="233"/>
      <c r="D4079" s="233"/>
      <c r="E4079" s="233">
        <v>40</v>
      </c>
      <c r="F4079" s="233">
        <v>120</v>
      </c>
      <c r="G4079" s="233"/>
      <c r="H4079" s="233"/>
      <c r="I4079" s="233"/>
      <c r="J4079" s="233"/>
      <c r="K4079" s="233"/>
      <c r="L4079" s="233"/>
      <c r="M4079" s="233"/>
      <c r="N4079" s="233"/>
      <c r="O4079" s="233"/>
      <c r="P4079" s="234"/>
    </row>
    <row r="4080" spans="1:16" x14ac:dyDescent="0.25">
      <c r="A4080" s="231" t="s">
        <v>642</v>
      </c>
      <c r="B4080" s="232" t="s">
        <v>3998</v>
      </c>
      <c r="C4080" s="233"/>
      <c r="D4080" s="233"/>
      <c r="E4080" s="233"/>
      <c r="F4080" s="233"/>
      <c r="G4080" s="233"/>
      <c r="H4080" s="233"/>
      <c r="I4080" s="233"/>
      <c r="J4080" s="233"/>
      <c r="K4080" s="233"/>
      <c r="L4080" s="233">
        <v>16</v>
      </c>
      <c r="M4080" s="233"/>
      <c r="N4080" s="233"/>
      <c r="O4080" s="233"/>
      <c r="P4080" s="234"/>
    </row>
    <row r="4081" spans="1:16" x14ac:dyDescent="0.25">
      <c r="A4081" s="231" t="s">
        <v>7315</v>
      </c>
      <c r="B4081" s="232" t="s">
        <v>7316</v>
      </c>
      <c r="C4081" s="233"/>
      <c r="D4081" s="233"/>
      <c r="E4081" s="233"/>
      <c r="F4081" s="233"/>
      <c r="G4081" s="233"/>
      <c r="H4081" s="233"/>
      <c r="I4081" s="233"/>
      <c r="J4081" s="233"/>
      <c r="K4081" s="233"/>
      <c r="L4081" s="233"/>
      <c r="M4081" s="233">
        <v>115</v>
      </c>
      <c r="N4081" s="233"/>
      <c r="O4081" s="233"/>
      <c r="P4081" s="234"/>
    </row>
    <row r="4082" spans="1:16" x14ac:dyDescent="0.25">
      <c r="A4082" s="231" t="s">
        <v>443</v>
      </c>
      <c r="B4082" s="232" t="s">
        <v>4000</v>
      </c>
      <c r="C4082" s="233"/>
      <c r="D4082" s="233"/>
      <c r="E4082" s="233">
        <v>12</v>
      </c>
      <c r="F4082" s="233">
        <v>23</v>
      </c>
      <c r="G4082" s="233">
        <v>8</v>
      </c>
      <c r="H4082" s="233">
        <v>214</v>
      </c>
      <c r="I4082" s="233"/>
      <c r="J4082" s="233"/>
      <c r="K4082" s="233">
        <v>49</v>
      </c>
      <c r="L4082" s="233">
        <v>50</v>
      </c>
      <c r="M4082" s="233"/>
      <c r="N4082" s="233"/>
      <c r="O4082" s="233"/>
      <c r="P4082" s="234"/>
    </row>
    <row r="4083" spans="1:16" x14ac:dyDescent="0.25">
      <c r="A4083" s="231" t="s">
        <v>195</v>
      </c>
      <c r="B4083" s="232" t="s">
        <v>4002</v>
      </c>
      <c r="C4083" s="233"/>
      <c r="D4083" s="233"/>
      <c r="E4083" s="233"/>
      <c r="F4083" s="233"/>
      <c r="G4083" s="233"/>
      <c r="H4083" s="233"/>
      <c r="I4083" s="233"/>
      <c r="J4083" s="233"/>
      <c r="K4083" s="233">
        <v>25</v>
      </c>
      <c r="L4083" s="233">
        <v>503</v>
      </c>
      <c r="M4083" s="233"/>
      <c r="N4083" s="233"/>
      <c r="O4083" s="233"/>
      <c r="P4083" s="234"/>
    </row>
    <row r="4084" spans="1:16" x14ac:dyDescent="0.25">
      <c r="A4084" s="231" t="s">
        <v>503</v>
      </c>
      <c r="B4084" s="232" t="s">
        <v>4003</v>
      </c>
      <c r="C4084" s="233"/>
      <c r="D4084" s="233"/>
      <c r="E4084" s="233"/>
      <c r="F4084" s="233"/>
      <c r="G4084" s="233"/>
      <c r="H4084" s="233"/>
      <c r="I4084" s="233"/>
      <c r="J4084" s="233"/>
      <c r="K4084" s="233">
        <v>73</v>
      </c>
      <c r="L4084" s="233"/>
      <c r="M4084" s="233"/>
      <c r="N4084" s="233"/>
      <c r="O4084" s="233"/>
      <c r="P4084" s="234"/>
    </row>
    <row r="4085" spans="1:16" x14ac:dyDescent="0.25">
      <c r="A4085" s="231" t="s">
        <v>176</v>
      </c>
      <c r="B4085" s="232" t="s">
        <v>4004</v>
      </c>
      <c r="C4085" s="233"/>
      <c r="D4085" s="233"/>
      <c r="E4085" s="233">
        <v>1</v>
      </c>
      <c r="F4085" s="233"/>
      <c r="G4085" s="233"/>
      <c r="H4085" s="233"/>
      <c r="I4085" s="233"/>
      <c r="J4085" s="233"/>
      <c r="K4085" s="233">
        <v>65</v>
      </c>
      <c r="L4085" s="233">
        <v>8</v>
      </c>
      <c r="M4085" s="233"/>
      <c r="N4085" s="233"/>
      <c r="O4085" s="233"/>
      <c r="P4085" s="234"/>
    </row>
    <row r="4086" spans="1:16" x14ac:dyDescent="0.25">
      <c r="A4086" s="231" t="s">
        <v>333</v>
      </c>
      <c r="B4086" s="232" t="s">
        <v>4005</v>
      </c>
      <c r="C4086" s="233">
        <v>120</v>
      </c>
      <c r="D4086" s="233"/>
      <c r="E4086" s="233"/>
      <c r="F4086" s="233"/>
      <c r="G4086" s="233"/>
      <c r="H4086" s="233"/>
      <c r="I4086" s="233"/>
      <c r="J4086" s="233">
        <v>269</v>
      </c>
      <c r="K4086" s="233"/>
      <c r="L4086" s="233">
        <v>101</v>
      </c>
      <c r="M4086" s="233"/>
      <c r="N4086" s="233"/>
      <c r="O4086" s="233"/>
      <c r="P4086" s="234"/>
    </row>
    <row r="4087" spans="1:16" x14ac:dyDescent="0.25">
      <c r="A4087" s="231" t="s">
        <v>91</v>
      </c>
      <c r="B4087" s="232" t="s">
        <v>4006</v>
      </c>
      <c r="C4087" s="233"/>
      <c r="D4087" s="233">
        <v>2</v>
      </c>
      <c r="E4087" s="233"/>
      <c r="F4087" s="233"/>
      <c r="G4087" s="233"/>
      <c r="H4087" s="233">
        <v>25</v>
      </c>
      <c r="I4087" s="233"/>
      <c r="J4087" s="233"/>
      <c r="K4087" s="233"/>
      <c r="L4087" s="233"/>
      <c r="M4087" s="233"/>
      <c r="N4087" s="233"/>
      <c r="O4087" s="233"/>
      <c r="P4087" s="234"/>
    </row>
    <row r="4088" spans="1:16" x14ac:dyDescent="0.25">
      <c r="A4088" s="231" t="s">
        <v>365</v>
      </c>
      <c r="B4088" s="232" t="s">
        <v>6054</v>
      </c>
      <c r="C4088" s="233"/>
      <c r="D4088" s="233"/>
      <c r="E4088" s="233"/>
      <c r="F4088" s="233"/>
      <c r="G4088" s="233"/>
      <c r="H4088" s="233">
        <v>10</v>
      </c>
      <c r="I4088" s="233">
        <v>30</v>
      </c>
      <c r="J4088" s="233">
        <v>110</v>
      </c>
      <c r="K4088" s="233">
        <v>24</v>
      </c>
      <c r="L4088" s="233">
        <v>632</v>
      </c>
      <c r="M4088" s="233"/>
      <c r="N4088" s="233"/>
      <c r="O4088" s="233"/>
      <c r="P4088" s="234"/>
    </row>
    <row r="4089" spans="1:16" x14ac:dyDescent="0.25">
      <c r="A4089" s="231" t="s">
        <v>224</v>
      </c>
      <c r="B4089" s="232" t="s">
        <v>6055</v>
      </c>
      <c r="C4089" s="233">
        <v>19</v>
      </c>
      <c r="D4089" s="233">
        <v>30</v>
      </c>
      <c r="E4089" s="233">
        <v>17</v>
      </c>
      <c r="F4089" s="233"/>
      <c r="G4089" s="233"/>
      <c r="H4089" s="233">
        <v>6</v>
      </c>
      <c r="I4089" s="233"/>
      <c r="J4089" s="233">
        <v>29</v>
      </c>
      <c r="K4089" s="233"/>
      <c r="L4089" s="233">
        <v>29</v>
      </c>
      <c r="M4089" s="233">
        <v>33</v>
      </c>
      <c r="N4089" s="233"/>
      <c r="O4089" s="233">
        <v>29</v>
      </c>
      <c r="P4089" s="234"/>
    </row>
    <row r="4090" spans="1:16" x14ac:dyDescent="0.25">
      <c r="A4090" s="231" t="s">
        <v>975</v>
      </c>
      <c r="B4090" s="232" t="s">
        <v>10018</v>
      </c>
      <c r="C4090" s="233"/>
      <c r="D4090" s="233"/>
      <c r="E4090" s="233"/>
      <c r="F4090" s="233">
        <v>1</v>
      </c>
      <c r="G4090" s="233"/>
      <c r="H4090" s="233"/>
      <c r="I4090" s="233"/>
      <c r="J4090" s="233"/>
      <c r="K4090" s="233"/>
      <c r="L4090" s="233"/>
      <c r="M4090" s="233"/>
      <c r="N4090" s="233"/>
      <c r="O4090" s="233">
        <v>6</v>
      </c>
      <c r="P4090" s="234"/>
    </row>
    <row r="4091" spans="1:16" x14ac:dyDescent="0.25">
      <c r="A4091" s="231" t="s">
        <v>90</v>
      </c>
      <c r="B4091" s="232" t="s">
        <v>3988</v>
      </c>
      <c r="C4091" s="233"/>
      <c r="D4091" s="233"/>
      <c r="E4091" s="233"/>
      <c r="F4091" s="233"/>
      <c r="G4091" s="233"/>
      <c r="H4091" s="233">
        <v>2</v>
      </c>
      <c r="I4091" s="233"/>
      <c r="J4091" s="233"/>
      <c r="K4091" s="233"/>
      <c r="L4091" s="233"/>
      <c r="M4091" s="233"/>
      <c r="N4091" s="233"/>
      <c r="O4091" s="233">
        <v>8</v>
      </c>
      <c r="P4091" s="234"/>
    </row>
    <row r="4092" spans="1:16" x14ac:dyDescent="0.25">
      <c r="A4092" s="231" t="s">
        <v>757</v>
      </c>
      <c r="B4092" s="232" t="s">
        <v>3989</v>
      </c>
      <c r="C4092" s="233"/>
      <c r="D4092" s="233"/>
      <c r="E4092" s="233"/>
      <c r="F4092" s="233"/>
      <c r="G4092" s="233"/>
      <c r="H4092" s="233"/>
      <c r="I4092" s="233"/>
      <c r="J4092" s="233"/>
      <c r="K4092" s="233"/>
      <c r="L4092" s="233"/>
      <c r="M4092" s="233"/>
      <c r="N4092" s="233"/>
      <c r="O4092" s="233">
        <v>17</v>
      </c>
      <c r="P4092" s="234"/>
    </row>
    <row r="4093" spans="1:16" x14ac:dyDescent="0.25">
      <c r="A4093" s="231" t="s">
        <v>1390</v>
      </c>
      <c r="B4093" s="232" t="s">
        <v>6061</v>
      </c>
      <c r="C4093" s="233"/>
      <c r="D4093" s="233"/>
      <c r="E4093" s="233"/>
      <c r="F4093" s="233"/>
      <c r="G4093" s="233"/>
      <c r="H4093" s="233"/>
      <c r="I4093" s="233"/>
      <c r="J4093" s="233"/>
      <c r="K4093" s="233">
        <v>1</v>
      </c>
      <c r="L4093" s="233">
        <v>28</v>
      </c>
      <c r="M4093" s="233"/>
      <c r="N4093" s="233"/>
      <c r="O4093" s="233"/>
      <c r="P4093" s="234"/>
    </row>
    <row r="4094" spans="1:16" x14ac:dyDescent="0.25">
      <c r="A4094" s="231" t="s">
        <v>96</v>
      </c>
      <c r="B4094" s="232" t="s">
        <v>3534</v>
      </c>
      <c r="C4094" s="233">
        <v>39</v>
      </c>
      <c r="D4094" s="233">
        <v>16</v>
      </c>
      <c r="E4094" s="233"/>
      <c r="F4094" s="233"/>
      <c r="G4094" s="233"/>
      <c r="H4094" s="233">
        <v>1</v>
      </c>
      <c r="I4094" s="233">
        <v>234</v>
      </c>
      <c r="J4094" s="233"/>
      <c r="K4094" s="233"/>
      <c r="L4094" s="233">
        <v>34</v>
      </c>
      <c r="M4094" s="233">
        <v>71</v>
      </c>
      <c r="N4094" s="233">
        <v>253</v>
      </c>
      <c r="O4094" s="233">
        <v>1777</v>
      </c>
      <c r="P4094" s="234">
        <v>36</v>
      </c>
    </row>
    <row r="4095" spans="1:16" x14ac:dyDescent="0.25">
      <c r="A4095" s="231" t="s">
        <v>31</v>
      </c>
      <c r="B4095" s="232" t="s">
        <v>3977</v>
      </c>
      <c r="C4095" s="233"/>
      <c r="D4095" s="233">
        <v>42</v>
      </c>
      <c r="E4095" s="233">
        <v>2</v>
      </c>
      <c r="F4095" s="233">
        <v>41</v>
      </c>
      <c r="G4095" s="233">
        <v>13</v>
      </c>
      <c r="H4095" s="233">
        <v>52</v>
      </c>
      <c r="I4095" s="233">
        <v>17</v>
      </c>
      <c r="J4095" s="233">
        <v>27</v>
      </c>
      <c r="K4095" s="233">
        <v>9</v>
      </c>
      <c r="L4095" s="233">
        <v>70</v>
      </c>
      <c r="M4095" s="233"/>
      <c r="N4095" s="233"/>
      <c r="O4095" s="233">
        <v>7</v>
      </c>
      <c r="P4095" s="234">
        <v>14</v>
      </c>
    </row>
    <row r="4096" spans="1:16" x14ac:dyDescent="0.25">
      <c r="A4096" s="231" t="s">
        <v>1380</v>
      </c>
      <c r="B4096" s="232" t="s">
        <v>3978</v>
      </c>
      <c r="C4096" s="233"/>
      <c r="D4096" s="233"/>
      <c r="E4096" s="233"/>
      <c r="F4096" s="233"/>
      <c r="G4096" s="233"/>
      <c r="H4096" s="233"/>
      <c r="I4096" s="233"/>
      <c r="J4096" s="233"/>
      <c r="K4096" s="233"/>
      <c r="L4096" s="233"/>
      <c r="M4096" s="233">
        <v>8</v>
      </c>
      <c r="N4096" s="233"/>
      <c r="O4096" s="233"/>
      <c r="P4096" s="234"/>
    </row>
    <row r="4097" spans="1:16" x14ac:dyDescent="0.25">
      <c r="A4097" s="231" t="s">
        <v>1668</v>
      </c>
      <c r="B4097" s="232" t="s">
        <v>3979</v>
      </c>
      <c r="C4097" s="233"/>
      <c r="D4097" s="233"/>
      <c r="E4097" s="233"/>
      <c r="F4097" s="233"/>
      <c r="G4097" s="233"/>
      <c r="H4097" s="233"/>
      <c r="I4097" s="233"/>
      <c r="J4097" s="233"/>
      <c r="K4097" s="233"/>
      <c r="L4097" s="233"/>
      <c r="M4097" s="233">
        <v>16</v>
      </c>
      <c r="N4097" s="233"/>
      <c r="O4097" s="233"/>
      <c r="P4097" s="234"/>
    </row>
    <row r="4098" spans="1:16" x14ac:dyDescent="0.25">
      <c r="A4098" s="231" t="s">
        <v>1536</v>
      </c>
      <c r="B4098" s="232" t="s">
        <v>3980</v>
      </c>
      <c r="C4098" s="233"/>
      <c r="D4098" s="233"/>
      <c r="E4098" s="233"/>
      <c r="F4098" s="233">
        <v>13</v>
      </c>
      <c r="G4098" s="233"/>
      <c r="H4098" s="233"/>
      <c r="I4098" s="233"/>
      <c r="J4098" s="233"/>
      <c r="K4098" s="233"/>
      <c r="L4098" s="233"/>
      <c r="M4098" s="233"/>
      <c r="N4098" s="233"/>
      <c r="O4098" s="233"/>
      <c r="P4098" s="234"/>
    </row>
    <row r="4099" spans="1:16" x14ac:dyDescent="0.25">
      <c r="A4099" s="231" t="s">
        <v>690</v>
      </c>
      <c r="B4099" s="232" t="s">
        <v>10019</v>
      </c>
      <c r="C4099" s="233"/>
      <c r="D4099" s="233"/>
      <c r="E4099" s="233"/>
      <c r="F4099" s="233"/>
      <c r="G4099" s="233"/>
      <c r="H4099" s="233"/>
      <c r="I4099" s="233"/>
      <c r="J4099" s="233">
        <v>1</v>
      </c>
      <c r="K4099" s="233"/>
      <c r="L4099" s="233"/>
      <c r="M4099" s="233"/>
      <c r="N4099" s="233"/>
      <c r="O4099" s="233"/>
      <c r="P4099" s="234"/>
    </row>
    <row r="4100" spans="1:16" x14ac:dyDescent="0.25">
      <c r="A4100" s="231" t="s">
        <v>857</v>
      </c>
      <c r="B4100" s="232" t="s">
        <v>3983</v>
      </c>
      <c r="C4100" s="233"/>
      <c r="D4100" s="233"/>
      <c r="E4100" s="233"/>
      <c r="F4100" s="233"/>
      <c r="G4100" s="233"/>
      <c r="H4100" s="233"/>
      <c r="I4100" s="233"/>
      <c r="J4100" s="233"/>
      <c r="K4100" s="233"/>
      <c r="L4100" s="233"/>
      <c r="M4100" s="233"/>
      <c r="N4100" s="233"/>
      <c r="O4100" s="233">
        <v>13</v>
      </c>
      <c r="P4100" s="234"/>
    </row>
    <row r="4101" spans="1:16" x14ac:dyDescent="0.25">
      <c r="A4101" s="231" t="s">
        <v>1711</v>
      </c>
      <c r="B4101" s="232" t="s">
        <v>6074</v>
      </c>
      <c r="C4101" s="233"/>
      <c r="D4101" s="233"/>
      <c r="E4101" s="233"/>
      <c r="F4101" s="233"/>
      <c r="G4101" s="233"/>
      <c r="H4101" s="233"/>
      <c r="I4101" s="233"/>
      <c r="J4101" s="233">
        <v>2</v>
      </c>
      <c r="K4101" s="233"/>
      <c r="L4101" s="233"/>
      <c r="M4101" s="233"/>
      <c r="N4101" s="233"/>
      <c r="O4101" s="233"/>
      <c r="P4101" s="234"/>
    </row>
    <row r="4102" spans="1:16" x14ac:dyDescent="0.25">
      <c r="A4102" s="231" t="s">
        <v>629</v>
      </c>
      <c r="B4102" s="232" t="s">
        <v>10020</v>
      </c>
      <c r="C4102" s="233">
        <v>7</v>
      </c>
      <c r="D4102" s="233"/>
      <c r="E4102" s="233"/>
      <c r="F4102" s="233"/>
      <c r="G4102" s="233"/>
      <c r="H4102" s="233"/>
      <c r="I4102" s="233"/>
      <c r="J4102" s="233"/>
      <c r="K4102" s="233"/>
      <c r="L4102" s="233"/>
      <c r="M4102" s="233"/>
      <c r="N4102" s="233"/>
      <c r="O4102" s="233"/>
      <c r="P4102" s="234"/>
    </row>
    <row r="4103" spans="1:16" x14ac:dyDescent="0.25">
      <c r="A4103" s="231" t="s">
        <v>1393</v>
      </c>
      <c r="B4103" s="232" t="s">
        <v>6743</v>
      </c>
      <c r="C4103" s="233"/>
      <c r="D4103" s="233">
        <v>1</v>
      </c>
      <c r="E4103" s="233"/>
      <c r="F4103" s="233"/>
      <c r="G4103" s="233"/>
      <c r="H4103" s="233"/>
      <c r="I4103" s="233"/>
      <c r="J4103" s="233"/>
      <c r="K4103" s="233"/>
      <c r="L4103" s="233"/>
      <c r="M4103" s="233"/>
      <c r="N4103" s="233"/>
      <c r="O4103" s="233"/>
      <c r="P4103" s="234"/>
    </row>
    <row r="4104" spans="1:16" x14ac:dyDescent="0.25">
      <c r="A4104" s="231" t="s">
        <v>1211</v>
      </c>
      <c r="B4104" s="232" t="s">
        <v>3930</v>
      </c>
      <c r="C4104" s="233"/>
      <c r="D4104" s="233"/>
      <c r="E4104" s="233"/>
      <c r="F4104" s="233"/>
      <c r="G4104" s="233"/>
      <c r="H4104" s="233">
        <v>27</v>
      </c>
      <c r="I4104" s="233"/>
      <c r="J4104" s="233"/>
      <c r="K4104" s="233">
        <v>151</v>
      </c>
      <c r="L4104" s="233"/>
      <c r="M4104" s="233"/>
      <c r="N4104" s="233"/>
      <c r="O4104" s="233"/>
      <c r="P4104" s="234"/>
    </row>
    <row r="4105" spans="1:16" x14ac:dyDescent="0.25">
      <c r="A4105" s="231" t="s">
        <v>646</v>
      </c>
      <c r="B4105" s="232" t="s">
        <v>3932</v>
      </c>
      <c r="C4105" s="233"/>
      <c r="D4105" s="233"/>
      <c r="E4105" s="233"/>
      <c r="F4105" s="233"/>
      <c r="G4105" s="233"/>
      <c r="H4105" s="233"/>
      <c r="I4105" s="233"/>
      <c r="J4105" s="233"/>
      <c r="K4105" s="233">
        <v>20</v>
      </c>
      <c r="L4105" s="233"/>
      <c r="M4105" s="233"/>
      <c r="N4105" s="233"/>
      <c r="O4105" s="233"/>
      <c r="P4105" s="234"/>
    </row>
    <row r="4106" spans="1:16" x14ac:dyDescent="0.25">
      <c r="A4106" s="231" t="s">
        <v>423</v>
      </c>
      <c r="B4106" s="232" t="s">
        <v>3933</v>
      </c>
      <c r="C4106" s="233"/>
      <c r="D4106" s="233"/>
      <c r="E4106" s="233"/>
      <c r="F4106" s="233"/>
      <c r="G4106" s="233"/>
      <c r="H4106" s="233"/>
      <c r="I4106" s="233"/>
      <c r="J4106" s="233"/>
      <c r="K4106" s="233">
        <v>1</v>
      </c>
      <c r="L4106" s="233"/>
      <c r="M4106" s="233"/>
      <c r="N4106" s="233"/>
      <c r="O4106" s="233"/>
      <c r="P4106" s="234"/>
    </row>
    <row r="4107" spans="1:16" x14ac:dyDescent="0.25">
      <c r="A4107" s="231" t="s">
        <v>2412</v>
      </c>
      <c r="B4107" s="232" t="s">
        <v>3934</v>
      </c>
      <c r="C4107" s="233"/>
      <c r="D4107" s="233">
        <v>15</v>
      </c>
      <c r="E4107" s="233"/>
      <c r="F4107" s="233"/>
      <c r="G4107" s="233">
        <v>3</v>
      </c>
      <c r="H4107" s="233">
        <v>2</v>
      </c>
      <c r="I4107" s="233"/>
      <c r="J4107" s="233">
        <v>1</v>
      </c>
      <c r="K4107" s="233"/>
      <c r="L4107" s="233"/>
      <c r="M4107" s="233"/>
      <c r="N4107" s="233"/>
      <c r="O4107" s="233"/>
      <c r="P4107" s="234"/>
    </row>
    <row r="4108" spans="1:16" x14ac:dyDescent="0.25">
      <c r="A4108" s="231" t="s">
        <v>1823</v>
      </c>
      <c r="B4108" s="232" t="s">
        <v>3936</v>
      </c>
      <c r="C4108" s="233">
        <v>1</v>
      </c>
      <c r="D4108" s="233"/>
      <c r="E4108" s="233"/>
      <c r="F4108" s="233"/>
      <c r="G4108" s="233"/>
      <c r="H4108" s="233"/>
      <c r="I4108" s="233"/>
      <c r="J4108" s="233"/>
      <c r="K4108" s="233"/>
      <c r="L4108" s="233"/>
      <c r="M4108" s="233"/>
      <c r="N4108" s="233"/>
      <c r="O4108" s="233"/>
      <c r="P4108" s="234"/>
    </row>
    <row r="4109" spans="1:16" x14ac:dyDescent="0.25">
      <c r="A4109" s="231" t="s">
        <v>765</v>
      </c>
      <c r="B4109" s="232" t="s">
        <v>3937</v>
      </c>
      <c r="C4109" s="233"/>
      <c r="D4109" s="233"/>
      <c r="E4109" s="233"/>
      <c r="F4109" s="233"/>
      <c r="G4109" s="233">
        <v>8</v>
      </c>
      <c r="H4109" s="233"/>
      <c r="I4109" s="233"/>
      <c r="J4109" s="233"/>
      <c r="K4109" s="233"/>
      <c r="L4109" s="233"/>
      <c r="M4109" s="233"/>
      <c r="N4109" s="233"/>
      <c r="O4109" s="233"/>
      <c r="P4109" s="234"/>
    </row>
    <row r="4110" spans="1:16" x14ac:dyDescent="0.25">
      <c r="A4110" s="231" t="s">
        <v>309</v>
      </c>
      <c r="B4110" s="232" t="s">
        <v>3938</v>
      </c>
      <c r="C4110" s="233"/>
      <c r="D4110" s="233"/>
      <c r="E4110" s="233"/>
      <c r="F4110" s="233"/>
      <c r="G4110" s="233"/>
      <c r="H4110" s="233">
        <v>28</v>
      </c>
      <c r="I4110" s="233"/>
      <c r="J4110" s="233"/>
      <c r="K4110" s="233"/>
      <c r="L4110" s="233"/>
      <c r="M4110" s="233"/>
      <c r="N4110" s="233"/>
      <c r="O4110" s="233"/>
      <c r="P4110" s="234"/>
    </row>
    <row r="4111" spans="1:16" x14ac:dyDescent="0.25">
      <c r="A4111" s="231" t="s">
        <v>1647</v>
      </c>
      <c r="B4111" s="232" t="s">
        <v>6083</v>
      </c>
      <c r="C4111" s="233"/>
      <c r="D4111" s="233"/>
      <c r="E4111" s="233"/>
      <c r="F4111" s="233">
        <v>2</v>
      </c>
      <c r="G4111" s="233"/>
      <c r="H4111" s="233"/>
      <c r="I4111" s="233"/>
      <c r="J4111" s="233"/>
      <c r="K4111" s="233">
        <v>9</v>
      </c>
      <c r="L4111" s="233"/>
      <c r="M4111" s="233"/>
      <c r="N4111" s="233"/>
      <c r="O4111" s="233"/>
      <c r="P4111" s="234"/>
    </row>
    <row r="4112" spans="1:16" x14ac:dyDescent="0.25">
      <c r="A4112" s="231" t="s">
        <v>1078</v>
      </c>
      <c r="B4112" s="232" t="s">
        <v>6852</v>
      </c>
      <c r="C4112" s="233">
        <v>1</v>
      </c>
      <c r="D4112" s="233"/>
      <c r="E4112" s="233"/>
      <c r="F4112" s="233"/>
      <c r="G4112" s="233"/>
      <c r="H4112" s="233"/>
      <c r="I4112" s="233"/>
      <c r="J4112" s="233"/>
      <c r="K4112" s="233"/>
      <c r="L4112" s="233"/>
      <c r="M4112" s="233"/>
      <c r="N4112" s="233"/>
      <c r="O4112" s="233"/>
      <c r="P4112" s="234"/>
    </row>
    <row r="4113" spans="1:16" x14ac:dyDescent="0.25">
      <c r="A4113" s="231" t="s">
        <v>8919</v>
      </c>
      <c r="B4113" s="232" t="s">
        <v>8920</v>
      </c>
      <c r="C4113" s="233"/>
      <c r="D4113" s="233"/>
      <c r="E4113" s="233"/>
      <c r="F4113" s="233"/>
      <c r="G4113" s="233"/>
      <c r="H4113" s="233">
        <v>1</v>
      </c>
      <c r="I4113" s="233"/>
      <c r="J4113" s="233"/>
      <c r="K4113" s="233"/>
      <c r="L4113" s="233"/>
      <c r="M4113" s="233"/>
      <c r="N4113" s="233"/>
      <c r="O4113" s="233"/>
      <c r="P4113" s="234"/>
    </row>
    <row r="4114" spans="1:16" x14ac:dyDescent="0.25">
      <c r="A4114" s="231" t="s">
        <v>451</v>
      </c>
      <c r="B4114" s="232" t="s">
        <v>6079</v>
      </c>
      <c r="C4114" s="233"/>
      <c r="D4114" s="233"/>
      <c r="E4114" s="233"/>
      <c r="F4114" s="233"/>
      <c r="G4114" s="233"/>
      <c r="H4114" s="233"/>
      <c r="I4114" s="233"/>
      <c r="J4114" s="233"/>
      <c r="K4114" s="233"/>
      <c r="L4114" s="233"/>
      <c r="M4114" s="233">
        <v>5</v>
      </c>
      <c r="N4114" s="233"/>
      <c r="O4114" s="233">
        <v>17</v>
      </c>
      <c r="P4114" s="234"/>
    </row>
    <row r="4115" spans="1:16" x14ac:dyDescent="0.25">
      <c r="A4115" s="231" t="s">
        <v>6080</v>
      </c>
      <c r="B4115" s="232" t="s">
        <v>6081</v>
      </c>
      <c r="C4115" s="233"/>
      <c r="D4115" s="233"/>
      <c r="E4115" s="233"/>
      <c r="F4115" s="233"/>
      <c r="G4115" s="233"/>
      <c r="H4115" s="233"/>
      <c r="I4115" s="233">
        <v>4</v>
      </c>
      <c r="J4115" s="233">
        <v>24</v>
      </c>
      <c r="K4115" s="233">
        <v>7</v>
      </c>
      <c r="L4115" s="233"/>
      <c r="M4115" s="233">
        <v>1</v>
      </c>
      <c r="N4115" s="233"/>
      <c r="O4115" s="233">
        <v>269</v>
      </c>
      <c r="P4115" s="234">
        <v>165</v>
      </c>
    </row>
    <row r="4116" spans="1:16" x14ac:dyDescent="0.25">
      <c r="A4116" s="231" t="s">
        <v>3943</v>
      </c>
      <c r="B4116" s="232" t="s">
        <v>3944</v>
      </c>
      <c r="C4116" s="233"/>
      <c r="D4116" s="233"/>
      <c r="E4116" s="233"/>
      <c r="F4116" s="233"/>
      <c r="G4116" s="233"/>
      <c r="H4116" s="233"/>
      <c r="I4116" s="233">
        <v>122</v>
      </c>
      <c r="J4116" s="233">
        <v>308</v>
      </c>
      <c r="K4116" s="233">
        <v>155</v>
      </c>
      <c r="L4116" s="233">
        <v>450</v>
      </c>
      <c r="M4116" s="233">
        <v>63</v>
      </c>
      <c r="N4116" s="233">
        <v>44</v>
      </c>
      <c r="O4116" s="233">
        <v>483</v>
      </c>
      <c r="P4116" s="234">
        <v>17</v>
      </c>
    </row>
    <row r="4117" spans="1:16" x14ac:dyDescent="0.25">
      <c r="A4117" s="231" t="s">
        <v>3945</v>
      </c>
      <c r="B4117" s="232" t="s">
        <v>3944</v>
      </c>
      <c r="C4117" s="233"/>
      <c r="D4117" s="233"/>
      <c r="E4117" s="233"/>
      <c r="F4117" s="233"/>
      <c r="G4117" s="233"/>
      <c r="H4117" s="233"/>
      <c r="I4117" s="233">
        <v>23</v>
      </c>
      <c r="J4117" s="233">
        <v>2</v>
      </c>
      <c r="K4117" s="233"/>
      <c r="L4117" s="233"/>
      <c r="M4117" s="233">
        <v>3</v>
      </c>
      <c r="N4117" s="233"/>
      <c r="O4117" s="233"/>
      <c r="P4117" s="234">
        <v>131</v>
      </c>
    </row>
    <row r="4118" spans="1:16" x14ac:dyDescent="0.25">
      <c r="A4118" s="231" t="s">
        <v>3048</v>
      </c>
      <c r="B4118" s="232" t="s">
        <v>6073</v>
      </c>
      <c r="C4118" s="233">
        <v>12</v>
      </c>
      <c r="D4118" s="233"/>
      <c r="E4118" s="233"/>
      <c r="F4118" s="233"/>
      <c r="G4118" s="233"/>
      <c r="H4118" s="233"/>
      <c r="I4118" s="233"/>
      <c r="J4118" s="233"/>
      <c r="K4118" s="233"/>
      <c r="L4118" s="233"/>
      <c r="M4118" s="233"/>
      <c r="N4118" s="233"/>
      <c r="O4118" s="233"/>
      <c r="P4118" s="234"/>
    </row>
    <row r="4119" spans="1:16" x14ac:dyDescent="0.25">
      <c r="A4119" s="231" t="s">
        <v>4024</v>
      </c>
      <c r="B4119" s="232" t="s">
        <v>4025</v>
      </c>
      <c r="C4119" s="233"/>
      <c r="D4119" s="233"/>
      <c r="E4119" s="233"/>
      <c r="F4119" s="233"/>
      <c r="G4119" s="233"/>
      <c r="H4119" s="233"/>
      <c r="I4119" s="233"/>
      <c r="J4119" s="233"/>
      <c r="K4119" s="233"/>
      <c r="L4119" s="233"/>
      <c r="M4119" s="233"/>
      <c r="N4119" s="233">
        <v>2</v>
      </c>
      <c r="O4119" s="233">
        <v>4</v>
      </c>
      <c r="P4119" s="234"/>
    </row>
    <row r="4120" spans="1:16" x14ac:dyDescent="0.25">
      <c r="A4120" s="231" t="s">
        <v>3569</v>
      </c>
      <c r="B4120" s="232" t="s">
        <v>3570</v>
      </c>
      <c r="C4120" s="233"/>
      <c r="D4120" s="233"/>
      <c r="E4120" s="233"/>
      <c r="F4120" s="233"/>
      <c r="G4120" s="233"/>
      <c r="H4120" s="233"/>
      <c r="I4120" s="233">
        <v>49</v>
      </c>
      <c r="J4120" s="233">
        <v>38</v>
      </c>
      <c r="K4120" s="233">
        <v>35</v>
      </c>
      <c r="L4120" s="233">
        <v>142</v>
      </c>
      <c r="M4120" s="233">
        <v>8</v>
      </c>
      <c r="N4120" s="233">
        <v>4</v>
      </c>
      <c r="O4120" s="233">
        <v>545</v>
      </c>
      <c r="P4120" s="234">
        <v>22</v>
      </c>
    </row>
    <row r="4121" spans="1:16" x14ac:dyDescent="0.25">
      <c r="A4121" s="231" t="s">
        <v>7399</v>
      </c>
      <c r="B4121" s="232" t="s">
        <v>7400</v>
      </c>
      <c r="C4121" s="233"/>
      <c r="D4121" s="233"/>
      <c r="E4121" s="233"/>
      <c r="F4121" s="233">
        <v>810</v>
      </c>
      <c r="G4121" s="233"/>
      <c r="H4121" s="233"/>
      <c r="I4121" s="233"/>
      <c r="J4121" s="233"/>
      <c r="K4121" s="233"/>
      <c r="L4121" s="233"/>
      <c r="M4121" s="233"/>
      <c r="N4121" s="233"/>
      <c r="O4121" s="233"/>
      <c r="P4121" s="234"/>
    </row>
    <row r="4122" spans="1:16" x14ac:dyDescent="0.25">
      <c r="A4122" s="231" t="s">
        <v>7842</v>
      </c>
      <c r="B4122" s="232" t="s">
        <v>7843</v>
      </c>
      <c r="C4122" s="233"/>
      <c r="D4122" s="233"/>
      <c r="E4122" s="233"/>
      <c r="F4122" s="233"/>
      <c r="G4122" s="233">
        <v>30</v>
      </c>
      <c r="H4122" s="233"/>
      <c r="I4122" s="233"/>
      <c r="J4122" s="233"/>
      <c r="K4122" s="233"/>
      <c r="L4122" s="233"/>
      <c r="M4122" s="233"/>
      <c r="N4122" s="233"/>
      <c r="O4122" s="233"/>
      <c r="P4122" s="234"/>
    </row>
    <row r="4123" spans="1:16" x14ac:dyDescent="0.25">
      <c r="A4123" s="231" t="s">
        <v>8156</v>
      </c>
      <c r="B4123" s="232" t="s">
        <v>8157</v>
      </c>
      <c r="C4123" s="233"/>
      <c r="D4123" s="233"/>
      <c r="E4123" s="233"/>
      <c r="F4123" s="233"/>
      <c r="G4123" s="233">
        <v>6</v>
      </c>
      <c r="H4123" s="233"/>
      <c r="I4123" s="233"/>
      <c r="J4123" s="233"/>
      <c r="K4123" s="233"/>
      <c r="L4123" s="233"/>
      <c r="M4123" s="233"/>
      <c r="N4123" s="233"/>
      <c r="O4123" s="233"/>
      <c r="P4123" s="234"/>
    </row>
    <row r="4124" spans="1:16" x14ac:dyDescent="0.25">
      <c r="A4124" s="231" t="s">
        <v>7701</v>
      </c>
      <c r="B4124" s="232" t="s">
        <v>7702</v>
      </c>
      <c r="C4124" s="233">
        <v>4</v>
      </c>
      <c r="D4124" s="233"/>
      <c r="E4124" s="233"/>
      <c r="F4124" s="233"/>
      <c r="G4124" s="233"/>
      <c r="H4124" s="233"/>
      <c r="I4124" s="233"/>
      <c r="J4124" s="233"/>
      <c r="K4124" s="233"/>
      <c r="L4124" s="233"/>
      <c r="M4124" s="233"/>
      <c r="N4124" s="233"/>
      <c r="O4124" s="233"/>
      <c r="P4124" s="234"/>
    </row>
    <row r="4125" spans="1:16" x14ac:dyDescent="0.25">
      <c r="A4125" s="231" t="s">
        <v>2063</v>
      </c>
      <c r="B4125" s="232" t="s">
        <v>6104</v>
      </c>
      <c r="C4125" s="233"/>
      <c r="D4125" s="233"/>
      <c r="E4125" s="233"/>
      <c r="F4125" s="233"/>
      <c r="G4125" s="233"/>
      <c r="H4125" s="233"/>
      <c r="I4125" s="233"/>
      <c r="J4125" s="233"/>
      <c r="K4125" s="233"/>
      <c r="L4125" s="233"/>
      <c r="M4125" s="233"/>
      <c r="N4125" s="233"/>
      <c r="O4125" s="233"/>
      <c r="P4125" s="234">
        <v>69</v>
      </c>
    </row>
    <row r="4126" spans="1:16" x14ac:dyDescent="0.25">
      <c r="A4126" s="231" t="s">
        <v>7401</v>
      </c>
      <c r="B4126" s="232" t="s">
        <v>7402</v>
      </c>
      <c r="C4126" s="233"/>
      <c r="D4126" s="233"/>
      <c r="E4126" s="233"/>
      <c r="F4126" s="233">
        <v>1148</v>
      </c>
      <c r="G4126" s="233"/>
      <c r="H4126" s="233"/>
      <c r="I4126" s="233"/>
      <c r="J4126" s="233"/>
      <c r="K4126" s="233"/>
      <c r="L4126" s="233"/>
      <c r="M4126" s="233"/>
      <c r="N4126" s="233"/>
      <c r="O4126" s="233"/>
      <c r="P4126" s="234"/>
    </row>
    <row r="4127" spans="1:16" x14ac:dyDescent="0.25">
      <c r="A4127" s="231" t="s">
        <v>8717</v>
      </c>
      <c r="B4127" s="232" t="s">
        <v>8718</v>
      </c>
      <c r="C4127" s="233"/>
      <c r="D4127" s="233"/>
      <c r="E4127" s="233"/>
      <c r="F4127" s="233"/>
      <c r="G4127" s="233">
        <v>33</v>
      </c>
      <c r="H4127" s="233"/>
      <c r="I4127" s="233"/>
      <c r="J4127" s="233"/>
      <c r="K4127" s="233"/>
      <c r="L4127" s="233"/>
      <c r="M4127" s="233"/>
      <c r="N4127" s="233"/>
      <c r="O4127" s="233"/>
      <c r="P4127" s="234"/>
    </row>
    <row r="4128" spans="1:16" x14ac:dyDescent="0.25">
      <c r="A4128" s="231" t="s">
        <v>1921</v>
      </c>
      <c r="B4128" s="232" t="s">
        <v>6105</v>
      </c>
      <c r="C4128" s="233"/>
      <c r="D4128" s="233"/>
      <c r="E4128" s="233"/>
      <c r="F4128" s="233"/>
      <c r="G4128" s="233">
        <v>7</v>
      </c>
      <c r="H4128" s="233"/>
      <c r="I4128" s="233"/>
      <c r="J4128" s="233"/>
      <c r="K4128" s="233"/>
      <c r="L4128" s="233"/>
      <c r="M4128" s="233"/>
      <c r="N4128" s="233"/>
      <c r="O4128" s="233"/>
      <c r="P4128" s="234"/>
    </row>
    <row r="4129" spans="1:16" x14ac:dyDescent="0.25">
      <c r="A4129" s="231" t="s">
        <v>7697</v>
      </c>
      <c r="B4129" s="232" t="s">
        <v>7698</v>
      </c>
      <c r="C4129" s="233"/>
      <c r="D4129" s="233"/>
      <c r="E4129" s="233"/>
      <c r="F4129" s="233"/>
      <c r="G4129" s="233"/>
      <c r="H4129" s="233"/>
      <c r="I4129" s="233"/>
      <c r="J4129" s="233"/>
      <c r="K4129" s="233"/>
      <c r="L4129" s="233"/>
      <c r="M4129" s="233">
        <v>5</v>
      </c>
      <c r="N4129" s="233"/>
      <c r="O4129" s="233"/>
      <c r="P4129" s="234"/>
    </row>
    <row r="4130" spans="1:16" x14ac:dyDescent="0.25">
      <c r="A4130" s="231" t="s">
        <v>7249</v>
      </c>
      <c r="B4130" s="232" t="s">
        <v>7250</v>
      </c>
      <c r="C4130" s="233"/>
      <c r="D4130" s="233"/>
      <c r="E4130" s="233"/>
      <c r="F4130" s="233"/>
      <c r="G4130" s="233"/>
      <c r="H4130" s="233"/>
      <c r="I4130" s="233"/>
      <c r="J4130" s="233">
        <v>3</v>
      </c>
      <c r="K4130" s="233">
        <v>5</v>
      </c>
      <c r="L4130" s="233"/>
      <c r="M4130" s="233">
        <v>4</v>
      </c>
      <c r="N4130" s="233"/>
      <c r="O4130" s="233">
        <v>4</v>
      </c>
      <c r="P4130" s="234">
        <v>12</v>
      </c>
    </row>
    <row r="4131" spans="1:16" x14ac:dyDescent="0.25">
      <c r="A4131" s="231" t="s">
        <v>2125</v>
      </c>
      <c r="B4131" s="232" t="s">
        <v>10021</v>
      </c>
      <c r="C4131" s="233"/>
      <c r="D4131" s="233"/>
      <c r="E4131" s="233"/>
      <c r="F4131" s="233"/>
      <c r="G4131" s="233"/>
      <c r="H4131" s="233">
        <v>3</v>
      </c>
      <c r="I4131" s="233">
        <v>2</v>
      </c>
      <c r="J4131" s="233"/>
      <c r="K4131" s="233"/>
      <c r="L4131" s="233"/>
      <c r="M4131" s="233"/>
      <c r="N4131" s="233">
        <v>34</v>
      </c>
      <c r="O4131" s="233">
        <v>2</v>
      </c>
      <c r="P4131" s="234"/>
    </row>
    <row r="4132" spans="1:16" x14ac:dyDescent="0.25">
      <c r="A4132" s="231" t="s">
        <v>2961</v>
      </c>
      <c r="B4132" s="232" t="s">
        <v>10022</v>
      </c>
      <c r="C4132" s="233"/>
      <c r="D4132" s="233"/>
      <c r="E4132" s="233"/>
      <c r="F4132" s="233"/>
      <c r="G4132" s="233"/>
      <c r="H4132" s="233"/>
      <c r="I4132" s="233"/>
      <c r="J4132" s="233">
        <v>2</v>
      </c>
      <c r="K4132" s="233"/>
      <c r="L4132" s="233"/>
      <c r="M4132" s="233"/>
      <c r="N4132" s="233"/>
      <c r="O4132" s="233"/>
      <c r="P4132" s="234"/>
    </row>
    <row r="4133" spans="1:16" x14ac:dyDescent="0.25">
      <c r="A4133" s="231" t="s">
        <v>2729</v>
      </c>
      <c r="B4133" s="232" t="s">
        <v>10023</v>
      </c>
      <c r="C4133" s="233">
        <v>3</v>
      </c>
      <c r="D4133" s="233"/>
      <c r="E4133" s="233">
        <v>4</v>
      </c>
      <c r="F4133" s="233"/>
      <c r="G4133" s="233">
        <v>10</v>
      </c>
      <c r="H4133" s="233"/>
      <c r="I4133" s="233">
        <v>6</v>
      </c>
      <c r="J4133" s="233"/>
      <c r="K4133" s="233"/>
      <c r="L4133" s="233"/>
      <c r="M4133" s="233"/>
      <c r="N4133" s="233"/>
      <c r="O4133" s="233"/>
      <c r="P4133" s="234"/>
    </row>
    <row r="4134" spans="1:16" x14ac:dyDescent="0.25">
      <c r="A4134" s="231" t="s">
        <v>8931</v>
      </c>
      <c r="B4134" s="232" t="s">
        <v>10024</v>
      </c>
      <c r="C4134" s="233"/>
      <c r="D4134" s="233">
        <v>6</v>
      </c>
      <c r="E4134" s="233"/>
      <c r="F4134" s="233"/>
      <c r="G4134" s="233">
        <v>1</v>
      </c>
      <c r="H4134" s="233"/>
      <c r="I4134" s="233"/>
      <c r="J4134" s="233"/>
      <c r="K4134" s="233"/>
      <c r="L4134" s="233"/>
      <c r="M4134" s="233"/>
      <c r="N4134" s="233"/>
      <c r="O4134" s="233"/>
      <c r="P4134" s="234"/>
    </row>
    <row r="4135" spans="1:16" x14ac:dyDescent="0.25">
      <c r="A4135" s="231" t="s">
        <v>2153</v>
      </c>
      <c r="B4135" s="232" t="s">
        <v>10025</v>
      </c>
      <c r="C4135" s="233"/>
      <c r="D4135" s="233"/>
      <c r="E4135" s="233"/>
      <c r="F4135" s="233"/>
      <c r="G4135" s="233"/>
      <c r="H4135" s="233">
        <v>1</v>
      </c>
      <c r="I4135" s="233"/>
      <c r="J4135" s="233"/>
      <c r="K4135" s="233"/>
      <c r="L4135" s="233"/>
      <c r="M4135" s="233"/>
      <c r="N4135" s="233"/>
      <c r="O4135" s="233">
        <v>5</v>
      </c>
      <c r="P4135" s="234"/>
    </row>
    <row r="4136" spans="1:16" x14ac:dyDescent="0.25">
      <c r="A4136" s="231" t="s">
        <v>1032</v>
      </c>
      <c r="B4136" s="232" t="s">
        <v>3918</v>
      </c>
      <c r="C4136" s="233"/>
      <c r="D4136" s="233">
        <v>18</v>
      </c>
      <c r="E4136" s="233"/>
      <c r="F4136" s="233">
        <v>45</v>
      </c>
      <c r="G4136" s="233"/>
      <c r="H4136" s="233"/>
      <c r="I4136" s="233">
        <v>4</v>
      </c>
      <c r="J4136" s="233"/>
      <c r="K4136" s="233"/>
      <c r="L4136" s="233">
        <v>244</v>
      </c>
      <c r="M4136" s="233"/>
      <c r="N4136" s="233"/>
      <c r="O4136" s="233">
        <v>27</v>
      </c>
      <c r="P4136" s="234">
        <v>4</v>
      </c>
    </row>
    <row r="4137" spans="1:16" x14ac:dyDescent="0.25">
      <c r="A4137" s="231" t="s">
        <v>2674</v>
      </c>
      <c r="B4137" s="232" t="s">
        <v>3924</v>
      </c>
      <c r="C4137" s="233"/>
      <c r="D4137" s="233"/>
      <c r="E4137" s="233"/>
      <c r="F4137" s="233"/>
      <c r="G4137" s="233"/>
      <c r="H4137" s="233"/>
      <c r="I4137" s="233"/>
      <c r="J4137" s="233"/>
      <c r="K4137" s="233"/>
      <c r="L4137" s="233"/>
      <c r="M4137" s="233"/>
      <c r="N4137" s="233"/>
      <c r="O4137" s="233"/>
      <c r="P4137" s="234">
        <v>7</v>
      </c>
    </row>
    <row r="4138" spans="1:16" x14ac:dyDescent="0.25">
      <c r="A4138" s="231" t="s">
        <v>2141</v>
      </c>
      <c r="B4138" s="232" t="s">
        <v>3926</v>
      </c>
      <c r="C4138" s="233"/>
      <c r="D4138" s="233"/>
      <c r="E4138" s="233"/>
      <c r="F4138" s="233"/>
      <c r="G4138" s="233"/>
      <c r="H4138" s="233">
        <v>7</v>
      </c>
      <c r="I4138" s="233"/>
      <c r="J4138" s="233"/>
      <c r="K4138" s="233"/>
      <c r="L4138" s="233"/>
      <c r="M4138" s="233"/>
      <c r="N4138" s="233"/>
      <c r="O4138" s="233"/>
      <c r="P4138" s="234"/>
    </row>
    <row r="4139" spans="1:16" x14ac:dyDescent="0.25">
      <c r="A4139" s="231" t="s">
        <v>1817</v>
      </c>
      <c r="B4139" s="232" t="s">
        <v>6099</v>
      </c>
      <c r="C4139" s="233"/>
      <c r="D4139" s="233"/>
      <c r="E4139" s="233"/>
      <c r="F4139" s="233"/>
      <c r="G4139" s="233"/>
      <c r="H4139" s="233">
        <v>3</v>
      </c>
      <c r="I4139" s="233"/>
      <c r="J4139" s="233"/>
      <c r="K4139" s="233"/>
      <c r="L4139" s="233"/>
      <c r="M4139" s="233"/>
      <c r="N4139" s="233"/>
      <c r="O4139" s="233">
        <v>16</v>
      </c>
      <c r="P4139" s="234"/>
    </row>
    <row r="4140" spans="1:16" x14ac:dyDescent="0.25">
      <c r="A4140" s="231" t="s">
        <v>2060</v>
      </c>
      <c r="B4140" s="232" t="s">
        <v>6100</v>
      </c>
      <c r="C4140" s="233"/>
      <c r="D4140" s="233"/>
      <c r="E4140" s="233">
        <v>1</v>
      </c>
      <c r="F4140" s="233"/>
      <c r="G4140" s="233"/>
      <c r="H4140" s="233">
        <v>5</v>
      </c>
      <c r="I4140" s="233">
        <v>9</v>
      </c>
      <c r="J4140" s="233">
        <v>2</v>
      </c>
      <c r="K4140" s="233"/>
      <c r="L4140" s="233"/>
      <c r="M4140" s="233"/>
      <c r="N4140" s="233"/>
      <c r="O4140" s="233"/>
      <c r="P4140" s="234"/>
    </row>
    <row r="4141" spans="1:16" x14ac:dyDescent="0.25">
      <c r="A4141" s="231" t="s">
        <v>1796</v>
      </c>
      <c r="B4141" s="232" t="s">
        <v>3912</v>
      </c>
      <c r="C4141" s="233"/>
      <c r="D4141" s="233">
        <v>1</v>
      </c>
      <c r="E4141" s="233"/>
      <c r="F4141" s="233"/>
      <c r="G4141" s="233"/>
      <c r="H4141" s="233">
        <v>4</v>
      </c>
      <c r="I4141" s="233"/>
      <c r="J4141" s="233"/>
      <c r="K4141" s="233"/>
      <c r="L4141" s="233"/>
      <c r="M4141" s="233">
        <v>1</v>
      </c>
      <c r="N4141" s="233"/>
      <c r="O4141" s="233"/>
      <c r="P4141" s="234"/>
    </row>
    <row r="4142" spans="1:16" x14ac:dyDescent="0.25">
      <c r="A4142" s="231" t="s">
        <v>1894</v>
      </c>
      <c r="B4142" s="232" t="s">
        <v>3913</v>
      </c>
      <c r="C4142" s="233"/>
      <c r="D4142" s="233"/>
      <c r="E4142" s="233"/>
      <c r="F4142" s="233"/>
      <c r="G4142" s="233">
        <v>8</v>
      </c>
      <c r="H4142" s="233"/>
      <c r="I4142" s="233"/>
      <c r="J4142" s="233"/>
      <c r="K4142" s="233"/>
      <c r="L4142" s="233"/>
      <c r="M4142" s="233"/>
      <c r="N4142" s="233"/>
      <c r="O4142" s="233"/>
      <c r="P4142" s="234"/>
    </row>
    <row r="4143" spans="1:16" x14ac:dyDescent="0.25">
      <c r="A4143" s="231" t="s">
        <v>1304</v>
      </c>
      <c r="B4143" s="232" t="s">
        <v>3914</v>
      </c>
      <c r="C4143" s="233"/>
      <c r="D4143" s="233"/>
      <c r="E4143" s="233"/>
      <c r="F4143" s="233"/>
      <c r="G4143" s="233">
        <v>9</v>
      </c>
      <c r="H4143" s="233"/>
      <c r="I4143" s="233"/>
      <c r="J4143" s="233"/>
      <c r="K4143" s="233"/>
      <c r="L4143" s="233"/>
      <c r="M4143" s="233"/>
      <c r="N4143" s="233">
        <v>15</v>
      </c>
      <c r="O4143" s="233">
        <v>4</v>
      </c>
      <c r="P4143" s="234"/>
    </row>
    <row r="4144" spans="1:16" x14ac:dyDescent="0.25">
      <c r="A4144" s="231" t="s">
        <v>2586</v>
      </c>
      <c r="B4144" s="232" t="s">
        <v>3915</v>
      </c>
      <c r="C4144" s="233"/>
      <c r="D4144" s="233"/>
      <c r="E4144" s="233"/>
      <c r="F4144" s="233"/>
      <c r="G4144" s="233">
        <v>1</v>
      </c>
      <c r="H4144" s="233"/>
      <c r="I4144" s="233"/>
      <c r="J4144" s="233"/>
      <c r="K4144" s="233"/>
      <c r="L4144" s="233"/>
      <c r="M4144" s="233"/>
      <c r="N4144" s="233"/>
      <c r="O4144" s="233"/>
      <c r="P4144" s="234"/>
    </row>
    <row r="4145" spans="1:16" x14ac:dyDescent="0.25">
      <c r="A4145" s="231" t="s">
        <v>1813</v>
      </c>
      <c r="B4145" s="232" t="s">
        <v>3916</v>
      </c>
      <c r="C4145" s="233"/>
      <c r="D4145" s="233"/>
      <c r="E4145" s="233"/>
      <c r="F4145" s="233"/>
      <c r="G4145" s="233"/>
      <c r="H4145" s="233"/>
      <c r="I4145" s="233">
        <v>3</v>
      </c>
      <c r="J4145" s="233"/>
      <c r="K4145" s="233"/>
      <c r="L4145" s="233"/>
      <c r="M4145" s="233">
        <v>54</v>
      </c>
      <c r="N4145" s="233">
        <v>2</v>
      </c>
      <c r="O4145" s="233"/>
      <c r="P4145" s="234"/>
    </row>
    <row r="4146" spans="1:16" x14ac:dyDescent="0.25">
      <c r="A4146" s="231" t="s">
        <v>2569</v>
      </c>
      <c r="B4146" s="232" t="s">
        <v>6112</v>
      </c>
      <c r="C4146" s="233"/>
      <c r="D4146" s="233"/>
      <c r="E4146" s="233">
        <v>7</v>
      </c>
      <c r="F4146" s="233"/>
      <c r="G4146" s="233"/>
      <c r="H4146" s="233"/>
      <c r="I4146" s="233"/>
      <c r="J4146" s="233"/>
      <c r="K4146" s="233"/>
      <c r="L4146" s="233"/>
      <c r="M4146" s="233"/>
      <c r="N4146" s="233">
        <v>9</v>
      </c>
      <c r="O4146" s="233">
        <v>5</v>
      </c>
      <c r="P4146" s="234">
        <v>3</v>
      </c>
    </row>
    <row r="4147" spans="1:16" x14ac:dyDescent="0.25">
      <c r="A4147" s="231" t="s">
        <v>2335</v>
      </c>
      <c r="B4147" s="232" t="s">
        <v>10026</v>
      </c>
      <c r="C4147" s="233"/>
      <c r="D4147" s="233"/>
      <c r="E4147" s="233"/>
      <c r="F4147" s="233">
        <v>4</v>
      </c>
      <c r="G4147" s="233">
        <v>8</v>
      </c>
      <c r="H4147" s="233"/>
      <c r="I4147" s="233"/>
      <c r="J4147" s="233"/>
      <c r="K4147" s="233"/>
      <c r="L4147" s="233"/>
      <c r="M4147" s="233"/>
      <c r="N4147" s="233"/>
      <c r="O4147" s="233"/>
      <c r="P4147" s="234"/>
    </row>
    <row r="4148" spans="1:16" x14ac:dyDescent="0.25">
      <c r="A4148" s="231" t="s">
        <v>425</v>
      </c>
      <c r="B4148" s="232" t="s">
        <v>6115</v>
      </c>
      <c r="C4148" s="233"/>
      <c r="D4148" s="233"/>
      <c r="E4148" s="233"/>
      <c r="F4148" s="233"/>
      <c r="G4148" s="233"/>
      <c r="H4148" s="233"/>
      <c r="I4148" s="233"/>
      <c r="J4148" s="233"/>
      <c r="K4148" s="233"/>
      <c r="L4148" s="233"/>
      <c r="M4148" s="233"/>
      <c r="N4148" s="233"/>
      <c r="O4148" s="233">
        <v>193</v>
      </c>
      <c r="P4148" s="234"/>
    </row>
    <row r="4149" spans="1:16" x14ac:dyDescent="0.25">
      <c r="A4149" s="231" t="s">
        <v>2682</v>
      </c>
      <c r="B4149" s="232" t="s">
        <v>6117</v>
      </c>
      <c r="C4149" s="233">
        <v>13</v>
      </c>
      <c r="D4149" s="233"/>
      <c r="E4149" s="233"/>
      <c r="F4149" s="233">
        <v>21</v>
      </c>
      <c r="G4149" s="233"/>
      <c r="H4149" s="233"/>
      <c r="I4149" s="233">
        <v>28</v>
      </c>
      <c r="J4149" s="233"/>
      <c r="K4149" s="233"/>
      <c r="L4149" s="233">
        <v>27</v>
      </c>
      <c r="M4149" s="233">
        <v>21</v>
      </c>
      <c r="N4149" s="233"/>
      <c r="O4149" s="233"/>
      <c r="P4149" s="234"/>
    </row>
    <row r="4150" spans="1:16" x14ac:dyDescent="0.25">
      <c r="A4150" s="231" t="s">
        <v>1879</v>
      </c>
      <c r="B4150" s="232" t="s">
        <v>4034</v>
      </c>
      <c r="C4150" s="233"/>
      <c r="D4150" s="233"/>
      <c r="E4150" s="233">
        <v>2</v>
      </c>
      <c r="F4150" s="233">
        <v>21</v>
      </c>
      <c r="G4150" s="233">
        <v>18</v>
      </c>
      <c r="H4150" s="233"/>
      <c r="I4150" s="233">
        <v>12</v>
      </c>
      <c r="J4150" s="233"/>
      <c r="K4150" s="233"/>
      <c r="L4150" s="233"/>
      <c r="M4150" s="233">
        <v>34</v>
      </c>
      <c r="N4150" s="233"/>
      <c r="O4150" s="233"/>
      <c r="P4150" s="234"/>
    </row>
    <row r="4151" spans="1:16" x14ac:dyDescent="0.25">
      <c r="A4151" s="231" t="s">
        <v>773</v>
      </c>
      <c r="B4151" s="232" t="s">
        <v>4035</v>
      </c>
      <c r="C4151" s="233"/>
      <c r="D4151" s="233"/>
      <c r="E4151" s="233"/>
      <c r="F4151" s="233"/>
      <c r="G4151" s="233">
        <v>1</v>
      </c>
      <c r="H4151" s="233"/>
      <c r="I4151" s="233">
        <v>19</v>
      </c>
      <c r="J4151" s="233"/>
      <c r="K4151" s="233"/>
      <c r="L4151" s="233"/>
      <c r="M4151" s="233"/>
      <c r="N4151" s="233">
        <v>4</v>
      </c>
      <c r="O4151" s="233"/>
      <c r="P4151" s="234"/>
    </row>
    <row r="4152" spans="1:16" x14ac:dyDescent="0.25">
      <c r="A4152" s="231" t="s">
        <v>2697</v>
      </c>
      <c r="B4152" s="232" t="s">
        <v>6041</v>
      </c>
      <c r="C4152" s="233"/>
      <c r="D4152" s="233"/>
      <c r="E4152" s="233"/>
      <c r="F4152" s="233">
        <v>27</v>
      </c>
      <c r="G4152" s="233"/>
      <c r="H4152" s="233"/>
      <c r="I4152" s="233"/>
      <c r="J4152" s="233"/>
      <c r="K4152" s="233"/>
      <c r="L4152" s="233">
        <v>17</v>
      </c>
      <c r="M4152" s="233">
        <v>100</v>
      </c>
      <c r="N4152" s="233"/>
      <c r="O4152" s="233"/>
      <c r="P4152" s="234"/>
    </row>
    <row r="4153" spans="1:16" x14ac:dyDescent="0.25">
      <c r="A4153" s="231" t="s">
        <v>2448</v>
      </c>
      <c r="B4153" s="232" t="s">
        <v>6043</v>
      </c>
      <c r="C4153" s="233"/>
      <c r="D4153" s="233"/>
      <c r="E4153" s="233">
        <v>2</v>
      </c>
      <c r="F4153" s="233">
        <v>30</v>
      </c>
      <c r="G4153" s="233"/>
      <c r="H4153" s="233"/>
      <c r="I4153" s="233"/>
      <c r="J4153" s="233"/>
      <c r="K4153" s="233"/>
      <c r="L4153" s="233"/>
      <c r="M4153" s="233"/>
      <c r="N4153" s="233"/>
      <c r="O4153" s="233"/>
      <c r="P4153" s="234"/>
    </row>
    <row r="4154" spans="1:16" x14ac:dyDescent="0.25">
      <c r="A4154" s="231" t="s">
        <v>1764</v>
      </c>
      <c r="B4154" s="232" t="s">
        <v>6692</v>
      </c>
      <c r="C4154" s="233">
        <v>6</v>
      </c>
      <c r="D4154" s="233"/>
      <c r="E4154" s="233"/>
      <c r="F4154" s="233"/>
      <c r="G4154" s="233"/>
      <c r="H4154" s="233"/>
      <c r="I4154" s="233">
        <v>29</v>
      </c>
      <c r="J4154" s="233"/>
      <c r="K4154" s="233"/>
      <c r="L4154" s="233"/>
      <c r="M4154" s="233"/>
      <c r="N4154" s="233"/>
      <c r="O4154" s="233"/>
      <c r="P4154" s="234"/>
    </row>
    <row r="4155" spans="1:16" x14ac:dyDescent="0.25">
      <c r="A4155" s="231" t="s">
        <v>7550</v>
      </c>
      <c r="B4155" s="232" t="s">
        <v>7551</v>
      </c>
      <c r="C4155" s="233"/>
      <c r="D4155" s="233"/>
      <c r="E4155" s="233"/>
      <c r="F4155" s="233"/>
      <c r="G4155" s="233"/>
      <c r="H4155" s="233"/>
      <c r="I4155" s="233"/>
      <c r="J4155" s="233">
        <v>2</v>
      </c>
      <c r="K4155" s="233">
        <v>56</v>
      </c>
      <c r="L4155" s="233"/>
      <c r="M4155" s="233"/>
      <c r="N4155" s="233"/>
      <c r="O4155" s="233"/>
      <c r="P4155" s="234"/>
    </row>
    <row r="4156" spans="1:16" x14ac:dyDescent="0.25">
      <c r="A4156" s="231" t="s">
        <v>2208</v>
      </c>
      <c r="B4156" s="232" t="s">
        <v>6928</v>
      </c>
      <c r="C4156" s="233"/>
      <c r="D4156" s="233"/>
      <c r="E4156" s="233">
        <v>5</v>
      </c>
      <c r="F4156" s="233"/>
      <c r="G4156" s="233"/>
      <c r="H4156" s="233"/>
      <c r="I4156" s="233"/>
      <c r="J4156" s="233"/>
      <c r="K4156" s="233">
        <v>9</v>
      </c>
      <c r="L4156" s="233"/>
      <c r="M4156" s="233"/>
      <c r="N4156" s="233"/>
      <c r="O4156" s="233"/>
      <c r="P4156" s="234"/>
    </row>
    <row r="4157" spans="1:16" x14ac:dyDescent="0.25">
      <c r="A4157" s="231" t="s">
        <v>8593</v>
      </c>
      <c r="B4157" s="232" t="s">
        <v>8594</v>
      </c>
      <c r="C4157" s="233"/>
      <c r="D4157" s="233"/>
      <c r="E4157" s="233"/>
      <c r="F4157" s="233">
        <v>7</v>
      </c>
      <c r="G4157" s="233"/>
      <c r="H4157" s="233"/>
      <c r="I4157" s="233"/>
      <c r="J4157" s="233"/>
      <c r="K4157" s="233"/>
      <c r="L4157" s="233"/>
      <c r="M4157" s="233"/>
      <c r="N4157" s="233"/>
      <c r="O4157" s="233"/>
      <c r="P4157" s="234"/>
    </row>
    <row r="4158" spans="1:16" x14ac:dyDescent="0.25">
      <c r="A4158" s="231" t="s">
        <v>1999</v>
      </c>
      <c r="B4158" s="232" t="s">
        <v>4049</v>
      </c>
      <c r="C4158" s="233"/>
      <c r="D4158" s="233"/>
      <c r="E4158" s="233"/>
      <c r="F4158" s="233">
        <v>7</v>
      </c>
      <c r="G4158" s="233"/>
      <c r="H4158" s="233"/>
      <c r="I4158" s="233">
        <v>3</v>
      </c>
      <c r="J4158" s="233"/>
      <c r="K4158" s="233">
        <v>3</v>
      </c>
      <c r="L4158" s="233"/>
      <c r="M4158" s="233"/>
      <c r="N4158" s="233"/>
      <c r="O4158" s="233"/>
      <c r="P4158" s="234"/>
    </row>
    <row r="4159" spans="1:16" x14ac:dyDescent="0.25">
      <c r="A4159" s="231" t="s">
        <v>2103</v>
      </c>
      <c r="B4159" s="232" t="s">
        <v>4036</v>
      </c>
      <c r="C4159" s="233"/>
      <c r="D4159" s="233">
        <v>3</v>
      </c>
      <c r="E4159" s="233"/>
      <c r="F4159" s="233"/>
      <c r="G4159" s="233"/>
      <c r="H4159" s="233"/>
      <c r="I4159" s="233"/>
      <c r="J4159" s="233"/>
      <c r="K4159" s="233"/>
      <c r="L4159" s="233"/>
      <c r="M4159" s="233"/>
      <c r="N4159" s="233"/>
      <c r="O4159" s="233"/>
      <c r="P4159" s="234">
        <v>3</v>
      </c>
    </row>
    <row r="4160" spans="1:16" x14ac:dyDescent="0.25">
      <c r="A4160" s="231" t="s">
        <v>8158</v>
      </c>
      <c r="B4160" s="232" t="s">
        <v>8159</v>
      </c>
      <c r="C4160" s="233"/>
      <c r="D4160" s="233"/>
      <c r="E4160" s="233"/>
      <c r="F4160" s="233"/>
      <c r="G4160" s="233"/>
      <c r="H4160" s="233"/>
      <c r="I4160" s="233"/>
      <c r="J4160" s="233">
        <v>10</v>
      </c>
      <c r="K4160" s="233"/>
      <c r="L4160" s="233"/>
      <c r="M4160" s="233"/>
      <c r="N4160" s="233"/>
      <c r="O4160" s="233"/>
      <c r="P4160" s="234"/>
    </row>
    <row r="4161" spans="1:16" x14ac:dyDescent="0.25">
      <c r="A4161" s="231" t="s">
        <v>2733</v>
      </c>
      <c r="B4161" s="232" t="s">
        <v>4037</v>
      </c>
      <c r="C4161" s="233"/>
      <c r="D4161" s="233"/>
      <c r="E4161" s="233"/>
      <c r="F4161" s="233">
        <v>11</v>
      </c>
      <c r="G4161" s="233"/>
      <c r="H4161" s="233"/>
      <c r="I4161" s="233"/>
      <c r="J4161" s="233"/>
      <c r="K4161" s="233"/>
      <c r="L4161" s="233">
        <v>12</v>
      </c>
      <c r="M4161" s="233">
        <v>19</v>
      </c>
      <c r="N4161" s="233"/>
      <c r="O4161" s="233"/>
      <c r="P4161" s="234"/>
    </row>
    <row r="4162" spans="1:16" x14ac:dyDescent="0.25">
      <c r="A4162" s="231" t="s">
        <v>2220</v>
      </c>
      <c r="B4162" s="232" t="s">
        <v>4038</v>
      </c>
      <c r="C4162" s="233"/>
      <c r="D4162" s="233"/>
      <c r="E4162" s="233"/>
      <c r="F4162" s="233"/>
      <c r="G4162" s="233"/>
      <c r="H4162" s="233"/>
      <c r="I4162" s="233">
        <v>6</v>
      </c>
      <c r="J4162" s="233">
        <v>7</v>
      </c>
      <c r="K4162" s="233"/>
      <c r="L4162" s="233">
        <v>8</v>
      </c>
      <c r="M4162" s="233"/>
      <c r="N4162" s="233"/>
      <c r="O4162" s="233"/>
      <c r="P4162" s="234"/>
    </row>
    <row r="4163" spans="1:16" x14ac:dyDescent="0.25">
      <c r="A4163" s="231" t="s">
        <v>1584</v>
      </c>
      <c r="B4163" s="232" t="s">
        <v>10027</v>
      </c>
      <c r="C4163" s="233"/>
      <c r="D4163" s="233"/>
      <c r="E4163" s="233">
        <v>13</v>
      </c>
      <c r="F4163" s="233">
        <v>27</v>
      </c>
      <c r="G4163" s="233"/>
      <c r="H4163" s="233"/>
      <c r="I4163" s="233"/>
      <c r="J4163" s="233"/>
      <c r="K4163" s="233"/>
      <c r="L4163" s="233"/>
      <c r="M4163" s="233"/>
      <c r="N4163" s="233">
        <v>359</v>
      </c>
      <c r="O4163" s="233"/>
      <c r="P4163" s="234"/>
    </row>
    <row r="4164" spans="1:16" x14ac:dyDescent="0.25">
      <c r="A4164" s="231" t="s">
        <v>7986</v>
      </c>
      <c r="B4164" s="232" t="s">
        <v>7987</v>
      </c>
      <c r="C4164" s="233"/>
      <c r="D4164" s="233"/>
      <c r="E4164" s="233"/>
      <c r="F4164" s="233">
        <v>8</v>
      </c>
      <c r="G4164" s="233"/>
      <c r="H4164" s="233"/>
      <c r="I4164" s="233"/>
      <c r="J4164" s="233"/>
      <c r="K4164" s="233"/>
      <c r="L4164" s="233"/>
      <c r="M4164" s="233"/>
      <c r="N4164" s="233"/>
      <c r="O4164" s="233"/>
      <c r="P4164" s="234"/>
    </row>
    <row r="4165" spans="1:16" x14ac:dyDescent="0.25">
      <c r="A4165" s="231" t="s">
        <v>1154</v>
      </c>
      <c r="B4165" s="232" t="s">
        <v>4047</v>
      </c>
      <c r="C4165" s="233"/>
      <c r="D4165" s="233"/>
      <c r="E4165" s="233"/>
      <c r="F4165" s="233"/>
      <c r="G4165" s="233">
        <v>15</v>
      </c>
      <c r="H4165" s="233"/>
      <c r="I4165" s="233"/>
      <c r="J4165" s="233"/>
      <c r="K4165" s="233"/>
      <c r="L4165" s="233"/>
      <c r="M4165" s="233"/>
      <c r="N4165" s="233">
        <v>7</v>
      </c>
      <c r="O4165" s="233"/>
      <c r="P4165" s="234"/>
    </row>
    <row r="4166" spans="1:16" x14ac:dyDescent="0.25">
      <c r="A4166" s="231" t="s">
        <v>2432</v>
      </c>
      <c r="B4166" s="232" t="s">
        <v>4048</v>
      </c>
      <c r="C4166" s="233"/>
      <c r="D4166" s="233"/>
      <c r="E4166" s="233">
        <v>20</v>
      </c>
      <c r="F4166" s="233"/>
      <c r="G4166" s="233"/>
      <c r="H4166" s="233">
        <v>9</v>
      </c>
      <c r="I4166" s="233">
        <v>3</v>
      </c>
      <c r="J4166" s="233"/>
      <c r="K4166" s="233">
        <v>2</v>
      </c>
      <c r="L4166" s="233"/>
      <c r="M4166" s="233"/>
      <c r="N4166" s="233"/>
      <c r="O4166" s="233"/>
      <c r="P4166" s="234"/>
    </row>
    <row r="4167" spans="1:16" x14ac:dyDescent="0.25">
      <c r="A4167" s="231" t="s">
        <v>2181</v>
      </c>
      <c r="B4167" s="232" t="s">
        <v>6975</v>
      </c>
      <c r="C4167" s="233"/>
      <c r="D4167" s="233"/>
      <c r="E4167" s="233"/>
      <c r="F4167" s="233"/>
      <c r="G4167" s="233">
        <v>2</v>
      </c>
      <c r="H4167" s="233"/>
      <c r="I4167" s="233">
        <v>6</v>
      </c>
      <c r="J4167" s="233"/>
      <c r="K4167" s="233"/>
      <c r="L4167" s="233"/>
      <c r="M4167" s="233"/>
      <c r="N4167" s="233"/>
      <c r="O4167" s="233"/>
      <c r="P4167" s="234"/>
    </row>
    <row r="4168" spans="1:16" x14ac:dyDescent="0.25">
      <c r="A4168" s="231" t="s">
        <v>2284</v>
      </c>
      <c r="B4168" s="232" t="s">
        <v>4039</v>
      </c>
      <c r="C4168" s="233"/>
      <c r="D4168" s="233"/>
      <c r="E4168" s="233"/>
      <c r="F4168" s="233">
        <v>4</v>
      </c>
      <c r="G4168" s="233"/>
      <c r="H4168" s="233"/>
      <c r="I4168" s="233"/>
      <c r="J4168" s="233"/>
      <c r="K4168" s="233"/>
      <c r="L4168" s="233"/>
      <c r="M4168" s="233"/>
      <c r="N4168" s="233"/>
      <c r="O4168" s="233"/>
      <c r="P4168" s="234"/>
    </row>
    <row r="4169" spans="1:16" x14ac:dyDescent="0.25">
      <c r="A4169" s="231" t="s">
        <v>2293</v>
      </c>
      <c r="B4169" s="232" t="s">
        <v>4041</v>
      </c>
      <c r="C4169" s="233"/>
      <c r="D4169" s="233"/>
      <c r="E4169" s="233"/>
      <c r="F4169" s="233"/>
      <c r="G4169" s="233"/>
      <c r="H4169" s="233"/>
      <c r="I4169" s="233">
        <v>4</v>
      </c>
      <c r="J4169" s="233"/>
      <c r="K4169" s="233"/>
      <c r="L4169" s="233"/>
      <c r="M4169" s="233"/>
      <c r="N4169" s="233"/>
      <c r="O4169" s="233"/>
      <c r="P4169" s="234"/>
    </row>
    <row r="4170" spans="1:16" x14ac:dyDescent="0.25">
      <c r="A4170" s="231" t="s">
        <v>1769</v>
      </c>
      <c r="B4170" s="232" t="s">
        <v>4042</v>
      </c>
      <c r="C4170" s="233"/>
      <c r="D4170" s="233"/>
      <c r="E4170" s="233"/>
      <c r="F4170" s="233"/>
      <c r="G4170" s="233"/>
      <c r="H4170" s="233"/>
      <c r="I4170" s="233"/>
      <c r="J4170" s="233"/>
      <c r="K4170" s="233">
        <v>13</v>
      </c>
      <c r="L4170" s="233"/>
      <c r="M4170" s="233"/>
      <c r="N4170" s="233">
        <v>1</v>
      </c>
      <c r="O4170" s="233"/>
      <c r="P4170" s="234"/>
    </row>
    <row r="4171" spans="1:16" x14ac:dyDescent="0.25">
      <c r="A4171" s="231" t="s">
        <v>2793</v>
      </c>
      <c r="B4171" s="232" t="s">
        <v>4043</v>
      </c>
      <c r="C4171" s="233"/>
      <c r="D4171" s="233"/>
      <c r="E4171" s="233"/>
      <c r="F4171" s="233"/>
      <c r="G4171" s="233"/>
      <c r="H4171" s="233"/>
      <c r="I4171" s="233">
        <v>1</v>
      </c>
      <c r="J4171" s="233"/>
      <c r="K4171" s="233"/>
      <c r="L4171" s="233"/>
      <c r="M4171" s="233"/>
      <c r="N4171" s="233"/>
      <c r="O4171" s="233"/>
      <c r="P4171" s="234"/>
    </row>
    <row r="4172" spans="1:16" x14ac:dyDescent="0.25">
      <c r="A4172" s="231" t="s">
        <v>1635</v>
      </c>
      <c r="B4172" s="232" t="s">
        <v>4044</v>
      </c>
      <c r="C4172" s="233"/>
      <c r="D4172" s="233">
        <v>2</v>
      </c>
      <c r="E4172" s="233"/>
      <c r="F4172" s="233"/>
      <c r="G4172" s="233"/>
      <c r="H4172" s="233"/>
      <c r="I4172" s="233"/>
      <c r="J4172" s="233"/>
      <c r="K4172" s="233"/>
      <c r="L4172" s="233"/>
      <c r="M4172" s="233"/>
      <c r="N4172" s="233"/>
      <c r="O4172" s="233"/>
      <c r="P4172" s="234"/>
    </row>
    <row r="4173" spans="1:16" x14ac:dyDescent="0.25">
      <c r="A4173" s="231" t="s">
        <v>1811</v>
      </c>
      <c r="B4173" s="232" t="s">
        <v>6039</v>
      </c>
      <c r="C4173" s="233">
        <v>1</v>
      </c>
      <c r="D4173" s="233"/>
      <c r="E4173" s="233"/>
      <c r="F4173" s="233"/>
      <c r="G4173" s="233"/>
      <c r="H4173" s="233"/>
      <c r="I4173" s="233"/>
      <c r="J4173" s="233"/>
      <c r="K4173" s="233"/>
      <c r="L4173" s="233"/>
      <c r="M4173" s="233"/>
      <c r="N4173" s="233"/>
      <c r="O4173" s="233"/>
      <c r="P4173" s="234"/>
    </row>
    <row r="4174" spans="1:16" x14ac:dyDescent="0.25">
      <c r="A4174" s="231" t="s">
        <v>7302</v>
      </c>
      <c r="B4174" s="232" t="s">
        <v>7303</v>
      </c>
      <c r="C4174" s="233"/>
      <c r="D4174" s="233">
        <v>2</v>
      </c>
      <c r="E4174" s="233"/>
      <c r="F4174" s="233"/>
      <c r="G4174" s="233"/>
      <c r="H4174" s="233">
        <v>5</v>
      </c>
      <c r="I4174" s="233"/>
      <c r="J4174" s="233"/>
      <c r="K4174" s="233"/>
      <c r="L4174" s="233"/>
      <c r="M4174" s="233"/>
      <c r="N4174" s="233"/>
      <c r="O4174" s="233"/>
      <c r="P4174" s="234"/>
    </row>
    <row r="4175" spans="1:16" x14ac:dyDescent="0.25">
      <c r="A4175" s="231" t="s">
        <v>1410</v>
      </c>
      <c r="B4175" s="232" t="s">
        <v>4051</v>
      </c>
      <c r="C4175" s="233"/>
      <c r="D4175" s="233"/>
      <c r="E4175" s="233"/>
      <c r="F4175" s="233"/>
      <c r="G4175" s="233"/>
      <c r="H4175" s="233"/>
      <c r="I4175" s="233">
        <v>1</v>
      </c>
      <c r="J4175" s="233"/>
      <c r="K4175" s="233">
        <v>32</v>
      </c>
      <c r="L4175" s="233"/>
      <c r="M4175" s="233"/>
      <c r="N4175" s="233"/>
      <c r="O4175" s="233"/>
      <c r="P4175" s="234"/>
    </row>
    <row r="4176" spans="1:16" x14ac:dyDescent="0.25">
      <c r="A4176" s="231" t="s">
        <v>1586</v>
      </c>
      <c r="B4176" s="232" t="s">
        <v>6033</v>
      </c>
      <c r="C4176" s="233"/>
      <c r="D4176" s="233"/>
      <c r="E4176" s="233"/>
      <c r="F4176" s="233"/>
      <c r="G4176" s="233">
        <v>5</v>
      </c>
      <c r="H4176" s="233"/>
      <c r="I4176" s="233"/>
      <c r="J4176" s="233"/>
      <c r="K4176" s="233"/>
      <c r="L4176" s="233"/>
      <c r="M4176" s="233"/>
      <c r="N4176" s="233"/>
      <c r="O4176" s="233"/>
      <c r="P4176" s="234"/>
    </row>
    <row r="4177" spans="1:16" x14ac:dyDescent="0.25">
      <c r="A4177" s="231" t="s">
        <v>1374</v>
      </c>
      <c r="B4177" s="232" t="s">
        <v>10028</v>
      </c>
      <c r="C4177" s="233">
        <v>47</v>
      </c>
      <c r="D4177" s="233"/>
      <c r="E4177" s="233"/>
      <c r="F4177" s="233"/>
      <c r="G4177" s="233"/>
      <c r="H4177" s="233"/>
      <c r="I4177" s="233">
        <v>3</v>
      </c>
      <c r="J4177" s="233">
        <v>14</v>
      </c>
      <c r="K4177" s="233"/>
      <c r="L4177" s="233"/>
      <c r="M4177" s="233"/>
      <c r="N4177" s="233"/>
      <c r="O4177" s="233">
        <v>1</v>
      </c>
      <c r="P4177" s="234"/>
    </row>
    <row r="4178" spans="1:16" x14ac:dyDescent="0.25">
      <c r="A4178" s="231" t="s">
        <v>1271</v>
      </c>
      <c r="B4178" s="232" t="s">
        <v>10029</v>
      </c>
      <c r="C4178" s="233"/>
      <c r="D4178" s="233"/>
      <c r="E4178" s="233"/>
      <c r="F4178" s="233"/>
      <c r="G4178" s="233"/>
      <c r="H4178" s="233"/>
      <c r="I4178" s="233"/>
      <c r="J4178" s="233">
        <v>1</v>
      </c>
      <c r="K4178" s="233"/>
      <c r="L4178" s="233"/>
      <c r="M4178" s="233"/>
      <c r="N4178" s="233">
        <v>11</v>
      </c>
      <c r="O4178" s="233"/>
      <c r="P4178" s="234"/>
    </row>
    <row r="4179" spans="1:16" x14ac:dyDescent="0.25">
      <c r="A4179" s="231" t="s">
        <v>1521</v>
      </c>
      <c r="B4179" s="232" t="s">
        <v>4054</v>
      </c>
      <c r="C4179" s="233"/>
      <c r="D4179" s="233"/>
      <c r="E4179" s="233"/>
      <c r="F4179" s="233"/>
      <c r="G4179" s="233"/>
      <c r="H4179" s="233"/>
      <c r="I4179" s="233"/>
      <c r="J4179" s="233"/>
      <c r="K4179" s="233"/>
      <c r="L4179" s="233"/>
      <c r="M4179" s="233"/>
      <c r="N4179" s="233">
        <v>6</v>
      </c>
      <c r="O4179" s="233"/>
      <c r="P4179" s="234"/>
    </row>
    <row r="4180" spans="1:16" x14ac:dyDescent="0.25">
      <c r="A4180" s="231" t="s">
        <v>1232</v>
      </c>
      <c r="B4180" s="232" t="s">
        <v>4055</v>
      </c>
      <c r="C4180" s="233"/>
      <c r="D4180" s="233"/>
      <c r="E4180" s="233"/>
      <c r="F4180" s="233"/>
      <c r="G4180" s="233">
        <v>5</v>
      </c>
      <c r="H4180" s="233"/>
      <c r="I4180" s="233"/>
      <c r="J4180" s="233">
        <v>1</v>
      </c>
      <c r="K4180" s="233"/>
      <c r="L4180" s="233"/>
      <c r="M4180" s="233"/>
      <c r="N4180" s="233"/>
      <c r="O4180" s="233"/>
      <c r="P4180" s="234"/>
    </row>
    <row r="4181" spans="1:16" x14ac:dyDescent="0.25">
      <c r="A4181" s="231" t="s">
        <v>990</v>
      </c>
      <c r="B4181" s="232" t="s">
        <v>4056</v>
      </c>
      <c r="C4181" s="233"/>
      <c r="D4181" s="233"/>
      <c r="E4181" s="233"/>
      <c r="F4181" s="233"/>
      <c r="G4181" s="233">
        <v>13</v>
      </c>
      <c r="H4181" s="233"/>
      <c r="I4181" s="233"/>
      <c r="J4181" s="233"/>
      <c r="K4181" s="233">
        <v>1</v>
      </c>
      <c r="L4181" s="233"/>
      <c r="M4181" s="233"/>
      <c r="N4181" s="233"/>
      <c r="O4181" s="233"/>
      <c r="P4181" s="234"/>
    </row>
    <row r="4182" spans="1:16" x14ac:dyDescent="0.25">
      <c r="A4182" s="231" t="s">
        <v>1555</v>
      </c>
      <c r="B4182" s="232" t="s">
        <v>4057</v>
      </c>
      <c r="C4182" s="233"/>
      <c r="D4182" s="233"/>
      <c r="E4182" s="233"/>
      <c r="F4182" s="233"/>
      <c r="G4182" s="233">
        <v>3</v>
      </c>
      <c r="H4182" s="233"/>
      <c r="I4182" s="233">
        <v>1</v>
      </c>
      <c r="J4182" s="233">
        <v>1</v>
      </c>
      <c r="K4182" s="233"/>
      <c r="L4182" s="233"/>
      <c r="M4182" s="233"/>
      <c r="N4182" s="233"/>
      <c r="O4182" s="233"/>
      <c r="P4182" s="234"/>
    </row>
    <row r="4183" spans="1:16" x14ac:dyDescent="0.25">
      <c r="A4183" s="231" t="s">
        <v>795</v>
      </c>
      <c r="B4183" s="232" t="s">
        <v>4058</v>
      </c>
      <c r="C4183" s="233"/>
      <c r="D4183" s="233">
        <v>7</v>
      </c>
      <c r="E4183" s="233"/>
      <c r="F4183" s="233">
        <v>1</v>
      </c>
      <c r="G4183" s="233"/>
      <c r="H4183" s="233"/>
      <c r="I4183" s="233"/>
      <c r="J4183" s="233">
        <v>2</v>
      </c>
      <c r="K4183" s="233">
        <v>1</v>
      </c>
      <c r="L4183" s="233"/>
      <c r="M4183" s="233"/>
      <c r="N4183" s="233"/>
      <c r="O4183" s="233"/>
      <c r="P4183" s="234">
        <v>1</v>
      </c>
    </row>
    <row r="4184" spans="1:16" x14ac:dyDescent="0.25">
      <c r="A4184" s="231" t="s">
        <v>981</v>
      </c>
      <c r="B4184" s="232" t="s">
        <v>4059</v>
      </c>
      <c r="C4184" s="233"/>
      <c r="D4184" s="233">
        <v>14</v>
      </c>
      <c r="E4184" s="233"/>
      <c r="F4184" s="233"/>
      <c r="G4184" s="233">
        <v>2</v>
      </c>
      <c r="H4184" s="233"/>
      <c r="I4184" s="233"/>
      <c r="J4184" s="233">
        <v>1</v>
      </c>
      <c r="K4184" s="233">
        <v>4</v>
      </c>
      <c r="L4184" s="233"/>
      <c r="M4184" s="233"/>
      <c r="N4184" s="233"/>
      <c r="O4184" s="233"/>
      <c r="P4184" s="234"/>
    </row>
    <row r="4185" spans="1:16" x14ac:dyDescent="0.25">
      <c r="A4185" s="231" t="s">
        <v>1596</v>
      </c>
      <c r="B4185" s="232" t="s">
        <v>6032</v>
      </c>
      <c r="C4185" s="233"/>
      <c r="D4185" s="233"/>
      <c r="E4185" s="233"/>
      <c r="F4185" s="233"/>
      <c r="G4185" s="233"/>
      <c r="H4185" s="233"/>
      <c r="I4185" s="233"/>
      <c r="J4185" s="233"/>
      <c r="K4185" s="233"/>
      <c r="L4185" s="233"/>
      <c r="M4185" s="233">
        <v>6</v>
      </c>
      <c r="N4185" s="233">
        <v>1</v>
      </c>
      <c r="O4185" s="233"/>
      <c r="P4185" s="234"/>
    </row>
    <row r="4186" spans="1:16" x14ac:dyDescent="0.25">
      <c r="A4186" s="231" t="s">
        <v>1175</v>
      </c>
      <c r="B4186" s="232" t="s">
        <v>4028</v>
      </c>
      <c r="C4186" s="233"/>
      <c r="D4186" s="233"/>
      <c r="E4186" s="233"/>
      <c r="F4186" s="233"/>
      <c r="G4186" s="233">
        <v>2</v>
      </c>
      <c r="H4186" s="233"/>
      <c r="I4186" s="233">
        <v>2</v>
      </c>
      <c r="J4186" s="233"/>
      <c r="K4186" s="233"/>
      <c r="L4186" s="233"/>
      <c r="M4186" s="233"/>
      <c r="N4186" s="233"/>
      <c r="O4186" s="233"/>
      <c r="P4186" s="234"/>
    </row>
    <row r="4187" spans="1:16" x14ac:dyDescent="0.25">
      <c r="A4187" s="231" t="s">
        <v>1377</v>
      </c>
      <c r="B4187" s="232" t="s">
        <v>4029</v>
      </c>
      <c r="C4187" s="233"/>
      <c r="D4187" s="233"/>
      <c r="E4187" s="233"/>
      <c r="F4187" s="233"/>
      <c r="G4187" s="233"/>
      <c r="H4187" s="233">
        <v>9</v>
      </c>
      <c r="I4187" s="233"/>
      <c r="J4187" s="233"/>
      <c r="K4187" s="233"/>
      <c r="L4187" s="233"/>
      <c r="M4187" s="233"/>
      <c r="N4187" s="233"/>
      <c r="O4187" s="233"/>
      <c r="P4187" s="234"/>
    </row>
    <row r="4188" spans="1:16" x14ac:dyDescent="0.25">
      <c r="A4188" s="231" t="s">
        <v>1356</v>
      </c>
      <c r="B4188" s="232" t="s">
        <v>6047</v>
      </c>
      <c r="C4188" s="233"/>
      <c r="D4188" s="233"/>
      <c r="E4188" s="233"/>
      <c r="F4188" s="233"/>
      <c r="G4188" s="233"/>
      <c r="H4188" s="233">
        <v>14</v>
      </c>
      <c r="I4188" s="233"/>
      <c r="J4188" s="233"/>
      <c r="K4188" s="233"/>
      <c r="L4188" s="233"/>
      <c r="M4188" s="233"/>
      <c r="N4188" s="233"/>
      <c r="O4188" s="233"/>
      <c r="P4188" s="234"/>
    </row>
    <row r="4189" spans="1:16" x14ac:dyDescent="0.25">
      <c r="A4189" s="231" t="s">
        <v>3032</v>
      </c>
      <c r="B4189" s="232" t="s">
        <v>6046</v>
      </c>
      <c r="C4189" s="233"/>
      <c r="D4189" s="233"/>
      <c r="E4189" s="233"/>
      <c r="F4189" s="233">
        <v>4</v>
      </c>
      <c r="G4189" s="233"/>
      <c r="H4189" s="233"/>
      <c r="I4189" s="233"/>
      <c r="J4189" s="233"/>
      <c r="K4189" s="233"/>
      <c r="L4189" s="233"/>
      <c r="M4189" s="233"/>
      <c r="N4189" s="233"/>
      <c r="O4189" s="233"/>
      <c r="P4189" s="234"/>
    </row>
    <row r="4190" spans="1:16" x14ac:dyDescent="0.25">
      <c r="A4190" s="231" t="s">
        <v>112</v>
      </c>
      <c r="B4190" s="232" t="s">
        <v>10030</v>
      </c>
      <c r="C4190" s="233"/>
      <c r="D4190" s="233">
        <v>9</v>
      </c>
      <c r="E4190" s="233"/>
      <c r="F4190" s="233">
        <v>1</v>
      </c>
      <c r="G4190" s="233"/>
      <c r="H4190" s="233">
        <v>13</v>
      </c>
      <c r="I4190" s="233">
        <v>29</v>
      </c>
      <c r="J4190" s="233">
        <v>44</v>
      </c>
      <c r="K4190" s="233">
        <v>5</v>
      </c>
      <c r="L4190" s="233">
        <v>42</v>
      </c>
      <c r="M4190" s="233"/>
      <c r="N4190" s="233">
        <v>1</v>
      </c>
      <c r="O4190" s="233">
        <v>4</v>
      </c>
      <c r="P4190" s="234">
        <v>1</v>
      </c>
    </row>
    <row r="4191" spans="1:16" x14ac:dyDescent="0.25">
      <c r="A4191" s="231" t="s">
        <v>435</v>
      </c>
      <c r="B4191" s="232" t="s">
        <v>10031</v>
      </c>
      <c r="C4191" s="233">
        <v>45</v>
      </c>
      <c r="D4191" s="233">
        <v>2</v>
      </c>
      <c r="E4191" s="233"/>
      <c r="F4191" s="233">
        <v>3</v>
      </c>
      <c r="G4191" s="233"/>
      <c r="H4191" s="233">
        <v>13</v>
      </c>
      <c r="I4191" s="233">
        <v>98</v>
      </c>
      <c r="J4191" s="233"/>
      <c r="K4191" s="233"/>
      <c r="L4191" s="233"/>
      <c r="M4191" s="233"/>
      <c r="N4191" s="233"/>
      <c r="O4191" s="233">
        <v>6</v>
      </c>
      <c r="P4191" s="234">
        <v>1</v>
      </c>
    </row>
    <row r="4192" spans="1:16" x14ac:dyDescent="0.25">
      <c r="A4192" s="231" t="s">
        <v>270</v>
      </c>
      <c r="B4192" s="232" t="s">
        <v>4023</v>
      </c>
      <c r="C4192" s="233">
        <v>24</v>
      </c>
      <c r="D4192" s="233">
        <v>23</v>
      </c>
      <c r="E4192" s="233"/>
      <c r="F4192" s="233"/>
      <c r="G4192" s="233"/>
      <c r="H4192" s="233"/>
      <c r="I4192" s="233"/>
      <c r="J4192" s="233">
        <v>1</v>
      </c>
      <c r="K4192" s="233">
        <v>7</v>
      </c>
      <c r="L4192" s="233">
        <v>3</v>
      </c>
      <c r="M4192" s="233"/>
      <c r="N4192" s="233"/>
      <c r="O4192" s="233">
        <v>15</v>
      </c>
      <c r="P4192" s="234">
        <v>423</v>
      </c>
    </row>
    <row r="4193" spans="1:16" x14ac:dyDescent="0.25">
      <c r="A4193" s="231" t="s">
        <v>530</v>
      </c>
      <c r="B4193" s="232" t="s">
        <v>3535</v>
      </c>
      <c r="C4193" s="233"/>
      <c r="D4193" s="233"/>
      <c r="E4193" s="233">
        <v>34</v>
      </c>
      <c r="F4193" s="233">
        <v>77</v>
      </c>
      <c r="G4193" s="233">
        <v>8</v>
      </c>
      <c r="H4193" s="233">
        <v>4</v>
      </c>
      <c r="I4193" s="233">
        <v>3</v>
      </c>
      <c r="J4193" s="233">
        <v>254</v>
      </c>
      <c r="K4193" s="233">
        <v>488</v>
      </c>
      <c r="L4193" s="233">
        <v>3</v>
      </c>
      <c r="M4193" s="233">
        <v>16</v>
      </c>
      <c r="N4193" s="233">
        <v>1</v>
      </c>
      <c r="O4193" s="233">
        <v>1</v>
      </c>
      <c r="P4193" s="234">
        <v>4</v>
      </c>
    </row>
    <row r="4194" spans="1:16" x14ac:dyDescent="0.25">
      <c r="A4194" s="231" t="s">
        <v>587</v>
      </c>
      <c r="B4194" s="232" t="s">
        <v>3685</v>
      </c>
      <c r="C4194" s="233">
        <v>192</v>
      </c>
      <c r="D4194" s="233">
        <v>298</v>
      </c>
      <c r="E4194" s="233">
        <v>312</v>
      </c>
      <c r="F4194" s="233">
        <v>212</v>
      </c>
      <c r="G4194" s="233">
        <v>177</v>
      </c>
      <c r="H4194" s="233">
        <v>111</v>
      </c>
      <c r="I4194" s="233">
        <v>86</v>
      </c>
      <c r="J4194" s="233">
        <v>15</v>
      </c>
      <c r="K4194" s="233">
        <v>7</v>
      </c>
      <c r="L4194" s="233">
        <v>2</v>
      </c>
      <c r="M4194" s="233"/>
      <c r="N4194" s="233">
        <v>533</v>
      </c>
      <c r="O4194" s="233">
        <v>6</v>
      </c>
      <c r="P4194" s="234"/>
    </row>
    <row r="4195" spans="1:16" x14ac:dyDescent="0.25">
      <c r="A4195" s="231" t="s">
        <v>433</v>
      </c>
      <c r="B4195" s="232" t="s">
        <v>3619</v>
      </c>
      <c r="C4195" s="233">
        <v>8</v>
      </c>
      <c r="D4195" s="233">
        <v>67</v>
      </c>
      <c r="E4195" s="233">
        <v>160</v>
      </c>
      <c r="F4195" s="233">
        <v>427</v>
      </c>
      <c r="G4195" s="233">
        <v>403</v>
      </c>
      <c r="H4195" s="233">
        <v>152</v>
      </c>
      <c r="I4195" s="233">
        <v>117</v>
      </c>
      <c r="J4195" s="233">
        <v>358</v>
      </c>
      <c r="K4195" s="233">
        <v>39</v>
      </c>
      <c r="L4195" s="233">
        <v>70</v>
      </c>
      <c r="M4195" s="233">
        <v>622</v>
      </c>
      <c r="N4195" s="233">
        <v>446</v>
      </c>
      <c r="O4195" s="233">
        <v>803</v>
      </c>
      <c r="P4195" s="234">
        <v>755</v>
      </c>
    </row>
    <row r="4196" spans="1:16" x14ac:dyDescent="0.25">
      <c r="A4196" s="231" t="s">
        <v>368</v>
      </c>
      <c r="B4196" s="232" t="s">
        <v>4021</v>
      </c>
      <c r="C4196" s="233">
        <v>16</v>
      </c>
      <c r="D4196" s="233">
        <v>75</v>
      </c>
      <c r="E4196" s="233">
        <v>6</v>
      </c>
      <c r="F4196" s="233">
        <v>16</v>
      </c>
      <c r="G4196" s="233">
        <v>14</v>
      </c>
      <c r="H4196" s="233">
        <v>23</v>
      </c>
      <c r="I4196" s="233">
        <v>19</v>
      </c>
      <c r="J4196" s="233">
        <v>5</v>
      </c>
      <c r="K4196" s="233">
        <v>27</v>
      </c>
      <c r="L4196" s="233"/>
      <c r="M4196" s="233">
        <v>14</v>
      </c>
      <c r="N4196" s="233"/>
      <c r="O4196" s="233">
        <v>5</v>
      </c>
      <c r="P4196" s="234">
        <v>3</v>
      </c>
    </row>
    <row r="4197" spans="1:16" x14ac:dyDescent="0.25">
      <c r="A4197" s="231" t="s">
        <v>169</v>
      </c>
      <c r="B4197" s="232" t="s">
        <v>4022</v>
      </c>
      <c r="C4197" s="233">
        <v>20</v>
      </c>
      <c r="D4197" s="233">
        <v>22</v>
      </c>
      <c r="E4197" s="233">
        <v>15</v>
      </c>
      <c r="F4197" s="233">
        <v>49</v>
      </c>
      <c r="G4197" s="233"/>
      <c r="H4197" s="233">
        <v>14</v>
      </c>
      <c r="I4197" s="233">
        <v>104</v>
      </c>
      <c r="J4197" s="233"/>
      <c r="K4197" s="233">
        <v>2</v>
      </c>
      <c r="L4197" s="233"/>
      <c r="M4197" s="233">
        <v>102</v>
      </c>
      <c r="N4197" s="233">
        <v>8</v>
      </c>
      <c r="O4197" s="233"/>
      <c r="P4197" s="234">
        <v>112</v>
      </c>
    </row>
    <row r="4198" spans="1:16" x14ac:dyDescent="0.25">
      <c r="A4198" s="231" t="s">
        <v>671</v>
      </c>
      <c r="B4198" s="232" t="s">
        <v>4009</v>
      </c>
      <c r="C4198" s="233"/>
      <c r="D4198" s="233"/>
      <c r="E4198" s="233"/>
      <c r="F4198" s="233"/>
      <c r="G4198" s="233"/>
      <c r="H4198" s="233"/>
      <c r="I4198" s="233"/>
      <c r="J4198" s="233"/>
      <c r="K4198" s="233">
        <v>1</v>
      </c>
      <c r="L4198" s="233"/>
      <c r="M4198" s="233"/>
      <c r="N4198" s="233"/>
      <c r="O4198" s="233"/>
      <c r="P4198" s="234">
        <v>1</v>
      </c>
    </row>
    <row r="4199" spans="1:16" x14ac:dyDescent="0.25">
      <c r="A4199" s="231" t="s">
        <v>1433</v>
      </c>
      <c r="B4199" s="232" t="s">
        <v>10032</v>
      </c>
      <c r="C4199" s="233"/>
      <c r="D4199" s="233"/>
      <c r="E4199" s="233"/>
      <c r="F4199" s="233">
        <v>2</v>
      </c>
      <c r="G4199" s="233"/>
      <c r="H4199" s="233"/>
      <c r="I4199" s="233"/>
      <c r="J4199" s="233"/>
      <c r="K4199" s="233"/>
      <c r="L4199" s="233"/>
      <c r="M4199" s="233"/>
      <c r="N4199" s="233"/>
      <c r="O4199" s="233"/>
      <c r="P4199" s="234"/>
    </row>
    <row r="4200" spans="1:16" x14ac:dyDescent="0.25">
      <c r="A4200" s="231" t="s">
        <v>131</v>
      </c>
      <c r="B4200" s="232" t="s">
        <v>10033</v>
      </c>
      <c r="C4200" s="233">
        <v>299</v>
      </c>
      <c r="D4200" s="233">
        <v>144</v>
      </c>
      <c r="E4200" s="233">
        <v>363</v>
      </c>
      <c r="F4200" s="233">
        <v>133</v>
      </c>
      <c r="G4200" s="233">
        <v>1870</v>
      </c>
      <c r="H4200" s="233">
        <v>226</v>
      </c>
      <c r="I4200" s="233">
        <v>143</v>
      </c>
      <c r="J4200" s="233">
        <v>146</v>
      </c>
      <c r="K4200" s="233">
        <v>9</v>
      </c>
      <c r="L4200" s="233">
        <v>141</v>
      </c>
      <c r="M4200" s="233">
        <v>1114</v>
      </c>
      <c r="N4200" s="233">
        <v>720</v>
      </c>
      <c r="O4200" s="233">
        <v>622</v>
      </c>
      <c r="P4200" s="234">
        <v>1578</v>
      </c>
    </row>
    <row r="4201" spans="1:16" x14ac:dyDescent="0.25">
      <c r="A4201" s="231" t="s">
        <v>1174</v>
      </c>
      <c r="B4201" s="232" t="s">
        <v>4011</v>
      </c>
      <c r="C4201" s="233"/>
      <c r="D4201" s="233"/>
      <c r="E4201" s="233">
        <v>3</v>
      </c>
      <c r="F4201" s="233"/>
      <c r="G4201" s="233"/>
      <c r="H4201" s="233"/>
      <c r="I4201" s="233"/>
      <c r="J4201" s="233"/>
      <c r="K4201" s="233"/>
      <c r="L4201" s="233"/>
      <c r="M4201" s="233"/>
      <c r="N4201" s="233"/>
      <c r="O4201" s="233"/>
      <c r="P4201" s="234"/>
    </row>
    <row r="4202" spans="1:16" x14ac:dyDescent="0.25">
      <c r="A4202" s="231" t="s">
        <v>124</v>
      </c>
      <c r="B4202" s="232" t="s">
        <v>4012</v>
      </c>
      <c r="C4202" s="233"/>
      <c r="D4202" s="233"/>
      <c r="E4202" s="233"/>
      <c r="F4202" s="233"/>
      <c r="G4202" s="233"/>
      <c r="H4202" s="233"/>
      <c r="I4202" s="233"/>
      <c r="J4202" s="233">
        <v>24</v>
      </c>
      <c r="K4202" s="233"/>
      <c r="L4202" s="233"/>
      <c r="M4202" s="233"/>
      <c r="N4202" s="233"/>
      <c r="O4202" s="233"/>
      <c r="P4202" s="234"/>
    </row>
    <row r="4203" spans="1:16" x14ac:dyDescent="0.25">
      <c r="A4203" s="231" t="s">
        <v>99</v>
      </c>
      <c r="B4203" s="232" t="s">
        <v>4013</v>
      </c>
      <c r="C4203" s="233">
        <v>19</v>
      </c>
      <c r="D4203" s="233"/>
      <c r="E4203" s="233"/>
      <c r="F4203" s="233">
        <v>245</v>
      </c>
      <c r="G4203" s="233">
        <v>32</v>
      </c>
      <c r="H4203" s="233">
        <v>26</v>
      </c>
      <c r="I4203" s="233">
        <v>2</v>
      </c>
      <c r="J4203" s="233">
        <v>56</v>
      </c>
      <c r="K4203" s="233">
        <v>20</v>
      </c>
      <c r="L4203" s="233"/>
      <c r="M4203" s="233"/>
      <c r="N4203" s="233"/>
      <c r="O4203" s="233"/>
      <c r="P4203" s="234">
        <v>70</v>
      </c>
    </row>
    <row r="4204" spans="1:16" x14ac:dyDescent="0.25">
      <c r="A4204" s="231" t="s">
        <v>723</v>
      </c>
      <c r="B4204" s="232" t="s">
        <v>3500</v>
      </c>
      <c r="C4204" s="233"/>
      <c r="D4204" s="233"/>
      <c r="E4204" s="233"/>
      <c r="F4204" s="233">
        <v>2</v>
      </c>
      <c r="G4204" s="233"/>
      <c r="H4204" s="233"/>
      <c r="I4204" s="233"/>
      <c r="J4204" s="233">
        <v>317</v>
      </c>
      <c r="K4204" s="233">
        <v>75</v>
      </c>
      <c r="L4204" s="233">
        <v>10</v>
      </c>
      <c r="M4204" s="233"/>
      <c r="N4204" s="233"/>
      <c r="O4204" s="233"/>
      <c r="P4204" s="234"/>
    </row>
    <row r="4205" spans="1:16" x14ac:dyDescent="0.25">
      <c r="A4205" s="231" t="s">
        <v>28</v>
      </c>
      <c r="B4205" s="232" t="s">
        <v>4017</v>
      </c>
      <c r="C4205" s="233"/>
      <c r="D4205" s="233">
        <v>15</v>
      </c>
      <c r="E4205" s="233">
        <v>8</v>
      </c>
      <c r="F4205" s="233"/>
      <c r="G4205" s="233"/>
      <c r="H4205" s="233"/>
      <c r="I4205" s="233">
        <v>14</v>
      </c>
      <c r="J4205" s="233"/>
      <c r="K4205" s="233"/>
      <c r="L4205" s="233">
        <v>89</v>
      </c>
      <c r="M4205" s="233">
        <v>1169</v>
      </c>
      <c r="N4205" s="233"/>
      <c r="O4205" s="233">
        <v>10</v>
      </c>
      <c r="P4205" s="234"/>
    </row>
    <row r="4206" spans="1:16" x14ac:dyDescent="0.25">
      <c r="A4206" s="231" t="s">
        <v>8601</v>
      </c>
      <c r="B4206" s="232" t="s">
        <v>8602</v>
      </c>
      <c r="C4206" s="233"/>
      <c r="D4206" s="233"/>
      <c r="E4206" s="233"/>
      <c r="F4206" s="233"/>
      <c r="G4206" s="233"/>
      <c r="H4206" s="233">
        <v>1</v>
      </c>
      <c r="I4206" s="233"/>
      <c r="J4206" s="233"/>
      <c r="K4206" s="233"/>
      <c r="L4206" s="233"/>
      <c r="M4206" s="233"/>
      <c r="N4206" s="233"/>
      <c r="O4206" s="233"/>
      <c r="P4206" s="234"/>
    </row>
    <row r="4207" spans="1:16" x14ac:dyDescent="0.25">
      <c r="A4207" s="231" t="s">
        <v>1777</v>
      </c>
      <c r="B4207" s="232" t="s">
        <v>4018</v>
      </c>
      <c r="C4207" s="233">
        <v>38</v>
      </c>
      <c r="D4207" s="233"/>
      <c r="E4207" s="233"/>
      <c r="F4207" s="233"/>
      <c r="G4207" s="233">
        <v>161</v>
      </c>
      <c r="H4207" s="233"/>
      <c r="I4207" s="233"/>
      <c r="J4207" s="233"/>
      <c r="K4207" s="233"/>
      <c r="L4207" s="233"/>
      <c r="M4207" s="233">
        <v>30</v>
      </c>
      <c r="N4207" s="233"/>
      <c r="O4207" s="233"/>
      <c r="P4207" s="234"/>
    </row>
    <row r="4208" spans="1:16" x14ac:dyDescent="0.25">
      <c r="A4208" s="231" t="s">
        <v>2021</v>
      </c>
      <c r="B4208" s="232" t="s">
        <v>4019</v>
      </c>
      <c r="C4208" s="233"/>
      <c r="D4208" s="233"/>
      <c r="E4208" s="233">
        <v>32</v>
      </c>
      <c r="F4208" s="233">
        <v>30</v>
      </c>
      <c r="G4208" s="233"/>
      <c r="H4208" s="233"/>
      <c r="I4208" s="233"/>
      <c r="J4208" s="233"/>
      <c r="K4208" s="233"/>
      <c r="L4208" s="233"/>
      <c r="M4208" s="233"/>
      <c r="N4208" s="233"/>
      <c r="O4208" s="233"/>
      <c r="P4208" s="234"/>
    </row>
    <row r="4209" spans="1:16" x14ac:dyDescent="0.25">
      <c r="A4209" s="231" t="s">
        <v>2778</v>
      </c>
      <c r="B4209" s="232" t="s">
        <v>6510</v>
      </c>
      <c r="C4209" s="233"/>
      <c r="D4209" s="233"/>
      <c r="E4209" s="233"/>
      <c r="F4209" s="233"/>
      <c r="G4209" s="233"/>
      <c r="H4209" s="233"/>
      <c r="I4209" s="233"/>
      <c r="J4209" s="233"/>
      <c r="K4209" s="233"/>
      <c r="L4209" s="233">
        <v>101</v>
      </c>
      <c r="M4209" s="233"/>
      <c r="N4209" s="233"/>
      <c r="O4209" s="233"/>
      <c r="P4209" s="234"/>
    </row>
    <row r="4210" spans="1:16" x14ac:dyDescent="0.25">
      <c r="A4210" s="231" t="s">
        <v>2453</v>
      </c>
      <c r="B4210" s="232" t="s">
        <v>4061</v>
      </c>
      <c r="C4210" s="233"/>
      <c r="D4210" s="233"/>
      <c r="E4210" s="233"/>
      <c r="F4210" s="233"/>
      <c r="G4210" s="233"/>
      <c r="H4210" s="233"/>
      <c r="I4210" s="233"/>
      <c r="J4210" s="233"/>
      <c r="K4210" s="233"/>
      <c r="L4210" s="233"/>
      <c r="M4210" s="233"/>
      <c r="N4210" s="233">
        <v>11</v>
      </c>
      <c r="O4210" s="233"/>
      <c r="P4210" s="234"/>
    </row>
    <row r="4211" spans="1:16" x14ac:dyDescent="0.25">
      <c r="A4211" s="231" t="s">
        <v>801</v>
      </c>
      <c r="B4211" s="232" t="s">
        <v>4062</v>
      </c>
      <c r="C4211" s="233">
        <v>31</v>
      </c>
      <c r="D4211" s="233"/>
      <c r="E4211" s="233"/>
      <c r="F4211" s="233"/>
      <c r="G4211" s="233"/>
      <c r="H4211" s="233"/>
      <c r="I4211" s="233"/>
      <c r="J4211" s="233"/>
      <c r="K4211" s="233"/>
      <c r="L4211" s="233"/>
      <c r="M4211" s="233"/>
      <c r="N4211" s="233"/>
      <c r="O4211" s="233">
        <v>9</v>
      </c>
      <c r="P4211" s="234"/>
    </row>
    <row r="4212" spans="1:16" x14ac:dyDescent="0.25">
      <c r="A4212" s="231" t="s">
        <v>894</v>
      </c>
      <c r="B4212" s="232" t="s">
        <v>4970</v>
      </c>
      <c r="C4212" s="233"/>
      <c r="D4212" s="233"/>
      <c r="E4212" s="233">
        <v>9</v>
      </c>
      <c r="F4212" s="233"/>
      <c r="G4212" s="233">
        <v>9</v>
      </c>
      <c r="H4212" s="233"/>
      <c r="I4212" s="233"/>
      <c r="J4212" s="233">
        <v>126</v>
      </c>
      <c r="K4212" s="233">
        <v>11</v>
      </c>
      <c r="L4212" s="233"/>
      <c r="M4212" s="233"/>
      <c r="N4212" s="233"/>
      <c r="O4212" s="233"/>
      <c r="P4212" s="234"/>
    </row>
    <row r="4213" spans="1:16" x14ac:dyDescent="0.25">
      <c r="A4213" s="231" t="s">
        <v>1448</v>
      </c>
      <c r="B4213" s="232" t="s">
        <v>6806</v>
      </c>
      <c r="C4213" s="233"/>
      <c r="D4213" s="233"/>
      <c r="E4213" s="233"/>
      <c r="F4213" s="233"/>
      <c r="G4213" s="233"/>
      <c r="H4213" s="233"/>
      <c r="I4213" s="233"/>
      <c r="J4213" s="233"/>
      <c r="K4213" s="233"/>
      <c r="L4213" s="233"/>
      <c r="M4213" s="233"/>
      <c r="N4213" s="233"/>
      <c r="O4213" s="233"/>
      <c r="P4213" s="234">
        <v>31</v>
      </c>
    </row>
    <row r="4214" spans="1:16" x14ac:dyDescent="0.25">
      <c r="A4214" s="231" t="s">
        <v>1865</v>
      </c>
      <c r="B4214" s="232" t="s">
        <v>6343</v>
      </c>
      <c r="C4214" s="233">
        <v>10</v>
      </c>
      <c r="D4214" s="233">
        <v>13</v>
      </c>
      <c r="E4214" s="233"/>
      <c r="F4214" s="233"/>
      <c r="G4214" s="233">
        <v>36</v>
      </c>
      <c r="H4214" s="233"/>
      <c r="I4214" s="233"/>
      <c r="J4214" s="233"/>
      <c r="K4214" s="233"/>
      <c r="L4214" s="233"/>
      <c r="M4214" s="233"/>
      <c r="N4214" s="233"/>
      <c r="O4214" s="233">
        <v>10</v>
      </c>
      <c r="P4214" s="234">
        <v>13</v>
      </c>
    </row>
    <row r="4215" spans="1:16" x14ac:dyDescent="0.25">
      <c r="A4215" s="231" t="s">
        <v>1029</v>
      </c>
      <c r="B4215" s="232" t="s">
        <v>4971</v>
      </c>
      <c r="C4215" s="233"/>
      <c r="D4215" s="233">
        <v>4</v>
      </c>
      <c r="E4215" s="233"/>
      <c r="F4215" s="233"/>
      <c r="G4215" s="233"/>
      <c r="H4215" s="233"/>
      <c r="I4215" s="233"/>
      <c r="J4215" s="233"/>
      <c r="K4215" s="233">
        <v>1</v>
      </c>
      <c r="L4215" s="233"/>
      <c r="M4215" s="233"/>
      <c r="N4215" s="233"/>
      <c r="O4215" s="233"/>
      <c r="P4215" s="234"/>
    </row>
    <row r="4216" spans="1:16" x14ac:dyDescent="0.25">
      <c r="A4216" s="231" t="s">
        <v>2706</v>
      </c>
      <c r="B4216" s="232" t="s">
        <v>6342</v>
      </c>
      <c r="C4216" s="233"/>
      <c r="D4216" s="233"/>
      <c r="E4216" s="233"/>
      <c r="F4216" s="233"/>
      <c r="G4216" s="233"/>
      <c r="H4216" s="233"/>
      <c r="I4216" s="233"/>
      <c r="J4216" s="233">
        <v>4</v>
      </c>
      <c r="K4216" s="233"/>
      <c r="L4216" s="233"/>
      <c r="M4216" s="233"/>
      <c r="N4216" s="233"/>
      <c r="O4216" s="233"/>
      <c r="P4216" s="234"/>
    </row>
    <row r="4217" spans="1:16" x14ac:dyDescent="0.25">
      <c r="A4217" s="231" t="s">
        <v>2461</v>
      </c>
      <c r="B4217" s="232" t="s">
        <v>6341</v>
      </c>
      <c r="C4217" s="233"/>
      <c r="D4217" s="233"/>
      <c r="E4217" s="233"/>
      <c r="F4217" s="233"/>
      <c r="G4217" s="233"/>
      <c r="H4217" s="233"/>
      <c r="I4217" s="233"/>
      <c r="J4217" s="233"/>
      <c r="K4217" s="233"/>
      <c r="L4217" s="233">
        <v>24</v>
      </c>
      <c r="M4217" s="233"/>
      <c r="N4217" s="233"/>
      <c r="O4217" s="233"/>
      <c r="P4217" s="234"/>
    </row>
    <row r="4218" spans="1:16" x14ac:dyDescent="0.25">
      <c r="A4218" s="231" t="s">
        <v>683</v>
      </c>
      <c r="B4218" s="232" t="s">
        <v>4973</v>
      </c>
      <c r="C4218" s="233"/>
      <c r="D4218" s="233">
        <v>18</v>
      </c>
      <c r="E4218" s="233">
        <v>88</v>
      </c>
      <c r="F4218" s="233"/>
      <c r="G4218" s="233"/>
      <c r="H4218" s="233"/>
      <c r="I4218" s="233">
        <v>1</v>
      </c>
      <c r="J4218" s="233"/>
      <c r="K4218" s="233"/>
      <c r="L4218" s="233"/>
      <c r="M4218" s="233"/>
      <c r="N4218" s="233"/>
      <c r="O4218" s="233"/>
      <c r="P4218" s="234"/>
    </row>
    <row r="4219" spans="1:16" x14ac:dyDescent="0.25">
      <c r="A4219" s="231" t="s">
        <v>128</v>
      </c>
      <c r="B4219" s="232" t="s">
        <v>10034</v>
      </c>
      <c r="C4219" s="233"/>
      <c r="D4219" s="233">
        <v>1</v>
      </c>
      <c r="E4219" s="233"/>
      <c r="F4219" s="233"/>
      <c r="G4219" s="233"/>
      <c r="H4219" s="233"/>
      <c r="I4219" s="233">
        <v>63</v>
      </c>
      <c r="J4219" s="233">
        <v>73</v>
      </c>
      <c r="K4219" s="233"/>
      <c r="L4219" s="233">
        <v>5</v>
      </c>
      <c r="M4219" s="233"/>
      <c r="N4219" s="233"/>
      <c r="O4219" s="233">
        <v>263</v>
      </c>
      <c r="P4219" s="234">
        <v>57</v>
      </c>
    </row>
    <row r="4220" spans="1:16" x14ac:dyDescent="0.25">
      <c r="A4220" s="231" t="s">
        <v>238</v>
      </c>
      <c r="B4220" s="232" t="s">
        <v>10035</v>
      </c>
      <c r="C4220" s="233">
        <v>5</v>
      </c>
      <c r="D4220" s="233">
        <v>1</v>
      </c>
      <c r="E4220" s="233"/>
      <c r="F4220" s="233"/>
      <c r="G4220" s="233">
        <v>1</v>
      </c>
      <c r="H4220" s="233">
        <v>1</v>
      </c>
      <c r="I4220" s="233">
        <v>22</v>
      </c>
      <c r="J4220" s="233"/>
      <c r="K4220" s="233"/>
      <c r="L4220" s="233">
        <v>121</v>
      </c>
      <c r="M4220" s="233"/>
      <c r="N4220" s="233">
        <v>4</v>
      </c>
      <c r="O4220" s="233">
        <v>5</v>
      </c>
      <c r="P4220" s="234">
        <v>6</v>
      </c>
    </row>
    <row r="4221" spans="1:16" x14ac:dyDescent="0.25">
      <c r="A4221" s="231" t="s">
        <v>2663</v>
      </c>
      <c r="B4221" s="232" t="s">
        <v>6714</v>
      </c>
      <c r="C4221" s="233"/>
      <c r="D4221" s="233"/>
      <c r="E4221" s="233"/>
      <c r="F4221" s="233"/>
      <c r="G4221" s="233"/>
      <c r="H4221" s="233"/>
      <c r="I4221" s="233"/>
      <c r="J4221" s="233"/>
      <c r="K4221" s="233"/>
      <c r="L4221" s="233">
        <v>5</v>
      </c>
      <c r="M4221" s="233"/>
      <c r="N4221" s="233"/>
      <c r="O4221" s="233"/>
      <c r="P4221" s="234"/>
    </row>
    <row r="4222" spans="1:16" x14ac:dyDescent="0.25">
      <c r="A4222" s="231" t="s">
        <v>7405</v>
      </c>
      <c r="B4222" s="232" t="s">
        <v>7406</v>
      </c>
      <c r="C4222" s="233"/>
      <c r="D4222" s="233"/>
      <c r="E4222" s="233"/>
      <c r="F4222" s="233"/>
      <c r="G4222" s="233"/>
      <c r="H4222" s="233"/>
      <c r="I4222" s="233"/>
      <c r="J4222" s="233"/>
      <c r="K4222" s="233">
        <v>58</v>
      </c>
      <c r="L4222" s="233"/>
      <c r="M4222" s="233"/>
      <c r="N4222" s="233"/>
      <c r="O4222" s="233"/>
      <c r="P4222" s="234"/>
    </row>
    <row r="4223" spans="1:16" x14ac:dyDescent="0.25">
      <c r="A4223" s="231" t="s">
        <v>2478</v>
      </c>
      <c r="B4223" s="232" t="s">
        <v>4964</v>
      </c>
      <c r="C4223" s="233"/>
      <c r="D4223" s="233"/>
      <c r="E4223" s="233"/>
      <c r="F4223" s="233"/>
      <c r="G4223" s="233"/>
      <c r="H4223" s="233"/>
      <c r="I4223" s="233"/>
      <c r="J4223" s="233"/>
      <c r="K4223" s="233">
        <v>2</v>
      </c>
      <c r="L4223" s="233"/>
      <c r="M4223" s="233"/>
      <c r="N4223" s="233"/>
      <c r="O4223" s="233"/>
      <c r="P4223" s="234"/>
    </row>
    <row r="4224" spans="1:16" x14ac:dyDescent="0.25">
      <c r="A4224" s="231" t="s">
        <v>7667</v>
      </c>
      <c r="B4224" s="232" t="s">
        <v>7668</v>
      </c>
      <c r="C4224" s="233"/>
      <c r="D4224" s="233"/>
      <c r="E4224" s="233"/>
      <c r="F4224" s="233"/>
      <c r="G4224" s="233"/>
      <c r="H4224" s="233"/>
      <c r="I4224" s="233"/>
      <c r="J4224" s="233"/>
      <c r="K4224" s="233"/>
      <c r="L4224" s="233">
        <v>12</v>
      </c>
      <c r="M4224" s="233"/>
      <c r="N4224" s="233"/>
      <c r="O4224" s="233"/>
      <c r="P4224" s="234"/>
    </row>
    <row r="4225" spans="1:16" x14ac:dyDescent="0.25">
      <c r="A4225" s="231" t="s">
        <v>565</v>
      </c>
      <c r="B4225" s="232" t="s">
        <v>6344</v>
      </c>
      <c r="C4225" s="233"/>
      <c r="D4225" s="233">
        <v>96</v>
      </c>
      <c r="E4225" s="233">
        <v>130</v>
      </c>
      <c r="F4225" s="233">
        <v>32</v>
      </c>
      <c r="G4225" s="233"/>
      <c r="H4225" s="233"/>
      <c r="I4225" s="233"/>
      <c r="J4225" s="233"/>
      <c r="K4225" s="233"/>
      <c r="L4225" s="233">
        <v>4</v>
      </c>
      <c r="M4225" s="233">
        <v>18</v>
      </c>
      <c r="N4225" s="233"/>
      <c r="O4225" s="233"/>
      <c r="P4225" s="234"/>
    </row>
    <row r="4226" spans="1:16" x14ac:dyDescent="0.25">
      <c r="A4226" s="231" t="s">
        <v>463</v>
      </c>
      <c r="B4226" s="232" t="s">
        <v>4969</v>
      </c>
      <c r="C4226" s="233">
        <v>11</v>
      </c>
      <c r="D4226" s="233"/>
      <c r="E4226" s="233"/>
      <c r="F4226" s="233"/>
      <c r="G4226" s="233"/>
      <c r="H4226" s="233"/>
      <c r="I4226" s="233"/>
      <c r="J4226" s="233"/>
      <c r="K4226" s="233"/>
      <c r="L4226" s="233"/>
      <c r="M4226" s="233">
        <v>1</v>
      </c>
      <c r="N4226" s="233"/>
      <c r="O4226" s="233"/>
      <c r="P4226" s="234"/>
    </row>
    <row r="4227" spans="1:16" x14ac:dyDescent="0.25">
      <c r="A4227" s="231" t="s">
        <v>1449</v>
      </c>
      <c r="B4227" s="232" t="s">
        <v>3596</v>
      </c>
      <c r="C4227" s="233">
        <v>20</v>
      </c>
      <c r="D4227" s="233">
        <v>2</v>
      </c>
      <c r="E4227" s="233"/>
      <c r="F4227" s="233"/>
      <c r="G4227" s="233"/>
      <c r="H4227" s="233"/>
      <c r="I4227" s="233"/>
      <c r="J4227" s="233"/>
      <c r="K4227" s="233">
        <v>1</v>
      </c>
      <c r="L4227" s="233"/>
      <c r="M4227" s="233"/>
      <c r="N4227" s="233"/>
      <c r="O4227" s="233"/>
      <c r="P4227" s="234"/>
    </row>
    <row r="4228" spans="1:16" x14ac:dyDescent="0.25">
      <c r="A4228" s="231" t="s">
        <v>593</v>
      </c>
      <c r="B4228" s="232" t="s">
        <v>4966</v>
      </c>
      <c r="C4228" s="233"/>
      <c r="D4228" s="233"/>
      <c r="E4228" s="233"/>
      <c r="F4228" s="233"/>
      <c r="G4228" s="233"/>
      <c r="H4228" s="233"/>
      <c r="I4228" s="233"/>
      <c r="J4228" s="233">
        <v>1</v>
      </c>
      <c r="K4228" s="233"/>
      <c r="L4228" s="233"/>
      <c r="M4228" s="233">
        <v>22</v>
      </c>
      <c r="N4228" s="233"/>
      <c r="O4228" s="233"/>
      <c r="P4228" s="234">
        <v>1</v>
      </c>
    </row>
    <row r="4229" spans="1:16" x14ac:dyDescent="0.25">
      <c r="A4229" s="231" t="s">
        <v>672</v>
      </c>
      <c r="B4229" s="232" t="s">
        <v>4967</v>
      </c>
      <c r="C4229" s="233">
        <v>1</v>
      </c>
      <c r="D4229" s="233"/>
      <c r="E4229" s="233"/>
      <c r="F4229" s="233">
        <v>1</v>
      </c>
      <c r="G4229" s="233"/>
      <c r="H4229" s="233"/>
      <c r="I4229" s="233"/>
      <c r="J4229" s="233"/>
      <c r="K4229" s="233"/>
      <c r="L4229" s="233"/>
      <c r="M4229" s="233"/>
      <c r="N4229" s="233">
        <v>2</v>
      </c>
      <c r="O4229" s="233">
        <v>2</v>
      </c>
      <c r="P4229" s="234">
        <v>3</v>
      </c>
    </row>
    <row r="4230" spans="1:16" x14ac:dyDescent="0.25">
      <c r="A4230" s="231" t="s">
        <v>62</v>
      </c>
      <c r="B4230" s="232" t="s">
        <v>3559</v>
      </c>
      <c r="C4230" s="233">
        <v>312</v>
      </c>
      <c r="D4230" s="233">
        <v>173</v>
      </c>
      <c r="E4230" s="233">
        <v>161</v>
      </c>
      <c r="F4230" s="233">
        <v>25</v>
      </c>
      <c r="G4230" s="233">
        <v>83</v>
      </c>
      <c r="H4230" s="233">
        <v>19</v>
      </c>
      <c r="I4230" s="233">
        <v>12</v>
      </c>
      <c r="J4230" s="233">
        <v>20</v>
      </c>
      <c r="K4230" s="233">
        <v>3</v>
      </c>
      <c r="L4230" s="233">
        <v>2</v>
      </c>
      <c r="M4230" s="233">
        <v>8</v>
      </c>
      <c r="N4230" s="233">
        <v>31</v>
      </c>
      <c r="O4230" s="233">
        <v>77</v>
      </c>
      <c r="P4230" s="234">
        <v>238</v>
      </c>
    </row>
    <row r="4231" spans="1:16" x14ac:dyDescent="0.25">
      <c r="A4231" s="231" t="s">
        <v>492</v>
      </c>
      <c r="B4231" s="232" t="s">
        <v>4979</v>
      </c>
      <c r="C4231" s="233"/>
      <c r="D4231" s="233">
        <v>1</v>
      </c>
      <c r="E4231" s="233"/>
      <c r="F4231" s="233">
        <v>41</v>
      </c>
      <c r="G4231" s="233"/>
      <c r="H4231" s="233">
        <v>6</v>
      </c>
      <c r="I4231" s="233"/>
      <c r="J4231" s="233"/>
      <c r="K4231" s="233">
        <v>4</v>
      </c>
      <c r="L4231" s="233"/>
      <c r="M4231" s="233">
        <v>7</v>
      </c>
      <c r="N4231" s="233">
        <v>2</v>
      </c>
      <c r="O4231" s="233">
        <v>8</v>
      </c>
      <c r="P4231" s="234"/>
    </row>
    <row r="4232" spans="1:16" x14ac:dyDescent="0.25">
      <c r="A4232" s="231" t="s">
        <v>544</v>
      </c>
      <c r="B4232" s="232" t="s">
        <v>6336</v>
      </c>
      <c r="C4232" s="233">
        <v>2</v>
      </c>
      <c r="D4232" s="233"/>
      <c r="E4232" s="233">
        <v>6</v>
      </c>
      <c r="F4232" s="233">
        <v>6</v>
      </c>
      <c r="G4232" s="233">
        <v>5</v>
      </c>
      <c r="H4232" s="233">
        <v>3</v>
      </c>
      <c r="I4232" s="233">
        <v>1</v>
      </c>
      <c r="J4232" s="233">
        <v>3</v>
      </c>
      <c r="K4232" s="233">
        <v>5</v>
      </c>
      <c r="L4232" s="233">
        <v>2</v>
      </c>
      <c r="M4232" s="233">
        <v>18</v>
      </c>
      <c r="N4232" s="233"/>
      <c r="O4232" s="233">
        <v>26</v>
      </c>
      <c r="P4232" s="234">
        <v>6</v>
      </c>
    </row>
    <row r="4233" spans="1:16" x14ac:dyDescent="0.25">
      <c r="A4233" s="231" t="s">
        <v>332</v>
      </c>
      <c r="B4233" s="232" t="s">
        <v>6337</v>
      </c>
      <c r="C4233" s="233"/>
      <c r="D4233" s="233"/>
      <c r="E4233" s="233"/>
      <c r="F4233" s="233"/>
      <c r="G4233" s="233"/>
      <c r="H4233" s="233">
        <v>2</v>
      </c>
      <c r="I4233" s="233">
        <v>3</v>
      </c>
      <c r="J4233" s="233">
        <v>5</v>
      </c>
      <c r="K4233" s="233">
        <v>5</v>
      </c>
      <c r="L4233" s="233">
        <v>6</v>
      </c>
      <c r="M4233" s="233"/>
      <c r="N4233" s="233">
        <v>1</v>
      </c>
      <c r="O4233" s="233"/>
      <c r="P4233" s="234">
        <v>3</v>
      </c>
    </row>
    <row r="4234" spans="1:16" x14ac:dyDescent="0.25">
      <c r="A4234" s="231" t="s">
        <v>1633</v>
      </c>
      <c r="B4234" s="232" t="s">
        <v>6335</v>
      </c>
      <c r="C4234" s="233"/>
      <c r="D4234" s="233"/>
      <c r="E4234" s="233"/>
      <c r="F4234" s="233">
        <v>1</v>
      </c>
      <c r="G4234" s="233"/>
      <c r="H4234" s="233"/>
      <c r="I4234" s="233"/>
      <c r="J4234" s="233"/>
      <c r="K4234" s="233"/>
      <c r="L4234" s="233"/>
      <c r="M4234" s="233"/>
      <c r="N4234" s="233"/>
      <c r="O4234" s="233"/>
      <c r="P4234" s="234"/>
    </row>
    <row r="4235" spans="1:16" x14ac:dyDescent="0.25">
      <c r="A4235" s="231" t="s">
        <v>441</v>
      </c>
      <c r="B4235" s="232" t="s">
        <v>4981</v>
      </c>
      <c r="C4235" s="233"/>
      <c r="D4235" s="233">
        <v>1</v>
      </c>
      <c r="E4235" s="233">
        <v>2</v>
      </c>
      <c r="F4235" s="233">
        <v>2</v>
      </c>
      <c r="G4235" s="233">
        <v>6</v>
      </c>
      <c r="H4235" s="233">
        <v>4</v>
      </c>
      <c r="I4235" s="233">
        <v>4</v>
      </c>
      <c r="J4235" s="233">
        <v>2</v>
      </c>
      <c r="K4235" s="233">
        <v>8</v>
      </c>
      <c r="L4235" s="233"/>
      <c r="M4235" s="233"/>
      <c r="N4235" s="233"/>
      <c r="O4235" s="233"/>
      <c r="P4235" s="234">
        <v>4</v>
      </c>
    </row>
    <row r="4236" spans="1:16" x14ac:dyDescent="0.25">
      <c r="A4236" s="231" t="s">
        <v>1971</v>
      </c>
      <c r="B4236" s="232" t="s">
        <v>6972</v>
      </c>
      <c r="C4236" s="233">
        <v>6</v>
      </c>
      <c r="D4236" s="233"/>
      <c r="E4236" s="233"/>
      <c r="F4236" s="233"/>
      <c r="G4236" s="233"/>
      <c r="H4236" s="233"/>
      <c r="I4236" s="233"/>
      <c r="J4236" s="233"/>
      <c r="K4236" s="233"/>
      <c r="L4236" s="233"/>
      <c r="M4236" s="233"/>
      <c r="N4236" s="233"/>
      <c r="O4236" s="233"/>
      <c r="P4236" s="234">
        <v>2</v>
      </c>
    </row>
    <row r="4237" spans="1:16" x14ac:dyDescent="0.25">
      <c r="A4237" s="231" t="s">
        <v>819</v>
      </c>
      <c r="B4237" s="232" t="s">
        <v>6334</v>
      </c>
      <c r="C4237" s="233">
        <v>1</v>
      </c>
      <c r="D4237" s="233"/>
      <c r="E4237" s="233"/>
      <c r="F4237" s="233">
        <v>3</v>
      </c>
      <c r="G4237" s="233"/>
      <c r="H4237" s="233"/>
      <c r="I4237" s="233">
        <v>2</v>
      </c>
      <c r="J4237" s="233"/>
      <c r="K4237" s="233"/>
      <c r="L4237" s="233"/>
      <c r="M4237" s="233"/>
      <c r="N4237" s="233"/>
      <c r="O4237" s="233"/>
      <c r="P4237" s="234"/>
    </row>
    <row r="4238" spans="1:16" x14ac:dyDescent="0.25">
      <c r="A4238" s="231" t="s">
        <v>246</v>
      </c>
      <c r="B4238" s="232" t="s">
        <v>4977</v>
      </c>
      <c r="C4238" s="233">
        <v>1</v>
      </c>
      <c r="D4238" s="233">
        <v>3</v>
      </c>
      <c r="E4238" s="233">
        <v>4</v>
      </c>
      <c r="F4238" s="233">
        <v>28</v>
      </c>
      <c r="G4238" s="233">
        <v>15</v>
      </c>
      <c r="H4238" s="233">
        <v>4</v>
      </c>
      <c r="I4238" s="233">
        <v>30</v>
      </c>
      <c r="J4238" s="233">
        <v>7</v>
      </c>
      <c r="K4238" s="233">
        <v>15</v>
      </c>
      <c r="L4238" s="233">
        <v>13</v>
      </c>
      <c r="M4238" s="233">
        <v>11</v>
      </c>
      <c r="N4238" s="233">
        <v>15</v>
      </c>
      <c r="O4238" s="233">
        <v>8</v>
      </c>
      <c r="P4238" s="234">
        <v>34</v>
      </c>
    </row>
    <row r="4239" spans="1:16" x14ac:dyDescent="0.25">
      <c r="A4239" s="231" t="s">
        <v>1001</v>
      </c>
      <c r="B4239" s="232" t="s">
        <v>6339</v>
      </c>
      <c r="C4239" s="233">
        <v>11</v>
      </c>
      <c r="D4239" s="233">
        <v>5</v>
      </c>
      <c r="E4239" s="233"/>
      <c r="F4239" s="233">
        <v>5</v>
      </c>
      <c r="G4239" s="233"/>
      <c r="H4239" s="233">
        <v>2</v>
      </c>
      <c r="I4239" s="233">
        <v>6</v>
      </c>
      <c r="J4239" s="233"/>
      <c r="K4239" s="233">
        <v>1</v>
      </c>
      <c r="L4239" s="233">
        <v>10</v>
      </c>
      <c r="M4239" s="233"/>
      <c r="N4239" s="233"/>
      <c r="O4239" s="233">
        <v>9</v>
      </c>
      <c r="P4239" s="234">
        <v>3</v>
      </c>
    </row>
    <row r="4240" spans="1:16" x14ac:dyDescent="0.25">
      <c r="A4240" s="231" t="s">
        <v>247</v>
      </c>
      <c r="B4240" s="232" t="s">
        <v>3700</v>
      </c>
      <c r="C4240" s="233">
        <v>1</v>
      </c>
      <c r="D4240" s="233">
        <v>16</v>
      </c>
      <c r="E4240" s="233">
        <v>21</v>
      </c>
      <c r="F4240" s="233">
        <v>12</v>
      </c>
      <c r="G4240" s="233">
        <v>9</v>
      </c>
      <c r="H4240" s="233">
        <v>7</v>
      </c>
      <c r="I4240" s="233">
        <v>9</v>
      </c>
      <c r="J4240" s="233">
        <v>5</v>
      </c>
      <c r="K4240" s="233">
        <v>4</v>
      </c>
      <c r="L4240" s="233">
        <v>18</v>
      </c>
      <c r="M4240" s="233">
        <v>59</v>
      </c>
      <c r="N4240" s="233">
        <v>7</v>
      </c>
      <c r="O4240" s="233">
        <v>2</v>
      </c>
      <c r="P4240" s="234">
        <v>1</v>
      </c>
    </row>
    <row r="4241" spans="1:16" x14ac:dyDescent="0.25">
      <c r="A4241" s="231" t="s">
        <v>152</v>
      </c>
      <c r="B4241" s="232" t="s">
        <v>10036</v>
      </c>
      <c r="C4241" s="233"/>
      <c r="D4241" s="233"/>
      <c r="E4241" s="233">
        <v>4</v>
      </c>
      <c r="F4241" s="233">
        <v>11</v>
      </c>
      <c r="G4241" s="233">
        <v>1</v>
      </c>
      <c r="H4241" s="233">
        <v>3</v>
      </c>
      <c r="I4241" s="233">
        <v>14</v>
      </c>
      <c r="J4241" s="233">
        <v>1</v>
      </c>
      <c r="K4241" s="233">
        <v>1</v>
      </c>
      <c r="L4241" s="233"/>
      <c r="M4241" s="233"/>
      <c r="N4241" s="233"/>
      <c r="O4241" s="233"/>
      <c r="P4241" s="234">
        <v>5</v>
      </c>
    </row>
    <row r="4242" spans="1:16" x14ac:dyDescent="0.25">
      <c r="A4242" s="231" t="s">
        <v>319</v>
      </c>
      <c r="B4242" s="232" t="s">
        <v>4975</v>
      </c>
      <c r="C4242" s="233"/>
      <c r="D4242" s="233"/>
      <c r="E4242" s="233">
        <v>1</v>
      </c>
      <c r="F4242" s="233">
        <v>6</v>
      </c>
      <c r="G4242" s="233"/>
      <c r="H4242" s="233">
        <v>11</v>
      </c>
      <c r="I4242" s="233">
        <v>5</v>
      </c>
      <c r="J4242" s="233">
        <v>5</v>
      </c>
      <c r="K4242" s="233">
        <v>1</v>
      </c>
      <c r="L4242" s="233">
        <v>5</v>
      </c>
      <c r="M4242" s="233">
        <v>2</v>
      </c>
      <c r="N4242" s="233">
        <v>2</v>
      </c>
      <c r="O4242" s="233">
        <v>12</v>
      </c>
      <c r="P4242" s="234">
        <v>11</v>
      </c>
    </row>
    <row r="4243" spans="1:16" x14ac:dyDescent="0.25">
      <c r="A4243" s="231" t="s">
        <v>649</v>
      </c>
      <c r="B4243" s="232" t="s">
        <v>4976</v>
      </c>
      <c r="C4243" s="233"/>
      <c r="D4243" s="233">
        <v>34</v>
      </c>
      <c r="E4243" s="233"/>
      <c r="F4243" s="233">
        <v>5</v>
      </c>
      <c r="G4243" s="233">
        <v>2</v>
      </c>
      <c r="H4243" s="233"/>
      <c r="I4243" s="233"/>
      <c r="J4243" s="233"/>
      <c r="K4243" s="233"/>
      <c r="L4243" s="233"/>
      <c r="M4243" s="233"/>
      <c r="N4243" s="233"/>
      <c r="O4243" s="233"/>
      <c r="P4243" s="234"/>
    </row>
    <row r="4244" spans="1:16" x14ac:dyDescent="0.25">
      <c r="A4244" s="231" t="s">
        <v>215</v>
      </c>
      <c r="B4244" s="232" t="s">
        <v>6340</v>
      </c>
      <c r="C4244" s="233">
        <v>3</v>
      </c>
      <c r="D4244" s="233">
        <v>6</v>
      </c>
      <c r="E4244" s="233">
        <v>6</v>
      </c>
      <c r="F4244" s="233">
        <v>5</v>
      </c>
      <c r="G4244" s="233">
        <v>2</v>
      </c>
      <c r="H4244" s="233">
        <v>1</v>
      </c>
      <c r="I4244" s="233">
        <v>34</v>
      </c>
      <c r="J4244" s="233">
        <v>1</v>
      </c>
      <c r="K4244" s="233">
        <v>1</v>
      </c>
      <c r="L4244" s="233"/>
      <c r="M4244" s="233"/>
      <c r="N4244" s="233"/>
      <c r="O4244" s="233">
        <v>52</v>
      </c>
      <c r="P4244" s="234">
        <v>9</v>
      </c>
    </row>
    <row r="4245" spans="1:16" x14ac:dyDescent="0.25">
      <c r="A4245" s="231" t="s">
        <v>539</v>
      </c>
      <c r="B4245" s="232" t="s">
        <v>4978</v>
      </c>
      <c r="C4245" s="233">
        <v>4</v>
      </c>
      <c r="D4245" s="233">
        <v>10</v>
      </c>
      <c r="E4245" s="233">
        <v>3</v>
      </c>
      <c r="F4245" s="233">
        <v>7</v>
      </c>
      <c r="G4245" s="233">
        <v>5</v>
      </c>
      <c r="H4245" s="233">
        <v>4</v>
      </c>
      <c r="I4245" s="233">
        <v>6</v>
      </c>
      <c r="J4245" s="233">
        <v>13</v>
      </c>
      <c r="K4245" s="233">
        <v>2</v>
      </c>
      <c r="L4245" s="233">
        <v>6</v>
      </c>
      <c r="M4245" s="233">
        <v>2</v>
      </c>
      <c r="N4245" s="233"/>
      <c r="O4245" s="233"/>
      <c r="P4245" s="234">
        <v>1</v>
      </c>
    </row>
    <row r="4246" spans="1:16" x14ac:dyDescent="0.25">
      <c r="A4246" s="231" t="s">
        <v>404</v>
      </c>
      <c r="B4246" s="232" t="s">
        <v>6338</v>
      </c>
      <c r="C4246" s="233">
        <v>1</v>
      </c>
      <c r="D4246" s="233">
        <v>16</v>
      </c>
      <c r="E4246" s="233">
        <v>4</v>
      </c>
      <c r="F4246" s="233">
        <v>1</v>
      </c>
      <c r="G4246" s="233">
        <v>8</v>
      </c>
      <c r="H4246" s="233"/>
      <c r="I4246" s="233">
        <v>5</v>
      </c>
      <c r="J4246" s="233"/>
      <c r="K4246" s="233"/>
      <c r="L4246" s="233"/>
      <c r="M4246" s="233">
        <v>1</v>
      </c>
      <c r="N4246" s="233"/>
      <c r="O4246" s="233">
        <v>12</v>
      </c>
      <c r="P4246" s="234">
        <v>7</v>
      </c>
    </row>
    <row r="4247" spans="1:16" x14ac:dyDescent="0.25">
      <c r="A4247" s="231" t="s">
        <v>827</v>
      </c>
      <c r="B4247" s="232" t="s">
        <v>4942</v>
      </c>
      <c r="C4247" s="233">
        <v>6</v>
      </c>
      <c r="D4247" s="233">
        <v>18</v>
      </c>
      <c r="E4247" s="233"/>
      <c r="F4247" s="233">
        <v>10</v>
      </c>
      <c r="G4247" s="233">
        <v>1</v>
      </c>
      <c r="H4247" s="233">
        <v>38</v>
      </c>
      <c r="I4247" s="233">
        <v>9</v>
      </c>
      <c r="J4247" s="233">
        <v>4</v>
      </c>
      <c r="K4247" s="233">
        <v>250</v>
      </c>
      <c r="L4247" s="233">
        <v>461</v>
      </c>
      <c r="M4247" s="233">
        <v>163</v>
      </c>
      <c r="N4247" s="233"/>
      <c r="O4247" s="233"/>
      <c r="P4247" s="234">
        <v>5</v>
      </c>
    </row>
    <row r="4248" spans="1:16" x14ac:dyDescent="0.25">
      <c r="A4248" s="231" t="s">
        <v>3107</v>
      </c>
      <c r="B4248" s="232" t="s">
        <v>6567</v>
      </c>
      <c r="C4248" s="233"/>
      <c r="D4248" s="233">
        <v>1</v>
      </c>
      <c r="E4248" s="233"/>
      <c r="F4248" s="233">
        <v>1</v>
      </c>
      <c r="G4248" s="233">
        <v>11</v>
      </c>
      <c r="H4248" s="233"/>
      <c r="I4248" s="233"/>
      <c r="J4248" s="233"/>
      <c r="K4248" s="233"/>
      <c r="L4248" s="233"/>
      <c r="M4248" s="233"/>
      <c r="N4248" s="233"/>
      <c r="O4248" s="233"/>
      <c r="P4248" s="234"/>
    </row>
    <row r="4249" spans="1:16" x14ac:dyDescent="0.25">
      <c r="A4249" s="231" t="s">
        <v>6348</v>
      </c>
      <c r="B4249" s="232" t="s">
        <v>10037</v>
      </c>
      <c r="C4249" s="233"/>
      <c r="D4249" s="233"/>
      <c r="E4249" s="233"/>
      <c r="F4249" s="233"/>
      <c r="G4249" s="233"/>
      <c r="H4249" s="233"/>
      <c r="I4249" s="233">
        <v>22</v>
      </c>
      <c r="J4249" s="233"/>
      <c r="K4249" s="233"/>
      <c r="L4249" s="233"/>
      <c r="M4249" s="233"/>
      <c r="N4249" s="233"/>
      <c r="O4249" s="233"/>
      <c r="P4249" s="234"/>
    </row>
    <row r="4250" spans="1:16" x14ac:dyDescent="0.25">
      <c r="A4250" s="231" t="s">
        <v>6352</v>
      </c>
      <c r="B4250" s="232" t="s">
        <v>6353</v>
      </c>
      <c r="C4250" s="233"/>
      <c r="D4250" s="233"/>
      <c r="E4250" s="233"/>
      <c r="F4250" s="233"/>
      <c r="G4250" s="233"/>
      <c r="H4250" s="233"/>
      <c r="I4250" s="233"/>
      <c r="J4250" s="233"/>
      <c r="K4250" s="233">
        <v>1</v>
      </c>
      <c r="L4250" s="233"/>
      <c r="M4250" s="233"/>
      <c r="N4250" s="233"/>
      <c r="O4250" s="233"/>
      <c r="P4250" s="234">
        <v>2</v>
      </c>
    </row>
    <row r="4251" spans="1:16" x14ac:dyDescent="0.25">
      <c r="A4251" s="231" t="s">
        <v>4945</v>
      </c>
      <c r="B4251" s="232" t="s">
        <v>4946</v>
      </c>
      <c r="C4251" s="233"/>
      <c r="D4251" s="233"/>
      <c r="E4251" s="233"/>
      <c r="F4251" s="233"/>
      <c r="G4251" s="233"/>
      <c r="H4251" s="233"/>
      <c r="I4251" s="233"/>
      <c r="J4251" s="233"/>
      <c r="K4251" s="233"/>
      <c r="L4251" s="233"/>
      <c r="M4251" s="233">
        <v>1</v>
      </c>
      <c r="N4251" s="233"/>
      <c r="O4251" s="233"/>
      <c r="P4251" s="234">
        <v>2</v>
      </c>
    </row>
    <row r="4252" spans="1:16" x14ac:dyDescent="0.25">
      <c r="A4252" s="231" t="s">
        <v>549</v>
      </c>
      <c r="B4252" s="232" t="s">
        <v>4947</v>
      </c>
      <c r="C4252" s="233"/>
      <c r="D4252" s="233"/>
      <c r="E4252" s="233">
        <v>1</v>
      </c>
      <c r="F4252" s="233"/>
      <c r="G4252" s="233"/>
      <c r="H4252" s="233"/>
      <c r="I4252" s="233">
        <v>1</v>
      </c>
      <c r="J4252" s="233">
        <v>3</v>
      </c>
      <c r="K4252" s="233">
        <v>1</v>
      </c>
      <c r="L4252" s="233">
        <v>2</v>
      </c>
      <c r="M4252" s="233">
        <v>1</v>
      </c>
      <c r="N4252" s="233">
        <v>2</v>
      </c>
      <c r="O4252" s="233">
        <v>3</v>
      </c>
      <c r="P4252" s="234">
        <v>3</v>
      </c>
    </row>
    <row r="4253" spans="1:16" x14ac:dyDescent="0.25">
      <c r="A4253" s="231" t="s">
        <v>1519</v>
      </c>
      <c r="B4253" s="232" t="s">
        <v>4948</v>
      </c>
      <c r="C4253" s="233"/>
      <c r="D4253" s="233">
        <v>1</v>
      </c>
      <c r="E4253" s="233"/>
      <c r="F4253" s="233"/>
      <c r="G4253" s="233"/>
      <c r="H4253" s="233"/>
      <c r="I4253" s="233"/>
      <c r="J4253" s="233"/>
      <c r="K4253" s="233"/>
      <c r="L4253" s="233">
        <v>2</v>
      </c>
      <c r="M4253" s="233"/>
      <c r="N4253" s="233">
        <v>2</v>
      </c>
      <c r="O4253" s="233"/>
      <c r="P4253" s="234"/>
    </row>
    <row r="4254" spans="1:16" x14ac:dyDescent="0.25">
      <c r="A4254" s="231" t="s">
        <v>1253</v>
      </c>
      <c r="B4254" s="232" t="s">
        <v>4949</v>
      </c>
      <c r="C4254" s="233"/>
      <c r="D4254" s="233"/>
      <c r="E4254" s="233"/>
      <c r="F4254" s="233"/>
      <c r="G4254" s="233"/>
      <c r="H4254" s="233"/>
      <c r="I4254" s="233"/>
      <c r="J4254" s="233"/>
      <c r="K4254" s="233">
        <v>2</v>
      </c>
      <c r="L4254" s="233"/>
      <c r="M4254" s="233">
        <v>2</v>
      </c>
      <c r="N4254" s="233"/>
      <c r="O4254" s="233"/>
      <c r="P4254" s="234"/>
    </row>
    <row r="4255" spans="1:16" x14ac:dyDescent="0.25">
      <c r="A4255" s="231" t="s">
        <v>810</v>
      </c>
      <c r="B4255" s="232" t="s">
        <v>4950</v>
      </c>
      <c r="C4255" s="233"/>
      <c r="D4255" s="233"/>
      <c r="E4255" s="233"/>
      <c r="F4255" s="233"/>
      <c r="G4255" s="233"/>
      <c r="H4255" s="233">
        <v>32</v>
      </c>
      <c r="I4255" s="233">
        <v>9</v>
      </c>
      <c r="J4255" s="233">
        <v>6</v>
      </c>
      <c r="K4255" s="233"/>
      <c r="L4255" s="233"/>
      <c r="M4255" s="233">
        <v>2</v>
      </c>
      <c r="N4255" s="233">
        <v>2</v>
      </c>
      <c r="O4255" s="233"/>
      <c r="P4255" s="234"/>
    </row>
    <row r="4256" spans="1:16" x14ac:dyDescent="0.25">
      <c r="A4256" s="231" t="s">
        <v>742</v>
      </c>
      <c r="B4256" s="232" t="s">
        <v>10038</v>
      </c>
      <c r="C4256" s="233"/>
      <c r="D4256" s="233"/>
      <c r="E4256" s="233"/>
      <c r="F4256" s="233"/>
      <c r="G4256" s="233"/>
      <c r="H4256" s="233">
        <v>10</v>
      </c>
      <c r="I4256" s="233">
        <v>7</v>
      </c>
      <c r="J4256" s="233"/>
      <c r="K4256" s="233"/>
      <c r="L4256" s="233"/>
      <c r="M4256" s="233"/>
      <c r="N4256" s="233"/>
      <c r="O4256" s="233"/>
      <c r="P4256" s="234"/>
    </row>
    <row r="4257" spans="1:16" x14ac:dyDescent="0.25">
      <c r="A4257" s="231" t="s">
        <v>710</v>
      </c>
      <c r="B4257" s="232" t="s">
        <v>4936</v>
      </c>
      <c r="C4257" s="233"/>
      <c r="D4257" s="233">
        <v>17</v>
      </c>
      <c r="E4257" s="233"/>
      <c r="F4257" s="233"/>
      <c r="G4257" s="233"/>
      <c r="H4257" s="233"/>
      <c r="I4257" s="233"/>
      <c r="J4257" s="233"/>
      <c r="K4257" s="233"/>
      <c r="L4257" s="233"/>
      <c r="M4257" s="233"/>
      <c r="N4257" s="233"/>
      <c r="O4257" s="233"/>
      <c r="P4257" s="234"/>
    </row>
    <row r="4258" spans="1:16" x14ac:dyDescent="0.25">
      <c r="A4258" s="231" t="s">
        <v>812</v>
      </c>
      <c r="B4258" s="232" t="s">
        <v>6356</v>
      </c>
      <c r="C4258" s="233"/>
      <c r="D4258" s="233"/>
      <c r="E4258" s="233"/>
      <c r="F4258" s="233"/>
      <c r="G4258" s="233">
        <v>1</v>
      </c>
      <c r="H4258" s="233"/>
      <c r="I4258" s="233"/>
      <c r="J4258" s="233"/>
      <c r="K4258" s="233"/>
      <c r="L4258" s="233"/>
      <c r="M4258" s="233"/>
      <c r="N4258" s="233"/>
      <c r="O4258" s="233"/>
      <c r="P4258" s="234">
        <v>1</v>
      </c>
    </row>
    <row r="4259" spans="1:16" x14ac:dyDescent="0.25">
      <c r="A4259" s="231" t="s">
        <v>519</v>
      </c>
      <c r="B4259" s="232" t="s">
        <v>4951</v>
      </c>
      <c r="C4259" s="233"/>
      <c r="D4259" s="233">
        <v>1</v>
      </c>
      <c r="E4259" s="233"/>
      <c r="F4259" s="233"/>
      <c r="G4259" s="233"/>
      <c r="H4259" s="233"/>
      <c r="I4259" s="233"/>
      <c r="J4259" s="233">
        <v>1</v>
      </c>
      <c r="K4259" s="233">
        <v>1</v>
      </c>
      <c r="L4259" s="233"/>
      <c r="M4259" s="233"/>
      <c r="N4259" s="233"/>
      <c r="O4259" s="233"/>
      <c r="P4259" s="234">
        <v>1</v>
      </c>
    </row>
    <row r="4260" spans="1:16" x14ac:dyDescent="0.25">
      <c r="A4260" s="231" t="s">
        <v>391</v>
      </c>
      <c r="B4260" s="232" t="s">
        <v>4952</v>
      </c>
      <c r="C4260" s="233"/>
      <c r="D4260" s="233"/>
      <c r="E4260" s="233"/>
      <c r="F4260" s="233">
        <v>30</v>
      </c>
      <c r="G4260" s="233"/>
      <c r="H4260" s="233"/>
      <c r="I4260" s="233"/>
      <c r="J4260" s="233"/>
      <c r="K4260" s="233"/>
      <c r="L4260" s="233"/>
      <c r="M4260" s="233"/>
      <c r="N4260" s="233"/>
      <c r="O4260" s="233">
        <v>65</v>
      </c>
      <c r="P4260" s="234"/>
    </row>
    <row r="4261" spans="1:16" x14ac:dyDescent="0.25">
      <c r="A4261" s="231" t="s">
        <v>570</v>
      </c>
      <c r="B4261" s="232" t="s">
        <v>4957</v>
      </c>
      <c r="C4261" s="233"/>
      <c r="D4261" s="233"/>
      <c r="E4261" s="233"/>
      <c r="F4261" s="233"/>
      <c r="G4261" s="233"/>
      <c r="H4261" s="233"/>
      <c r="I4261" s="233"/>
      <c r="J4261" s="233"/>
      <c r="K4261" s="233"/>
      <c r="L4261" s="233"/>
      <c r="M4261" s="233"/>
      <c r="N4261" s="233"/>
      <c r="O4261" s="233">
        <v>1</v>
      </c>
      <c r="P4261" s="234"/>
    </row>
    <row r="4262" spans="1:16" x14ac:dyDescent="0.25">
      <c r="A4262" s="231" t="s">
        <v>1350</v>
      </c>
      <c r="B4262" s="232" t="s">
        <v>4960</v>
      </c>
      <c r="C4262" s="233"/>
      <c r="D4262" s="233"/>
      <c r="E4262" s="233"/>
      <c r="F4262" s="233"/>
      <c r="G4262" s="233"/>
      <c r="H4262" s="233"/>
      <c r="I4262" s="233"/>
      <c r="J4262" s="233"/>
      <c r="K4262" s="233"/>
      <c r="L4262" s="233"/>
      <c r="M4262" s="233">
        <v>1</v>
      </c>
      <c r="N4262" s="233"/>
      <c r="O4262" s="233">
        <v>2</v>
      </c>
      <c r="P4262" s="234"/>
    </row>
    <row r="4263" spans="1:16" x14ac:dyDescent="0.25">
      <c r="A4263" s="231" t="s">
        <v>468</v>
      </c>
      <c r="B4263" s="232" t="s">
        <v>4962</v>
      </c>
      <c r="C4263" s="233"/>
      <c r="D4263" s="233"/>
      <c r="E4263" s="233"/>
      <c r="F4263" s="233"/>
      <c r="G4263" s="233"/>
      <c r="H4263" s="233"/>
      <c r="I4263" s="233"/>
      <c r="J4263" s="233"/>
      <c r="K4263" s="233"/>
      <c r="L4263" s="233"/>
      <c r="M4263" s="233"/>
      <c r="N4263" s="233"/>
      <c r="O4263" s="233"/>
      <c r="P4263" s="234">
        <v>20</v>
      </c>
    </row>
    <row r="4264" spans="1:16" x14ac:dyDescent="0.25">
      <c r="A4264" s="231" t="s">
        <v>535</v>
      </c>
      <c r="B4264" s="232" t="s">
        <v>10039</v>
      </c>
      <c r="C4264" s="233">
        <v>9</v>
      </c>
      <c r="D4264" s="233">
        <v>1</v>
      </c>
      <c r="E4264" s="233">
        <v>1</v>
      </c>
      <c r="F4264" s="233"/>
      <c r="G4264" s="233"/>
      <c r="H4264" s="233"/>
      <c r="I4264" s="233"/>
      <c r="J4264" s="233"/>
      <c r="K4264" s="233">
        <v>11</v>
      </c>
      <c r="L4264" s="233">
        <v>1</v>
      </c>
      <c r="M4264" s="233">
        <v>5</v>
      </c>
      <c r="N4264" s="233"/>
      <c r="O4264" s="233"/>
      <c r="P4264" s="234">
        <v>12</v>
      </c>
    </row>
    <row r="4265" spans="1:16" x14ac:dyDescent="0.25">
      <c r="A4265" s="231" t="s">
        <v>1816</v>
      </c>
      <c r="B4265" s="232" t="s">
        <v>4938</v>
      </c>
      <c r="C4265" s="233">
        <v>2</v>
      </c>
      <c r="D4265" s="233"/>
      <c r="E4265" s="233"/>
      <c r="F4265" s="233"/>
      <c r="G4265" s="233"/>
      <c r="H4265" s="233"/>
      <c r="I4265" s="233"/>
      <c r="J4265" s="233"/>
      <c r="K4265" s="233">
        <v>1</v>
      </c>
      <c r="L4265" s="233"/>
      <c r="M4265" s="233"/>
      <c r="N4265" s="233"/>
      <c r="O4265" s="233"/>
      <c r="P4265" s="234">
        <v>5</v>
      </c>
    </row>
    <row r="4266" spans="1:16" x14ac:dyDescent="0.25">
      <c r="A4266" s="231" t="s">
        <v>505</v>
      </c>
      <c r="B4266" s="232" t="s">
        <v>10040</v>
      </c>
      <c r="C4266" s="233"/>
      <c r="D4266" s="233"/>
      <c r="E4266" s="233"/>
      <c r="F4266" s="233"/>
      <c r="G4266" s="233"/>
      <c r="H4266" s="233">
        <v>2</v>
      </c>
      <c r="I4266" s="233"/>
      <c r="J4266" s="233"/>
      <c r="K4266" s="233"/>
      <c r="L4266" s="233"/>
      <c r="M4266" s="233"/>
      <c r="N4266" s="233"/>
      <c r="O4266" s="233"/>
      <c r="P4266" s="234"/>
    </row>
    <row r="4267" spans="1:16" x14ac:dyDescent="0.25">
      <c r="A4267" s="231" t="s">
        <v>7829</v>
      </c>
      <c r="B4267" s="232" t="s">
        <v>7830</v>
      </c>
      <c r="C4267" s="233"/>
      <c r="D4267" s="233"/>
      <c r="E4267" s="233"/>
      <c r="F4267" s="233">
        <v>190</v>
      </c>
      <c r="G4267" s="233"/>
      <c r="H4267" s="233"/>
      <c r="I4267" s="233"/>
      <c r="J4267" s="233"/>
      <c r="K4267" s="233"/>
      <c r="L4267" s="233"/>
      <c r="M4267" s="233"/>
      <c r="N4267" s="233"/>
      <c r="O4267" s="233"/>
      <c r="P4267" s="234"/>
    </row>
    <row r="4268" spans="1:16" x14ac:dyDescent="0.25">
      <c r="A4268" s="231" t="s">
        <v>1665</v>
      </c>
      <c r="B4268" s="232" t="s">
        <v>4941</v>
      </c>
      <c r="C4268" s="233">
        <v>2</v>
      </c>
      <c r="D4268" s="233"/>
      <c r="E4268" s="233">
        <v>3</v>
      </c>
      <c r="F4268" s="233"/>
      <c r="G4268" s="233"/>
      <c r="H4268" s="233">
        <v>11</v>
      </c>
      <c r="I4268" s="233"/>
      <c r="J4268" s="233"/>
      <c r="K4268" s="233"/>
      <c r="L4268" s="233"/>
      <c r="M4268" s="233"/>
      <c r="N4268" s="233">
        <v>2</v>
      </c>
      <c r="O4268" s="233">
        <v>1</v>
      </c>
      <c r="P4268" s="234"/>
    </row>
    <row r="4269" spans="1:16" x14ac:dyDescent="0.25">
      <c r="A4269" s="231" t="s">
        <v>378</v>
      </c>
      <c r="B4269" s="232" t="s">
        <v>10041</v>
      </c>
      <c r="C4269" s="233"/>
      <c r="D4269" s="233"/>
      <c r="E4269" s="233"/>
      <c r="F4269" s="233"/>
      <c r="G4269" s="233"/>
      <c r="H4269" s="233"/>
      <c r="I4269" s="233"/>
      <c r="J4269" s="233"/>
      <c r="K4269" s="233">
        <v>1</v>
      </c>
      <c r="L4269" s="233"/>
      <c r="M4269" s="233"/>
      <c r="N4269" s="233">
        <v>13</v>
      </c>
      <c r="O4269" s="233"/>
      <c r="P4269" s="234"/>
    </row>
    <row r="4270" spans="1:16" x14ac:dyDescent="0.25">
      <c r="A4270" s="231" t="s">
        <v>7604</v>
      </c>
      <c r="B4270" s="232" t="s">
        <v>7605</v>
      </c>
      <c r="C4270" s="233"/>
      <c r="D4270" s="233"/>
      <c r="E4270" s="233"/>
      <c r="F4270" s="233"/>
      <c r="G4270" s="233"/>
      <c r="H4270" s="233"/>
      <c r="I4270" s="233"/>
      <c r="J4270" s="233"/>
      <c r="K4270" s="233"/>
      <c r="L4270" s="233">
        <v>124</v>
      </c>
      <c r="M4270" s="233"/>
      <c r="N4270" s="233"/>
      <c r="O4270" s="233"/>
      <c r="P4270" s="234"/>
    </row>
    <row r="4271" spans="1:16" x14ac:dyDescent="0.25">
      <c r="A4271" s="231" t="s">
        <v>181</v>
      </c>
      <c r="B4271" s="232" t="s">
        <v>3551</v>
      </c>
      <c r="C4271" s="233">
        <v>4</v>
      </c>
      <c r="D4271" s="233">
        <v>13</v>
      </c>
      <c r="E4271" s="233"/>
      <c r="F4271" s="233">
        <v>14</v>
      </c>
      <c r="G4271" s="233">
        <v>1</v>
      </c>
      <c r="H4271" s="233">
        <v>14</v>
      </c>
      <c r="I4271" s="233">
        <v>74</v>
      </c>
      <c r="J4271" s="233">
        <v>10</v>
      </c>
      <c r="K4271" s="233">
        <v>54</v>
      </c>
      <c r="L4271" s="233">
        <v>5</v>
      </c>
      <c r="M4271" s="233">
        <v>90</v>
      </c>
      <c r="N4271" s="233">
        <v>19</v>
      </c>
      <c r="O4271" s="233">
        <v>88</v>
      </c>
      <c r="P4271" s="234">
        <v>36</v>
      </c>
    </row>
    <row r="4272" spans="1:16" x14ac:dyDescent="0.25">
      <c r="A4272" s="231" t="s">
        <v>754</v>
      </c>
      <c r="B4272" s="232" t="s">
        <v>4933</v>
      </c>
      <c r="C4272" s="233"/>
      <c r="D4272" s="233"/>
      <c r="E4272" s="233"/>
      <c r="F4272" s="233"/>
      <c r="G4272" s="233">
        <v>2</v>
      </c>
      <c r="H4272" s="233"/>
      <c r="I4272" s="233"/>
      <c r="J4272" s="233"/>
      <c r="K4272" s="233"/>
      <c r="L4272" s="233"/>
      <c r="M4272" s="233"/>
      <c r="N4272" s="233"/>
      <c r="O4272" s="233"/>
      <c r="P4272" s="234"/>
    </row>
    <row r="4273" spans="1:16" x14ac:dyDescent="0.25">
      <c r="A4273" s="231" t="s">
        <v>687</v>
      </c>
      <c r="B4273" s="232" t="s">
        <v>4934</v>
      </c>
      <c r="C4273" s="233"/>
      <c r="D4273" s="233"/>
      <c r="E4273" s="233"/>
      <c r="F4273" s="233"/>
      <c r="G4273" s="233"/>
      <c r="H4273" s="233">
        <v>10</v>
      </c>
      <c r="I4273" s="233"/>
      <c r="J4273" s="233">
        <v>2</v>
      </c>
      <c r="K4273" s="233"/>
      <c r="L4273" s="233">
        <v>5</v>
      </c>
      <c r="M4273" s="233">
        <v>1</v>
      </c>
      <c r="N4273" s="233">
        <v>1</v>
      </c>
      <c r="O4273" s="233"/>
      <c r="P4273" s="234"/>
    </row>
    <row r="4274" spans="1:16" x14ac:dyDescent="0.25">
      <c r="A4274" s="231" t="s">
        <v>1693</v>
      </c>
      <c r="B4274" s="232" t="s">
        <v>6688</v>
      </c>
      <c r="C4274" s="233"/>
      <c r="D4274" s="233"/>
      <c r="E4274" s="233"/>
      <c r="F4274" s="233"/>
      <c r="G4274" s="233"/>
      <c r="H4274" s="233"/>
      <c r="I4274" s="233"/>
      <c r="J4274" s="233"/>
      <c r="K4274" s="233">
        <v>1</v>
      </c>
      <c r="L4274" s="233"/>
      <c r="M4274" s="233"/>
      <c r="N4274" s="233"/>
      <c r="O4274" s="233">
        <v>1</v>
      </c>
      <c r="P4274" s="234"/>
    </row>
    <row r="4275" spans="1:16" x14ac:dyDescent="0.25">
      <c r="A4275" s="231" t="s">
        <v>1736</v>
      </c>
      <c r="B4275" s="232" t="s">
        <v>4931</v>
      </c>
      <c r="C4275" s="233">
        <v>1</v>
      </c>
      <c r="D4275" s="233"/>
      <c r="E4275" s="233"/>
      <c r="F4275" s="233"/>
      <c r="G4275" s="233"/>
      <c r="H4275" s="233"/>
      <c r="I4275" s="233"/>
      <c r="J4275" s="233"/>
      <c r="K4275" s="233"/>
      <c r="L4275" s="233"/>
      <c r="M4275" s="233"/>
      <c r="N4275" s="233"/>
      <c r="O4275" s="233"/>
      <c r="P4275" s="234">
        <v>2</v>
      </c>
    </row>
    <row r="4276" spans="1:16" x14ac:dyDescent="0.25">
      <c r="A4276" s="231" t="s">
        <v>914</v>
      </c>
      <c r="B4276" s="232" t="s">
        <v>4932</v>
      </c>
      <c r="C4276" s="233"/>
      <c r="D4276" s="233"/>
      <c r="E4276" s="233"/>
      <c r="F4276" s="233">
        <v>1</v>
      </c>
      <c r="G4276" s="233"/>
      <c r="H4276" s="233"/>
      <c r="I4276" s="233"/>
      <c r="J4276" s="233"/>
      <c r="K4276" s="233"/>
      <c r="L4276" s="233"/>
      <c r="M4276" s="233"/>
      <c r="N4276" s="233"/>
      <c r="O4276" s="233"/>
      <c r="P4276" s="234"/>
    </row>
    <row r="4277" spans="1:16" x14ac:dyDescent="0.25">
      <c r="A4277" s="231" t="s">
        <v>1917</v>
      </c>
      <c r="B4277" s="232" t="s">
        <v>6357</v>
      </c>
      <c r="C4277" s="233"/>
      <c r="D4277" s="233"/>
      <c r="E4277" s="233"/>
      <c r="F4277" s="233"/>
      <c r="G4277" s="233"/>
      <c r="H4277" s="233"/>
      <c r="I4277" s="233"/>
      <c r="J4277" s="233"/>
      <c r="K4277" s="233"/>
      <c r="L4277" s="233"/>
      <c r="M4277" s="233"/>
      <c r="N4277" s="233"/>
      <c r="O4277" s="233">
        <v>1</v>
      </c>
      <c r="P4277" s="234"/>
    </row>
    <row r="4278" spans="1:16" x14ac:dyDescent="0.25">
      <c r="A4278" s="231" t="s">
        <v>330</v>
      </c>
      <c r="B4278" s="232" t="s">
        <v>10042</v>
      </c>
      <c r="C4278" s="233"/>
      <c r="D4278" s="233"/>
      <c r="E4278" s="233"/>
      <c r="F4278" s="233"/>
      <c r="G4278" s="233"/>
      <c r="H4278" s="233"/>
      <c r="I4278" s="233"/>
      <c r="J4278" s="233"/>
      <c r="K4278" s="233"/>
      <c r="L4278" s="233"/>
      <c r="M4278" s="233">
        <v>5</v>
      </c>
      <c r="N4278" s="233">
        <v>2</v>
      </c>
      <c r="O4278" s="233"/>
      <c r="P4278" s="234"/>
    </row>
    <row r="4279" spans="1:16" x14ac:dyDescent="0.25">
      <c r="A4279" s="231" t="s">
        <v>2017</v>
      </c>
      <c r="B4279" s="232" t="s">
        <v>6358</v>
      </c>
      <c r="C4279" s="233"/>
      <c r="D4279" s="233"/>
      <c r="E4279" s="233"/>
      <c r="F4279" s="233"/>
      <c r="G4279" s="233"/>
      <c r="H4279" s="233"/>
      <c r="I4279" s="233"/>
      <c r="J4279" s="233"/>
      <c r="K4279" s="233">
        <v>1</v>
      </c>
      <c r="L4279" s="233"/>
      <c r="M4279" s="233"/>
      <c r="N4279" s="233"/>
      <c r="O4279" s="233"/>
      <c r="P4279" s="234"/>
    </row>
    <row r="4280" spans="1:16" x14ac:dyDescent="0.25">
      <c r="A4280" s="231" t="s">
        <v>269</v>
      </c>
      <c r="B4280" s="232" t="s">
        <v>4921</v>
      </c>
      <c r="C4280" s="233"/>
      <c r="D4280" s="233">
        <v>12</v>
      </c>
      <c r="E4280" s="233">
        <v>31</v>
      </c>
      <c r="F4280" s="233">
        <v>507</v>
      </c>
      <c r="G4280" s="233">
        <v>196</v>
      </c>
      <c r="H4280" s="233">
        <v>204</v>
      </c>
      <c r="I4280" s="233">
        <v>130</v>
      </c>
      <c r="J4280" s="233"/>
      <c r="K4280" s="233"/>
      <c r="L4280" s="233">
        <v>1</v>
      </c>
      <c r="M4280" s="233"/>
      <c r="N4280" s="233"/>
      <c r="O4280" s="233"/>
      <c r="P4280" s="234"/>
    </row>
    <row r="4281" spans="1:16" x14ac:dyDescent="0.25">
      <c r="A4281" s="231" t="s">
        <v>581</v>
      </c>
      <c r="B4281" s="232" t="s">
        <v>4922</v>
      </c>
      <c r="C4281" s="233">
        <v>2</v>
      </c>
      <c r="D4281" s="233">
        <v>105</v>
      </c>
      <c r="E4281" s="233"/>
      <c r="F4281" s="233"/>
      <c r="G4281" s="233"/>
      <c r="H4281" s="233"/>
      <c r="I4281" s="233"/>
      <c r="J4281" s="233"/>
      <c r="K4281" s="233"/>
      <c r="L4281" s="233"/>
      <c r="M4281" s="233">
        <v>28</v>
      </c>
      <c r="N4281" s="233"/>
      <c r="O4281" s="233"/>
      <c r="P4281" s="234"/>
    </row>
    <row r="4282" spans="1:16" x14ac:dyDescent="0.25">
      <c r="A4282" s="231" t="s">
        <v>4925</v>
      </c>
      <c r="B4282" s="232" t="s">
        <v>4926</v>
      </c>
      <c r="C4282" s="233"/>
      <c r="D4282" s="233"/>
      <c r="E4282" s="233"/>
      <c r="F4282" s="233"/>
      <c r="G4282" s="233"/>
      <c r="H4282" s="233"/>
      <c r="I4282" s="233"/>
      <c r="J4282" s="233"/>
      <c r="K4282" s="233"/>
      <c r="L4282" s="233"/>
      <c r="M4282" s="233"/>
      <c r="N4282" s="233"/>
      <c r="O4282" s="233">
        <v>1</v>
      </c>
      <c r="P4282" s="234"/>
    </row>
    <row r="4283" spans="1:16" x14ac:dyDescent="0.25">
      <c r="A4283" s="231" t="s">
        <v>700</v>
      </c>
      <c r="B4283" s="232" t="s">
        <v>4927</v>
      </c>
      <c r="C4283" s="233"/>
      <c r="D4283" s="233"/>
      <c r="E4283" s="233"/>
      <c r="F4283" s="233"/>
      <c r="G4283" s="233">
        <v>1127</v>
      </c>
      <c r="H4283" s="233"/>
      <c r="I4283" s="233">
        <v>2</v>
      </c>
      <c r="J4283" s="233">
        <v>4</v>
      </c>
      <c r="K4283" s="233">
        <v>6</v>
      </c>
      <c r="L4283" s="233">
        <v>3</v>
      </c>
      <c r="M4283" s="233">
        <v>11</v>
      </c>
      <c r="N4283" s="233"/>
      <c r="O4283" s="233">
        <v>4</v>
      </c>
      <c r="P4283" s="234"/>
    </row>
    <row r="4284" spans="1:16" x14ac:dyDescent="0.25">
      <c r="A4284" s="231" t="s">
        <v>7992</v>
      </c>
      <c r="B4284" s="232" t="s">
        <v>4917</v>
      </c>
      <c r="C4284" s="233"/>
      <c r="D4284" s="233"/>
      <c r="E4284" s="233"/>
      <c r="F4284" s="233"/>
      <c r="G4284" s="233"/>
      <c r="H4284" s="233"/>
      <c r="I4284" s="233"/>
      <c r="J4284" s="233">
        <v>1</v>
      </c>
      <c r="K4284" s="233"/>
      <c r="L4284" s="233"/>
      <c r="M4284" s="233"/>
      <c r="N4284" s="233"/>
      <c r="O4284" s="233"/>
      <c r="P4284" s="234"/>
    </row>
    <row r="4285" spans="1:16" x14ac:dyDescent="0.25">
      <c r="A4285" s="231" t="s">
        <v>4918</v>
      </c>
      <c r="B4285" s="232" t="s">
        <v>4919</v>
      </c>
      <c r="C4285" s="233"/>
      <c r="D4285" s="233"/>
      <c r="E4285" s="233"/>
      <c r="F4285" s="233"/>
      <c r="G4285" s="233"/>
      <c r="H4285" s="233"/>
      <c r="I4285" s="233"/>
      <c r="J4285" s="233">
        <v>8</v>
      </c>
      <c r="K4285" s="233"/>
      <c r="L4285" s="233"/>
      <c r="M4285" s="233">
        <v>14</v>
      </c>
      <c r="N4285" s="233"/>
      <c r="O4285" s="233"/>
      <c r="P4285" s="234"/>
    </row>
    <row r="4286" spans="1:16" x14ac:dyDescent="0.25">
      <c r="A4286" s="231" t="s">
        <v>3132</v>
      </c>
      <c r="B4286" s="232" t="s">
        <v>6365</v>
      </c>
      <c r="C4286" s="233">
        <v>1</v>
      </c>
      <c r="D4286" s="233"/>
      <c r="E4286" s="233"/>
      <c r="F4286" s="233"/>
      <c r="G4286" s="233"/>
      <c r="H4286" s="233"/>
      <c r="I4286" s="233"/>
      <c r="J4286" s="233"/>
      <c r="K4286" s="233"/>
      <c r="L4286" s="233"/>
      <c r="M4286" s="233"/>
      <c r="N4286" s="233"/>
      <c r="O4286" s="233"/>
      <c r="P4286" s="234"/>
    </row>
    <row r="4287" spans="1:16" x14ac:dyDescent="0.25">
      <c r="A4287" s="231" t="s">
        <v>1074</v>
      </c>
      <c r="B4287" s="232" t="s">
        <v>4928</v>
      </c>
      <c r="C4287" s="233"/>
      <c r="D4287" s="233"/>
      <c r="E4287" s="233"/>
      <c r="F4287" s="233"/>
      <c r="G4287" s="233"/>
      <c r="H4287" s="233"/>
      <c r="I4287" s="233"/>
      <c r="J4287" s="233"/>
      <c r="K4287" s="233"/>
      <c r="L4287" s="233"/>
      <c r="M4287" s="233"/>
      <c r="N4287" s="233"/>
      <c r="O4287" s="233"/>
      <c r="P4287" s="234">
        <v>10</v>
      </c>
    </row>
    <row r="4288" spans="1:16" x14ac:dyDescent="0.25">
      <c r="A4288" s="231" t="s">
        <v>1722</v>
      </c>
      <c r="B4288" s="232" t="s">
        <v>4929</v>
      </c>
      <c r="C4288" s="233"/>
      <c r="D4288" s="233"/>
      <c r="E4288" s="233"/>
      <c r="F4288" s="233"/>
      <c r="G4288" s="233"/>
      <c r="H4288" s="233"/>
      <c r="I4288" s="233"/>
      <c r="J4288" s="233"/>
      <c r="K4288" s="233"/>
      <c r="L4288" s="233"/>
      <c r="M4288" s="233"/>
      <c r="N4288" s="233"/>
      <c r="O4288" s="233"/>
      <c r="P4288" s="234">
        <v>6</v>
      </c>
    </row>
    <row r="4289" spans="1:16" x14ac:dyDescent="0.25">
      <c r="A4289" s="231" t="s">
        <v>1680</v>
      </c>
      <c r="B4289" s="232" t="s">
        <v>4920</v>
      </c>
      <c r="C4289" s="233">
        <v>4</v>
      </c>
      <c r="D4289" s="233"/>
      <c r="E4289" s="233"/>
      <c r="F4289" s="233"/>
      <c r="G4289" s="233"/>
      <c r="H4289" s="233"/>
      <c r="I4289" s="233"/>
      <c r="J4289" s="233"/>
      <c r="K4289" s="233"/>
      <c r="L4289" s="233"/>
      <c r="M4289" s="233"/>
      <c r="N4289" s="233"/>
      <c r="O4289" s="233"/>
      <c r="P4289" s="234"/>
    </row>
    <row r="4290" spans="1:16" x14ac:dyDescent="0.25">
      <c r="A4290" s="231" t="s">
        <v>702</v>
      </c>
      <c r="B4290" s="232" t="s">
        <v>6363</v>
      </c>
      <c r="C4290" s="233"/>
      <c r="D4290" s="233">
        <v>1</v>
      </c>
      <c r="E4290" s="233"/>
      <c r="F4290" s="233">
        <v>3</v>
      </c>
      <c r="G4290" s="233">
        <v>1</v>
      </c>
      <c r="H4290" s="233"/>
      <c r="I4290" s="233"/>
      <c r="J4290" s="233"/>
      <c r="K4290" s="233"/>
      <c r="L4290" s="233"/>
      <c r="M4290" s="233"/>
      <c r="N4290" s="233"/>
      <c r="O4290" s="233">
        <v>2</v>
      </c>
      <c r="P4290" s="234">
        <v>3</v>
      </c>
    </row>
    <row r="4291" spans="1:16" x14ac:dyDescent="0.25">
      <c r="A4291" s="231" t="s">
        <v>1821</v>
      </c>
      <c r="B4291" s="232" t="s">
        <v>3640</v>
      </c>
      <c r="C4291" s="233">
        <v>1</v>
      </c>
      <c r="D4291" s="233"/>
      <c r="E4291" s="233"/>
      <c r="F4291" s="233"/>
      <c r="G4291" s="233">
        <v>1</v>
      </c>
      <c r="H4291" s="233"/>
      <c r="I4291" s="233">
        <v>1</v>
      </c>
      <c r="J4291" s="233"/>
      <c r="K4291" s="233"/>
      <c r="L4291" s="233"/>
      <c r="M4291" s="233">
        <v>1</v>
      </c>
      <c r="N4291" s="233"/>
      <c r="O4291" s="233"/>
      <c r="P4291" s="234">
        <v>1</v>
      </c>
    </row>
    <row r="4292" spans="1:16" x14ac:dyDescent="0.25">
      <c r="A4292" s="231" t="s">
        <v>656</v>
      </c>
      <c r="B4292" s="232" t="s">
        <v>3595</v>
      </c>
      <c r="C4292" s="233">
        <v>36</v>
      </c>
      <c r="D4292" s="233">
        <v>61</v>
      </c>
      <c r="E4292" s="233">
        <v>10</v>
      </c>
      <c r="F4292" s="233">
        <v>44</v>
      </c>
      <c r="G4292" s="233">
        <v>61</v>
      </c>
      <c r="H4292" s="233">
        <v>61</v>
      </c>
      <c r="I4292" s="233">
        <v>69</v>
      </c>
      <c r="J4292" s="233">
        <v>18</v>
      </c>
      <c r="K4292" s="233">
        <v>17</v>
      </c>
      <c r="L4292" s="233">
        <v>22</v>
      </c>
      <c r="M4292" s="233">
        <v>26</v>
      </c>
      <c r="N4292" s="233">
        <v>20</v>
      </c>
      <c r="O4292" s="233">
        <v>2</v>
      </c>
      <c r="P4292" s="234">
        <v>2</v>
      </c>
    </row>
    <row r="4293" spans="1:16" x14ac:dyDescent="0.25">
      <c r="A4293" s="231" t="s">
        <v>580</v>
      </c>
      <c r="B4293" s="232" t="s">
        <v>3639</v>
      </c>
      <c r="C4293" s="233">
        <v>27</v>
      </c>
      <c r="D4293" s="233">
        <v>32</v>
      </c>
      <c r="E4293" s="233">
        <v>13</v>
      </c>
      <c r="F4293" s="233">
        <v>14</v>
      </c>
      <c r="G4293" s="233">
        <v>6</v>
      </c>
      <c r="H4293" s="233">
        <v>17</v>
      </c>
      <c r="I4293" s="233">
        <v>5</v>
      </c>
      <c r="J4293" s="233">
        <v>6</v>
      </c>
      <c r="K4293" s="233">
        <v>2</v>
      </c>
      <c r="L4293" s="233">
        <v>2</v>
      </c>
      <c r="M4293" s="233">
        <v>43</v>
      </c>
      <c r="N4293" s="233">
        <v>14</v>
      </c>
      <c r="O4293" s="233"/>
      <c r="P4293" s="234">
        <v>11</v>
      </c>
    </row>
    <row r="4294" spans="1:16" x14ac:dyDescent="0.25">
      <c r="A4294" s="231" t="s">
        <v>1466</v>
      </c>
      <c r="B4294" s="232" t="s">
        <v>4915</v>
      </c>
      <c r="C4294" s="233"/>
      <c r="D4294" s="233">
        <v>15</v>
      </c>
      <c r="E4294" s="233">
        <v>8</v>
      </c>
      <c r="F4294" s="233">
        <v>5</v>
      </c>
      <c r="G4294" s="233">
        <v>5</v>
      </c>
      <c r="H4294" s="233"/>
      <c r="I4294" s="233"/>
      <c r="J4294" s="233">
        <v>1</v>
      </c>
      <c r="K4294" s="233">
        <v>9</v>
      </c>
      <c r="L4294" s="233">
        <v>19</v>
      </c>
      <c r="M4294" s="233"/>
      <c r="N4294" s="233">
        <v>5</v>
      </c>
      <c r="O4294" s="233">
        <v>6</v>
      </c>
      <c r="P4294" s="234">
        <v>7</v>
      </c>
    </row>
    <row r="4295" spans="1:16" x14ac:dyDescent="0.25">
      <c r="A4295" s="231" t="s">
        <v>1383</v>
      </c>
      <c r="B4295" s="232" t="s">
        <v>3585</v>
      </c>
      <c r="C4295" s="233">
        <v>22</v>
      </c>
      <c r="D4295" s="233">
        <v>9</v>
      </c>
      <c r="E4295" s="233">
        <v>8</v>
      </c>
      <c r="F4295" s="233"/>
      <c r="G4295" s="233"/>
      <c r="H4295" s="233"/>
      <c r="I4295" s="233"/>
      <c r="J4295" s="233">
        <v>4</v>
      </c>
      <c r="K4295" s="233">
        <v>7</v>
      </c>
      <c r="L4295" s="233"/>
      <c r="M4295" s="233">
        <v>4</v>
      </c>
      <c r="N4295" s="233">
        <v>2</v>
      </c>
      <c r="O4295" s="233">
        <v>2</v>
      </c>
      <c r="P4295" s="234">
        <v>1</v>
      </c>
    </row>
    <row r="4296" spans="1:16" x14ac:dyDescent="0.25">
      <c r="A4296" s="231" t="s">
        <v>1876</v>
      </c>
      <c r="B4296" s="232" t="s">
        <v>7050</v>
      </c>
      <c r="C4296" s="233"/>
      <c r="D4296" s="233"/>
      <c r="E4296" s="233"/>
      <c r="F4296" s="233"/>
      <c r="G4296" s="233"/>
      <c r="H4296" s="233"/>
      <c r="I4296" s="233"/>
      <c r="J4296" s="233"/>
      <c r="K4296" s="233"/>
      <c r="L4296" s="233"/>
      <c r="M4296" s="233"/>
      <c r="N4296" s="233"/>
      <c r="O4296" s="233">
        <v>148</v>
      </c>
      <c r="P4296" s="234"/>
    </row>
    <row r="4297" spans="1:16" x14ac:dyDescent="0.25">
      <c r="A4297" s="231" t="s">
        <v>860</v>
      </c>
      <c r="B4297" s="232" t="s">
        <v>4912</v>
      </c>
      <c r="C4297" s="233">
        <v>17</v>
      </c>
      <c r="D4297" s="233">
        <v>33</v>
      </c>
      <c r="E4297" s="233">
        <v>10</v>
      </c>
      <c r="F4297" s="233">
        <v>27</v>
      </c>
      <c r="G4297" s="233">
        <v>19</v>
      </c>
      <c r="H4297" s="233">
        <v>23</v>
      </c>
      <c r="I4297" s="233">
        <v>31</v>
      </c>
      <c r="J4297" s="233">
        <v>36</v>
      </c>
      <c r="K4297" s="233">
        <v>11</v>
      </c>
      <c r="L4297" s="233">
        <v>39</v>
      </c>
      <c r="M4297" s="233">
        <v>10</v>
      </c>
      <c r="N4297" s="233">
        <v>8</v>
      </c>
      <c r="O4297" s="233">
        <v>18</v>
      </c>
      <c r="P4297" s="234">
        <v>56</v>
      </c>
    </row>
    <row r="4298" spans="1:16" x14ac:dyDescent="0.25">
      <c r="A4298" s="231" t="s">
        <v>922</v>
      </c>
      <c r="B4298" s="232" t="s">
        <v>6369</v>
      </c>
      <c r="C4298" s="233">
        <v>13</v>
      </c>
      <c r="D4298" s="233"/>
      <c r="E4298" s="233"/>
      <c r="F4298" s="233">
        <v>1</v>
      </c>
      <c r="G4298" s="233"/>
      <c r="H4298" s="233">
        <v>23</v>
      </c>
      <c r="I4298" s="233">
        <v>1</v>
      </c>
      <c r="J4298" s="233"/>
      <c r="K4298" s="233"/>
      <c r="L4298" s="233"/>
      <c r="M4298" s="233"/>
      <c r="N4298" s="233"/>
      <c r="O4298" s="233"/>
      <c r="P4298" s="234"/>
    </row>
    <row r="4299" spans="1:16" x14ac:dyDescent="0.25">
      <c r="A4299" s="231" t="s">
        <v>508</v>
      </c>
      <c r="B4299" s="232" t="s">
        <v>6370</v>
      </c>
      <c r="C4299" s="233"/>
      <c r="D4299" s="233">
        <v>1</v>
      </c>
      <c r="E4299" s="233"/>
      <c r="F4299" s="233"/>
      <c r="G4299" s="233"/>
      <c r="H4299" s="233"/>
      <c r="I4299" s="233">
        <v>1</v>
      </c>
      <c r="J4299" s="233"/>
      <c r="K4299" s="233">
        <v>1</v>
      </c>
      <c r="L4299" s="233"/>
      <c r="M4299" s="233"/>
      <c r="N4299" s="233"/>
      <c r="O4299" s="233">
        <v>3</v>
      </c>
      <c r="P4299" s="234"/>
    </row>
    <row r="4300" spans="1:16" x14ac:dyDescent="0.25">
      <c r="A4300" s="231" t="s">
        <v>1581</v>
      </c>
      <c r="B4300" s="232" t="s">
        <v>6371</v>
      </c>
      <c r="C4300" s="233">
        <v>1</v>
      </c>
      <c r="D4300" s="233">
        <v>5</v>
      </c>
      <c r="E4300" s="233"/>
      <c r="F4300" s="233">
        <v>2</v>
      </c>
      <c r="G4300" s="233">
        <v>1</v>
      </c>
      <c r="H4300" s="233">
        <v>4</v>
      </c>
      <c r="I4300" s="233">
        <v>7</v>
      </c>
      <c r="J4300" s="233">
        <v>1</v>
      </c>
      <c r="K4300" s="233"/>
      <c r="L4300" s="233">
        <v>2</v>
      </c>
      <c r="M4300" s="233">
        <v>3</v>
      </c>
      <c r="N4300" s="233">
        <v>20</v>
      </c>
      <c r="O4300" s="233">
        <v>55</v>
      </c>
      <c r="P4300" s="234">
        <v>7</v>
      </c>
    </row>
    <row r="4301" spans="1:16" x14ac:dyDescent="0.25">
      <c r="A4301" s="231" t="s">
        <v>1086</v>
      </c>
      <c r="B4301" s="232" t="s">
        <v>4913</v>
      </c>
      <c r="C4301" s="233">
        <v>2</v>
      </c>
      <c r="D4301" s="233"/>
      <c r="E4301" s="233"/>
      <c r="F4301" s="233"/>
      <c r="G4301" s="233"/>
      <c r="H4301" s="233"/>
      <c r="I4301" s="233"/>
      <c r="J4301" s="233"/>
      <c r="K4301" s="233"/>
      <c r="L4301" s="233"/>
      <c r="M4301" s="233"/>
      <c r="N4301" s="233"/>
      <c r="O4301" s="233"/>
      <c r="P4301" s="234"/>
    </row>
    <row r="4302" spans="1:16" x14ac:dyDescent="0.25">
      <c r="A4302" s="231" t="s">
        <v>785</v>
      </c>
      <c r="B4302" s="232" t="s">
        <v>10043</v>
      </c>
      <c r="C4302" s="233"/>
      <c r="D4302" s="233"/>
      <c r="E4302" s="233"/>
      <c r="F4302" s="233"/>
      <c r="G4302" s="233">
        <v>13</v>
      </c>
      <c r="H4302" s="233"/>
      <c r="I4302" s="233"/>
      <c r="J4302" s="233"/>
      <c r="K4302" s="233"/>
      <c r="L4302" s="233"/>
      <c r="M4302" s="233"/>
      <c r="N4302" s="233"/>
      <c r="O4302" s="233"/>
      <c r="P4302" s="234"/>
    </row>
    <row r="4303" spans="1:16" x14ac:dyDescent="0.25">
      <c r="A4303" s="231" t="s">
        <v>792</v>
      </c>
      <c r="B4303" s="232" t="s">
        <v>6368</v>
      </c>
      <c r="C4303" s="233"/>
      <c r="D4303" s="233"/>
      <c r="E4303" s="233"/>
      <c r="F4303" s="233"/>
      <c r="G4303" s="233"/>
      <c r="H4303" s="233"/>
      <c r="I4303" s="233">
        <v>1</v>
      </c>
      <c r="J4303" s="233"/>
      <c r="K4303" s="233"/>
      <c r="L4303" s="233"/>
      <c r="M4303" s="233"/>
      <c r="N4303" s="233"/>
      <c r="O4303" s="233"/>
      <c r="P4303" s="234"/>
    </row>
    <row r="4304" spans="1:16" x14ac:dyDescent="0.25">
      <c r="A4304" s="231" t="s">
        <v>1543</v>
      </c>
      <c r="B4304" s="232" t="s">
        <v>6885</v>
      </c>
      <c r="C4304" s="233"/>
      <c r="D4304" s="233"/>
      <c r="E4304" s="233"/>
      <c r="F4304" s="233"/>
      <c r="G4304" s="233">
        <v>8</v>
      </c>
      <c r="H4304" s="233"/>
      <c r="I4304" s="233"/>
      <c r="J4304" s="233"/>
      <c r="K4304" s="233"/>
      <c r="L4304" s="233"/>
      <c r="M4304" s="233"/>
      <c r="N4304" s="233"/>
      <c r="O4304" s="233"/>
      <c r="P4304" s="234"/>
    </row>
    <row r="4305" spans="1:16" x14ac:dyDescent="0.25">
      <c r="A4305" s="231" t="s">
        <v>1203</v>
      </c>
      <c r="B4305" s="232" t="s">
        <v>4909</v>
      </c>
      <c r="C4305" s="233"/>
      <c r="D4305" s="233"/>
      <c r="E4305" s="233"/>
      <c r="F4305" s="233"/>
      <c r="G4305" s="233"/>
      <c r="H4305" s="233"/>
      <c r="I4305" s="233"/>
      <c r="J4305" s="233"/>
      <c r="K4305" s="233">
        <v>12</v>
      </c>
      <c r="L4305" s="233">
        <v>2</v>
      </c>
      <c r="M4305" s="233"/>
      <c r="N4305" s="233">
        <v>2</v>
      </c>
      <c r="O4305" s="233"/>
      <c r="P4305" s="234"/>
    </row>
    <row r="4306" spans="1:16" x14ac:dyDescent="0.25">
      <c r="A4306" s="231" t="s">
        <v>1301</v>
      </c>
      <c r="B4306" s="232" t="s">
        <v>3638</v>
      </c>
      <c r="C4306" s="233">
        <v>1</v>
      </c>
      <c r="D4306" s="233"/>
      <c r="E4306" s="233"/>
      <c r="F4306" s="233"/>
      <c r="G4306" s="233"/>
      <c r="H4306" s="233"/>
      <c r="I4306" s="233"/>
      <c r="J4306" s="233">
        <v>13</v>
      </c>
      <c r="K4306" s="233">
        <v>5</v>
      </c>
      <c r="L4306" s="233"/>
      <c r="M4306" s="233"/>
      <c r="N4306" s="233"/>
      <c r="O4306" s="233"/>
      <c r="P4306" s="234"/>
    </row>
    <row r="4307" spans="1:16" x14ac:dyDescent="0.25">
      <c r="A4307" s="231" t="s">
        <v>513</v>
      </c>
      <c r="B4307" s="232" t="s">
        <v>6373</v>
      </c>
      <c r="C4307" s="233"/>
      <c r="D4307" s="233"/>
      <c r="E4307" s="233"/>
      <c r="F4307" s="233"/>
      <c r="G4307" s="233"/>
      <c r="H4307" s="233"/>
      <c r="I4307" s="233"/>
      <c r="J4307" s="233"/>
      <c r="K4307" s="233">
        <v>1</v>
      </c>
      <c r="L4307" s="233"/>
      <c r="M4307" s="233">
        <v>2</v>
      </c>
      <c r="N4307" s="233"/>
      <c r="O4307" s="233">
        <v>1</v>
      </c>
      <c r="P4307" s="234">
        <v>24</v>
      </c>
    </row>
    <row r="4308" spans="1:16" x14ac:dyDescent="0.25">
      <c r="A4308" s="231" t="s">
        <v>609</v>
      </c>
      <c r="B4308" s="232" t="s">
        <v>10044</v>
      </c>
      <c r="C4308" s="233"/>
      <c r="D4308" s="233"/>
      <c r="E4308" s="233"/>
      <c r="F4308" s="233"/>
      <c r="G4308" s="233"/>
      <c r="H4308" s="233"/>
      <c r="I4308" s="233"/>
      <c r="J4308" s="233"/>
      <c r="K4308" s="233">
        <v>1</v>
      </c>
      <c r="L4308" s="233"/>
      <c r="M4308" s="233"/>
      <c r="N4308" s="233"/>
      <c r="O4308" s="233"/>
      <c r="P4308" s="234"/>
    </row>
    <row r="4309" spans="1:16" x14ac:dyDescent="0.25">
      <c r="A4309" s="231" t="s">
        <v>1904</v>
      </c>
      <c r="B4309" s="232" t="s">
        <v>4903</v>
      </c>
      <c r="C4309" s="233"/>
      <c r="D4309" s="233"/>
      <c r="E4309" s="233"/>
      <c r="F4309" s="233"/>
      <c r="G4309" s="233"/>
      <c r="H4309" s="233"/>
      <c r="I4309" s="233"/>
      <c r="J4309" s="233"/>
      <c r="K4309" s="233"/>
      <c r="L4309" s="233"/>
      <c r="M4309" s="233"/>
      <c r="N4309" s="233"/>
      <c r="O4309" s="233">
        <v>1</v>
      </c>
      <c r="P4309" s="234">
        <v>1</v>
      </c>
    </row>
    <row r="4310" spans="1:16" x14ac:dyDescent="0.25">
      <c r="A4310" s="231" t="s">
        <v>1952</v>
      </c>
      <c r="B4310" s="232" t="s">
        <v>6383</v>
      </c>
      <c r="C4310" s="233"/>
      <c r="D4310" s="233"/>
      <c r="E4310" s="233"/>
      <c r="F4310" s="233"/>
      <c r="G4310" s="233"/>
      <c r="H4310" s="233"/>
      <c r="I4310" s="233"/>
      <c r="J4310" s="233"/>
      <c r="K4310" s="233"/>
      <c r="L4310" s="233"/>
      <c r="M4310" s="233"/>
      <c r="N4310" s="233"/>
      <c r="O4310" s="233">
        <v>6</v>
      </c>
      <c r="P4310" s="234">
        <v>8</v>
      </c>
    </row>
    <row r="4311" spans="1:16" x14ac:dyDescent="0.25">
      <c r="A4311" s="231" t="s">
        <v>1184</v>
      </c>
      <c r="B4311" s="232" t="s">
        <v>4904</v>
      </c>
      <c r="C4311" s="233"/>
      <c r="D4311" s="233"/>
      <c r="E4311" s="233"/>
      <c r="F4311" s="233"/>
      <c r="G4311" s="233"/>
      <c r="H4311" s="233"/>
      <c r="I4311" s="233"/>
      <c r="J4311" s="233"/>
      <c r="K4311" s="233"/>
      <c r="L4311" s="233"/>
      <c r="M4311" s="233"/>
      <c r="N4311" s="233"/>
      <c r="O4311" s="233">
        <v>2</v>
      </c>
      <c r="P4311" s="234"/>
    </row>
    <row r="4312" spans="1:16" x14ac:dyDescent="0.25">
      <c r="A4312" s="231" t="s">
        <v>711</v>
      </c>
      <c r="B4312" s="232" t="s">
        <v>6382</v>
      </c>
      <c r="C4312" s="233"/>
      <c r="D4312" s="233">
        <v>6</v>
      </c>
      <c r="E4312" s="233"/>
      <c r="F4312" s="233"/>
      <c r="G4312" s="233"/>
      <c r="H4312" s="233">
        <v>67</v>
      </c>
      <c r="I4312" s="233"/>
      <c r="J4312" s="233"/>
      <c r="K4312" s="233"/>
      <c r="L4312" s="233"/>
      <c r="M4312" s="233"/>
      <c r="N4312" s="233"/>
      <c r="O4312" s="233"/>
      <c r="P4312" s="234">
        <v>1</v>
      </c>
    </row>
    <row r="4313" spans="1:16" x14ac:dyDescent="0.25">
      <c r="A4313" s="231" t="s">
        <v>275</v>
      </c>
      <c r="B4313" s="232" t="s">
        <v>10045</v>
      </c>
      <c r="C4313" s="233"/>
      <c r="D4313" s="233"/>
      <c r="E4313" s="233">
        <v>1</v>
      </c>
      <c r="F4313" s="233">
        <v>29</v>
      </c>
      <c r="G4313" s="233"/>
      <c r="H4313" s="233"/>
      <c r="I4313" s="233">
        <v>2</v>
      </c>
      <c r="J4313" s="233">
        <v>18</v>
      </c>
      <c r="K4313" s="233"/>
      <c r="L4313" s="233"/>
      <c r="M4313" s="233"/>
      <c r="N4313" s="233">
        <v>1</v>
      </c>
      <c r="O4313" s="233"/>
      <c r="P4313" s="234">
        <v>74</v>
      </c>
    </row>
    <row r="4314" spans="1:16" x14ac:dyDescent="0.25">
      <c r="A4314" s="231" t="s">
        <v>1425</v>
      </c>
      <c r="B4314" s="232" t="s">
        <v>4908</v>
      </c>
      <c r="C4314" s="233">
        <v>5</v>
      </c>
      <c r="D4314" s="233"/>
      <c r="E4314" s="233"/>
      <c r="F4314" s="233"/>
      <c r="G4314" s="233"/>
      <c r="H4314" s="233"/>
      <c r="I4314" s="233"/>
      <c r="J4314" s="233"/>
      <c r="K4314" s="233"/>
      <c r="L4314" s="233"/>
      <c r="M4314" s="233"/>
      <c r="N4314" s="233"/>
      <c r="O4314" s="233"/>
      <c r="P4314" s="234"/>
    </row>
    <row r="4315" spans="1:16" x14ac:dyDescent="0.25">
      <c r="A4315" s="231" t="s">
        <v>532</v>
      </c>
      <c r="B4315" s="232" t="s">
        <v>3703</v>
      </c>
      <c r="C4315" s="233">
        <v>3</v>
      </c>
      <c r="D4315" s="233"/>
      <c r="E4315" s="233"/>
      <c r="F4315" s="233"/>
      <c r="G4315" s="233"/>
      <c r="H4315" s="233"/>
      <c r="I4315" s="233">
        <v>3</v>
      </c>
      <c r="J4315" s="233">
        <v>5</v>
      </c>
      <c r="K4315" s="233"/>
      <c r="L4315" s="233"/>
      <c r="M4315" s="233"/>
      <c r="N4315" s="233"/>
      <c r="O4315" s="233"/>
      <c r="P4315" s="234"/>
    </row>
    <row r="4316" spans="1:16" x14ac:dyDescent="0.25">
      <c r="A4316" s="231" t="s">
        <v>1161</v>
      </c>
      <c r="B4316" s="232" t="s">
        <v>4901</v>
      </c>
      <c r="C4316" s="233"/>
      <c r="D4316" s="233"/>
      <c r="E4316" s="233"/>
      <c r="F4316" s="233">
        <v>3</v>
      </c>
      <c r="G4316" s="233"/>
      <c r="H4316" s="233"/>
      <c r="I4316" s="233"/>
      <c r="J4316" s="233"/>
      <c r="K4316" s="233"/>
      <c r="L4316" s="233"/>
      <c r="M4316" s="233">
        <v>2</v>
      </c>
      <c r="N4316" s="233"/>
      <c r="O4316" s="233"/>
      <c r="P4316" s="234"/>
    </row>
    <row r="4317" spans="1:16" x14ac:dyDescent="0.25">
      <c r="A4317" s="231" t="s">
        <v>1616</v>
      </c>
      <c r="B4317" s="232" t="s">
        <v>4902</v>
      </c>
      <c r="C4317" s="233">
        <v>1</v>
      </c>
      <c r="D4317" s="233"/>
      <c r="E4317" s="233"/>
      <c r="F4317" s="233"/>
      <c r="G4317" s="233"/>
      <c r="H4317" s="233"/>
      <c r="I4317" s="233"/>
      <c r="J4317" s="233"/>
      <c r="K4317" s="233"/>
      <c r="L4317" s="233"/>
      <c r="M4317" s="233"/>
      <c r="N4317" s="233"/>
      <c r="O4317" s="233"/>
      <c r="P4317" s="234"/>
    </row>
    <row r="4318" spans="1:16" x14ac:dyDescent="0.25">
      <c r="A4318" s="231" t="s">
        <v>3701</v>
      </c>
      <c r="B4318" s="232" t="s">
        <v>3702</v>
      </c>
      <c r="C4318" s="233"/>
      <c r="D4318" s="233"/>
      <c r="E4318" s="233"/>
      <c r="F4318" s="233"/>
      <c r="G4318" s="233"/>
      <c r="H4318" s="233"/>
      <c r="I4318" s="233"/>
      <c r="J4318" s="233">
        <v>68</v>
      </c>
      <c r="K4318" s="233"/>
      <c r="L4318" s="233"/>
      <c r="M4318" s="233"/>
      <c r="N4318" s="233">
        <v>1</v>
      </c>
      <c r="O4318" s="233">
        <v>1</v>
      </c>
      <c r="P4318" s="234"/>
    </row>
    <row r="4319" spans="1:16" x14ac:dyDescent="0.25">
      <c r="A4319" s="231" t="s">
        <v>6377</v>
      </c>
      <c r="B4319" s="232" t="s">
        <v>6378</v>
      </c>
      <c r="C4319" s="233"/>
      <c r="D4319" s="233"/>
      <c r="E4319" s="233"/>
      <c r="F4319" s="233"/>
      <c r="G4319" s="233"/>
      <c r="H4319" s="233"/>
      <c r="I4319" s="233">
        <v>114</v>
      </c>
      <c r="J4319" s="233"/>
      <c r="K4319" s="233"/>
      <c r="L4319" s="233"/>
      <c r="M4319" s="233">
        <v>22</v>
      </c>
      <c r="N4319" s="233"/>
      <c r="O4319" s="233">
        <v>20</v>
      </c>
      <c r="P4319" s="234">
        <v>5</v>
      </c>
    </row>
    <row r="4320" spans="1:16" x14ac:dyDescent="0.25">
      <c r="A4320" s="231" t="s">
        <v>3133</v>
      </c>
      <c r="B4320" s="232" t="s">
        <v>6379</v>
      </c>
      <c r="C4320" s="233"/>
      <c r="D4320" s="233"/>
      <c r="E4320" s="233"/>
      <c r="F4320" s="233"/>
      <c r="G4320" s="233">
        <v>2</v>
      </c>
      <c r="H4320" s="233"/>
      <c r="I4320" s="233"/>
      <c r="J4320" s="233"/>
      <c r="K4320" s="233"/>
      <c r="L4320" s="233"/>
      <c r="M4320" s="233"/>
      <c r="N4320" s="233"/>
      <c r="O4320" s="233"/>
      <c r="P4320" s="234"/>
    </row>
    <row r="4321" spans="1:16" x14ac:dyDescent="0.25">
      <c r="A4321" s="231" t="s">
        <v>2997</v>
      </c>
      <c r="B4321" s="232" t="s">
        <v>6380</v>
      </c>
      <c r="C4321" s="233"/>
      <c r="D4321" s="233"/>
      <c r="E4321" s="233"/>
      <c r="F4321" s="233"/>
      <c r="G4321" s="233">
        <v>16</v>
      </c>
      <c r="H4321" s="233">
        <v>34</v>
      </c>
      <c r="I4321" s="233"/>
      <c r="J4321" s="233"/>
      <c r="K4321" s="233"/>
      <c r="L4321" s="233"/>
      <c r="M4321" s="233"/>
      <c r="N4321" s="233"/>
      <c r="O4321" s="233"/>
      <c r="P4321" s="234"/>
    </row>
    <row r="4322" spans="1:16" x14ac:dyDescent="0.25">
      <c r="A4322" s="231" t="s">
        <v>3222</v>
      </c>
      <c r="B4322" s="232" t="s">
        <v>6381</v>
      </c>
      <c r="C4322" s="233">
        <v>3</v>
      </c>
      <c r="D4322" s="233">
        <v>501</v>
      </c>
      <c r="E4322" s="233">
        <v>79</v>
      </c>
      <c r="F4322" s="233"/>
      <c r="G4322" s="233">
        <v>29</v>
      </c>
      <c r="H4322" s="233">
        <v>20</v>
      </c>
      <c r="I4322" s="233"/>
      <c r="J4322" s="233"/>
      <c r="K4322" s="233"/>
      <c r="L4322" s="233"/>
      <c r="M4322" s="233"/>
      <c r="N4322" s="233"/>
      <c r="O4322" s="233"/>
      <c r="P4322" s="234"/>
    </row>
    <row r="4323" spans="1:16" x14ac:dyDescent="0.25">
      <c r="A4323" s="231" t="s">
        <v>4905</v>
      </c>
      <c r="B4323" s="232" t="s">
        <v>4906</v>
      </c>
      <c r="C4323" s="233"/>
      <c r="D4323" s="233"/>
      <c r="E4323" s="233"/>
      <c r="F4323" s="233"/>
      <c r="G4323" s="233"/>
      <c r="H4323" s="233"/>
      <c r="I4323" s="233"/>
      <c r="J4323" s="233"/>
      <c r="K4323" s="233"/>
      <c r="L4323" s="233">
        <v>47</v>
      </c>
      <c r="M4323" s="233"/>
      <c r="N4323" s="233">
        <v>5</v>
      </c>
      <c r="O4323" s="233"/>
      <c r="P4323" s="234"/>
    </row>
    <row r="4324" spans="1:16" x14ac:dyDescent="0.25">
      <c r="A4324" s="231" t="s">
        <v>3704</v>
      </c>
      <c r="B4324" s="232" t="s">
        <v>3705</v>
      </c>
      <c r="C4324" s="233"/>
      <c r="D4324" s="233"/>
      <c r="E4324" s="233"/>
      <c r="F4324" s="233"/>
      <c r="G4324" s="233"/>
      <c r="H4324" s="233"/>
      <c r="I4324" s="233">
        <v>29</v>
      </c>
      <c r="J4324" s="233">
        <v>35</v>
      </c>
      <c r="K4324" s="233">
        <v>23</v>
      </c>
      <c r="L4324" s="233">
        <v>96</v>
      </c>
      <c r="M4324" s="233">
        <v>18</v>
      </c>
      <c r="N4324" s="233">
        <v>20</v>
      </c>
      <c r="O4324" s="233">
        <v>34</v>
      </c>
      <c r="P4324" s="234">
        <v>1257</v>
      </c>
    </row>
    <row r="4325" spans="1:16" x14ac:dyDescent="0.25">
      <c r="A4325" s="231" t="s">
        <v>4890</v>
      </c>
      <c r="B4325" s="232" t="s">
        <v>4891</v>
      </c>
      <c r="C4325" s="233"/>
      <c r="D4325" s="233"/>
      <c r="E4325" s="233"/>
      <c r="F4325" s="233"/>
      <c r="G4325" s="233"/>
      <c r="H4325" s="233"/>
      <c r="I4325" s="233"/>
      <c r="J4325" s="233">
        <v>37</v>
      </c>
      <c r="K4325" s="233">
        <v>9</v>
      </c>
      <c r="L4325" s="233"/>
      <c r="M4325" s="233">
        <v>416</v>
      </c>
      <c r="N4325" s="233"/>
      <c r="O4325" s="233"/>
      <c r="P4325" s="234">
        <v>1</v>
      </c>
    </row>
    <row r="4326" spans="1:16" x14ac:dyDescent="0.25">
      <c r="A4326" s="231" t="s">
        <v>3614</v>
      </c>
      <c r="B4326" s="232" t="s">
        <v>3615</v>
      </c>
      <c r="C4326" s="233"/>
      <c r="D4326" s="233"/>
      <c r="E4326" s="233"/>
      <c r="F4326" s="233"/>
      <c r="G4326" s="233"/>
      <c r="H4326" s="233"/>
      <c r="I4326" s="233">
        <v>47</v>
      </c>
      <c r="J4326" s="233">
        <v>701</v>
      </c>
      <c r="K4326" s="233">
        <v>202</v>
      </c>
      <c r="L4326" s="233">
        <v>196</v>
      </c>
      <c r="M4326" s="233">
        <v>339</v>
      </c>
      <c r="N4326" s="233">
        <v>44</v>
      </c>
      <c r="O4326" s="233">
        <v>308</v>
      </c>
      <c r="P4326" s="234">
        <v>227</v>
      </c>
    </row>
    <row r="4327" spans="1:16" x14ac:dyDescent="0.25">
      <c r="A4327" s="231" t="s">
        <v>3198</v>
      </c>
      <c r="B4327" s="232" t="s">
        <v>6711</v>
      </c>
      <c r="C4327" s="233">
        <v>1</v>
      </c>
      <c r="D4327" s="233"/>
      <c r="E4327" s="233">
        <v>11</v>
      </c>
      <c r="F4327" s="233"/>
      <c r="G4327" s="233"/>
      <c r="H4327" s="233"/>
      <c r="I4327" s="233"/>
      <c r="J4327" s="233"/>
      <c r="K4327" s="233"/>
      <c r="L4327" s="233"/>
      <c r="M4327" s="233"/>
      <c r="N4327" s="233"/>
      <c r="O4327" s="233"/>
      <c r="P4327" s="234"/>
    </row>
    <row r="4328" spans="1:16" x14ac:dyDescent="0.25">
      <c r="A4328" s="231" t="s">
        <v>3106</v>
      </c>
      <c r="B4328" s="232" t="s">
        <v>6394</v>
      </c>
      <c r="C4328" s="233"/>
      <c r="D4328" s="233">
        <v>11</v>
      </c>
      <c r="E4328" s="233"/>
      <c r="F4328" s="233"/>
      <c r="G4328" s="233">
        <v>87</v>
      </c>
      <c r="H4328" s="233">
        <v>59</v>
      </c>
      <c r="I4328" s="233"/>
      <c r="J4328" s="233"/>
      <c r="K4328" s="233"/>
      <c r="L4328" s="233"/>
      <c r="M4328" s="233">
        <v>1</v>
      </c>
      <c r="N4328" s="233"/>
      <c r="O4328" s="233">
        <v>5</v>
      </c>
      <c r="P4328" s="234"/>
    </row>
    <row r="4329" spans="1:16" x14ac:dyDescent="0.25">
      <c r="A4329" s="231" t="s">
        <v>1550</v>
      </c>
      <c r="B4329" s="232" t="s">
        <v>4836</v>
      </c>
      <c r="C4329" s="233"/>
      <c r="D4329" s="233">
        <v>4</v>
      </c>
      <c r="E4329" s="233"/>
      <c r="F4329" s="233"/>
      <c r="G4329" s="233"/>
      <c r="H4329" s="233"/>
      <c r="I4329" s="233"/>
      <c r="J4329" s="233">
        <v>1</v>
      </c>
      <c r="K4329" s="233"/>
      <c r="L4329" s="233">
        <v>1</v>
      </c>
      <c r="M4329" s="233"/>
      <c r="N4329" s="233">
        <v>4</v>
      </c>
      <c r="O4329" s="233">
        <v>5</v>
      </c>
      <c r="P4329" s="234">
        <v>196</v>
      </c>
    </row>
    <row r="4330" spans="1:16" x14ac:dyDescent="0.25">
      <c r="A4330" s="231" t="s">
        <v>1598</v>
      </c>
      <c r="B4330" s="232" t="s">
        <v>6441</v>
      </c>
      <c r="C4330" s="233">
        <v>3</v>
      </c>
      <c r="D4330" s="233">
        <v>1</v>
      </c>
      <c r="E4330" s="233"/>
      <c r="F4330" s="233">
        <v>5</v>
      </c>
      <c r="G4330" s="233"/>
      <c r="H4330" s="233"/>
      <c r="I4330" s="233"/>
      <c r="J4330" s="233"/>
      <c r="K4330" s="233"/>
      <c r="L4330" s="233"/>
      <c r="M4330" s="233"/>
      <c r="N4330" s="233"/>
      <c r="O4330" s="233"/>
      <c r="P4330" s="234"/>
    </row>
    <row r="4331" spans="1:16" x14ac:dyDescent="0.25">
      <c r="A4331" s="231" t="s">
        <v>1452</v>
      </c>
      <c r="B4331" s="232" t="s">
        <v>4892</v>
      </c>
      <c r="C4331" s="233"/>
      <c r="D4331" s="233"/>
      <c r="E4331" s="233">
        <v>6</v>
      </c>
      <c r="F4331" s="233">
        <v>9</v>
      </c>
      <c r="G4331" s="233">
        <v>5</v>
      </c>
      <c r="H4331" s="233"/>
      <c r="I4331" s="233"/>
      <c r="J4331" s="233"/>
      <c r="K4331" s="233"/>
      <c r="L4331" s="233"/>
      <c r="M4331" s="233"/>
      <c r="N4331" s="233"/>
      <c r="O4331" s="233"/>
      <c r="P4331" s="234"/>
    </row>
    <row r="4332" spans="1:16" x14ac:dyDescent="0.25">
      <c r="A4332" s="231" t="s">
        <v>856</v>
      </c>
      <c r="B4332" s="232" t="s">
        <v>4893</v>
      </c>
      <c r="C4332" s="233"/>
      <c r="D4332" s="233">
        <v>1</v>
      </c>
      <c r="E4332" s="233">
        <v>1</v>
      </c>
      <c r="F4332" s="233"/>
      <c r="G4332" s="233">
        <v>2</v>
      </c>
      <c r="H4332" s="233">
        <v>7</v>
      </c>
      <c r="I4332" s="233"/>
      <c r="J4332" s="233">
        <v>22</v>
      </c>
      <c r="K4332" s="233">
        <v>1</v>
      </c>
      <c r="L4332" s="233"/>
      <c r="M4332" s="233">
        <v>1</v>
      </c>
      <c r="N4332" s="233">
        <v>16</v>
      </c>
      <c r="O4332" s="233"/>
      <c r="P4332" s="234">
        <v>597</v>
      </c>
    </row>
    <row r="4333" spans="1:16" x14ac:dyDescent="0.25">
      <c r="A4333" s="231" t="s">
        <v>1166</v>
      </c>
      <c r="B4333" s="232" t="s">
        <v>4894</v>
      </c>
      <c r="C4333" s="233"/>
      <c r="D4333" s="233">
        <v>1</v>
      </c>
      <c r="E4333" s="233"/>
      <c r="F4333" s="233">
        <v>1</v>
      </c>
      <c r="G4333" s="233"/>
      <c r="H4333" s="233"/>
      <c r="I4333" s="233"/>
      <c r="J4333" s="233"/>
      <c r="K4333" s="233"/>
      <c r="L4333" s="233">
        <v>2</v>
      </c>
      <c r="M4333" s="233">
        <v>4</v>
      </c>
      <c r="N4333" s="233"/>
      <c r="O4333" s="233"/>
      <c r="P4333" s="234">
        <v>93</v>
      </c>
    </row>
    <row r="4334" spans="1:16" x14ac:dyDescent="0.25">
      <c r="A4334" s="231" t="s">
        <v>1358</v>
      </c>
      <c r="B4334" s="232" t="s">
        <v>4895</v>
      </c>
      <c r="C4334" s="233"/>
      <c r="D4334" s="233">
        <v>21</v>
      </c>
      <c r="E4334" s="233"/>
      <c r="F4334" s="233"/>
      <c r="G4334" s="233"/>
      <c r="H4334" s="233"/>
      <c r="I4334" s="233"/>
      <c r="J4334" s="233">
        <v>5</v>
      </c>
      <c r="K4334" s="233"/>
      <c r="L4334" s="233">
        <v>5</v>
      </c>
      <c r="M4334" s="233">
        <v>4</v>
      </c>
      <c r="N4334" s="233">
        <v>9</v>
      </c>
      <c r="O4334" s="233"/>
      <c r="P4334" s="234">
        <v>4</v>
      </c>
    </row>
    <row r="4335" spans="1:16" x14ac:dyDescent="0.25">
      <c r="A4335" s="231" t="s">
        <v>1499</v>
      </c>
      <c r="B4335" s="232" t="s">
        <v>6392</v>
      </c>
      <c r="C4335" s="233">
        <v>1</v>
      </c>
      <c r="D4335" s="233"/>
      <c r="E4335" s="233"/>
      <c r="F4335" s="233">
        <v>14</v>
      </c>
      <c r="G4335" s="233"/>
      <c r="H4335" s="233">
        <v>4</v>
      </c>
      <c r="I4335" s="233"/>
      <c r="J4335" s="233"/>
      <c r="K4335" s="233"/>
      <c r="L4335" s="233"/>
      <c r="M4335" s="233">
        <v>1</v>
      </c>
      <c r="N4335" s="233"/>
      <c r="O4335" s="233">
        <v>1</v>
      </c>
      <c r="P4335" s="234">
        <v>2</v>
      </c>
    </row>
    <row r="4336" spans="1:16" x14ac:dyDescent="0.25">
      <c r="A4336" s="231" t="s">
        <v>6568</v>
      </c>
      <c r="B4336" s="232" t="s">
        <v>6569</v>
      </c>
      <c r="C4336" s="233"/>
      <c r="D4336" s="233"/>
      <c r="E4336" s="233"/>
      <c r="F4336" s="233"/>
      <c r="G4336" s="233"/>
      <c r="H4336" s="233"/>
      <c r="I4336" s="233"/>
      <c r="J4336" s="233"/>
      <c r="K4336" s="233"/>
      <c r="L4336" s="233"/>
      <c r="M4336" s="233"/>
      <c r="N4336" s="233"/>
      <c r="O4336" s="233"/>
      <c r="P4336" s="234">
        <v>1</v>
      </c>
    </row>
    <row r="4337" spans="1:16" x14ac:dyDescent="0.25">
      <c r="A4337" s="231" t="s">
        <v>3158</v>
      </c>
      <c r="B4337" s="232" t="s">
        <v>6633</v>
      </c>
      <c r="C4337" s="233"/>
      <c r="D4337" s="233">
        <v>120</v>
      </c>
      <c r="E4337" s="233"/>
      <c r="F4337" s="233"/>
      <c r="G4337" s="233"/>
      <c r="H4337" s="233"/>
      <c r="I4337" s="233"/>
      <c r="J4337" s="233"/>
      <c r="K4337" s="233"/>
      <c r="L4337" s="233"/>
      <c r="M4337" s="233"/>
      <c r="N4337" s="233"/>
      <c r="O4337" s="233"/>
      <c r="P4337" s="234"/>
    </row>
    <row r="4338" spans="1:16" x14ac:dyDescent="0.25">
      <c r="A4338" s="231" t="s">
        <v>2999</v>
      </c>
      <c r="B4338" s="232" t="s">
        <v>6981</v>
      </c>
      <c r="C4338" s="233"/>
      <c r="D4338" s="233">
        <v>3</v>
      </c>
      <c r="E4338" s="233"/>
      <c r="F4338" s="233"/>
      <c r="G4338" s="233"/>
      <c r="H4338" s="233"/>
      <c r="I4338" s="233"/>
      <c r="J4338" s="233"/>
      <c r="K4338" s="233"/>
      <c r="L4338" s="233"/>
      <c r="M4338" s="233"/>
      <c r="N4338" s="233"/>
      <c r="O4338" s="233"/>
      <c r="P4338" s="234"/>
    </row>
    <row r="4339" spans="1:16" x14ac:dyDescent="0.25">
      <c r="A4339" s="231" t="s">
        <v>3159</v>
      </c>
      <c r="B4339" s="232" t="s">
        <v>6390</v>
      </c>
      <c r="C4339" s="233"/>
      <c r="D4339" s="233">
        <v>1</v>
      </c>
      <c r="E4339" s="233"/>
      <c r="F4339" s="233"/>
      <c r="G4339" s="233"/>
      <c r="H4339" s="233"/>
      <c r="I4339" s="233"/>
      <c r="J4339" s="233"/>
      <c r="K4339" s="233"/>
      <c r="L4339" s="233"/>
      <c r="M4339" s="233"/>
      <c r="N4339" s="233"/>
      <c r="O4339" s="233"/>
      <c r="P4339" s="234"/>
    </row>
    <row r="4340" spans="1:16" x14ac:dyDescent="0.25">
      <c r="A4340" s="231" t="s">
        <v>3180</v>
      </c>
      <c r="B4340" s="232" t="s">
        <v>6391</v>
      </c>
      <c r="C4340" s="233"/>
      <c r="D4340" s="233"/>
      <c r="E4340" s="233"/>
      <c r="F4340" s="233">
        <v>1363</v>
      </c>
      <c r="G4340" s="233">
        <v>23</v>
      </c>
      <c r="H4340" s="233"/>
      <c r="I4340" s="233"/>
      <c r="J4340" s="233"/>
      <c r="K4340" s="233"/>
      <c r="L4340" s="233"/>
      <c r="M4340" s="233"/>
      <c r="N4340" s="233"/>
      <c r="O4340" s="233"/>
      <c r="P4340" s="234"/>
    </row>
    <row r="4341" spans="1:16" x14ac:dyDescent="0.25">
      <c r="A4341" s="231" t="s">
        <v>2360</v>
      </c>
      <c r="B4341" s="232" t="s">
        <v>4898</v>
      </c>
      <c r="C4341" s="233"/>
      <c r="D4341" s="233">
        <v>14</v>
      </c>
      <c r="E4341" s="233"/>
      <c r="F4341" s="233"/>
      <c r="G4341" s="233"/>
      <c r="H4341" s="233"/>
      <c r="I4341" s="233"/>
      <c r="J4341" s="233"/>
      <c r="K4341" s="233"/>
      <c r="L4341" s="233"/>
      <c r="M4341" s="233"/>
      <c r="N4341" s="233"/>
      <c r="O4341" s="233"/>
      <c r="P4341" s="234"/>
    </row>
    <row r="4342" spans="1:16" x14ac:dyDescent="0.25">
      <c r="A4342" s="231" t="s">
        <v>699</v>
      </c>
      <c r="B4342" s="232" t="s">
        <v>4899</v>
      </c>
      <c r="C4342" s="233"/>
      <c r="D4342" s="233">
        <v>69</v>
      </c>
      <c r="E4342" s="233"/>
      <c r="F4342" s="233">
        <v>18</v>
      </c>
      <c r="G4342" s="233">
        <v>1</v>
      </c>
      <c r="H4342" s="233">
        <v>14</v>
      </c>
      <c r="I4342" s="233"/>
      <c r="J4342" s="233">
        <v>2</v>
      </c>
      <c r="K4342" s="233"/>
      <c r="L4342" s="233">
        <v>3</v>
      </c>
      <c r="M4342" s="233"/>
      <c r="N4342" s="233">
        <v>1</v>
      </c>
      <c r="O4342" s="233">
        <v>1</v>
      </c>
      <c r="P4342" s="234">
        <v>6</v>
      </c>
    </row>
    <row r="4343" spans="1:16" x14ac:dyDescent="0.25">
      <c r="A4343" s="231" t="s">
        <v>2176</v>
      </c>
      <c r="B4343" s="232" t="s">
        <v>6386</v>
      </c>
      <c r="C4343" s="233">
        <v>2</v>
      </c>
      <c r="D4343" s="233"/>
      <c r="E4343" s="233"/>
      <c r="F4343" s="233"/>
      <c r="G4343" s="233"/>
      <c r="H4343" s="233"/>
      <c r="I4343" s="233">
        <v>3</v>
      </c>
      <c r="J4343" s="233"/>
      <c r="K4343" s="233"/>
      <c r="L4343" s="233"/>
      <c r="M4343" s="233"/>
      <c r="N4343" s="233"/>
      <c r="O4343" s="233"/>
      <c r="P4343" s="234"/>
    </row>
    <row r="4344" spans="1:16" x14ac:dyDescent="0.25">
      <c r="A4344" s="231" t="s">
        <v>8933</v>
      </c>
      <c r="B4344" s="232" t="s">
        <v>8934</v>
      </c>
      <c r="C4344" s="233"/>
      <c r="D4344" s="233"/>
      <c r="E4344" s="233"/>
      <c r="F4344" s="233">
        <v>3</v>
      </c>
      <c r="G4344" s="233"/>
      <c r="H4344" s="233"/>
      <c r="I4344" s="233"/>
      <c r="J4344" s="233"/>
      <c r="K4344" s="233"/>
      <c r="L4344" s="233"/>
      <c r="M4344" s="233"/>
      <c r="N4344" s="233"/>
      <c r="O4344" s="233"/>
      <c r="P4344" s="234"/>
    </row>
    <row r="4345" spans="1:16" x14ac:dyDescent="0.25">
      <c r="A4345" s="231" t="s">
        <v>8344</v>
      </c>
      <c r="B4345" s="232" t="s">
        <v>8345</v>
      </c>
      <c r="C4345" s="233">
        <v>1</v>
      </c>
      <c r="D4345" s="233">
        <v>18</v>
      </c>
      <c r="E4345" s="233">
        <v>16</v>
      </c>
      <c r="F4345" s="233"/>
      <c r="G4345" s="233"/>
      <c r="H4345" s="233"/>
      <c r="I4345" s="233"/>
      <c r="J4345" s="233"/>
      <c r="K4345" s="233"/>
      <c r="L4345" s="233"/>
      <c r="M4345" s="233"/>
      <c r="N4345" s="233"/>
      <c r="O4345" s="233"/>
      <c r="P4345" s="234"/>
    </row>
    <row r="4346" spans="1:16" x14ac:dyDescent="0.25">
      <c r="A4346" s="231" t="s">
        <v>6442</v>
      </c>
      <c r="B4346" s="232" t="s">
        <v>6443</v>
      </c>
      <c r="C4346" s="233"/>
      <c r="D4346" s="233"/>
      <c r="E4346" s="233"/>
      <c r="F4346" s="233"/>
      <c r="G4346" s="233"/>
      <c r="H4346" s="233"/>
      <c r="I4346" s="233"/>
      <c r="J4346" s="233"/>
      <c r="K4346" s="233"/>
      <c r="L4346" s="233">
        <v>16</v>
      </c>
      <c r="M4346" s="233"/>
      <c r="N4346" s="233"/>
      <c r="O4346" s="233"/>
      <c r="P4346" s="234">
        <v>1</v>
      </c>
    </row>
    <row r="4347" spans="1:16" x14ac:dyDescent="0.25">
      <c r="A4347" s="231" t="s">
        <v>6444</v>
      </c>
      <c r="B4347" s="232" t="s">
        <v>6445</v>
      </c>
      <c r="C4347" s="233"/>
      <c r="D4347" s="233"/>
      <c r="E4347" s="233"/>
      <c r="F4347" s="233"/>
      <c r="G4347" s="233"/>
      <c r="H4347" s="233"/>
      <c r="I4347" s="233"/>
      <c r="J4347" s="233"/>
      <c r="K4347" s="233"/>
      <c r="L4347" s="233">
        <v>49</v>
      </c>
      <c r="M4347" s="233"/>
      <c r="N4347" s="233"/>
      <c r="O4347" s="233"/>
      <c r="P4347" s="234"/>
    </row>
    <row r="4348" spans="1:16" x14ac:dyDescent="0.25">
      <c r="A4348" s="231" t="s">
        <v>4837</v>
      </c>
      <c r="B4348" s="232" t="s">
        <v>4838</v>
      </c>
      <c r="C4348" s="233"/>
      <c r="D4348" s="233"/>
      <c r="E4348" s="233"/>
      <c r="F4348" s="233"/>
      <c r="G4348" s="233"/>
      <c r="H4348" s="233"/>
      <c r="I4348" s="233"/>
      <c r="J4348" s="233"/>
      <c r="K4348" s="233"/>
      <c r="L4348" s="233"/>
      <c r="M4348" s="233"/>
      <c r="N4348" s="233"/>
      <c r="O4348" s="233">
        <v>3</v>
      </c>
      <c r="P4348" s="234"/>
    </row>
    <row r="4349" spans="1:16" x14ac:dyDescent="0.25">
      <c r="A4349" s="231" t="s">
        <v>4839</v>
      </c>
      <c r="B4349" s="232" t="s">
        <v>4840</v>
      </c>
      <c r="C4349" s="233"/>
      <c r="D4349" s="233"/>
      <c r="E4349" s="233"/>
      <c r="F4349" s="233"/>
      <c r="G4349" s="233"/>
      <c r="H4349" s="233"/>
      <c r="I4349" s="233"/>
      <c r="J4349" s="233"/>
      <c r="K4349" s="233">
        <v>7</v>
      </c>
      <c r="L4349" s="233">
        <v>113</v>
      </c>
      <c r="M4349" s="233"/>
      <c r="N4349" s="233"/>
      <c r="O4349" s="233"/>
      <c r="P4349" s="234"/>
    </row>
    <row r="4350" spans="1:16" x14ac:dyDescent="0.25">
      <c r="A4350" s="231" t="s">
        <v>4841</v>
      </c>
      <c r="B4350" s="232" t="s">
        <v>4842</v>
      </c>
      <c r="C4350" s="233"/>
      <c r="D4350" s="233"/>
      <c r="E4350" s="233"/>
      <c r="F4350" s="233"/>
      <c r="G4350" s="233"/>
      <c r="H4350" s="233"/>
      <c r="I4350" s="233"/>
      <c r="J4350" s="233">
        <v>12</v>
      </c>
      <c r="K4350" s="233">
        <v>17</v>
      </c>
      <c r="L4350" s="233">
        <v>8</v>
      </c>
      <c r="M4350" s="233"/>
      <c r="N4350" s="233"/>
      <c r="O4350" s="233"/>
      <c r="P4350" s="234">
        <v>116</v>
      </c>
    </row>
    <row r="4351" spans="1:16" x14ac:dyDescent="0.25">
      <c r="A4351" s="231" t="s">
        <v>6439</v>
      </c>
      <c r="B4351" s="232" t="s">
        <v>6440</v>
      </c>
      <c r="C4351" s="233"/>
      <c r="D4351" s="233"/>
      <c r="E4351" s="233"/>
      <c r="F4351" s="233"/>
      <c r="G4351" s="233"/>
      <c r="H4351" s="233"/>
      <c r="I4351" s="233">
        <v>1</v>
      </c>
      <c r="J4351" s="233"/>
      <c r="K4351" s="233"/>
      <c r="L4351" s="233">
        <v>19</v>
      </c>
      <c r="M4351" s="233"/>
      <c r="N4351" s="233">
        <v>1</v>
      </c>
      <c r="O4351" s="233"/>
      <c r="P4351" s="234">
        <v>283</v>
      </c>
    </row>
    <row r="4352" spans="1:16" x14ac:dyDescent="0.25">
      <c r="A4352" s="231" t="s">
        <v>3597</v>
      </c>
      <c r="B4352" s="232" t="s">
        <v>3598</v>
      </c>
      <c r="C4352" s="233"/>
      <c r="D4352" s="233"/>
      <c r="E4352" s="233"/>
      <c r="F4352" s="233"/>
      <c r="G4352" s="233"/>
      <c r="H4352" s="233"/>
      <c r="I4352" s="233"/>
      <c r="J4352" s="233"/>
      <c r="K4352" s="233"/>
      <c r="L4352" s="233">
        <v>2</v>
      </c>
      <c r="M4352" s="233">
        <v>9</v>
      </c>
      <c r="N4352" s="233"/>
      <c r="O4352" s="233"/>
      <c r="P4352" s="234"/>
    </row>
    <row r="4353" spans="1:16" x14ac:dyDescent="0.25">
      <c r="A4353" s="231" t="s">
        <v>3218</v>
      </c>
      <c r="B4353" s="232" t="s">
        <v>6804</v>
      </c>
      <c r="C4353" s="233"/>
      <c r="D4353" s="233">
        <v>1</v>
      </c>
      <c r="E4353" s="233">
        <v>3</v>
      </c>
      <c r="F4353" s="233"/>
      <c r="G4353" s="233"/>
      <c r="H4353" s="233"/>
      <c r="I4353" s="233"/>
      <c r="J4353" s="233"/>
      <c r="K4353" s="233"/>
      <c r="L4353" s="233"/>
      <c r="M4353" s="233"/>
      <c r="N4353" s="233"/>
      <c r="O4353" s="233"/>
      <c r="P4353" s="234"/>
    </row>
    <row r="4354" spans="1:16" x14ac:dyDescent="0.25">
      <c r="A4354" s="231" t="s">
        <v>3104</v>
      </c>
      <c r="B4354" s="232" t="s">
        <v>6570</v>
      </c>
      <c r="C4354" s="233"/>
      <c r="D4354" s="233"/>
      <c r="E4354" s="233"/>
      <c r="F4354" s="233"/>
      <c r="G4354" s="233"/>
      <c r="H4354" s="233">
        <v>1</v>
      </c>
      <c r="I4354" s="233"/>
      <c r="J4354" s="233"/>
      <c r="K4354" s="233"/>
      <c r="L4354" s="233"/>
      <c r="M4354" s="233"/>
      <c r="N4354" s="233"/>
      <c r="O4354" s="233"/>
      <c r="P4354" s="234"/>
    </row>
    <row r="4355" spans="1:16" x14ac:dyDescent="0.25">
      <c r="A4355" s="231" t="s">
        <v>3031</v>
      </c>
      <c r="B4355" s="232" t="s">
        <v>6435</v>
      </c>
      <c r="C4355" s="233"/>
      <c r="D4355" s="233"/>
      <c r="E4355" s="233"/>
      <c r="F4355" s="233"/>
      <c r="G4355" s="233"/>
      <c r="H4355" s="233">
        <v>2</v>
      </c>
      <c r="I4355" s="233"/>
      <c r="J4355" s="233"/>
      <c r="K4355" s="233"/>
      <c r="L4355" s="233"/>
      <c r="M4355" s="233"/>
      <c r="N4355" s="233"/>
      <c r="O4355" s="233"/>
      <c r="P4355" s="234"/>
    </row>
    <row r="4356" spans="1:16" x14ac:dyDescent="0.25">
      <c r="A4356" s="231" t="s">
        <v>3000</v>
      </c>
      <c r="B4356" s="232" t="s">
        <v>6982</v>
      </c>
      <c r="C4356" s="233">
        <v>8</v>
      </c>
      <c r="D4356" s="233"/>
      <c r="E4356" s="233"/>
      <c r="F4356" s="233"/>
      <c r="G4356" s="233"/>
      <c r="H4356" s="233"/>
      <c r="I4356" s="233"/>
      <c r="J4356" s="233"/>
      <c r="K4356" s="233"/>
      <c r="L4356" s="233"/>
      <c r="M4356" s="233"/>
      <c r="N4356" s="233"/>
      <c r="O4356" s="233"/>
      <c r="P4356" s="234"/>
    </row>
    <row r="4357" spans="1:16" x14ac:dyDescent="0.25">
      <c r="A4357" s="231" t="s">
        <v>3001</v>
      </c>
      <c r="B4357" s="232" t="s">
        <v>6437</v>
      </c>
      <c r="C4357" s="233">
        <v>194</v>
      </c>
      <c r="D4357" s="233">
        <v>2</v>
      </c>
      <c r="E4357" s="233"/>
      <c r="F4357" s="233">
        <v>12</v>
      </c>
      <c r="G4357" s="233">
        <v>7</v>
      </c>
      <c r="H4357" s="233">
        <v>546</v>
      </c>
      <c r="I4357" s="233">
        <v>41</v>
      </c>
      <c r="J4357" s="233"/>
      <c r="K4357" s="233"/>
      <c r="L4357" s="233"/>
      <c r="M4357" s="233"/>
      <c r="N4357" s="233"/>
      <c r="O4357" s="233"/>
      <c r="P4357" s="234"/>
    </row>
    <row r="4358" spans="1:16" x14ac:dyDescent="0.25">
      <c r="A4358" s="231" t="s">
        <v>3182</v>
      </c>
      <c r="B4358" s="232" t="s">
        <v>6687</v>
      </c>
      <c r="C4358" s="233"/>
      <c r="D4358" s="233">
        <v>2</v>
      </c>
      <c r="E4358" s="233"/>
      <c r="F4358" s="233"/>
      <c r="G4358" s="233"/>
      <c r="H4358" s="233"/>
      <c r="I4358" s="233"/>
      <c r="J4358" s="233"/>
      <c r="K4358" s="233"/>
      <c r="L4358" s="233"/>
      <c r="M4358" s="233"/>
      <c r="N4358" s="233"/>
      <c r="O4358" s="233"/>
      <c r="P4358" s="234"/>
    </row>
    <row r="4359" spans="1:16" x14ac:dyDescent="0.25">
      <c r="A4359" s="231" t="s">
        <v>3053</v>
      </c>
      <c r="B4359" s="232" t="s">
        <v>6438</v>
      </c>
      <c r="C4359" s="233">
        <v>1</v>
      </c>
      <c r="D4359" s="233">
        <v>651</v>
      </c>
      <c r="E4359" s="233">
        <v>3</v>
      </c>
      <c r="F4359" s="233">
        <v>2</v>
      </c>
      <c r="G4359" s="233">
        <v>84</v>
      </c>
      <c r="H4359" s="233"/>
      <c r="I4359" s="233"/>
      <c r="J4359" s="233"/>
      <c r="K4359" s="233"/>
      <c r="L4359" s="233"/>
      <c r="M4359" s="233"/>
      <c r="N4359" s="233"/>
      <c r="O4359" s="233"/>
      <c r="P4359" s="234"/>
    </row>
    <row r="4360" spans="1:16" x14ac:dyDescent="0.25">
      <c r="A4360" s="231" t="s">
        <v>4843</v>
      </c>
      <c r="B4360" s="232" t="s">
        <v>4844</v>
      </c>
      <c r="C4360" s="233"/>
      <c r="D4360" s="233"/>
      <c r="E4360" s="233"/>
      <c r="F4360" s="233"/>
      <c r="G4360" s="233"/>
      <c r="H4360" s="233"/>
      <c r="I4360" s="233"/>
      <c r="J4360" s="233"/>
      <c r="K4360" s="233"/>
      <c r="L4360" s="233"/>
      <c r="M4360" s="233"/>
      <c r="N4360" s="233">
        <v>2</v>
      </c>
      <c r="O4360" s="233"/>
      <c r="P4360" s="234"/>
    </row>
    <row r="4361" spans="1:16" x14ac:dyDescent="0.25">
      <c r="A4361" s="231" t="s">
        <v>4845</v>
      </c>
      <c r="B4361" s="232" t="s">
        <v>4846</v>
      </c>
      <c r="C4361" s="233"/>
      <c r="D4361" s="233"/>
      <c r="E4361" s="233"/>
      <c r="F4361" s="233"/>
      <c r="G4361" s="233"/>
      <c r="H4361" s="233"/>
      <c r="I4361" s="233">
        <v>21</v>
      </c>
      <c r="J4361" s="233">
        <v>9</v>
      </c>
      <c r="K4361" s="233">
        <v>30</v>
      </c>
      <c r="L4361" s="233"/>
      <c r="M4361" s="233"/>
      <c r="N4361" s="233"/>
      <c r="O4361" s="233"/>
      <c r="P4361" s="234"/>
    </row>
    <row r="4362" spans="1:16" x14ac:dyDescent="0.25">
      <c r="A4362" s="231" t="s">
        <v>4847</v>
      </c>
      <c r="B4362" s="232" t="s">
        <v>4848</v>
      </c>
      <c r="C4362" s="233"/>
      <c r="D4362" s="233"/>
      <c r="E4362" s="233"/>
      <c r="F4362" s="233"/>
      <c r="G4362" s="233"/>
      <c r="H4362" s="233"/>
      <c r="I4362" s="233">
        <v>96</v>
      </c>
      <c r="J4362" s="233">
        <v>87</v>
      </c>
      <c r="K4362" s="233"/>
      <c r="L4362" s="233">
        <v>91</v>
      </c>
      <c r="M4362" s="233">
        <v>6</v>
      </c>
      <c r="N4362" s="233">
        <v>125</v>
      </c>
      <c r="O4362" s="233">
        <v>1</v>
      </c>
      <c r="P4362" s="234">
        <v>20</v>
      </c>
    </row>
    <row r="4363" spans="1:16" x14ac:dyDescent="0.25">
      <c r="A4363" s="231" t="s">
        <v>284</v>
      </c>
      <c r="B4363" s="232" t="s">
        <v>4808</v>
      </c>
      <c r="C4363" s="233"/>
      <c r="D4363" s="233"/>
      <c r="E4363" s="233"/>
      <c r="F4363" s="233"/>
      <c r="G4363" s="233"/>
      <c r="H4363" s="233"/>
      <c r="I4363" s="233"/>
      <c r="J4363" s="233">
        <v>61</v>
      </c>
      <c r="K4363" s="233">
        <v>40</v>
      </c>
      <c r="L4363" s="233">
        <v>8</v>
      </c>
      <c r="M4363" s="233">
        <v>79</v>
      </c>
      <c r="N4363" s="233">
        <v>63</v>
      </c>
      <c r="O4363" s="233">
        <v>66</v>
      </c>
      <c r="P4363" s="234"/>
    </row>
    <row r="4364" spans="1:16" x14ac:dyDescent="0.25">
      <c r="A4364" s="231" t="s">
        <v>1655</v>
      </c>
      <c r="B4364" s="232" t="s">
        <v>3709</v>
      </c>
      <c r="C4364" s="233">
        <v>1</v>
      </c>
      <c r="D4364" s="233"/>
      <c r="E4364" s="233"/>
      <c r="F4364" s="233"/>
      <c r="G4364" s="233"/>
      <c r="H4364" s="233"/>
      <c r="I4364" s="233"/>
      <c r="J4364" s="233"/>
      <c r="K4364" s="233"/>
      <c r="L4364" s="233"/>
      <c r="M4364" s="233"/>
      <c r="N4364" s="233"/>
      <c r="O4364" s="233"/>
      <c r="P4364" s="234"/>
    </row>
    <row r="4365" spans="1:16" x14ac:dyDescent="0.25">
      <c r="A4365" s="231" t="s">
        <v>2436</v>
      </c>
      <c r="B4365" s="232" t="s">
        <v>6457</v>
      </c>
      <c r="C4365" s="233"/>
      <c r="D4365" s="233"/>
      <c r="E4365" s="233"/>
      <c r="F4365" s="233"/>
      <c r="G4365" s="233">
        <v>6</v>
      </c>
      <c r="H4365" s="233"/>
      <c r="I4365" s="233"/>
      <c r="J4365" s="233"/>
      <c r="K4365" s="233"/>
      <c r="L4365" s="233"/>
      <c r="M4365" s="233"/>
      <c r="N4365" s="233"/>
      <c r="O4365" s="233"/>
      <c r="P4365" s="234"/>
    </row>
    <row r="4366" spans="1:16" x14ac:dyDescent="0.25">
      <c r="A4366" s="231" t="s">
        <v>1092</v>
      </c>
      <c r="B4366" s="232" t="s">
        <v>6458</v>
      </c>
      <c r="C4366" s="233">
        <v>5</v>
      </c>
      <c r="D4366" s="233">
        <v>109</v>
      </c>
      <c r="E4366" s="233"/>
      <c r="F4366" s="233"/>
      <c r="G4366" s="233"/>
      <c r="H4366" s="233"/>
      <c r="I4366" s="233"/>
      <c r="J4366" s="233"/>
      <c r="K4366" s="233"/>
      <c r="L4366" s="233"/>
      <c r="M4366" s="233"/>
      <c r="N4366" s="233"/>
      <c r="O4366" s="233"/>
      <c r="P4366" s="234"/>
    </row>
    <row r="4367" spans="1:16" x14ac:dyDescent="0.25">
      <c r="A4367" s="231" t="s">
        <v>1701</v>
      </c>
      <c r="B4367" s="232" t="s">
        <v>4833</v>
      </c>
      <c r="C4367" s="233"/>
      <c r="D4367" s="233"/>
      <c r="E4367" s="233"/>
      <c r="F4367" s="233"/>
      <c r="G4367" s="233"/>
      <c r="H4367" s="233"/>
      <c r="I4367" s="233"/>
      <c r="J4367" s="233"/>
      <c r="K4367" s="233"/>
      <c r="L4367" s="233"/>
      <c r="M4367" s="233"/>
      <c r="N4367" s="233"/>
      <c r="O4367" s="233">
        <v>12</v>
      </c>
      <c r="P4367" s="234">
        <v>16</v>
      </c>
    </row>
    <row r="4368" spans="1:16" x14ac:dyDescent="0.25">
      <c r="A4368" s="231" t="s">
        <v>1614</v>
      </c>
      <c r="B4368" s="232" t="s">
        <v>6449</v>
      </c>
      <c r="C4368" s="233">
        <v>28</v>
      </c>
      <c r="D4368" s="233">
        <v>11</v>
      </c>
      <c r="E4368" s="233"/>
      <c r="F4368" s="233"/>
      <c r="G4368" s="233"/>
      <c r="H4368" s="233">
        <v>39</v>
      </c>
      <c r="I4368" s="233">
        <v>6</v>
      </c>
      <c r="J4368" s="233">
        <v>215</v>
      </c>
      <c r="K4368" s="233"/>
      <c r="L4368" s="233">
        <v>464</v>
      </c>
      <c r="M4368" s="233">
        <v>1457</v>
      </c>
      <c r="N4368" s="233">
        <v>321</v>
      </c>
      <c r="O4368" s="233">
        <v>154</v>
      </c>
      <c r="P4368" s="234">
        <v>7</v>
      </c>
    </row>
    <row r="4369" spans="1:16" x14ac:dyDescent="0.25">
      <c r="A4369" s="231" t="s">
        <v>1886</v>
      </c>
      <c r="B4369" s="232" t="s">
        <v>6450</v>
      </c>
      <c r="C4369" s="233"/>
      <c r="D4369" s="233"/>
      <c r="E4369" s="233"/>
      <c r="F4369" s="233"/>
      <c r="G4369" s="233"/>
      <c r="H4369" s="233"/>
      <c r="I4369" s="233"/>
      <c r="J4369" s="233"/>
      <c r="K4369" s="233"/>
      <c r="L4369" s="233"/>
      <c r="M4369" s="233">
        <v>9</v>
      </c>
      <c r="N4369" s="233">
        <v>16</v>
      </c>
      <c r="O4369" s="233">
        <v>19</v>
      </c>
      <c r="P4369" s="234">
        <v>630</v>
      </c>
    </row>
    <row r="4370" spans="1:16" x14ac:dyDescent="0.25">
      <c r="A4370" s="231" t="s">
        <v>3145</v>
      </c>
      <c r="B4370" s="232" t="s">
        <v>6451</v>
      </c>
      <c r="C4370" s="233">
        <v>2</v>
      </c>
      <c r="D4370" s="233">
        <v>263</v>
      </c>
      <c r="E4370" s="233"/>
      <c r="F4370" s="233">
        <v>11</v>
      </c>
      <c r="G4370" s="233"/>
      <c r="H4370" s="233"/>
      <c r="I4370" s="233"/>
      <c r="J4370" s="233"/>
      <c r="K4370" s="233"/>
      <c r="L4370" s="233"/>
      <c r="M4370" s="233"/>
      <c r="N4370" s="233"/>
      <c r="O4370" s="233"/>
      <c r="P4370" s="234"/>
    </row>
    <row r="4371" spans="1:16" x14ac:dyDescent="0.25">
      <c r="A4371" s="231" t="s">
        <v>8783</v>
      </c>
      <c r="B4371" s="232" t="s">
        <v>8784</v>
      </c>
      <c r="C4371" s="233">
        <v>1</v>
      </c>
      <c r="D4371" s="233"/>
      <c r="E4371" s="233"/>
      <c r="F4371" s="233"/>
      <c r="G4371" s="233"/>
      <c r="H4371" s="233"/>
      <c r="I4371" s="233"/>
      <c r="J4371" s="233"/>
      <c r="K4371" s="233"/>
      <c r="L4371" s="233"/>
      <c r="M4371" s="233"/>
      <c r="N4371" s="233"/>
      <c r="O4371" s="233"/>
      <c r="P4371" s="234"/>
    </row>
    <row r="4372" spans="1:16" x14ac:dyDescent="0.25">
      <c r="A4372" s="231" t="s">
        <v>3089</v>
      </c>
      <c r="B4372" s="232" t="s">
        <v>6973</v>
      </c>
      <c r="C4372" s="233">
        <v>5</v>
      </c>
      <c r="D4372" s="233"/>
      <c r="E4372" s="233"/>
      <c r="F4372" s="233"/>
      <c r="G4372" s="233"/>
      <c r="H4372" s="233"/>
      <c r="I4372" s="233"/>
      <c r="J4372" s="233"/>
      <c r="K4372" s="233"/>
      <c r="L4372" s="233"/>
      <c r="M4372" s="233"/>
      <c r="N4372" s="233"/>
      <c r="O4372" s="233"/>
      <c r="P4372" s="234"/>
    </row>
    <row r="4373" spans="1:16" x14ac:dyDescent="0.25">
      <c r="A4373" s="231" t="s">
        <v>3219</v>
      </c>
      <c r="B4373" s="232" t="s">
        <v>6446</v>
      </c>
      <c r="C4373" s="233">
        <v>128</v>
      </c>
      <c r="D4373" s="233">
        <v>39</v>
      </c>
      <c r="E4373" s="233">
        <v>44</v>
      </c>
      <c r="F4373" s="233"/>
      <c r="G4373" s="233">
        <v>2210</v>
      </c>
      <c r="H4373" s="233">
        <v>308</v>
      </c>
      <c r="I4373" s="233"/>
      <c r="J4373" s="233"/>
      <c r="K4373" s="233"/>
      <c r="L4373" s="233">
        <v>2</v>
      </c>
      <c r="M4373" s="233">
        <v>25</v>
      </c>
      <c r="N4373" s="233"/>
      <c r="O4373" s="233"/>
      <c r="P4373" s="234"/>
    </row>
    <row r="4374" spans="1:16" x14ac:dyDescent="0.25">
      <c r="A4374" s="231" t="s">
        <v>3220</v>
      </c>
      <c r="B4374" s="232" t="s">
        <v>6805</v>
      </c>
      <c r="C4374" s="233"/>
      <c r="D4374" s="233">
        <v>37</v>
      </c>
      <c r="E4374" s="233"/>
      <c r="F4374" s="233"/>
      <c r="G4374" s="233">
        <v>1</v>
      </c>
      <c r="H4374" s="233">
        <v>1</v>
      </c>
      <c r="I4374" s="233"/>
      <c r="J4374" s="233"/>
      <c r="K4374" s="233"/>
      <c r="L4374" s="233"/>
      <c r="M4374" s="233"/>
      <c r="N4374" s="233"/>
      <c r="O4374" s="233"/>
      <c r="P4374" s="234"/>
    </row>
    <row r="4375" spans="1:16" x14ac:dyDescent="0.25">
      <c r="A4375" s="231" t="s">
        <v>3221</v>
      </c>
      <c r="B4375" s="232" t="s">
        <v>6448</v>
      </c>
      <c r="C4375" s="233"/>
      <c r="D4375" s="233">
        <v>3</v>
      </c>
      <c r="E4375" s="233"/>
      <c r="F4375" s="233">
        <v>3</v>
      </c>
      <c r="G4375" s="233"/>
      <c r="H4375" s="233"/>
      <c r="I4375" s="233"/>
      <c r="J4375" s="233"/>
      <c r="K4375" s="233"/>
      <c r="L4375" s="233"/>
      <c r="M4375" s="233"/>
      <c r="N4375" s="233"/>
      <c r="O4375" s="233"/>
      <c r="P4375" s="234"/>
    </row>
    <row r="4376" spans="1:16" x14ac:dyDescent="0.25">
      <c r="A4376" s="231" t="s">
        <v>3523</v>
      </c>
      <c r="B4376" s="232" t="s">
        <v>3524</v>
      </c>
      <c r="C4376" s="233"/>
      <c r="D4376" s="233"/>
      <c r="E4376" s="233"/>
      <c r="F4376" s="233"/>
      <c r="G4376" s="233"/>
      <c r="H4376" s="233"/>
      <c r="I4376" s="233"/>
      <c r="J4376" s="233"/>
      <c r="K4376" s="233"/>
      <c r="L4376" s="233"/>
      <c r="M4376" s="233">
        <v>9</v>
      </c>
      <c r="N4376" s="233">
        <v>92</v>
      </c>
      <c r="O4376" s="233"/>
      <c r="P4376" s="234"/>
    </row>
    <row r="4377" spans="1:16" x14ac:dyDescent="0.25">
      <c r="A4377" s="231" t="s">
        <v>4825</v>
      </c>
      <c r="B4377" s="232" t="s">
        <v>4826</v>
      </c>
      <c r="C4377" s="233"/>
      <c r="D4377" s="233"/>
      <c r="E4377" s="233"/>
      <c r="F4377" s="233"/>
      <c r="G4377" s="233"/>
      <c r="H4377" s="233"/>
      <c r="I4377" s="233">
        <v>25</v>
      </c>
      <c r="J4377" s="233">
        <v>6</v>
      </c>
      <c r="K4377" s="233"/>
      <c r="L4377" s="233">
        <v>5</v>
      </c>
      <c r="M4377" s="233">
        <v>14</v>
      </c>
      <c r="N4377" s="233">
        <v>31</v>
      </c>
      <c r="O4377" s="233"/>
      <c r="P4377" s="234">
        <v>25</v>
      </c>
    </row>
    <row r="4378" spans="1:16" x14ac:dyDescent="0.25">
      <c r="A4378" s="231" t="s">
        <v>4827</v>
      </c>
      <c r="B4378" s="232" t="s">
        <v>4828</v>
      </c>
      <c r="C4378" s="233"/>
      <c r="D4378" s="233"/>
      <c r="E4378" s="233"/>
      <c r="F4378" s="233"/>
      <c r="G4378" s="233"/>
      <c r="H4378" s="233"/>
      <c r="I4378" s="233"/>
      <c r="J4378" s="233"/>
      <c r="K4378" s="233">
        <v>24</v>
      </c>
      <c r="L4378" s="233"/>
      <c r="M4378" s="233"/>
      <c r="N4378" s="233"/>
      <c r="O4378" s="233"/>
      <c r="P4378" s="234"/>
    </row>
    <row r="4379" spans="1:16" x14ac:dyDescent="0.25">
      <c r="A4379" s="231" t="s">
        <v>4829</v>
      </c>
      <c r="B4379" s="232" t="s">
        <v>4830</v>
      </c>
      <c r="C4379" s="233"/>
      <c r="D4379" s="233"/>
      <c r="E4379" s="233"/>
      <c r="F4379" s="233"/>
      <c r="G4379" s="233"/>
      <c r="H4379" s="233"/>
      <c r="I4379" s="233"/>
      <c r="J4379" s="233"/>
      <c r="K4379" s="233">
        <v>1</v>
      </c>
      <c r="L4379" s="233"/>
      <c r="M4379" s="233"/>
      <c r="N4379" s="233">
        <v>3</v>
      </c>
      <c r="O4379" s="233">
        <v>3</v>
      </c>
      <c r="P4379" s="234"/>
    </row>
    <row r="4380" spans="1:16" x14ac:dyDescent="0.25">
      <c r="A4380" s="231" t="s">
        <v>4831</v>
      </c>
      <c r="B4380" s="232" t="s">
        <v>4832</v>
      </c>
      <c r="C4380" s="233"/>
      <c r="D4380" s="233"/>
      <c r="E4380" s="233"/>
      <c r="F4380" s="233"/>
      <c r="G4380" s="233"/>
      <c r="H4380" s="233"/>
      <c r="I4380" s="233"/>
      <c r="J4380" s="233"/>
      <c r="K4380" s="233"/>
      <c r="L4380" s="233">
        <v>28</v>
      </c>
      <c r="M4380" s="233">
        <v>46</v>
      </c>
      <c r="N4380" s="233"/>
      <c r="O4380" s="233"/>
      <c r="P4380" s="234"/>
    </row>
    <row r="4381" spans="1:16" x14ac:dyDescent="0.25">
      <c r="A4381" s="231" t="s">
        <v>3504</v>
      </c>
      <c r="B4381" s="232" t="s">
        <v>3505</v>
      </c>
      <c r="C4381" s="233"/>
      <c r="D4381" s="233"/>
      <c r="E4381" s="233"/>
      <c r="F4381" s="233"/>
      <c r="G4381" s="233"/>
      <c r="H4381" s="233"/>
      <c r="I4381" s="233"/>
      <c r="J4381" s="233"/>
      <c r="K4381" s="233"/>
      <c r="L4381" s="233">
        <v>13</v>
      </c>
      <c r="M4381" s="233">
        <v>5</v>
      </c>
      <c r="N4381" s="233">
        <v>245</v>
      </c>
      <c r="O4381" s="233">
        <v>106</v>
      </c>
      <c r="P4381" s="234"/>
    </row>
    <row r="4382" spans="1:16" x14ac:dyDescent="0.25">
      <c r="A4382" s="231" t="s">
        <v>164</v>
      </c>
      <c r="B4382" s="232" t="s">
        <v>10046</v>
      </c>
      <c r="C4382" s="233">
        <v>2</v>
      </c>
      <c r="D4382" s="233"/>
      <c r="E4382" s="233"/>
      <c r="F4382" s="233"/>
      <c r="G4382" s="233"/>
      <c r="H4382" s="233">
        <v>1</v>
      </c>
      <c r="I4382" s="233"/>
      <c r="J4382" s="233">
        <v>193</v>
      </c>
      <c r="K4382" s="233"/>
      <c r="L4382" s="233"/>
      <c r="M4382" s="233">
        <v>1</v>
      </c>
      <c r="N4382" s="233"/>
      <c r="O4382" s="233">
        <v>38</v>
      </c>
      <c r="P4382" s="234">
        <v>78</v>
      </c>
    </row>
    <row r="4383" spans="1:16" x14ac:dyDescent="0.25">
      <c r="A4383" s="231" t="s">
        <v>326</v>
      </c>
      <c r="B4383" s="232" t="s">
        <v>4816</v>
      </c>
      <c r="C4383" s="233">
        <v>3</v>
      </c>
      <c r="D4383" s="233">
        <v>32</v>
      </c>
      <c r="E4383" s="233">
        <v>44</v>
      </c>
      <c r="F4383" s="233">
        <v>16</v>
      </c>
      <c r="G4383" s="233">
        <v>15</v>
      </c>
      <c r="H4383" s="233">
        <v>6</v>
      </c>
      <c r="I4383" s="233">
        <v>67</v>
      </c>
      <c r="J4383" s="233">
        <v>1</v>
      </c>
      <c r="K4383" s="233">
        <v>14</v>
      </c>
      <c r="L4383" s="233">
        <v>1</v>
      </c>
      <c r="M4383" s="233"/>
      <c r="N4383" s="233">
        <v>83</v>
      </c>
      <c r="O4383" s="233">
        <v>2</v>
      </c>
      <c r="P4383" s="234"/>
    </row>
    <row r="4384" spans="1:16" x14ac:dyDescent="0.25">
      <c r="A4384" s="231" t="s">
        <v>1114</v>
      </c>
      <c r="B4384" s="232" t="s">
        <v>6467</v>
      </c>
      <c r="C4384" s="233"/>
      <c r="D4384" s="233"/>
      <c r="E4384" s="233"/>
      <c r="F4384" s="233"/>
      <c r="G4384" s="233"/>
      <c r="H4384" s="233"/>
      <c r="I4384" s="233"/>
      <c r="J4384" s="233"/>
      <c r="K4384" s="233"/>
      <c r="L4384" s="233">
        <v>2</v>
      </c>
      <c r="M4384" s="233"/>
      <c r="N4384" s="233"/>
      <c r="O4384" s="233"/>
      <c r="P4384" s="234"/>
    </row>
    <row r="4385" spans="1:16" x14ac:dyDescent="0.25">
      <c r="A4385" s="231" t="s">
        <v>448</v>
      </c>
      <c r="B4385" s="232" t="s">
        <v>4820</v>
      </c>
      <c r="C4385" s="233"/>
      <c r="D4385" s="233"/>
      <c r="E4385" s="233"/>
      <c r="F4385" s="233"/>
      <c r="G4385" s="233"/>
      <c r="H4385" s="233"/>
      <c r="I4385" s="233">
        <v>1</v>
      </c>
      <c r="J4385" s="233">
        <v>1</v>
      </c>
      <c r="K4385" s="233"/>
      <c r="L4385" s="233"/>
      <c r="M4385" s="233">
        <v>17</v>
      </c>
      <c r="N4385" s="233"/>
      <c r="O4385" s="233"/>
      <c r="P4385" s="234">
        <v>1</v>
      </c>
    </row>
    <row r="4386" spans="1:16" x14ac:dyDescent="0.25">
      <c r="A4386" s="231" t="s">
        <v>608</v>
      </c>
      <c r="B4386" s="232" t="s">
        <v>4821</v>
      </c>
      <c r="C4386" s="233"/>
      <c r="D4386" s="233">
        <v>1</v>
      </c>
      <c r="E4386" s="233">
        <v>4</v>
      </c>
      <c r="F4386" s="233">
        <v>2</v>
      </c>
      <c r="G4386" s="233"/>
      <c r="H4386" s="233"/>
      <c r="I4386" s="233"/>
      <c r="J4386" s="233"/>
      <c r="K4386" s="233">
        <v>1</v>
      </c>
      <c r="L4386" s="233">
        <v>8</v>
      </c>
      <c r="M4386" s="233"/>
      <c r="N4386" s="233"/>
      <c r="O4386" s="233"/>
      <c r="P4386" s="234"/>
    </row>
    <row r="4387" spans="1:16" x14ac:dyDescent="0.25">
      <c r="A4387" s="231" t="s">
        <v>670</v>
      </c>
      <c r="B4387" s="232" t="s">
        <v>4822</v>
      </c>
      <c r="C4387" s="233"/>
      <c r="D4387" s="233">
        <v>2</v>
      </c>
      <c r="E4387" s="233"/>
      <c r="F4387" s="233"/>
      <c r="G4387" s="233"/>
      <c r="H4387" s="233"/>
      <c r="I4387" s="233"/>
      <c r="J4387" s="233"/>
      <c r="K4387" s="233"/>
      <c r="L4387" s="233"/>
      <c r="M4387" s="233"/>
      <c r="N4387" s="233">
        <v>2</v>
      </c>
      <c r="O4387" s="233">
        <v>1</v>
      </c>
      <c r="P4387" s="234">
        <v>1</v>
      </c>
    </row>
    <row r="4388" spans="1:16" x14ac:dyDescent="0.25">
      <c r="A4388" s="231" t="s">
        <v>336</v>
      </c>
      <c r="B4388" s="232" t="s">
        <v>6459</v>
      </c>
      <c r="C4388" s="233"/>
      <c r="D4388" s="233"/>
      <c r="E4388" s="233"/>
      <c r="F4388" s="233"/>
      <c r="G4388" s="233"/>
      <c r="H4388" s="233">
        <v>3</v>
      </c>
      <c r="I4388" s="233"/>
      <c r="J4388" s="233"/>
      <c r="K4388" s="233"/>
      <c r="L4388" s="233"/>
      <c r="M4388" s="233">
        <v>29</v>
      </c>
      <c r="N4388" s="233">
        <v>845</v>
      </c>
      <c r="O4388" s="233"/>
      <c r="P4388" s="234">
        <v>34</v>
      </c>
    </row>
    <row r="4389" spans="1:16" x14ac:dyDescent="0.25">
      <c r="A4389" s="231" t="s">
        <v>2948</v>
      </c>
      <c r="B4389" s="232" t="s">
        <v>6560</v>
      </c>
      <c r="C4389" s="233">
        <v>5</v>
      </c>
      <c r="D4389" s="233"/>
      <c r="E4389" s="233"/>
      <c r="F4389" s="233"/>
      <c r="G4389" s="233">
        <v>1</v>
      </c>
      <c r="H4389" s="233"/>
      <c r="I4389" s="233"/>
      <c r="J4389" s="233"/>
      <c r="K4389" s="233"/>
      <c r="L4389" s="233"/>
      <c r="M4389" s="233"/>
      <c r="N4389" s="233">
        <v>2</v>
      </c>
      <c r="O4389" s="233"/>
      <c r="P4389" s="234"/>
    </row>
    <row r="4390" spans="1:16" x14ac:dyDescent="0.25">
      <c r="A4390" s="231" t="s">
        <v>8154</v>
      </c>
      <c r="B4390" s="232" t="s">
        <v>8155</v>
      </c>
      <c r="C4390" s="233"/>
      <c r="D4390" s="233"/>
      <c r="E4390" s="233"/>
      <c r="F4390" s="233"/>
      <c r="G4390" s="233"/>
      <c r="H4390" s="233"/>
      <c r="I4390" s="233"/>
      <c r="J4390" s="233"/>
      <c r="K4390" s="233"/>
      <c r="L4390" s="233"/>
      <c r="M4390" s="233">
        <v>7</v>
      </c>
      <c r="N4390" s="233"/>
      <c r="O4390" s="233"/>
      <c r="P4390" s="234"/>
    </row>
    <row r="4391" spans="1:16" x14ac:dyDescent="0.25">
      <c r="A4391" s="231" t="s">
        <v>2947</v>
      </c>
      <c r="B4391" s="232" t="s">
        <v>6460</v>
      </c>
      <c r="C4391" s="233">
        <v>48</v>
      </c>
      <c r="D4391" s="233"/>
      <c r="E4391" s="233"/>
      <c r="F4391" s="233"/>
      <c r="G4391" s="233"/>
      <c r="H4391" s="233">
        <v>7</v>
      </c>
      <c r="I4391" s="233"/>
      <c r="J4391" s="233"/>
      <c r="K4391" s="233">
        <v>3</v>
      </c>
      <c r="L4391" s="233"/>
      <c r="M4391" s="233"/>
      <c r="N4391" s="233"/>
      <c r="O4391" s="233"/>
      <c r="P4391" s="234"/>
    </row>
    <row r="4392" spans="1:16" x14ac:dyDescent="0.25">
      <c r="A4392" s="231" t="s">
        <v>2228</v>
      </c>
      <c r="B4392" s="232" t="s">
        <v>6462</v>
      </c>
      <c r="C4392" s="233"/>
      <c r="D4392" s="233"/>
      <c r="E4392" s="233"/>
      <c r="F4392" s="233"/>
      <c r="G4392" s="233"/>
      <c r="H4392" s="233"/>
      <c r="I4392" s="233"/>
      <c r="J4392" s="233"/>
      <c r="K4392" s="233">
        <v>2</v>
      </c>
      <c r="L4392" s="233"/>
      <c r="M4392" s="233"/>
      <c r="N4392" s="233"/>
      <c r="O4392" s="233"/>
      <c r="P4392" s="234"/>
    </row>
    <row r="4393" spans="1:16" x14ac:dyDescent="0.25">
      <c r="A4393" s="231" t="s">
        <v>8346</v>
      </c>
      <c r="B4393" s="232" t="s">
        <v>8347</v>
      </c>
      <c r="C4393" s="233"/>
      <c r="D4393" s="233">
        <v>1</v>
      </c>
      <c r="E4393" s="233"/>
      <c r="F4393" s="233"/>
      <c r="G4393" s="233"/>
      <c r="H4393" s="233"/>
      <c r="I4393" s="233"/>
      <c r="J4393" s="233">
        <v>7</v>
      </c>
      <c r="K4393" s="233">
        <v>6</v>
      </c>
      <c r="L4393" s="233"/>
      <c r="M4393" s="233"/>
      <c r="N4393" s="233"/>
      <c r="O4393" s="233"/>
      <c r="P4393" s="234"/>
    </row>
    <row r="4394" spans="1:16" x14ac:dyDescent="0.25">
      <c r="A4394" s="231" t="s">
        <v>7882</v>
      </c>
      <c r="B4394" s="232" t="s">
        <v>7883</v>
      </c>
      <c r="C4394" s="233"/>
      <c r="D4394" s="233"/>
      <c r="E4394" s="233"/>
      <c r="F4394" s="233"/>
      <c r="G4394" s="233"/>
      <c r="H4394" s="233"/>
      <c r="I4394" s="233"/>
      <c r="J4394" s="233"/>
      <c r="K4394" s="233"/>
      <c r="L4394" s="233">
        <v>4</v>
      </c>
      <c r="M4394" s="233"/>
      <c r="N4394" s="233"/>
      <c r="O4394" s="233"/>
      <c r="P4394" s="234"/>
    </row>
    <row r="4395" spans="1:16" x14ac:dyDescent="0.25">
      <c r="A4395" s="231" t="s">
        <v>2474</v>
      </c>
      <c r="B4395" s="232" t="s">
        <v>6463</v>
      </c>
      <c r="C4395" s="233"/>
      <c r="D4395" s="233"/>
      <c r="E4395" s="233"/>
      <c r="F4395" s="233"/>
      <c r="G4395" s="233"/>
      <c r="H4395" s="233"/>
      <c r="I4395" s="233"/>
      <c r="J4395" s="233"/>
      <c r="K4395" s="233">
        <v>1</v>
      </c>
      <c r="L4395" s="233">
        <v>1</v>
      </c>
      <c r="M4395" s="233"/>
      <c r="N4395" s="233"/>
      <c r="O4395" s="233"/>
      <c r="P4395" s="234"/>
    </row>
    <row r="4396" spans="1:16" x14ac:dyDescent="0.25">
      <c r="A4396" s="231" t="s">
        <v>926</v>
      </c>
      <c r="B4396" s="232" t="s">
        <v>4817</v>
      </c>
      <c r="C4396" s="233">
        <v>13</v>
      </c>
      <c r="D4396" s="233">
        <v>2</v>
      </c>
      <c r="E4396" s="233">
        <v>17</v>
      </c>
      <c r="F4396" s="233"/>
      <c r="G4396" s="233">
        <v>11</v>
      </c>
      <c r="H4396" s="233">
        <v>31</v>
      </c>
      <c r="I4396" s="233">
        <v>1</v>
      </c>
      <c r="J4396" s="233">
        <v>2</v>
      </c>
      <c r="K4396" s="233"/>
      <c r="L4396" s="233">
        <v>40</v>
      </c>
      <c r="M4396" s="233">
        <v>147</v>
      </c>
      <c r="N4396" s="233">
        <v>13</v>
      </c>
      <c r="O4396" s="233">
        <v>12</v>
      </c>
      <c r="P4396" s="234"/>
    </row>
    <row r="4397" spans="1:16" x14ac:dyDescent="0.25">
      <c r="A4397" s="231" t="s">
        <v>1145</v>
      </c>
      <c r="B4397" s="232" t="s">
        <v>6466</v>
      </c>
      <c r="C4397" s="233">
        <v>1</v>
      </c>
      <c r="D4397" s="233"/>
      <c r="E4397" s="233"/>
      <c r="F4397" s="233"/>
      <c r="G4397" s="233"/>
      <c r="H4397" s="233"/>
      <c r="I4397" s="233"/>
      <c r="J4397" s="233"/>
      <c r="K4397" s="233">
        <v>26</v>
      </c>
      <c r="L4397" s="233"/>
      <c r="M4397" s="233"/>
      <c r="N4397" s="233"/>
      <c r="O4397" s="233"/>
      <c r="P4397" s="234"/>
    </row>
    <row r="4398" spans="1:16" x14ac:dyDescent="0.25">
      <c r="A4398" s="231" t="s">
        <v>495</v>
      </c>
      <c r="B4398" s="232" t="s">
        <v>4812</v>
      </c>
      <c r="C4398" s="233"/>
      <c r="D4398" s="233"/>
      <c r="E4398" s="233"/>
      <c r="F4398" s="233">
        <v>1</v>
      </c>
      <c r="G4398" s="233"/>
      <c r="H4398" s="233"/>
      <c r="I4398" s="233"/>
      <c r="J4398" s="233"/>
      <c r="K4398" s="233"/>
      <c r="L4398" s="233"/>
      <c r="M4398" s="233"/>
      <c r="N4398" s="233"/>
      <c r="O4398" s="233">
        <v>20</v>
      </c>
      <c r="P4398" s="234"/>
    </row>
    <row r="4399" spans="1:16" x14ac:dyDescent="0.25">
      <c r="A4399" s="231" t="s">
        <v>236</v>
      </c>
      <c r="B4399" s="232" t="s">
        <v>4814</v>
      </c>
      <c r="C4399" s="233">
        <v>231</v>
      </c>
      <c r="D4399" s="233"/>
      <c r="E4399" s="233"/>
      <c r="F4399" s="233"/>
      <c r="G4399" s="233"/>
      <c r="H4399" s="233"/>
      <c r="I4399" s="233"/>
      <c r="J4399" s="233"/>
      <c r="K4399" s="233"/>
      <c r="L4399" s="233"/>
      <c r="M4399" s="233"/>
      <c r="N4399" s="233"/>
      <c r="O4399" s="233"/>
      <c r="P4399" s="234">
        <v>3</v>
      </c>
    </row>
    <row r="4400" spans="1:16" x14ac:dyDescent="0.25">
      <c r="A4400" s="231" t="s">
        <v>364</v>
      </c>
      <c r="B4400" s="232" t="s">
        <v>10047</v>
      </c>
      <c r="C4400" s="233"/>
      <c r="D4400" s="233"/>
      <c r="E4400" s="233"/>
      <c r="F4400" s="233"/>
      <c r="G4400" s="233"/>
      <c r="H4400" s="233"/>
      <c r="I4400" s="233"/>
      <c r="J4400" s="233">
        <v>4</v>
      </c>
      <c r="K4400" s="233"/>
      <c r="L4400" s="233"/>
      <c r="M4400" s="233"/>
      <c r="N4400" s="233"/>
      <c r="O4400" s="233">
        <v>66</v>
      </c>
      <c r="P4400" s="234"/>
    </row>
    <row r="4401" spans="1:16" x14ac:dyDescent="0.25">
      <c r="A4401" s="231" t="s">
        <v>1446</v>
      </c>
      <c r="B4401" s="232" t="s">
        <v>6469</v>
      </c>
      <c r="C4401" s="233">
        <v>11</v>
      </c>
      <c r="D4401" s="233">
        <v>3</v>
      </c>
      <c r="E4401" s="233"/>
      <c r="F4401" s="233"/>
      <c r="G4401" s="233"/>
      <c r="H4401" s="233">
        <v>1</v>
      </c>
      <c r="I4401" s="233"/>
      <c r="J4401" s="233"/>
      <c r="K4401" s="233">
        <v>3</v>
      </c>
      <c r="L4401" s="233"/>
      <c r="M4401" s="233"/>
      <c r="N4401" s="233"/>
      <c r="O4401" s="233"/>
      <c r="P4401" s="234"/>
    </row>
    <row r="4402" spans="1:16" x14ac:dyDescent="0.25">
      <c r="A4402" s="231" t="s">
        <v>963</v>
      </c>
      <c r="B4402" s="232" t="s">
        <v>4809</v>
      </c>
      <c r="C4402" s="233"/>
      <c r="D4402" s="233"/>
      <c r="E4402" s="233"/>
      <c r="F4402" s="233"/>
      <c r="G4402" s="233">
        <v>1</v>
      </c>
      <c r="H4402" s="233"/>
      <c r="I4402" s="233"/>
      <c r="J4402" s="233">
        <v>1</v>
      </c>
      <c r="K4402" s="233"/>
      <c r="L4402" s="233"/>
      <c r="M4402" s="233"/>
      <c r="N4402" s="233"/>
      <c r="O4402" s="233">
        <v>2</v>
      </c>
      <c r="P4402" s="234">
        <v>1</v>
      </c>
    </row>
    <row r="4403" spans="1:16" x14ac:dyDescent="0.25">
      <c r="A4403" s="231" t="s">
        <v>420</v>
      </c>
      <c r="B4403" s="232" t="s">
        <v>3575</v>
      </c>
      <c r="C4403" s="233"/>
      <c r="D4403" s="233">
        <v>21</v>
      </c>
      <c r="E4403" s="233"/>
      <c r="F4403" s="233">
        <v>9</v>
      </c>
      <c r="G4403" s="233">
        <v>1</v>
      </c>
      <c r="H4403" s="233">
        <v>1</v>
      </c>
      <c r="I4403" s="233">
        <v>7</v>
      </c>
      <c r="J4403" s="233">
        <v>10</v>
      </c>
      <c r="K4403" s="233">
        <v>7</v>
      </c>
      <c r="L4403" s="233">
        <v>1</v>
      </c>
      <c r="M4403" s="233"/>
      <c r="N4403" s="233">
        <v>2</v>
      </c>
      <c r="O4403" s="233">
        <v>2</v>
      </c>
      <c r="P4403" s="234">
        <v>1</v>
      </c>
    </row>
    <row r="4404" spans="1:16" x14ac:dyDescent="0.25">
      <c r="A4404" s="231" t="s">
        <v>904</v>
      </c>
      <c r="B4404" s="232" t="s">
        <v>4804</v>
      </c>
      <c r="C4404" s="233">
        <v>30</v>
      </c>
      <c r="D4404" s="233">
        <v>1</v>
      </c>
      <c r="E4404" s="233"/>
      <c r="F4404" s="233">
        <v>2</v>
      </c>
      <c r="G4404" s="233"/>
      <c r="H4404" s="233"/>
      <c r="I4404" s="233"/>
      <c r="J4404" s="233">
        <v>3</v>
      </c>
      <c r="K4404" s="233"/>
      <c r="L4404" s="233">
        <v>5</v>
      </c>
      <c r="M4404" s="233">
        <v>3</v>
      </c>
      <c r="N4404" s="233"/>
      <c r="O4404" s="233"/>
      <c r="P4404" s="234">
        <v>1</v>
      </c>
    </row>
    <row r="4405" spans="1:16" x14ac:dyDescent="0.25">
      <c r="A4405" s="231" t="s">
        <v>4805</v>
      </c>
      <c r="B4405" s="232" t="s">
        <v>4806</v>
      </c>
      <c r="C4405" s="233"/>
      <c r="D4405" s="233"/>
      <c r="E4405" s="233"/>
      <c r="F4405" s="233"/>
      <c r="G4405" s="233"/>
      <c r="H4405" s="233"/>
      <c r="I4405" s="233">
        <v>1</v>
      </c>
      <c r="J4405" s="233"/>
      <c r="K4405" s="233"/>
      <c r="L4405" s="233"/>
      <c r="M4405" s="233"/>
      <c r="N4405" s="233"/>
      <c r="O4405" s="233"/>
      <c r="P4405" s="234"/>
    </row>
    <row r="4406" spans="1:16" x14ac:dyDescent="0.25">
      <c r="A4406" s="231" t="s">
        <v>146</v>
      </c>
      <c r="B4406" s="232" t="s">
        <v>4807</v>
      </c>
      <c r="C4406" s="233"/>
      <c r="D4406" s="233">
        <v>1</v>
      </c>
      <c r="E4406" s="233"/>
      <c r="F4406" s="233">
        <v>2</v>
      </c>
      <c r="G4406" s="233">
        <v>21</v>
      </c>
      <c r="H4406" s="233">
        <v>8</v>
      </c>
      <c r="I4406" s="233">
        <v>12</v>
      </c>
      <c r="J4406" s="233">
        <v>152</v>
      </c>
      <c r="K4406" s="233">
        <v>9</v>
      </c>
      <c r="L4406" s="233"/>
      <c r="M4406" s="233">
        <v>4</v>
      </c>
      <c r="N4406" s="233">
        <v>11</v>
      </c>
      <c r="O4406" s="233">
        <v>7</v>
      </c>
      <c r="P4406" s="234">
        <v>54</v>
      </c>
    </row>
    <row r="4407" spans="1:16" x14ac:dyDescent="0.25">
      <c r="A4407" s="231" t="s">
        <v>97</v>
      </c>
      <c r="B4407" s="232" t="s">
        <v>10048</v>
      </c>
      <c r="C4407" s="233">
        <v>4</v>
      </c>
      <c r="D4407" s="233"/>
      <c r="E4407" s="233"/>
      <c r="F4407" s="233">
        <v>3</v>
      </c>
      <c r="G4407" s="233"/>
      <c r="H4407" s="233"/>
      <c r="I4407" s="233">
        <v>1</v>
      </c>
      <c r="J4407" s="233"/>
      <c r="K4407" s="233">
        <v>1</v>
      </c>
      <c r="L4407" s="233">
        <v>1</v>
      </c>
      <c r="M4407" s="233">
        <v>13</v>
      </c>
      <c r="N4407" s="233"/>
      <c r="O4407" s="233">
        <v>2</v>
      </c>
      <c r="P4407" s="234">
        <v>94</v>
      </c>
    </row>
    <row r="4408" spans="1:16" x14ac:dyDescent="0.25">
      <c r="A4408" s="231" t="s">
        <v>198</v>
      </c>
      <c r="B4408" s="232" t="s">
        <v>10049</v>
      </c>
      <c r="C4408" s="233"/>
      <c r="D4408" s="233"/>
      <c r="E4408" s="233"/>
      <c r="F4408" s="233"/>
      <c r="G4408" s="233"/>
      <c r="H4408" s="233"/>
      <c r="I4408" s="233"/>
      <c r="J4408" s="233">
        <v>1</v>
      </c>
      <c r="K4408" s="233"/>
      <c r="L4408" s="233"/>
      <c r="M4408" s="233"/>
      <c r="N4408" s="233"/>
      <c r="O4408" s="233">
        <v>4</v>
      </c>
      <c r="P4408" s="234">
        <v>13</v>
      </c>
    </row>
    <row r="4409" spans="1:16" x14ac:dyDescent="0.25">
      <c r="A4409" s="231" t="s">
        <v>925</v>
      </c>
      <c r="B4409" s="232" t="s">
        <v>4798</v>
      </c>
      <c r="C4409" s="233"/>
      <c r="D4409" s="233"/>
      <c r="E4409" s="233"/>
      <c r="F4409" s="233"/>
      <c r="G4409" s="233"/>
      <c r="H4409" s="233">
        <v>1</v>
      </c>
      <c r="I4409" s="233"/>
      <c r="J4409" s="233"/>
      <c r="K4409" s="233"/>
      <c r="L4409" s="233"/>
      <c r="M4409" s="233"/>
      <c r="N4409" s="233"/>
      <c r="O4409" s="233"/>
      <c r="P4409" s="234"/>
    </row>
    <row r="4410" spans="1:16" x14ac:dyDescent="0.25">
      <c r="A4410" s="231" t="s">
        <v>178</v>
      </c>
      <c r="B4410" s="232" t="s">
        <v>4799</v>
      </c>
      <c r="C4410" s="233"/>
      <c r="D4410" s="233"/>
      <c r="E4410" s="233"/>
      <c r="F4410" s="233">
        <v>4</v>
      </c>
      <c r="G4410" s="233"/>
      <c r="H4410" s="233"/>
      <c r="I4410" s="233"/>
      <c r="J4410" s="233"/>
      <c r="K4410" s="233">
        <v>7</v>
      </c>
      <c r="L4410" s="233">
        <v>2</v>
      </c>
      <c r="M4410" s="233">
        <v>5</v>
      </c>
      <c r="N4410" s="233">
        <v>2</v>
      </c>
      <c r="O4410" s="233">
        <v>5</v>
      </c>
      <c r="P4410" s="234"/>
    </row>
    <row r="4411" spans="1:16" x14ac:dyDescent="0.25">
      <c r="A4411" s="231" t="s">
        <v>1391</v>
      </c>
      <c r="B4411" s="232" t="s">
        <v>4800</v>
      </c>
      <c r="C4411" s="233"/>
      <c r="D4411" s="233">
        <v>1</v>
      </c>
      <c r="E4411" s="233"/>
      <c r="F4411" s="233"/>
      <c r="G4411" s="233">
        <v>2</v>
      </c>
      <c r="H4411" s="233"/>
      <c r="I4411" s="233"/>
      <c r="J4411" s="233"/>
      <c r="K4411" s="233"/>
      <c r="L4411" s="233"/>
      <c r="M4411" s="233"/>
      <c r="N4411" s="233"/>
      <c r="O4411" s="233"/>
      <c r="P4411" s="234">
        <v>2</v>
      </c>
    </row>
    <row r="4412" spans="1:16" x14ac:dyDescent="0.25">
      <c r="A4412" s="231" t="s">
        <v>1257</v>
      </c>
      <c r="B4412" s="232" t="s">
        <v>4801</v>
      </c>
      <c r="C4412" s="233"/>
      <c r="D4412" s="233"/>
      <c r="E4412" s="233"/>
      <c r="F4412" s="233"/>
      <c r="G4412" s="233"/>
      <c r="H4412" s="233"/>
      <c r="I4412" s="233"/>
      <c r="J4412" s="233">
        <v>17</v>
      </c>
      <c r="K4412" s="233"/>
      <c r="L4412" s="233"/>
      <c r="M4412" s="233"/>
      <c r="N4412" s="233"/>
      <c r="O4412" s="233"/>
      <c r="P4412" s="234"/>
    </row>
    <row r="4413" spans="1:16" x14ac:dyDescent="0.25">
      <c r="A4413" s="231" t="s">
        <v>2001</v>
      </c>
      <c r="B4413" s="232" t="s">
        <v>10050</v>
      </c>
      <c r="C4413" s="233"/>
      <c r="D4413" s="233"/>
      <c r="E4413" s="233"/>
      <c r="F4413" s="233">
        <v>8</v>
      </c>
      <c r="G4413" s="233">
        <v>3</v>
      </c>
      <c r="H4413" s="233"/>
      <c r="I4413" s="233"/>
      <c r="J4413" s="233"/>
      <c r="K4413" s="233"/>
      <c r="L4413" s="233"/>
      <c r="M4413" s="233">
        <v>1</v>
      </c>
      <c r="N4413" s="233"/>
      <c r="O4413" s="233"/>
      <c r="P4413" s="234"/>
    </row>
    <row r="4414" spans="1:16" x14ac:dyDescent="0.25">
      <c r="A4414" s="231" t="s">
        <v>853</v>
      </c>
      <c r="B4414" s="232" t="s">
        <v>3706</v>
      </c>
      <c r="C4414" s="233"/>
      <c r="D4414" s="233"/>
      <c r="E4414" s="233">
        <v>6</v>
      </c>
      <c r="F4414" s="233"/>
      <c r="G4414" s="233">
        <v>79</v>
      </c>
      <c r="H4414" s="233"/>
      <c r="I4414" s="233"/>
      <c r="J4414" s="233"/>
      <c r="K4414" s="233">
        <v>1</v>
      </c>
      <c r="L4414" s="233">
        <v>3</v>
      </c>
      <c r="M4414" s="233"/>
      <c r="N4414" s="233"/>
      <c r="O4414" s="233">
        <v>2</v>
      </c>
      <c r="P4414" s="234">
        <v>23</v>
      </c>
    </row>
    <row r="4415" spans="1:16" x14ac:dyDescent="0.25">
      <c r="A4415" s="231" t="s">
        <v>1611</v>
      </c>
      <c r="B4415" s="232" t="s">
        <v>4854</v>
      </c>
      <c r="C4415" s="233"/>
      <c r="D4415" s="233"/>
      <c r="E4415" s="233"/>
      <c r="F4415" s="233">
        <v>3</v>
      </c>
      <c r="G4415" s="233">
        <v>6</v>
      </c>
      <c r="H4415" s="233"/>
      <c r="I4415" s="233"/>
      <c r="J4415" s="233"/>
      <c r="K4415" s="233"/>
      <c r="L4415" s="233"/>
      <c r="M4415" s="233"/>
      <c r="N4415" s="233"/>
      <c r="O4415" s="233"/>
      <c r="P4415" s="234"/>
    </row>
    <row r="4416" spans="1:16" x14ac:dyDescent="0.25">
      <c r="A4416" s="231" t="s">
        <v>1417</v>
      </c>
      <c r="B4416" s="232" t="s">
        <v>4852</v>
      </c>
      <c r="C4416" s="233"/>
      <c r="D4416" s="233"/>
      <c r="E4416" s="233"/>
      <c r="F4416" s="233"/>
      <c r="G4416" s="233"/>
      <c r="H4416" s="233"/>
      <c r="I4416" s="233">
        <v>3</v>
      </c>
      <c r="J4416" s="233">
        <v>1</v>
      </c>
      <c r="K4416" s="233"/>
      <c r="L4416" s="233"/>
      <c r="M4416" s="233">
        <v>1</v>
      </c>
      <c r="N4416" s="233">
        <v>4</v>
      </c>
      <c r="O4416" s="233">
        <v>8</v>
      </c>
      <c r="P4416" s="234">
        <v>10</v>
      </c>
    </row>
    <row r="4417" spans="1:16" x14ac:dyDescent="0.25">
      <c r="A4417" s="231" t="s">
        <v>2304</v>
      </c>
      <c r="B4417" s="232" t="s">
        <v>4853</v>
      </c>
      <c r="C4417" s="233"/>
      <c r="D4417" s="233"/>
      <c r="E4417" s="233"/>
      <c r="F4417" s="233"/>
      <c r="G4417" s="233">
        <v>1</v>
      </c>
      <c r="H4417" s="233"/>
      <c r="I4417" s="233"/>
      <c r="J4417" s="233"/>
      <c r="K4417" s="233">
        <v>1</v>
      </c>
      <c r="L4417" s="233"/>
      <c r="M4417" s="233"/>
      <c r="N4417" s="233"/>
      <c r="O4417" s="233"/>
      <c r="P4417" s="234"/>
    </row>
    <row r="4418" spans="1:16" x14ac:dyDescent="0.25">
      <c r="A4418" s="231" t="s">
        <v>2529</v>
      </c>
      <c r="B4418" s="232" t="s">
        <v>6417</v>
      </c>
      <c r="C4418" s="233">
        <v>4545</v>
      </c>
      <c r="D4418" s="233"/>
      <c r="E4418" s="233"/>
      <c r="F4418" s="233"/>
      <c r="G4418" s="233"/>
      <c r="H4418" s="233"/>
      <c r="I4418" s="233"/>
      <c r="J4418" s="233"/>
      <c r="K4418" s="233"/>
      <c r="L4418" s="233"/>
      <c r="M4418" s="233"/>
      <c r="N4418" s="233"/>
      <c r="O4418" s="233"/>
      <c r="P4418" s="234"/>
    </row>
    <row r="4419" spans="1:16" x14ac:dyDescent="0.25">
      <c r="A4419" s="231" t="s">
        <v>2111</v>
      </c>
      <c r="B4419" s="232" t="s">
        <v>6419</v>
      </c>
      <c r="C4419" s="233"/>
      <c r="D4419" s="233"/>
      <c r="E4419" s="233"/>
      <c r="F4419" s="233"/>
      <c r="G4419" s="233"/>
      <c r="H4419" s="233">
        <v>14</v>
      </c>
      <c r="I4419" s="233"/>
      <c r="J4419" s="233"/>
      <c r="K4419" s="233"/>
      <c r="L4419" s="233"/>
      <c r="M4419" s="233"/>
      <c r="N4419" s="233"/>
      <c r="O4419" s="233"/>
      <c r="P4419" s="234"/>
    </row>
    <row r="4420" spans="1:16" x14ac:dyDescent="0.25">
      <c r="A4420" s="231" t="s">
        <v>1379</v>
      </c>
      <c r="B4420" s="232" t="s">
        <v>6421</v>
      </c>
      <c r="C4420" s="233"/>
      <c r="D4420" s="233"/>
      <c r="E4420" s="233"/>
      <c r="F4420" s="233">
        <v>4</v>
      </c>
      <c r="G4420" s="233"/>
      <c r="H4420" s="233"/>
      <c r="I4420" s="233"/>
      <c r="J4420" s="233"/>
      <c r="K4420" s="233"/>
      <c r="L4420" s="233">
        <v>5</v>
      </c>
      <c r="M4420" s="233">
        <v>2</v>
      </c>
      <c r="N4420" s="233"/>
      <c r="O4420" s="233">
        <v>1</v>
      </c>
      <c r="P4420" s="234"/>
    </row>
    <row r="4421" spans="1:16" x14ac:dyDescent="0.25">
      <c r="A4421" s="231" t="s">
        <v>2993</v>
      </c>
      <c r="B4421" s="232" t="s">
        <v>10051</v>
      </c>
      <c r="C4421" s="233"/>
      <c r="D4421" s="233">
        <v>8</v>
      </c>
      <c r="E4421" s="233"/>
      <c r="F4421" s="233"/>
      <c r="G4421" s="233">
        <v>1</v>
      </c>
      <c r="H4421" s="233"/>
      <c r="I4421" s="233"/>
      <c r="J4421" s="233"/>
      <c r="K4421" s="233">
        <v>22</v>
      </c>
      <c r="L4421" s="233">
        <v>1</v>
      </c>
      <c r="M4421" s="233"/>
      <c r="N4421" s="233"/>
      <c r="O4421" s="233">
        <v>12</v>
      </c>
      <c r="P4421" s="234"/>
    </row>
    <row r="4422" spans="1:16" x14ac:dyDescent="0.25">
      <c r="A4422" s="231" t="s">
        <v>1981</v>
      </c>
      <c r="B4422" s="232" t="s">
        <v>6847</v>
      </c>
      <c r="C4422" s="233"/>
      <c r="D4422" s="233"/>
      <c r="E4422" s="233"/>
      <c r="F4422" s="233"/>
      <c r="G4422" s="233"/>
      <c r="H4422" s="233">
        <v>1</v>
      </c>
      <c r="I4422" s="233"/>
      <c r="J4422" s="233"/>
      <c r="K4422" s="233">
        <v>1</v>
      </c>
      <c r="L4422" s="233">
        <v>26</v>
      </c>
      <c r="M4422" s="233"/>
      <c r="N4422" s="233"/>
      <c r="O4422" s="233">
        <v>27</v>
      </c>
      <c r="P4422" s="234"/>
    </row>
    <row r="4423" spans="1:16" x14ac:dyDescent="0.25">
      <c r="A4423" s="231" t="s">
        <v>2062</v>
      </c>
      <c r="B4423" s="232" t="s">
        <v>6423</v>
      </c>
      <c r="C4423" s="233">
        <v>1</v>
      </c>
      <c r="D4423" s="233"/>
      <c r="E4423" s="233"/>
      <c r="F4423" s="233"/>
      <c r="G4423" s="233"/>
      <c r="H4423" s="233"/>
      <c r="I4423" s="233"/>
      <c r="J4423" s="233"/>
      <c r="K4423" s="233"/>
      <c r="L4423" s="233">
        <v>7</v>
      </c>
      <c r="M4423" s="233"/>
      <c r="N4423" s="233"/>
      <c r="O4423" s="233"/>
      <c r="P4423" s="234"/>
    </row>
    <row r="4424" spans="1:16" x14ac:dyDescent="0.25">
      <c r="A4424" s="231" t="s">
        <v>632</v>
      </c>
      <c r="B4424" s="232" t="s">
        <v>10052</v>
      </c>
      <c r="C4424" s="233"/>
      <c r="D4424" s="233"/>
      <c r="E4424" s="233">
        <v>3</v>
      </c>
      <c r="F4424" s="233"/>
      <c r="G4424" s="233"/>
      <c r="H4424" s="233"/>
      <c r="I4424" s="233">
        <v>6</v>
      </c>
      <c r="J4424" s="233">
        <v>1</v>
      </c>
      <c r="K4424" s="233"/>
      <c r="L4424" s="233">
        <v>5</v>
      </c>
      <c r="M4424" s="233"/>
      <c r="N4424" s="233"/>
      <c r="O4424" s="233">
        <v>25</v>
      </c>
      <c r="P4424" s="234">
        <v>2</v>
      </c>
    </row>
    <row r="4425" spans="1:16" x14ac:dyDescent="0.25">
      <c r="A4425" s="231" t="s">
        <v>1899</v>
      </c>
      <c r="B4425" s="232" t="s">
        <v>6424</v>
      </c>
      <c r="C4425" s="233"/>
      <c r="D4425" s="233"/>
      <c r="E4425" s="233"/>
      <c r="F4425" s="233"/>
      <c r="G4425" s="233"/>
      <c r="H4425" s="233">
        <v>8</v>
      </c>
      <c r="I4425" s="233"/>
      <c r="J4425" s="233"/>
      <c r="K4425" s="233"/>
      <c r="L4425" s="233"/>
      <c r="M4425" s="233"/>
      <c r="N4425" s="233"/>
      <c r="O4425" s="233"/>
      <c r="P4425" s="234">
        <v>13</v>
      </c>
    </row>
    <row r="4426" spans="1:16" x14ac:dyDescent="0.25">
      <c r="A4426" s="231" t="s">
        <v>2843</v>
      </c>
      <c r="B4426" s="232" t="s">
        <v>6709</v>
      </c>
      <c r="C4426" s="233">
        <v>5</v>
      </c>
      <c r="D4426" s="233"/>
      <c r="E4426" s="233"/>
      <c r="F4426" s="233"/>
      <c r="G4426" s="233">
        <v>1</v>
      </c>
      <c r="H4426" s="233"/>
      <c r="I4426" s="233"/>
      <c r="J4426" s="233"/>
      <c r="K4426" s="233"/>
      <c r="L4426" s="233"/>
      <c r="M4426" s="233"/>
      <c r="N4426" s="233"/>
      <c r="O4426" s="233">
        <v>1</v>
      </c>
      <c r="P4426" s="234"/>
    </row>
    <row r="4427" spans="1:16" x14ac:dyDescent="0.25">
      <c r="A4427" s="231" t="s">
        <v>3183</v>
      </c>
      <c r="B4427" s="232" t="s">
        <v>10053</v>
      </c>
      <c r="C4427" s="233"/>
      <c r="D4427" s="233">
        <v>9</v>
      </c>
      <c r="E4427" s="233">
        <v>7</v>
      </c>
      <c r="F4427" s="233">
        <v>46</v>
      </c>
      <c r="G4427" s="233">
        <v>36</v>
      </c>
      <c r="H4427" s="233">
        <v>17</v>
      </c>
      <c r="I4427" s="233"/>
      <c r="J4427" s="233"/>
      <c r="K4427" s="233"/>
      <c r="L4427" s="233"/>
      <c r="M4427" s="233"/>
      <c r="N4427" s="233"/>
      <c r="O4427" s="233"/>
      <c r="P4427" s="234"/>
    </row>
    <row r="4428" spans="1:16" x14ac:dyDescent="0.25">
      <c r="A4428" s="231" t="s">
        <v>7999</v>
      </c>
      <c r="B4428" s="232" t="s">
        <v>8000</v>
      </c>
      <c r="C4428" s="233">
        <v>30</v>
      </c>
      <c r="D4428" s="233"/>
      <c r="E4428" s="233"/>
      <c r="F4428" s="233"/>
      <c r="G4428" s="233"/>
      <c r="H4428" s="233"/>
      <c r="I4428" s="233"/>
      <c r="J4428" s="233"/>
      <c r="K4428" s="233"/>
      <c r="L4428" s="233"/>
      <c r="M4428" s="233"/>
      <c r="N4428" s="233"/>
      <c r="O4428" s="233"/>
      <c r="P4428" s="234"/>
    </row>
    <row r="4429" spans="1:16" x14ac:dyDescent="0.25">
      <c r="A4429" s="231" t="s">
        <v>8805</v>
      </c>
      <c r="B4429" s="232" t="s">
        <v>8806</v>
      </c>
      <c r="C4429" s="233">
        <v>11</v>
      </c>
      <c r="D4429" s="233"/>
      <c r="E4429" s="233"/>
      <c r="F4429" s="233"/>
      <c r="G4429" s="233"/>
      <c r="H4429" s="233"/>
      <c r="I4429" s="233"/>
      <c r="J4429" s="233"/>
      <c r="K4429" s="233"/>
      <c r="L4429" s="233"/>
      <c r="M4429" s="233"/>
      <c r="N4429" s="233"/>
      <c r="O4429" s="233"/>
      <c r="P4429" s="234"/>
    </row>
    <row r="4430" spans="1:16" x14ac:dyDescent="0.25">
      <c r="A4430" s="231" t="s">
        <v>3075</v>
      </c>
      <c r="B4430" s="232" t="s">
        <v>6427</v>
      </c>
      <c r="C4430" s="233"/>
      <c r="D4430" s="233"/>
      <c r="E4430" s="233">
        <v>3</v>
      </c>
      <c r="F4430" s="233">
        <v>19</v>
      </c>
      <c r="G4430" s="233">
        <v>13</v>
      </c>
      <c r="H4430" s="233">
        <v>9</v>
      </c>
      <c r="I4430" s="233">
        <v>12</v>
      </c>
      <c r="J4430" s="233"/>
      <c r="K4430" s="233"/>
      <c r="L4430" s="233"/>
      <c r="M4430" s="233"/>
      <c r="N4430" s="233"/>
      <c r="O4430" s="233"/>
      <c r="P4430" s="234"/>
    </row>
    <row r="4431" spans="1:16" x14ac:dyDescent="0.25">
      <c r="A4431" s="231" t="s">
        <v>2998</v>
      </c>
      <c r="B4431" s="232" t="s">
        <v>6428</v>
      </c>
      <c r="C4431" s="233"/>
      <c r="D4431" s="233">
        <v>4</v>
      </c>
      <c r="E4431" s="233">
        <v>3</v>
      </c>
      <c r="F4431" s="233"/>
      <c r="G4431" s="233">
        <v>24</v>
      </c>
      <c r="H4431" s="233">
        <v>32</v>
      </c>
      <c r="I4431" s="233">
        <v>9</v>
      </c>
      <c r="J4431" s="233"/>
      <c r="K4431" s="233"/>
      <c r="L4431" s="233"/>
      <c r="M4431" s="233"/>
      <c r="N4431" s="233"/>
      <c r="O4431" s="233"/>
      <c r="P4431" s="234"/>
    </row>
    <row r="4432" spans="1:16" x14ac:dyDescent="0.25">
      <c r="A4432" s="231" t="s">
        <v>6747</v>
      </c>
      <c r="B4432" s="232" t="s">
        <v>6748</v>
      </c>
      <c r="C4432" s="233">
        <v>5</v>
      </c>
      <c r="D4432" s="233"/>
      <c r="E4432" s="233"/>
      <c r="F4432" s="233"/>
      <c r="G4432" s="233"/>
      <c r="H4432" s="233"/>
      <c r="I4432" s="233"/>
      <c r="J4432" s="233"/>
      <c r="K4432" s="233"/>
      <c r="L4432" s="233"/>
      <c r="M4432" s="233"/>
      <c r="N4432" s="233"/>
      <c r="O4432" s="233"/>
      <c r="P4432" s="234"/>
    </row>
    <row r="4433" spans="1:16" x14ac:dyDescent="0.25">
      <c r="A4433" s="231" t="s">
        <v>3707</v>
      </c>
      <c r="B4433" s="232" t="s">
        <v>3708</v>
      </c>
      <c r="C4433" s="233"/>
      <c r="D4433" s="233"/>
      <c r="E4433" s="233"/>
      <c r="F4433" s="233"/>
      <c r="G4433" s="233"/>
      <c r="H4433" s="233"/>
      <c r="I4433" s="233">
        <v>6</v>
      </c>
      <c r="J4433" s="233">
        <v>36</v>
      </c>
      <c r="K4433" s="233">
        <v>143</v>
      </c>
      <c r="L4433" s="233">
        <v>231</v>
      </c>
      <c r="M4433" s="233">
        <v>475</v>
      </c>
      <c r="N4433" s="233">
        <v>21</v>
      </c>
      <c r="O4433" s="233">
        <v>193</v>
      </c>
      <c r="P4433" s="234">
        <v>28</v>
      </c>
    </row>
    <row r="4434" spans="1:16" x14ac:dyDescent="0.25">
      <c r="A4434" s="231" t="s">
        <v>4849</v>
      </c>
      <c r="B4434" s="232" t="s">
        <v>4850</v>
      </c>
      <c r="C4434" s="233"/>
      <c r="D4434" s="233"/>
      <c r="E4434" s="233"/>
      <c r="F4434" s="233"/>
      <c r="G4434" s="233"/>
      <c r="H4434" s="233"/>
      <c r="I4434" s="233">
        <v>15</v>
      </c>
      <c r="J4434" s="233"/>
      <c r="K4434" s="233"/>
      <c r="L4434" s="233">
        <v>152</v>
      </c>
      <c r="M4434" s="233">
        <v>187</v>
      </c>
      <c r="N4434" s="233"/>
      <c r="O4434" s="233">
        <v>108</v>
      </c>
      <c r="P4434" s="234">
        <v>6</v>
      </c>
    </row>
    <row r="4435" spans="1:16" x14ac:dyDescent="0.25">
      <c r="A4435" s="231" t="s">
        <v>6429</v>
      </c>
      <c r="B4435" s="232" t="s">
        <v>6430</v>
      </c>
      <c r="C4435" s="233"/>
      <c r="D4435" s="233"/>
      <c r="E4435" s="233"/>
      <c r="F4435" s="233"/>
      <c r="G4435" s="233"/>
      <c r="H4435" s="233"/>
      <c r="I4435" s="233">
        <v>1</v>
      </c>
      <c r="J4435" s="233">
        <v>3</v>
      </c>
      <c r="K4435" s="233"/>
      <c r="L4435" s="233">
        <v>1</v>
      </c>
      <c r="M4435" s="233"/>
      <c r="N4435" s="233"/>
      <c r="O4435" s="233">
        <v>3</v>
      </c>
      <c r="P4435" s="234">
        <v>3</v>
      </c>
    </row>
    <row r="4436" spans="1:16" x14ac:dyDescent="0.25">
      <c r="A4436" s="231" t="s">
        <v>6431</v>
      </c>
      <c r="B4436" s="232" t="s">
        <v>6432</v>
      </c>
      <c r="C4436" s="233"/>
      <c r="D4436" s="233"/>
      <c r="E4436" s="233"/>
      <c r="F4436" s="233"/>
      <c r="G4436" s="233"/>
      <c r="H4436" s="233"/>
      <c r="I4436" s="233"/>
      <c r="J4436" s="233">
        <v>34</v>
      </c>
      <c r="K4436" s="233">
        <v>26</v>
      </c>
      <c r="L4436" s="233">
        <v>123</v>
      </c>
      <c r="M4436" s="233">
        <v>77</v>
      </c>
      <c r="N4436" s="233">
        <v>72</v>
      </c>
      <c r="O4436" s="233">
        <v>68</v>
      </c>
      <c r="P4436" s="234">
        <v>78</v>
      </c>
    </row>
    <row r="4437" spans="1:16" x14ac:dyDescent="0.25">
      <c r="A4437" s="231" t="s">
        <v>3014</v>
      </c>
      <c r="B4437" s="232" t="s">
        <v>6433</v>
      </c>
      <c r="C4437" s="233"/>
      <c r="D4437" s="233">
        <v>12</v>
      </c>
      <c r="E4437" s="233">
        <v>7</v>
      </c>
      <c r="F4437" s="233"/>
      <c r="G4437" s="233">
        <v>30</v>
      </c>
      <c r="H4437" s="233"/>
      <c r="I4437" s="233"/>
      <c r="J4437" s="233"/>
      <c r="K4437" s="233"/>
      <c r="L4437" s="233"/>
      <c r="M4437" s="233"/>
      <c r="N4437" s="233"/>
      <c r="O4437" s="233"/>
      <c r="P4437" s="234"/>
    </row>
    <row r="4438" spans="1:16" x14ac:dyDescent="0.25">
      <c r="A4438" s="231" t="s">
        <v>8611</v>
      </c>
      <c r="B4438" s="232" t="s">
        <v>8612</v>
      </c>
      <c r="C4438" s="233"/>
      <c r="D4438" s="233">
        <v>2</v>
      </c>
      <c r="E4438" s="233"/>
      <c r="F4438" s="233"/>
      <c r="G4438" s="233">
        <v>5</v>
      </c>
      <c r="H4438" s="233"/>
      <c r="I4438" s="233"/>
      <c r="J4438" s="233"/>
      <c r="K4438" s="233"/>
      <c r="L4438" s="233"/>
      <c r="M4438" s="233"/>
      <c r="N4438" s="233"/>
      <c r="O4438" s="233"/>
      <c r="P4438" s="234"/>
    </row>
    <row r="4439" spans="1:16" x14ac:dyDescent="0.25">
      <c r="A4439" s="231" t="s">
        <v>1418</v>
      </c>
      <c r="B4439" s="232" t="s">
        <v>4855</v>
      </c>
      <c r="C4439" s="233"/>
      <c r="D4439" s="233"/>
      <c r="E4439" s="233"/>
      <c r="F4439" s="233"/>
      <c r="G4439" s="233"/>
      <c r="H4439" s="233"/>
      <c r="I4439" s="233"/>
      <c r="J4439" s="233"/>
      <c r="K4439" s="233"/>
      <c r="L4439" s="233"/>
      <c r="M4439" s="233"/>
      <c r="N4439" s="233">
        <v>1</v>
      </c>
      <c r="O4439" s="233">
        <v>3</v>
      </c>
      <c r="P4439" s="234">
        <v>1</v>
      </c>
    </row>
    <row r="4440" spans="1:16" x14ac:dyDescent="0.25">
      <c r="A4440" s="231" t="s">
        <v>1321</v>
      </c>
      <c r="B4440" s="232" t="s">
        <v>6413</v>
      </c>
      <c r="C4440" s="233"/>
      <c r="D4440" s="233"/>
      <c r="E4440" s="233"/>
      <c r="F4440" s="233"/>
      <c r="G4440" s="233"/>
      <c r="H4440" s="233"/>
      <c r="I4440" s="233"/>
      <c r="J4440" s="233"/>
      <c r="K4440" s="233"/>
      <c r="L4440" s="233"/>
      <c r="M4440" s="233"/>
      <c r="N4440" s="233">
        <v>10</v>
      </c>
      <c r="O4440" s="233"/>
      <c r="P4440" s="234"/>
    </row>
    <row r="4441" spans="1:16" x14ac:dyDescent="0.25">
      <c r="A4441" s="231" t="s">
        <v>4887</v>
      </c>
      <c r="B4441" s="232" t="s">
        <v>4888</v>
      </c>
      <c r="C4441" s="233"/>
      <c r="D4441" s="233"/>
      <c r="E4441" s="233"/>
      <c r="F4441" s="233"/>
      <c r="G4441" s="233"/>
      <c r="H4441" s="233"/>
      <c r="I4441" s="233">
        <v>3</v>
      </c>
      <c r="J4441" s="233">
        <v>1</v>
      </c>
      <c r="K4441" s="233">
        <v>2</v>
      </c>
      <c r="L4441" s="233"/>
      <c r="M4441" s="233">
        <v>57</v>
      </c>
      <c r="N4441" s="233"/>
      <c r="O4441" s="233">
        <v>19</v>
      </c>
      <c r="P4441" s="234">
        <v>7</v>
      </c>
    </row>
    <row r="4442" spans="1:16" x14ac:dyDescent="0.25">
      <c r="A4442" s="231" t="s">
        <v>3181</v>
      </c>
      <c r="B4442" s="232" t="s">
        <v>6396</v>
      </c>
      <c r="C4442" s="233">
        <v>1</v>
      </c>
      <c r="D4442" s="233">
        <v>6</v>
      </c>
      <c r="E4442" s="233"/>
      <c r="F4442" s="233">
        <v>19</v>
      </c>
      <c r="G4442" s="233"/>
      <c r="H4442" s="233"/>
      <c r="I4442" s="233"/>
      <c r="J4442" s="233"/>
      <c r="K4442" s="233"/>
      <c r="L4442" s="233"/>
      <c r="M4442" s="233"/>
      <c r="N4442" s="233"/>
      <c r="O4442" s="233"/>
      <c r="P4442" s="234"/>
    </row>
    <row r="4443" spans="1:16" x14ac:dyDescent="0.25">
      <c r="A4443" s="231" t="s">
        <v>559</v>
      </c>
      <c r="B4443" s="232" t="s">
        <v>10054</v>
      </c>
      <c r="C4443" s="233"/>
      <c r="D4443" s="233"/>
      <c r="E4443" s="233"/>
      <c r="F4443" s="233"/>
      <c r="G4443" s="233">
        <v>4</v>
      </c>
      <c r="H4443" s="233"/>
      <c r="I4443" s="233"/>
      <c r="J4443" s="233"/>
      <c r="K4443" s="233"/>
      <c r="L4443" s="233"/>
      <c r="M4443" s="233"/>
      <c r="N4443" s="233">
        <v>5</v>
      </c>
      <c r="O4443" s="233"/>
      <c r="P4443" s="234"/>
    </row>
    <row r="4444" spans="1:16" x14ac:dyDescent="0.25">
      <c r="A4444" s="231" t="s">
        <v>585</v>
      </c>
      <c r="B4444" s="232" t="s">
        <v>4857</v>
      </c>
      <c r="C4444" s="233"/>
      <c r="D4444" s="233"/>
      <c r="E4444" s="233"/>
      <c r="F4444" s="233"/>
      <c r="G4444" s="233"/>
      <c r="H4444" s="233"/>
      <c r="I4444" s="233"/>
      <c r="J4444" s="233"/>
      <c r="K4444" s="233">
        <v>1</v>
      </c>
      <c r="L4444" s="233"/>
      <c r="M4444" s="233">
        <v>1</v>
      </c>
      <c r="N4444" s="233">
        <v>2</v>
      </c>
      <c r="O4444" s="233"/>
      <c r="P4444" s="234"/>
    </row>
    <row r="4445" spans="1:16" x14ac:dyDescent="0.25">
      <c r="A4445" s="231" t="s">
        <v>657</v>
      </c>
      <c r="B4445" s="232" t="s">
        <v>4858</v>
      </c>
      <c r="C4445" s="233"/>
      <c r="D4445" s="233"/>
      <c r="E4445" s="233"/>
      <c r="F4445" s="233"/>
      <c r="G4445" s="233">
        <v>28</v>
      </c>
      <c r="H4445" s="233"/>
      <c r="I4445" s="233"/>
      <c r="J4445" s="233"/>
      <c r="K4445" s="233">
        <v>7</v>
      </c>
      <c r="L4445" s="233"/>
      <c r="M4445" s="233"/>
      <c r="N4445" s="233">
        <v>21</v>
      </c>
      <c r="O4445" s="233"/>
      <c r="P4445" s="234"/>
    </row>
    <row r="4446" spans="1:16" x14ac:dyDescent="0.25">
      <c r="A4446" s="231" t="s">
        <v>141</v>
      </c>
      <c r="B4446" s="232" t="s">
        <v>4859</v>
      </c>
      <c r="C4446" s="233"/>
      <c r="D4446" s="233"/>
      <c r="E4446" s="233"/>
      <c r="F4446" s="233">
        <v>3</v>
      </c>
      <c r="G4446" s="233"/>
      <c r="H4446" s="233"/>
      <c r="I4446" s="233">
        <v>1</v>
      </c>
      <c r="J4446" s="233">
        <v>25</v>
      </c>
      <c r="K4446" s="233"/>
      <c r="L4446" s="233">
        <v>1</v>
      </c>
      <c r="M4446" s="233"/>
      <c r="N4446" s="233"/>
      <c r="O4446" s="233"/>
      <c r="P4446" s="234">
        <v>1</v>
      </c>
    </row>
    <row r="4447" spans="1:16" x14ac:dyDescent="0.25">
      <c r="A4447" s="231" t="s">
        <v>522</v>
      </c>
      <c r="B4447" s="232" t="s">
        <v>10055</v>
      </c>
      <c r="C4447" s="233">
        <v>13</v>
      </c>
      <c r="D4447" s="233">
        <v>33</v>
      </c>
      <c r="E4447" s="233">
        <v>10</v>
      </c>
      <c r="F4447" s="233">
        <v>15</v>
      </c>
      <c r="G4447" s="233">
        <v>15</v>
      </c>
      <c r="H4447" s="233">
        <v>12</v>
      </c>
      <c r="I4447" s="233">
        <v>11</v>
      </c>
      <c r="J4447" s="233">
        <v>1</v>
      </c>
      <c r="K4447" s="233">
        <v>2</v>
      </c>
      <c r="L4447" s="233"/>
      <c r="M4447" s="233">
        <v>9</v>
      </c>
      <c r="N4447" s="233"/>
      <c r="O4447" s="233"/>
      <c r="P4447" s="234"/>
    </row>
    <row r="4448" spans="1:16" x14ac:dyDescent="0.25">
      <c r="A4448" s="231" t="s">
        <v>3049</v>
      </c>
      <c r="B4448" s="232" t="s">
        <v>6890</v>
      </c>
      <c r="C4448" s="233"/>
      <c r="D4448" s="233">
        <v>3</v>
      </c>
      <c r="E4448" s="233"/>
      <c r="F4448" s="233">
        <v>1</v>
      </c>
      <c r="G4448" s="233">
        <v>38</v>
      </c>
      <c r="H4448" s="233">
        <v>2</v>
      </c>
      <c r="I4448" s="233"/>
      <c r="J4448" s="233"/>
      <c r="K4448" s="233"/>
      <c r="L4448" s="233"/>
      <c r="M4448" s="233"/>
      <c r="N4448" s="233"/>
      <c r="O4448" s="233"/>
      <c r="P4448" s="234"/>
    </row>
    <row r="4449" spans="1:16" x14ac:dyDescent="0.25">
      <c r="A4449" s="231" t="s">
        <v>3529</v>
      </c>
      <c r="B4449" s="232" t="s">
        <v>10056</v>
      </c>
      <c r="C4449" s="233"/>
      <c r="D4449" s="233"/>
      <c r="E4449" s="233"/>
      <c r="F4449" s="233"/>
      <c r="G4449" s="233"/>
      <c r="H4449" s="233"/>
      <c r="I4449" s="233"/>
      <c r="J4449" s="233"/>
      <c r="K4449" s="233"/>
      <c r="L4449" s="233">
        <v>1</v>
      </c>
      <c r="M4449" s="233">
        <v>2</v>
      </c>
      <c r="N4449" s="233"/>
      <c r="O4449" s="233">
        <v>3</v>
      </c>
      <c r="P4449" s="234">
        <v>10</v>
      </c>
    </row>
    <row r="4450" spans="1:16" x14ac:dyDescent="0.25">
      <c r="A4450" s="231" t="s">
        <v>138</v>
      </c>
      <c r="B4450" s="232" t="s">
        <v>4860</v>
      </c>
      <c r="C4450" s="233"/>
      <c r="D4450" s="233"/>
      <c r="E4450" s="233"/>
      <c r="F4450" s="233"/>
      <c r="G4450" s="233"/>
      <c r="H4450" s="233"/>
      <c r="I4450" s="233"/>
      <c r="J4450" s="233">
        <v>96</v>
      </c>
      <c r="K4450" s="233">
        <v>101</v>
      </c>
      <c r="L4450" s="233">
        <v>45</v>
      </c>
      <c r="M4450" s="233">
        <v>52</v>
      </c>
      <c r="N4450" s="233">
        <v>2</v>
      </c>
      <c r="O4450" s="233">
        <v>65</v>
      </c>
      <c r="P4450" s="234">
        <v>6</v>
      </c>
    </row>
    <row r="4451" spans="1:16" x14ac:dyDescent="0.25">
      <c r="A4451" s="231" t="s">
        <v>3216</v>
      </c>
      <c r="B4451" s="232" t="s">
        <v>10057</v>
      </c>
      <c r="C4451" s="233">
        <v>9</v>
      </c>
      <c r="D4451" s="233"/>
      <c r="E4451" s="233"/>
      <c r="F4451" s="233"/>
      <c r="G4451" s="233">
        <v>2</v>
      </c>
      <c r="H4451" s="233">
        <v>26</v>
      </c>
      <c r="I4451" s="233">
        <v>17</v>
      </c>
      <c r="J4451" s="233"/>
      <c r="K4451" s="233"/>
      <c r="L4451" s="233"/>
      <c r="M4451" s="233"/>
      <c r="N4451" s="233"/>
      <c r="O4451" s="233"/>
      <c r="P4451" s="234"/>
    </row>
    <row r="4452" spans="1:16" x14ac:dyDescent="0.25">
      <c r="A4452" s="231" t="s">
        <v>3217</v>
      </c>
      <c r="B4452" s="232" t="s">
        <v>10058</v>
      </c>
      <c r="C4452" s="233"/>
      <c r="D4452" s="233"/>
      <c r="E4452" s="233">
        <v>50</v>
      </c>
      <c r="F4452" s="233"/>
      <c r="G4452" s="233"/>
      <c r="H4452" s="233"/>
      <c r="I4452" s="233"/>
      <c r="J4452" s="233"/>
      <c r="K4452" s="233"/>
      <c r="L4452" s="233"/>
      <c r="M4452" s="233"/>
      <c r="N4452" s="233"/>
      <c r="O4452" s="233"/>
      <c r="P4452" s="234"/>
    </row>
    <row r="4453" spans="1:16" x14ac:dyDescent="0.25">
      <c r="A4453" s="231" t="s">
        <v>273</v>
      </c>
      <c r="B4453" s="232" t="s">
        <v>4861</v>
      </c>
      <c r="C4453" s="233"/>
      <c r="D4453" s="233"/>
      <c r="E4453" s="233"/>
      <c r="F4453" s="233"/>
      <c r="G4453" s="233"/>
      <c r="H4453" s="233"/>
      <c r="I4453" s="233"/>
      <c r="J4453" s="233"/>
      <c r="K4453" s="233"/>
      <c r="L4453" s="233"/>
      <c r="M4453" s="233">
        <v>31</v>
      </c>
      <c r="N4453" s="233"/>
      <c r="O4453" s="233"/>
      <c r="P4453" s="234"/>
    </row>
    <row r="4454" spans="1:16" x14ac:dyDescent="0.25">
      <c r="A4454" s="231" t="s">
        <v>474</v>
      </c>
      <c r="B4454" s="232" t="s">
        <v>4862</v>
      </c>
      <c r="C4454" s="233"/>
      <c r="D4454" s="233"/>
      <c r="E4454" s="233"/>
      <c r="F4454" s="233"/>
      <c r="G4454" s="233"/>
      <c r="H4454" s="233"/>
      <c r="I4454" s="233"/>
      <c r="J4454" s="233"/>
      <c r="K4454" s="233"/>
      <c r="L4454" s="233"/>
      <c r="M4454" s="233">
        <v>1</v>
      </c>
      <c r="N4454" s="233"/>
      <c r="O4454" s="233"/>
      <c r="P4454" s="234">
        <v>2</v>
      </c>
    </row>
    <row r="4455" spans="1:16" x14ac:dyDescent="0.25">
      <c r="A4455" s="231" t="s">
        <v>266</v>
      </c>
      <c r="B4455" s="232" t="s">
        <v>6408</v>
      </c>
      <c r="C4455" s="233"/>
      <c r="D4455" s="233"/>
      <c r="E4455" s="233"/>
      <c r="F4455" s="233"/>
      <c r="G4455" s="233"/>
      <c r="H4455" s="233"/>
      <c r="I4455" s="233"/>
      <c r="J4455" s="233"/>
      <c r="K4455" s="233"/>
      <c r="L4455" s="233">
        <v>473</v>
      </c>
      <c r="M4455" s="233"/>
      <c r="N4455" s="233"/>
      <c r="O4455" s="233"/>
      <c r="P4455" s="234"/>
    </row>
    <row r="4456" spans="1:16" x14ac:dyDescent="0.25">
      <c r="A4456" s="231" t="s">
        <v>1459</v>
      </c>
      <c r="B4456" s="232" t="s">
        <v>6409</v>
      </c>
      <c r="C4456" s="233"/>
      <c r="D4456" s="233"/>
      <c r="E4456" s="233"/>
      <c r="F4456" s="233"/>
      <c r="G4456" s="233"/>
      <c r="H4456" s="233"/>
      <c r="I4456" s="233"/>
      <c r="J4456" s="233"/>
      <c r="K4456" s="233"/>
      <c r="L4456" s="233">
        <v>36</v>
      </c>
      <c r="M4456" s="233"/>
      <c r="N4456" s="233"/>
      <c r="O4456" s="233"/>
      <c r="P4456" s="234"/>
    </row>
    <row r="4457" spans="1:16" x14ac:dyDescent="0.25">
      <c r="A4457" s="231" t="s">
        <v>916</v>
      </c>
      <c r="B4457" s="232" t="s">
        <v>6410</v>
      </c>
      <c r="C4457" s="233"/>
      <c r="D4457" s="233"/>
      <c r="E4457" s="233"/>
      <c r="F4457" s="233">
        <v>3</v>
      </c>
      <c r="G4457" s="233"/>
      <c r="H4457" s="233"/>
      <c r="I4457" s="233"/>
      <c r="J4457" s="233"/>
      <c r="K4457" s="233"/>
      <c r="L4457" s="233"/>
      <c r="M4457" s="233"/>
      <c r="N4457" s="233"/>
      <c r="O4457" s="233"/>
      <c r="P4457" s="234"/>
    </row>
    <row r="4458" spans="1:16" x14ac:dyDescent="0.25">
      <c r="A4458" s="231" t="s">
        <v>403</v>
      </c>
      <c r="B4458" s="232" t="s">
        <v>4886</v>
      </c>
      <c r="C4458" s="233"/>
      <c r="D4458" s="233"/>
      <c r="E4458" s="233"/>
      <c r="F4458" s="233"/>
      <c r="G4458" s="233"/>
      <c r="H4458" s="233"/>
      <c r="I4458" s="233"/>
      <c r="J4458" s="233"/>
      <c r="K4458" s="233"/>
      <c r="L4458" s="233"/>
      <c r="M4458" s="233"/>
      <c r="N4458" s="233"/>
      <c r="O4458" s="233"/>
      <c r="P4458" s="234">
        <v>5</v>
      </c>
    </row>
    <row r="4459" spans="1:16" x14ac:dyDescent="0.25">
      <c r="A4459" s="231" t="s">
        <v>676</v>
      </c>
      <c r="B4459" s="232" t="s">
        <v>4889</v>
      </c>
      <c r="C4459" s="233"/>
      <c r="D4459" s="233"/>
      <c r="E4459" s="233"/>
      <c r="F4459" s="233"/>
      <c r="G4459" s="233"/>
      <c r="H4459" s="233"/>
      <c r="I4459" s="233"/>
      <c r="J4459" s="233"/>
      <c r="K4459" s="233"/>
      <c r="L4459" s="233"/>
      <c r="M4459" s="233"/>
      <c r="N4459" s="233"/>
      <c r="O4459" s="233">
        <v>25</v>
      </c>
      <c r="P4459" s="234">
        <v>9</v>
      </c>
    </row>
    <row r="4460" spans="1:16" x14ac:dyDescent="0.25">
      <c r="A4460" s="231" t="s">
        <v>473</v>
      </c>
      <c r="B4460" s="232" t="s">
        <v>10059</v>
      </c>
      <c r="C4460" s="233"/>
      <c r="D4460" s="233"/>
      <c r="E4460" s="233">
        <v>8</v>
      </c>
      <c r="F4460" s="233"/>
      <c r="G4460" s="233"/>
      <c r="H4460" s="233"/>
      <c r="I4460" s="233">
        <v>21</v>
      </c>
      <c r="J4460" s="233">
        <v>7</v>
      </c>
      <c r="K4460" s="233"/>
      <c r="L4460" s="233">
        <v>1291</v>
      </c>
      <c r="M4460" s="233">
        <v>830</v>
      </c>
      <c r="N4460" s="233"/>
      <c r="O4460" s="233"/>
      <c r="P4460" s="234"/>
    </row>
    <row r="4461" spans="1:16" x14ac:dyDescent="0.25">
      <c r="A4461" s="231" t="s">
        <v>1330</v>
      </c>
      <c r="B4461" s="232" t="s">
        <v>3514</v>
      </c>
      <c r="C4461" s="233"/>
      <c r="D4461" s="233">
        <v>5</v>
      </c>
      <c r="E4461" s="233"/>
      <c r="F4461" s="233"/>
      <c r="G4461" s="233"/>
      <c r="H4461" s="233"/>
      <c r="I4461" s="233"/>
      <c r="J4461" s="233"/>
      <c r="K4461" s="233"/>
      <c r="L4461" s="233"/>
      <c r="M4461" s="233"/>
      <c r="N4461" s="233">
        <v>2</v>
      </c>
      <c r="O4461" s="233"/>
      <c r="P4461" s="234"/>
    </row>
    <row r="4462" spans="1:16" x14ac:dyDescent="0.25">
      <c r="A4462" s="231" t="s">
        <v>7705</v>
      </c>
      <c r="B4462" s="232" t="s">
        <v>7706</v>
      </c>
      <c r="C4462" s="233"/>
      <c r="D4462" s="233"/>
      <c r="E4462" s="233"/>
      <c r="F4462" s="233"/>
      <c r="G4462" s="233"/>
      <c r="H4462" s="233">
        <v>300</v>
      </c>
      <c r="I4462" s="233"/>
      <c r="J4462" s="233"/>
      <c r="K4462" s="233"/>
      <c r="L4462" s="233"/>
      <c r="M4462" s="233"/>
      <c r="N4462" s="233"/>
      <c r="O4462" s="233"/>
      <c r="P4462" s="234"/>
    </row>
    <row r="4463" spans="1:16" x14ac:dyDescent="0.25">
      <c r="A4463" s="231" t="s">
        <v>8474</v>
      </c>
      <c r="B4463" s="232" t="s">
        <v>8475</v>
      </c>
      <c r="C4463" s="233"/>
      <c r="D4463" s="233"/>
      <c r="E4463" s="233"/>
      <c r="F4463" s="233"/>
      <c r="G4463" s="233"/>
      <c r="H4463" s="233"/>
      <c r="I4463" s="233"/>
      <c r="J4463" s="233"/>
      <c r="K4463" s="233">
        <v>277</v>
      </c>
      <c r="L4463" s="233"/>
      <c r="M4463" s="233"/>
      <c r="N4463" s="233"/>
      <c r="O4463" s="233"/>
      <c r="P4463" s="234"/>
    </row>
    <row r="4464" spans="1:16" x14ac:dyDescent="0.25">
      <c r="A4464" s="231" t="s">
        <v>3194</v>
      </c>
      <c r="B4464" s="232" t="s">
        <v>6405</v>
      </c>
      <c r="C4464" s="233"/>
      <c r="D4464" s="233"/>
      <c r="E4464" s="233"/>
      <c r="F4464" s="233"/>
      <c r="G4464" s="233">
        <v>8</v>
      </c>
      <c r="H4464" s="233"/>
      <c r="I4464" s="233"/>
      <c r="J4464" s="233"/>
      <c r="K4464" s="233"/>
      <c r="L4464" s="233"/>
      <c r="M4464" s="233"/>
      <c r="N4464" s="233"/>
      <c r="O4464" s="233"/>
      <c r="P4464" s="234"/>
    </row>
    <row r="4465" spans="1:16" x14ac:dyDescent="0.25">
      <c r="A4465" s="231" t="s">
        <v>220</v>
      </c>
      <c r="B4465" s="232" t="s">
        <v>6891</v>
      </c>
      <c r="C4465" s="233">
        <v>26</v>
      </c>
      <c r="D4465" s="233"/>
      <c r="E4465" s="233"/>
      <c r="F4465" s="233"/>
      <c r="G4465" s="233"/>
      <c r="H4465" s="233"/>
      <c r="I4465" s="233"/>
      <c r="J4465" s="233"/>
      <c r="K4465" s="233"/>
      <c r="L4465" s="233"/>
      <c r="M4465" s="233"/>
      <c r="N4465" s="233"/>
      <c r="O4465" s="233"/>
      <c r="P4465" s="234"/>
    </row>
    <row r="4466" spans="1:16" x14ac:dyDescent="0.25">
      <c r="A4466" s="231" t="s">
        <v>7743</v>
      </c>
      <c r="B4466" s="232" t="s">
        <v>7744</v>
      </c>
      <c r="C4466" s="233">
        <v>26</v>
      </c>
      <c r="D4466" s="233"/>
      <c r="E4466" s="233"/>
      <c r="F4466" s="233"/>
      <c r="G4466" s="233"/>
      <c r="H4466" s="233"/>
      <c r="I4466" s="233"/>
      <c r="J4466" s="233"/>
      <c r="K4466" s="233"/>
      <c r="L4466" s="233"/>
      <c r="M4466" s="233"/>
      <c r="N4466" s="233"/>
      <c r="O4466" s="233"/>
      <c r="P4466" s="234"/>
    </row>
    <row r="4467" spans="1:16" x14ac:dyDescent="0.25">
      <c r="A4467" s="231" t="s">
        <v>47</v>
      </c>
      <c r="B4467" s="232" t="s">
        <v>4879</v>
      </c>
      <c r="C4467" s="233">
        <v>25</v>
      </c>
      <c r="D4467" s="233">
        <v>47</v>
      </c>
      <c r="E4467" s="233">
        <v>46</v>
      </c>
      <c r="F4467" s="233">
        <v>61</v>
      </c>
      <c r="G4467" s="233">
        <v>17</v>
      </c>
      <c r="H4467" s="233">
        <v>13</v>
      </c>
      <c r="I4467" s="233">
        <v>19</v>
      </c>
      <c r="J4467" s="233">
        <v>48</v>
      </c>
      <c r="K4467" s="233">
        <v>58</v>
      </c>
      <c r="L4467" s="233">
        <v>43</v>
      </c>
      <c r="M4467" s="233">
        <v>22</v>
      </c>
      <c r="N4467" s="233">
        <v>2</v>
      </c>
      <c r="O4467" s="233">
        <v>4</v>
      </c>
      <c r="P4467" s="234"/>
    </row>
    <row r="4468" spans="1:16" x14ac:dyDescent="0.25">
      <c r="A4468" s="231" t="s">
        <v>201</v>
      </c>
      <c r="B4468" s="232" t="s">
        <v>4881</v>
      </c>
      <c r="C4468" s="233">
        <v>21</v>
      </c>
      <c r="D4468" s="233">
        <v>39</v>
      </c>
      <c r="E4468" s="233"/>
      <c r="F4468" s="233">
        <v>120</v>
      </c>
      <c r="G4468" s="233"/>
      <c r="H4468" s="233"/>
      <c r="I4468" s="233">
        <v>3</v>
      </c>
      <c r="J4468" s="233">
        <v>12</v>
      </c>
      <c r="K4468" s="233">
        <v>59</v>
      </c>
      <c r="L4468" s="233">
        <v>33</v>
      </c>
      <c r="M4468" s="233">
        <v>6</v>
      </c>
      <c r="N4468" s="233"/>
      <c r="O4468" s="233">
        <v>10</v>
      </c>
      <c r="P4468" s="234"/>
    </row>
    <row r="4469" spans="1:16" x14ac:dyDescent="0.25">
      <c r="A4469" s="231" t="s">
        <v>1003</v>
      </c>
      <c r="B4469" s="232" t="s">
        <v>4882</v>
      </c>
      <c r="C4469" s="233"/>
      <c r="D4469" s="233"/>
      <c r="E4469" s="233"/>
      <c r="F4469" s="233"/>
      <c r="G4469" s="233"/>
      <c r="H4469" s="233"/>
      <c r="I4469" s="233"/>
      <c r="J4469" s="233"/>
      <c r="K4469" s="233"/>
      <c r="L4469" s="233"/>
      <c r="M4469" s="233">
        <v>41</v>
      </c>
      <c r="N4469" s="233"/>
      <c r="O4469" s="233"/>
      <c r="P4469" s="234"/>
    </row>
    <row r="4470" spans="1:16" x14ac:dyDescent="0.25">
      <c r="A4470" s="231" t="s">
        <v>118</v>
      </c>
      <c r="B4470" s="232" t="s">
        <v>4883</v>
      </c>
      <c r="C4470" s="233"/>
      <c r="D4470" s="233"/>
      <c r="E4470" s="233"/>
      <c r="F4470" s="233"/>
      <c r="G4470" s="233"/>
      <c r="H4470" s="233"/>
      <c r="I4470" s="233"/>
      <c r="J4470" s="233"/>
      <c r="K4470" s="233"/>
      <c r="L4470" s="233">
        <v>90</v>
      </c>
      <c r="M4470" s="233">
        <v>42</v>
      </c>
      <c r="N4470" s="233"/>
      <c r="O4470" s="233"/>
      <c r="P4470" s="234"/>
    </row>
    <row r="4471" spans="1:16" x14ac:dyDescent="0.25">
      <c r="A4471" s="231" t="s">
        <v>151</v>
      </c>
      <c r="B4471" s="232" t="s">
        <v>10060</v>
      </c>
      <c r="C4471" s="233">
        <v>4</v>
      </c>
      <c r="D4471" s="233"/>
      <c r="E4471" s="233"/>
      <c r="F4471" s="233"/>
      <c r="G4471" s="233"/>
      <c r="H4471" s="233"/>
      <c r="I4471" s="233">
        <v>7</v>
      </c>
      <c r="J4471" s="233"/>
      <c r="K4471" s="233"/>
      <c r="L4471" s="233"/>
      <c r="M4471" s="233">
        <v>1</v>
      </c>
      <c r="N4471" s="233">
        <v>3</v>
      </c>
      <c r="O4471" s="233"/>
      <c r="P4471" s="234"/>
    </row>
    <row r="4472" spans="1:16" x14ac:dyDescent="0.25">
      <c r="A4472" s="231" t="s">
        <v>411</v>
      </c>
      <c r="B4472" s="232" t="s">
        <v>6399</v>
      </c>
      <c r="C4472" s="233">
        <v>152</v>
      </c>
      <c r="D4472" s="233">
        <v>34</v>
      </c>
      <c r="E4472" s="233">
        <v>61</v>
      </c>
      <c r="F4472" s="233">
        <v>3</v>
      </c>
      <c r="G4472" s="233">
        <v>1</v>
      </c>
      <c r="H4472" s="233"/>
      <c r="I4472" s="233"/>
      <c r="J4472" s="233"/>
      <c r="K4472" s="233"/>
      <c r="L4472" s="233"/>
      <c r="M4472" s="233"/>
      <c r="N4472" s="233">
        <v>22</v>
      </c>
      <c r="O4472" s="233"/>
      <c r="P4472" s="234"/>
    </row>
    <row r="4473" spans="1:16" x14ac:dyDescent="0.25">
      <c r="A4473" s="231" t="s">
        <v>11</v>
      </c>
      <c r="B4473" s="232" t="s">
        <v>10061</v>
      </c>
      <c r="C4473" s="233">
        <v>104</v>
      </c>
      <c r="D4473" s="233">
        <v>2</v>
      </c>
      <c r="E4473" s="233">
        <v>361</v>
      </c>
      <c r="F4473" s="233">
        <v>1556</v>
      </c>
      <c r="G4473" s="233">
        <v>2113</v>
      </c>
      <c r="H4473" s="233">
        <v>540</v>
      </c>
      <c r="I4473" s="233"/>
      <c r="J4473" s="233">
        <v>112</v>
      </c>
      <c r="K4473" s="233">
        <v>7</v>
      </c>
      <c r="L4473" s="233"/>
      <c r="M4473" s="233"/>
      <c r="N4473" s="233"/>
      <c r="O4473" s="233">
        <v>380</v>
      </c>
      <c r="P4473" s="234">
        <v>2912</v>
      </c>
    </row>
    <row r="4474" spans="1:16" x14ac:dyDescent="0.25">
      <c r="A4474" s="231" t="s">
        <v>7</v>
      </c>
      <c r="B4474" s="232" t="s">
        <v>10062</v>
      </c>
      <c r="C4474" s="233">
        <v>26</v>
      </c>
      <c r="D4474" s="233">
        <v>27</v>
      </c>
      <c r="E4474" s="233">
        <v>13</v>
      </c>
      <c r="F4474" s="233">
        <v>6</v>
      </c>
      <c r="G4474" s="233">
        <v>16</v>
      </c>
      <c r="H4474" s="233"/>
      <c r="I4474" s="233">
        <v>26</v>
      </c>
      <c r="J4474" s="233">
        <v>73</v>
      </c>
      <c r="K4474" s="233">
        <v>30</v>
      </c>
      <c r="L4474" s="233">
        <v>5</v>
      </c>
      <c r="M4474" s="233">
        <v>9</v>
      </c>
      <c r="N4474" s="233">
        <v>23</v>
      </c>
      <c r="O4474" s="233"/>
      <c r="P4474" s="234">
        <v>13</v>
      </c>
    </row>
    <row r="4475" spans="1:16" x14ac:dyDescent="0.25">
      <c r="A4475" s="231" t="s">
        <v>149</v>
      </c>
      <c r="B4475" s="232" t="s">
        <v>10063</v>
      </c>
      <c r="C4475" s="233">
        <v>2</v>
      </c>
      <c r="D4475" s="233"/>
      <c r="E4475" s="233"/>
      <c r="F4475" s="233"/>
      <c r="G4475" s="233"/>
      <c r="H4475" s="233"/>
      <c r="I4475" s="233"/>
      <c r="J4475" s="233">
        <v>245</v>
      </c>
      <c r="K4475" s="233">
        <v>66</v>
      </c>
      <c r="L4475" s="233">
        <v>111</v>
      </c>
      <c r="M4475" s="233">
        <v>15</v>
      </c>
      <c r="N4475" s="233">
        <v>6</v>
      </c>
      <c r="O4475" s="233">
        <v>88</v>
      </c>
      <c r="P4475" s="234">
        <v>1</v>
      </c>
    </row>
    <row r="4476" spans="1:16" x14ac:dyDescent="0.25">
      <c r="A4476" s="231" t="s">
        <v>36</v>
      </c>
      <c r="B4476" s="232" t="s">
        <v>4865</v>
      </c>
      <c r="C4476" s="233">
        <v>3</v>
      </c>
      <c r="D4476" s="233">
        <v>6</v>
      </c>
      <c r="E4476" s="233">
        <v>177</v>
      </c>
      <c r="F4476" s="233"/>
      <c r="G4476" s="233"/>
      <c r="H4476" s="233"/>
      <c r="I4476" s="233"/>
      <c r="J4476" s="233">
        <v>624</v>
      </c>
      <c r="K4476" s="233"/>
      <c r="L4476" s="233"/>
      <c r="M4476" s="233"/>
      <c r="N4476" s="233">
        <v>21</v>
      </c>
      <c r="O4476" s="233"/>
      <c r="P4476" s="234"/>
    </row>
    <row r="4477" spans="1:16" x14ac:dyDescent="0.25">
      <c r="A4477" s="231" t="s">
        <v>64</v>
      </c>
      <c r="B4477" s="232" t="s">
        <v>4866</v>
      </c>
      <c r="C4477" s="233"/>
      <c r="D4477" s="233">
        <v>9</v>
      </c>
      <c r="E4477" s="233">
        <v>39</v>
      </c>
      <c r="F4477" s="233">
        <v>17</v>
      </c>
      <c r="G4477" s="233"/>
      <c r="H4477" s="233"/>
      <c r="I4477" s="233">
        <v>9</v>
      </c>
      <c r="J4477" s="233">
        <v>59</v>
      </c>
      <c r="K4477" s="233"/>
      <c r="L4477" s="233"/>
      <c r="M4477" s="233"/>
      <c r="N4477" s="233"/>
      <c r="O4477" s="233">
        <v>33</v>
      </c>
      <c r="P4477" s="234"/>
    </row>
    <row r="4478" spans="1:16" x14ac:dyDescent="0.25">
      <c r="A4478" s="231" t="s">
        <v>628</v>
      </c>
      <c r="B4478" s="232" t="s">
        <v>4867</v>
      </c>
      <c r="C4478" s="233"/>
      <c r="D4478" s="233"/>
      <c r="E4478" s="233"/>
      <c r="F4478" s="233"/>
      <c r="G4478" s="233"/>
      <c r="H4478" s="233"/>
      <c r="I4478" s="233"/>
      <c r="J4478" s="233"/>
      <c r="K4478" s="233"/>
      <c r="L4478" s="233">
        <v>17</v>
      </c>
      <c r="M4478" s="233"/>
      <c r="N4478" s="233"/>
      <c r="O4478" s="233"/>
      <c r="P4478" s="234"/>
    </row>
    <row r="4479" spans="1:16" x14ac:dyDescent="0.25">
      <c r="A4479" s="231" t="s">
        <v>38</v>
      </c>
      <c r="B4479" s="232" t="s">
        <v>4868</v>
      </c>
      <c r="C4479" s="233"/>
      <c r="D4479" s="233"/>
      <c r="E4479" s="233"/>
      <c r="F4479" s="233"/>
      <c r="G4479" s="233"/>
      <c r="H4479" s="233">
        <v>13</v>
      </c>
      <c r="I4479" s="233"/>
      <c r="J4479" s="233">
        <v>15</v>
      </c>
      <c r="K4479" s="233"/>
      <c r="L4479" s="233">
        <v>15</v>
      </c>
      <c r="M4479" s="233"/>
      <c r="N4479" s="233"/>
      <c r="O4479" s="233"/>
      <c r="P4479" s="234"/>
    </row>
    <row r="4480" spans="1:16" x14ac:dyDescent="0.25">
      <c r="A4480" s="231" t="s">
        <v>8</v>
      </c>
      <c r="B4480" s="232" t="s">
        <v>4869</v>
      </c>
      <c r="C4480" s="233">
        <v>4</v>
      </c>
      <c r="D4480" s="233">
        <v>25</v>
      </c>
      <c r="E4480" s="233">
        <v>243</v>
      </c>
      <c r="F4480" s="233">
        <v>3328</v>
      </c>
      <c r="G4480" s="233">
        <v>8759</v>
      </c>
      <c r="H4480" s="233">
        <v>8010</v>
      </c>
      <c r="I4480" s="233">
        <v>1222</v>
      </c>
      <c r="J4480" s="233">
        <v>2287</v>
      </c>
      <c r="K4480" s="233">
        <v>1904</v>
      </c>
      <c r="L4480" s="233">
        <v>104</v>
      </c>
      <c r="M4480" s="233">
        <v>144</v>
      </c>
      <c r="N4480" s="233">
        <v>110</v>
      </c>
      <c r="O4480" s="233">
        <v>38</v>
      </c>
      <c r="P4480" s="234">
        <v>3657</v>
      </c>
    </row>
    <row r="4481" spans="1:16" x14ac:dyDescent="0.25">
      <c r="A4481" s="231" t="s">
        <v>65</v>
      </c>
      <c r="B4481" s="232" t="s">
        <v>4870</v>
      </c>
      <c r="C4481" s="233">
        <v>13</v>
      </c>
      <c r="D4481" s="233">
        <v>18</v>
      </c>
      <c r="E4481" s="233"/>
      <c r="F4481" s="233"/>
      <c r="G4481" s="233"/>
      <c r="H4481" s="233"/>
      <c r="I4481" s="233"/>
      <c r="J4481" s="233">
        <v>30</v>
      </c>
      <c r="K4481" s="233"/>
      <c r="L4481" s="233">
        <v>32</v>
      </c>
      <c r="M4481" s="233">
        <v>57</v>
      </c>
      <c r="N4481" s="233">
        <v>153</v>
      </c>
      <c r="O4481" s="233">
        <v>4</v>
      </c>
      <c r="P4481" s="234">
        <v>227</v>
      </c>
    </row>
    <row r="4482" spans="1:16" x14ac:dyDescent="0.25">
      <c r="A4482" s="231" t="s">
        <v>147</v>
      </c>
      <c r="B4482" s="232" t="s">
        <v>4871</v>
      </c>
      <c r="C4482" s="233"/>
      <c r="D4482" s="233">
        <v>2</v>
      </c>
      <c r="E4482" s="233"/>
      <c r="F4482" s="233"/>
      <c r="G4482" s="233"/>
      <c r="H4482" s="233"/>
      <c r="I4482" s="233">
        <v>21</v>
      </c>
      <c r="J4482" s="233"/>
      <c r="K4482" s="233">
        <v>647</v>
      </c>
      <c r="L4482" s="233">
        <v>6</v>
      </c>
      <c r="M4482" s="233"/>
      <c r="N4482" s="233"/>
      <c r="O4482" s="233">
        <v>39</v>
      </c>
      <c r="P4482" s="234">
        <v>2</v>
      </c>
    </row>
    <row r="4483" spans="1:16" x14ac:dyDescent="0.25">
      <c r="A4483" s="231" t="s">
        <v>33</v>
      </c>
      <c r="B4483" s="232" t="s">
        <v>4872</v>
      </c>
      <c r="C4483" s="233"/>
      <c r="D4483" s="233"/>
      <c r="E4483" s="233">
        <v>29</v>
      </c>
      <c r="F4483" s="233"/>
      <c r="G4483" s="233"/>
      <c r="H4483" s="233">
        <v>13</v>
      </c>
      <c r="I4483" s="233"/>
      <c r="J4483" s="233">
        <v>366</v>
      </c>
      <c r="K4483" s="233">
        <v>233</v>
      </c>
      <c r="L4483" s="233"/>
      <c r="M4483" s="233">
        <v>116</v>
      </c>
      <c r="N4483" s="233">
        <v>112</v>
      </c>
      <c r="O4483" s="233"/>
      <c r="P4483" s="234">
        <v>1064</v>
      </c>
    </row>
    <row r="4484" spans="1:16" x14ac:dyDescent="0.25">
      <c r="A4484" s="231" t="s">
        <v>264</v>
      </c>
      <c r="B4484" s="232" t="s">
        <v>4874</v>
      </c>
      <c r="C4484" s="233"/>
      <c r="D4484" s="233"/>
      <c r="E4484" s="233"/>
      <c r="F4484" s="233"/>
      <c r="G4484" s="233"/>
      <c r="H4484" s="233"/>
      <c r="I4484" s="233"/>
      <c r="J4484" s="233"/>
      <c r="K4484" s="233"/>
      <c r="L4484" s="233">
        <v>18</v>
      </c>
      <c r="M4484" s="233"/>
      <c r="N4484" s="233"/>
      <c r="O4484" s="233"/>
      <c r="P4484" s="234"/>
    </row>
    <row r="4485" spans="1:16" x14ac:dyDescent="0.25">
      <c r="A4485" s="231" t="s">
        <v>674</v>
      </c>
      <c r="B4485" s="232" t="s">
        <v>6407</v>
      </c>
      <c r="C4485" s="233"/>
      <c r="D4485" s="233">
        <v>4</v>
      </c>
      <c r="E4485" s="233">
        <v>3</v>
      </c>
      <c r="F4485" s="233">
        <v>4</v>
      </c>
      <c r="G4485" s="233"/>
      <c r="H4485" s="233"/>
      <c r="I4485" s="233"/>
      <c r="J4485" s="233">
        <v>14</v>
      </c>
      <c r="K4485" s="233"/>
      <c r="L4485" s="233">
        <v>145</v>
      </c>
      <c r="M4485" s="233">
        <v>175</v>
      </c>
      <c r="N4485" s="233"/>
      <c r="O4485" s="233"/>
      <c r="P4485" s="234"/>
    </row>
    <row r="4486" spans="1:16" x14ac:dyDescent="0.25">
      <c r="A4486" s="231" t="s">
        <v>814</v>
      </c>
      <c r="B4486" s="232" t="s">
        <v>4875</v>
      </c>
      <c r="C4486" s="233"/>
      <c r="D4486" s="233"/>
      <c r="E4486" s="233"/>
      <c r="F4486" s="233"/>
      <c r="G4486" s="233"/>
      <c r="H4486" s="233"/>
      <c r="I4486" s="233"/>
      <c r="J4486" s="233">
        <v>1</v>
      </c>
      <c r="K4486" s="233"/>
      <c r="L4486" s="233"/>
      <c r="M4486" s="233"/>
      <c r="N4486" s="233"/>
      <c r="O4486" s="233"/>
      <c r="P4486" s="234"/>
    </row>
    <row r="4487" spans="1:16" x14ac:dyDescent="0.25">
      <c r="A4487" s="231" t="s">
        <v>745</v>
      </c>
      <c r="B4487" s="232" t="s">
        <v>4877</v>
      </c>
      <c r="C4487" s="233"/>
      <c r="D4487" s="233"/>
      <c r="E4487" s="233">
        <v>1</v>
      </c>
      <c r="F4487" s="233"/>
      <c r="G4487" s="233"/>
      <c r="H4487" s="233"/>
      <c r="I4487" s="233"/>
      <c r="J4487" s="233">
        <v>155</v>
      </c>
      <c r="K4487" s="233">
        <v>45</v>
      </c>
      <c r="L4487" s="233"/>
      <c r="M4487" s="233"/>
      <c r="N4487" s="233"/>
      <c r="O4487" s="233"/>
      <c r="P4487" s="234"/>
    </row>
    <row r="4488" spans="1:16" x14ac:dyDescent="0.25">
      <c r="A4488" s="231" t="s">
        <v>205</v>
      </c>
      <c r="B4488" s="232" t="s">
        <v>4878</v>
      </c>
      <c r="C4488" s="233"/>
      <c r="D4488" s="233"/>
      <c r="E4488" s="233">
        <v>27</v>
      </c>
      <c r="F4488" s="233"/>
      <c r="G4488" s="233"/>
      <c r="H4488" s="233">
        <v>15</v>
      </c>
      <c r="I4488" s="233"/>
      <c r="J4488" s="233">
        <v>203</v>
      </c>
      <c r="K4488" s="233"/>
      <c r="L4488" s="233"/>
      <c r="M4488" s="233"/>
      <c r="N4488" s="233">
        <v>56</v>
      </c>
      <c r="O4488" s="233">
        <v>246</v>
      </c>
      <c r="P4488" s="234">
        <v>484</v>
      </c>
    </row>
    <row r="4489" spans="1:16" x14ac:dyDescent="0.25">
      <c r="A4489" s="231" t="s">
        <v>725</v>
      </c>
      <c r="B4489" s="232" t="s">
        <v>6402</v>
      </c>
      <c r="C4489" s="233">
        <v>3</v>
      </c>
      <c r="D4489" s="233">
        <v>3</v>
      </c>
      <c r="E4489" s="233"/>
      <c r="F4489" s="233">
        <v>32</v>
      </c>
      <c r="G4489" s="233"/>
      <c r="H4489" s="233">
        <v>3</v>
      </c>
      <c r="I4489" s="233"/>
      <c r="J4489" s="233"/>
      <c r="K4489" s="233"/>
      <c r="L4489" s="233"/>
      <c r="M4489" s="233"/>
      <c r="N4489" s="233"/>
      <c r="O4489" s="233"/>
      <c r="P4489" s="234"/>
    </row>
    <row r="4490" spans="1:16" x14ac:dyDescent="0.25">
      <c r="A4490" s="231" t="s">
        <v>673</v>
      </c>
      <c r="B4490" s="232" t="s">
        <v>6403</v>
      </c>
      <c r="C4490" s="233">
        <v>18</v>
      </c>
      <c r="D4490" s="233">
        <v>4</v>
      </c>
      <c r="E4490" s="233">
        <v>4</v>
      </c>
      <c r="F4490" s="233">
        <v>2</v>
      </c>
      <c r="G4490" s="233">
        <v>12</v>
      </c>
      <c r="H4490" s="233">
        <v>12</v>
      </c>
      <c r="I4490" s="233">
        <v>3</v>
      </c>
      <c r="J4490" s="233"/>
      <c r="K4490" s="233"/>
      <c r="L4490" s="233">
        <v>35</v>
      </c>
      <c r="M4490" s="233"/>
      <c r="N4490" s="233"/>
      <c r="O4490" s="233"/>
      <c r="P4490" s="234"/>
    </row>
    <row r="4491" spans="1:16" x14ac:dyDescent="0.25">
      <c r="A4491" s="231" t="s">
        <v>583</v>
      </c>
      <c r="B4491" s="232" t="s">
        <v>5005</v>
      </c>
      <c r="C4491" s="233">
        <v>6</v>
      </c>
      <c r="D4491" s="233">
        <v>2</v>
      </c>
      <c r="E4491" s="233">
        <v>7</v>
      </c>
      <c r="F4491" s="233">
        <v>12</v>
      </c>
      <c r="G4491" s="233">
        <v>48</v>
      </c>
      <c r="H4491" s="233">
        <v>22</v>
      </c>
      <c r="I4491" s="233">
        <v>26</v>
      </c>
      <c r="J4491" s="233">
        <v>33</v>
      </c>
      <c r="K4491" s="233">
        <v>43</v>
      </c>
      <c r="L4491" s="233">
        <v>3</v>
      </c>
      <c r="M4491" s="233"/>
      <c r="N4491" s="233">
        <v>29</v>
      </c>
      <c r="O4491" s="233">
        <v>53</v>
      </c>
      <c r="P4491" s="234">
        <v>69</v>
      </c>
    </row>
    <row r="4492" spans="1:16" x14ac:dyDescent="0.25">
      <c r="A4492" s="231" t="s">
        <v>2008</v>
      </c>
      <c r="B4492" s="232" t="s">
        <v>6317</v>
      </c>
      <c r="C4492" s="233"/>
      <c r="D4492" s="233"/>
      <c r="E4492" s="233"/>
      <c r="F4492" s="233"/>
      <c r="G4492" s="233"/>
      <c r="H4492" s="233"/>
      <c r="I4492" s="233"/>
      <c r="J4492" s="233"/>
      <c r="K4492" s="233">
        <v>1</v>
      </c>
      <c r="L4492" s="233"/>
      <c r="M4492" s="233">
        <v>1</v>
      </c>
      <c r="N4492" s="233"/>
      <c r="O4492" s="233"/>
      <c r="P4492" s="234"/>
    </row>
    <row r="4493" spans="1:16" x14ac:dyDescent="0.25">
      <c r="A4493" s="231" t="s">
        <v>53</v>
      </c>
      <c r="B4493" s="232" t="s">
        <v>3479</v>
      </c>
      <c r="C4493" s="233">
        <v>80</v>
      </c>
      <c r="D4493" s="233">
        <v>78</v>
      </c>
      <c r="E4493" s="233">
        <v>57</v>
      </c>
      <c r="F4493" s="233">
        <v>94</v>
      </c>
      <c r="G4493" s="233">
        <v>56</v>
      </c>
      <c r="H4493" s="233">
        <v>81</v>
      </c>
      <c r="I4493" s="233">
        <v>119</v>
      </c>
      <c r="J4493" s="233">
        <v>58</v>
      </c>
      <c r="K4493" s="233">
        <v>77</v>
      </c>
      <c r="L4493" s="233">
        <v>47</v>
      </c>
      <c r="M4493" s="233">
        <v>41</v>
      </c>
      <c r="N4493" s="233">
        <v>144</v>
      </c>
      <c r="O4493" s="233">
        <v>73</v>
      </c>
      <c r="P4493" s="234">
        <v>552</v>
      </c>
    </row>
    <row r="4494" spans="1:16" x14ac:dyDescent="0.25">
      <c r="A4494" s="231" t="s">
        <v>5001</v>
      </c>
      <c r="B4494" s="232" t="s">
        <v>5002</v>
      </c>
      <c r="C4494" s="233"/>
      <c r="D4494" s="233"/>
      <c r="E4494" s="233"/>
      <c r="F4494" s="233"/>
      <c r="G4494" s="233"/>
      <c r="H4494" s="233"/>
      <c r="I4494" s="233">
        <v>482</v>
      </c>
      <c r="J4494" s="233">
        <v>494</v>
      </c>
      <c r="K4494" s="233">
        <v>157</v>
      </c>
      <c r="L4494" s="233">
        <v>127</v>
      </c>
      <c r="M4494" s="233">
        <v>58</v>
      </c>
      <c r="N4494" s="233">
        <v>34</v>
      </c>
      <c r="O4494" s="233">
        <v>83</v>
      </c>
      <c r="P4494" s="234">
        <v>64</v>
      </c>
    </row>
    <row r="4495" spans="1:16" x14ac:dyDescent="0.25">
      <c r="A4495" s="231" t="s">
        <v>3215</v>
      </c>
      <c r="B4495" s="232" t="s">
        <v>6318</v>
      </c>
      <c r="C4495" s="233">
        <v>93</v>
      </c>
      <c r="D4495" s="233">
        <v>46</v>
      </c>
      <c r="E4495" s="233">
        <v>44</v>
      </c>
      <c r="F4495" s="233">
        <v>25</v>
      </c>
      <c r="G4495" s="233">
        <v>83</v>
      </c>
      <c r="H4495" s="233">
        <v>88</v>
      </c>
      <c r="I4495" s="233"/>
      <c r="J4495" s="233"/>
      <c r="K4495" s="233"/>
      <c r="L4495" s="233"/>
      <c r="M4495" s="233"/>
      <c r="N4495" s="233"/>
      <c r="O4495" s="233"/>
      <c r="P4495" s="234"/>
    </row>
    <row r="4496" spans="1:16" x14ac:dyDescent="0.25">
      <c r="A4496" s="231" t="s">
        <v>3195</v>
      </c>
      <c r="B4496" s="232" t="s">
        <v>6319</v>
      </c>
      <c r="C4496" s="233">
        <v>441</v>
      </c>
      <c r="D4496" s="233">
        <v>233</v>
      </c>
      <c r="E4496" s="233">
        <v>278</v>
      </c>
      <c r="F4496" s="233">
        <v>314</v>
      </c>
      <c r="G4496" s="233">
        <v>341</v>
      </c>
      <c r="H4496" s="233">
        <v>323</v>
      </c>
      <c r="I4496" s="233"/>
      <c r="J4496" s="233"/>
      <c r="K4496" s="233"/>
      <c r="L4496" s="233"/>
      <c r="M4496" s="233"/>
      <c r="N4496" s="233"/>
      <c r="O4496" s="233"/>
      <c r="P4496" s="234"/>
    </row>
    <row r="4497" spans="1:16" x14ac:dyDescent="0.25">
      <c r="A4497" s="231" t="s">
        <v>383</v>
      </c>
      <c r="B4497" s="232" t="s">
        <v>4995</v>
      </c>
      <c r="C4497" s="233"/>
      <c r="D4497" s="233">
        <v>2</v>
      </c>
      <c r="E4497" s="233">
        <v>3</v>
      </c>
      <c r="F4497" s="233">
        <v>5</v>
      </c>
      <c r="G4497" s="233">
        <v>3</v>
      </c>
      <c r="H4497" s="233">
        <v>7</v>
      </c>
      <c r="I4497" s="233">
        <v>4</v>
      </c>
      <c r="J4497" s="233">
        <v>3</v>
      </c>
      <c r="K4497" s="233"/>
      <c r="L4497" s="233"/>
      <c r="M4497" s="233"/>
      <c r="N4497" s="233"/>
      <c r="O4497" s="233">
        <v>26</v>
      </c>
      <c r="P4497" s="234">
        <v>4</v>
      </c>
    </row>
    <row r="4498" spans="1:16" x14ac:dyDescent="0.25">
      <c r="A4498" s="231" t="s">
        <v>121</v>
      </c>
      <c r="B4498" s="232" t="s">
        <v>4996</v>
      </c>
      <c r="C4498" s="233">
        <v>5</v>
      </c>
      <c r="D4498" s="233"/>
      <c r="E4498" s="233">
        <v>1</v>
      </c>
      <c r="F4498" s="233">
        <v>2</v>
      </c>
      <c r="G4498" s="233"/>
      <c r="H4498" s="233">
        <v>15</v>
      </c>
      <c r="I4498" s="233">
        <v>18</v>
      </c>
      <c r="J4498" s="233">
        <v>13</v>
      </c>
      <c r="K4498" s="233"/>
      <c r="L4498" s="233">
        <v>4</v>
      </c>
      <c r="M4498" s="233"/>
      <c r="N4498" s="233"/>
      <c r="O4498" s="233">
        <v>3</v>
      </c>
      <c r="P4498" s="234">
        <v>11</v>
      </c>
    </row>
    <row r="4499" spans="1:16" x14ac:dyDescent="0.25">
      <c r="A4499" s="231" t="s">
        <v>3209</v>
      </c>
      <c r="B4499" s="232" t="s">
        <v>6320</v>
      </c>
      <c r="C4499" s="233">
        <v>35</v>
      </c>
      <c r="D4499" s="233">
        <v>25</v>
      </c>
      <c r="E4499" s="233">
        <v>14</v>
      </c>
      <c r="F4499" s="233">
        <v>8</v>
      </c>
      <c r="G4499" s="233">
        <v>8</v>
      </c>
      <c r="H4499" s="233">
        <v>2</v>
      </c>
      <c r="I4499" s="233"/>
      <c r="J4499" s="233"/>
      <c r="K4499" s="233"/>
      <c r="L4499" s="233"/>
      <c r="M4499" s="233"/>
      <c r="N4499" s="233"/>
      <c r="O4499" s="233"/>
      <c r="P4499" s="234"/>
    </row>
    <row r="4500" spans="1:16" x14ac:dyDescent="0.25">
      <c r="A4500" s="231" t="s">
        <v>172</v>
      </c>
      <c r="B4500" s="232" t="s">
        <v>4997</v>
      </c>
      <c r="C4500" s="233">
        <v>11</v>
      </c>
      <c r="D4500" s="233">
        <v>2</v>
      </c>
      <c r="E4500" s="233">
        <v>16</v>
      </c>
      <c r="F4500" s="233">
        <v>34</v>
      </c>
      <c r="G4500" s="233">
        <v>6</v>
      </c>
      <c r="H4500" s="233">
        <v>21</v>
      </c>
      <c r="I4500" s="233">
        <v>32</v>
      </c>
      <c r="J4500" s="233">
        <v>12</v>
      </c>
      <c r="K4500" s="233">
        <v>2</v>
      </c>
      <c r="L4500" s="233">
        <v>3</v>
      </c>
      <c r="M4500" s="233">
        <v>6</v>
      </c>
      <c r="N4500" s="233">
        <v>43</v>
      </c>
      <c r="O4500" s="233">
        <v>146</v>
      </c>
      <c r="P4500" s="234">
        <v>29</v>
      </c>
    </row>
    <row r="4501" spans="1:16" x14ac:dyDescent="0.25">
      <c r="A4501" s="231" t="s">
        <v>117</v>
      </c>
      <c r="B4501" s="232" t="s">
        <v>4998</v>
      </c>
      <c r="C4501" s="233">
        <v>2</v>
      </c>
      <c r="D4501" s="233">
        <v>2</v>
      </c>
      <c r="E4501" s="233">
        <v>1</v>
      </c>
      <c r="F4501" s="233">
        <v>7</v>
      </c>
      <c r="G4501" s="233">
        <v>7</v>
      </c>
      <c r="H4501" s="233">
        <v>11</v>
      </c>
      <c r="I4501" s="233">
        <v>20</v>
      </c>
      <c r="J4501" s="233">
        <v>29</v>
      </c>
      <c r="K4501" s="233">
        <v>28</v>
      </c>
      <c r="L4501" s="233">
        <v>59</v>
      </c>
      <c r="M4501" s="233">
        <v>52</v>
      </c>
      <c r="N4501" s="233">
        <v>50</v>
      </c>
      <c r="O4501" s="233">
        <v>81</v>
      </c>
      <c r="P4501" s="234">
        <v>153</v>
      </c>
    </row>
    <row r="4502" spans="1:16" x14ac:dyDescent="0.25">
      <c r="A4502" s="231" t="s">
        <v>359</v>
      </c>
      <c r="B4502" s="232" t="s">
        <v>4999</v>
      </c>
      <c r="C4502" s="233">
        <v>33</v>
      </c>
      <c r="D4502" s="233">
        <v>30</v>
      </c>
      <c r="E4502" s="233">
        <v>7</v>
      </c>
      <c r="F4502" s="233">
        <v>14</v>
      </c>
      <c r="G4502" s="233">
        <v>8</v>
      </c>
      <c r="H4502" s="233">
        <v>28</v>
      </c>
      <c r="I4502" s="233">
        <v>31</v>
      </c>
      <c r="J4502" s="233">
        <v>141</v>
      </c>
      <c r="K4502" s="233">
        <v>106</v>
      </c>
      <c r="L4502" s="233">
        <v>1620</v>
      </c>
      <c r="M4502" s="233">
        <v>781</v>
      </c>
      <c r="N4502" s="233">
        <v>6</v>
      </c>
      <c r="O4502" s="233">
        <v>37</v>
      </c>
      <c r="P4502" s="234">
        <v>21</v>
      </c>
    </row>
    <row r="4503" spans="1:16" x14ac:dyDescent="0.25">
      <c r="A4503" s="231" t="s">
        <v>89</v>
      </c>
      <c r="B4503" s="232" t="s">
        <v>5000</v>
      </c>
      <c r="C4503" s="233"/>
      <c r="D4503" s="233"/>
      <c r="E4503" s="233"/>
      <c r="F4503" s="233"/>
      <c r="G4503" s="233"/>
      <c r="H4503" s="233">
        <v>1</v>
      </c>
      <c r="I4503" s="233">
        <v>3</v>
      </c>
      <c r="J4503" s="233">
        <v>2</v>
      </c>
      <c r="K4503" s="233">
        <v>4</v>
      </c>
      <c r="L4503" s="233">
        <v>2</v>
      </c>
      <c r="M4503" s="233"/>
      <c r="N4503" s="233">
        <v>2</v>
      </c>
      <c r="O4503" s="233">
        <v>2</v>
      </c>
      <c r="P4503" s="234">
        <v>2</v>
      </c>
    </row>
    <row r="4504" spans="1:16" x14ac:dyDescent="0.25">
      <c r="A4504" s="231" t="s">
        <v>226</v>
      </c>
      <c r="B4504" s="232" t="s">
        <v>3552</v>
      </c>
      <c r="C4504" s="233">
        <v>26</v>
      </c>
      <c r="D4504" s="233">
        <v>30</v>
      </c>
      <c r="E4504" s="233">
        <v>38</v>
      </c>
      <c r="F4504" s="233">
        <v>44</v>
      </c>
      <c r="G4504" s="233">
        <v>23</v>
      </c>
      <c r="H4504" s="233">
        <v>5</v>
      </c>
      <c r="I4504" s="233">
        <v>13</v>
      </c>
      <c r="J4504" s="233">
        <v>20</v>
      </c>
      <c r="K4504" s="233">
        <v>20</v>
      </c>
      <c r="L4504" s="233">
        <v>43</v>
      </c>
      <c r="M4504" s="233">
        <v>24</v>
      </c>
      <c r="N4504" s="233">
        <v>79</v>
      </c>
      <c r="O4504" s="233">
        <v>137</v>
      </c>
      <c r="P4504" s="234">
        <v>282</v>
      </c>
    </row>
    <row r="4505" spans="1:16" x14ac:dyDescent="0.25">
      <c r="A4505" s="231" t="s">
        <v>311</v>
      </c>
      <c r="B4505" s="232" t="s">
        <v>3584</v>
      </c>
      <c r="C4505" s="233">
        <v>14</v>
      </c>
      <c r="D4505" s="233">
        <v>2</v>
      </c>
      <c r="E4505" s="233">
        <v>20</v>
      </c>
      <c r="F4505" s="233">
        <v>10</v>
      </c>
      <c r="G4505" s="233">
        <v>2</v>
      </c>
      <c r="H4505" s="233">
        <v>3</v>
      </c>
      <c r="I4505" s="233">
        <v>5</v>
      </c>
      <c r="J4505" s="233">
        <v>1</v>
      </c>
      <c r="K4505" s="233">
        <v>9</v>
      </c>
      <c r="L4505" s="233"/>
      <c r="M4505" s="233"/>
      <c r="N4505" s="233">
        <v>14</v>
      </c>
      <c r="O4505" s="233">
        <v>6</v>
      </c>
      <c r="P4505" s="234">
        <v>5</v>
      </c>
    </row>
    <row r="4506" spans="1:16" x14ac:dyDescent="0.25">
      <c r="A4506" s="231" t="s">
        <v>3465</v>
      </c>
      <c r="B4506" s="232" t="s">
        <v>3466</v>
      </c>
      <c r="C4506" s="233"/>
      <c r="D4506" s="233"/>
      <c r="E4506" s="233"/>
      <c r="F4506" s="233"/>
      <c r="G4506" s="233"/>
      <c r="H4506" s="233"/>
      <c r="I4506" s="233"/>
      <c r="J4506" s="233"/>
      <c r="K4506" s="233"/>
      <c r="L4506" s="233"/>
      <c r="M4506" s="233"/>
      <c r="N4506" s="233"/>
      <c r="O4506" s="233">
        <v>1</v>
      </c>
      <c r="P4506" s="234">
        <v>4</v>
      </c>
    </row>
    <row r="4507" spans="1:16" x14ac:dyDescent="0.25">
      <c r="A4507" s="231" t="s">
        <v>23</v>
      </c>
      <c r="B4507" s="232" t="s">
        <v>3475</v>
      </c>
      <c r="C4507" s="233">
        <v>65</v>
      </c>
      <c r="D4507" s="233">
        <v>51</v>
      </c>
      <c r="E4507" s="233">
        <v>64</v>
      </c>
      <c r="F4507" s="233">
        <v>84</v>
      </c>
      <c r="G4507" s="233">
        <v>52</v>
      </c>
      <c r="H4507" s="233">
        <v>61</v>
      </c>
      <c r="I4507" s="233">
        <v>144</v>
      </c>
      <c r="J4507" s="233">
        <v>56</v>
      </c>
      <c r="K4507" s="233">
        <v>28</v>
      </c>
      <c r="L4507" s="233">
        <v>57</v>
      </c>
      <c r="M4507" s="233">
        <v>18</v>
      </c>
      <c r="N4507" s="233">
        <v>56</v>
      </c>
      <c r="O4507" s="233">
        <v>39</v>
      </c>
      <c r="P4507" s="234">
        <v>56</v>
      </c>
    </row>
    <row r="4508" spans="1:16" x14ac:dyDescent="0.25">
      <c r="A4508" s="231" t="s">
        <v>2824</v>
      </c>
      <c r="B4508" s="232" t="s">
        <v>6927</v>
      </c>
      <c r="C4508" s="233"/>
      <c r="D4508" s="233"/>
      <c r="E4508" s="233"/>
      <c r="F4508" s="233">
        <v>2</v>
      </c>
      <c r="G4508" s="233"/>
      <c r="H4508" s="233">
        <v>27</v>
      </c>
      <c r="I4508" s="233"/>
      <c r="J4508" s="233"/>
      <c r="K4508" s="233"/>
      <c r="L4508" s="233"/>
      <c r="M4508" s="233"/>
      <c r="N4508" s="233"/>
      <c r="O4508" s="233"/>
      <c r="P4508" s="234"/>
    </row>
    <row r="4509" spans="1:16" x14ac:dyDescent="0.25">
      <c r="A4509" s="231" t="s">
        <v>883</v>
      </c>
      <c r="B4509" s="232" t="s">
        <v>6310</v>
      </c>
      <c r="C4509" s="233"/>
      <c r="D4509" s="233"/>
      <c r="E4509" s="233"/>
      <c r="F4509" s="233"/>
      <c r="G4509" s="233"/>
      <c r="H4509" s="233"/>
      <c r="I4509" s="233"/>
      <c r="J4509" s="233"/>
      <c r="K4509" s="233">
        <v>5</v>
      </c>
      <c r="L4509" s="233"/>
      <c r="M4509" s="233"/>
      <c r="N4509" s="233"/>
      <c r="O4509" s="233"/>
      <c r="P4509" s="234"/>
    </row>
    <row r="4510" spans="1:16" x14ac:dyDescent="0.25">
      <c r="A4510" s="231" t="s">
        <v>440</v>
      </c>
      <c r="B4510" s="232" t="s">
        <v>10064</v>
      </c>
      <c r="C4510" s="233"/>
      <c r="D4510" s="233"/>
      <c r="E4510" s="233"/>
      <c r="F4510" s="233">
        <v>3</v>
      </c>
      <c r="G4510" s="233"/>
      <c r="H4510" s="233"/>
      <c r="I4510" s="233"/>
      <c r="J4510" s="233">
        <v>1</v>
      </c>
      <c r="K4510" s="233"/>
      <c r="L4510" s="233"/>
      <c r="M4510" s="233"/>
      <c r="N4510" s="233"/>
      <c r="O4510" s="233"/>
      <c r="P4510" s="234">
        <v>69</v>
      </c>
    </row>
    <row r="4511" spans="1:16" x14ac:dyDescent="0.25">
      <c r="A4511" s="231" t="s">
        <v>1514</v>
      </c>
      <c r="B4511" s="232" t="s">
        <v>10065</v>
      </c>
      <c r="C4511" s="233"/>
      <c r="D4511" s="233"/>
      <c r="E4511" s="233"/>
      <c r="F4511" s="233"/>
      <c r="G4511" s="233"/>
      <c r="H4511" s="233"/>
      <c r="I4511" s="233">
        <v>1</v>
      </c>
      <c r="J4511" s="233"/>
      <c r="K4511" s="233"/>
      <c r="L4511" s="233"/>
      <c r="M4511" s="233">
        <v>6</v>
      </c>
      <c r="N4511" s="233">
        <v>6</v>
      </c>
      <c r="O4511" s="233"/>
      <c r="P4511" s="234">
        <v>36</v>
      </c>
    </row>
    <row r="4512" spans="1:16" x14ac:dyDescent="0.25">
      <c r="A4512" s="231" t="s">
        <v>7566</v>
      </c>
      <c r="B4512" s="232" t="s">
        <v>7567</v>
      </c>
      <c r="C4512" s="233"/>
      <c r="D4512" s="233"/>
      <c r="E4512" s="233"/>
      <c r="F4512" s="233"/>
      <c r="G4512" s="233"/>
      <c r="H4512" s="233"/>
      <c r="I4512" s="233"/>
      <c r="J4512" s="233"/>
      <c r="K4512" s="233"/>
      <c r="L4512" s="233"/>
      <c r="M4512" s="233"/>
      <c r="N4512" s="233"/>
      <c r="O4512" s="233"/>
      <c r="P4512" s="234">
        <v>86</v>
      </c>
    </row>
    <row r="4513" spans="1:16" x14ac:dyDescent="0.25">
      <c r="A4513" s="231" t="s">
        <v>862</v>
      </c>
      <c r="B4513" s="232" t="s">
        <v>5006</v>
      </c>
      <c r="C4513" s="233"/>
      <c r="D4513" s="233"/>
      <c r="E4513" s="233"/>
      <c r="F4513" s="233"/>
      <c r="G4513" s="233"/>
      <c r="H4513" s="233"/>
      <c r="I4513" s="233"/>
      <c r="J4513" s="233">
        <v>458</v>
      </c>
      <c r="K4513" s="233"/>
      <c r="L4513" s="233"/>
      <c r="M4513" s="233"/>
      <c r="N4513" s="233">
        <v>2</v>
      </c>
      <c r="O4513" s="233"/>
      <c r="P4513" s="234">
        <v>1833</v>
      </c>
    </row>
    <row r="4514" spans="1:16" x14ac:dyDescent="0.25">
      <c r="A4514" s="231" t="s">
        <v>3002</v>
      </c>
      <c r="B4514" s="232" t="s">
        <v>6311</v>
      </c>
      <c r="C4514" s="233">
        <v>3</v>
      </c>
      <c r="D4514" s="233">
        <v>4</v>
      </c>
      <c r="E4514" s="233"/>
      <c r="F4514" s="233"/>
      <c r="G4514" s="233">
        <v>8</v>
      </c>
      <c r="H4514" s="233"/>
      <c r="I4514" s="233"/>
      <c r="J4514" s="233"/>
      <c r="K4514" s="233"/>
      <c r="L4514" s="233"/>
      <c r="M4514" s="233"/>
      <c r="N4514" s="233"/>
      <c r="O4514" s="233"/>
      <c r="P4514" s="234"/>
    </row>
    <row r="4515" spans="1:16" x14ac:dyDescent="0.25">
      <c r="A4515" s="231" t="s">
        <v>2743</v>
      </c>
      <c r="B4515" s="232" t="s">
        <v>6312</v>
      </c>
      <c r="C4515" s="233"/>
      <c r="D4515" s="233"/>
      <c r="E4515" s="233"/>
      <c r="F4515" s="233"/>
      <c r="G4515" s="233">
        <v>1</v>
      </c>
      <c r="H4515" s="233"/>
      <c r="I4515" s="233"/>
      <c r="J4515" s="233"/>
      <c r="K4515" s="233"/>
      <c r="L4515" s="233"/>
      <c r="M4515" s="233"/>
      <c r="N4515" s="233"/>
      <c r="O4515" s="233"/>
      <c r="P4515" s="234"/>
    </row>
    <row r="4516" spans="1:16" x14ac:dyDescent="0.25">
      <c r="A4516" s="231" t="s">
        <v>2265</v>
      </c>
      <c r="B4516" s="232" t="s">
        <v>6313</v>
      </c>
      <c r="C4516" s="233"/>
      <c r="D4516" s="233"/>
      <c r="E4516" s="233"/>
      <c r="F4516" s="233"/>
      <c r="G4516" s="233"/>
      <c r="H4516" s="233"/>
      <c r="I4516" s="233"/>
      <c r="J4516" s="233">
        <v>4</v>
      </c>
      <c r="K4516" s="233"/>
      <c r="L4516" s="233"/>
      <c r="M4516" s="233"/>
      <c r="N4516" s="233">
        <v>8</v>
      </c>
      <c r="O4516" s="233"/>
      <c r="P4516" s="234">
        <v>18</v>
      </c>
    </row>
    <row r="4517" spans="1:16" x14ac:dyDescent="0.25">
      <c r="A4517" s="231" t="s">
        <v>2242</v>
      </c>
      <c r="B4517" s="232" t="s">
        <v>6315</v>
      </c>
      <c r="C4517" s="233"/>
      <c r="D4517" s="233"/>
      <c r="E4517" s="233"/>
      <c r="F4517" s="233"/>
      <c r="G4517" s="233"/>
      <c r="H4517" s="233"/>
      <c r="I4517" s="233"/>
      <c r="J4517" s="233"/>
      <c r="K4517" s="233"/>
      <c r="L4517" s="233"/>
      <c r="M4517" s="233"/>
      <c r="N4517" s="233"/>
      <c r="O4517" s="233"/>
      <c r="P4517" s="234">
        <v>3</v>
      </c>
    </row>
    <row r="4518" spans="1:16" x14ac:dyDescent="0.25">
      <c r="A4518" s="231" t="s">
        <v>2320</v>
      </c>
      <c r="B4518" s="232" t="s">
        <v>6316</v>
      </c>
      <c r="C4518" s="233"/>
      <c r="D4518" s="233">
        <v>1</v>
      </c>
      <c r="E4518" s="233"/>
      <c r="F4518" s="233"/>
      <c r="G4518" s="233"/>
      <c r="H4518" s="233"/>
      <c r="I4518" s="233"/>
      <c r="J4518" s="233"/>
      <c r="K4518" s="233"/>
      <c r="L4518" s="233"/>
      <c r="M4518" s="233"/>
      <c r="N4518" s="233"/>
      <c r="O4518" s="233"/>
      <c r="P4518" s="234"/>
    </row>
    <row r="4519" spans="1:16" x14ac:dyDescent="0.25">
      <c r="A4519" s="231" t="s">
        <v>1063</v>
      </c>
      <c r="B4519" s="232" t="s">
        <v>4984</v>
      </c>
      <c r="C4519" s="233"/>
      <c r="D4519" s="233"/>
      <c r="E4519" s="233">
        <v>1</v>
      </c>
      <c r="F4519" s="233">
        <v>1</v>
      </c>
      <c r="G4519" s="233"/>
      <c r="H4519" s="233">
        <v>1</v>
      </c>
      <c r="I4519" s="233"/>
      <c r="J4519" s="233"/>
      <c r="K4519" s="233"/>
      <c r="L4519" s="233"/>
      <c r="M4519" s="233"/>
      <c r="N4519" s="233">
        <v>53</v>
      </c>
      <c r="O4519" s="233">
        <v>1</v>
      </c>
      <c r="P4519" s="234">
        <v>1</v>
      </c>
    </row>
    <row r="4520" spans="1:16" x14ac:dyDescent="0.25">
      <c r="A4520" s="231" t="s">
        <v>1915</v>
      </c>
      <c r="B4520" s="232" t="s">
        <v>4985</v>
      </c>
      <c r="C4520" s="233"/>
      <c r="D4520" s="233">
        <v>21</v>
      </c>
      <c r="E4520" s="233"/>
      <c r="F4520" s="233"/>
      <c r="G4520" s="233"/>
      <c r="H4520" s="233"/>
      <c r="I4520" s="233"/>
      <c r="J4520" s="233"/>
      <c r="K4520" s="233"/>
      <c r="L4520" s="233"/>
      <c r="M4520" s="233">
        <v>1</v>
      </c>
      <c r="N4520" s="233"/>
      <c r="O4520" s="233"/>
      <c r="P4520" s="234"/>
    </row>
    <row r="4521" spans="1:16" x14ac:dyDescent="0.25">
      <c r="A4521" s="231" t="s">
        <v>692</v>
      </c>
      <c r="B4521" s="232" t="s">
        <v>6330</v>
      </c>
      <c r="C4521" s="233"/>
      <c r="D4521" s="233"/>
      <c r="E4521" s="233"/>
      <c r="F4521" s="233"/>
      <c r="G4521" s="233"/>
      <c r="H4521" s="233"/>
      <c r="I4521" s="233"/>
      <c r="J4521" s="233"/>
      <c r="K4521" s="233"/>
      <c r="L4521" s="233"/>
      <c r="M4521" s="233"/>
      <c r="N4521" s="233">
        <v>600</v>
      </c>
      <c r="O4521" s="233"/>
      <c r="P4521" s="234"/>
    </row>
    <row r="4522" spans="1:16" x14ac:dyDescent="0.25">
      <c r="A4522" s="231" t="s">
        <v>243</v>
      </c>
      <c r="B4522" s="232" t="s">
        <v>3501</v>
      </c>
      <c r="C4522" s="233"/>
      <c r="D4522" s="233"/>
      <c r="E4522" s="233"/>
      <c r="F4522" s="233"/>
      <c r="G4522" s="233"/>
      <c r="H4522" s="233"/>
      <c r="I4522" s="233"/>
      <c r="J4522" s="233"/>
      <c r="K4522" s="233"/>
      <c r="L4522" s="233"/>
      <c r="M4522" s="233"/>
      <c r="N4522" s="233"/>
      <c r="O4522" s="233">
        <v>2</v>
      </c>
      <c r="P4522" s="234"/>
    </row>
    <row r="4523" spans="1:16" x14ac:dyDescent="0.25">
      <c r="A4523" s="231" t="s">
        <v>165</v>
      </c>
      <c r="B4523" s="232" t="s">
        <v>4986</v>
      </c>
      <c r="C4523" s="233">
        <v>10</v>
      </c>
      <c r="D4523" s="233">
        <v>1</v>
      </c>
      <c r="E4523" s="233"/>
      <c r="F4523" s="233"/>
      <c r="G4523" s="233">
        <v>12</v>
      </c>
      <c r="H4523" s="233"/>
      <c r="I4523" s="233">
        <v>1</v>
      </c>
      <c r="J4523" s="233">
        <v>5</v>
      </c>
      <c r="K4523" s="233"/>
      <c r="L4523" s="233">
        <v>10</v>
      </c>
      <c r="M4523" s="233">
        <v>20</v>
      </c>
      <c r="N4523" s="233">
        <v>19</v>
      </c>
      <c r="O4523" s="233"/>
      <c r="P4523" s="234"/>
    </row>
    <row r="4524" spans="1:16" x14ac:dyDescent="0.25">
      <c r="A4524" s="231" t="s">
        <v>293</v>
      </c>
      <c r="B4524" s="232" t="s">
        <v>4987</v>
      </c>
      <c r="C4524" s="233">
        <v>1</v>
      </c>
      <c r="D4524" s="233"/>
      <c r="E4524" s="233"/>
      <c r="F4524" s="233"/>
      <c r="G4524" s="233"/>
      <c r="H4524" s="233"/>
      <c r="I4524" s="233"/>
      <c r="J4524" s="233">
        <v>5</v>
      </c>
      <c r="K4524" s="233"/>
      <c r="L4524" s="233"/>
      <c r="M4524" s="233"/>
      <c r="N4524" s="233"/>
      <c r="O4524" s="233">
        <v>15</v>
      </c>
      <c r="P4524" s="234"/>
    </row>
    <row r="4525" spans="1:16" x14ac:dyDescent="0.25">
      <c r="A4525" s="231" t="s">
        <v>426</v>
      </c>
      <c r="B4525" s="232" t="s">
        <v>4988</v>
      </c>
      <c r="C4525" s="233"/>
      <c r="D4525" s="233"/>
      <c r="E4525" s="233"/>
      <c r="F4525" s="233"/>
      <c r="G4525" s="233">
        <v>38</v>
      </c>
      <c r="H4525" s="233"/>
      <c r="I4525" s="233"/>
      <c r="J4525" s="233"/>
      <c r="K4525" s="233"/>
      <c r="L4525" s="233"/>
      <c r="M4525" s="233"/>
      <c r="N4525" s="233"/>
      <c r="O4525" s="233"/>
      <c r="P4525" s="234"/>
    </row>
    <row r="4526" spans="1:16" x14ac:dyDescent="0.25">
      <c r="A4526" s="231" t="s">
        <v>459</v>
      </c>
      <c r="B4526" s="232" t="s">
        <v>3577</v>
      </c>
      <c r="C4526" s="233"/>
      <c r="D4526" s="233"/>
      <c r="E4526" s="233"/>
      <c r="F4526" s="233"/>
      <c r="G4526" s="233"/>
      <c r="H4526" s="233"/>
      <c r="I4526" s="233">
        <v>10</v>
      </c>
      <c r="J4526" s="233"/>
      <c r="K4526" s="233"/>
      <c r="L4526" s="233"/>
      <c r="M4526" s="233"/>
      <c r="N4526" s="233"/>
      <c r="O4526" s="233"/>
      <c r="P4526" s="234"/>
    </row>
    <row r="4527" spans="1:16" x14ac:dyDescent="0.25">
      <c r="A4527" s="231" t="s">
        <v>8470</v>
      </c>
      <c r="B4527" s="232" t="s">
        <v>8471</v>
      </c>
      <c r="C4527" s="233"/>
      <c r="D4527" s="233"/>
      <c r="E4527" s="233"/>
      <c r="F4527" s="233"/>
      <c r="G4527" s="233">
        <v>6</v>
      </c>
      <c r="H4527" s="233"/>
      <c r="I4527" s="233"/>
      <c r="J4527" s="233"/>
      <c r="K4527" s="233"/>
      <c r="L4527" s="233"/>
      <c r="M4527" s="233"/>
      <c r="N4527" s="233"/>
      <c r="O4527" s="233"/>
      <c r="P4527" s="234"/>
    </row>
    <row r="4528" spans="1:16" x14ac:dyDescent="0.25">
      <c r="A4528" s="231" t="s">
        <v>7420</v>
      </c>
      <c r="B4528" s="232" t="s">
        <v>7421</v>
      </c>
      <c r="C4528" s="233"/>
      <c r="D4528" s="233"/>
      <c r="E4528" s="233"/>
      <c r="F4528" s="233"/>
      <c r="G4528" s="233"/>
      <c r="H4528" s="233">
        <v>56</v>
      </c>
      <c r="I4528" s="233"/>
      <c r="J4528" s="233"/>
      <c r="K4528" s="233"/>
      <c r="L4528" s="233"/>
      <c r="M4528" s="233"/>
      <c r="N4528" s="233"/>
      <c r="O4528" s="233"/>
      <c r="P4528" s="234"/>
    </row>
    <row r="4529" spans="1:16" x14ac:dyDescent="0.25">
      <c r="A4529" s="231" t="s">
        <v>868</v>
      </c>
      <c r="B4529" s="232" t="s">
        <v>6333</v>
      </c>
      <c r="C4529" s="233"/>
      <c r="D4529" s="233"/>
      <c r="E4529" s="233"/>
      <c r="F4529" s="233"/>
      <c r="G4529" s="233"/>
      <c r="H4529" s="233"/>
      <c r="I4529" s="233"/>
      <c r="J4529" s="233"/>
      <c r="K4529" s="233"/>
      <c r="L4529" s="233"/>
      <c r="M4529" s="233">
        <v>8</v>
      </c>
      <c r="N4529" s="233"/>
      <c r="O4529" s="233">
        <v>2</v>
      </c>
      <c r="P4529" s="234"/>
    </row>
    <row r="4530" spans="1:16" x14ac:dyDescent="0.25">
      <c r="A4530" s="231" t="s">
        <v>50</v>
      </c>
      <c r="B4530" s="232" t="s">
        <v>3699</v>
      </c>
      <c r="C4530" s="233"/>
      <c r="D4530" s="233"/>
      <c r="E4530" s="233"/>
      <c r="F4530" s="233"/>
      <c r="G4530" s="233"/>
      <c r="H4530" s="233">
        <v>127</v>
      </c>
      <c r="I4530" s="233">
        <v>49</v>
      </c>
      <c r="J4530" s="233">
        <v>32</v>
      </c>
      <c r="K4530" s="233">
        <v>54</v>
      </c>
      <c r="L4530" s="233">
        <v>14</v>
      </c>
      <c r="M4530" s="233">
        <v>17</v>
      </c>
      <c r="N4530" s="233">
        <v>15</v>
      </c>
      <c r="O4530" s="233">
        <v>40</v>
      </c>
      <c r="P4530" s="234">
        <v>680</v>
      </c>
    </row>
    <row r="4531" spans="1:16" x14ac:dyDescent="0.25">
      <c r="A4531" s="231" t="s">
        <v>804</v>
      </c>
      <c r="B4531" s="232" t="s">
        <v>4982</v>
      </c>
      <c r="C4531" s="233"/>
      <c r="D4531" s="233"/>
      <c r="E4531" s="233"/>
      <c r="F4531" s="233"/>
      <c r="G4531" s="233"/>
      <c r="H4531" s="233"/>
      <c r="I4531" s="233"/>
      <c r="J4531" s="233"/>
      <c r="K4531" s="233"/>
      <c r="L4531" s="233"/>
      <c r="M4531" s="233"/>
      <c r="N4531" s="233">
        <v>14</v>
      </c>
      <c r="O4531" s="233"/>
      <c r="P4531" s="234">
        <v>1</v>
      </c>
    </row>
    <row r="4532" spans="1:16" x14ac:dyDescent="0.25">
      <c r="A4532" s="231" t="s">
        <v>7264</v>
      </c>
      <c r="B4532" s="232" t="s">
        <v>7265</v>
      </c>
      <c r="C4532" s="233"/>
      <c r="D4532" s="233"/>
      <c r="E4532" s="233"/>
      <c r="F4532" s="233"/>
      <c r="G4532" s="233"/>
      <c r="H4532" s="233"/>
      <c r="I4532" s="233"/>
      <c r="J4532" s="233"/>
      <c r="K4532" s="233"/>
      <c r="L4532" s="233"/>
      <c r="M4532" s="233"/>
      <c r="N4532" s="233"/>
      <c r="O4532" s="233">
        <v>3</v>
      </c>
      <c r="P4532" s="234"/>
    </row>
    <row r="4533" spans="1:16" x14ac:dyDescent="0.25">
      <c r="A4533" s="231" t="s">
        <v>881</v>
      </c>
      <c r="B4533" s="232" t="s">
        <v>4991</v>
      </c>
      <c r="C4533" s="233"/>
      <c r="D4533" s="233"/>
      <c r="E4533" s="233"/>
      <c r="F4533" s="233"/>
      <c r="G4533" s="233"/>
      <c r="H4533" s="233"/>
      <c r="I4533" s="233"/>
      <c r="J4533" s="233"/>
      <c r="K4533" s="233"/>
      <c r="L4533" s="233"/>
      <c r="M4533" s="233"/>
      <c r="N4533" s="233">
        <v>13</v>
      </c>
      <c r="O4533" s="233"/>
      <c r="P4533" s="234"/>
    </row>
    <row r="4534" spans="1:16" x14ac:dyDescent="0.25">
      <c r="A4534" s="231" t="s">
        <v>891</v>
      </c>
      <c r="B4534" s="232" t="s">
        <v>10066</v>
      </c>
      <c r="C4534" s="233"/>
      <c r="D4534" s="233"/>
      <c r="E4534" s="233"/>
      <c r="F4534" s="233"/>
      <c r="G4534" s="233"/>
      <c r="H4534" s="233"/>
      <c r="I4534" s="233"/>
      <c r="J4534" s="233"/>
      <c r="K4534" s="233"/>
      <c r="L4534" s="233"/>
      <c r="M4534" s="233"/>
      <c r="N4534" s="233"/>
      <c r="O4534" s="233"/>
      <c r="P4534" s="234">
        <v>1</v>
      </c>
    </row>
    <row r="4535" spans="1:16" x14ac:dyDescent="0.25">
      <c r="A4535" s="231" t="s">
        <v>1896</v>
      </c>
      <c r="B4535" s="232" t="s">
        <v>4993</v>
      </c>
      <c r="C4535" s="233"/>
      <c r="D4535" s="233"/>
      <c r="E4535" s="233"/>
      <c r="F4535" s="233"/>
      <c r="G4535" s="233"/>
      <c r="H4535" s="233"/>
      <c r="I4535" s="233"/>
      <c r="J4535" s="233"/>
      <c r="K4535" s="233"/>
      <c r="L4535" s="233">
        <v>6</v>
      </c>
      <c r="M4535" s="233"/>
      <c r="N4535" s="233"/>
      <c r="O4535" s="233"/>
      <c r="P4535" s="234"/>
    </row>
    <row r="4536" spans="1:16" x14ac:dyDescent="0.25">
      <c r="A4536" s="231" t="s">
        <v>1587</v>
      </c>
      <c r="B4536" s="232" t="s">
        <v>6321</v>
      </c>
      <c r="C4536" s="233">
        <v>6</v>
      </c>
      <c r="D4536" s="233">
        <v>1</v>
      </c>
      <c r="E4536" s="233">
        <v>3</v>
      </c>
      <c r="F4536" s="233"/>
      <c r="G4536" s="233"/>
      <c r="H4536" s="233"/>
      <c r="I4536" s="233">
        <v>5</v>
      </c>
      <c r="J4536" s="233">
        <v>2</v>
      </c>
      <c r="K4536" s="233">
        <v>2</v>
      </c>
      <c r="L4536" s="233"/>
      <c r="M4536" s="233">
        <v>48</v>
      </c>
      <c r="N4536" s="233"/>
      <c r="O4536" s="233"/>
      <c r="P4536" s="234"/>
    </row>
    <row r="4537" spans="1:16" x14ac:dyDescent="0.25">
      <c r="A4537" s="231" t="s">
        <v>1604</v>
      </c>
      <c r="B4537" s="232" t="s">
        <v>10067</v>
      </c>
      <c r="C4537" s="233"/>
      <c r="D4537" s="233"/>
      <c r="E4537" s="233"/>
      <c r="F4537" s="233"/>
      <c r="G4537" s="233"/>
      <c r="H4537" s="233"/>
      <c r="I4537" s="233"/>
      <c r="J4537" s="233">
        <v>3</v>
      </c>
      <c r="K4537" s="233"/>
      <c r="L4537" s="233"/>
      <c r="M4537" s="233"/>
      <c r="N4537" s="233"/>
      <c r="O4537" s="233"/>
      <c r="P4537" s="234"/>
    </row>
    <row r="4538" spans="1:16" x14ac:dyDescent="0.25">
      <c r="A4538" s="231" t="s">
        <v>2395</v>
      </c>
      <c r="B4538" s="232" t="s">
        <v>4990</v>
      </c>
      <c r="C4538" s="233"/>
      <c r="D4538" s="233">
        <v>3</v>
      </c>
      <c r="E4538" s="233"/>
      <c r="F4538" s="233"/>
      <c r="G4538" s="233"/>
      <c r="H4538" s="233"/>
      <c r="I4538" s="233"/>
      <c r="J4538" s="233"/>
      <c r="K4538" s="233"/>
      <c r="L4538" s="233"/>
      <c r="M4538" s="233">
        <v>2</v>
      </c>
      <c r="N4538" s="233"/>
      <c r="O4538" s="233"/>
      <c r="P4538" s="234"/>
    </row>
    <row r="4539" spans="1:16" x14ac:dyDescent="0.25">
      <c r="A4539" s="231" t="s">
        <v>1754</v>
      </c>
      <c r="B4539" s="232" t="s">
        <v>6327</v>
      </c>
      <c r="C4539" s="233"/>
      <c r="D4539" s="233"/>
      <c r="E4539" s="233"/>
      <c r="F4539" s="233"/>
      <c r="G4539" s="233"/>
      <c r="H4539" s="233"/>
      <c r="I4539" s="233">
        <v>1</v>
      </c>
      <c r="J4539" s="233"/>
      <c r="K4539" s="233"/>
      <c r="L4539" s="233"/>
      <c r="M4539" s="233"/>
      <c r="N4539" s="233"/>
      <c r="O4539" s="233"/>
      <c r="P4539" s="234"/>
    </row>
    <row r="4540" spans="1:16" x14ac:dyDescent="0.25">
      <c r="A4540" s="231" t="s">
        <v>2434</v>
      </c>
      <c r="B4540" s="232" t="s">
        <v>4989</v>
      </c>
      <c r="C4540" s="233"/>
      <c r="D4540" s="233"/>
      <c r="E4540" s="233"/>
      <c r="F4540" s="233"/>
      <c r="G4540" s="233"/>
      <c r="H4540" s="233">
        <v>74</v>
      </c>
      <c r="I4540" s="233">
        <v>20</v>
      </c>
      <c r="J4540" s="233"/>
      <c r="K4540" s="233"/>
      <c r="L4540" s="233">
        <v>109</v>
      </c>
      <c r="M4540" s="233"/>
      <c r="N4540" s="233"/>
      <c r="O4540" s="233">
        <v>10</v>
      </c>
      <c r="P4540" s="234"/>
    </row>
    <row r="4541" spans="1:16" x14ac:dyDescent="0.25">
      <c r="A4541" s="231" t="s">
        <v>1621</v>
      </c>
      <c r="B4541" s="232" t="s">
        <v>10068</v>
      </c>
      <c r="C4541" s="233"/>
      <c r="D4541" s="233"/>
      <c r="E4541" s="233"/>
      <c r="F4541" s="233"/>
      <c r="G4541" s="233"/>
      <c r="H4541" s="233">
        <v>79</v>
      </c>
      <c r="I4541" s="233">
        <v>28</v>
      </c>
      <c r="J4541" s="233">
        <v>3</v>
      </c>
      <c r="K4541" s="233"/>
      <c r="L4541" s="233">
        <v>284</v>
      </c>
      <c r="M4541" s="233"/>
      <c r="N4541" s="233"/>
      <c r="O4541" s="233">
        <v>3</v>
      </c>
      <c r="P4541" s="234"/>
    </row>
    <row r="4542" spans="1:16" x14ac:dyDescent="0.25">
      <c r="A4542" s="231" t="s">
        <v>1095</v>
      </c>
      <c r="B4542" s="232" t="s">
        <v>5038</v>
      </c>
      <c r="C4542" s="233"/>
      <c r="D4542" s="233"/>
      <c r="E4542" s="233"/>
      <c r="F4542" s="233">
        <v>5</v>
      </c>
      <c r="G4542" s="233">
        <v>1</v>
      </c>
      <c r="H4542" s="233">
        <v>123</v>
      </c>
      <c r="I4542" s="233">
        <v>15</v>
      </c>
      <c r="J4542" s="233">
        <v>48</v>
      </c>
      <c r="K4542" s="233"/>
      <c r="L4542" s="233">
        <v>177</v>
      </c>
      <c r="M4542" s="233">
        <v>201</v>
      </c>
      <c r="N4542" s="233">
        <v>4</v>
      </c>
      <c r="O4542" s="233">
        <v>17</v>
      </c>
      <c r="P4542" s="234"/>
    </row>
    <row r="4543" spans="1:16" x14ac:dyDescent="0.25">
      <c r="A4543" s="231" t="s">
        <v>1180</v>
      </c>
      <c r="B4543" s="232" t="s">
        <v>5039</v>
      </c>
      <c r="C4543" s="233"/>
      <c r="D4543" s="233"/>
      <c r="E4543" s="233"/>
      <c r="F4543" s="233"/>
      <c r="G4543" s="233"/>
      <c r="H4543" s="233"/>
      <c r="I4543" s="233"/>
      <c r="J4543" s="233"/>
      <c r="K4543" s="233"/>
      <c r="L4543" s="233">
        <v>3</v>
      </c>
      <c r="M4543" s="233"/>
      <c r="N4543" s="233"/>
      <c r="O4543" s="233"/>
      <c r="P4543" s="234"/>
    </row>
    <row r="4544" spans="1:16" x14ac:dyDescent="0.25">
      <c r="A4544" s="231" t="s">
        <v>2371</v>
      </c>
      <c r="B4544" s="232" t="s">
        <v>10069</v>
      </c>
      <c r="C4544" s="233"/>
      <c r="D4544" s="233"/>
      <c r="E4544" s="233"/>
      <c r="F4544" s="233"/>
      <c r="G4544" s="233"/>
      <c r="H4544" s="233"/>
      <c r="I4544" s="233"/>
      <c r="J4544" s="233"/>
      <c r="K4544" s="233"/>
      <c r="L4544" s="233"/>
      <c r="M4544" s="233">
        <v>3865</v>
      </c>
      <c r="N4544" s="233"/>
      <c r="O4544" s="233"/>
      <c r="P4544" s="234"/>
    </row>
    <row r="4545" spans="1:16" x14ac:dyDescent="0.25">
      <c r="A4545" s="231" t="s">
        <v>2521</v>
      </c>
      <c r="B4545" s="232" t="s">
        <v>6811</v>
      </c>
      <c r="C4545" s="233"/>
      <c r="D4545" s="233"/>
      <c r="E4545" s="233"/>
      <c r="F4545" s="233"/>
      <c r="G4545" s="233"/>
      <c r="H4545" s="233"/>
      <c r="I4545" s="233"/>
      <c r="J4545" s="233"/>
      <c r="K4545" s="233"/>
      <c r="L4545" s="233"/>
      <c r="M4545" s="233">
        <v>327</v>
      </c>
      <c r="N4545" s="233"/>
      <c r="O4545" s="233"/>
      <c r="P4545" s="234"/>
    </row>
    <row r="4546" spans="1:16" x14ac:dyDescent="0.25">
      <c r="A4546" s="231" t="s">
        <v>2661</v>
      </c>
      <c r="B4546" s="232" t="s">
        <v>6291</v>
      </c>
      <c r="C4546" s="233"/>
      <c r="D4546" s="233">
        <v>546</v>
      </c>
      <c r="E4546" s="233"/>
      <c r="F4546" s="233"/>
      <c r="G4546" s="233"/>
      <c r="H4546" s="233">
        <v>21</v>
      </c>
      <c r="I4546" s="233"/>
      <c r="J4546" s="233"/>
      <c r="K4546" s="233"/>
      <c r="L4546" s="233"/>
      <c r="M4546" s="233"/>
      <c r="N4546" s="233"/>
      <c r="O4546" s="233"/>
      <c r="P4546" s="234"/>
    </row>
    <row r="4547" spans="1:16" x14ac:dyDescent="0.25">
      <c r="A4547" s="231" t="s">
        <v>1282</v>
      </c>
      <c r="B4547" s="232" t="s">
        <v>5041</v>
      </c>
      <c r="C4547" s="233"/>
      <c r="D4547" s="233">
        <v>2</v>
      </c>
      <c r="E4547" s="233"/>
      <c r="F4547" s="233"/>
      <c r="G4547" s="233"/>
      <c r="H4547" s="233"/>
      <c r="I4547" s="233"/>
      <c r="J4547" s="233"/>
      <c r="K4547" s="233"/>
      <c r="L4547" s="233"/>
      <c r="M4547" s="233"/>
      <c r="N4547" s="233"/>
      <c r="O4547" s="233"/>
      <c r="P4547" s="234">
        <v>7</v>
      </c>
    </row>
    <row r="4548" spans="1:16" x14ac:dyDescent="0.25">
      <c r="A4548" s="231" t="s">
        <v>2258</v>
      </c>
      <c r="B4548" s="232" t="s">
        <v>6812</v>
      </c>
      <c r="C4548" s="233"/>
      <c r="D4548" s="233"/>
      <c r="E4548" s="233"/>
      <c r="F4548" s="233">
        <v>1</v>
      </c>
      <c r="G4548" s="233"/>
      <c r="H4548" s="233"/>
      <c r="I4548" s="233"/>
      <c r="J4548" s="233"/>
      <c r="K4548" s="233"/>
      <c r="L4548" s="233"/>
      <c r="M4548" s="233"/>
      <c r="N4548" s="233"/>
      <c r="O4548" s="233"/>
      <c r="P4548" s="234"/>
    </row>
    <row r="4549" spans="1:16" x14ac:dyDescent="0.25">
      <c r="A4549" s="231" t="s">
        <v>3214</v>
      </c>
      <c r="B4549" s="232" t="s">
        <v>6278</v>
      </c>
      <c r="C4549" s="233">
        <v>1</v>
      </c>
      <c r="D4549" s="233"/>
      <c r="E4549" s="233"/>
      <c r="F4549" s="233"/>
      <c r="G4549" s="233"/>
      <c r="H4549" s="233"/>
      <c r="I4549" s="233"/>
      <c r="J4549" s="233"/>
      <c r="K4549" s="233"/>
      <c r="L4549" s="233">
        <v>1</v>
      </c>
      <c r="M4549" s="233"/>
      <c r="N4549" s="233"/>
      <c r="O4549" s="233"/>
      <c r="P4549" s="234"/>
    </row>
    <row r="4550" spans="1:16" x14ac:dyDescent="0.25">
      <c r="A4550" s="231" t="s">
        <v>2170</v>
      </c>
      <c r="B4550" s="232" t="s">
        <v>5042</v>
      </c>
      <c r="C4550" s="233"/>
      <c r="D4550" s="233"/>
      <c r="E4550" s="233"/>
      <c r="F4550" s="233"/>
      <c r="G4550" s="233"/>
      <c r="H4550" s="233"/>
      <c r="I4550" s="233">
        <v>1</v>
      </c>
      <c r="J4550" s="233"/>
      <c r="K4550" s="233"/>
      <c r="L4550" s="233"/>
      <c r="M4550" s="233"/>
      <c r="N4550" s="233"/>
      <c r="O4550" s="233"/>
      <c r="P4550" s="234"/>
    </row>
    <row r="4551" spans="1:16" x14ac:dyDescent="0.25">
      <c r="A4551" s="231" t="s">
        <v>3196</v>
      </c>
      <c r="B4551" s="232" t="s">
        <v>6716</v>
      </c>
      <c r="C4551" s="233">
        <v>4</v>
      </c>
      <c r="D4551" s="233"/>
      <c r="E4551" s="233"/>
      <c r="F4551" s="233"/>
      <c r="G4551" s="233">
        <v>29</v>
      </c>
      <c r="H4551" s="233"/>
      <c r="I4551" s="233"/>
      <c r="J4551" s="233"/>
      <c r="K4551" s="233"/>
      <c r="L4551" s="233"/>
      <c r="M4551" s="233"/>
      <c r="N4551" s="233"/>
      <c r="O4551" s="233"/>
      <c r="P4551" s="234"/>
    </row>
    <row r="4552" spans="1:16" x14ac:dyDescent="0.25">
      <c r="A4552" s="231" t="s">
        <v>8400</v>
      </c>
      <c r="B4552" s="232" t="s">
        <v>8401</v>
      </c>
      <c r="C4552" s="233">
        <v>1</v>
      </c>
      <c r="D4552" s="233"/>
      <c r="E4552" s="233"/>
      <c r="F4552" s="233"/>
      <c r="G4552" s="233"/>
      <c r="H4552" s="233"/>
      <c r="I4552" s="233"/>
      <c r="J4552" s="233"/>
      <c r="K4552" s="233"/>
      <c r="L4552" s="233"/>
      <c r="M4552" s="233"/>
      <c r="N4552" s="233"/>
      <c r="O4552" s="233"/>
      <c r="P4552" s="234"/>
    </row>
    <row r="4553" spans="1:16" x14ac:dyDescent="0.25">
      <c r="A4553" s="231" t="s">
        <v>2919</v>
      </c>
      <c r="B4553" s="232" t="s">
        <v>6894</v>
      </c>
      <c r="C4553" s="233"/>
      <c r="D4553" s="233"/>
      <c r="E4553" s="233"/>
      <c r="F4553" s="233">
        <v>31</v>
      </c>
      <c r="G4553" s="233"/>
      <c r="H4553" s="233"/>
      <c r="I4553" s="233"/>
      <c r="J4553" s="233"/>
      <c r="K4553" s="233"/>
      <c r="L4553" s="233"/>
      <c r="M4553" s="233"/>
      <c r="N4553" s="233"/>
      <c r="O4553" s="233"/>
      <c r="P4553" s="234"/>
    </row>
    <row r="4554" spans="1:16" x14ac:dyDescent="0.25">
      <c r="A4554" s="231" t="s">
        <v>2003</v>
      </c>
      <c r="B4554" s="232" t="s">
        <v>5045</v>
      </c>
      <c r="C4554" s="233"/>
      <c r="D4554" s="233"/>
      <c r="E4554" s="233"/>
      <c r="F4554" s="233"/>
      <c r="G4554" s="233"/>
      <c r="H4554" s="233"/>
      <c r="I4554" s="233"/>
      <c r="J4554" s="233"/>
      <c r="K4554" s="233"/>
      <c r="L4554" s="233"/>
      <c r="M4554" s="233">
        <v>1</v>
      </c>
      <c r="N4554" s="233"/>
      <c r="O4554" s="233"/>
      <c r="P4554" s="234"/>
    </row>
    <row r="4555" spans="1:16" x14ac:dyDescent="0.25">
      <c r="A4555" s="231" t="s">
        <v>1551</v>
      </c>
      <c r="B4555" s="232" t="s">
        <v>5049</v>
      </c>
      <c r="C4555" s="233"/>
      <c r="D4555" s="233"/>
      <c r="E4555" s="233"/>
      <c r="F4555" s="233"/>
      <c r="G4555" s="233"/>
      <c r="H4555" s="233"/>
      <c r="I4555" s="233"/>
      <c r="J4555" s="233"/>
      <c r="K4555" s="233"/>
      <c r="L4555" s="233">
        <v>1388</v>
      </c>
      <c r="M4555" s="233">
        <v>38</v>
      </c>
      <c r="N4555" s="233"/>
      <c r="O4555" s="233">
        <v>55</v>
      </c>
      <c r="P4555" s="234"/>
    </row>
    <row r="4556" spans="1:16" x14ac:dyDescent="0.25">
      <c r="A4556" s="231" t="s">
        <v>2165</v>
      </c>
      <c r="B4556" s="232" t="s">
        <v>6276</v>
      </c>
      <c r="C4556" s="233"/>
      <c r="D4556" s="233"/>
      <c r="E4556" s="233"/>
      <c r="F4556" s="233"/>
      <c r="G4556" s="233"/>
      <c r="H4556" s="233"/>
      <c r="I4556" s="233"/>
      <c r="J4556" s="233"/>
      <c r="K4556" s="233"/>
      <c r="L4556" s="233">
        <v>1</v>
      </c>
      <c r="M4556" s="233"/>
      <c r="N4556" s="233"/>
      <c r="O4556" s="233"/>
      <c r="P4556" s="234"/>
    </row>
    <row r="4557" spans="1:16" x14ac:dyDescent="0.25">
      <c r="A4557" s="231" t="s">
        <v>307</v>
      </c>
      <c r="B4557" s="232" t="s">
        <v>10070</v>
      </c>
      <c r="C4557" s="233"/>
      <c r="D4557" s="233"/>
      <c r="E4557" s="233">
        <v>1</v>
      </c>
      <c r="F4557" s="233">
        <v>1</v>
      </c>
      <c r="G4557" s="233"/>
      <c r="H4557" s="233"/>
      <c r="I4557" s="233"/>
      <c r="J4557" s="233"/>
      <c r="K4557" s="233">
        <v>1</v>
      </c>
      <c r="L4557" s="233"/>
      <c r="M4557" s="233"/>
      <c r="N4557" s="233"/>
      <c r="O4557" s="233"/>
      <c r="P4557" s="234"/>
    </row>
    <row r="4558" spans="1:16" x14ac:dyDescent="0.25">
      <c r="A4558" s="231" t="s">
        <v>735</v>
      </c>
      <c r="B4558" s="232" t="s">
        <v>10071</v>
      </c>
      <c r="C4558" s="233"/>
      <c r="D4558" s="233"/>
      <c r="E4558" s="233"/>
      <c r="F4558" s="233"/>
      <c r="G4558" s="233"/>
      <c r="H4558" s="233"/>
      <c r="I4558" s="233"/>
      <c r="J4558" s="233"/>
      <c r="K4558" s="233">
        <v>3</v>
      </c>
      <c r="L4558" s="233"/>
      <c r="M4558" s="233"/>
      <c r="N4558" s="233"/>
      <c r="O4558" s="233"/>
      <c r="P4558" s="234"/>
    </row>
    <row r="4559" spans="1:16" x14ac:dyDescent="0.25">
      <c r="A4559" s="231" t="s">
        <v>7699</v>
      </c>
      <c r="B4559" s="232" t="s">
        <v>7700</v>
      </c>
      <c r="C4559" s="233"/>
      <c r="D4559" s="233"/>
      <c r="E4559" s="233"/>
      <c r="F4559" s="233"/>
      <c r="G4559" s="233"/>
      <c r="H4559" s="233"/>
      <c r="I4559" s="233">
        <v>1</v>
      </c>
      <c r="J4559" s="233">
        <v>1</v>
      </c>
      <c r="K4559" s="233"/>
      <c r="L4559" s="233"/>
      <c r="M4559" s="233">
        <v>140</v>
      </c>
      <c r="N4559" s="233">
        <v>17</v>
      </c>
      <c r="O4559" s="233"/>
      <c r="P4559" s="234"/>
    </row>
    <row r="4560" spans="1:16" x14ac:dyDescent="0.25">
      <c r="A4560" s="231" t="s">
        <v>2202</v>
      </c>
      <c r="B4560" s="232" t="s">
        <v>6303</v>
      </c>
      <c r="C4560" s="233"/>
      <c r="D4560" s="233"/>
      <c r="E4560" s="233"/>
      <c r="F4560" s="233"/>
      <c r="G4560" s="233">
        <v>2</v>
      </c>
      <c r="H4560" s="233">
        <v>1</v>
      </c>
      <c r="I4560" s="233"/>
      <c r="J4560" s="233"/>
      <c r="K4560" s="233"/>
      <c r="L4560" s="233"/>
      <c r="M4560" s="233"/>
      <c r="N4560" s="233"/>
      <c r="O4560" s="233">
        <v>1</v>
      </c>
      <c r="P4560" s="234">
        <v>3</v>
      </c>
    </row>
    <row r="4561" spans="1:16" x14ac:dyDescent="0.25">
      <c r="A4561" s="231" t="s">
        <v>361</v>
      </c>
      <c r="B4561" s="232" t="s">
        <v>5050</v>
      </c>
      <c r="C4561" s="233"/>
      <c r="D4561" s="233"/>
      <c r="E4561" s="233"/>
      <c r="F4561" s="233"/>
      <c r="G4561" s="233"/>
      <c r="H4561" s="233"/>
      <c r="I4561" s="233"/>
      <c r="J4561" s="233"/>
      <c r="K4561" s="233">
        <v>236</v>
      </c>
      <c r="L4561" s="233">
        <v>37</v>
      </c>
      <c r="M4561" s="233">
        <v>637</v>
      </c>
      <c r="N4561" s="233">
        <v>497</v>
      </c>
      <c r="O4561" s="233">
        <v>179</v>
      </c>
      <c r="P4561" s="234">
        <v>71</v>
      </c>
    </row>
    <row r="4562" spans="1:16" x14ac:dyDescent="0.25">
      <c r="A4562" s="231" t="s">
        <v>483</v>
      </c>
      <c r="B4562" s="232" t="s">
        <v>5051</v>
      </c>
      <c r="C4562" s="233"/>
      <c r="D4562" s="233"/>
      <c r="E4562" s="233"/>
      <c r="F4562" s="233"/>
      <c r="G4562" s="233"/>
      <c r="H4562" s="233"/>
      <c r="I4562" s="233"/>
      <c r="J4562" s="233"/>
      <c r="K4562" s="233">
        <v>15</v>
      </c>
      <c r="L4562" s="233"/>
      <c r="M4562" s="233">
        <v>145</v>
      </c>
      <c r="N4562" s="233">
        <v>15</v>
      </c>
      <c r="O4562" s="233">
        <v>7</v>
      </c>
      <c r="P4562" s="234">
        <v>56</v>
      </c>
    </row>
    <row r="4563" spans="1:16" x14ac:dyDescent="0.25">
      <c r="A4563" s="231" t="s">
        <v>2382</v>
      </c>
      <c r="B4563" s="232" t="s">
        <v>5052</v>
      </c>
      <c r="C4563" s="233"/>
      <c r="D4563" s="233"/>
      <c r="E4563" s="233"/>
      <c r="F4563" s="233"/>
      <c r="G4563" s="233"/>
      <c r="H4563" s="233">
        <v>1</v>
      </c>
      <c r="I4563" s="233"/>
      <c r="J4563" s="233"/>
      <c r="K4563" s="233"/>
      <c r="L4563" s="233"/>
      <c r="M4563" s="233"/>
      <c r="N4563" s="233"/>
      <c r="O4563" s="233"/>
      <c r="P4563" s="234"/>
    </row>
    <row r="4564" spans="1:16" x14ac:dyDescent="0.25">
      <c r="A4564" s="231" t="s">
        <v>7293</v>
      </c>
      <c r="B4564" s="232" t="s">
        <v>7294</v>
      </c>
      <c r="C4564" s="233"/>
      <c r="D4564" s="233"/>
      <c r="E4564" s="233"/>
      <c r="F4564" s="233"/>
      <c r="G4564" s="233"/>
      <c r="H4564" s="233"/>
      <c r="I4564" s="233"/>
      <c r="J4564" s="233"/>
      <c r="K4564" s="233"/>
      <c r="L4564" s="233"/>
      <c r="M4564" s="233">
        <v>10</v>
      </c>
      <c r="N4564" s="233"/>
      <c r="O4564" s="233"/>
      <c r="P4564" s="234"/>
    </row>
    <row r="4565" spans="1:16" x14ac:dyDescent="0.25">
      <c r="A4565" s="231" t="s">
        <v>1970</v>
      </c>
      <c r="B4565" s="232" t="s">
        <v>5054</v>
      </c>
      <c r="C4565" s="233"/>
      <c r="D4565" s="233"/>
      <c r="E4565" s="233"/>
      <c r="F4565" s="233">
        <v>1</v>
      </c>
      <c r="G4565" s="233"/>
      <c r="H4565" s="233"/>
      <c r="I4565" s="233"/>
      <c r="J4565" s="233"/>
      <c r="K4565" s="233"/>
      <c r="L4565" s="233"/>
      <c r="M4565" s="233"/>
      <c r="N4565" s="233"/>
      <c r="O4565" s="233"/>
      <c r="P4565" s="234">
        <v>24</v>
      </c>
    </row>
    <row r="4566" spans="1:16" x14ac:dyDescent="0.25">
      <c r="A4566" s="231" t="s">
        <v>1169</v>
      </c>
      <c r="B4566" s="232" t="s">
        <v>5055</v>
      </c>
      <c r="C4566" s="233"/>
      <c r="D4566" s="233"/>
      <c r="E4566" s="233"/>
      <c r="F4566" s="233"/>
      <c r="G4566" s="233">
        <v>3</v>
      </c>
      <c r="H4566" s="233"/>
      <c r="I4566" s="233"/>
      <c r="J4566" s="233">
        <v>3</v>
      </c>
      <c r="K4566" s="233"/>
      <c r="L4566" s="233"/>
      <c r="M4566" s="233"/>
      <c r="N4566" s="233">
        <v>1</v>
      </c>
      <c r="O4566" s="233">
        <v>1</v>
      </c>
      <c r="P4566" s="234">
        <v>24</v>
      </c>
    </row>
    <row r="4567" spans="1:16" x14ac:dyDescent="0.25">
      <c r="A4567" s="231" t="s">
        <v>2375</v>
      </c>
      <c r="B4567" s="232" t="s">
        <v>6970</v>
      </c>
      <c r="C4567" s="233"/>
      <c r="D4567" s="233"/>
      <c r="E4567" s="233"/>
      <c r="F4567" s="233"/>
      <c r="G4567" s="233"/>
      <c r="H4567" s="233"/>
      <c r="I4567" s="233"/>
      <c r="J4567" s="233"/>
      <c r="K4567" s="233"/>
      <c r="L4567" s="233"/>
      <c r="M4567" s="233"/>
      <c r="N4567" s="233"/>
      <c r="O4567" s="233">
        <v>1</v>
      </c>
      <c r="P4567" s="234">
        <v>1</v>
      </c>
    </row>
    <row r="4568" spans="1:16" x14ac:dyDescent="0.25">
      <c r="A4568" s="231" t="s">
        <v>1644</v>
      </c>
      <c r="B4568" s="232" t="s">
        <v>5057</v>
      </c>
      <c r="C4568" s="233"/>
      <c r="D4568" s="233"/>
      <c r="E4568" s="233"/>
      <c r="F4568" s="233"/>
      <c r="G4568" s="233"/>
      <c r="H4568" s="233"/>
      <c r="I4568" s="233"/>
      <c r="J4568" s="233"/>
      <c r="K4568" s="233"/>
      <c r="L4568" s="233"/>
      <c r="M4568" s="233"/>
      <c r="N4568" s="233"/>
      <c r="O4568" s="233">
        <v>3</v>
      </c>
      <c r="P4568" s="234"/>
    </row>
    <row r="4569" spans="1:16" x14ac:dyDescent="0.25">
      <c r="A4569" s="231" t="s">
        <v>323</v>
      </c>
      <c r="B4569" s="232" t="s">
        <v>5022</v>
      </c>
      <c r="C4569" s="233"/>
      <c r="D4569" s="233"/>
      <c r="E4569" s="233"/>
      <c r="F4569" s="233"/>
      <c r="G4569" s="233"/>
      <c r="H4569" s="233">
        <v>2</v>
      </c>
      <c r="I4569" s="233"/>
      <c r="J4569" s="233"/>
      <c r="K4569" s="233"/>
      <c r="L4569" s="233"/>
      <c r="M4569" s="233">
        <v>5</v>
      </c>
      <c r="N4569" s="233"/>
      <c r="O4569" s="233"/>
      <c r="P4569" s="234"/>
    </row>
    <row r="4570" spans="1:16" x14ac:dyDescent="0.25">
      <c r="A4570" s="231" t="s">
        <v>1183</v>
      </c>
      <c r="B4570" s="232" t="s">
        <v>5024</v>
      </c>
      <c r="C4570" s="233"/>
      <c r="D4570" s="233"/>
      <c r="E4570" s="233"/>
      <c r="F4570" s="233"/>
      <c r="G4570" s="233"/>
      <c r="H4570" s="233"/>
      <c r="I4570" s="233">
        <v>21</v>
      </c>
      <c r="J4570" s="233"/>
      <c r="K4570" s="233"/>
      <c r="L4570" s="233"/>
      <c r="M4570" s="233"/>
      <c r="N4570" s="233"/>
      <c r="O4570" s="233"/>
      <c r="P4570" s="234"/>
    </row>
    <row r="4571" spans="1:16" x14ac:dyDescent="0.25">
      <c r="A4571" s="231" t="s">
        <v>1192</v>
      </c>
      <c r="B4571" s="232" t="s">
        <v>5025</v>
      </c>
      <c r="C4571" s="233"/>
      <c r="D4571" s="233"/>
      <c r="E4571" s="233">
        <v>13</v>
      </c>
      <c r="F4571" s="233"/>
      <c r="G4571" s="233">
        <v>5</v>
      </c>
      <c r="H4571" s="233"/>
      <c r="I4571" s="233">
        <v>69</v>
      </c>
      <c r="J4571" s="233"/>
      <c r="K4571" s="233"/>
      <c r="L4571" s="233"/>
      <c r="M4571" s="233"/>
      <c r="N4571" s="233"/>
      <c r="O4571" s="233"/>
      <c r="P4571" s="234"/>
    </row>
    <row r="4572" spans="1:16" x14ac:dyDescent="0.25">
      <c r="A4572" s="231" t="s">
        <v>1348</v>
      </c>
      <c r="B4572" s="232" t="s">
        <v>5026</v>
      </c>
      <c r="C4572" s="233"/>
      <c r="D4572" s="233"/>
      <c r="E4572" s="233">
        <v>27</v>
      </c>
      <c r="F4572" s="233"/>
      <c r="G4572" s="233"/>
      <c r="H4572" s="233"/>
      <c r="I4572" s="233">
        <v>7</v>
      </c>
      <c r="J4572" s="233"/>
      <c r="K4572" s="233">
        <v>1</v>
      </c>
      <c r="L4572" s="233"/>
      <c r="M4572" s="233"/>
      <c r="N4572" s="233"/>
      <c r="O4572" s="233">
        <v>1</v>
      </c>
      <c r="P4572" s="234"/>
    </row>
    <row r="4573" spans="1:16" x14ac:dyDescent="0.25">
      <c r="A4573" s="231" t="s">
        <v>115</v>
      </c>
      <c r="B4573" s="232" t="s">
        <v>3576</v>
      </c>
      <c r="C4573" s="233">
        <v>6</v>
      </c>
      <c r="D4573" s="233">
        <v>5</v>
      </c>
      <c r="E4573" s="233"/>
      <c r="F4573" s="233"/>
      <c r="G4573" s="233"/>
      <c r="H4573" s="233"/>
      <c r="I4573" s="233">
        <v>8</v>
      </c>
      <c r="J4573" s="233">
        <v>23</v>
      </c>
      <c r="K4573" s="233">
        <v>4</v>
      </c>
      <c r="L4573" s="233">
        <v>93</v>
      </c>
      <c r="M4573" s="233">
        <v>493</v>
      </c>
      <c r="N4573" s="233"/>
      <c r="O4573" s="233"/>
      <c r="P4573" s="234">
        <v>4</v>
      </c>
    </row>
    <row r="4574" spans="1:16" x14ac:dyDescent="0.25">
      <c r="A4574" s="231" t="s">
        <v>1697</v>
      </c>
      <c r="B4574" s="232" t="s">
        <v>5013</v>
      </c>
      <c r="C4574" s="233"/>
      <c r="D4574" s="233"/>
      <c r="E4574" s="233">
        <v>4</v>
      </c>
      <c r="F4574" s="233"/>
      <c r="G4574" s="233"/>
      <c r="H4574" s="233"/>
      <c r="I4574" s="233"/>
      <c r="J4574" s="233"/>
      <c r="K4574" s="233"/>
      <c r="L4574" s="233"/>
      <c r="M4574" s="233"/>
      <c r="N4574" s="233"/>
      <c r="O4574" s="233"/>
      <c r="P4574" s="234">
        <v>53</v>
      </c>
    </row>
    <row r="4575" spans="1:16" x14ac:dyDescent="0.25">
      <c r="A4575" s="231" t="s">
        <v>1402</v>
      </c>
      <c r="B4575" s="232" t="s">
        <v>5014</v>
      </c>
      <c r="C4575" s="233"/>
      <c r="D4575" s="233"/>
      <c r="E4575" s="233"/>
      <c r="F4575" s="233"/>
      <c r="G4575" s="233"/>
      <c r="H4575" s="233"/>
      <c r="I4575" s="233">
        <v>2</v>
      </c>
      <c r="J4575" s="233">
        <v>9</v>
      </c>
      <c r="K4575" s="233"/>
      <c r="L4575" s="233"/>
      <c r="M4575" s="233"/>
      <c r="N4575" s="233"/>
      <c r="O4575" s="233"/>
      <c r="P4575" s="234"/>
    </row>
    <row r="4576" spans="1:16" x14ac:dyDescent="0.25">
      <c r="A4576" s="231" t="s">
        <v>6635</v>
      </c>
      <c r="B4576" s="232" t="s">
        <v>6636</v>
      </c>
      <c r="C4576" s="233"/>
      <c r="D4576" s="233">
        <v>2</v>
      </c>
      <c r="E4576" s="233"/>
      <c r="F4576" s="233"/>
      <c r="G4576" s="233"/>
      <c r="H4576" s="233"/>
      <c r="I4576" s="233"/>
      <c r="J4576" s="233"/>
      <c r="K4576" s="233"/>
      <c r="L4576" s="233"/>
      <c r="M4576" s="233"/>
      <c r="N4576" s="233"/>
      <c r="O4576" s="233"/>
      <c r="P4576" s="234"/>
    </row>
    <row r="4577" spans="1:16" x14ac:dyDescent="0.25">
      <c r="A4577" s="231" t="s">
        <v>882</v>
      </c>
      <c r="B4577" s="232" t="s">
        <v>10072</v>
      </c>
      <c r="C4577" s="233"/>
      <c r="D4577" s="233"/>
      <c r="E4577" s="233"/>
      <c r="F4577" s="233"/>
      <c r="G4577" s="233"/>
      <c r="H4577" s="233"/>
      <c r="I4577" s="233"/>
      <c r="J4577" s="233"/>
      <c r="K4577" s="233"/>
      <c r="L4577" s="233"/>
      <c r="M4577" s="233"/>
      <c r="N4577" s="233">
        <v>3</v>
      </c>
      <c r="O4577" s="233"/>
      <c r="P4577" s="234"/>
    </row>
    <row r="4578" spans="1:16" x14ac:dyDescent="0.25">
      <c r="A4578" s="231" t="s">
        <v>1075</v>
      </c>
      <c r="B4578" s="232" t="s">
        <v>5036</v>
      </c>
      <c r="C4578" s="233"/>
      <c r="D4578" s="233"/>
      <c r="E4578" s="233"/>
      <c r="F4578" s="233"/>
      <c r="G4578" s="233"/>
      <c r="H4578" s="233"/>
      <c r="I4578" s="233"/>
      <c r="J4578" s="233"/>
      <c r="K4578" s="233"/>
      <c r="L4578" s="233"/>
      <c r="M4578" s="233">
        <v>615</v>
      </c>
      <c r="N4578" s="233"/>
      <c r="O4578" s="233"/>
      <c r="P4578" s="234"/>
    </row>
    <row r="4579" spans="1:16" x14ac:dyDescent="0.25">
      <c r="A4579" s="231" t="s">
        <v>761</v>
      </c>
      <c r="B4579" s="232" t="s">
        <v>10073</v>
      </c>
      <c r="C4579" s="233">
        <v>4</v>
      </c>
      <c r="D4579" s="233"/>
      <c r="E4579" s="233"/>
      <c r="F4579" s="233"/>
      <c r="G4579" s="233"/>
      <c r="H4579" s="233"/>
      <c r="I4579" s="233"/>
      <c r="J4579" s="233"/>
      <c r="K4579" s="233"/>
      <c r="L4579" s="233">
        <v>2</v>
      </c>
      <c r="M4579" s="233"/>
      <c r="N4579" s="233"/>
      <c r="O4579" s="233"/>
      <c r="P4579" s="234"/>
    </row>
    <row r="4580" spans="1:16" x14ac:dyDescent="0.25">
      <c r="A4580" s="231" t="s">
        <v>374</v>
      </c>
      <c r="B4580" s="232" t="s">
        <v>5030</v>
      </c>
      <c r="C4580" s="233"/>
      <c r="D4580" s="233"/>
      <c r="E4580" s="233"/>
      <c r="F4580" s="233"/>
      <c r="G4580" s="233"/>
      <c r="H4580" s="233"/>
      <c r="I4580" s="233"/>
      <c r="J4580" s="233"/>
      <c r="K4580" s="233">
        <v>4</v>
      </c>
      <c r="L4580" s="233">
        <v>5</v>
      </c>
      <c r="M4580" s="233"/>
      <c r="N4580" s="233">
        <v>1</v>
      </c>
      <c r="O4580" s="233"/>
      <c r="P4580" s="234">
        <v>1</v>
      </c>
    </row>
    <row r="4581" spans="1:16" x14ac:dyDescent="0.25">
      <c r="A4581" s="231" t="s">
        <v>2503</v>
      </c>
      <c r="B4581" s="232" t="s">
        <v>10074</v>
      </c>
      <c r="C4581" s="233"/>
      <c r="D4581" s="233"/>
      <c r="E4581" s="233"/>
      <c r="F4581" s="233"/>
      <c r="G4581" s="233"/>
      <c r="H4581" s="233"/>
      <c r="I4581" s="233"/>
      <c r="J4581" s="233">
        <v>6</v>
      </c>
      <c r="K4581" s="233"/>
      <c r="L4581" s="233"/>
      <c r="M4581" s="233"/>
      <c r="N4581" s="233"/>
      <c r="O4581" s="233"/>
      <c r="P4581" s="234"/>
    </row>
    <row r="4582" spans="1:16" x14ac:dyDescent="0.25">
      <c r="A4582" s="231" t="s">
        <v>2687</v>
      </c>
      <c r="B4582" s="232" t="s">
        <v>6297</v>
      </c>
      <c r="C4582" s="233"/>
      <c r="D4582" s="233"/>
      <c r="E4582" s="233"/>
      <c r="F4582" s="233"/>
      <c r="G4582" s="233"/>
      <c r="H4582" s="233"/>
      <c r="I4582" s="233"/>
      <c r="J4582" s="233">
        <v>10</v>
      </c>
      <c r="K4582" s="233"/>
      <c r="L4582" s="233"/>
      <c r="M4582" s="233"/>
      <c r="N4582" s="233"/>
      <c r="O4582" s="233"/>
      <c r="P4582" s="234"/>
    </row>
    <row r="4583" spans="1:16" x14ac:dyDescent="0.25">
      <c r="A4583" s="231" t="s">
        <v>1719</v>
      </c>
      <c r="B4583" s="232" t="s">
        <v>3554</v>
      </c>
      <c r="C4583" s="233"/>
      <c r="D4583" s="233"/>
      <c r="E4583" s="233"/>
      <c r="F4583" s="233">
        <v>6</v>
      </c>
      <c r="G4583" s="233"/>
      <c r="H4583" s="233"/>
      <c r="I4583" s="233"/>
      <c r="J4583" s="233"/>
      <c r="K4583" s="233">
        <v>1</v>
      </c>
      <c r="L4583" s="233"/>
      <c r="M4583" s="233"/>
      <c r="N4583" s="233"/>
      <c r="O4583" s="233"/>
      <c r="P4583" s="234"/>
    </row>
    <row r="4584" spans="1:16" x14ac:dyDescent="0.25">
      <c r="A4584" s="231" t="s">
        <v>1615</v>
      </c>
      <c r="B4584" s="232" t="s">
        <v>10075</v>
      </c>
      <c r="C4584" s="233"/>
      <c r="D4584" s="233"/>
      <c r="E4584" s="233"/>
      <c r="F4584" s="233">
        <v>6</v>
      </c>
      <c r="G4584" s="233">
        <v>1</v>
      </c>
      <c r="H4584" s="233"/>
      <c r="I4584" s="233">
        <v>44</v>
      </c>
      <c r="J4584" s="233">
        <v>3</v>
      </c>
      <c r="K4584" s="233"/>
      <c r="L4584" s="233">
        <v>1</v>
      </c>
      <c r="M4584" s="233"/>
      <c r="N4584" s="233"/>
      <c r="O4584" s="233"/>
      <c r="P4584" s="234"/>
    </row>
    <row r="4585" spans="1:16" x14ac:dyDescent="0.25">
      <c r="A4585" s="231" t="s">
        <v>2115</v>
      </c>
      <c r="B4585" s="232" t="s">
        <v>6300</v>
      </c>
      <c r="C4585" s="233"/>
      <c r="D4585" s="233"/>
      <c r="E4585" s="233"/>
      <c r="F4585" s="233"/>
      <c r="G4585" s="233"/>
      <c r="H4585" s="233"/>
      <c r="I4585" s="233"/>
      <c r="J4585" s="233"/>
      <c r="K4585" s="233"/>
      <c r="L4585" s="233">
        <v>5</v>
      </c>
      <c r="M4585" s="233"/>
      <c r="N4585" s="233"/>
      <c r="O4585" s="233"/>
      <c r="P4585" s="234">
        <v>5</v>
      </c>
    </row>
    <row r="4586" spans="1:16" x14ac:dyDescent="0.25">
      <c r="A4586" s="231" t="s">
        <v>526</v>
      </c>
      <c r="B4586" s="232" t="s">
        <v>10076</v>
      </c>
      <c r="C4586" s="233"/>
      <c r="D4586" s="233"/>
      <c r="E4586" s="233"/>
      <c r="F4586" s="233"/>
      <c r="G4586" s="233"/>
      <c r="H4586" s="233">
        <v>1</v>
      </c>
      <c r="I4586" s="233"/>
      <c r="J4586" s="233"/>
      <c r="K4586" s="233">
        <v>2</v>
      </c>
      <c r="L4586" s="233"/>
      <c r="M4586" s="233">
        <v>9</v>
      </c>
      <c r="N4586" s="233">
        <v>8</v>
      </c>
      <c r="O4586" s="233">
        <v>7</v>
      </c>
      <c r="P4586" s="234">
        <v>2</v>
      </c>
    </row>
    <row r="4587" spans="1:16" x14ac:dyDescent="0.25">
      <c r="A4587" s="231" t="s">
        <v>776</v>
      </c>
      <c r="B4587" s="232" t="s">
        <v>3697</v>
      </c>
      <c r="C4587" s="233"/>
      <c r="D4587" s="233"/>
      <c r="E4587" s="233"/>
      <c r="F4587" s="233"/>
      <c r="G4587" s="233"/>
      <c r="H4587" s="233"/>
      <c r="I4587" s="233">
        <v>1</v>
      </c>
      <c r="J4587" s="233"/>
      <c r="K4587" s="233"/>
      <c r="L4587" s="233"/>
      <c r="M4587" s="233"/>
      <c r="N4587" s="233">
        <v>1</v>
      </c>
      <c r="O4587" s="233">
        <v>1</v>
      </c>
      <c r="P4587" s="234">
        <v>59</v>
      </c>
    </row>
    <row r="4588" spans="1:16" x14ac:dyDescent="0.25">
      <c r="A4588" s="231" t="s">
        <v>507</v>
      </c>
      <c r="B4588" s="232" t="s">
        <v>10077</v>
      </c>
      <c r="C4588" s="233"/>
      <c r="D4588" s="233"/>
      <c r="E4588" s="233"/>
      <c r="F4588" s="233"/>
      <c r="G4588" s="233"/>
      <c r="H4588" s="233">
        <v>1</v>
      </c>
      <c r="I4588" s="233"/>
      <c r="J4588" s="233"/>
      <c r="K4588" s="233"/>
      <c r="L4588" s="233">
        <v>24</v>
      </c>
      <c r="M4588" s="233"/>
      <c r="N4588" s="233"/>
      <c r="O4588" s="233"/>
      <c r="P4588" s="234">
        <v>11</v>
      </c>
    </row>
    <row r="4589" spans="1:16" x14ac:dyDescent="0.25">
      <c r="A4589" s="231" t="s">
        <v>1069</v>
      </c>
      <c r="B4589" s="232" t="s">
        <v>10078</v>
      </c>
      <c r="C4589" s="233"/>
      <c r="D4589" s="233"/>
      <c r="E4589" s="233"/>
      <c r="F4589" s="233"/>
      <c r="G4589" s="233"/>
      <c r="H4589" s="233"/>
      <c r="I4589" s="233">
        <v>63</v>
      </c>
      <c r="J4589" s="233">
        <v>2</v>
      </c>
      <c r="K4589" s="233"/>
      <c r="L4589" s="233"/>
      <c r="M4589" s="233">
        <v>1</v>
      </c>
      <c r="N4589" s="233">
        <v>2</v>
      </c>
      <c r="O4589" s="233">
        <v>2</v>
      </c>
      <c r="P4589" s="234">
        <v>2</v>
      </c>
    </row>
    <row r="4590" spans="1:16" x14ac:dyDescent="0.25">
      <c r="A4590" s="231" t="s">
        <v>1316</v>
      </c>
      <c r="B4590" s="232" t="s">
        <v>6241</v>
      </c>
      <c r="C4590" s="233"/>
      <c r="D4590" s="233"/>
      <c r="E4590" s="233"/>
      <c r="F4590" s="233"/>
      <c r="G4590" s="233"/>
      <c r="H4590" s="233"/>
      <c r="I4590" s="233"/>
      <c r="J4590" s="233"/>
      <c r="K4590" s="233"/>
      <c r="L4590" s="233"/>
      <c r="M4590" s="233">
        <v>2</v>
      </c>
      <c r="N4590" s="233"/>
      <c r="O4590" s="233"/>
      <c r="P4590" s="234">
        <v>4</v>
      </c>
    </row>
    <row r="4591" spans="1:16" x14ac:dyDescent="0.25">
      <c r="A4591" s="231" t="s">
        <v>1082</v>
      </c>
      <c r="B4591" s="232" t="s">
        <v>10079</v>
      </c>
      <c r="C4591" s="233"/>
      <c r="D4591" s="233"/>
      <c r="E4591" s="233"/>
      <c r="F4591" s="233"/>
      <c r="G4591" s="233"/>
      <c r="H4591" s="233"/>
      <c r="I4591" s="233"/>
      <c r="J4591" s="233"/>
      <c r="K4591" s="233"/>
      <c r="L4591" s="233"/>
      <c r="M4591" s="233"/>
      <c r="N4591" s="233"/>
      <c r="O4591" s="233">
        <v>4</v>
      </c>
      <c r="P4591" s="234">
        <v>11</v>
      </c>
    </row>
    <row r="4592" spans="1:16" x14ac:dyDescent="0.25">
      <c r="A4592" s="231" t="s">
        <v>401</v>
      </c>
      <c r="B4592" s="232" t="s">
        <v>3643</v>
      </c>
      <c r="C4592" s="233"/>
      <c r="D4592" s="233"/>
      <c r="E4592" s="233"/>
      <c r="F4592" s="233">
        <v>9</v>
      </c>
      <c r="G4592" s="233"/>
      <c r="H4592" s="233"/>
      <c r="I4592" s="233">
        <v>2</v>
      </c>
      <c r="J4592" s="233">
        <v>3</v>
      </c>
      <c r="K4592" s="233"/>
      <c r="L4592" s="233"/>
      <c r="M4592" s="233">
        <v>5</v>
      </c>
      <c r="N4592" s="233"/>
      <c r="O4592" s="233">
        <v>15</v>
      </c>
      <c r="P4592" s="234">
        <v>24</v>
      </c>
    </row>
    <row r="4593" spans="1:16" x14ac:dyDescent="0.25">
      <c r="A4593" s="231" t="s">
        <v>917</v>
      </c>
      <c r="B4593" s="232" t="s">
        <v>10080</v>
      </c>
      <c r="C4593" s="233"/>
      <c r="D4593" s="233"/>
      <c r="E4593" s="233"/>
      <c r="F4593" s="233"/>
      <c r="G4593" s="233"/>
      <c r="H4593" s="233"/>
      <c r="I4593" s="233"/>
      <c r="J4593" s="233"/>
      <c r="K4593" s="233"/>
      <c r="L4593" s="233"/>
      <c r="M4593" s="233"/>
      <c r="N4593" s="233">
        <v>1</v>
      </c>
      <c r="O4593" s="233">
        <v>1</v>
      </c>
      <c r="P4593" s="234"/>
    </row>
    <row r="4594" spans="1:16" x14ac:dyDescent="0.25">
      <c r="A4594" s="231" t="s">
        <v>212</v>
      </c>
      <c r="B4594" s="232" t="s">
        <v>5105</v>
      </c>
      <c r="C4594" s="233">
        <v>62</v>
      </c>
      <c r="D4594" s="233"/>
      <c r="E4594" s="233"/>
      <c r="F4594" s="233"/>
      <c r="G4594" s="233"/>
      <c r="H4594" s="233">
        <v>2</v>
      </c>
      <c r="I4594" s="233"/>
      <c r="J4594" s="233"/>
      <c r="K4594" s="233"/>
      <c r="L4594" s="233"/>
      <c r="M4594" s="233"/>
      <c r="N4594" s="233"/>
      <c r="O4594" s="233"/>
      <c r="P4594" s="234"/>
    </row>
    <row r="4595" spans="1:16" x14ac:dyDescent="0.25">
      <c r="A4595" s="231" t="s">
        <v>614</v>
      </c>
      <c r="B4595" s="232" t="s">
        <v>6235</v>
      </c>
      <c r="C4595" s="233"/>
      <c r="D4595" s="233"/>
      <c r="E4595" s="233"/>
      <c r="F4595" s="233"/>
      <c r="G4595" s="233"/>
      <c r="H4595" s="233"/>
      <c r="I4595" s="233"/>
      <c r="J4595" s="233"/>
      <c r="K4595" s="233"/>
      <c r="L4595" s="233"/>
      <c r="M4595" s="233"/>
      <c r="N4595" s="233"/>
      <c r="O4595" s="233">
        <v>3</v>
      </c>
      <c r="P4595" s="234"/>
    </row>
    <row r="4596" spans="1:16" x14ac:dyDescent="0.25">
      <c r="A4596" s="231" t="s">
        <v>7656</v>
      </c>
      <c r="B4596" s="232" t="s">
        <v>10081</v>
      </c>
      <c r="C4596" s="233">
        <v>9</v>
      </c>
      <c r="D4596" s="233"/>
      <c r="E4596" s="233"/>
      <c r="F4596" s="233"/>
      <c r="G4596" s="233"/>
      <c r="H4596" s="233"/>
      <c r="I4596" s="233"/>
      <c r="J4596" s="233"/>
      <c r="K4596" s="233"/>
      <c r="L4596" s="233"/>
      <c r="M4596" s="233"/>
      <c r="N4596" s="233"/>
      <c r="O4596" s="233"/>
      <c r="P4596" s="234"/>
    </row>
    <row r="4597" spans="1:16" x14ac:dyDescent="0.25">
      <c r="A4597" s="231" t="s">
        <v>1251</v>
      </c>
      <c r="B4597" s="232" t="s">
        <v>10082</v>
      </c>
      <c r="C4597" s="233"/>
      <c r="D4597" s="233"/>
      <c r="E4597" s="233"/>
      <c r="F4597" s="233"/>
      <c r="G4597" s="233"/>
      <c r="H4597" s="233"/>
      <c r="I4597" s="233"/>
      <c r="J4597" s="233"/>
      <c r="K4597" s="233"/>
      <c r="L4597" s="233"/>
      <c r="M4597" s="233"/>
      <c r="N4597" s="233">
        <v>2</v>
      </c>
      <c r="O4597" s="233"/>
      <c r="P4597" s="234">
        <v>1</v>
      </c>
    </row>
    <row r="4598" spans="1:16" x14ac:dyDescent="0.25">
      <c r="A4598" s="231" t="s">
        <v>7884</v>
      </c>
      <c r="B4598" s="232" t="s">
        <v>7885</v>
      </c>
      <c r="C4598" s="233">
        <v>10</v>
      </c>
      <c r="D4598" s="233"/>
      <c r="E4598" s="233"/>
      <c r="F4598" s="233"/>
      <c r="G4598" s="233"/>
      <c r="H4598" s="233"/>
      <c r="I4598" s="233">
        <v>3</v>
      </c>
      <c r="J4598" s="233"/>
      <c r="K4598" s="233"/>
      <c r="L4598" s="233"/>
      <c r="M4598" s="233"/>
      <c r="N4598" s="233"/>
      <c r="O4598" s="233"/>
      <c r="P4598" s="234"/>
    </row>
    <row r="4599" spans="1:16" x14ac:dyDescent="0.25">
      <c r="A4599" s="231" t="s">
        <v>1955</v>
      </c>
      <c r="B4599" s="232" t="s">
        <v>6237</v>
      </c>
      <c r="C4599" s="233"/>
      <c r="D4599" s="233"/>
      <c r="E4599" s="233"/>
      <c r="F4599" s="233"/>
      <c r="G4599" s="233">
        <v>1</v>
      </c>
      <c r="H4599" s="233"/>
      <c r="I4599" s="233">
        <v>1</v>
      </c>
      <c r="J4599" s="233"/>
      <c r="K4599" s="233">
        <v>6</v>
      </c>
      <c r="L4599" s="233"/>
      <c r="M4599" s="233"/>
      <c r="N4599" s="233">
        <v>3</v>
      </c>
      <c r="O4599" s="233"/>
      <c r="P4599" s="234"/>
    </row>
    <row r="4600" spans="1:16" x14ac:dyDescent="0.25">
      <c r="A4600" s="231" t="s">
        <v>6238</v>
      </c>
      <c r="B4600" s="232" t="s">
        <v>6239</v>
      </c>
      <c r="C4600" s="233"/>
      <c r="D4600" s="233"/>
      <c r="E4600" s="233"/>
      <c r="F4600" s="233"/>
      <c r="G4600" s="233"/>
      <c r="H4600" s="233"/>
      <c r="I4600" s="233"/>
      <c r="J4600" s="233"/>
      <c r="K4600" s="233"/>
      <c r="L4600" s="233">
        <v>2</v>
      </c>
      <c r="M4600" s="233"/>
      <c r="N4600" s="233"/>
      <c r="O4600" s="233">
        <v>1</v>
      </c>
      <c r="P4600" s="234"/>
    </row>
    <row r="4601" spans="1:16" x14ac:dyDescent="0.25">
      <c r="A4601" s="231" t="s">
        <v>1482</v>
      </c>
      <c r="B4601" s="232" t="s">
        <v>10083</v>
      </c>
      <c r="C4601" s="233">
        <v>2</v>
      </c>
      <c r="D4601" s="233"/>
      <c r="E4601" s="233"/>
      <c r="F4601" s="233"/>
      <c r="G4601" s="233">
        <v>6</v>
      </c>
      <c r="H4601" s="233"/>
      <c r="I4601" s="233"/>
      <c r="J4601" s="233"/>
      <c r="K4601" s="233"/>
      <c r="L4601" s="233"/>
      <c r="M4601" s="233"/>
      <c r="N4601" s="233"/>
      <c r="O4601" s="233"/>
      <c r="P4601" s="234"/>
    </row>
    <row r="4602" spans="1:16" x14ac:dyDescent="0.25">
      <c r="A4602" s="231" t="s">
        <v>947</v>
      </c>
      <c r="B4602" s="232" t="s">
        <v>10084</v>
      </c>
      <c r="C4602" s="233"/>
      <c r="D4602" s="233"/>
      <c r="E4602" s="233"/>
      <c r="F4602" s="233">
        <v>4</v>
      </c>
      <c r="G4602" s="233">
        <v>4</v>
      </c>
      <c r="H4602" s="233"/>
      <c r="I4602" s="233">
        <v>169</v>
      </c>
      <c r="J4602" s="233"/>
      <c r="K4602" s="233">
        <v>7</v>
      </c>
      <c r="L4602" s="233"/>
      <c r="M4602" s="233"/>
      <c r="N4602" s="233">
        <v>8</v>
      </c>
      <c r="O4602" s="233"/>
      <c r="P4602" s="234">
        <v>84</v>
      </c>
    </row>
    <row r="4603" spans="1:16" x14ac:dyDescent="0.25">
      <c r="A4603" s="231" t="s">
        <v>7410</v>
      </c>
      <c r="B4603" s="232" t="s">
        <v>7411</v>
      </c>
      <c r="C4603" s="233"/>
      <c r="D4603" s="233"/>
      <c r="E4603" s="233"/>
      <c r="F4603" s="233"/>
      <c r="G4603" s="233"/>
      <c r="H4603" s="233"/>
      <c r="I4603" s="233"/>
      <c r="J4603" s="233"/>
      <c r="K4603" s="233">
        <v>24</v>
      </c>
      <c r="L4603" s="233"/>
      <c r="M4603" s="233"/>
      <c r="N4603" s="233"/>
      <c r="O4603" s="233"/>
      <c r="P4603" s="234"/>
    </row>
    <row r="4604" spans="1:16" x14ac:dyDescent="0.25">
      <c r="A4604" s="231" t="s">
        <v>969</v>
      </c>
      <c r="B4604" s="232" t="s">
        <v>10085</v>
      </c>
      <c r="C4604" s="233"/>
      <c r="D4604" s="233"/>
      <c r="E4604" s="233"/>
      <c r="F4604" s="233"/>
      <c r="G4604" s="233"/>
      <c r="H4604" s="233"/>
      <c r="I4604" s="233">
        <v>3</v>
      </c>
      <c r="J4604" s="233">
        <v>20</v>
      </c>
      <c r="K4604" s="233"/>
      <c r="L4604" s="233"/>
      <c r="M4604" s="233"/>
      <c r="N4604" s="233"/>
      <c r="O4604" s="233">
        <v>22</v>
      </c>
      <c r="P4604" s="234"/>
    </row>
    <row r="4605" spans="1:16" x14ac:dyDescent="0.25">
      <c r="A4605" s="231" t="s">
        <v>573</v>
      </c>
      <c r="B4605" s="232" t="s">
        <v>10086</v>
      </c>
      <c r="C4605" s="233"/>
      <c r="D4605" s="233"/>
      <c r="E4605" s="233"/>
      <c r="F4605" s="233"/>
      <c r="G4605" s="233"/>
      <c r="H4605" s="233"/>
      <c r="I4605" s="233">
        <v>1</v>
      </c>
      <c r="J4605" s="233"/>
      <c r="K4605" s="233"/>
      <c r="L4605" s="233"/>
      <c r="M4605" s="233"/>
      <c r="N4605" s="233"/>
      <c r="O4605" s="233"/>
      <c r="P4605" s="234"/>
    </row>
    <row r="4606" spans="1:16" x14ac:dyDescent="0.25">
      <c r="A4606" s="231" t="s">
        <v>231</v>
      </c>
      <c r="B4606" s="232" t="s">
        <v>3608</v>
      </c>
      <c r="C4606" s="233">
        <v>1</v>
      </c>
      <c r="D4606" s="233">
        <v>2</v>
      </c>
      <c r="E4606" s="233"/>
      <c r="F4606" s="233">
        <v>1</v>
      </c>
      <c r="G4606" s="233">
        <v>1</v>
      </c>
      <c r="H4606" s="233">
        <v>4</v>
      </c>
      <c r="I4606" s="233">
        <v>40</v>
      </c>
      <c r="J4606" s="233">
        <v>6</v>
      </c>
      <c r="K4606" s="233">
        <v>23</v>
      </c>
      <c r="L4606" s="233">
        <v>3</v>
      </c>
      <c r="M4606" s="233">
        <v>26</v>
      </c>
      <c r="N4606" s="233">
        <v>1</v>
      </c>
      <c r="O4606" s="233">
        <v>72</v>
      </c>
      <c r="P4606" s="234">
        <v>16</v>
      </c>
    </row>
    <row r="4607" spans="1:16" x14ac:dyDescent="0.25">
      <c r="A4607" s="231" t="s">
        <v>1142</v>
      </c>
      <c r="B4607" s="232" t="s">
        <v>10087</v>
      </c>
      <c r="C4607" s="233"/>
      <c r="D4607" s="233"/>
      <c r="E4607" s="233"/>
      <c r="F4607" s="233"/>
      <c r="G4607" s="233">
        <v>1</v>
      </c>
      <c r="H4607" s="233">
        <v>1</v>
      </c>
      <c r="I4607" s="233"/>
      <c r="J4607" s="233"/>
      <c r="K4607" s="233"/>
      <c r="L4607" s="233"/>
      <c r="M4607" s="233"/>
      <c r="N4607" s="233"/>
      <c r="O4607" s="233"/>
      <c r="P4607" s="234"/>
    </row>
    <row r="4608" spans="1:16" x14ac:dyDescent="0.25">
      <c r="A4608" s="231" t="s">
        <v>1516</v>
      </c>
      <c r="B4608" s="232" t="s">
        <v>6232</v>
      </c>
      <c r="C4608" s="233"/>
      <c r="D4608" s="233"/>
      <c r="E4608" s="233"/>
      <c r="F4608" s="233"/>
      <c r="G4608" s="233"/>
      <c r="H4608" s="233"/>
      <c r="I4608" s="233"/>
      <c r="J4608" s="233"/>
      <c r="K4608" s="233"/>
      <c r="L4608" s="233"/>
      <c r="M4608" s="233"/>
      <c r="N4608" s="233"/>
      <c r="O4608" s="233"/>
      <c r="P4608" s="234">
        <v>1</v>
      </c>
    </row>
    <row r="4609" spans="1:16" x14ac:dyDescent="0.25">
      <c r="A4609" s="231" t="s">
        <v>2862</v>
      </c>
      <c r="B4609" s="232" t="s">
        <v>5109</v>
      </c>
      <c r="C4609" s="233"/>
      <c r="D4609" s="233"/>
      <c r="E4609" s="233"/>
      <c r="F4609" s="233"/>
      <c r="G4609" s="233"/>
      <c r="H4609" s="233"/>
      <c r="I4609" s="233"/>
      <c r="J4609" s="233">
        <v>2</v>
      </c>
      <c r="K4609" s="233"/>
      <c r="L4609" s="233"/>
      <c r="M4609" s="233"/>
      <c r="N4609" s="233"/>
      <c r="O4609" s="233"/>
      <c r="P4609" s="234"/>
    </row>
    <row r="4610" spans="1:16" x14ac:dyDescent="0.25">
      <c r="A4610" s="231" t="s">
        <v>7562</v>
      </c>
      <c r="B4610" s="232" t="s">
        <v>10088</v>
      </c>
      <c r="C4610" s="233">
        <v>18</v>
      </c>
      <c r="D4610" s="233">
        <v>3</v>
      </c>
      <c r="E4610" s="233"/>
      <c r="F4610" s="233"/>
      <c r="G4610" s="233"/>
      <c r="H4610" s="233"/>
      <c r="I4610" s="233"/>
      <c r="J4610" s="233"/>
      <c r="K4610" s="233"/>
      <c r="L4610" s="233"/>
      <c r="M4610" s="233"/>
      <c r="N4610" s="233"/>
      <c r="O4610" s="233"/>
      <c r="P4610" s="234"/>
    </row>
    <row r="4611" spans="1:16" x14ac:dyDescent="0.25">
      <c r="A4611" s="231" t="s">
        <v>304</v>
      </c>
      <c r="B4611" s="232" t="s">
        <v>5110</v>
      </c>
      <c r="C4611" s="233"/>
      <c r="D4611" s="233">
        <v>2</v>
      </c>
      <c r="E4611" s="233"/>
      <c r="F4611" s="233">
        <v>2</v>
      </c>
      <c r="G4611" s="233"/>
      <c r="H4611" s="233">
        <v>2</v>
      </c>
      <c r="I4611" s="233">
        <v>4</v>
      </c>
      <c r="J4611" s="233"/>
      <c r="K4611" s="233"/>
      <c r="L4611" s="233"/>
      <c r="M4611" s="233">
        <v>4</v>
      </c>
      <c r="N4611" s="233">
        <v>1</v>
      </c>
      <c r="O4611" s="233"/>
      <c r="P4611" s="234">
        <v>9</v>
      </c>
    </row>
    <row r="4612" spans="1:16" x14ac:dyDescent="0.25">
      <c r="A4612" s="231" t="s">
        <v>1258</v>
      </c>
      <c r="B4612" s="232" t="s">
        <v>10089</v>
      </c>
      <c r="C4612" s="233"/>
      <c r="D4612" s="233"/>
      <c r="E4612" s="233"/>
      <c r="F4612" s="233"/>
      <c r="G4612" s="233"/>
      <c r="H4612" s="233">
        <v>11</v>
      </c>
      <c r="I4612" s="233"/>
      <c r="J4612" s="233">
        <v>1</v>
      </c>
      <c r="K4612" s="233"/>
      <c r="L4612" s="233"/>
      <c r="M4612" s="233"/>
      <c r="N4612" s="233">
        <v>9</v>
      </c>
      <c r="O4612" s="233"/>
      <c r="P4612" s="234"/>
    </row>
    <row r="4613" spans="1:16" x14ac:dyDescent="0.25">
      <c r="A4613" s="231" t="s">
        <v>8472</v>
      </c>
      <c r="B4613" s="232" t="s">
        <v>8473</v>
      </c>
      <c r="C4613" s="233"/>
      <c r="D4613" s="233"/>
      <c r="E4613" s="233"/>
      <c r="F4613" s="233"/>
      <c r="G4613" s="233"/>
      <c r="H4613" s="233"/>
      <c r="I4613" s="233"/>
      <c r="J4613" s="233"/>
      <c r="K4613" s="233"/>
      <c r="L4613" s="233">
        <v>47</v>
      </c>
      <c r="M4613" s="233">
        <v>344</v>
      </c>
      <c r="N4613" s="233"/>
      <c r="O4613" s="233"/>
      <c r="P4613" s="234"/>
    </row>
    <row r="4614" spans="1:16" x14ac:dyDescent="0.25">
      <c r="A4614" s="231" t="s">
        <v>1557</v>
      </c>
      <c r="B4614" s="232" t="s">
        <v>5113</v>
      </c>
      <c r="C4614" s="233"/>
      <c r="D4614" s="233"/>
      <c r="E4614" s="233"/>
      <c r="F4614" s="233"/>
      <c r="G4614" s="233"/>
      <c r="H4614" s="233">
        <v>1</v>
      </c>
      <c r="I4614" s="233">
        <v>21</v>
      </c>
      <c r="J4614" s="233"/>
      <c r="K4614" s="233"/>
      <c r="L4614" s="233"/>
      <c r="M4614" s="233"/>
      <c r="N4614" s="233"/>
      <c r="O4614" s="233"/>
      <c r="P4614" s="234"/>
    </row>
    <row r="4615" spans="1:16" x14ac:dyDescent="0.25">
      <c r="A4615" s="231" t="s">
        <v>7886</v>
      </c>
      <c r="B4615" s="232" t="s">
        <v>7887</v>
      </c>
      <c r="C4615" s="233">
        <v>1</v>
      </c>
      <c r="D4615" s="233"/>
      <c r="E4615" s="233"/>
      <c r="F4615" s="233"/>
      <c r="G4615" s="233"/>
      <c r="H4615" s="233"/>
      <c r="I4615" s="233"/>
      <c r="J4615" s="233"/>
      <c r="K4615" s="233"/>
      <c r="L4615" s="233"/>
      <c r="M4615" s="233"/>
      <c r="N4615" s="233"/>
      <c r="O4615" s="233"/>
      <c r="P4615" s="234"/>
    </row>
    <row r="4616" spans="1:16" x14ac:dyDescent="0.25">
      <c r="A4616" s="231" t="s">
        <v>2396</v>
      </c>
      <c r="B4616" s="232" t="s">
        <v>6221</v>
      </c>
      <c r="C4616" s="233"/>
      <c r="D4616" s="233">
        <v>4</v>
      </c>
      <c r="E4616" s="233"/>
      <c r="F4616" s="233"/>
      <c r="G4616" s="233"/>
      <c r="H4616" s="233"/>
      <c r="I4616" s="233"/>
      <c r="J4616" s="233"/>
      <c r="K4616" s="233"/>
      <c r="L4616" s="233"/>
      <c r="M4616" s="233"/>
      <c r="N4616" s="233">
        <v>5</v>
      </c>
      <c r="O4616" s="233"/>
      <c r="P4616" s="234">
        <v>1</v>
      </c>
    </row>
    <row r="4617" spans="1:16" x14ac:dyDescent="0.25">
      <c r="A4617" s="231" t="s">
        <v>2328</v>
      </c>
      <c r="B4617" s="232" t="s">
        <v>6222</v>
      </c>
      <c r="C4617" s="233"/>
      <c r="D4617" s="233"/>
      <c r="E4617" s="233">
        <v>1</v>
      </c>
      <c r="F4617" s="233"/>
      <c r="G4617" s="233"/>
      <c r="H4617" s="233"/>
      <c r="I4617" s="233"/>
      <c r="J4617" s="233"/>
      <c r="K4617" s="233"/>
      <c r="L4617" s="233"/>
      <c r="M4617" s="233"/>
      <c r="N4617" s="233"/>
      <c r="O4617" s="233"/>
      <c r="P4617" s="234"/>
    </row>
    <row r="4618" spans="1:16" x14ac:dyDescent="0.25">
      <c r="A4618" s="231" t="s">
        <v>8799</v>
      </c>
      <c r="B4618" s="232" t="s">
        <v>8800</v>
      </c>
      <c r="C4618" s="233">
        <v>1</v>
      </c>
      <c r="D4618" s="233"/>
      <c r="E4618" s="233"/>
      <c r="F4618" s="233"/>
      <c r="G4618" s="233"/>
      <c r="H4618" s="233"/>
      <c r="I4618" s="233"/>
      <c r="J4618" s="233"/>
      <c r="K4618" s="233"/>
      <c r="L4618" s="233"/>
      <c r="M4618" s="233"/>
      <c r="N4618" s="233"/>
      <c r="O4618" s="233"/>
      <c r="P4618" s="234"/>
    </row>
    <row r="4619" spans="1:16" x14ac:dyDescent="0.25">
      <c r="A4619" s="231" t="s">
        <v>3410</v>
      </c>
      <c r="B4619" s="232" t="s">
        <v>5117</v>
      </c>
      <c r="C4619" s="233"/>
      <c r="D4619" s="233"/>
      <c r="E4619" s="233"/>
      <c r="F4619" s="233"/>
      <c r="G4619" s="233"/>
      <c r="H4619" s="233"/>
      <c r="I4619" s="233"/>
      <c r="J4619" s="233"/>
      <c r="K4619" s="233"/>
      <c r="L4619" s="233"/>
      <c r="M4619" s="233"/>
      <c r="N4619" s="233">
        <v>16</v>
      </c>
      <c r="O4619" s="233"/>
      <c r="P4619" s="234"/>
    </row>
    <row r="4620" spans="1:16" x14ac:dyDescent="0.25">
      <c r="A4620" s="231" t="s">
        <v>3411</v>
      </c>
      <c r="B4620" s="232" t="s">
        <v>6213</v>
      </c>
      <c r="C4620" s="233"/>
      <c r="D4620" s="233"/>
      <c r="E4620" s="233"/>
      <c r="F4620" s="233"/>
      <c r="G4620" s="233"/>
      <c r="H4620" s="233"/>
      <c r="I4620" s="233"/>
      <c r="J4620" s="233"/>
      <c r="K4620" s="233"/>
      <c r="L4620" s="233"/>
      <c r="M4620" s="233"/>
      <c r="N4620" s="233">
        <v>3</v>
      </c>
      <c r="O4620" s="233"/>
      <c r="P4620" s="234"/>
    </row>
    <row r="4621" spans="1:16" x14ac:dyDescent="0.25">
      <c r="A4621" s="231" t="s">
        <v>1702</v>
      </c>
      <c r="B4621" s="232" t="s">
        <v>6212</v>
      </c>
      <c r="C4621" s="233"/>
      <c r="D4621" s="233"/>
      <c r="E4621" s="233">
        <v>1</v>
      </c>
      <c r="F4621" s="233"/>
      <c r="G4621" s="233"/>
      <c r="H4621" s="233">
        <v>1</v>
      </c>
      <c r="I4621" s="233"/>
      <c r="J4621" s="233"/>
      <c r="K4621" s="233"/>
      <c r="L4621" s="233"/>
      <c r="M4621" s="233"/>
      <c r="N4621" s="233"/>
      <c r="O4621" s="233"/>
      <c r="P4621" s="234"/>
    </row>
    <row r="4622" spans="1:16" x14ac:dyDescent="0.25">
      <c r="A4622" s="231" t="s">
        <v>3146</v>
      </c>
      <c r="B4622" s="232" t="s">
        <v>6271</v>
      </c>
      <c r="C4622" s="233"/>
      <c r="D4622" s="233"/>
      <c r="E4622" s="233"/>
      <c r="F4622" s="233">
        <v>5</v>
      </c>
      <c r="G4622" s="233"/>
      <c r="H4622" s="233"/>
      <c r="I4622" s="233"/>
      <c r="J4622" s="233"/>
      <c r="K4622" s="233"/>
      <c r="L4622" s="233"/>
      <c r="M4622" s="233"/>
      <c r="N4622" s="233"/>
      <c r="O4622" s="233"/>
      <c r="P4622" s="234"/>
    </row>
    <row r="4623" spans="1:16" x14ac:dyDescent="0.25">
      <c r="A4623" s="231" t="s">
        <v>410</v>
      </c>
      <c r="B4623" s="232" t="s">
        <v>5121</v>
      </c>
      <c r="C4623" s="233">
        <v>1</v>
      </c>
      <c r="D4623" s="233"/>
      <c r="E4623" s="233"/>
      <c r="F4623" s="233"/>
      <c r="G4623" s="233"/>
      <c r="H4623" s="233"/>
      <c r="I4623" s="233"/>
      <c r="J4623" s="233">
        <v>1</v>
      </c>
      <c r="K4623" s="233"/>
      <c r="L4623" s="233"/>
      <c r="M4623" s="233"/>
      <c r="N4623" s="233"/>
      <c r="O4623" s="233"/>
      <c r="P4623" s="234">
        <v>1</v>
      </c>
    </row>
    <row r="4624" spans="1:16" x14ac:dyDescent="0.25">
      <c r="A4624" s="231" t="s">
        <v>871</v>
      </c>
      <c r="B4624" s="232" t="s">
        <v>5122</v>
      </c>
      <c r="C4624" s="233"/>
      <c r="D4624" s="233"/>
      <c r="E4624" s="233"/>
      <c r="F4624" s="233"/>
      <c r="G4624" s="233"/>
      <c r="H4624" s="233"/>
      <c r="I4624" s="233"/>
      <c r="J4624" s="233">
        <v>4</v>
      </c>
      <c r="K4624" s="233"/>
      <c r="L4624" s="233"/>
      <c r="M4624" s="233"/>
      <c r="N4624" s="233"/>
      <c r="O4624" s="233"/>
      <c r="P4624" s="234"/>
    </row>
    <row r="4625" spans="1:16" x14ac:dyDescent="0.25">
      <c r="A4625" s="231" t="s">
        <v>1047</v>
      </c>
      <c r="B4625" s="232" t="s">
        <v>5123</v>
      </c>
      <c r="C4625" s="233">
        <v>71</v>
      </c>
      <c r="D4625" s="233">
        <v>5</v>
      </c>
      <c r="E4625" s="233"/>
      <c r="F4625" s="233"/>
      <c r="G4625" s="233"/>
      <c r="H4625" s="233"/>
      <c r="I4625" s="233"/>
      <c r="J4625" s="233"/>
      <c r="K4625" s="233">
        <v>11</v>
      </c>
      <c r="L4625" s="233"/>
      <c r="M4625" s="233"/>
      <c r="N4625" s="233"/>
      <c r="O4625" s="233"/>
      <c r="P4625" s="234"/>
    </row>
    <row r="4626" spans="1:16" x14ac:dyDescent="0.25">
      <c r="A4626" s="231" t="s">
        <v>1168</v>
      </c>
      <c r="B4626" s="232" t="s">
        <v>5124</v>
      </c>
      <c r="C4626" s="233"/>
      <c r="D4626" s="233">
        <v>3</v>
      </c>
      <c r="E4626" s="233"/>
      <c r="F4626" s="233"/>
      <c r="G4626" s="233"/>
      <c r="H4626" s="233"/>
      <c r="I4626" s="233"/>
      <c r="J4626" s="233"/>
      <c r="K4626" s="233"/>
      <c r="L4626" s="233"/>
      <c r="M4626" s="233"/>
      <c r="N4626" s="233">
        <v>9</v>
      </c>
      <c r="O4626" s="233"/>
      <c r="P4626" s="234"/>
    </row>
    <row r="4627" spans="1:16" x14ac:dyDescent="0.25">
      <c r="A4627" s="231" t="s">
        <v>279</v>
      </c>
      <c r="B4627" s="232" t="s">
        <v>5125</v>
      </c>
      <c r="C4627" s="233"/>
      <c r="D4627" s="233">
        <v>1</v>
      </c>
      <c r="E4627" s="233">
        <v>7</v>
      </c>
      <c r="F4627" s="233">
        <v>1</v>
      </c>
      <c r="G4627" s="233">
        <v>7</v>
      </c>
      <c r="H4627" s="233">
        <v>6</v>
      </c>
      <c r="I4627" s="233"/>
      <c r="J4627" s="233">
        <v>1</v>
      </c>
      <c r="K4627" s="233"/>
      <c r="L4627" s="233">
        <v>3</v>
      </c>
      <c r="M4627" s="233"/>
      <c r="N4627" s="233"/>
      <c r="O4627" s="233"/>
      <c r="P4627" s="234"/>
    </row>
    <row r="4628" spans="1:16" x14ac:dyDescent="0.25">
      <c r="A4628" s="231" t="s">
        <v>45</v>
      </c>
      <c r="B4628" s="232" t="s">
        <v>6210</v>
      </c>
      <c r="C4628" s="233"/>
      <c r="D4628" s="233"/>
      <c r="E4628" s="233">
        <v>179</v>
      </c>
      <c r="F4628" s="233"/>
      <c r="G4628" s="233"/>
      <c r="H4628" s="233">
        <v>187</v>
      </c>
      <c r="I4628" s="233">
        <v>278</v>
      </c>
      <c r="J4628" s="233">
        <v>95</v>
      </c>
      <c r="K4628" s="233"/>
      <c r="L4628" s="233"/>
      <c r="M4628" s="233">
        <v>10</v>
      </c>
      <c r="N4628" s="233"/>
      <c r="O4628" s="233"/>
      <c r="P4628" s="234"/>
    </row>
    <row r="4629" spans="1:16" x14ac:dyDescent="0.25">
      <c r="A4629" s="231" t="s">
        <v>931</v>
      </c>
      <c r="B4629" s="232" t="s">
        <v>5127</v>
      </c>
      <c r="C4629" s="233"/>
      <c r="D4629" s="233"/>
      <c r="E4629" s="233"/>
      <c r="F4629" s="233"/>
      <c r="G4629" s="233"/>
      <c r="H4629" s="233"/>
      <c r="I4629" s="233"/>
      <c r="J4629" s="233"/>
      <c r="K4629" s="233"/>
      <c r="L4629" s="233"/>
      <c r="M4629" s="233"/>
      <c r="N4629" s="233"/>
      <c r="O4629" s="233">
        <v>1</v>
      </c>
      <c r="P4629" s="234">
        <v>88</v>
      </c>
    </row>
    <row r="4630" spans="1:16" x14ac:dyDescent="0.25">
      <c r="A4630" s="231" t="s">
        <v>953</v>
      </c>
      <c r="B4630" s="232" t="s">
        <v>5128</v>
      </c>
      <c r="C4630" s="233">
        <v>1</v>
      </c>
      <c r="D4630" s="233"/>
      <c r="E4630" s="233"/>
      <c r="F4630" s="233"/>
      <c r="G4630" s="233">
        <v>5</v>
      </c>
      <c r="H4630" s="233"/>
      <c r="I4630" s="233">
        <v>1</v>
      </c>
      <c r="J4630" s="233"/>
      <c r="K4630" s="233">
        <v>2</v>
      </c>
      <c r="L4630" s="233"/>
      <c r="M4630" s="233">
        <v>28</v>
      </c>
      <c r="N4630" s="233"/>
      <c r="O4630" s="233"/>
      <c r="P4630" s="234"/>
    </row>
    <row r="4631" spans="1:16" x14ac:dyDescent="0.25">
      <c r="A4631" s="231" t="s">
        <v>347</v>
      </c>
      <c r="B4631" s="232" t="s">
        <v>5129</v>
      </c>
      <c r="C4631" s="233">
        <v>16</v>
      </c>
      <c r="D4631" s="233">
        <v>17</v>
      </c>
      <c r="E4631" s="233"/>
      <c r="F4631" s="233"/>
      <c r="G4631" s="233">
        <v>1</v>
      </c>
      <c r="H4631" s="233">
        <v>1</v>
      </c>
      <c r="I4631" s="233"/>
      <c r="J4631" s="233"/>
      <c r="K4631" s="233"/>
      <c r="L4631" s="233"/>
      <c r="M4631" s="233"/>
      <c r="N4631" s="233">
        <v>4</v>
      </c>
      <c r="O4631" s="233">
        <v>7</v>
      </c>
      <c r="P4631" s="234">
        <v>3</v>
      </c>
    </row>
    <row r="4632" spans="1:16" x14ac:dyDescent="0.25">
      <c r="A4632" s="231" t="s">
        <v>428</v>
      </c>
      <c r="B4632" s="232" t="s">
        <v>5130</v>
      </c>
      <c r="C4632" s="233"/>
      <c r="D4632" s="233"/>
      <c r="E4632" s="233">
        <v>2</v>
      </c>
      <c r="F4632" s="233">
        <v>19</v>
      </c>
      <c r="G4632" s="233"/>
      <c r="H4632" s="233">
        <v>1</v>
      </c>
      <c r="I4632" s="233"/>
      <c r="J4632" s="233">
        <v>3</v>
      </c>
      <c r="K4632" s="233">
        <v>2</v>
      </c>
      <c r="L4632" s="233"/>
      <c r="M4632" s="233"/>
      <c r="N4632" s="233"/>
      <c r="O4632" s="233"/>
      <c r="P4632" s="234"/>
    </row>
    <row r="4633" spans="1:16" x14ac:dyDescent="0.25">
      <c r="A4633" s="231" t="s">
        <v>353</v>
      </c>
      <c r="B4633" s="232" t="s">
        <v>5132</v>
      </c>
      <c r="C4633" s="233"/>
      <c r="D4633" s="233"/>
      <c r="E4633" s="233"/>
      <c r="F4633" s="233"/>
      <c r="G4633" s="233"/>
      <c r="H4633" s="233">
        <v>1</v>
      </c>
      <c r="I4633" s="233">
        <v>3</v>
      </c>
      <c r="J4633" s="233"/>
      <c r="K4633" s="233">
        <v>1</v>
      </c>
      <c r="L4633" s="233">
        <v>3</v>
      </c>
      <c r="M4633" s="233"/>
      <c r="N4633" s="233"/>
      <c r="O4633" s="233"/>
      <c r="P4633" s="234"/>
    </row>
    <row r="4634" spans="1:16" x14ac:dyDescent="0.25">
      <c r="A4634" s="231" t="s">
        <v>184</v>
      </c>
      <c r="B4634" s="232" t="s">
        <v>5133</v>
      </c>
      <c r="C4634" s="233">
        <v>14</v>
      </c>
      <c r="D4634" s="233"/>
      <c r="E4634" s="233">
        <v>5</v>
      </c>
      <c r="F4634" s="233"/>
      <c r="G4634" s="233">
        <v>2</v>
      </c>
      <c r="H4634" s="233">
        <v>13</v>
      </c>
      <c r="I4634" s="233">
        <v>38</v>
      </c>
      <c r="J4634" s="233">
        <v>3</v>
      </c>
      <c r="K4634" s="233">
        <v>1</v>
      </c>
      <c r="L4634" s="233">
        <v>30</v>
      </c>
      <c r="M4634" s="233">
        <v>1</v>
      </c>
      <c r="N4634" s="233">
        <v>3</v>
      </c>
      <c r="O4634" s="233">
        <v>2</v>
      </c>
      <c r="P4634" s="234">
        <v>39</v>
      </c>
    </row>
    <row r="4635" spans="1:16" x14ac:dyDescent="0.25">
      <c r="A4635" s="231" t="s">
        <v>3184</v>
      </c>
      <c r="B4635" s="232" t="s">
        <v>6209</v>
      </c>
      <c r="C4635" s="233"/>
      <c r="D4635" s="233">
        <v>4</v>
      </c>
      <c r="E4635" s="233"/>
      <c r="F4635" s="233">
        <v>1</v>
      </c>
      <c r="G4635" s="233"/>
      <c r="H4635" s="233">
        <v>2</v>
      </c>
      <c r="I4635" s="233"/>
      <c r="J4635" s="233"/>
      <c r="K4635" s="233"/>
      <c r="L4635" s="233"/>
      <c r="M4635" s="233"/>
      <c r="N4635" s="233"/>
      <c r="O4635" s="233"/>
      <c r="P4635" s="234"/>
    </row>
    <row r="4636" spans="1:16" x14ac:dyDescent="0.25">
      <c r="A4636" s="231" t="s">
        <v>5076</v>
      </c>
      <c r="B4636" s="232" t="s">
        <v>5077</v>
      </c>
      <c r="C4636" s="233"/>
      <c r="D4636" s="233"/>
      <c r="E4636" s="233"/>
      <c r="F4636" s="233"/>
      <c r="G4636" s="233"/>
      <c r="H4636" s="233"/>
      <c r="I4636" s="233"/>
      <c r="J4636" s="233">
        <v>1</v>
      </c>
      <c r="K4636" s="233"/>
      <c r="L4636" s="233"/>
      <c r="M4636" s="233"/>
      <c r="N4636" s="233"/>
      <c r="O4636" s="233">
        <v>1</v>
      </c>
      <c r="P4636" s="234"/>
    </row>
    <row r="4637" spans="1:16" x14ac:dyDescent="0.25">
      <c r="A4637" s="231" t="s">
        <v>749</v>
      </c>
      <c r="B4637" s="232" t="s">
        <v>5078</v>
      </c>
      <c r="C4637" s="233"/>
      <c r="D4637" s="233"/>
      <c r="E4637" s="233"/>
      <c r="F4637" s="233">
        <v>1</v>
      </c>
      <c r="G4637" s="233"/>
      <c r="H4637" s="233"/>
      <c r="I4637" s="233"/>
      <c r="J4637" s="233">
        <v>202</v>
      </c>
      <c r="K4637" s="233"/>
      <c r="L4637" s="233"/>
      <c r="M4637" s="233"/>
      <c r="N4637" s="233"/>
      <c r="O4637" s="233"/>
      <c r="P4637" s="234"/>
    </row>
    <row r="4638" spans="1:16" x14ac:dyDescent="0.25">
      <c r="A4638" s="231" t="s">
        <v>521</v>
      </c>
      <c r="B4638" s="232" t="s">
        <v>5081</v>
      </c>
      <c r="C4638" s="233">
        <v>14</v>
      </c>
      <c r="D4638" s="233"/>
      <c r="E4638" s="233">
        <v>2</v>
      </c>
      <c r="F4638" s="233">
        <v>11</v>
      </c>
      <c r="G4638" s="233">
        <v>3</v>
      </c>
      <c r="H4638" s="233">
        <v>5</v>
      </c>
      <c r="I4638" s="233"/>
      <c r="J4638" s="233"/>
      <c r="K4638" s="233"/>
      <c r="L4638" s="233"/>
      <c r="M4638" s="233"/>
      <c r="N4638" s="233"/>
      <c r="O4638" s="233"/>
      <c r="P4638" s="234"/>
    </row>
    <row r="4639" spans="1:16" x14ac:dyDescent="0.25">
      <c r="A4639" s="231" t="s">
        <v>325</v>
      </c>
      <c r="B4639" s="232" t="s">
        <v>3499</v>
      </c>
      <c r="C4639" s="233">
        <v>2</v>
      </c>
      <c r="D4639" s="233"/>
      <c r="E4639" s="233">
        <v>1</v>
      </c>
      <c r="F4639" s="233">
        <v>2</v>
      </c>
      <c r="G4639" s="233"/>
      <c r="H4639" s="233"/>
      <c r="I4639" s="233">
        <v>1</v>
      </c>
      <c r="J4639" s="233"/>
      <c r="K4639" s="233">
        <v>19</v>
      </c>
      <c r="L4639" s="233"/>
      <c r="M4639" s="233"/>
      <c r="N4639" s="233"/>
      <c r="O4639" s="233">
        <v>3</v>
      </c>
      <c r="P4639" s="234"/>
    </row>
    <row r="4640" spans="1:16" x14ac:dyDescent="0.25">
      <c r="A4640" s="231" t="s">
        <v>639</v>
      </c>
      <c r="B4640" s="232" t="s">
        <v>10090</v>
      </c>
      <c r="C4640" s="233">
        <v>23</v>
      </c>
      <c r="D4640" s="233"/>
      <c r="E4640" s="233"/>
      <c r="F4640" s="233"/>
      <c r="G4640" s="233">
        <v>1</v>
      </c>
      <c r="H4640" s="233">
        <v>32</v>
      </c>
      <c r="I4640" s="233"/>
      <c r="J4640" s="233">
        <v>1</v>
      </c>
      <c r="K4640" s="233">
        <v>48</v>
      </c>
      <c r="L4640" s="233">
        <v>1</v>
      </c>
      <c r="M4640" s="233">
        <v>3</v>
      </c>
      <c r="N4640" s="233">
        <v>1</v>
      </c>
      <c r="O4640" s="233">
        <v>5</v>
      </c>
      <c r="P4640" s="234"/>
    </row>
    <row r="4641" spans="1:16" x14ac:dyDescent="0.25">
      <c r="A4641" s="231" t="s">
        <v>1673</v>
      </c>
      <c r="B4641" s="232" t="s">
        <v>3578</v>
      </c>
      <c r="C4641" s="233"/>
      <c r="D4641" s="233"/>
      <c r="E4641" s="233"/>
      <c r="F4641" s="233"/>
      <c r="G4641" s="233"/>
      <c r="H4641" s="233"/>
      <c r="I4641" s="233"/>
      <c r="J4641" s="233"/>
      <c r="K4641" s="233"/>
      <c r="L4641" s="233"/>
      <c r="M4641" s="233"/>
      <c r="N4641" s="233"/>
      <c r="O4641" s="233"/>
      <c r="P4641" s="234">
        <v>1</v>
      </c>
    </row>
    <row r="4642" spans="1:16" x14ac:dyDescent="0.25">
      <c r="A4642" s="231" t="s">
        <v>2388</v>
      </c>
      <c r="B4642" s="232" t="s">
        <v>6607</v>
      </c>
      <c r="C4642" s="233"/>
      <c r="D4642" s="233"/>
      <c r="E4642" s="233"/>
      <c r="F4642" s="233"/>
      <c r="G4642" s="233"/>
      <c r="H4642" s="233"/>
      <c r="I4642" s="233"/>
      <c r="J4642" s="233"/>
      <c r="K4642" s="233"/>
      <c r="L4642" s="233"/>
      <c r="M4642" s="233">
        <v>1</v>
      </c>
      <c r="N4642" s="233"/>
      <c r="O4642" s="233"/>
      <c r="P4642" s="234"/>
    </row>
    <row r="4643" spans="1:16" x14ac:dyDescent="0.25">
      <c r="A4643" s="231" t="s">
        <v>214</v>
      </c>
      <c r="B4643" s="232" t="s">
        <v>5071</v>
      </c>
      <c r="C4643" s="233">
        <v>54</v>
      </c>
      <c r="D4643" s="233">
        <v>29</v>
      </c>
      <c r="E4643" s="233"/>
      <c r="F4643" s="233"/>
      <c r="G4643" s="233"/>
      <c r="H4643" s="233">
        <v>15</v>
      </c>
      <c r="I4643" s="233"/>
      <c r="J4643" s="233">
        <v>3</v>
      </c>
      <c r="K4643" s="233">
        <v>1</v>
      </c>
      <c r="L4643" s="233">
        <v>17</v>
      </c>
      <c r="M4643" s="233"/>
      <c r="N4643" s="233">
        <v>2</v>
      </c>
      <c r="O4643" s="233"/>
      <c r="P4643" s="234">
        <v>3</v>
      </c>
    </row>
    <row r="4644" spans="1:16" x14ac:dyDescent="0.25">
      <c r="A4644" s="231" t="s">
        <v>1408</v>
      </c>
      <c r="B4644" s="232" t="s">
        <v>5072</v>
      </c>
      <c r="C4644" s="233"/>
      <c r="D4644" s="233"/>
      <c r="E4644" s="233"/>
      <c r="F4644" s="233"/>
      <c r="G4644" s="233"/>
      <c r="H4644" s="233"/>
      <c r="I4644" s="233">
        <v>2</v>
      </c>
      <c r="J4644" s="233">
        <v>29</v>
      </c>
      <c r="K4644" s="233"/>
      <c r="L4644" s="233"/>
      <c r="M4644" s="233">
        <v>1</v>
      </c>
      <c r="N4644" s="233"/>
      <c r="O4644" s="233"/>
      <c r="P4644" s="234"/>
    </row>
    <row r="4645" spans="1:16" x14ac:dyDescent="0.25">
      <c r="A4645" s="231" t="s">
        <v>803</v>
      </c>
      <c r="B4645" s="232" t="s">
        <v>5073</v>
      </c>
      <c r="C4645" s="233"/>
      <c r="D4645" s="233"/>
      <c r="E4645" s="233"/>
      <c r="F4645" s="233"/>
      <c r="G4645" s="233"/>
      <c r="H4645" s="233"/>
      <c r="I4645" s="233"/>
      <c r="J4645" s="233"/>
      <c r="K4645" s="233"/>
      <c r="L4645" s="233"/>
      <c r="M4645" s="233"/>
      <c r="N4645" s="233">
        <v>2</v>
      </c>
      <c r="O4645" s="233"/>
      <c r="P4645" s="234"/>
    </row>
    <row r="4646" spans="1:16" x14ac:dyDescent="0.25">
      <c r="A4646" s="231" t="s">
        <v>2438</v>
      </c>
      <c r="B4646" s="232" t="s">
        <v>5059</v>
      </c>
      <c r="C4646" s="233"/>
      <c r="D4646" s="233"/>
      <c r="E4646" s="233">
        <v>1</v>
      </c>
      <c r="F4646" s="233"/>
      <c r="G4646" s="233">
        <v>1</v>
      </c>
      <c r="H4646" s="233">
        <v>1</v>
      </c>
      <c r="I4646" s="233"/>
      <c r="J4646" s="233"/>
      <c r="K4646" s="233"/>
      <c r="L4646" s="233"/>
      <c r="M4646" s="233"/>
      <c r="N4646" s="233"/>
      <c r="O4646" s="233"/>
      <c r="P4646" s="234"/>
    </row>
    <row r="4647" spans="1:16" x14ac:dyDescent="0.25">
      <c r="A4647" s="231" t="s">
        <v>1294</v>
      </c>
      <c r="B4647" s="232" t="s">
        <v>5060</v>
      </c>
      <c r="C4647" s="233">
        <v>1</v>
      </c>
      <c r="D4647" s="233"/>
      <c r="E4647" s="233"/>
      <c r="F4647" s="233"/>
      <c r="G4647" s="233"/>
      <c r="H4647" s="233"/>
      <c r="I4647" s="233"/>
      <c r="J4647" s="233"/>
      <c r="K4647" s="233"/>
      <c r="L4647" s="233"/>
      <c r="M4647" s="233"/>
      <c r="N4647" s="233"/>
      <c r="O4647" s="233">
        <v>50</v>
      </c>
      <c r="P4647" s="234"/>
    </row>
    <row r="4648" spans="1:16" x14ac:dyDescent="0.25">
      <c r="A4648" s="231" t="s">
        <v>167</v>
      </c>
      <c r="B4648" s="232" t="s">
        <v>5061</v>
      </c>
      <c r="C4648" s="233"/>
      <c r="D4648" s="233">
        <v>26</v>
      </c>
      <c r="E4648" s="233"/>
      <c r="F4648" s="233"/>
      <c r="G4648" s="233"/>
      <c r="H4648" s="233">
        <v>7</v>
      </c>
      <c r="I4648" s="233">
        <v>17</v>
      </c>
      <c r="J4648" s="233">
        <v>96</v>
      </c>
      <c r="K4648" s="233"/>
      <c r="L4648" s="233"/>
      <c r="M4648" s="233">
        <v>4</v>
      </c>
      <c r="N4648" s="233"/>
      <c r="O4648" s="233">
        <v>227</v>
      </c>
      <c r="P4648" s="234"/>
    </row>
    <row r="4649" spans="1:16" x14ac:dyDescent="0.25">
      <c r="A4649" s="231" t="s">
        <v>3162</v>
      </c>
      <c r="B4649" s="232" t="s">
        <v>6275</v>
      </c>
      <c r="C4649" s="233">
        <v>1</v>
      </c>
      <c r="D4649" s="233">
        <v>1</v>
      </c>
      <c r="E4649" s="233"/>
      <c r="F4649" s="233"/>
      <c r="G4649" s="233">
        <v>7</v>
      </c>
      <c r="H4649" s="233"/>
      <c r="I4649" s="233"/>
      <c r="J4649" s="233"/>
      <c r="K4649" s="233"/>
      <c r="L4649" s="233"/>
      <c r="M4649" s="233"/>
      <c r="N4649" s="233"/>
      <c r="O4649" s="233"/>
      <c r="P4649" s="234"/>
    </row>
    <row r="4650" spans="1:16" x14ac:dyDescent="0.25">
      <c r="A4650" s="231" t="s">
        <v>5082</v>
      </c>
      <c r="B4650" s="232" t="s">
        <v>5083</v>
      </c>
      <c r="C4650" s="233"/>
      <c r="D4650" s="233"/>
      <c r="E4650" s="233"/>
      <c r="F4650" s="233"/>
      <c r="G4650" s="233"/>
      <c r="H4650" s="233"/>
      <c r="I4650" s="233"/>
      <c r="J4650" s="233"/>
      <c r="K4650" s="233"/>
      <c r="L4650" s="233"/>
      <c r="M4650" s="233">
        <v>9</v>
      </c>
      <c r="N4650" s="233">
        <v>10</v>
      </c>
      <c r="O4650" s="233">
        <v>15</v>
      </c>
      <c r="P4650" s="234">
        <v>22</v>
      </c>
    </row>
    <row r="4651" spans="1:16" x14ac:dyDescent="0.25">
      <c r="A4651" s="231" t="s">
        <v>7995</v>
      </c>
      <c r="B4651" s="232" t="s">
        <v>7996</v>
      </c>
      <c r="C4651" s="233">
        <v>3</v>
      </c>
      <c r="D4651" s="233"/>
      <c r="E4651" s="233"/>
      <c r="F4651" s="233"/>
      <c r="G4651" s="233"/>
      <c r="H4651" s="233"/>
      <c r="I4651" s="233"/>
      <c r="J4651" s="233"/>
      <c r="K4651" s="233"/>
      <c r="L4651" s="233"/>
      <c r="M4651" s="233"/>
      <c r="N4651" s="233"/>
      <c r="O4651" s="233"/>
      <c r="P4651" s="234"/>
    </row>
    <row r="4652" spans="1:16" x14ac:dyDescent="0.25">
      <c r="A4652" s="231" t="s">
        <v>3210</v>
      </c>
      <c r="B4652" s="232" t="s">
        <v>6258</v>
      </c>
      <c r="C4652" s="233">
        <v>17</v>
      </c>
      <c r="D4652" s="233"/>
      <c r="E4652" s="233"/>
      <c r="F4652" s="233"/>
      <c r="G4652" s="233"/>
      <c r="H4652" s="233"/>
      <c r="I4652" s="233"/>
      <c r="J4652" s="233"/>
      <c r="K4652" s="233"/>
      <c r="L4652" s="233"/>
      <c r="M4652" s="233"/>
      <c r="N4652" s="233"/>
      <c r="O4652" s="233"/>
      <c r="P4652" s="234"/>
    </row>
    <row r="4653" spans="1:16" x14ac:dyDescent="0.25">
      <c r="A4653" s="231" t="s">
        <v>8216</v>
      </c>
      <c r="B4653" s="232" t="s">
        <v>8217</v>
      </c>
      <c r="C4653" s="233">
        <v>2</v>
      </c>
      <c r="D4653" s="233">
        <v>72</v>
      </c>
      <c r="E4653" s="233">
        <v>118</v>
      </c>
      <c r="F4653" s="233"/>
      <c r="G4653" s="233">
        <v>1</v>
      </c>
      <c r="H4653" s="233"/>
      <c r="I4653" s="233"/>
      <c r="J4653" s="233"/>
      <c r="K4653" s="233"/>
      <c r="L4653" s="233"/>
      <c r="M4653" s="233"/>
      <c r="N4653" s="233"/>
      <c r="O4653" s="233"/>
      <c r="P4653" s="234"/>
    </row>
    <row r="4654" spans="1:16" x14ac:dyDescent="0.25">
      <c r="A4654" s="231" t="s">
        <v>3223</v>
      </c>
      <c r="B4654" s="232" t="s">
        <v>6259</v>
      </c>
      <c r="C4654" s="233">
        <v>1</v>
      </c>
      <c r="D4654" s="233"/>
      <c r="E4654" s="233"/>
      <c r="F4654" s="233"/>
      <c r="G4654" s="233">
        <v>2</v>
      </c>
      <c r="H4654" s="233"/>
      <c r="I4654" s="233"/>
      <c r="J4654" s="233"/>
      <c r="K4654" s="233"/>
      <c r="L4654" s="233"/>
      <c r="M4654" s="233"/>
      <c r="N4654" s="233"/>
      <c r="O4654" s="233"/>
      <c r="P4654" s="234"/>
    </row>
    <row r="4655" spans="1:16" x14ac:dyDescent="0.25">
      <c r="A4655" s="231" t="s">
        <v>3015</v>
      </c>
      <c r="B4655" s="232" t="s">
        <v>6260</v>
      </c>
      <c r="C4655" s="233"/>
      <c r="D4655" s="233">
        <v>18</v>
      </c>
      <c r="E4655" s="233">
        <v>20</v>
      </c>
      <c r="F4655" s="233"/>
      <c r="G4655" s="233"/>
      <c r="H4655" s="233"/>
      <c r="I4655" s="233"/>
      <c r="J4655" s="233"/>
      <c r="K4655" s="233"/>
      <c r="L4655" s="233"/>
      <c r="M4655" s="233"/>
      <c r="N4655" s="233"/>
      <c r="O4655" s="233"/>
      <c r="P4655" s="234"/>
    </row>
    <row r="4656" spans="1:16" x14ac:dyDescent="0.25">
      <c r="A4656" s="231" t="s">
        <v>3073</v>
      </c>
      <c r="B4656" s="232" t="s">
        <v>6261</v>
      </c>
      <c r="C4656" s="233"/>
      <c r="D4656" s="233">
        <v>1</v>
      </c>
      <c r="E4656" s="233"/>
      <c r="F4656" s="233"/>
      <c r="G4656" s="233"/>
      <c r="H4656" s="233"/>
      <c r="I4656" s="233"/>
      <c r="J4656" s="233"/>
      <c r="K4656" s="233"/>
      <c r="L4656" s="233"/>
      <c r="M4656" s="233"/>
      <c r="N4656" s="233"/>
      <c r="O4656" s="233"/>
      <c r="P4656" s="234"/>
    </row>
    <row r="4657" spans="1:16" x14ac:dyDescent="0.25">
      <c r="A4657" s="231" t="s">
        <v>3135</v>
      </c>
      <c r="B4657" s="232" t="s">
        <v>6263</v>
      </c>
      <c r="C4657" s="233">
        <v>2</v>
      </c>
      <c r="D4657" s="233">
        <v>18</v>
      </c>
      <c r="E4657" s="233"/>
      <c r="F4657" s="233"/>
      <c r="G4657" s="233">
        <v>1</v>
      </c>
      <c r="H4657" s="233"/>
      <c r="I4657" s="233"/>
      <c r="J4657" s="233"/>
      <c r="K4657" s="233"/>
      <c r="L4657" s="233"/>
      <c r="M4657" s="233"/>
      <c r="N4657" s="233"/>
      <c r="O4657" s="233"/>
      <c r="P4657" s="234"/>
    </row>
    <row r="4658" spans="1:16" x14ac:dyDescent="0.25">
      <c r="A4658" s="231" t="s">
        <v>2996</v>
      </c>
      <c r="B4658" s="232" t="s">
        <v>6264</v>
      </c>
      <c r="C4658" s="233"/>
      <c r="D4658" s="233"/>
      <c r="E4658" s="233"/>
      <c r="F4658" s="233"/>
      <c r="G4658" s="233"/>
      <c r="H4658" s="233"/>
      <c r="I4658" s="233"/>
      <c r="J4658" s="233"/>
      <c r="K4658" s="233"/>
      <c r="L4658" s="233">
        <v>14</v>
      </c>
      <c r="M4658" s="233"/>
      <c r="N4658" s="233"/>
      <c r="O4658" s="233"/>
      <c r="P4658" s="234"/>
    </row>
    <row r="4659" spans="1:16" x14ac:dyDescent="0.25">
      <c r="A4659" s="231" t="s">
        <v>1916</v>
      </c>
      <c r="B4659" s="232" t="s">
        <v>6265</v>
      </c>
      <c r="C4659" s="233"/>
      <c r="D4659" s="233"/>
      <c r="E4659" s="233"/>
      <c r="F4659" s="233">
        <v>3</v>
      </c>
      <c r="G4659" s="233"/>
      <c r="H4659" s="233"/>
      <c r="I4659" s="233"/>
      <c r="J4659" s="233"/>
      <c r="K4659" s="233"/>
      <c r="L4659" s="233"/>
      <c r="M4659" s="233"/>
      <c r="N4659" s="233"/>
      <c r="O4659" s="233"/>
      <c r="P4659" s="234"/>
    </row>
    <row r="4660" spans="1:16" x14ac:dyDescent="0.25">
      <c r="A4660" s="231" t="s">
        <v>1002</v>
      </c>
      <c r="B4660" s="232" t="s">
        <v>6266</v>
      </c>
      <c r="C4660" s="233"/>
      <c r="D4660" s="233"/>
      <c r="E4660" s="233"/>
      <c r="F4660" s="233"/>
      <c r="G4660" s="233"/>
      <c r="H4660" s="233"/>
      <c r="I4660" s="233"/>
      <c r="J4660" s="233">
        <v>54</v>
      </c>
      <c r="K4660" s="233">
        <v>25</v>
      </c>
      <c r="L4660" s="233"/>
      <c r="M4660" s="233"/>
      <c r="N4660" s="233"/>
      <c r="O4660" s="233"/>
      <c r="P4660" s="234"/>
    </row>
    <row r="4661" spans="1:16" x14ac:dyDescent="0.25">
      <c r="A4661" s="231" t="s">
        <v>1290</v>
      </c>
      <c r="B4661" s="232" t="s">
        <v>10091</v>
      </c>
      <c r="C4661" s="233">
        <v>2</v>
      </c>
      <c r="D4661" s="233"/>
      <c r="E4661" s="233"/>
      <c r="F4661" s="233"/>
      <c r="G4661" s="233">
        <v>1</v>
      </c>
      <c r="H4661" s="233">
        <v>2</v>
      </c>
      <c r="I4661" s="233">
        <v>3</v>
      </c>
      <c r="J4661" s="233"/>
      <c r="K4661" s="233">
        <v>15</v>
      </c>
      <c r="L4661" s="233"/>
      <c r="M4661" s="233">
        <v>2</v>
      </c>
      <c r="N4661" s="233"/>
      <c r="O4661" s="233">
        <v>6</v>
      </c>
      <c r="P4661" s="234">
        <v>3</v>
      </c>
    </row>
    <row r="4662" spans="1:16" x14ac:dyDescent="0.25">
      <c r="A4662" s="231" t="s">
        <v>1756</v>
      </c>
      <c r="B4662" s="232" t="s">
        <v>5063</v>
      </c>
      <c r="C4662" s="233"/>
      <c r="D4662" s="233"/>
      <c r="E4662" s="233">
        <v>2</v>
      </c>
      <c r="F4662" s="233"/>
      <c r="G4662" s="233"/>
      <c r="H4662" s="233"/>
      <c r="I4662" s="233"/>
      <c r="J4662" s="233"/>
      <c r="K4662" s="233"/>
      <c r="L4662" s="233">
        <v>6</v>
      </c>
      <c r="M4662" s="233"/>
      <c r="N4662" s="233"/>
      <c r="O4662" s="233"/>
      <c r="P4662" s="234"/>
    </row>
    <row r="4663" spans="1:16" x14ac:dyDescent="0.25">
      <c r="A4663" s="231" t="s">
        <v>1902</v>
      </c>
      <c r="B4663" s="232" t="s">
        <v>10092</v>
      </c>
      <c r="C4663" s="233">
        <v>1</v>
      </c>
      <c r="D4663" s="233">
        <v>11</v>
      </c>
      <c r="E4663" s="233"/>
      <c r="F4663" s="233"/>
      <c r="G4663" s="233"/>
      <c r="H4663" s="233"/>
      <c r="I4663" s="233"/>
      <c r="J4663" s="233"/>
      <c r="K4663" s="233"/>
      <c r="L4663" s="233"/>
      <c r="M4663" s="233"/>
      <c r="N4663" s="233"/>
      <c r="O4663" s="233"/>
      <c r="P4663" s="234"/>
    </row>
    <row r="4664" spans="1:16" x14ac:dyDescent="0.25">
      <c r="A4664" s="231" t="s">
        <v>8937</v>
      </c>
      <c r="B4664" s="232" t="s">
        <v>8938</v>
      </c>
      <c r="C4664" s="233"/>
      <c r="D4664" s="233"/>
      <c r="E4664" s="233"/>
      <c r="F4664" s="233"/>
      <c r="G4664" s="233"/>
      <c r="H4664" s="233"/>
      <c r="I4664" s="233"/>
      <c r="J4664" s="233"/>
      <c r="K4664" s="233"/>
      <c r="L4664" s="233"/>
      <c r="M4664" s="233"/>
      <c r="N4664" s="233">
        <v>2</v>
      </c>
      <c r="O4664" s="233"/>
      <c r="P4664" s="234"/>
    </row>
    <row r="4665" spans="1:16" x14ac:dyDescent="0.25">
      <c r="A4665" s="231" t="s">
        <v>937</v>
      </c>
      <c r="B4665" s="232" t="s">
        <v>5066</v>
      </c>
      <c r="C4665" s="233"/>
      <c r="D4665" s="233"/>
      <c r="E4665" s="233"/>
      <c r="F4665" s="233"/>
      <c r="G4665" s="233"/>
      <c r="H4665" s="233"/>
      <c r="I4665" s="233"/>
      <c r="J4665" s="233">
        <v>24</v>
      </c>
      <c r="K4665" s="233"/>
      <c r="L4665" s="233">
        <v>6</v>
      </c>
      <c r="M4665" s="233"/>
      <c r="N4665" s="233"/>
      <c r="O4665" s="233"/>
      <c r="P4665" s="234">
        <v>108</v>
      </c>
    </row>
    <row r="4666" spans="1:16" x14ac:dyDescent="0.25">
      <c r="A4666" s="231" t="s">
        <v>2318</v>
      </c>
      <c r="B4666" s="232" t="s">
        <v>6967</v>
      </c>
      <c r="C4666" s="233"/>
      <c r="D4666" s="233"/>
      <c r="E4666" s="233"/>
      <c r="F4666" s="233"/>
      <c r="G4666" s="233"/>
      <c r="H4666" s="233"/>
      <c r="I4666" s="233"/>
      <c r="J4666" s="233">
        <v>29</v>
      </c>
      <c r="K4666" s="233"/>
      <c r="L4666" s="233"/>
      <c r="M4666" s="233"/>
      <c r="N4666" s="233"/>
      <c r="O4666" s="233"/>
      <c r="P4666" s="234"/>
    </row>
    <row r="4667" spans="1:16" x14ac:dyDescent="0.25">
      <c r="A4667" s="231" t="s">
        <v>2162</v>
      </c>
      <c r="B4667" s="232" t="s">
        <v>6270</v>
      </c>
      <c r="C4667" s="233"/>
      <c r="D4667" s="233">
        <v>1</v>
      </c>
      <c r="E4667" s="233"/>
      <c r="F4667" s="233"/>
      <c r="G4667" s="233"/>
      <c r="H4667" s="233"/>
      <c r="I4667" s="233"/>
      <c r="J4667" s="233"/>
      <c r="K4667" s="233"/>
      <c r="L4667" s="233"/>
      <c r="M4667" s="233"/>
      <c r="N4667" s="233">
        <v>3</v>
      </c>
      <c r="O4667" s="233"/>
      <c r="P4667" s="234"/>
    </row>
    <row r="4668" spans="1:16" x14ac:dyDescent="0.25">
      <c r="A4668" s="231" t="s">
        <v>2622</v>
      </c>
      <c r="B4668" s="232" t="s">
        <v>5067</v>
      </c>
      <c r="C4668" s="233">
        <v>5</v>
      </c>
      <c r="D4668" s="233"/>
      <c r="E4668" s="233"/>
      <c r="F4668" s="233"/>
      <c r="G4668" s="233"/>
      <c r="H4668" s="233"/>
      <c r="I4668" s="233"/>
      <c r="J4668" s="233"/>
      <c r="K4668" s="233"/>
      <c r="L4668" s="233"/>
      <c r="M4668" s="233"/>
      <c r="N4668" s="233"/>
      <c r="O4668" s="233"/>
      <c r="P4668" s="234"/>
    </row>
    <row r="4669" spans="1:16" x14ac:dyDescent="0.25">
      <c r="A4669" s="231" t="s">
        <v>2683</v>
      </c>
      <c r="B4669" s="232" t="s">
        <v>5068</v>
      </c>
      <c r="C4669" s="233"/>
      <c r="D4669" s="233"/>
      <c r="E4669" s="233"/>
      <c r="F4669" s="233"/>
      <c r="G4669" s="233"/>
      <c r="H4669" s="233"/>
      <c r="I4669" s="233"/>
      <c r="J4669" s="233"/>
      <c r="K4669" s="233"/>
      <c r="L4669" s="233"/>
      <c r="M4669" s="233">
        <v>8</v>
      </c>
      <c r="N4669" s="233"/>
      <c r="O4669" s="233"/>
      <c r="P4669" s="234"/>
    </row>
    <row r="4670" spans="1:16" x14ac:dyDescent="0.25">
      <c r="A4670" s="231" t="s">
        <v>1620</v>
      </c>
      <c r="B4670" s="232" t="s">
        <v>5069</v>
      </c>
      <c r="C4670" s="233"/>
      <c r="D4670" s="233"/>
      <c r="E4670" s="233"/>
      <c r="F4670" s="233"/>
      <c r="G4670" s="233"/>
      <c r="H4670" s="233">
        <v>3</v>
      </c>
      <c r="I4670" s="233"/>
      <c r="J4670" s="233">
        <v>2</v>
      </c>
      <c r="K4670" s="233"/>
      <c r="L4670" s="233">
        <v>13</v>
      </c>
      <c r="M4670" s="233">
        <v>1</v>
      </c>
      <c r="N4670" s="233">
        <v>135</v>
      </c>
      <c r="O4670" s="233">
        <v>59</v>
      </c>
      <c r="P4670" s="234">
        <v>4</v>
      </c>
    </row>
    <row r="4671" spans="1:16" x14ac:dyDescent="0.25">
      <c r="A4671" s="231" t="s">
        <v>1911</v>
      </c>
      <c r="B4671" s="232" t="s">
        <v>5070</v>
      </c>
      <c r="C4671" s="233"/>
      <c r="D4671" s="233"/>
      <c r="E4671" s="233"/>
      <c r="F4671" s="233"/>
      <c r="G4671" s="233">
        <v>2</v>
      </c>
      <c r="H4671" s="233"/>
      <c r="I4671" s="233"/>
      <c r="J4671" s="233"/>
      <c r="K4671" s="233"/>
      <c r="L4671" s="233"/>
      <c r="M4671" s="233"/>
      <c r="N4671" s="233"/>
      <c r="O4671" s="233">
        <v>1</v>
      </c>
      <c r="P4671" s="234"/>
    </row>
    <row r="4672" spans="1:16" x14ac:dyDescent="0.25">
      <c r="A4672" s="231" t="s">
        <v>708</v>
      </c>
      <c r="B4672" s="232" t="s">
        <v>5084</v>
      </c>
      <c r="C4672" s="233"/>
      <c r="D4672" s="233"/>
      <c r="E4672" s="233"/>
      <c r="F4672" s="233"/>
      <c r="G4672" s="233"/>
      <c r="H4672" s="233"/>
      <c r="I4672" s="233"/>
      <c r="J4672" s="233">
        <v>184</v>
      </c>
      <c r="K4672" s="233">
        <v>417</v>
      </c>
      <c r="L4672" s="233"/>
      <c r="M4672" s="233">
        <v>19</v>
      </c>
      <c r="N4672" s="233">
        <v>1</v>
      </c>
      <c r="O4672" s="233"/>
      <c r="P4672" s="234">
        <v>2</v>
      </c>
    </row>
    <row r="4673" spans="1:16" x14ac:dyDescent="0.25">
      <c r="A4673" s="231" t="s">
        <v>855</v>
      </c>
      <c r="B4673" s="232" t="s">
        <v>10093</v>
      </c>
      <c r="C4673" s="233"/>
      <c r="D4673" s="233"/>
      <c r="E4673" s="233"/>
      <c r="F4673" s="233"/>
      <c r="G4673" s="233"/>
      <c r="H4673" s="233"/>
      <c r="I4673" s="233"/>
      <c r="J4673" s="233">
        <v>2</v>
      </c>
      <c r="K4673" s="233"/>
      <c r="L4673" s="233">
        <v>1</v>
      </c>
      <c r="M4673" s="233"/>
      <c r="N4673" s="233">
        <v>1</v>
      </c>
      <c r="O4673" s="233">
        <v>1</v>
      </c>
      <c r="P4673" s="234">
        <v>5</v>
      </c>
    </row>
    <row r="4674" spans="1:16" x14ac:dyDescent="0.25">
      <c r="A4674" s="231" t="s">
        <v>2547</v>
      </c>
      <c r="B4674" s="232" t="s">
        <v>6256</v>
      </c>
      <c r="C4674" s="233"/>
      <c r="D4674" s="233"/>
      <c r="E4674" s="233"/>
      <c r="F4674" s="233"/>
      <c r="G4674" s="233"/>
      <c r="H4674" s="233"/>
      <c r="I4674" s="233"/>
      <c r="J4674" s="233">
        <v>1</v>
      </c>
      <c r="K4674" s="233"/>
      <c r="L4674" s="233"/>
      <c r="M4674" s="233"/>
      <c r="N4674" s="233"/>
      <c r="O4674" s="233"/>
      <c r="P4674" s="234"/>
    </row>
    <row r="4675" spans="1:16" x14ac:dyDescent="0.25">
      <c r="A4675" s="231" t="s">
        <v>2006</v>
      </c>
      <c r="B4675" s="232" t="s">
        <v>6257</v>
      </c>
      <c r="C4675" s="233"/>
      <c r="D4675" s="233"/>
      <c r="E4675" s="233"/>
      <c r="F4675" s="233">
        <v>3</v>
      </c>
      <c r="G4675" s="233"/>
      <c r="H4675" s="233"/>
      <c r="I4675" s="233"/>
      <c r="J4675" s="233"/>
      <c r="K4675" s="233"/>
      <c r="L4675" s="233"/>
      <c r="M4675" s="233"/>
      <c r="N4675" s="233"/>
      <c r="O4675" s="233"/>
      <c r="P4675" s="234"/>
    </row>
    <row r="4676" spans="1:16" x14ac:dyDescent="0.25">
      <c r="A4676" s="231" t="s">
        <v>7269</v>
      </c>
      <c r="B4676" s="232" t="s">
        <v>7270</v>
      </c>
      <c r="C4676" s="233"/>
      <c r="D4676" s="233"/>
      <c r="E4676" s="233"/>
      <c r="F4676" s="233"/>
      <c r="G4676" s="233"/>
      <c r="H4676" s="233"/>
      <c r="I4676" s="233"/>
      <c r="J4676" s="233"/>
      <c r="K4676" s="233"/>
      <c r="L4676" s="233"/>
      <c r="M4676" s="233"/>
      <c r="N4676" s="233"/>
      <c r="O4676" s="233">
        <v>2</v>
      </c>
      <c r="P4676" s="234"/>
    </row>
    <row r="4677" spans="1:16" x14ac:dyDescent="0.25">
      <c r="A4677" s="231" t="s">
        <v>1905</v>
      </c>
      <c r="B4677" s="232" t="s">
        <v>6254</v>
      </c>
      <c r="C4677" s="233"/>
      <c r="D4677" s="233"/>
      <c r="E4677" s="233"/>
      <c r="F4677" s="233"/>
      <c r="G4677" s="233"/>
      <c r="H4677" s="233"/>
      <c r="I4677" s="233"/>
      <c r="J4677" s="233">
        <v>3</v>
      </c>
      <c r="K4677" s="233"/>
      <c r="L4677" s="233"/>
      <c r="M4677" s="233">
        <v>1</v>
      </c>
      <c r="N4677" s="233"/>
      <c r="O4677" s="233">
        <v>1</v>
      </c>
      <c r="P4677" s="234"/>
    </row>
    <row r="4678" spans="1:16" x14ac:dyDescent="0.25">
      <c r="A4678" s="231" t="s">
        <v>2883</v>
      </c>
      <c r="B4678" s="232" t="s">
        <v>10094</v>
      </c>
      <c r="C4678" s="233"/>
      <c r="D4678" s="233"/>
      <c r="E4678" s="233"/>
      <c r="F4678" s="233"/>
      <c r="G4678" s="233"/>
      <c r="H4678" s="233"/>
      <c r="I4678" s="233"/>
      <c r="J4678" s="233"/>
      <c r="K4678" s="233">
        <v>10</v>
      </c>
      <c r="L4678" s="233"/>
      <c r="M4678" s="233"/>
      <c r="N4678" s="233"/>
      <c r="O4678" s="233"/>
      <c r="P4678" s="234"/>
    </row>
    <row r="4679" spans="1:16" x14ac:dyDescent="0.25">
      <c r="A4679" s="231" t="s">
        <v>1285</v>
      </c>
      <c r="B4679" s="232" t="s">
        <v>5090</v>
      </c>
      <c r="C4679" s="233">
        <v>204</v>
      </c>
      <c r="D4679" s="233">
        <v>382</v>
      </c>
      <c r="E4679" s="233">
        <v>380</v>
      </c>
      <c r="F4679" s="233">
        <v>538</v>
      </c>
      <c r="G4679" s="233">
        <v>688</v>
      </c>
      <c r="H4679" s="233">
        <v>766</v>
      </c>
      <c r="I4679" s="233">
        <v>928</v>
      </c>
      <c r="J4679" s="233">
        <v>1148</v>
      </c>
      <c r="K4679" s="233">
        <v>1156</v>
      </c>
      <c r="L4679" s="233">
        <v>638</v>
      </c>
      <c r="M4679" s="233">
        <v>107</v>
      </c>
      <c r="N4679" s="233">
        <v>4</v>
      </c>
      <c r="O4679" s="233"/>
      <c r="P4679" s="234"/>
    </row>
    <row r="4680" spans="1:16" x14ac:dyDescent="0.25">
      <c r="A4680" s="231" t="s">
        <v>920</v>
      </c>
      <c r="B4680" s="232" t="s">
        <v>5091</v>
      </c>
      <c r="C4680" s="233"/>
      <c r="D4680" s="233"/>
      <c r="E4680" s="233"/>
      <c r="F4680" s="233"/>
      <c r="G4680" s="233"/>
      <c r="H4680" s="233">
        <v>22</v>
      </c>
      <c r="I4680" s="233"/>
      <c r="J4680" s="233"/>
      <c r="K4680" s="233">
        <v>7</v>
      </c>
      <c r="L4680" s="233">
        <v>8</v>
      </c>
      <c r="M4680" s="233"/>
      <c r="N4680" s="233"/>
      <c r="O4680" s="233"/>
      <c r="P4680" s="234">
        <v>8</v>
      </c>
    </row>
    <row r="4681" spans="1:16" x14ac:dyDescent="0.25">
      <c r="A4681" s="231" t="s">
        <v>1678</v>
      </c>
      <c r="B4681" s="232" t="s">
        <v>10095</v>
      </c>
      <c r="C4681" s="233">
        <v>5</v>
      </c>
      <c r="D4681" s="233">
        <v>8</v>
      </c>
      <c r="E4681" s="233">
        <v>9</v>
      </c>
      <c r="F4681" s="233">
        <v>19</v>
      </c>
      <c r="G4681" s="233">
        <v>1</v>
      </c>
      <c r="H4681" s="233">
        <v>1</v>
      </c>
      <c r="I4681" s="233">
        <v>9</v>
      </c>
      <c r="J4681" s="233">
        <v>7</v>
      </c>
      <c r="K4681" s="233">
        <v>2</v>
      </c>
      <c r="L4681" s="233"/>
      <c r="M4681" s="233"/>
      <c r="N4681" s="233"/>
      <c r="O4681" s="233">
        <v>10</v>
      </c>
      <c r="P4681" s="234">
        <v>4</v>
      </c>
    </row>
    <row r="4682" spans="1:16" x14ac:dyDescent="0.25">
      <c r="A4682" s="231" t="s">
        <v>2291</v>
      </c>
      <c r="B4682" s="232" t="s">
        <v>5088</v>
      </c>
      <c r="C4682" s="233"/>
      <c r="D4682" s="233"/>
      <c r="E4682" s="233"/>
      <c r="F4682" s="233"/>
      <c r="G4682" s="233"/>
      <c r="H4682" s="233"/>
      <c r="I4682" s="233"/>
      <c r="J4682" s="233"/>
      <c r="K4682" s="233"/>
      <c r="L4682" s="233"/>
      <c r="M4682" s="233"/>
      <c r="N4682" s="233"/>
      <c r="O4682" s="233">
        <v>2</v>
      </c>
      <c r="P4682" s="234"/>
    </row>
    <row r="4683" spans="1:16" x14ac:dyDescent="0.25">
      <c r="A4683" s="231" t="s">
        <v>1534</v>
      </c>
      <c r="B4683" s="232" t="s">
        <v>5089</v>
      </c>
      <c r="C4683" s="233"/>
      <c r="D4683" s="233"/>
      <c r="E4683" s="233"/>
      <c r="F4683" s="233"/>
      <c r="G4683" s="233"/>
      <c r="H4683" s="233">
        <v>1</v>
      </c>
      <c r="I4683" s="233">
        <v>1</v>
      </c>
      <c r="J4683" s="233"/>
      <c r="K4683" s="233">
        <v>4</v>
      </c>
      <c r="L4683" s="233"/>
      <c r="M4683" s="233"/>
      <c r="N4683" s="233"/>
      <c r="O4683" s="233"/>
      <c r="P4683" s="234"/>
    </row>
    <row r="4684" spans="1:16" x14ac:dyDescent="0.25">
      <c r="A4684" s="231" t="s">
        <v>705</v>
      </c>
      <c r="B4684" s="232" t="s">
        <v>5087</v>
      </c>
      <c r="C4684" s="233">
        <v>4</v>
      </c>
      <c r="D4684" s="233">
        <v>1</v>
      </c>
      <c r="E4684" s="233">
        <v>8</v>
      </c>
      <c r="F4684" s="233">
        <v>8</v>
      </c>
      <c r="G4684" s="233">
        <v>3</v>
      </c>
      <c r="H4684" s="233"/>
      <c r="I4684" s="233">
        <v>1</v>
      </c>
      <c r="J4684" s="233">
        <v>11</v>
      </c>
      <c r="K4684" s="233"/>
      <c r="L4684" s="233"/>
      <c r="M4684" s="233"/>
      <c r="N4684" s="233"/>
      <c r="O4684" s="233"/>
      <c r="P4684" s="234">
        <v>5</v>
      </c>
    </row>
    <row r="4685" spans="1:16" x14ac:dyDescent="0.25">
      <c r="A4685" s="231" t="s">
        <v>2588</v>
      </c>
      <c r="B4685" s="232" t="s">
        <v>5093</v>
      </c>
      <c r="C4685" s="233"/>
      <c r="D4685" s="233"/>
      <c r="E4685" s="233"/>
      <c r="F4685" s="233"/>
      <c r="G4685" s="233"/>
      <c r="H4685" s="233"/>
      <c r="I4685" s="233"/>
      <c r="J4685" s="233">
        <v>3</v>
      </c>
      <c r="K4685" s="233"/>
      <c r="L4685" s="233"/>
      <c r="M4685" s="233"/>
      <c r="N4685" s="233"/>
      <c r="O4685" s="233">
        <v>1</v>
      </c>
      <c r="P4685" s="234"/>
    </row>
    <row r="4686" spans="1:16" x14ac:dyDescent="0.25">
      <c r="A4686" s="231" t="s">
        <v>2196</v>
      </c>
      <c r="B4686" s="232" t="s">
        <v>6248</v>
      </c>
      <c r="C4686" s="233"/>
      <c r="D4686" s="233"/>
      <c r="E4686" s="233"/>
      <c r="F4686" s="233">
        <v>1</v>
      </c>
      <c r="G4686" s="233"/>
      <c r="H4686" s="233"/>
      <c r="I4686" s="233">
        <v>1</v>
      </c>
      <c r="J4686" s="233"/>
      <c r="K4686" s="233"/>
      <c r="L4686" s="233"/>
      <c r="M4686" s="233"/>
      <c r="N4686" s="233"/>
      <c r="O4686" s="233"/>
      <c r="P4686" s="234"/>
    </row>
    <row r="4687" spans="1:16" x14ac:dyDescent="0.25">
      <c r="A4687" s="231" t="s">
        <v>2164</v>
      </c>
      <c r="B4687" s="232" t="s">
        <v>5094</v>
      </c>
      <c r="C4687" s="233"/>
      <c r="D4687" s="233"/>
      <c r="E4687" s="233">
        <v>1</v>
      </c>
      <c r="F4687" s="233">
        <v>1</v>
      </c>
      <c r="G4687" s="233"/>
      <c r="H4687" s="233"/>
      <c r="I4687" s="233"/>
      <c r="J4687" s="233"/>
      <c r="K4687" s="233"/>
      <c r="L4687" s="233"/>
      <c r="M4687" s="233"/>
      <c r="N4687" s="233"/>
      <c r="O4687" s="233"/>
      <c r="P4687" s="234"/>
    </row>
    <row r="4688" spans="1:16" x14ac:dyDescent="0.25">
      <c r="A4688" s="231" t="s">
        <v>2094</v>
      </c>
      <c r="B4688" s="232" t="s">
        <v>6247</v>
      </c>
      <c r="C4688" s="233">
        <v>3</v>
      </c>
      <c r="D4688" s="233"/>
      <c r="E4688" s="233"/>
      <c r="F4688" s="233"/>
      <c r="G4688" s="233"/>
      <c r="H4688" s="233"/>
      <c r="I4688" s="233">
        <v>2</v>
      </c>
      <c r="J4688" s="233"/>
      <c r="K4688" s="233"/>
      <c r="L4688" s="233"/>
      <c r="M4688" s="233"/>
      <c r="N4688" s="233"/>
      <c r="O4688" s="233"/>
      <c r="P4688" s="234">
        <v>1</v>
      </c>
    </row>
    <row r="4689" spans="1:16" x14ac:dyDescent="0.25">
      <c r="A4689" s="231" t="s">
        <v>1712</v>
      </c>
      <c r="B4689" s="232" t="s">
        <v>5096</v>
      </c>
      <c r="C4689" s="233"/>
      <c r="D4689" s="233">
        <v>4</v>
      </c>
      <c r="E4689" s="233"/>
      <c r="F4689" s="233">
        <v>1</v>
      </c>
      <c r="G4689" s="233"/>
      <c r="H4689" s="233"/>
      <c r="I4689" s="233"/>
      <c r="J4689" s="233"/>
      <c r="K4689" s="233"/>
      <c r="L4689" s="233"/>
      <c r="M4689" s="233"/>
      <c r="N4689" s="233"/>
      <c r="O4689" s="233"/>
      <c r="P4689" s="234"/>
    </row>
    <row r="4690" spans="1:16" x14ac:dyDescent="0.25">
      <c r="A4690" s="231" t="s">
        <v>1950</v>
      </c>
      <c r="B4690" s="232" t="s">
        <v>5097</v>
      </c>
      <c r="C4690" s="233">
        <v>4</v>
      </c>
      <c r="D4690" s="233"/>
      <c r="E4690" s="233"/>
      <c r="F4690" s="233"/>
      <c r="G4690" s="233">
        <v>1</v>
      </c>
      <c r="H4690" s="233"/>
      <c r="I4690" s="233"/>
      <c r="J4690" s="233"/>
      <c r="K4690" s="233"/>
      <c r="L4690" s="233"/>
      <c r="M4690" s="233">
        <v>2</v>
      </c>
      <c r="N4690" s="233"/>
      <c r="O4690" s="233"/>
      <c r="P4690" s="234">
        <v>6</v>
      </c>
    </row>
    <row r="4691" spans="1:16" x14ac:dyDescent="0.25">
      <c r="A4691" s="231" t="s">
        <v>750</v>
      </c>
      <c r="B4691" s="232" t="s">
        <v>3492</v>
      </c>
      <c r="C4691" s="233"/>
      <c r="D4691" s="233">
        <v>2</v>
      </c>
      <c r="E4691" s="233"/>
      <c r="F4691" s="233"/>
      <c r="G4691" s="233"/>
      <c r="H4691" s="233"/>
      <c r="I4691" s="233"/>
      <c r="J4691" s="233">
        <v>50</v>
      </c>
      <c r="K4691" s="233">
        <v>1</v>
      </c>
      <c r="L4691" s="233"/>
      <c r="M4691" s="233"/>
      <c r="N4691" s="233"/>
      <c r="O4691" s="233">
        <v>4</v>
      </c>
      <c r="P4691" s="234"/>
    </row>
    <row r="4692" spans="1:16" x14ac:dyDescent="0.25">
      <c r="A4692" s="231" t="s">
        <v>899</v>
      </c>
      <c r="B4692" s="232" t="s">
        <v>5092</v>
      </c>
      <c r="C4692" s="233"/>
      <c r="D4692" s="233"/>
      <c r="E4692" s="233"/>
      <c r="F4692" s="233"/>
      <c r="G4692" s="233"/>
      <c r="H4692" s="233"/>
      <c r="I4692" s="233"/>
      <c r="J4692" s="233">
        <v>8</v>
      </c>
      <c r="K4692" s="233"/>
      <c r="L4692" s="233"/>
      <c r="M4692" s="233"/>
      <c r="N4692" s="233"/>
      <c r="O4692" s="233"/>
      <c r="P4692" s="234"/>
    </row>
    <row r="4693" spans="1:16" x14ac:dyDescent="0.25">
      <c r="A4693" s="231" t="s">
        <v>2591</v>
      </c>
      <c r="B4693" s="232" t="s">
        <v>6243</v>
      </c>
      <c r="C4693" s="233"/>
      <c r="D4693" s="233"/>
      <c r="E4693" s="233"/>
      <c r="F4693" s="233"/>
      <c r="G4693" s="233"/>
      <c r="H4693" s="233"/>
      <c r="I4693" s="233"/>
      <c r="J4693" s="233"/>
      <c r="K4693" s="233">
        <v>4</v>
      </c>
      <c r="L4693" s="233"/>
      <c r="M4693" s="233"/>
      <c r="N4693" s="233"/>
      <c r="O4693" s="233"/>
      <c r="P4693" s="234"/>
    </row>
    <row r="4694" spans="1:16" x14ac:dyDescent="0.25">
      <c r="A4694" s="231" t="s">
        <v>1941</v>
      </c>
      <c r="B4694" s="232" t="s">
        <v>10096</v>
      </c>
      <c r="C4694" s="233"/>
      <c r="D4694" s="233"/>
      <c r="E4694" s="233"/>
      <c r="F4694" s="233"/>
      <c r="G4694" s="233"/>
      <c r="H4694" s="233"/>
      <c r="I4694" s="233"/>
      <c r="J4694" s="233">
        <v>11</v>
      </c>
      <c r="K4694" s="233"/>
      <c r="L4694" s="233"/>
      <c r="M4694" s="233"/>
      <c r="N4694" s="233">
        <v>21</v>
      </c>
      <c r="O4694" s="233">
        <v>30</v>
      </c>
      <c r="P4694" s="234"/>
    </row>
    <row r="4695" spans="1:16" x14ac:dyDescent="0.25">
      <c r="A4695" s="231" t="s">
        <v>1547</v>
      </c>
      <c r="B4695" s="232" t="s">
        <v>10097</v>
      </c>
      <c r="C4695" s="233"/>
      <c r="D4695" s="233"/>
      <c r="E4695" s="233"/>
      <c r="F4695" s="233"/>
      <c r="G4695" s="233"/>
      <c r="H4695" s="233"/>
      <c r="I4695" s="233"/>
      <c r="J4695" s="233"/>
      <c r="K4695" s="233"/>
      <c r="L4695" s="233"/>
      <c r="M4695" s="233"/>
      <c r="N4695" s="233">
        <v>1</v>
      </c>
      <c r="O4695" s="233"/>
      <c r="P4695" s="234"/>
    </row>
    <row r="4696" spans="1:16" x14ac:dyDescent="0.25">
      <c r="A4696" s="231" t="s">
        <v>1328</v>
      </c>
      <c r="B4696" s="232" t="s">
        <v>3488</v>
      </c>
      <c r="C4696" s="233">
        <v>1</v>
      </c>
      <c r="D4696" s="233">
        <v>2</v>
      </c>
      <c r="E4696" s="233"/>
      <c r="F4696" s="233"/>
      <c r="G4696" s="233"/>
      <c r="H4696" s="233"/>
      <c r="I4696" s="233"/>
      <c r="J4696" s="233"/>
      <c r="K4696" s="233"/>
      <c r="L4696" s="233"/>
      <c r="M4696" s="233"/>
      <c r="N4696" s="233"/>
      <c r="O4696" s="233">
        <v>2</v>
      </c>
      <c r="P4696" s="234">
        <v>3</v>
      </c>
    </row>
    <row r="4697" spans="1:16" x14ac:dyDescent="0.25">
      <c r="A4697" s="231" t="s">
        <v>622</v>
      </c>
      <c r="B4697" s="232" t="s">
        <v>6208</v>
      </c>
      <c r="C4697" s="233"/>
      <c r="D4697" s="233">
        <v>1</v>
      </c>
      <c r="E4697" s="233"/>
      <c r="F4697" s="233"/>
      <c r="G4697" s="233"/>
      <c r="H4697" s="233"/>
      <c r="I4697" s="233"/>
      <c r="J4697" s="233"/>
      <c r="K4697" s="233"/>
      <c r="L4697" s="233"/>
      <c r="M4697" s="233"/>
      <c r="N4697" s="233"/>
      <c r="O4697" s="233"/>
      <c r="P4697" s="234"/>
    </row>
    <row r="4698" spans="1:16" x14ac:dyDescent="0.25">
      <c r="A4698" s="231" t="s">
        <v>2472</v>
      </c>
      <c r="B4698" s="232" t="s">
        <v>5139</v>
      </c>
      <c r="C4698" s="233">
        <v>5</v>
      </c>
      <c r="D4698" s="233">
        <v>1</v>
      </c>
      <c r="E4698" s="233">
        <v>11</v>
      </c>
      <c r="F4698" s="233"/>
      <c r="G4698" s="233"/>
      <c r="H4698" s="233"/>
      <c r="I4698" s="233"/>
      <c r="J4698" s="233"/>
      <c r="K4698" s="233">
        <v>1</v>
      </c>
      <c r="L4698" s="233"/>
      <c r="M4698" s="233"/>
      <c r="N4698" s="233"/>
      <c r="O4698" s="233">
        <v>3</v>
      </c>
      <c r="P4698" s="234">
        <v>1</v>
      </c>
    </row>
    <row r="4699" spans="1:16" x14ac:dyDescent="0.25">
      <c r="A4699" s="231" t="s">
        <v>2186</v>
      </c>
      <c r="B4699" s="232" t="s">
        <v>6206</v>
      </c>
      <c r="C4699" s="233"/>
      <c r="D4699" s="233"/>
      <c r="E4699" s="233"/>
      <c r="F4699" s="233"/>
      <c r="G4699" s="233"/>
      <c r="H4699" s="233">
        <v>2</v>
      </c>
      <c r="I4699" s="233">
        <v>4</v>
      </c>
      <c r="J4699" s="233">
        <v>4</v>
      </c>
      <c r="K4699" s="233"/>
      <c r="L4699" s="233">
        <v>1</v>
      </c>
      <c r="M4699" s="233"/>
      <c r="N4699" s="233">
        <v>4</v>
      </c>
      <c r="O4699" s="233">
        <v>6</v>
      </c>
      <c r="P4699" s="234">
        <v>6</v>
      </c>
    </row>
    <row r="4700" spans="1:16" x14ac:dyDescent="0.25">
      <c r="A4700" s="231" t="s">
        <v>2024</v>
      </c>
      <c r="B4700" s="232" t="s">
        <v>5140</v>
      </c>
      <c r="C4700" s="233">
        <v>3</v>
      </c>
      <c r="D4700" s="233">
        <v>1</v>
      </c>
      <c r="E4700" s="233">
        <v>1</v>
      </c>
      <c r="F4700" s="233">
        <v>3</v>
      </c>
      <c r="G4700" s="233"/>
      <c r="H4700" s="233"/>
      <c r="I4700" s="233"/>
      <c r="J4700" s="233"/>
      <c r="K4700" s="233"/>
      <c r="L4700" s="233"/>
      <c r="M4700" s="233"/>
      <c r="N4700" s="233"/>
      <c r="O4700" s="233"/>
      <c r="P4700" s="234"/>
    </row>
    <row r="4701" spans="1:16" x14ac:dyDescent="0.25">
      <c r="A4701" s="231" t="s">
        <v>1762</v>
      </c>
      <c r="B4701" s="232" t="s">
        <v>10098</v>
      </c>
      <c r="C4701" s="233"/>
      <c r="D4701" s="233"/>
      <c r="E4701" s="233">
        <v>2</v>
      </c>
      <c r="F4701" s="233"/>
      <c r="G4701" s="233">
        <v>6</v>
      </c>
      <c r="H4701" s="233"/>
      <c r="I4701" s="233"/>
      <c r="J4701" s="233">
        <v>8</v>
      </c>
      <c r="K4701" s="233"/>
      <c r="L4701" s="233">
        <v>17</v>
      </c>
      <c r="M4701" s="233">
        <v>21</v>
      </c>
      <c r="N4701" s="233">
        <v>21</v>
      </c>
      <c r="O4701" s="233"/>
      <c r="P4701" s="234">
        <v>23</v>
      </c>
    </row>
    <row r="4702" spans="1:16" x14ac:dyDescent="0.25">
      <c r="A4702" s="231" t="s">
        <v>308</v>
      </c>
      <c r="B4702" s="232" t="s">
        <v>10099</v>
      </c>
      <c r="C4702" s="233"/>
      <c r="D4702" s="233"/>
      <c r="E4702" s="233"/>
      <c r="F4702" s="233"/>
      <c r="G4702" s="233"/>
      <c r="H4702" s="233"/>
      <c r="I4702" s="233"/>
      <c r="J4702" s="233">
        <v>1</v>
      </c>
      <c r="K4702" s="233"/>
      <c r="L4702" s="233"/>
      <c r="M4702" s="233"/>
      <c r="N4702" s="233"/>
      <c r="O4702" s="233"/>
      <c r="P4702" s="234">
        <v>1199</v>
      </c>
    </row>
    <row r="4703" spans="1:16" x14ac:dyDescent="0.25">
      <c r="A4703" s="231" t="s">
        <v>244</v>
      </c>
      <c r="B4703" s="232" t="s">
        <v>6202</v>
      </c>
      <c r="C4703" s="233"/>
      <c r="D4703" s="233"/>
      <c r="E4703" s="233"/>
      <c r="F4703" s="233"/>
      <c r="G4703" s="233"/>
      <c r="H4703" s="233"/>
      <c r="I4703" s="233"/>
      <c r="J4703" s="233">
        <v>10079</v>
      </c>
      <c r="K4703" s="233"/>
      <c r="L4703" s="233"/>
      <c r="M4703" s="233"/>
      <c r="N4703" s="233"/>
      <c r="O4703" s="233"/>
      <c r="P4703" s="234"/>
    </row>
    <row r="4704" spans="1:16" x14ac:dyDescent="0.25">
      <c r="A4704" s="231" t="s">
        <v>985</v>
      </c>
      <c r="B4704" s="232" t="s">
        <v>6611</v>
      </c>
      <c r="C4704" s="233"/>
      <c r="D4704" s="233"/>
      <c r="E4704" s="233"/>
      <c r="F4704" s="233"/>
      <c r="G4704" s="233"/>
      <c r="H4704" s="233"/>
      <c r="I4704" s="233"/>
      <c r="J4704" s="233"/>
      <c r="K4704" s="233"/>
      <c r="L4704" s="233"/>
      <c r="M4704" s="233"/>
      <c r="N4704" s="233"/>
      <c r="O4704" s="233">
        <v>1</v>
      </c>
      <c r="P4704" s="234"/>
    </row>
    <row r="4705" spans="1:16" x14ac:dyDescent="0.25">
      <c r="A4705" s="231" t="s">
        <v>2803</v>
      </c>
      <c r="B4705" s="232" t="s">
        <v>10100</v>
      </c>
      <c r="C4705" s="233">
        <v>6</v>
      </c>
      <c r="D4705" s="233"/>
      <c r="E4705" s="233"/>
      <c r="F4705" s="233"/>
      <c r="G4705" s="233"/>
      <c r="H4705" s="233"/>
      <c r="I4705" s="233"/>
      <c r="J4705" s="233"/>
      <c r="K4705" s="233"/>
      <c r="L4705" s="233"/>
      <c r="M4705" s="233"/>
      <c r="N4705" s="233"/>
      <c r="O4705" s="233"/>
      <c r="P4705" s="234">
        <v>5</v>
      </c>
    </row>
    <row r="4706" spans="1:16" x14ac:dyDescent="0.25">
      <c r="A4706" s="231" t="s">
        <v>436</v>
      </c>
      <c r="B4706" s="232" t="s">
        <v>10101</v>
      </c>
      <c r="C4706" s="233"/>
      <c r="D4706" s="233">
        <v>1</v>
      </c>
      <c r="E4706" s="233">
        <v>1</v>
      </c>
      <c r="F4706" s="233">
        <v>4</v>
      </c>
      <c r="G4706" s="233">
        <v>730</v>
      </c>
      <c r="H4706" s="233">
        <v>12</v>
      </c>
      <c r="I4706" s="233">
        <v>23</v>
      </c>
      <c r="J4706" s="233">
        <v>25</v>
      </c>
      <c r="K4706" s="233">
        <v>9</v>
      </c>
      <c r="L4706" s="233">
        <v>19</v>
      </c>
      <c r="M4706" s="233">
        <v>12</v>
      </c>
      <c r="N4706" s="233">
        <v>10</v>
      </c>
      <c r="O4706" s="233">
        <v>35</v>
      </c>
      <c r="P4706" s="234">
        <v>23</v>
      </c>
    </row>
    <row r="4707" spans="1:16" x14ac:dyDescent="0.25">
      <c r="A4707" s="231" t="s">
        <v>2237</v>
      </c>
      <c r="B4707" s="232" t="s">
        <v>6205</v>
      </c>
      <c r="C4707" s="233">
        <v>2</v>
      </c>
      <c r="D4707" s="233">
        <v>1562</v>
      </c>
      <c r="E4707" s="233"/>
      <c r="F4707" s="233">
        <v>5829</v>
      </c>
      <c r="G4707" s="233">
        <v>3500</v>
      </c>
      <c r="H4707" s="233"/>
      <c r="I4707" s="233">
        <v>85</v>
      </c>
      <c r="J4707" s="233">
        <v>547</v>
      </c>
      <c r="K4707" s="233">
        <v>33</v>
      </c>
      <c r="L4707" s="233">
        <v>30</v>
      </c>
      <c r="M4707" s="233">
        <v>1122</v>
      </c>
      <c r="N4707" s="233">
        <v>322</v>
      </c>
      <c r="O4707" s="233"/>
      <c r="P4707" s="234"/>
    </row>
    <row r="4709" spans="1:16" x14ac:dyDescent="0.25">
      <c r="A4709" s="224" t="s">
        <v>10102</v>
      </c>
    </row>
    <row r="4710" spans="1:16" ht="36" x14ac:dyDescent="0.25">
      <c r="A4710" s="225" t="s">
        <v>3257</v>
      </c>
      <c r="B4710" s="226" t="s">
        <v>0</v>
      </c>
      <c r="C4710" s="226" t="s">
        <v>9577</v>
      </c>
      <c r="D4710" s="226" t="s">
        <v>9578</v>
      </c>
      <c r="E4710" s="226" t="s">
        <v>9579</v>
      </c>
      <c r="F4710" s="226" t="s">
        <v>9580</v>
      </c>
      <c r="G4710" s="226" t="s">
        <v>9581</v>
      </c>
      <c r="H4710" s="226" t="s">
        <v>9582</v>
      </c>
      <c r="I4710" s="226" t="s">
        <v>9583</v>
      </c>
      <c r="J4710" s="226" t="s">
        <v>9584</v>
      </c>
      <c r="K4710" s="226" t="s">
        <v>9585</v>
      </c>
      <c r="L4710" s="226" t="s">
        <v>9586</v>
      </c>
      <c r="M4710" s="226" t="s">
        <v>9587</v>
      </c>
      <c r="N4710" s="226" t="s">
        <v>9588</v>
      </c>
      <c r="O4710" s="226" t="s">
        <v>9589</v>
      </c>
      <c r="P4710" s="227" t="s">
        <v>9590</v>
      </c>
    </row>
    <row r="4711" spans="1:16" x14ac:dyDescent="0.25">
      <c r="A4711" s="228" t="s">
        <v>3265</v>
      </c>
      <c r="B4711" s="229"/>
      <c r="C4711" s="230">
        <v>5879044661</v>
      </c>
      <c r="D4711" s="230">
        <v>6174927244</v>
      </c>
      <c r="E4711" s="230">
        <v>7196712927</v>
      </c>
      <c r="F4711" s="230">
        <v>8764850714</v>
      </c>
      <c r="G4711" s="230">
        <v>9990915877</v>
      </c>
      <c r="H4711" s="230">
        <v>11589674990</v>
      </c>
      <c r="I4711" s="230">
        <v>13252354314</v>
      </c>
      <c r="J4711" s="230">
        <v>15358954109</v>
      </c>
      <c r="K4711" s="230">
        <v>11749113709</v>
      </c>
      <c r="L4711" s="230">
        <v>14530737051</v>
      </c>
      <c r="M4711" s="230">
        <v>17432501989</v>
      </c>
      <c r="N4711" s="230">
        <v>17536913433</v>
      </c>
      <c r="O4711" s="230">
        <v>17906934636</v>
      </c>
      <c r="P4711" s="230">
        <v>17900470236</v>
      </c>
    </row>
    <row r="4712" spans="1:16" x14ac:dyDescent="0.25">
      <c r="A4712" s="231" t="s">
        <v>5512</v>
      </c>
      <c r="B4712" s="232" t="s">
        <v>5513</v>
      </c>
      <c r="C4712" s="233">
        <v>387961</v>
      </c>
      <c r="D4712" s="233">
        <v>41772</v>
      </c>
      <c r="E4712" s="233">
        <v>47739</v>
      </c>
      <c r="F4712" s="233">
        <v>38997</v>
      </c>
      <c r="G4712" s="233">
        <v>18471</v>
      </c>
      <c r="H4712" s="233">
        <v>20956</v>
      </c>
      <c r="I4712" s="233">
        <v>35497</v>
      </c>
      <c r="J4712" s="233">
        <v>5325</v>
      </c>
      <c r="K4712" s="233">
        <v>5826</v>
      </c>
      <c r="L4712" s="233">
        <v>3</v>
      </c>
      <c r="M4712" s="233">
        <v>955</v>
      </c>
      <c r="N4712" s="233">
        <v>17</v>
      </c>
      <c r="O4712" s="233">
        <v>33</v>
      </c>
      <c r="P4712" s="234">
        <v>1</v>
      </c>
    </row>
    <row r="4713" spans="1:16" x14ac:dyDescent="0.25">
      <c r="A4713" s="231" t="s">
        <v>1335</v>
      </c>
      <c r="B4713" s="232" t="s">
        <v>9591</v>
      </c>
      <c r="C4713" s="233"/>
      <c r="D4713" s="233">
        <v>109228</v>
      </c>
      <c r="E4713" s="233">
        <v>135503</v>
      </c>
      <c r="F4713" s="233">
        <v>160734</v>
      </c>
      <c r="G4713" s="233">
        <v>196284</v>
      </c>
      <c r="H4713" s="233">
        <v>209146</v>
      </c>
      <c r="I4713" s="233">
        <v>250383</v>
      </c>
      <c r="J4713" s="233">
        <v>295129</v>
      </c>
      <c r="K4713" s="233">
        <v>279613</v>
      </c>
      <c r="L4713" s="233">
        <v>451520</v>
      </c>
      <c r="M4713" s="233">
        <v>516183</v>
      </c>
      <c r="N4713" s="233">
        <v>297432</v>
      </c>
      <c r="O4713" s="233">
        <v>292210</v>
      </c>
      <c r="P4713" s="234">
        <v>266736</v>
      </c>
    </row>
    <row r="4714" spans="1:16" x14ac:dyDescent="0.25">
      <c r="A4714" s="231" t="s">
        <v>2750</v>
      </c>
      <c r="B4714" s="232" t="s">
        <v>9592</v>
      </c>
      <c r="C4714" s="233">
        <v>19</v>
      </c>
      <c r="D4714" s="233">
        <v>22527</v>
      </c>
      <c r="E4714" s="233">
        <v>25951</v>
      </c>
      <c r="F4714" s="233">
        <v>21729</v>
      </c>
      <c r="G4714" s="233">
        <v>40793</v>
      </c>
      <c r="H4714" s="233">
        <v>29906</v>
      </c>
      <c r="I4714" s="233">
        <v>35407</v>
      </c>
      <c r="J4714" s="233">
        <v>39023</v>
      </c>
      <c r="K4714" s="233">
        <v>35443</v>
      </c>
      <c r="L4714" s="233">
        <v>44606</v>
      </c>
      <c r="M4714" s="233">
        <v>62141</v>
      </c>
      <c r="N4714" s="233">
        <v>45412</v>
      </c>
      <c r="O4714" s="233">
        <v>44846</v>
      </c>
      <c r="P4714" s="234">
        <v>44190</v>
      </c>
    </row>
    <row r="4715" spans="1:16" x14ac:dyDescent="0.25">
      <c r="A4715" s="231" t="s">
        <v>8777</v>
      </c>
      <c r="B4715" s="232" t="s">
        <v>9593</v>
      </c>
      <c r="C4715" s="233"/>
      <c r="D4715" s="233">
        <v>14200</v>
      </c>
      <c r="E4715" s="233">
        <v>18540</v>
      </c>
      <c r="F4715" s="233">
        <v>23224</v>
      </c>
      <c r="G4715" s="233">
        <v>23161</v>
      </c>
      <c r="H4715" s="233">
        <v>10435</v>
      </c>
      <c r="I4715" s="233">
        <v>11031</v>
      </c>
      <c r="J4715" s="233">
        <v>15838</v>
      </c>
      <c r="K4715" s="233">
        <v>17972</v>
      </c>
      <c r="L4715" s="233">
        <v>18979</v>
      </c>
      <c r="M4715" s="233">
        <v>24776</v>
      </c>
      <c r="N4715" s="233">
        <v>27544</v>
      </c>
      <c r="O4715" s="233">
        <v>29349</v>
      </c>
      <c r="P4715" s="234">
        <v>32345</v>
      </c>
    </row>
    <row r="4716" spans="1:16" x14ac:dyDescent="0.25">
      <c r="A4716" s="231" t="s">
        <v>7200</v>
      </c>
      <c r="B4716" s="232" t="s">
        <v>7202</v>
      </c>
      <c r="C4716" s="233"/>
      <c r="D4716" s="233"/>
      <c r="E4716" s="233"/>
      <c r="F4716" s="233"/>
      <c r="G4716" s="233"/>
      <c r="H4716" s="233"/>
      <c r="I4716" s="233"/>
      <c r="J4716" s="233"/>
      <c r="K4716" s="233"/>
      <c r="L4716" s="233"/>
      <c r="M4716" s="233"/>
      <c r="N4716" s="233">
        <v>25837</v>
      </c>
      <c r="O4716" s="233">
        <v>42613</v>
      </c>
      <c r="P4716" s="234">
        <v>52045</v>
      </c>
    </row>
    <row r="4717" spans="1:16" x14ac:dyDescent="0.25">
      <c r="A4717" s="231" t="s">
        <v>998</v>
      </c>
      <c r="B4717" s="232" t="s">
        <v>3477</v>
      </c>
      <c r="C4717" s="233"/>
      <c r="D4717" s="233">
        <v>169737</v>
      </c>
      <c r="E4717" s="233">
        <v>187554</v>
      </c>
      <c r="F4717" s="233">
        <v>193660</v>
      </c>
      <c r="G4717" s="233">
        <v>204110</v>
      </c>
      <c r="H4717" s="233">
        <v>227121</v>
      </c>
      <c r="I4717" s="233">
        <v>280643</v>
      </c>
      <c r="J4717" s="233">
        <v>329668</v>
      </c>
      <c r="K4717" s="233">
        <v>327973</v>
      </c>
      <c r="L4717" s="233">
        <v>337818</v>
      </c>
      <c r="M4717" s="233">
        <v>370451</v>
      </c>
      <c r="N4717" s="233">
        <v>307425</v>
      </c>
      <c r="O4717" s="233">
        <v>255710</v>
      </c>
      <c r="P4717" s="234">
        <v>291430</v>
      </c>
    </row>
    <row r="4718" spans="1:16" x14ac:dyDescent="0.25">
      <c r="A4718" s="231" t="s">
        <v>892</v>
      </c>
      <c r="B4718" s="232" t="s">
        <v>5524</v>
      </c>
      <c r="C4718" s="233">
        <v>677456</v>
      </c>
      <c r="D4718" s="233">
        <v>883170</v>
      </c>
      <c r="E4718" s="233">
        <v>1099975</v>
      </c>
      <c r="F4718" s="233">
        <v>1282881</v>
      </c>
      <c r="G4718" s="233">
        <v>1446587</v>
      </c>
      <c r="H4718" s="233">
        <v>1735182</v>
      </c>
      <c r="I4718" s="233">
        <v>2183269</v>
      </c>
      <c r="J4718" s="233">
        <v>2769248</v>
      </c>
      <c r="K4718" s="233">
        <v>2423953</v>
      </c>
      <c r="L4718" s="233">
        <v>2044727</v>
      </c>
      <c r="M4718" s="233">
        <v>2388427</v>
      </c>
      <c r="N4718" s="233">
        <v>2337176</v>
      </c>
      <c r="O4718" s="233">
        <v>2270339</v>
      </c>
      <c r="P4718" s="234">
        <v>2032617</v>
      </c>
    </row>
    <row r="4719" spans="1:16" x14ac:dyDescent="0.25">
      <c r="A4719" s="231" t="s">
        <v>1794</v>
      </c>
      <c r="B4719" s="232" t="s">
        <v>5526</v>
      </c>
      <c r="C4719" s="233">
        <v>180057</v>
      </c>
      <c r="D4719" s="233">
        <v>190027</v>
      </c>
      <c r="E4719" s="233">
        <v>206152</v>
      </c>
      <c r="F4719" s="233">
        <v>243593</v>
      </c>
      <c r="G4719" s="233">
        <v>252133</v>
      </c>
      <c r="H4719" s="233">
        <v>230932</v>
      </c>
      <c r="I4719" s="233">
        <v>269387</v>
      </c>
      <c r="J4719" s="233">
        <v>251545</v>
      </c>
      <c r="K4719" s="233">
        <v>276322</v>
      </c>
      <c r="L4719" s="233">
        <v>265970</v>
      </c>
      <c r="M4719" s="233">
        <v>188489</v>
      </c>
      <c r="N4719" s="233">
        <v>211776</v>
      </c>
      <c r="O4719" s="233">
        <v>232293</v>
      </c>
      <c r="P4719" s="234">
        <v>172593</v>
      </c>
    </row>
    <row r="4720" spans="1:16" x14ac:dyDescent="0.25">
      <c r="A4720" s="231" t="s">
        <v>442</v>
      </c>
      <c r="B4720" s="232" t="s">
        <v>4478</v>
      </c>
      <c r="C4720" s="233">
        <v>4649564</v>
      </c>
      <c r="D4720" s="233">
        <v>5047815</v>
      </c>
      <c r="E4720" s="233">
        <v>5622882</v>
      </c>
      <c r="F4720" s="233">
        <v>6905618</v>
      </c>
      <c r="G4720" s="233">
        <v>7877129</v>
      </c>
      <c r="H4720" s="233">
        <v>8898314</v>
      </c>
      <c r="I4720" s="233">
        <v>9364835</v>
      </c>
      <c r="J4720" s="233">
        <v>12545577</v>
      </c>
      <c r="K4720" s="233">
        <v>10717002</v>
      </c>
      <c r="L4720" s="233">
        <v>13593605</v>
      </c>
      <c r="M4720" s="233">
        <v>16677069</v>
      </c>
      <c r="N4720" s="233">
        <v>17375775</v>
      </c>
      <c r="O4720" s="233">
        <v>20146020</v>
      </c>
      <c r="P4720" s="234">
        <v>22797605</v>
      </c>
    </row>
    <row r="4721" spans="1:16" x14ac:dyDescent="0.25">
      <c r="A4721" s="231" t="s">
        <v>5519</v>
      </c>
      <c r="B4721" s="232" t="s">
        <v>5520</v>
      </c>
      <c r="C4721" s="233">
        <v>42382</v>
      </c>
      <c r="D4721" s="233">
        <v>38936</v>
      </c>
      <c r="E4721" s="233">
        <v>42792</v>
      </c>
      <c r="F4721" s="233">
        <v>64056</v>
      </c>
      <c r="G4721" s="233">
        <v>86397</v>
      </c>
      <c r="H4721" s="233">
        <v>88759</v>
      </c>
      <c r="I4721" s="233">
        <v>60547</v>
      </c>
      <c r="J4721" s="233">
        <v>80926</v>
      </c>
      <c r="K4721" s="233">
        <v>66301</v>
      </c>
      <c r="L4721" s="233">
        <v>80849</v>
      </c>
      <c r="M4721" s="233">
        <v>114111</v>
      </c>
      <c r="N4721" s="233">
        <v>90035</v>
      </c>
      <c r="O4721" s="233">
        <v>119607</v>
      </c>
      <c r="P4721" s="234">
        <v>186123</v>
      </c>
    </row>
    <row r="4722" spans="1:16" x14ac:dyDescent="0.25">
      <c r="A4722" s="231" t="s">
        <v>494</v>
      </c>
      <c r="B4722" s="232" t="s">
        <v>4504</v>
      </c>
      <c r="C4722" s="233">
        <v>1013895</v>
      </c>
      <c r="D4722" s="233">
        <v>897576</v>
      </c>
      <c r="E4722" s="233">
        <v>1109812</v>
      </c>
      <c r="F4722" s="233">
        <v>1291991</v>
      </c>
      <c r="G4722" s="233">
        <v>1659741</v>
      </c>
      <c r="H4722" s="233">
        <v>1411258</v>
      </c>
      <c r="I4722" s="233">
        <v>2159190</v>
      </c>
      <c r="J4722" s="233">
        <v>3353446</v>
      </c>
      <c r="K4722" s="233">
        <v>2958782</v>
      </c>
      <c r="L4722" s="233">
        <v>3516252</v>
      </c>
      <c r="M4722" s="233">
        <v>4261245</v>
      </c>
      <c r="N4722" s="233">
        <v>4285900</v>
      </c>
      <c r="O4722" s="233">
        <v>4914302</v>
      </c>
      <c r="P4722" s="234">
        <v>4238406</v>
      </c>
    </row>
    <row r="4723" spans="1:16" x14ac:dyDescent="0.25">
      <c r="A4723" s="231" t="s">
        <v>157</v>
      </c>
      <c r="B4723" s="232" t="s">
        <v>9594</v>
      </c>
      <c r="C4723" s="233">
        <v>5032277</v>
      </c>
      <c r="D4723" s="233">
        <v>4541809</v>
      </c>
      <c r="E4723" s="233">
        <v>5137724</v>
      </c>
      <c r="F4723" s="233">
        <v>5248900</v>
      </c>
      <c r="G4723" s="233">
        <v>6376780</v>
      </c>
      <c r="H4723" s="233">
        <v>5808502</v>
      </c>
      <c r="I4723" s="233">
        <v>8289725</v>
      </c>
      <c r="J4723" s="233">
        <v>10421540</v>
      </c>
      <c r="K4723" s="233">
        <v>9342471</v>
      </c>
      <c r="L4723" s="233">
        <v>10975745</v>
      </c>
      <c r="M4723" s="233">
        <v>13122559</v>
      </c>
      <c r="N4723" s="233">
        <v>13214816</v>
      </c>
      <c r="O4723" s="233">
        <v>13112699</v>
      </c>
      <c r="P4723" s="234">
        <v>13952478</v>
      </c>
    </row>
    <row r="4724" spans="1:16" x14ac:dyDescent="0.25">
      <c r="A4724" s="231" t="s">
        <v>1147</v>
      </c>
      <c r="B4724" s="232" t="s">
        <v>9595</v>
      </c>
      <c r="C4724" s="233">
        <v>627513</v>
      </c>
      <c r="D4724" s="233">
        <v>549881</v>
      </c>
      <c r="E4724" s="233">
        <v>598071</v>
      </c>
      <c r="F4724" s="233">
        <v>700235</v>
      </c>
      <c r="G4724" s="233">
        <v>720222</v>
      </c>
      <c r="H4724" s="233">
        <v>643255</v>
      </c>
      <c r="I4724" s="233">
        <v>814136</v>
      </c>
      <c r="J4724" s="233">
        <v>979094</v>
      </c>
      <c r="K4724" s="233">
        <v>761411</v>
      </c>
      <c r="L4724" s="233">
        <v>880595</v>
      </c>
      <c r="M4724" s="233">
        <v>1055552</v>
      </c>
      <c r="N4724" s="233">
        <v>1157902</v>
      </c>
      <c r="O4724" s="233">
        <v>1148015</v>
      </c>
      <c r="P4724" s="234">
        <v>1132007</v>
      </c>
    </row>
    <row r="4725" spans="1:16" x14ac:dyDescent="0.25">
      <c r="A4725" s="231" t="s">
        <v>3120</v>
      </c>
      <c r="B4725" s="232" t="s">
        <v>5500</v>
      </c>
      <c r="C4725" s="233">
        <v>187693</v>
      </c>
      <c r="D4725" s="233">
        <v>199035</v>
      </c>
      <c r="E4725" s="233">
        <v>268385</v>
      </c>
      <c r="F4725" s="233">
        <v>269265</v>
      </c>
      <c r="G4725" s="233">
        <v>269482</v>
      </c>
      <c r="H4725" s="233">
        <v>284457</v>
      </c>
      <c r="I4725" s="233">
        <v>329124</v>
      </c>
      <c r="J4725" s="233">
        <v>335884</v>
      </c>
      <c r="K4725" s="233">
        <v>326411</v>
      </c>
      <c r="L4725" s="233">
        <v>338972</v>
      </c>
      <c r="M4725" s="233">
        <v>375730</v>
      </c>
      <c r="N4725" s="233">
        <v>42029</v>
      </c>
      <c r="O4725" s="233">
        <v>7220</v>
      </c>
      <c r="P4725" s="234">
        <v>6038</v>
      </c>
    </row>
    <row r="4726" spans="1:16" x14ac:dyDescent="0.25">
      <c r="A4726" s="231" t="s">
        <v>8166</v>
      </c>
      <c r="B4726" s="232" t="s">
        <v>8167</v>
      </c>
      <c r="C4726" s="233">
        <v>166417</v>
      </c>
      <c r="D4726" s="233">
        <v>169432</v>
      </c>
      <c r="E4726" s="233">
        <v>200303</v>
      </c>
      <c r="F4726" s="233">
        <v>268057</v>
      </c>
      <c r="G4726" s="233">
        <v>316949</v>
      </c>
      <c r="H4726" s="233">
        <v>430116</v>
      </c>
      <c r="I4726" s="233">
        <v>416815</v>
      </c>
      <c r="J4726" s="233">
        <v>461840</v>
      </c>
      <c r="K4726" s="233">
        <v>456823</v>
      </c>
      <c r="L4726" s="233">
        <v>462800</v>
      </c>
      <c r="M4726" s="233">
        <v>552683</v>
      </c>
      <c r="N4726" s="233">
        <v>3458</v>
      </c>
      <c r="O4726" s="233">
        <v>1352</v>
      </c>
      <c r="P4726" s="234">
        <v>9</v>
      </c>
    </row>
    <row r="4727" spans="1:16" x14ac:dyDescent="0.25">
      <c r="A4727" s="231" t="s">
        <v>2225</v>
      </c>
      <c r="B4727" s="232" t="s">
        <v>5490</v>
      </c>
      <c r="C4727" s="233">
        <v>184501</v>
      </c>
      <c r="D4727" s="233">
        <v>178129</v>
      </c>
      <c r="E4727" s="233">
        <v>157286</v>
      </c>
      <c r="F4727" s="233">
        <v>247239</v>
      </c>
      <c r="G4727" s="233">
        <v>271458</v>
      </c>
      <c r="H4727" s="233">
        <v>69658</v>
      </c>
      <c r="I4727" s="233">
        <v>304836</v>
      </c>
      <c r="J4727" s="233">
        <v>354574</v>
      </c>
      <c r="K4727" s="233">
        <v>335449</v>
      </c>
      <c r="L4727" s="233">
        <v>201147</v>
      </c>
      <c r="M4727" s="233">
        <v>93363</v>
      </c>
      <c r="N4727" s="233">
        <v>70401</v>
      </c>
      <c r="O4727" s="233">
        <v>55241</v>
      </c>
      <c r="P4727" s="234">
        <v>60785</v>
      </c>
    </row>
    <row r="4728" spans="1:16" x14ac:dyDescent="0.25">
      <c r="A4728" s="231" t="s">
        <v>771</v>
      </c>
      <c r="B4728" s="232" t="s">
        <v>9596</v>
      </c>
      <c r="C4728" s="233">
        <v>239733</v>
      </c>
      <c r="D4728" s="233">
        <v>231331</v>
      </c>
      <c r="E4728" s="233">
        <v>204430</v>
      </c>
      <c r="F4728" s="233">
        <v>259630</v>
      </c>
      <c r="G4728" s="233">
        <v>216017</v>
      </c>
      <c r="H4728" s="233">
        <v>260467</v>
      </c>
      <c r="I4728" s="233">
        <v>243465</v>
      </c>
      <c r="J4728" s="233">
        <v>227387</v>
      </c>
      <c r="K4728" s="233">
        <v>235139</v>
      </c>
      <c r="L4728" s="233">
        <v>239454</v>
      </c>
      <c r="M4728" s="233">
        <v>291126</v>
      </c>
      <c r="N4728" s="233">
        <v>395441</v>
      </c>
      <c r="O4728" s="233">
        <v>350265</v>
      </c>
      <c r="P4728" s="234">
        <v>369339</v>
      </c>
    </row>
    <row r="4729" spans="1:16" x14ac:dyDescent="0.25">
      <c r="A4729" s="231" t="s">
        <v>2839</v>
      </c>
      <c r="B4729" s="232" t="s">
        <v>5493</v>
      </c>
      <c r="C4729" s="233">
        <v>551527</v>
      </c>
      <c r="D4729" s="233">
        <v>522894</v>
      </c>
      <c r="E4729" s="233">
        <v>630903</v>
      </c>
      <c r="F4729" s="233">
        <v>624288</v>
      </c>
      <c r="G4729" s="233">
        <v>704210</v>
      </c>
      <c r="H4729" s="233">
        <v>552434</v>
      </c>
      <c r="I4729" s="233">
        <v>739387</v>
      </c>
      <c r="J4729" s="233">
        <v>1026590</v>
      </c>
      <c r="K4729" s="233">
        <v>743129</v>
      </c>
      <c r="L4729" s="233">
        <v>789867</v>
      </c>
      <c r="M4729" s="233">
        <v>905532</v>
      </c>
      <c r="N4729" s="233">
        <v>1364895</v>
      </c>
      <c r="O4729" s="233">
        <v>1174367</v>
      </c>
      <c r="P4729" s="234">
        <v>1133921</v>
      </c>
    </row>
    <row r="4730" spans="1:16" x14ac:dyDescent="0.25">
      <c r="A4730" s="231" t="s">
        <v>5498</v>
      </c>
      <c r="B4730" s="232" t="s">
        <v>5499</v>
      </c>
      <c r="C4730" s="233"/>
      <c r="D4730" s="233"/>
      <c r="E4730" s="233"/>
      <c r="F4730" s="233"/>
      <c r="G4730" s="233"/>
      <c r="H4730" s="233"/>
      <c r="I4730" s="233"/>
      <c r="J4730" s="233"/>
      <c r="K4730" s="233"/>
      <c r="L4730" s="233"/>
      <c r="M4730" s="233"/>
      <c r="N4730" s="233">
        <v>539174</v>
      </c>
      <c r="O4730" s="233">
        <v>507419</v>
      </c>
      <c r="P4730" s="234">
        <v>446312</v>
      </c>
    </row>
    <row r="4731" spans="1:16" x14ac:dyDescent="0.25">
      <c r="A4731" s="231" t="s">
        <v>3204</v>
      </c>
      <c r="B4731" s="232" t="s">
        <v>5555</v>
      </c>
      <c r="C4731" s="233">
        <v>105663</v>
      </c>
      <c r="D4731" s="233">
        <v>71155</v>
      </c>
      <c r="E4731" s="233">
        <v>72610</v>
      </c>
      <c r="F4731" s="233">
        <v>76432</v>
      </c>
      <c r="G4731" s="233">
        <v>102753</v>
      </c>
      <c r="H4731" s="233">
        <v>102841</v>
      </c>
      <c r="I4731" s="233">
        <v>123950</v>
      </c>
      <c r="J4731" s="233">
        <v>168463</v>
      </c>
      <c r="K4731" s="233">
        <v>167467</v>
      </c>
      <c r="L4731" s="233">
        <v>180644</v>
      </c>
      <c r="M4731" s="233">
        <v>224903</v>
      </c>
      <c r="N4731" s="233">
        <v>10824</v>
      </c>
      <c r="O4731" s="233">
        <v>137</v>
      </c>
      <c r="P4731" s="234">
        <v>174</v>
      </c>
    </row>
    <row r="4732" spans="1:16" x14ac:dyDescent="0.25">
      <c r="A4732" s="231" t="s">
        <v>3100</v>
      </c>
      <c r="B4732" s="232" t="s">
        <v>5557</v>
      </c>
      <c r="C4732" s="233">
        <v>2565784</v>
      </c>
      <c r="D4732" s="233">
        <v>2572130</v>
      </c>
      <c r="E4732" s="233">
        <v>2784591</v>
      </c>
      <c r="F4732" s="233">
        <v>3018133</v>
      </c>
      <c r="G4732" s="233">
        <v>3457564</v>
      </c>
      <c r="H4732" s="233">
        <v>3836745</v>
      </c>
      <c r="I4732" s="233">
        <v>3605301</v>
      </c>
      <c r="J4732" s="233">
        <v>3738668</v>
      </c>
      <c r="K4732" s="233">
        <v>4602284</v>
      </c>
      <c r="L4732" s="233">
        <v>5928155</v>
      </c>
      <c r="M4732" s="233">
        <v>7027515</v>
      </c>
      <c r="N4732" s="233">
        <v>1085170</v>
      </c>
      <c r="O4732" s="233">
        <v>354204</v>
      </c>
      <c r="P4732" s="234">
        <v>340238</v>
      </c>
    </row>
    <row r="4733" spans="1:16" x14ac:dyDescent="0.25">
      <c r="A4733" s="231" t="s">
        <v>3205</v>
      </c>
      <c r="B4733" s="232" t="s">
        <v>5546</v>
      </c>
      <c r="C4733" s="233">
        <v>1679339</v>
      </c>
      <c r="D4733" s="233">
        <v>1763754</v>
      </c>
      <c r="E4733" s="233">
        <v>2037577</v>
      </c>
      <c r="F4733" s="233">
        <v>2292950</v>
      </c>
      <c r="G4733" s="233">
        <v>2714756</v>
      </c>
      <c r="H4733" s="233">
        <v>3086913</v>
      </c>
      <c r="I4733" s="233">
        <v>523330</v>
      </c>
      <c r="J4733" s="233">
        <v>35805</v>
      </c>
      <c r="K4733" s="233">
        <v>24183</v>
      </c>
      <c r="L4733" s="233">
        <v>14119</v>
      </c>
      <c r="M4733" s="233">
        <v>15537</v>
      </c>
      <c r="N4733" s="233">
        <v>15068</v>
      </c>
      <c r="O4733" s="233">
        <v>9329</v>
      </c>
      <c r="P4733" s="234">
        <v>8579</v>
      </c>
    </row>
    <row r="4734" spans="1:16" x14ac:dyDescent="0.25">
      <c r="A4734" s="231" t="s">
        <v>8023</v>
      </c>
      <c r="B4734" s="232" t="s">
        <v>8024</v>
      </c>
      <c r="C4734" s="233"/>
      <c r="D4734" s="233"/>
      <c r="E4734" s="233"/>
      <c r="F4734" s="233"/>
      <c r="G4734" s="233"/>
      <c r="H4734" s="233"/>
      <c r="I4734" s="233">
        <v>2808022</v>
      </c>
      <c r="J4734" s="233">
        <v>3374919</v>
      </c>
      <c r="K4734" s="233">
        <v>3083886</v>
      </c>
      <c r="L4734" s="233">
        <v>3409377</v>
      </c>
      <c r="M4734" s="233">
        <v>3786742</v>
      </c>
      <c r="N4734" s="233">
        <v>141649</v>
      </c>
      <c r="O4734" s="233">
        <v>19282</v>
      </c>
      <c r="P4734" s="234">
        <v>7652</v>
      </c>
    </row>
    <row r="4735" spans="1:16" x14ac:dyDescent="0.25">
      <c r="A4735" s="231" t="s">
        <v>3065</v>
      </c>
      <c r="B4735" s="232" t="s">
        <v>5547</v>
      </c>
      <c r="C4735" s="233">
        <v>4661887</v>
      </c>
      <c r="D4735" s="233">
        <v>4828540</v>
      </c>
      <c r="E4735" s="233">
        <v>5432092</v>
      </c>
      <c r="F4735" s="233">
        <v>6484946</v>
      </c>
      <c r="G4735" s="233">
        <v>7399265</v>
      </c>
      <c r="H4735" s="233">
        <v>8645244</v>
      </c>
      <c r="I4735" s="233">
        <v>1704787</v>
      </c>
      <c r="J4735" s="233">
        <v>316156</v>
      </c>
      <c r="K4735" s="233">
        <v>28467</v>
      </c>
      <c r="L4735" s="233">
        <v>22115</v>
      </c>
      <c r="M4735" s="233">
        <v>15491</v>
      </c>
      <c r="N4735" s="233">
        <v>54541</v>
      </c>
      <c r="O4735" s="233">
        <v>94213</v>
      </c>
      <c r="P4735" s="234">
        <v>143595</v>
      </c>
    </row>
    <row r="4736" spans="1:16" x14ac:dyDescent="0.25">
      <c r="A4736" s="231" t="s">
        <v>8168</v>
      </c>
      <c r="B4736" s="232" t="s">
        <v>8169</v>
      </c>
      <c r="C4736" s="233"/>
      <c r="D4736" s="233"/>
      <c r="E4736" s="233"/>
      <c r="F4736" s="233"/>
      <c r="G4736" s="233"/>
      <c r="H4736" s="233"/>
      <c r="I4736" s="233">
        <v>42033</v>
      </c>
      <c r="J4736" s="233">
        <v>42541</v>
      </c>
      <c r="K4736" s="233">
        <v>32571</v>
      </c>
      <c r="L4736" s="233">
        <v>49358</v>
      </c>
      <c r="M4736" s="233">
        <v>57175</v>
      </c>
      <c r="N4736" s="233">
        <v>3686</v>
      </c>
      <c r="O4736" s="233">
        <v>96</v>
      </c>
      <c r="P4736" s="234"/>
    </row>
    <row r="4737" spans="1:16" x14ac:dyDescent="0.25">
      <c r="A4737" s="231" t="s">
        <v>5548</v>
      </c>
      <c r="B4737" s="232" t="s">
        <v>5549</v>
      </c>
      <c r="C4737" s="233"/>
      <c r="D4737" s="233"/>
      <c r="E4737" s="233"/>
      <c r="F4737" s="233"/>
      <c r="G4737" s="233"/>
      <c r="H4737" s="233"/>
      <c r="I4737" s="233">
        <v>7484752</v>
      </c>
      <c r="J4737" s="233">
        <v>9854388</v>
      </c>
      <c r="K4737" s="233">
        <v>10085089</v>
      </c>
      <c r="L4737" s="233">
        <v>11877764</v>
      </c>
      <c r="M4737" s="233">
        <v>14095136</v>
      </c>
      <c r="N4737" s="233">
        <v>359989</v>
      </c>
      <c r="O4737" s="233">
        <v>35037</v>
      </c>
      <c r="P4737" s="234">
        <v>6490</v>
      </c>
    </row>
    <row r="4738" spans="1:16" x14ac:dyDescent="0.25">
      <c r="A4738" s="231" t="s">
        <v>7093</v>
      </c>
      <c r="B4738" s="232" t="s">
        <v>7095</v>
      </c>
      <c r="C4738" s="233"/>
      <c r="D4738" s="233"/>
      <c r="E4738" s="233"/>
      <c r="F4738" s="233"/>
      <c r="G4738" s="233"/>
      <c r="H4738" s="233"/>
      <c r="I4738" s="233"/>
      <c r="J4738" s="233"/>
      <c r="K4738" s="233"/>
      <c r="L4738" s="233"/>
      <c r="M4738" s="233"/>
      <c r="N4738" s="233">
        <v>77846</v>
      </c>
      <c r="O4738" s="233">
        <v>53738</v>
      </c>
      <c r="P4738" s="234">
        <v>50678</v>
      </c>
    </row>
    <row r="4739" spans="1:16" x14ac:dyDescent="0.25">
      <c r="A4739" s="231" t="s">
        <v>8071</v>
      </c>
      <c r="B4739" s="232" t="s">
        <v>8072</v>
      </c>
      <c r="C4739" s="233"/>
      <c r="D4739" s="233"/>
      <c r="E4739" s="233"/>
      <c r="F4739" s="233"/>
      <c r="G4739" s="233"/>
      <c r="H4739" s="233"/>
      <c r="I4739" s="233"/>
      <c r="J4739" s="233"/>
      <c r="K4739" s="233"/>
      <c r="L4739" s="233"/>
      <c r="M4739" s="233"/>
      <c r="N4739" s="233">
        <v>507606</v>
      </c>
      <c r="O4739" s="233">
        <v>612428</v>
      </c>
      <c r="P4739" s="234">
        <v>825100</v>
      </c>
    </row>
    <row r="4740" spans="1:16" x14ac:dyDescent="0.25">
      <c r="A4740" s="231" t="s">
        <v>5558</v>
      </c>
      <c r="B4740" s="232" t="s">
        <v>5559</v>
      </c>
      <c r="C4740" s="233"/>
      <c r="D4740" s="233"/>
      <c r="E4740" s="233"/>
      <c r="F4740" s="233"/>
      <c r="G4740" s="233"/>
      <c r="H4740" s="233"/>
      <c r="I4740" s="233"/>
      <c r="J4740" s="233"/>
      <c r="K4740" s="233"/>
      <c r="L4740" s="233"/>
      <c r="M4740" s="233"/>
      <c r="N4740" s="233">
        <v>1907664</v>
      </c>
      <c r="O4740" s="233">
        <v>1812119</v>
      </c>
      <c r="P4740" s="234">
        <v>2135723</v>
      </c>
    </row>
    <row r="4741" spans="1:16" x14ac:dyDescent="0.25">
      <c r="A4741" s="231" t="s">
        <v>8029</v>
      </c>
      <c r="B4741" s="232" t="s">
        <v>8030</v>
      </c>
      <c r="C4741" s="233"/>
      <c r="D4741" s="233"/>
      <c r="E4741" s="233"/>
      <c r="F4741" s="233"/>
      <c r="G4741" s="233"/>
      <c r="H4741" s="233"/>
      <c r="I4741" s="233">
        <v>1573228</v>
      </c>
      <c r="J4741" s="233">
        <v>2080815</v>
      </c>
      <c r="K4741" s="233">
        <v>1797746</v>
      </c>
      <c r="L4741" s="233">
        <v>2039351</v>
      </c>
      <c r="M4741" s="233">
        <v>2475033</v>
      </c>
      <c r="N4741" s="233">
        <v>2639431</v>
      </c>
      <c r="O4741" s="233">
        <v>2241066</v>
      </c>
      <c r="P4741" s="234">
        <v>2379975</v>
      </c>
    </row>
    <row r="4742" spans="1:16" x14ac:dyDescent="0.25">
      <c r="A4742" s="231" t="s">
        <v>3164</v>
      </c>
      <c r="B4742" s="232" t="s">
        <v>5543</v>
      </c>
      <c r="C4742" s="233">
        <v>7991948</v>
      </c>
      <c r="D4742" s="233">
        <v>7466374</v>
      </c>
      <c r="E4742" s="233">
        <v>8354395</v>
      </c>
      <c r="F4742" s="233">
        <v>8399010</v>
      </c>
      <c r="G4742" s="233">
        <v>8763412</v>
      </c>
      <c r="H4742" s="233">
        <v>9592763</v>
      </c>
      <c r="I4742" s="233">
        <v>9671420</v>
      </c>
      <c r="J4742" s="233">
        <v>9976077</v>
      </c>
      <c r="K4742" s="233">
        <v>9989981</v>
      </c>
      <c r="L4742" s="233">
        <v>11614443</v>
      </c>
      <c r="M4742" s="233">
        <v>13344477</v>
      </c>
      <c r="N4742" s="233">
        <v>3924814</v>
      </c>
      <c r="O4742" s="233">
        <v>553558</v>
      </c>
      <c r="P4742" s="234">
        <v>267449</v>
      </c>
    </row>
    <row r="4743" spans="1:16" x14ac:dyDescent="0.25">
      <c r="A4743" s="231" t="s">
        <v>3516</v>
      </c>
      <c r="B4743" s="232" t="s">
        <v>3517</v>
      </c>
      <c r="C4743" s="233"/>
      <c r="D4743" s="233"/>
      <c r="E4743" s="233"/>
      <c r="F4743" s="233"/>
      <c r="G4743" s="233"/>
      <c r="H4743" s="233"/>
      <c r="I4743" s="233"/>
      <c r="J4743" s="233"/>
      <c r="K4743" s="233"/>
      <c r="L4743" s="233"/>
      <c r="M4743" s="233"/>
      <c r="N4743" s="233">
        <v>7810335</v>
      </c>
      <c r="O4743" s="233">
        <v>13255188</v>
      </c>
      <c r="P4743" s="234">
        <v>16459443</v>
      </c>
    </row>
    <row r="4744" spans="1:16" x14ac:dyDescent="0.25">
      <c r="A4744" s="231" t="s">
        <v>261</v>
      </c>
      <c r="B4744" s="232" t="s">
        <v>3550</v>
      </c>
      <c r="C4744" s="233">
        <v>1368757</v>
      </c>
      <c r="D4744" s="233">
        <v>1423231</v>
      </c>
      <c r="E4744" s="233">
        <v>1544233</v>
      </c>
      <c r="F4744" s="233">
        <v>1879429</v>
      </c>
      <c r="G4744" s="233">
        <v>2002820</v>
      </c>
      <c r="H4744" s="233">
        <v>1993704</v>
      </c>
      <c r="I4744" s="233">
        <v>2330894</v>
      </c>
      <c r="J4744" s="233">
        <v>2351505</v>
      </c>
      <c r="K4744" s="233">
        <v>2344104</v>
      </c>
      <c r="L4744" s="233">
        <v>3126325</v>
      </c>
      <c r="M4744" s="233">
        <v>4130177</v>
      </c>
      <c r="N4744" s="233">
        <v>4117978</v>
      </c>
      <c r="O4744" s="233">
        <v>4282534</v>
      </c>
      <c r="P4744" s="234">
        <v>4519072</v>
      </c>
    </row>
    <row r="4745" spans="1:16" x14ac:dyDescent="0.25">
      <c r="A4745" s="231" t="s">
        <v>2828</v>
      </c>
      <c r="B4745" s="232" t="s">
        <v>9597</v>
      </c>
      <c r="C4745" s="233">
        <v>699062</v>
      </c>
      <c r="D4745" s="233">
        <v>690212</v>
      </c>
      <c r="E4745" s="233">
        <v>692824</v>
      </c>
      <c r="F4745" s="233">
        <v>774606</v>
      </c>
      <c r="G4745" s="233">
        <v>879352</v>
      </c>
      <c r="H4745" s="233">
        <v>915746</v>
      </c>
      <c r="I4745" s="233">
        <v>956583</v>
      </c>
      <c r="J4745" s="233">
        <v>1037962</v>
      </c>
      <c r="K4745" s="233">
        <v>893340</v>
      </c>
      <c r="L4745" s="233">
        <v>1148575</v>
      </c>
      <c r="M4745" s="233">
        <v>1538886</v>
      </c>
      <c r="N4745" s="233">
        <v>1011097</v>
      </c>
      <c r="O4745" s="233">
        <v>1152096</v>
      </c>
      <c r="P4745" s="234">
        <v>1268512</v>
      </c>
    </row>
    <row r="4746" spans="1:16" x14ac:dyDescent="0.25">
      <c r="A4746" s="231" t="s">
        <v>280</v>
      </c>
      <c r="B4746" s="232" t="s">
        <v>4482</v>
      </c>
      <c r="C4746" s="233">
        <v>3134155</v>
      </c>
      <c r="D4746" s="233">
        <v>2490968</v>
      </c>
      <c r="E4746" s="233">
        <v>3007144</v>
      </c>
      <c r="F4746" s="233">
        <v>3610376</v>
      </c>
      <c r="G4746" s="233">
        <v>3742786</v>
      </c>
      <c r="H4746" s="233">
        <v>3880022</v>
      </c>
      <c r="I4746" s="233">
        <v>5927366</v>
      </c>
      <c r="J4746" s="233">
        <v>5918720</v>
      </c>
      <c r="K4746" s="233">
        <v>4057666</v>
      </c>
      <c r="L4746" s="233">
        <v>5864273</v>
      </c>
      <c r="M4746" s="233">
        <v>7678977</v>
      </c>
      <c r="N4746" s="233">
        <v>7286271</v>
      </c>
      <c r="O4746" s="233">
        <v>9541252</v>
      </c>
      <c r="P4746" s="234">
        <v>10575399</v>
      </c>
    </row>
    <row r="4747" spans="1:16" x14ac:dyDescent="0.25">
      <c r="A4747" s="231" t="s">
        <v>575</v>
      </c>
      <c r="B4747" s="232" t="s">
        <v>4484</v>
      </c>
      <c r="C4747" s="233">
        <v>423528</v>
      </c>
      <c r="D4747" s="233">
        <v>432780</v>
      </c>
      <c r="E4747" s="233">
        <v>509156</v>
      </c>
      <c r="F4747" s="233">
        <v>499191</v>
      </c>
      <c r="G4747" s="233">
        <v>503364</v>
      </c>
      <c r="H4747" s="233">
        <v>386872</v>
      </c>
      <c r="I4747" s="233">
        <v>501019</v>
      </c>
      <c r="J4747" s="233">
        <v>632345</v>
      </c>
      <c r="K4747" s="233">
        <v>412062</v>
      </c>
      <c r="L4747" s="233">
        <v>474678</v>
      </c>
      <c r="M4747" s="233">
        <v>485851</v>
      </c>
      <c r="N4747" s="233">
        <v>532763</v>
      </c>
      <c r="O4747" s="233">
        <v>645346</v>
      </c>
      <c r="P4747" s="234">
        <v>493600</v>
      </c>
    </row>
    <row r="4748" spans="1:16" x14ac:dyDescent="0.25">
      <c r="A4748" s="231" t="s">
        <v>7251</v>
      </c>
      <c r="B4748" s="232" t="s">
        <v>7252</v>
      </c>
      <c r="C4748" s="233">
        <v>1212145</v>
      </c>
      <c r="D4748" s="233">
        <v>1337998</v>
      </c>
      <c r="E4748" s="233">
        <v>1728692</v>
      </c>
      <c r="F4748" s="233">
        <v>2248738</v>
      </c>
      <c r="G4748" s="233">
        <v>2600455</v>
      </c>
      <c r="H4748" s="233">
        <v>2847775</v>
      </c>
      <c r="I4748" s="233">
        <v>3526329</v>
      </c>
      <c r="J4748" s="233">
        <v>4305917</v>
      </c>
      <c r="K4748" s="233">
        <v>3835108</v>
      </c>
      <c r="L4748" s="233">
        <v>4255132</v>
      </c>
      <c r="M4748" s="233">
        <v>5221160</v>
      </c>
      <c r="N4748" s="233">
        <v>5580114</v>
      </c>
      <c r="O4748" s="233">
        <v>6277390</v>
      </c>
      <c r="P4748" s="234">
        <v>6736317</v>
      </c>
    </row>
    <row r="4749" spans="1:16" x14ac:dyDescent="0.25">
      <c r="A4749" s="231" t="s">
        <v>318</v>
      </c>
      <c r="B4749" s="232" t="s">
        <v>4500</v>
      </c>
      <c r="C4749" s="233">
        <v>7784362</v>
      </c>
      <c r="D4749" s="233">
        <v>7771932</v>
      </c>
      <c r="E4749" s="233">
        <v>9589372</v>
      </c>
      <c r="F4749" s="233">
        <v>11069103</v>
      </c>
      <c r="G4749" s="233">
        <v>11702585</v>
      </c>
      <c r="H4749" s="233">
        <v>12537421</v>
      </c>
      <c r="I4749" s="233">
        <v>15072386</v>
      </c>
      <c r="J4749" s="233">
        <v>18372071</v>
      </c>
      <c r="K4749" s="233">
        <v>15148851</v>
      </c>
      <c r="L4749" s="233">
        <v>17054595</v>
      </c>
      <c r="M4749" s="233">
        <v>19272555</v>
      </c>
      <c r="N4749" s="233">
        <v>18313880</v>
      </c>
      <c r="O4749" s="233">
        <v>19927191</v>
      </c>
      <c r="P4749" s="234">
        <v>19690694</v>
      </c>
    </row>
    <row r="4750" spans="1:16" x14ac:dyDescent="0.25">
      <c r="A4750" s="231" t="s">
        <v>3099</v>
      </c>
      <c r="B4750" s="232" t="s">
        <v>5529</v>
      </c>
      <c r="C4750" s="233">
        <v>1018867</v>
      </c>
      <c r="D4750" s="233">
        <v>1089045</v>
      </c>
      <c r="E4750" s="233">
        <v>1357026</v>
      </c>
      <c r="F4750" s="233">
        <v>1409668</v>
      </c>
      <c r="G4750" s="233">
        <v>1579923</v>
      </c>
      <c r="H4750" s="233">
        <v>1719563</v>
      </c>
      <c r="I4750" s="233">
        <v>2297827</v>
      </c>
      <c r="J4750" s="233">
        <v>2838237</v>
      </c>
      <c r="K4750" s="233">
        <v>3331927</v>
      </c>
      <c r="L4750" s="233">
        <v>3420591</v>
      </c>
      <c r="M4750" s="233">
        <v>3385268</v>
      </c>
      <c r="N4750" s="233">
        <v>274296</v>
      </c>
      <c r="O4750" s="233">
        <v>81791</v>
      </c>
      <c r="P4750" s="234">
        <v>36553</v>
      </c>
    </row>
    <row r="4751" spans="1:16" x14ac:dyDescent="0.25">
      <c r="A4751" s="231" t="s">
        <v>2085</v>
      </c>
      <c r="B4751" s="232" t="s">
        <v>4501</v>
      </c>
      <c r="C4751" s="233">
        <v>457792</v>
      </c>
      <c r="D4751" s="233">
        <v>719345</v>
      </c>
      <c r="E4751" s="233">
        <v>959948</v>
      </c>
      <c r="F4751" s="233">
        <v>856269</v>
      </c>
      <c r="G4751" s="233">
        <v>709100</v>
      </c>
      <c r="H4751" s="233">
        <v>830010</v>
      </c>
      <c r="I4751" s="233">
        <v>893180</v>
      </c>
      <c r="J4751" s="233">
        <v>1289698</v>
      </c>
      <c r="K4751" s="233">
        <v>1251932</v>
      </c>
      <c r="L4751" s="233">
        <v>1494165</v>
      </c>
      <c r="M4751" s="233">
        <v>1689186</v>
      </c>
      <c r="N4751" s="233">
        <v>1757410</v>
      </c>
      <c r="O4751" s="233">
        <v>2052579</v>
      </c>
      <c r="P4751" s="234">
        <v>2292088</v>
      </c>
    </row>
    <row r="4752" spans="1:16" x14ac:dyDescent="0.25">
      <c r="A4752" s="231" t="s">
        <v>2835</v>
      </c>
      <c r="B4752" s="232" t="s">
        <v>5528</v>
      </c>
      <c r="C4752" s="233">
        <v>158488</v>
      </c>
      <c r="D4752" s="233">
        <v>112634</v>
      </c>
      <c r="E4752" s="233">
        <v>116834</v>
      </c>
      <c r="F4752" s="233">
        <v>120613</v>
      </c>
      <c r="G4752" s="233">
        <v>121867</v>
      </c>
      <c r="H4752" s="233">
        <v>144372</v>
      </c>
      <c r="I4752" s="233">
        <v>187130</v>
      </c>
      <c r="J4752" s="233">
        <v>246850</v>
      </c>
      <c r="K4752" s="233">
        <v>281152</v>
      </c>
      <c r="L4752" s="233">
        <v>369240</v>
      </c>
      <c r="M4752" s="233">
        <v>485032</v>
      </c>
      <c r="N4752" s="233">
        <v>395530</v>
      </c>
      <c r="O4752" s="233">
        <v>396590</v>
      </c>
      <c r="P4752" s="234">
        <v>356777</v>
      </c>
    </row>
    <row r="4753" spans="1:16" x14ac:dyDescent="0.25">
      <c r="A4753" s="231" t="s">
        <v>8308</v>
      </c>
      <c r="B4753" s="232" t="s">
        <v>8309</v>
      </c>
      <c r="C4753" s="233">
        <v>20770</v>
      </c>
      <c r="D4753" s="233">
        <v>16647</v>
      </c>
      <c r="E4753" s="233">
        <v>20241</v>
      </c>
      <c r="F4753" s="233">
        <v>21804</v>
      </c>
      <c r="G4753" s="233">
        <v>28911</v>
      </c>
      <c r="H4753" s="233">
        <v>25997</v>
      </c>
      <c r="I4753" s="233">
        <v>34895</v>
      </c>
      <c r="J4753" s="233">
        <v>35950</v>
      </c>
      <c r="K4753" s="233">
        <v>46922</v>
      </c>
      <c r="L4753" s="233">
        <v>78500</v>
      </c>
      <c r="M4753" s="233">
        <v>187718</v>
      </c>
      <c r="N4753" s="233">
        <v>114708</v>
      </c>
      <c r="O4753" s="233">
        <v>106929</v>
      </c>
      <c r="P4753" s="234">
        <v>88356</v>
      </c>
    </row>
    <row r="4754" spans="1:16" x14ac:dyDescent="0.25">
      <c r="A4754" s="231" t="s">
        <v>654</v>
      </c>
      <c r="B4754" s="232" t="s">
        <v>3489</v>
      </c>
      <c r="C4754" s="233">
        <v>1461967</v>
      </c>
      <c r="D4754" s="233">
        <v>1666665</v>
      </c>
      <c r="E4754" s="233">
        <v>2017091</v>
      </c>
      <c r="F4754" s="233">
        <v>2351700</v>
      </c>
      <c r="G4754" s="233">
        <v>2544570</v>
      </c>
      <c r="H4754" s="233">
        <v>2639579</v>
      </c>
      <c r="I4754" s="233">
        <v>3002286</v>
      </c>
      <c r="J4754" s="233">
        <v>4093938</v>
      </c>
      <c r="K4754" s="233">
        <v>3727048</v>
      </c>
      <c r="L4754" s="233">
        <v>3689279</v>
      </c>
      <c r="M4754" s="233">
        <v>4530135</v>
      </c>
      <c r="N4754" s="233">
        <v>4752443</v>
      </c>
      <c r="O4754" s="233">
        <v>4659884</v>
      </c>
      <c r="P4754" s="234">
        <v>4928317</v>
      </c>
    </row>
    <row r="4755" spans="1:16" x14ac:dyDescent="0.25">
      <c r="A4755" s="231" t="s">
        <v>8500</v>
      </c>
      <c r="B4755" s="232" t="s">
        <v>9598</v>
      </c>
      <c r="C4755" s="233">
        <v>613667</v>
      </c>
      <c r="D4755" s="233">
        <v>641233</v>
      </c>
      <c r="E4755" s="233">
        <v>620287</v>
      </c>
      <c r="F4755" s="233">
        <v>821385</v>
      </c>
      <c r="G4755" s="233">
        <v>886806</v>
      </c>
      <c r="H4755" s="233">
        <v>910022</v>
      </c>
      <c r="I4755" s="233">
        <v>870152</v>
      </c>
      <c r="J4755" s="233">
        <v>780708</v>
      </c>
      <c r="K4755" s="233">
        <v>634850</v>
      </c>
      <c r="L4755" s="233">
        <v>934958</v>
      </c>
      <c r="M4755" s="233">
        <v>1391322</v>
      </c>
      <c r="N4755" s="233">
        <v>1715011</v>
      </c>
      <c r="O4755" s="233">
        <v>2285152</v>
      </c>
      <c r="P4755" s="234">
        <v>2182374</v>
      </c>
    </row>
    <row r="4756" spans="1:16" x14ac:dyDescent="0.25">
      <c r="A4756" s="231" t="s">
        <v>9599</v>
      </c>
      <c r="B4756" s="232" t="s">
        <v>9600</v>
      </c>
      <c r="C4756" s="233">
        <v>46248</v>
      </c>
      <c r="D4756" s="233">
        <v>41869</v>
      </c>
      <c r="E4756" s="233">
        <v>50594</v>
      </c>
      <c r="F4756" s="233">
        <v>60134</v>
      </c>
      <c r="G4756" s="233">
        <v>59915</v>
      </c>
      <c r="H4756" s="233">
        <v>60732</v>
      </c>
      <c r="I4756" s="233">
        <v>58560</v>
      </c>
      <c r="J4756" s="233">
        <v>52034</v>
      </c>
      <c r="K4756" s="233">
        <v>48631</v>
      </c>
      <c r="L4756" s="233">
        <v>49826</v>
      </c>
      <c r="M4756" s="233">
        <v>65380</v>
      </c>
      <c r="N4756" s="233">
        <v>57949</v>
      </c>
      <c r="O4756" s="233">
        <v>65938</v>
      </c>
      <c r="P4756" s="234">
        <v>61565</v>
      </c>
    </row>
    <row r="4757" spans="1:16" x14ac:dyDescent="0.25">
      <c r="A4757" s="231" t="s">
        <v>2543</v>
      </c>
      <c r="B4757" s="232" t="s">
        <v>9601</v>
      </c>
      <c r="C4757" s="233">
        <v>62275</v>
      </c>
      <c r="D4757" s="233">
        <v>78000</v>
      </c>
      <c r="E4757" s="233">
        <v>74014</v>
      </c>
      <c r="F4757" s="233">
        <v>78079</v>
      </c>
      <c r="G4757" s="233">
        <v>59707</v>
      </c>
      <c r="H4757" s="233">
        <v>60364</v>
      </c>
      <c r="I4757" s="233">
        <v>70302</v>
      </c>
      <c r="J4757" s="233">
        <v>70239</v>
      </c>
      <c r="K4757" s="233">
        <v>75989</v>
      </c>
      <c r="L4757" s="233">
        <v>78888</v>
      </c>
      <c r="M4757" s="233">
        <v>84343</v>
      </c>
      <c r="N4757" s="233">
        <v>84766</v>
      </c>
      <c r="O4757" s="233">
        <v>93162</v>
      </c>
      <c r="P4757" s="234">
        <v>111164</v>
      </c>
    </row>
    <row r="4758" spans="1:16" x14ac:dyDescent="0.25">
      <c r="A4758" s="231" t="s">
        <v>7332</v>
      </c>
      <c r="B4758" s="232" t="s">
        <v>9602</v>
      </c>
      <c r="C4758" s="233">
        <v>390268</v>
      </c>
      <c r="D4758" s="233">
        <v>381208</v>
      </c>
      <c r="E4758" s="233">
        <v>413201</v>
      </c>
      <c r="F4758" s="233">
        <v>489046</v>
      </c>
      <c r="G4758" s="233">
        <v>552742</v>
      </c>
      <c r="H4758" s="233">
        <v>558648</v>
      </c>
      <c r="I4758" s="233">
        <v>639146</v>
      </c>
      <c r="J4758" s="233">
        <v>782470</v>
      </c>
      <c r="K4758" s="233">
        <v>772947</v>
      </c>
      <c r="L4758" s="233">
        <v>864113</v>
      </c>
      <c r="M4758" s="233">
        <v>988077</v>
      </c>
      <c r="N4758" s="233">
        <v>1076358</v>
      </c>
      <c r="O4758" s="233">
        <v>1190686</v>
      </c>
      <c r="P4758" s="234">
        <v>1144515</v>
      </c>
    </row>
    <row r="4759" spans="1:16" x14ac:dyDescent="0.25">
      <c r="A4759" s="231" t="s">
        <v>7825</v>
      </c>
      <c r="B4759" s="232" t="s">
        <v>7826</v>
      </c>
      <c r="C4759" s="233">
        <v>206113</v>
      </c>
      <c r="D4759" s="233">
        <v>221440</v>
      </c>
      <c r="E4759" s="233">
        <v>273412</v>
      </c>
      <c r="F4759" s="233">
        <v>269355</v>
      </c>
      <c r="G4759" s="233">
        <v>319467</v>
      </c>
      <c r="H4759" s="233">
        <v>316753</v>
      </c>
      <c r="I4759" s="233">
        <v>374639</v>
      </c>
      <c r="J4759" s="233">
        <v>568463</v>
      </c>
      <c r="K4759" s="233">
        <v>389075</v>
      </c>
      <c r="L4759" s="233">
        <v>407746</v>
      </c>
      <c r="M4759" s="233">
        <v>422350</v>
      </c>
      <c r="N4759" s="233">
        <v>462553</v>
      </c>
      <c r="O4759" s="233">
        <v>477408</v>
      </c>
      <c r="P4759" s="234">
        <v>447695</v>
      </c>
    </row>
    <row r="4760" spans="1:16" x14ac:dyDescent="0.25">
      <c r="A4760" s="231" t="s">
        <v>769</v>
      </c>
      <c r="B4760" s="232" t="s">
        <v>3511</v>
      </c>
      <c r="C4760" s="233">
        <v>2873013</v>
      </c>
      <c r="D4760" s="233">
        <v>3356232</v>
      </c>
      <c r="E4760" s="233">
        <v>4272378</v>
      </c>
      <c r="F4760" s="233">
        <v>4744398</v>
      </c>
      <c r="G4760" s="233">
        <v>4821781</v>
      </c>
      <c r="H4760" s="233">
        <v>5171036</v>
      </c>
      <c r="I4760" s="233">
        <v>6053808</v>
      </c>
      <c r="J4760" s="233">
        <v>6561245</v>
      </c>
      <c r="K4760" s="233">
        <v>6289002</v>
      </c>
      <c r="L4760" s="233">
        <v>6478840</v>
      </c>
      <c r="M4760" s="233">
        <v>7131583</v>
      </c>
      <c r="N4760" s="233">
        <v>6847684</v>
      </c>
      <c r="O4760" s="233">
        <v>6967449</v>
      </c>
      <c r="P4760" s="234">
        <v>6992253</v>
      </c>
    </row>
    <row r="4761" spans="1:16" x14ac:dyDescent="0.25">
      <c r="A4761" s="231" t="s">
        <v>3101</v>
      </c>
      <c r="B4761" s="232" t="s">
        <v>9603</v>
      </c>
      <c r="C4761" s="233">
        <v>3629509</v>
      </c>
      <c r="D4761" s="233">
        <v>4007543</v>
      </c>
      <c r="E4761" s="233">
        <v>4824642</v>
      </c>
      <c r="F4761" s="233">
        <v>5048942</v>
      </c>
      <c r="G4761" s="233">
        <v>5473952</v>
      </c>
      <c r="H4761" s="233">
        <v>6650605</v>
      </c>
      <c r="I4761" s="233">
        <v>1094378</v>
      </c>
      <c r="J4761" s="233">
        <v>66340</v>
      </c>
      <c r="K4761" s="233">
        <v>7185</v>
      </c>
      <c r="L4761" s="233">
        <v>12008</v>
      </c>
      <c r="M4761" s="233">
        <v>6343</v>
      </c>
      <c r="N4761" s="233">
        <v>5758</v>
      </c>
      <c r="O4761" s="233">
        <v>7256</v>
      </c>
      <c r="P4761" s="234">
        <v>8013</v>
      </c>
    </row>
    <row r="4762" spans="1:16" x14ac:dyDescent="0.25">
      <c r="A4762" s="231" t="s">
        <v>1050</v>
      </c>
      <c r="B4762" s="232" t="s">
        <v>9604</v>
      </c>
      <c r="C4762" s="233">
        <v>112236</v>
      </c>
      <c r="D4762" s="233">
        <v>114402</v>
      </c>
      <c r="E4762" s="233">
        <v>114802</v>
      </c>
      <c r="F4762" s="233">
        <v>141039</v>
      </c>
      <c r="G4762" s="233">
        <v>138472</v>
      </c>
      <c r="H4762" s="233">
        <v>154186</v>
      </c>
      <c r="I4762" s="233">
        <v>410049</v>
      </c>
      <c r="J4762" s="233">
        <v>606865</v>
      </c>
      <c r="K4762" s="233">
        <v>841014</v>
      </c>
      <c r="L4762" s="233">
        <v>630018</v>
      </c>
      <c r="M4762" s="233">
        <v>486987</v>
      </c>
      <c r="N4762" s="233">
        <v>484911</v>
      </c>
      <c r="O4762" s="233">
        <v>654866</v>
      </c>
      <c r="P4762" s="234">
        <v>457716</v>
      </c>
    </row>
    <row r="4763" spans="1:16" x14ac:dyDescent="0.25">
      <c r="A4763" s="231" t="s">
        <v>7283</v>
      </c>
      <c r="B4763" s="232" t="s">
        <v>7285</v>
      </c>
      <c r="C4763" s="233"/>
      <c r="D4763" s="233"/>
      <c r="E4763" s="233"/>
      <c r="F4763" s="233"/>
      <c r="G4763" s="233"/>
      <c r="H4763" s="233"/>
      <c r="I4763" s="233">
        <v>4</v>
      </c>
      <c r="J4763" s="233"/>
      <c r="K4763" s="233"/>
      <c r="L4763" s="233"/>
      <c r="M4763" s="233"/>
      <c r="N4763" s="233">
        <v>288017</v>
      </c>
      <c r="O4763" s="233">
        <v>317155</v>
      </c>
      <c r="P4763" s="234">
        <v>297370</v>
      </c>
    </row>
    <row r="4764" spans="1:16" x14ac:dyDescent="0.25">
      <c r="A4764" s="231" t="s">
        <v>3137</v>
      </c>
      <c r="B4764" s="232" t="s">
        <v>9605</v>
      </c>
      <c r="C4764" s="233">
        <v>102540</v>
      </c>
      <c r="D4764" s="233">
        <v>106484</v>
      </c>
      <c r="E4764" s="233">
        <v>135634</v>
      </c>
      <c r="F4764" s="233">
        <v>171806</v>
      </c>
      <c r="G4764" s="233">
        <v>183308</v>
      </c>
      <c r="H4764" s="233">
        <v>218210</v>
      </c>
      <c r="I4764" s="233">
        <v>290135</v>
      </c>
      <c r="J4764" s="233">
        <v>318611</v>
      </c>
      <c r="K4764" s="233">
        <v>231726</v>
      </c>
      <c r="L4764" s="233">
        <v>286457</v>
      </c>
      <c r="M4764" s="233">
        <v>276472</v>
      </c>
      <c r="N4764" s="233">
        <v>43520</v>
      </c>
      <c r="O4764" s="233">
        <v>6304</v>
      </c>
      <c r="P4764" s="234">
        <v>4713</v>
      </c>
    </row>
    <row r="4765" spans="1:16" x14ac:dyDescent="0.25">
      <c r="A4765" s="231" t="s">
        <v>207</v>
      </c>
      <c r="B4765" s="232" t="s">
        <v>3533</v>
      </c>
      <c r="C4765" s="233">
        <v>1152429</v>
      </c>
      <c r="D4765" s="233">
        <v>1216724</v>
      </c>
      <c r="E4765" s="233">
        <v>1430371</v>
      </c>
      <c r="F4765" s="233">
        <v>1631387</v>
      </c>
      <c r="G4765" s="233">
        <v>1524051</v>
      </c>
      <c r="H4765" s="233">
        <v>2153389</v>
      </c>
      <c r="I4765" s="233">
        <v>2621064</v>
      </c>
      <c r="J4765" s="233">
        <v>2411620</v>
      </c>
      <c r="K4765" s="233">
        <v>2220030</v>
      </c>
      <c r="L4765" s="233">
        <v>2869930</v>
      </c>
      <c r="M4765" s="233">
        <v>3515913</v>
      </c>
      <c r="N4765" s="233">
        <v>2611522</v>
      </c>
      <c r="O4765" s="233">
        <v>3631491</v>
      </c>
      <c r="P4765" s="234">
        <v>3030147</v>
      </c>
    </row>
    <row r="4766" spans="1:16" x14ac:dyDescent="0.25">
      <c r="A4766" s="231" t="s">
        <v>663</v>
      </c>
      <c r="B4766" s="232" t="s">
        <v>3563</v>
      </c>
      <c r="C4766" s="233">
        <v>2999609</v>
      </c>
      <c r="D4766" s="233">
        <v>3486300</v>
      </c>
      <c r="E4766" s="233">
        <v>4386327</v>
      </c>
      <c r="F4766" s="233">
        <v>4507671</v>
      </c>
      <c r="G4766" s="233">
        <v>5092205</v>
      </c>
      <c r="H4766" s="233">
        <v>5688555</v>
      </c>
      <c r="I4766" s="233">
        <v>6717223</v>
      </c>
      <c r="J4766" s="233">
        <v>7365409</v>
      </c>
      <c r="K4766" s="233">
        <v>7031213</v>
      </c>
      <c r="L4766" s="233">
        <v>8263766</v>
      </c>
      <c r="M4766" s="233">
        <v>8567168</v>
      </c>
      <c r="N4766" s="233">
        <v>8096178</v>
      </c>
      <c r="O4766" s="233">
        <v>8701756</v>
      </c>
      <c r="P4766" s="234">
        <v>8899820</v>
      </c>
    </row>
    <row r="4767" spans="1:16" x14ac:dyDescent="0.25">
      <c r="A4767" s="231" t="s">
        <v>294</v>
      </c>
      <c r="B4767" s="232" t="s">
        <v>4518</v>
      </c>
      <c r="C4767" s="233">
        <v>990837</v>
      </c>
      <c r="D4767" s="233">
        <v>1078125</v>
      </c>
      <c r="E4767" s="233">
        <v>1376920</v>
      </c>
      <c r="F4767" s="233">
        <v>1569026</v>
      </c>
      <c r="G4767" s="233">
        <v>1564690</v>
      </c>
      <c r="H4767" s="233">
        <v>1874563</v>
      </c>
      <c r="I4767" s="233">
        <v>2368662</v>
      </c>
      <c r="J4767" s="233">
        <v>2401285</v>
      </c>
      <c r="K4767" s="233">
        <v>2393578</v>
      </c>
      <c r="L4767" s="233">
        <v>3201309</v>
      </c>
      <c r="M4767" s="233">
        <v>3070726</v>
      </c>
      <c r="N4767" s="233">
        <v>2536947</v>
      </c>
      <c r="O4767" s="233">
        <v>3445180</v>
      </c>
      <c r="P4767" s="234">
        <v>2913424</v>
      </c>
    </row>
    <row r="4768" spans="1:16" x14ac:dyDescent="0.25">
      <c r="A4768" s="231" t="s">
        <v>1728</v>
      </c>
      <c r="B4768" s="232" t="s">
        <v>3545</v>
      </c>
      <c r="C4768" s="233">
        <v>517263</v>
      </c>
      <c r="D4768" s="233">
        <v>653357</v>
      </c>
      <c r="E4768" s="233">
        <v>633160</v>
      </c>
      <c r="F4768" s="233">
        <v>716007</v>
      </c>
      <c r="G4768" s="233">
        <v>920154</v>
      </c>
      <c r="H4768" s="233">
        <v>1198595</v>
      </c>
      <c r="I4768" s="233">
        <v>1330081</v>
      </c>
      <c r="J4768" s="233">
        <v>1068552</v>
      </c>
      <c r="K4768" s="233">
        <v>1552145</v>
      </c>
      <c r="L4768" s="233">
        <v>3048753</v>
      </c>
      <c r="M4768" s="233">
        <v>2825172</v>
      </c>
      <c r="N4768" s="233">
        <v>1987462</v>
      </c>
      <c r="O4768" s="233">
        <v>2048490</v>
      </c>
      <c r="P4768" s="234">
        <v>2065598</v>
      </c>
    </row>
    <row r="4769" spans="1:16" x14ac:dyDescent="0.25">
      <c r="A4769" s="231" t="s">
        <v>1537</v>
      </c>
      <c r="B4769" s="232" t="s">
        <v>5455</v>
      </c>
      <c r="C4769" s="233">
        <v>531994</v>
      </c>
      <c r="D4769" s="233">
        <v>557692</v>
      </c>
      <c r="E4769" s="233">
        <v>604392</v>
      </c>
      <c r="F4769" s="233">
        <v>665887</v>
      </c>
      <c r="G4769" s="233">
        <v>805552</v>
      </c>
      <c r="H4769" s="233">
        <v>818120</v>
      </c>
      <c r="I4769" s="233">
        <v>841592</v>
      </c>
      <c r="J4769" s="233">
        <v>936174</v>
      </c>
      <c r="K4769" s="233">
        <v>972775</v>
      </c>
      <c r="L4769" s="233">
        <v>1084296</v>
      </c>
      <c r="M4769" s="233">
        <v>1146144</v>
      </c>
      <c r="N4769" s="233">
        <v>1083948</v>
      </c>
      <c r="O4769" s="233">
        <v>1242332</v>
      </c>
      <c r="P4769" s="234">
        <v>1219398</v>
      </c>
    </row>
    <row r="4770" spans="1:16" x14ac:dyDescent="0.25">
      <c r="A4770" s="231" t="s">
        <v>1278</v>
      </c>
      <c r="B4770" s="232" t="s">
        <v>5456</v>
      </c>
      <c r="C4770" s="233">
        <v>361069</v>
      </c>
      <c r="D4770" s="233">
        <v>406760</v>
      </c>
      <c r="E4770" s="233">
        <v>466065</v>
      </c>
      <c r="F4770" s="233">
        <v>487593</v>
      </c>
      <c r="G4770" s="233">
        <v>578530</v>
      </c>
      <c r="H4770" s="233">
        <v>596808</v>
      </c>
      <c r="I4770" s="233">
        <v>771367</v>
      </c>
      <c r="J4770" s="233">
        <v>883542</v>
      </c>
      <c r="K4770" s="233">
        <v>760759</v>
      </c>
      <c r="L4770" s="233">
        <v>986100</v>
      </c>
      <c r="M4770" s="233">
        <v>1170888</v>
      </c>
      <c r="N4770" s="233">
        <v>1003945</v>
      </c>
      <c r="O4770" s="233">
        <v>1174589</v>
      </c>
      <c r="P4770" s="234">
        <v>1315782</v>
      </c>
    </row>
    <row r="4771" spans="1:16" x14ac:dyDescent="0.25">
      <c r="A4771" s="231" t="s">
        <v>1850</v>
      </c>
      <c r="B4771" s="232" t="s">
        <v>4512</v>
      </c>
      <c r="C4771" s="233">
        <v>476930</v>
      </c>
      <c r="D4771" s="233">
        <v>528856</v>
      </c>
      <c r="E4771" s="233">
        <v>707495</v>
      </c>
      <c r="F4771" s="233">
        <v>674459</v>
      </c>
      <c r="G4771" s="233">
        <v>759980</v>
      </c>
      <c r="H4771" s="233">
        <v>751071</v>
      </c>
      <c r="I4771" s="233">
        <v>816807</v>
      </c>
      <c r="J4771" s="233">
        <v>866224</v>
      </c>
      <c r="K4771" s="233">
        <v>812838</v>
      </c>
      <c r="L4771" s="233">
        <v>946578</v>
      </c>
      <c r="M4771" s="233">
        <v>818647</v>
      </c>
      <c r="N4771" s="233">
        <v>882268</v>
      </c>
      <c r="O4771" s="233">
        <v>900696</v>
      </c>
      <c r="P4771" s="234">
        <v>860292</v>
      </c>
    </row>
    <row r="4772" spans="1:16" x14ac:dyDescent="0.25">
      <c r="A4772" s="231" t="s">
        <v>781</v>
      </c>
      <c r="B4772" s="232" t="s">
        <v>4513</v>
      </c>
      <c r="C4772" s="233">
        <v>443375</v>
      </c>
      <c r="D4772" s="233">
        <v>420186</v>
      </c>
      <c r="E4772" s="233">
        <v>524032</v>
      </c>
      <c r="F4772" s="233">
        <v>521556</v>
      </c>
      <c r="G4772" s="233">
        <v>640101</v>
      </c>
      <c r="H4772" s="233">
        <v>762311</v>
      </c>
      <c r="I4772" s="233">
        <v>803851</v>
      </c>
      <c r="J4772" s="233">
        <v>982579</v>
      </c>
      <c r="K4772" s="233">
        <v>978415</v>
      </c>
      <c r="L4772" s="233">
        <v>980384</v>
      </c>
      <c r="M4772" s="233">
        <v>1138891</v>
      </c>
      <c r="N4772" s="233">
        <v>1113233</v>
      </c>
      <c r="O4772" s="233">
        <v>1235906</v>
      </c>
      <c r="P4772" s="234">
        <v>1127665</v>
      </c>
    </row>
    <row r="4773" spans="1:16" x14ac:dyDescent="0.25">
      <c r="A4773" s="231" t="s">
        <v>1467</v>
      </c>
      <c r="B4773" s="232" t="s">
        <v>9606</v>
      </c>
      <c r="C4773" s="233">
        <v>159484</v>
      </c>
      <c r="D4773" s="233">
        <v>163764</v>
      </c>
      <c r="E4773" s="233">
        <v>240984</v>
      </c>
      <c r="F4773" s="233">
        <v>224497</v>
      </c>
      <c r="G4773" s="233">
        <v>248037</v>
      </c>
      <c r="H4773" s="233">
        <v>293648</v>
      </c>
      <c r="I4773" s="233">
        <v>314502</v>
      </c>
      <c r="J4773" s="233">
        <v>360020</v>
      </c>
      <c r="K4773" s="233">
        <v>353348</v>
      </c>
      <c r="L4773" s="233">
        <v>428406</v>
      </c>
      <c r="M4773" s="233">
        <v>504495</v>
      </c>
      <c r="N4773" s="233">
        <v>456325</v>
      </c>
      <c r="O4773" s="233">
        <v>516151</v>
      </c>
      <c r="P4773" s="234">
        <v>498216</v>
      </c>
    </row>
    <row r="4774" spans="1:16" x14ac:dyDescent="0.25">
      <c r="A4774" s="231" t="s">
        <v>1710</v>
      </c>
      <c r="B4774" s="232" t="s">
        <v>3664</v>
      </c>
      <c r="C4774" s="233">
        <v>916611</v>
      </c>
      <c r="D4774" s="233">
        <v>925778</v>
      </c>
      <c r="E4774" s="233">
        <v>1260549</v>
      </c>
      <c r="F4774" s="233">
        <v>1359807</v>
      </c>
      <c r="G4774" s="233">
        <v>1439462</v>
      </c>
      <c r="H4774" s="233">
        <v>1724116</v>
      </c>
      <c r="I4774" s="233">
        <v>1879974</v>
      </c>
      <c r="J4774" s="233">
        <v>2052542</v>
      </c>
      <c r="K4774" s="233">
        <v>1795677</v>
      </c>
      <c r="L4774" s="233">
        <v>2061126</v>
      </c>
      <c r="M4774" s="233">
        <v>2020284</v>
      </c>
      <c r="N4774" s="233">
        <v>2124514</v>
      </c>
      <c r="O4774" s="233">
        <v>2386343</v>
      </c>
      <c r="P4774" s="234">
        <v>2297759</v>
      </c>
    </row>
    <row r="4775" spans="1:16" x14ac:dyDescent="0.25">
      <c r="A4775" s="231" t="s">
        <v>2333</v>
      </c>
      <c r="B4775" s="232" t="s">
        <v>6818</v>
      </c>
      <c r="C4775" s="233">
        <v>75826</v>
      </c>
      <c r="D4775" s="233">
        <v>93525</v>
      </c>
      <c r="E4775" s="233">
        <v>115880</v>
      </c>
      <c r="F4775" s="233">
        <v>112471</v>
      </c>
      <c r="G4775" s="233">
        <v>144236</v>
      </c>
      <c r="H4775" s="233">
        <v>174179</v>
      </c>
      <c r="I4775" s="233">
        <v>175931</v>
      </c>
      <c r="J4775" s="233">
        <v>233904</v>
      </c>
      <c r="K4775" s="233">
        <v>231515</v>
      </c>
      <c r="L4775" s="233">
        <v>256201</v>
      </c>
      <c r="M4775" s="233">
        <v>306928</v>
      </c>
      <c r="N4775" s="233">
        <v>338978</v>
      </c>
      <c r="O4775" s="233">
        <v>378517</v>
      </c>
      <c r="P4775" s="234">
        <v>364059</v>
      </c>
    </row>
    <row r="4776" spans="1:16" x14ac:dyDescent="0.25">
      <c r="A4776" s="231" t="s">
        <v>977</v>
      </c>
      <c r="B4776" s="232" t="s">
        <v>5467</v>
      </c>
      <c r="C4776" s="233">
        <v>238107</v>
      </c>
      <c r="D4776" s="233">
        <v>259359</v>
      </c>
      <c r="E4776" s="233">
        <v>346076</v>
      </c>
      <c r="F4776" s="233">
        <v>427883</v>
      </c>
      <c r="G4776" s="233">
        <v>466631</v>
      </c>
      <c r="H4776" s="233">
        <v>460870</v>
      </c>
      <c r="I4776" s="233">
        <v>549394</v>
      </c>
      <c r="J4776" s="233">
        <v>580485</v>
      </c>
      <c r="K4776" s="233">
        <v>585691</v>
      </c>
      <c r="L4776" s="233">
        <v>622456</v>
      </c>
      <c r="M4776" s="233">
        <v>696203</v>
      </c>
      <c r="N4776" s="233">
        <v>734112</v>
      </c>
      <c r="O4776" s="233">
        <v>782108</v>
      </c>
      <c r="P4776" s="234">
        <v>792401</v>
      </c>
    </row>
    <row r="4777" spans="1:16" x14ac:dyDescent="0.25">
      <c r="A4777" s="231" t="s">
        <v>2066</v>
      </c>
      <c r="B4777" s="232" t="s">
        <v>6874</v>
      </c>
      <c r="C4777" s="233">
        <v>58388</v>
      </c>
      <c r="D4777" s="233">
        <v>54866</v>
      </c>
      <c r="E4777" s="233">
        <v>55632</v>
      </c>
      <c r="F4777" s="233">
        <v>52120</v>
      </c>
      <c r="G4777" s="233">
        <v>69287</v>
      </c>
      <c r="H4777" s="233">
        <v>64683</v>
      </c>
      <c r="I4777" s="233">
        <v>75502</v>
      </c>
      <c r="J4777" s="233">
        <v>78964</v>
      </c>
      <c r="K4777" s="233">
        <v>86194</v>
      </c>
      <c r="L4777" s="233">
        <v>107293</v>
      </c>
      <c r="M4777" s="233">
        <v>103481</v>
      </c>
      <c r="N4777" s="233">
        <v>96441</v>
      </c>
      <c r="O4777" s="233">
        <v>112072</v>
      </c>
      <c r="P4777" s="234">
        <v>73116</v>
      </c>
    </row>
    <row r="4778" spans="1:16" x14ac:dyDescent="0.25">
      <c r="A4778" s="231" t="s">
        <v>8889</v>
      </c>
      <c r="B4778" s="232" t="s">
        <v>8890</v>
      </c>
      <c r="C4778" s="233">
        <v>407590</v>
      </c>
      <c r="D4778" s="233">
        <v>453625</v>
      </c>
      <c r="E4778" s="233">
        <v>498163</v>
      </c>
      <c r="F4778" s="233">
        <v>550936</v>
      </c>
      <c r="G4778" s="233">
        <v>602585</v>
      </c>
      <c r="H4778" s="233">
        <v>663233</v>
      </c>
      <c r="I4778" s="233">
        <v>709521</v>
      </c>
      <c r="J4778" s="233">
        <v>744220</v>
      </c>
      <c r="K4778" s="233">
        <v>760359</v>
      </c>
      <c r="L4778" s="233">
        <v>909967</v>
      </c>
      <c r="M4778" s="233">
        <v>956262</v>
      </c>
      <c r="N4778" s="233">
        <v>1038380</v>
      </c>
      <c r="O4778" s="233">
        <v>1129458</v>
      </c>
      <c r="P4778" s="234">
        <v>1108541</v>
      </c>
    </row>
    <row r="4779" spans="1:16" x14ac:dyDescent="0.25">
      <c r="A4779" s="231" t="s">
        <v>2777</v>
      </c>
      <c r="B4779" s="232" t="s">
        <v>5468</v>
      </c>
      <c r="C4779" s="233">
        <v>185698</v>
      </c>
      <c r="D4779" s="233">
        <v>186586</v>
      </c>
      <c r="E4779" s="233">
        <v>232120</v>
      </c>
      <c r="F4779" s="233">
        <v>282559</v>
      </c>
      <c r="G4779" s="233">
        <v>297045</v>
      </c>
      <c r="H4779" s="233">
        <v>288870</v>
      </c>
      <c r="I4779" s="233">
        <v>359253</v>
      </c>
      <c r="J4779" s="233">
        <v>406723</v>
      </c>
      <c r="K4779" s="233">
        <v>392000</v>
      </c>
      <c r="L4779" s="233">
        <v>451756</v>
      </c>
      <c r="M4779" s="233">
        <v>469257</v>
      </c>
      <c r="N4779" s="233">
        <v>447146</v>
      </c>
      <c r="O4779" s="233">
        <v>487382</v>
      </c>
      <c r="P4779" s="234">
        <v>458630</v>
      </c>
    </row>
    <row r="4780" spans="1:16" x14ac:dyDescent="0.25">
      <c r="A4780" s="231" t="s">
        <v>1181</v>
      </c>
      <c r="B4780" s="232" t="s">
        <v>9607</v>
      </c>
      <c r="C4780" s="233"/>
      <c r="D4780" s="233">
        <v>279376</v>
      </c>
      <c r="E4780" s="233">
        <v>359495</v>
      </c>
      <c r="F4780" s="233">
        <v>414371</v>
      </c>
      <c r="G4780" s="233">
        <v>420208</v>
      </c>
      <c r="H4780" s="233">
        <v>447285</v>
      </c>
      <c r="I4780" s="233">
        <v>513673</v>
      </c>
      <c r="J4780" s="233">
        <v>543149</v>
      </c>
      <c r="K4780" s="233">
        <v>515725</v>
      </c>
      <c r="L4780" s="233">
        <v>559755</v>
      </c>
      <c r="M4780" s="233">
        <v>617648</v>
      </c>
      <c r="N4780" s="233">
        <v>590278</v>
      </c>
      <c r="O4780" s="233">
        <v>684743</v>
      </c>
      <c r="P4780" s="234">
        <v>650565</v>
      </c>
    </row>
    <row r="4781" spans="1:16" x14ac:dyDescent="0.25">
      <c r="A4781" s="231" t="s">
        <v>1688</v>
      </c>
      <c r="B4781" s="232" t="s">
        <v>5470</v>
      </c>
      <c r="C4781" s="233">
        <v>1764687</v>
      </c>
      <c r="D4781" s="233">
        <v>1794453</v>
      </c>
      <c r="E4781" s="233">
        <v>2355558</v>
      </c>
      <c r="F4781" s="233">
        <v>2759401</v>
      </c>
      <c r="G4781" s="233">
        <v>2687859</v>
      </c>
      <c r="H4781" s="233">
        <v>2849296</v>
      </c>
      <c r="I4781" s="233">
        <v>3436400</v>
      </c>
      <c r="J4781" s="233">
        <v>4022927</v>
      </c>
      <c r="K4781" s="233">
        <v>3439211</v>
      </c>
      <c r="L4781" s="233">
        <v>4114077</v>
      </c>
      <c r="M4781" s="233">
        <v>4314867</v>
      </c>
      <c r="N4781" s="233">
        <v>4274984</v>
      </c>
      <c r="O4781" s="233">
        <v>4777257</v>
      </c>
      <c r="P4781" s="234">
        <v>4740446</v>
      </c>
    </row>
    <row r="4782" spans="1:16" x14ac:dyDescent="0.25">
      <c r="A4782" s="231" t="s">
        <v>2488</v>
      </c>
      <c r="B4782" s="232" t="s">
        <v>9608</v>
      </c>
      <c r="C4782" s="233">
        <v>53705</v>
      </c>
      <c r="D4782" s="233">
        <v>61601</v>
      </c>
      <c r="E4782" s="233">
        <v>74718</v>
      </c>
      <c r="F4782" s="233">
        <v>95847</v>
      </c>
      <c r="G4782" s="233">
        <v>99607</v>
      </c>
      <c r="H4782" s="233">
        <v>97344</v>
      </c>
      <c r="I4782" s="233">
        <v>105334</v>
      </c>
      <c r="J4782" s="233">
        <v>122639</v>
      </c>
      <c r="K4782" s="233">
        <v>128818</v>
      </c>
      <c r="L4782" s="233">
        <v>150513</v>
      </c>
      <c r="M4782" s="233">
        <v>169324</v>
      </c>
      <c r="N4782" s="233">
        <v>190394</v>
      </c>
      <c r="O4782" s="233">
        <v>233552</v>
      </c>
      <c r="P4782" s="234">
        <v>257424</v>
      </c>
    </row>
    <row r="4783" spans="1:16" x14ac:dyDescent="0.25">
      <c r="A4783" s="231" t="s">
        <v>3003</v>
      </c>
      <c r="B4783" s="232" t="s">
        <v>4515</v>
      </c>
      <c r="C4783" s="233">
        <v>1415247</v>
      </c>
      <c r="D4783" s="233">
        <v>1409475</v>
      </c>
      <c r="E4783" s="233">
        <v>1742685</v>
      </c>
      <c r="F4783" s="233">
        <v>1742860</v>
      </c>
      <c r="G4783" s="233">
        <v>2158768</v>
      </c>
      <c r="H4783" s="233">
        <v>2653813</v>
      </c>
      <c r="I4783" s="233">
        <v>2932539</v>
      </c>
      <c r="J4783" s="233">
        <v>2949594</v>
      </c>
      <c r="K4783" s="233">
        <v>3493935</v>
      </c>
      <c r="L4783" s="233">
        <v>3518007</v>
      </c>
      <c r="M4783" s="233">
        <v>3440104</v>
      </c>
      <c r="N4783" s="233">
        <v>497279</v>
      </c>
      <c r="O4783" s="233">
        <v>737384</v>
      </c>
      <c r="P4783" s="234">
        <v>97381</v>
      </c>
    </row>
    <row r="4784" spans="1:16" x14ac:dyDescent="0.25">
      <c r="A4784" s="231" t="s">
        <v>7228</v>
      </c>
      <c r="B4784" s="232" t="s">
        <v>7229</v>
      </c>
      <c r="C4784" s="233"/>
      <c r="D4784" s="233"/>
      <c r="E4784" s="233"/>
      <c r="F4784" s="233"/>
      <c r="G4784" s="233"/>
      <c r="H4784" s="233"/>
      <c r="I4784" s="233"/>
      <c r="J4784" s="233"/>
      <c r="K4784" s="233"/>
      <c r="L4784" s="233"/>
      <c r="M4784" s="233"/>
      <c r="N4784" s="233">
        <v>820110</v>
      </c>
      <c r="O4784" s="233">
        <v>1152453</v>
      </c>
      <c r="P4784" s="234">
        <v>1063809</v>
      </c>
    </row>
    <row r="4785" spans="1:16" x14ac:dyDescent="0.25">
      <c r="A4785" s="231" t="s">
        <v>4516</v>
      </c>
      <c r="B4785" s="232" t="s">
        <v>4517</v>
      </c>
      <c r="C4785" s="233"/>
      <c r="D4785" s="233"/>
      <c r="E4785" s="233"/>
      <c r="F4785" s="233"/>
      <c r="G4785" s="233"/>
      <c r="H4785" s="233"/>
      <c r="I4785" s="233"/>
      <c r="J4785" s="233"/>
      <c r="K4785" s="233"/>
      <c r="L4785" s="233"/>
      <c r="M4785" s="233"/>
      <c r="N4785" s="233">
        <v>1621773</v>
      </c>
      <c r="O4785" s="233">
        <v>1975000</v>
      </c>
      <c r="P4785" s="234">
        <v>2320660</v>
      </c>
    </row>
    <row r="4786" spans="1:16" x14ac:dyDescent="0.25">
      <c r="A4786" s="231" t="s">
        <v>527</v>
      </c>
      <c r="B4786" s="232" t="s">
        <v>5465</v>
      </c>
      <c r="C4786" s="233">
        <v>32600</v>
      </c>
      <c r="D4786" s="233">
        <v>41543</v>
      </c>
      <c r="E4786" s="233">
        <v>48882</v>
      </c>
      <c r="F4786" s="233">
        <v>57172</v>
      </c>
      <c r="G4786" s="233">
        <v>71149</v>
      </c>
      <c r="H4786" s="233">
        <v>83155</v>
      </c>
      <c r="I4786" s="233">
        <v>114121</v>
      </c>
      <c r="J4786" s="233">
        <v>125631</v>
      </c>
      <c r="K4786" s="233">
        <v>104853</v>
      </c>
      <c r="L4786" s="233">
        <v>144806</v>
      </c>
      <c r="M4786" s="233">
        <v>209383</v>
      </c>
      <c r="N4786" s="233">
        <v>173957</v>
      </c>
      <c r="O4786" s="233">
        <v>158553</v>
      </c>
      <c r="P4786" s="234">
        <v>140815</v>
      </c>
    </row>
    <row r="4787" spans="1:16" x14ac:dyDescent="0.25">
      <c r="A4787" s="231" t="s">
        <v>1025</v>
      </c>
      <c r="B4787" s="232" t="s">
        <v>3521</v>
      </c>
      <c r="C4787" s="233">
        <v>1208658</v>
      </c>
      <c r="D4787" s="233">
        <v>1283684</v>
      </c>
      <c r="E4787" s="233">
        <v>1508819</v>
      </c>
      <c r="F4787" s="233">
        <v>1722052</v>
      </c>
      <c r="G4787" s="233">
        <v>1859971</v>
      </c>
      <c r="H4787" s="233">
        <v>2212937</v>
      </c>
      <c r="I4787" s="233">
        <v>2524338</v>
      </c>
      <c r="J4787" s="233">
        <v>2682142</v>
      </c>
      <c r="K4787" s="233">
        <v>2511420</v>
      </c>
      <c r="L4787" s="233">
        <v>2732573</v>
      </c>
      <c r="M4787" s="233">
        <v>3169751</v>
      </c>
      <c r="N4787" s="233">
        <v>2981562</v>
      </c>
      <c r="O4787" s="233">
        <v>3204257</v>
      </c>
      <c r="P4787" s="234">
        <v>3330703</v>
      </c>
    </row>
    <row r="4788" spans="1:16" x14ac:dyDescent="0.25">
      <c r="A4788" s="231" t="s">
        <v>1832</v>
      </c>
      <c r="B4788" s="232" t="s">
        <v>9609</v>
      </c>
      <c r="C4788" s="233">
        <v>244831</v>
      </c>
      <c r="D4788" s="233">
        <v>143836</v>
      </c>
      <c r="E4788" s="233">
        <v>170337</v>
      </c>
      <c r="F4788" s="233">
        <v>195083</v>
      </c>
      <c r="G4788" s="233">
        <v>188704</v>
      </c>
      <c r="H4788" s="233">
        <v>185074</v>
      </c>
      <c r="I4788" s="233">
        <v>199822</v>
      </c>
      <c r="J4788" s="233">
        <v>226525</v>
      </c>
      <c r="K4788" s="233">
        <v>209098</v>
      </c>
      <c r="L4788" s="233">
        <v>228378</v>
      </c>
      <c r="M4788" s="233">
        <v>290030</v>
      </c>
      <c r="N4788" s="233">
        <v>261822</v>
      </c>
      <c r="O4788" s="233">
        <v>302328</v>
      </c>
      <c r="P4788" s="234">
        <v>309825</v>
      </c>
    </row>
    <row r="4789" spans="1:16" x14ac:dyDescent="0.25">
      <c r="A4789" s="231" t="s">
        <v>2138</v>
      </c>
      <c r="B4789" s="232" t="s">
        <v>5475</v>
      </c>
      <c r="C4789" s="233">
        <v>148386</v>
      </c>
      <c r="D4789" s="233">
        <v>167681</v>
      </c>
      <c r="E4789" s="233">
        <v>178497</v>
      </c>
      <c r="F4789" s="233">
        <v>177791</v>
      </c>
      <c r="G4789" s="233">
        <v>202843</v>
      </c>
      <c r="H4789" s="233">
        <v>217271</v>
      </c>
      <c r="I4789" s="233">
        <v>307259</v>
      </c>
      <c r="J4789" s="233">
        <v>313254</v>
      </c>
      <c r="K4789" s="233">
        <v>318106</v>
      </c>
      <c r="L4789" s="233">
        <v>342467</v>
      </c>
      <c r="M4789" s="233">
        <v>367695</v>
      </c>
      <c r="N4789" s="233">
        <v>339053</v>
      </c>
      <c r="O4789" s="233">
        <v>364641</v>
      </c>
      <c r="P4789" s="234">
        <v>398460</v>
      </c>
    </row>
    <row r="4790" spans="1:16" x14ac:dyDescent="0.25">
      <c r="A4790" s="231" t="s">
        <v>1679</v>
      </c>
      <c r="B4790" s="232" t="s">
        <v>5477</v>
      </c>
      <c r="C4790" s="233">
        <v>561306</v>
      </c>
      <c r="D4790" s="233">
        <v>690554</v>
      </c>
      <c r="E4790" s="233">
        <v>725402</v>
      </c>
      <c r="F4790" s="233">
        <v>767540</v>
      </c>
      <c r="G4790" s="233">
        <v>883399</v>
      </c>
      <c r="H4790" s="233">
        <v>1092606</v>
      </c>
      <c r="I4790" s="233">
        <v>1224849</v>
      </c>
      <c r="J4790" s="233">
        <v>1210141</v>
      </c>
      <c r="K4790" s="233">
        <v>1141734</v>
      </c>
      <c r="L4790" s="233">
        <v>1481529</v>
      </c>
      <c r="M4790" s="233">
        <v>1804951</v>
      </c>
      <c r="N4790" s="233">
        <v>1442862</v>
      </c>
      <c r="O4790" s="233">
        <v>1389156</v>
      </c>
      <c r="P4790" s="234">
        <v>1343169</v>
      </c>
    </row>
    <row r="4791" spans="1:16" x14ac:dyDescent="0.25">
      <c r="A4791" s="231" t="s">
        <v>939</v>
      </c>
      <c r="B4791" s="232" t="s">
        <v>4510</v>
      </c>
      <c r="C4791" s="233">
        <v>654936</v>
      </c>
      <c r="D4791" s="233">
        <v>593454</v>
      </c>
      <c r="E4791" s="233">
        <v>532337</v>
      </c>
      <c r="F4791" s="233">
        <v>682997</v>
      </c>
      <c r="G4791" s="233">
        <v>793680</v>
      </c>
      <c r="H4791" s="233">
        <v>878844</v>
      </c>
      <c r="I4791" s="233">
        <v>1141541</v>
      </c>
      <c r="J4791" s="233">
        <v>1455838</v>
      </c>
      <c r="K4791" s="233">
        <v>1351931</v>
      </c>
      <c r="L4791" s="233">
        <v>1455381</v>
      </c>
      <c r="M4791" s="233">
        <v>1969902</v>
      </c>
      <c r="N4791" s="233">
        <v>1789988</v>
      </c>
      <c r="O4791" s="233">
        <v>2120435</v>
      </c>
      <c r="P4791" s="234">
        <v>2101831</v>
      </c>
    </row>
    <row r="4792" spans="1:16" x14ac:dyDescent="0.25">
      <c r="A4792" s="231" t="s">
        <v>2628</v>
      </c>
      <c r="B4792" s="232" t="s">
        <v>4511</v>
      </c>
      <c r="C4792" s="233">
        <v>469631</v>
      </c>
      <c r="D4792" s="233">
        <v>366106</v>
      </c>
      <c r="E4792" s="233">
        <v>362364</v>
      </c>
      <c r="F4792" s="233">
        <v>355086</v>
      </c>
      <c r="G4792" s="233">
        <v>459263</v>
      </c>
      <c r="H4792" s="233">
        <v>577879</v>
      </c>
      <c r="I4792" s="233">
        <v>575940</v>
      </c>
      <c r="J4792" s="233">
        <v>670708</v>
      </c>
      <c r="K4792" s="233">
        <v>713725</v>
      </c>
      <c r="L4792" s="233">
        <v>818295</v>
      </c>
      <c r="M4792" s="233">
        <v>1063322</v>
      </c>
      <c r="N4792" s="233">
        <v>1551510</v>
      </c>
      <c r="O4792" s="233">
        <v>1150677</v>
      </c>
      <c r="P4792" s="234">
        <v>1020546</v>
      </c>
    </row>
    <row r="4793" spans="1:16" x14ac:dyDescent="0.25">
      <c r="A4793" s="231" t="s">
        <v>2270</v>
      </c>
      <c r="B4793" s="232" t="s">
        <v>3474</v>
      </c>
      <c r="C4793" s="233">
        <v>166148</v>
      </c>
      <c r="D4793" s="233">
        <v>174653</v>
      </c>
      <c r="E4793" s="233">
        <v>182746</v>
      </c>
      <c r="F4793" s="233">
        <v>181450</v>
      </c>
      <c r="G4793" s="233">
        <v>189334</v>
      </c>
      <c r="H4793" s="233">
        <v>373901</v>
      </c>
      <c r="I4793" s="233">
        <v>530275</v>
      </c>
      <c r="J4793" s="233">
        <v>604271</v>
      </c>
      <c r="K4793" s="233">
        <v>919526</v>
      </c>
      <c r="L4793" s="233">
        <v>1142710</v>
      </c>
      <c r="M4793" s="233">
        <v>879551</v>
      </c>
      <c r="N4793" s="233">
        <v>799340</v>
      </c>
      <c r="O4793" s="233">
        <v>889031</v>
      </c>
      <c r="P4793" s="234">
        <v>1135399</v>
      </c>
    </row>
    <row r="4794" spans="1:16" x14ac:dyDescent="0.25">
      <c r="A4794" s="231" t="s">
        <v>1676</v>
      </c>
      <c r="B4794" s="232" t="s">
        <v>3481</v>
      </c>
      <c r="C4794" s="233">
        <v>73642</v>
      </c>
      <c r="D4794" s="233">
        <v>67467</v>
      </c>
      <c r="E4794" s="233">
        <v>60771</v>
      </c>
      <c r="F4794" s="233">
        <v>86901</v>
      </c>
      <c r="G4794" s="233">
        <v>95146</v>
      </c>
      <c r="H4794" s="233">
        <v>59469</v>
      </c>
      <c r="I4794" s="233">
        <v>100907</v>
      </c>
      <c r="J4794" s="233">
        <v>103802</v>
      </c>
      <c r="K4794" s="233">
        <v>70022</v>
      </c>
      <c r="L4794" s="233">
        <v>110268</v>
      </c>
      <c r="M4794" s="233">
        <v>106974</v>
      </c>
      <c r="N4794" s="233">
        <v>99907</v>
      </c>
      <c r="O4794" s="233">
        <v>111042</v>
      </c>
      <c r="P4794" s="234">
        <v>140001</v>
      </c>
    </row>
    <row r="4795" spans="1:16" x14ac:dyDescent="0.25">
      <c r="A4795" s="231" t="s">
        <v>1132</v>
      </c>
      <c r="B4795" s="232" t="s">
        <v>9610</v>
      </c>
      <c r="C4795" s="233">
        <v>569295</v>
      </c>
      <c r="D4795" s="233">
        <v>624227</v>
      </c>
      <c r="E4795" s="233">
        <v>635667</v>
      </c>
      <c r="F4795" s="233">
        <v>606257</v>
      </c>
      <c r="G4795" s="233">
        <v>675637</v>
      </c>
      <c r="H4795" s="233">
        <v>739246</v>
      </c>
      <c r="I4795" s="233">
        <v>1082030</v>
      </c>
      <c r="J4795" s="233">
        <v>1581947</v>
      </c>
      <c r="K4795" s="233">
        <v>1384385</v>
      </c>
      <c r="L4795" s="233">
        <v>1428535</v>
      </c>
      <c r="M4795" s="233">
        <v>1682642</v>
      </c>
      <c r="N4795" s="233">
        <v>1967242</v>
      </c>
      <c r="O4795" s="233">
        <v>1920668</v>
      </c>
      <c r="P4795" s="234">
        <v>1988439</v>
      </c>
    </row>
    <row r="4796" spans="1:16" x14ac:dyDescent="0.25">
      <c r="A4796" s="231" t="s">
        <v>8831</v>
      </c>
      <c r="B4796" s="232" t="s">
        <v>8832</v>
      </c>
      <c r="C4796" s="233"/>
      <c r="D4796" s="233"/>
      <c r="E4796" s="233"/>
      <c r="F4796" s="233"/>
      <c r="G4796" s="233"/>
      <c r="H4796" s="233"/>
      <c r="I4796" s="233"/>
      <c r="J4796" s="233"/>
      <c r="K4796" s="233"/>
      <c r="L4796" s="233"/>
      <c r="M4796" s="233"/>
      <c r="N4796" s="233">
        <v>6968</v>
      </c>
      <c r="O4796" s="233">
        <v>2127</v>
      </c>
      <c r="P4796" s="234">
        <v>2601</v>
      </c>
    </row>
    <row r="4797" spans="1:16" x14ac:dyDescent="0.25">
      <c r="A4797" s="231" t="s">
        <v>1247</v>
      </c>
      <c r="B4797" s="232" t="s">
        <v>3512</v>
      </c>
      <c r="C4797" s="233">
        <v>236767</v>
      </c>
      <c r="D4797" s="233">
        <v>267928</v>
      </c>
      <c r="E4797" s="233">
        <v>307604</v>
      </c>
      <c r="F4797" s="233">
        <v>298834</v>
      </c>
      <c r="G4797" s="233">
        <v>317479</v>
      </c>
      <c r="H4797" s="233">
        <v>498627</v>
      </c>
      <c r="I4797" s="233">
        <v>436108</v>
      </c>
      <c r="J4797" s="233">
        <v>570392</v>
      </c>
      <c r="K4797" s="233">
        <v>608117</v>
      </c>
      <c r="L4797" s="233">
        <v>465319</v>
      </c>
      <c r="M4797" s="233">
        <v>576081</v>
      </c>
      <c r="N4797" s="233">
        <v>582932</v>
      </c>
      <c r="O4797" s="233">
        <v>582440</v>
      </c>
      <c r="P4797" s="234">
        <v>583873</v>
      </c>
    </row>
    <row r="4798" spans="1:16" x14ac:dyDescent="0.25">
      <c r="A4798" s="231" t="s">
        <v>2481</v>
      </c>
      <c r="B4798" s="232" t="s">
        <v>3497</v>
      </c>
      <c r="C4798" s="233">
        <v>446146</v>
      </c>
      <c r="D4798" s="233">
        <v>377977</v>
      </c>
      <c r="E4798" s="233">
        <v>438593</v>
      </c>
      <c r="F4798" s="233">
        <v>486420</v>
      </c>
      <c r="G4798" s="233">
        <v>646993</v>
      </c>
      <c r="H4798" s="233">
        <v>701052</v>
      </c>
      <c r="I4798" s="233">
        <v>898683</v>
      </c>
      <c r="J4798" s="233">
        <v>1348149</v>
      </c>
      <c r="K4798" s="233">
        <v>1517863</v>
      </c>
      <c r="L4798" s="233">
        <v>1760469</v>
      </c>
      <c r="M4798" s="233">
        <v>1607340</v>
      </c>
      <c r="N4798" s="233">
        <v>1383027</v>
      </c>
      <c r="O4798" s="233">
        <v>1804627</v>
      </c>
      <c r="P4798" s="234">
        <v>2010610</v>
      </c>
    </row>
    <row r="4799" spans="1:16" x14ac:dyDescent="0.25">
      <c r="A4799" s="231" t="s">
        <v>8779</v>
      </c>
      <c r="B4799" s="232" t="s">
        <v>8780</v>
      </c>
      <c r="C4799" s="233"/>
      <c r="D4799" s="233"/>
      <c r="E4799" s="233"/>
      <c r="F4799" s="233"/>
      <c r="G4799" s="233"/>
      <c r="H4799" s="233"/>
      <c r="I4799" s="233"/>
      <c r="J4799" s="233"/>
      <c r="K4799" s="233"/>
      <c r="L4799" s="233"/>
      <c r="M4799" s="233"/>
      <c r="N4799" s="233">
        <v>4890</v>
      </c>
      <c r="O4799" s="233">
        <v>143036</v>
      </c>
      <c r="P4799" s="234">
        <v>308316</v>
      </c>
    </row>
    <row r="4800" spans="1:16" x14ac:dyDescent="0.25">
      <c r="A4800" s="231" t="s">
        <v>2037</v>
      </c>
      <c r="B4800" s="232" t="s">
        <v>3482</v>
      </c>
      <c r="C4800" s="233">
        <v>241777</v>
      </c>
      <c r="D4800" s="233">
        <v>279146</v>
      </c>
      <c r="E4800" s="233">
        <v>232387</v>
      </c>
      <c r="F4800" s="233">
        <v>256216</v>
      </c>
      <c r="G4800" s="233">
        <v>347870</v>
      </c>
      <c r="H4800" s="233">
        <v>271792</v>
      </c>
      <c r="I4800" s="233">
        <v>255904</v>
      </c>
      <c r="J4800" s="233">
        <v>375189</v>
      </c>
      <c r="K4800" s="233">
        <v>437734</v>
      </c>
      <c r="L4800" s="233">
        <v>299225</v>
      </c>
      <c r="M4800" s="233">
        <v>364282</v>
      </c>
      <c r="N4800" s="233">
        <v>429081</v>
      </c>
      <c r="O4800" s="233">
        <v>243861</v>
      </c>
      <c r="P4800" s="234">
        <v>251238</v>
      </c>
    </row>
    <row r="4801" spans="1:16" x14ac:dyDescent="0.25">
      <c r="A4801" s="231" t="s">
        <v>2222</v>
      </c>
      <c r="B4801" s="232" t="s">
        <v>3665</v>
      </c>
      <c r="C4801" s="233">
        <v>182792</v>
      </c>
      <c r="D4801" s="233">
        <v>241099</v>
      </c>
      <c r="E4801" s="233">
        <v>235435</v>
      </c>
      <c r="F4801" s="233">
        <v>255723</v>
      </c>
      <c r="G4801" s="233">
        <v>296821</v>
      </c>
      <c r="H4801" s="233">
        <v>318276</v>
      </c>
      <c r="I4801" s="233">
        <v>397447</v>
      </c>
      <c r="J4801" s="233">
        <v>517701</v>
      </c>
      <c r="K4801" s="233">
        <v>384008</v>
      </c>
      <c r="L4801" s="233">
        <v>364845</v>
      </c>
      <c r="M4801" s="233">
        <v>736423</v>
      </c>
      <c r="N4801" s="233">
        <v>562416</v>
      </c>
      <c r="O4801" s="233">
        <v>520365</v>
      </c>
      <c r="P4801" s="234">
        <v>821807</v>
      </c>
    </row>
    <row r="4802" spans="1:16" x14ac:dyDescent="0.25">
      <c r="A4802" s="231" t="s">
        <v>2450</v>
      </c>
      <c r="B4802" s="232" t="s">
        <v>5483</v>
      </c>
      <c r="C4802" s="233">
        <v>648485</v>
      </c>
      <c r="D4802" s="233">
        <v>746067</v>
      </c>
      <c r="E4802" s="233">
        <v>888172</v>
      </c>
      <c r="F4802" s="233">
        <v>1275589</v>
      </c>
      <c r="G4802" s="233">
        <v>1540909</v>
      </c>
      <c r="H4802" s="233">
        <v>1409601</v>
      </c>
      <c r="I4802" s="233">
        <v>1681206</v>
      </c>
      <c r="J4802" s="233">
        <v>2116983</v>
      </c>
      <c r="K4802" s="233">
        <v>1932875</v>
      </c>
      <c r="L4802" s="233">
        <v>2341582</v>
      </c>
      <c r="M4802" s="233">
        <v>3065962</v>
      </c>
      <c r="N4802" s="233">
        <v>2995669</v>
      </c>
      <c r="O4802" s="233">
        <v>3366010</v>
      </c>
      <c r="P4802" s="234">
        <v>3064019</v>
      </c>
    </row>
    <row r="4803" spans="1:16" x14ac:dyDescent="0.25">
      <c r="A4803" s="231" t="s">
        <v>2680</v>
      </c>
      <c r="B4803" s="232" t="s">
        <v>5484</v>
      </c>
      <c r="C4803" s="233">
        <v>132850</v>
      </c>
      <c r="D4803" s="233">
        <v>142332</v>
      </c>
      <c r="E4803" s="233">
        <v>217290</v>
      </c>
      <c r="F4803" s="233">
        <v>255337</v>
      </c>
      <c r="G4803" s="233">
        <v>360701</v>
      </c>
      <c r="H4803" s="233">
        <v>299368</v>
      </c>
      <c r="I4803" s="233">
        <v>329529</v>
      </c>
      <c r="J4803" s="233">
        <v>449575</v>
      </c>
      <c r="K4803" s="233">
        <v>586912</v>
      </c>
      <c r="L4803" s="233">
        <v>679408</v>
      </c>
      <c r="M4803" s="233">
        <v>930784</v>
      </c>
      <c r="N4803" s="233">
        <v>1147118</v>
      </c>
      <c r="O4803" s="233">
        <v>1227963</v>
      </c>
      <c r="P4803" s="234">
        <v>1139144</v>
      </c>
    </row>
    <row r="4804" spans="1:16" x14ac:dyDescent="0.25">
      <c r="A4804" s="231" t="s">
        <v>7238</v>
      </c>
      <c r="B4804" s="232" t="s">
        <v>7239</v>
      </c>
      <c r="C4804" s="233">
        <v>788932</v>
      </c>
      <c r="D4804" s="233">
        <v>1020939</v>
      </c>
      <c r="E4804" s="233">
        <v>1231717</v>
      </c>
      <c r="F4804" s="233">
        <v>1594958</v>
      </c>
      <c r="G4804" s="233">
        <v>2306013</v>
      </c>
      <c r="H4804" s="233">
        <v>2296828</v>
      </c>
      <c r="I4804" s="233">
        <v>2323772</v>
      </c>
      <c r="J4804" s="233">
        <v>2232481</v>
      </c>
      <c r="K4804" s="233">
        <v>2132467</v>
      </c>
      <c r="L4804" s="233">
        <v>2629098</v>
      </c>
      <c r="M4804" s="233">
        <v>3064296</v>
      </c>
      <c r="N4804" s="233">
        <v>3557726</v>
      </c>
      <c r="O4804" s="233">
        <v>4663795</v>
      </c>
      <c r="P4804" s="234">
        <v>5266149</v>
      </c>
    </row>
    <row r="4805" spans="1:16" x14ac:dyDescent="0.25">
      <c r="A4805" s="231" t="s">
        <v>7289</v>
      </c>
      <c r="B4805" s="232" t="s">
        <v>7290</v>
      </c>
      <c r="C4805" s="233">
        <v>45066</v>
      </c>
      <c r="D4805" s="233">
        <v>48516</v>
      </c>
      <c r="E4805" s="233">
        <v>42677</v>
      </c>
      <c r="F4805" s="233">
        <v>54972</v>
      </c>
      <c r="G4805" s="233">
        <v>67661</v>
      </c>
      <c r="H4805" s="233">
        <v>70836</v>
      </c>
      <c r="I4805" s="233">
        <v>106037</v>
      </c>
      <c r="J4805" s="233">
        <v>107188</v>
      </c>
      <c r="K4805" s="233">
        <v>133602</v>
      </c>
      <c r="L4805" s="233">
        <v>148556</v>
      </c>
      <c r="M4805" s="233">
        <v>162915</v>
      </c>
      <c r="N4805" s="233">
        <v>210175</v>
      </c>
      <c r="O4805" s="233">
        <v>193607</v>
      </c>
      <c r="P4805" s="234">
        <v>179362</v>
      </c>
    </row>
    <row r="4806" spans="1:16" x14ac:dyDescent="0.25">
      <c r="A4806" s="231" t="s">
        <v>2921</v>
      </c>
      <c r="B4806" s="232" t="s">
        <v>5485</v>
      </c>
      <c r="C4806" s="233">
        <v>593364</v>
      </c>
      <c r="D4806" s="233">
        <v>502705</v>
      </c>
      <c r="E4806" s="233">
        <v>605041</v>
      </c>
      <c r="F4806" s="233">
        <v>958358</v>
      </c>
      <c r="G4806" s="233">
        <v>1637865</v>
      </c>
      <c r="H4806" s="233">
        <v>1149400</v>
      </c>
      <c r="I4806" s="233">
        <v>1268182</v>
      </c>
      <c r="J4806" s="233">
        <v>1050153</v>
      </c>
      <c r="K4806" s="233">
        <v>1002328</v>
      </c>
      <c r="L4806" s="233">
        <v>1161579</v>
      </c>
      <c r="M4806" s="233">
        <v>1453293</v>
      </c>
      <c r="N4806" s="233">
        <v>1415729</v>
      </c>
      <c r="O4806" s="233">
        <v>1481831</v>
      </c>
      <c r="P4806" s="234">
        <v>1963563</v>
      </c>
    </row>
    <row r="4807" spans="1:16" x14ac:dyDescent="0.25">
      <c r="A4807" s="231" t="s">
        <v>7158</v>
      </c>
      <c r="B4807" s="232" t="s">
        <v>7159</v>
      </c>
      <c r="C4807" s="233">
        <v>164602</v>
      </c>
      <c r="D4807" s="233">
        <v>170786</v>
      </c>
      <c r="E4807" s="233">
        <v>192548</v>
      </c>
      <c r="F4807" s="233">
        <v>253993</v>
      </c>
      <c r="G4807" s="233">
        <v>274136</v>
      </c>
      <c r="H4807" s="233">
        <v>285159</v>
      </c>
      <c r="I4807" s="233">
        <v>337555</v>
      </c>
      <c r="J4807" s="233">
        <v>377388</v>
      </c>
      <c r="K4807" s="233">
        <v>612318</v>
      </c>
      <c r="L4807" s="233">
        <v>683191</v>
      </c>
      <c r="M4807" s="233">
        <v>889871</v>
      </c>
      <c r="N4807" s="233">
        <v>891118</v>
      </c>
      <c r="O4807" s="233">
        <v>1148492</v>
      </c>
      <c r="P4807" s="234">
        <v>1107023</v>
      </c>
    </row>
    <row r="4808" spans="1:16" x14ac:dyDescent="0.25">
      <c r="A4808" s="231" t="s">
        <v>2785</v>
      </c>
      <c r="B4808" s="232" t="s">
        <v>5486</v>
      </c>
      <c r="C4808" s="233">
        <v>256686</v>
      </c>
      <c r="D4808" s="233">
        <v>296259</v>
      </c>
      <c r="E4808" s="233">
        <v>350737</v>
      </c>
      <c r="F4808" s="233">
        <v>433088</v>
      </c>
      <c r="G4808" s="233">
        <v>562049</v>
      </c>
      <c r="H4808" s="233">
        <v>686940</v>
      </c>
      <c r="I4808" s="233">
        <v>831877</v>
      </c>
      <c r="J4808" s="233">
        <v>925242</v>
      </c>
      <c r="K4808" s="233">
        <v>839861</v>
      </c>
      <c r="L4808" s="233">
        <v>1106168</v>
      </c>
      <c r="M4808" s="233">
        <v>1422793</v>
      </c>
      <c r="N4808" s="233">
        <v>1571428</v>
      </c>
      <c r="O4808" s="233">
        <v>1626325</v>
      </c>
      <c r="P4808" s="234">
        <v>1997303</v>
      </c>
    </row>
    <row r="4809" spans="1:16" x14ac:dyDescent="0.25">
      <c r="A4809" s="231" t="s">
        <v>8885</v>
      </c>
      <c r="B4809" s="232" t="s">
        <v>8886</v>
      </c>
      <c r="C4809" s="233">
        <v>211305</v>
      </c>
      <c r="D4809" s="233">
        <v>208906</v>
      </c>
      <c r="E4809" s="233">
        <v>240484</v>
      </c>
      <c r="F4809" s="233">
        <v>216471</v>
      </c>
      <c r="G4809" s="233">
        <v>187764</v>
      </c>
      <c r="H4809" s="233">
        <v>198959</v>
      </c>
      <c r="I4809" s="233">
        <v>219985</v>
      </c>
      <c r="J4809" s="233">
        <v>237337</v>
      </c>
      <c r="K4809" s="233">
        <v>234590</v>
      </c>
      <c r="L4809" s="233">
        <v>258742</v>
      </c>
      <c r="M4809" s="233">
        <v>268599</v>
      </c>
      <c r="N4809" s="233">
        <v>515</v>
      </c>
      <c r="O4809" s="233">
        <v>39</v>
      </c>
      <c r="P4809" s="234">
        <v>282</v>
      </c>
    </row>
    <row r="4810" spans="1:16" x14ac:dyDescent="0.25">
      <c r="A4810" s="231" t="s">
        <v>3165</v>
      </c>
      <c r="B4810" s="232" t="s">
        <v>6685</v>
      </c>
      <c r="C4810" s="233">
        <v>633597</v>
      </c>
      <c r="D4810" s="233">
        <v>685477</v>
      </c>
      <c r="E4810" s="233">
        <v>977376</v>
      </c>
      <c r="F4810" s="233">
        <v>976236</v>
      </c>
      <c r="G4810" s="233">
        <v>1380022</v>
      </c>
      <c r="H4810" s="233">
        <v>1682280</v>
      </c>
      <c r="I4810" s="233">
        <v>1519442</v>
      </c>
      <c r="J4810" s="233">
        <v>1801076</v>
      </c>
      <c r="K4810" s="233">
        <v>1720433</v>
      </c>
      <c r="L4810" s="233">
        <v>2563309</v>
      </c>
      <c r="M4810" s="233">
        <v>2513515</v>
      </c>
      <c r="N4810" s="233">
        <v>62735</v>
      </c>
      <c r="O4810" s="233">
        <v>10987</v>
      </c>
      <c r="P4810" s="234">
        <v>48</v>
      </c>
    </row>
    <row r="4811" spans="1:16" x14ac:dyDescent="0.25">
      <c r="A4811" s="231" t="s">
        <v>7184</v>
      </c>
      <c r="B4811" s="232" t="s">
        <v>7185</v>
      </c>
      <c r="C4811" s="233"/>
      <c r="D4811" s="233"/>
      <c r="E4811" s="233"/>
      <c r="F4811" s="233"/>
      <c r="G4811" s="233"/>
      <c r="H4811" s="233"/>
      <c r="I4811" s="233"/>
      <c r="J4811" s="233"/>
      <c r="K4811" s="233"/>
      <c r="L4811" s="233"/>
      <c r="M4811" s="233"/>
      <c r="N4811" s="233">
        <v>2093920</v>
      </c>
      <c r="O4811" s="233">
        <v>2241669</v>
      </c>
      <c r="P4811" s="234">
        <v>2416558</v>
      </c>
    </row>
    <row r="4812" spans="1:16" x14ac:dyDescent="0.25">
      <c r="A4812" s="231" t="s">
        <v>7257</v>
      </c>
      <c r="B4812" s="232" t="s">
        <v>7258</v>
      </c>
      <c r="C4812" s="233"/>
      <c r="D4812" s="233"/>
      <c r="E4812" s="233"/>
      <c r="F4812" s="233"/>
      <c r="G4812" s="233"/>
      <c r="H4812" s="233"/>
      <c r="I4812" s="233"/>
      <c r="J4812" s="233"/>
      <c r="K4812" s="233"/>
      <c r="L4812" s="233"/>
      <c r="M4812" s="233"/>
      <c r="N4812" s="233">
        <v>265333</v>
      </c>
      <c r="O4812" s="233">
        <v>281302</v>
      </c>
      <c r="P4812" s="234">
        <v>349460</v>
      </c>
    </row>
    <row r="4813" spans="1:16" x14ac:dyDescent="0.25">
      <c r="A4813" s="231" t="s">
        <v>196</v>
      </c>
      <c r="B4813" s="232" t="s">
        <v>5487</v>
      </c>
      <c r="C4813" s="233">
        <v>355110</v>
      </c>
      <c r="D4813" s="233">
        <v>385517</v>
      </c>
      <c r="E4813" s="233">
        <v>487678</v>
      </c>
      <c r="F4813" s="233">
        <v>676758</v>
      </c>
      <c r="G4813" s="233">
        <v>718514</v>
      </c>
      <c r="H4813" s="233">
        <v>845170</v>
      </c>
      <c r="I4813" s="233">
        <v>780548</v>
      </c>
      <c r="J4813" s="233">
        <v>815599</v>
      </c>
      <c r="K4813" s="233">
        <v>930462</v>
      </c>
      <c r="L4813" s="233">
        <v>1103679</v>
      </c>
      <c r="M4813" s="233">
        <v>1430297</v>
      </c>
      <c r="N4813" s="233">
        <v>1362622</v>
      </c>
      <c r="O4813" s="233">
        <v>1304665</v>
      </c>
      <c r="P4813" s="234">
        <v>1482267</v>
      </c>
    </row>
    <row r="4814" spans="1:16" x14ac:dyDescent="0.25">
      <c r="A4814" s="231" t="s">
        <v>3072</v>
      </c>
      <c r="B4814" s="232" t="s">
        <v>4506</v>
      </c>
      <c r="C4814" s="233">
        <v>4280848</v>
      </c>
      <c r="D4814" s="233">
        <v>4452118</v>
      </c>
      <c r="E4814" s="233">
        <v>4857291</v>
      </c>
      <c r="F4814" s="233">
        <v>5481141</v>
      </c>
      <c r="G4814" s="233">
        <v>5729336</v>
      </c>
      <c r="H4814" s="233">
        <v>6248208</v>
      </c>
      <c r="I4814" s="233">
        <v>7044316</v>
      </c>
      <c r="J4814" s="233">
        <v>7893756</v>
      </c>
      <c r="K4814" s="233">
        <v>8079613</v>
      </c>
      <c r="L4814" s="233">
        <v>8358515</v>
      </c>
      <c r="M4814" s="233">
        <v>9193316</v>
      </c>
      <c r="N4814" s="233">
        <v>3080263</v>
      </c>
      <c r="O4814" s="233">
        <v>1202640</v>
      </c>
      <c r="P4814" s="234">
        <v>1195350</v>
      </c>
    </row>
    <row r="4815" spans="1:16" x14ac:dyDescent="0.25">
      <c r="A4815" s="231" t="s">
        <v>1041</v>
      </c>
      <c r="B4815" s="232" t="s">
        <v>4507</v>
      </c>
      <c r="C4815" s="233">
        <v>231518</v>
      </c>
      <c r="D4815" s="233">
        <v>223411</v>
      </c>
      <c r="E4815" s="233">
        <v>292471</v>
      </c>
      <c r="F4815" s="233">
        <v>276118</v>
      </c>
      <c r="G4815" s="233">
        <v>442981</v>
      </c>
      <c r="H4815" s="233">
        <v>441757</v>
      </c>
      <c r="I4815" s="233">
        <v>646193</v>
      </c>
      <c r="J4815" s="233">
        <v>632614</v>
      </c>
      <c r="K4815" s="233">
        <v>603756</v>
      </c>
      <c r="L4815" s="233">
        <v>825234</v>
      </c>
      <c r="M4815" s="233">
        <v>948297</v>
      </c>
      <c r="N4815" s="233">
        <v>905677</v>
      </c>
      <c r="O4815" s="233">
        <v>1023501</v>
      </c>
      <c r="P4815" s="234">
        <v>1082522</v>
      </c>
    </row>
    <row r="4816" spans="1:16" x14ac:dyDescent="0.25">
      <c r="A4816" s="231" t="s">
        <v>1630</v>
      </c>
      <c r="B4816" s="232" t="s">
        <v>5478</v>
      </c>
      <c r="C4816" s="233">
        <v>134572</v>
      </c>
      <c r="D4816" s="233">
        <v>141790</v>
      </c>
      <c r="E4816" s="233">
        <v>165500</v>
      </c>
      <c r="F4816" s="233">
        <v>187407</v>
      </c>
      <c r="G4816" s="233">
        <v>221936</v>
      </c>
      <c r="H4816" s="233">
        <v>256548</v>
      </c>
      <c r="I4816" s="233">
        <v>299674</v>
      </c>
      <c r="J4816" s="233">
        <v>345575</v>
      </c>
      <c r="K4816" s="233">
        <v>319237</v>
      </c>
      <c r="L4816" s="233">
        <v>353668</v>
      </c>
      <c r="M4816" s="233">
        <v>357514</v>
      </c>
      <c r="N4816" s="233">
        <v>364836</v>
      </c>
      <c r="O4816" s="233">
        <v>418476</v>
      </c>
      <c r="P4816" s="234">
        <v>536742</v>
      </c>
    </row>
    <row r="4817" spans="1:16" x14ac:dyDescent="0.25">
      <c r="A4817" s="231" t="s">
        <v>1035</v>
      </c>
      <c r="B4817" s="232" t="s">
        <v>5479</v>
      </c>
      <c r="C4817" s="233">
        <v>523371</v>
      </c>
      <c r="D4817" s="233">
        <v>644201</v>
      </c>
      <c r="E4817" s="233">
        <v>811634</v>
      </c>
      <c r="F4817" s="233">
        <v>985836</v>
      </c>
      <c r="G4817" s="233">
        <v>1143181</v>
      </c>
      <c r="H4817" s="233">
        <v>1324865</v>
      </c>
      <c r="I4817" s="233">
        <v>1422930</v>
      </c>
      <c r="J4817" s="233">
        <v>1541559</v>
      </c>
      <c r="K4817" s="233">
        <v>1322350</v>
      </c>
      <c r="L4817" s="233">
        <v>1539444</v>
      </c>
      <c r="M4817" s="233">
        <v>1682905</v>
      </c>
      <c r="N4817" s="233">
        <v>1697991</v>
      </c>
      <c r="O4817" s="233">
        <v>1778959</v>
      </c>
      <c r="P4817" s="234">
        <v>1836365</v>
      </c>
    </row>
    <row r="4818" spans="1:16" x14ac:dyDescent="0.25">
      <c r="A4818" s="231" t="s">
        <v>15</v>
      </c>
      <c r="B4818" s="232" t="s">
        <v>5441</v>
      </c>
      <c r="C4818" s="233">
        <v>1979497</v>
      </c>
      <c r="D4818" s="233">
        <v>2130536</v>
      </c>
      <c r="E4818" s="233">
        <v>2480164</v>
      </c>
      <c r="F4818" s="233">
        <v>2758546</v>
      </c>
      <c r="G4818" s="233">
        <v>2601880</v>
      </c>
      <c r="H4818" s="233">
        <v>2813113</v>
      </c>
      <c r="I4818" s="233">
        <v>3217240</v>
      </c>
      <c r="J4818" s="233">
        <v>4025804</v>
      </c>
      <c r="K4818" s="233">
        <v>4091962</v>
      </c>
      <c r="L4818" s="233">
        <v>4605041</v>
      </c>
      <c r="M4818" s="233">
        <v>4763818</v>
      </c>
      <c r="N4818" s="233">
        <v>4644892</v>
      </c>
      <c r="O4818" s="233">
        <v>4844404</v>
      </c>
      <c r="P4818" s="234">
        <v>4428678</v>
      </c>
    </row>
    <row r="4819" spans="1:16" x14ac:dyDescent="0.25">
      <c r="A4819" s="231" t="s">
        <v>58</v>
      </c>
      <c r="B4819" s="232" t="s">
        <v>9611</v>
      </c>
      <c r="C4819" s="233">
        <v>1444832</v>
      </c>
      <c r="D4819" s="233">
        <v>1617557</v>
      </c>
      <c r="E4819" s="233">
        <v>2017365</v>
      </c>
      <c r="F4819" s="233">
        <v>2158460</v>
      </c>
      <c r="G4819" s="233">
        <v>2511293</v>
      </c>
      <c r="H4819" s="233">
        <v>2438741</v>
      </c>
      <c r="I4819" s="233">
        <v>2994157</v>
      </c>
      <c r="J4819" s="233">
        <v>3385993</v>
      </c>
      <c r="K4819" s="233">
        <v>3530518</v>
      </c>
      <c r="L4819" s="233">
        <v>3829807</v>
      </c>
      <c r="M4819" s="233">
        <v>4211197</v>
      </c>
      <c r="N4819" s="233">
        <v>4248943</v>
      </c>
      <c r="O4819" s="233">
        <v>4642564</v>
      </c>
      <c r="P4819" s="234">
        <v>4672878</v>
      </c>
    </row>
    <row r="4820" spans="1:16" x14ac:dyDescent="0.25">
      <c r="A4820" s="231" t="s">
        <v>5443</v>
      </c>
      <c r="B4820" s="232" t="s">
        <v>5444</v>
      </c>
      <c r="C4820" s="233">
        <v>734039</v>
      </c>
      <c r="D4820" s="233">
        <v>7906</v>
      </c>
      <c r="E4820" s="233">
        <v>5230</v>
      </c>
      <c r="F4820" s="233">
        <v>12846</v>
      </c>
      <c r="G4820" s="233">
        <v>5180</v>
      </c>
      <c r="H4820" s="233">
        <v>3981</v>
      </c>
      <c r="I4820" s="233">
        <v>4761</v>
      </c>
      <c r="J4820" s="233">
        <v>371</v>
      </c>
      <c r="K4820" s="233">
        <v>140</v>
      </c>
      <c r="L4820" s="233"/>
      <c r="M4820" s="233"/>
      <c r="N4820" s="233"/>
      <c r="O4820" s="233"/>
      <c r="P4820" s="234"/>
    </row>
    <row r="4821" spans="1:16" x14ac:dyDescent="0.25">
      <c r="A4821" s="231" t="s">
        <v>59</v>
      </c>
      <c r="B4821" s="232" t="s">
        <v>5445</v>
      </c>
      <c r="C4821" s="233">
        <v>419270</v>
      </c>
      <c r="D4821" s="233">
        <v>441400</v>
      </c>
      <c r="E4821" s="233">
        <v>521486</v>
      </c>
      <c r="F4821" s="233">
        <v>552726</v>
      </c>
      <c r="G4821" s="233">
        <v>606205</v>
      </c>
      <c r="H4821" s="233">
        <v>653767</v>
      </c>
      <c r="I4821" s="233">
        <v>832334</v>
      </c>
      <c r="J4821" s="233">
        <v>810235</v>
      </c>
      <c r="K4821" s="233">
        <v>816723</v>
      </c>
      <c r="L4821" s="233">
        <v>902885</v>
      </c>
      <c r="M4821" s="233">
        <v>886949</v>
      </c>
      <c r="N4821" s="233">
        <v>850161</v>
      </c>
      <c r="O4821" s="233">
        <v>884857</v>
      </c>
      <c r="P4821" s="234">
        <v>831165</v>
      </c>
    </row>
    <row r="4822" spans="1:16" x14ac:dyDescent="0.25">
      <c r="A4822" s="231" t="s">
        <v>54</v>
      </c>
      <c r="B4822" s="232" t="s">
        <v>9612</v>
      </c>
      <c r="C4822" s="233"/>
      <c r="D4822" s="233">
        <v>771443</v>
      </c>
      <c r="E4822" s="233">
        <v>985936</v>
      </c>
      <c r="F4822" s="233">
        <v>1104666</v>
      </c>
      <c r="G4822" s="233">
        <v>1199087</v>
      </c>
      <c r="H4822" s="233">
        <v>1215194</v>
      </c>
      <c r="I4822" s="233">
        <v>1532755</v>
      </c>
      <c r="J4822" s="233">
        <v>2137888</v>
      </c>
      <c r="K4822" s="233">
        <v>1708448</v>
      </c>
      <c r="L4822" s="233">
        <v>2044665</v>
      </c>
      <c r="M4822" s="233">
        <v>2063701</v>
      </c>
      <c r="N4822" s="233">
        <v>2086094</v>
      </c>
      <c r="O4822" s="233">
        <v>2465084</v>
      </c>
      <c r="P4822" s="234">
        <v>2879648</v>
      </c>
    </row>
    <row r="4823" spans="1:16" x14ac:dyDescent="0.25">
      <c r="A4823" s="231" t="s">
        <v>1540</v>
      </c>
      <c r="B4823" s="232" t="s">
        <v>3629</v>
      </c>
      <c r="C4823" s="233">
        <v>93239</v>
      </c>
      <c r="D4823" s="233">
        <v>55946</v>
      </c>
      <c r="E4823" s="233">
        <v>31877</v>
      </c>
      <c r="F4823" s="233">
        <v>32285</v>
      </c>
      <c r="G4823" s="233">
        <v>43560</v>
      </c>
      <c r="H4823" s="233">
        <v>53927</v>
      </c>
      <c r="I4823" s="233">
        <v>61432</v>
      </c>
      <c r="J4823" s="233">
        <v>82220</v>
      </c>
      <c r="K4823" s="233">
        <v>50411</v>
      </c>
      <c r="L4823" s="233">
        <v>85044</v>
      </c>
      <c r="M4823" s="233">
        <v>92402</v>
      </c>
      <c r="N4823" s="233">
        <v>75175</v>
      </c>
      <c r="O4823" s="233">
        <v>88375</v>
      </c>
      <c r="P4823" s="234">
        <v>89687</v>
      </c>
    </row>
    <row r="4824" spans="1:16" x14ac:dyDescent="0.25">
      <c r="A4824" s="231" t="s">
        <v>21</v>
      </c>
      <c r="B4824" s="232" t="s">
        <v>3663</v>
      </c>
      <c r="C4824" s="233">
        <v>2554901</v>
      </c>
      <c r="D4824" s="233">
        <v>2554326</v>
      </c>
      <c r="E4824" s="233">
        <v>3175574</v>
      </c>
      <c r="F4824" s="233">
        <v>3551154</v>
      </c>
      <c r="G4824" s="233">
        <v>4290952</v>
      </c>
      <c r="H4824" s="233">
        <v>4393953</v>
      </c>
      <c r="I4824" s="233">
        <v>4996875</v>
      </c>
      <c r="J4824" s="233">
        <v>6020066</v>
      </c>
      <c r="K4824" s="233">
        <v>5664719</v>
      </c>
      <c r="L4824" s="233">
        <v>6345422</v>
      </c>
      <c r="M4824" s="233">
        <v>7005849</v>
      </c>
      <c r="N4824" s="233">
        <v>7205130</v>
      </c>
      <c r="O4824" s="233">
        <v>7798722</v>
      </c>
      <c r="P4824" s="234">
        <v>8074858</v>
      </c>
    </row>
    <row r="4825" spans="1:16" x14ac:dyDescent="0.25">
      <c r="A4825" s="231" t="s">
        <v>101</v>
      </c>
      <c r="B4825" s="232" t="s">
        <v>4531</v>
      </c>
      <c r="C4825" s="233">
        <v>564802</v>
      </c>
      <c r="D4825" s="233">
        <v>577550</v>
      </c>
      <c r="E4825" s="233">
        <v>668440</v>
      </c>
      <c r="F4825" s="233">
        <v>823219</v>
      </c>
      <c r="G4825" s="233">
        <v>903507</v>
      </c>
      <c r="H4825" s="233">
        <v>998991</v>
      </c>
      <c r="I4825" s="233">
        <v>1088233</v>
      </c>
      <c r="J4825" s="233">
        <v>1406584</v>
      </c>
      <c r="K4825" s="233">
        <v>1333608</v>
      </c>
      <c r="L4825" s="233">
        <v>1720715</v>
      </c>
      <c r="M4825" s="233">
        <v>1920492</v>
      </c>
      <c r="N4825" s="233">
        <v>1797382</v>
      </c>
      <c r="O4825" s="233">
        <v>1796413</v>
      </c>
      <c r="P4825" s="234">
        <v>1733307</v>
      </c>
    </row>
    <row r="4826" spans="1:16" x14ac:dyDescent="0.25">
      <c r="A4826" s="231" t="s">
        <v>1396</v>
      </c>
      <c r="B4826" s="232" t="s">
        <v>5446</v>
      </c>
      <c r="C4826" s="233">
        <v>415813</v>
      </c>
      <c r="D4826" s="233">
        <v>399691</v>
      </c>
      <c r="E4826" s="233">
        <v>548686</v>
      </c>
      <c r="F4826" s="233">
        <v>590765</v>
      </c>
      <c r="G4826" s="233">
        <v>688697</v>
      </c>
      <c r="H4826" s="233">
        <v>883249</v>
      </c>
      <c r="I4826" s="233">
        <v>894487</v>
      </c>
      <c r="J4826" s="233">
        <v>1099624</v>
      </c>
      <c r="K4826" s="233">
        <v>1071214</v>
      </c>
      <c r="L4826" s="233">
        <v>1276501</v>
      </c>
      <c r="M4826" s="233">
        <v>1142920</v>
      </c>
      <c r="N4826" s="233">
        <v>1133119</v>
      </c>
      <c r="O4826" s="233">
        <v>1322829</v>
      </c>
      <c r="P4826" s="234">
        <v>1335320</v>
      </c>
    </row>
    <row r="4827" spans="1:16" x14ac:dyDescent="0.25">
      <c r="A4827" s="231" t="s">
        <v>1487</v>
      </c>
      <c r="B4827" s="232" t="s">
        <v>5447</v>
      </c>
      <c r="C4827" s="233">
        <v>763866</v>
      </c>
      <c r="D4827" s="233">
        <v>720664</v>
      </c>
      <c r="E4827" s="233">
        <v>851358</v>
      </c>
      <c r="F4827" s="233">
        <v>890790</v>
      </c>
      <c r="G4827" s="233">
        <v>1123763</v>
      </c>
      <c r="H4827" s="233">
        <v>1135858</v>
      </c>
      <c r="I4827" s="233">
        <v>1404509</v>
      </c>
      <c r="J4827" s="233">
        <v>1479594</v>
      </c>
      <c r="K4827" s="233">
        <v>1364135</v>
      </c>
      <c r="L4827" s="233">
        <v>1428132</v>
      </c>
      <c r="M4827" s="233">
        <v>1422875</v>
      </c>
      <c r="N4827" s="233">
        <v>1435873</v>
      </c>
      <c r="O4827" s="233">
        <v>1567038</v>
      </c>
      <c r="P4827" s="234">
        <v>1589833</v>
      </c>
    </row>
    <row r="4828" spans="1:16" x14ac:dyDescent="0.25">
      <c r="A4828" s="231" t="s">
        <v>20</v>
      </c>
      <c r="B4828" s="232" t="s">
        <v>4533</v>
      </c>
      <c r="C4828" s="233">
        <v>2445739</v>
      </c>
      <c r="D4828" s="233">
        <v>2853924</v>
      </c>
      <c r="E4828" s="233">
        <v>3474293</v>
      </c>
      <c r="F4828" s="233">
        <v>3915769</v>
      </c>
      <c r="G4828" s="233">
        <v>3910420</v>
      </c>
      <c r="H4828" s="233">
        <v>4505156</v>
      </c>
      <c r="I4828" s="233">
        <v>5611427</v>
      </c>
      <c r="J4828" s="233">
        <v>6383255</v>
      </c>
      <c r="K4828" s="233">
        <v>5505536</v>
      </c>
      <c r="L4828" s="233">
        <v>6475833</v>
      </c>
      <c r="M4828" s="233">
        <v>7171834</v>
      </c>
      <c r="N4828" s="233">
        <v>7164060</v>
      </c>
      <c r="O4828" s="233">
        <v>8041808</v>
      </c>
      <c r="P4828" s="234">
        <v>7517285</v>
      </c>
    </row>
    <row r="4829" spans="1:16" x14ac:dyDescent="0.25">
      <c r="A4829" s="231" t="s">
        <v>3069</v>
      </c>
      <c r="B4829" s="232" t="s">
        <v>5437</v>
      </c>
      <c r="C4829" s="233">
        <v>959916</v>
      </c>
      <c r="D4829" s="233">
        <v>1025535</v>
      </c>
      <c r="E4829" s="233">
        <v>1194819</v>
      </c>
      <c r="F4829" s="233">
        <v>1395455</v>
      </c>
      <c r="G4829" s="233">
        <v>1587131</v>
      </c>
      <c r="H4829" s="233">
        <v>1668354</v>
      </c>
      <c r="I4829" s="233">
        <v>1951228</v>
      </c>
      <c r="J4829" s="233">
        <v>2407199</v>
      </c>
      <c r="K4829" s="233">
        <v>2175337</v>
      </c>
      <c r="L4829" s="233">
        <v>2327819</v>
      </c>
      <c r="M4829" s="233">
        <v>2535320</v>
      </c>
      <c r="N4829" s="233">
        <v>6579</v>
      </c>
      <c r="O4829" s="233">
        <v>3184</v>
      </c>
      <c r="P4829" s="234">
        <v>200</v>
      </c>
    </row>
    <row r="4830" spans="1:16" x14ac:dyDescent="0.25">
      <c r="A4830" s="231" t="s">
        <v>7236</v>
      </c>
      <c r="B4830" s="232" t="s">
        <v>7237</v>
      </c>
      <c r="C4830" s="233"/>
      <c r="D4830" s="233"/>
      <c r="E4830" s="233"/>
      <c r="F4830" s="233"/>
      <c r="G4830" s="233"/>
      <c r="H4830" s="233"/>
      <c r="I4830" s="233"/>
      <c r="J4830" s="233"/>
      <c r="K4830" s="233"/>
      <c r="L4830" s="233"/>
      <c r="M4830" s="233"/>
      <c r="N4830" s="233">
        <v>2529320</v>
      </c>
      <c r="O4830" s="233">
        <v>2792733</v>
      </c>
      <c r="P4830" s="234">
        <v>2671473</v>
      </c>
    </row>
    <row r="4831" spans="1:16" x14ac:dyDescent="0.25">
      <c r="A4831" s="231" t="s">
        <v>7107</v>
      </c>
      <c r="B4831" s="232" t="s">
        <v>7108</v>
      </c>
      <c r="C4831" s="233">
        <v>167093</v>
      </c>
      <c r="D4831" s="233">
        <v>177188</v>
      </c>
      <c r="E4831" s="233">
        <v>201570</v>
      </c>
      <c r="F4831" s="233">
        <v>215901</v>
      </c>
      <c r="G4831" s="233">
        <v>250624</v>
      </c>
      <c r="H4831" s="233">
        <v>305034</v>
      </c>
      <c r="I4831" s="233">
        <v>305464</v>
      </c>
      <c r="J4831" s="233">
        <v>366834</v>
      </c>
      <c r="K4831" s="233">
        <v>336540</v>
      </c>
      <c r="L4831" s="233">
        <v>393330</v>
      </c>
      <c r="M4831" s="233">
        <v>413429</v>
      </c>
      <c r="N4831" s="233">
        <v>449932</v>
      </c>
      <c r="O4831" s="233">
        <v>539063</v>
      </c>
      <c r="P4831" s="234">
        <v>472918</v>
      </c>
    </row>
    <row r="4832" spans="1:16" x14ac:dyDescent="0.25">
      <c r="A4832" s="231" t="s">
        <v>8390</v>
      </c>
      <c r="B4832" s="232" t="s">
        <v>8391</v>
      </c>
      <c r="C4832" s="233">
        <v>380107</v>
      </c>
      <c r="D4832" s="233">
        <v>395833</v>
      </c>
      <c r="E4832" s="233">
        <v>519617</v>
      </c>
      <c r="F4832" s="233">
        <v>580860</v>
      </c>
      <c r="G4832" s="233">
        <v>648821</v>
      </c>
      <c r="H4832" s="233">
        <v>768845</v>
      </c>
      <c r="I4832" s="233">
        <v>856760</v>
      </c>
      <c r="J4832" s="233">
        <v>1047723</v>
      </c>
      <c r="K4832" s="233">
        <v>958142</v>
      </c>
      <c r="L4832" s="233">
        <v>1278890</v>
      </c>
      <c r="M4832" s="233">
        <v>1624747</v>
      </c>
      <c r="N4832" s="233">
        <v>20819</v>
      </c>
      <c r="O4832" s="233">
        <v>25079</v>
      </c>
      <c r="P4832" s="234">
        <v>8</v>
      </c>
    </row>
    <row r="4833" spans="1:16" x14ac:dyDescent="0.25">
      <c r="A4833" s="231" t="s">
        <v>7122</v>
      </c>
      <c r="B4833" s="232" t="s">
        <v>7123</v>
      </c>
      <c r="C4833" s="233"/>
      <c r="D4833" s="233"/>
      <c r="E4833" s="233"/>
      <c r="F4833" s="233"/>
      <c r="G4833" s="233"/>
      <c r="H4833" s="233"/>
      <c r="I4833" s="233"/>
      <c r="J4833" s="233"/>
      <c r="K4833" s="233"/>
      <c r="L4833" s="233"/>
      <c r="M4833" s="233"/>
      <c r="N4833" s="233">
        <v>1644141</v>
      </c>
      <c r="O4833" s="233">
        <v>1579929</v>
      </c>
      <c r="P4833" s="234">
        <v>1948060</v>
      </c>
    </row>
    <row r="4834" spans="1:16" x14ac:dyDescent="0.25">
      <c r="A4834" s="231" t="s">
        <v>276</v>
      </c>
      <c r="B4834" s="232" t="s">
        <v>5438</v>
      </c>
      <c r="C4834" s="233">
        <v>965506</v>
      </c>
      <c r="D4834" s="233">
        <v>988684</v>
      </c>
      <c r="E4834" s="233">
        <v>1337019</v>
      </c>
      <c r="F4834" s="233">
        <v>1173566</v>
      </c>
      <c r="G4834" s="233">
        <v>1340038</v>
      </c>
      <c r="H4834" s="233">
        <v>1630057</v>
      </c>
      <c r="I4834" s="233">
        <v>1757660</v>
      </c>
      <c r="J4834" s="233">
        <v>2177164</v>
      </c>
      <c r="K4834" s="233">
        <v>1803294</v>
      </c>
      <c r="L4834" s="233">
        <v>2180768</v>
      </c>
      <c r="M4834" s="233">
        <v>2088487</v>
      </c>
      <c r="N4834" s="233">
        <v>2296379</v>
      </c>
      <c r="O4834" s="233">
        <v>2477876</v>
      </c>
      <c r="P4834" s="234">
        <v>2256151</v>
      </c>
    </row>
    <row r="4835" spans="1:16" x14ac:dyDescent="0.25">
      <c r="A4835" s="231" t="s">
        <v>7163</v>
      </c>
      <c r="B4835" s="232" t="s">
        <v>7164</v>
      </c>
      <c r="C4835" s="233">
        <v>349919</v>
      </c>
      <c r="D4835" s="233">
        <v>346540</v>
      </c>
      <c r="E4835" s="233">
        <v>434772</v>
      </c>
      <c r="F4835" s="233">
        <v>414669</v>
      </c>
      <c r="G4835" s="233">
        <v>478374</v>
      </c>
      <c r="H4835" s="233">
        <v>530452</v>
      </c>
      <c r="I4835" s="233">
        <v>589451</v>
      </c>
      <c r="J4835" s="233">
        <v>700160</v>
      </c>
      <c r="K4835" s="233">
        <v>614671</v>
      </c>
      <c r="L4835" s="233">
        <v>698630</v>
      </c>
      <c r="M4835" s="233">
        <v>793474</v>
      </c>
      <c r="N4835" s="233">
        <v>790410</v>
      </c>
      <c r="O4835" s="233">
        <v>840332</v>
      </c>
      <c r="P4835" s="234">
        <v>749641</v>
      </c>
    </row>
    <row r="4836" spans="1:16" x14ac:dyDescent="0.25">
      <c r="A4836" s="231" t="s">
        <v>8432</v>
      </c>
      <c r="B4836" s="232" t="s">
        <v>8433</v>
      </c>
      <c r="C4836" s="233">
        <v>713131</v>
      </c>
      <c r="D4836" s="233">
        <v>845966</v>
      </c>
      <c r="E4836" s="233">
        <v>988855</v>
      </c>
      <c r="F4836" s="233">
        <v>1174940</v>
      </c>
      <c r="G4836" s="233">
        <v>1295170</v>
      </c>
      <c r="H4836" s="233">
        <v>1398917</v>
      </c>
      <c r="I4836" s="233">
        <v>1537967</v>
      </c>
      <c r="J4836" s="233">
        <v>1844201</v>
      </c>
      <c r="K4836" s="233">
        <v>1780002</v>
      </c>
      <c r="L4836" s="233">
        <v>1885277</v>
      </c>
      <c r="M4836" s="233">
        <v>2136216</v>
      </c>
      <c r="N4836" s="233">
        <v>2315618</v>
      </c>
      <c r="O4836" s="233">
        <v>2318534</v>
      </c>
      <c r="P4836" s="234">
        <v>2355023</v>
      </c>
    </row>
    <row r="4837" spans="1:16" x14ac:dyDescent="0.25">
      <c r="A4837" s="231" t="s">
        <v>481</v>
      </c>
      <c r="B4837" s="232" t="s">
        <v>5439</v>
      </c>
      <c r="C4837" s="233">
        <v>138226</v>
      </c>
      <c r="D4837" s="233">
        <v>163285</v>
      </c>
      <c r="E4837" s="233">
        <v>231467</v>
      </c>
      <c r="F4837" s="233">
        <v>311221</v>
      </c>
      <c r="G4837" s="233">
        <v>396626</v>
      </c>
      <c r="H4837" s="233">
        <v>530796</v>
      </c>
      <c r="I4837" s="233">
        <v>649302</v>
      </c>
      <c r="J4837" s="233">
        <v>757872</v>
      </c>
      <c r="K4837" s="233">
        <v>745485</v>
      </c>
      <c r="L4837" s="233">
        <v>1033378</v>
      </c>
      <c r="M4837" s="233">
        <v>1213969</v>
      </c>
      <c r="N4837" s="233">
        <v>1372048</v>
      </c>
      <c r="O4837" s="233">
        <v>1523332</v>
      </c>
      <c r="P4837" s="234">
        <v>1754201</v>
      </c>
    </row>
    <row r="4838" spans="1:16" x14ac:dyDescent="0.25">
      <c r="A4838" s="231" t="s">
        <v>7114</v>
      </c>
      <c r="B4838" s="232" t="s">
        <v>7115</v>
      </c>
      <c r="C4838" s="233"/>
      <c r="D4838" s="233"/>
      <c r="E4838" s="233"/>
      <c r="F4838" s="233"/>
      <c r="G4838" s="233"/>
      <c r="H4838" s="233"/>
      <c r="I4838" s="233"/>
      <c r="J4838" s="233"/>
      <c r="K4838" s="233"/>
      <c r="L4838" s="233"/>
      <c r="M4838" s="233"/>
      <c r="N4838" s="233">
        <v>583529</v>
      </c>
      <c r="O4838" s="233">
        <v>844803</v>
      </c>
      <c r="P4838" s="234">
        <v>479791</v>
      </c>
    </row>
    <row r="4839" spans="1:16" x14ac:dyDescent="0.25">
      <c r="A4839" s="231" t="s">
        <v>281</v>
      </c>
      <c r="B4839" s="232" t="s">
        <v>4534</v>
      </c>
      <c r="C4839" s="233">
        <v>549160</v>
      </c>
      <c r="D4839" s="233">
        <v>569807</v>
      </c>
      <c r="E4839" s="233">
        <v>535192</v>
      </c>
      <c r="F4839" s="233">
        <v>626429</v>
      </c>
      <c r="G4839" s="233">
        <v>816143</v>
      </c>
      <c r="H4839" s="233">
        <v>963660</v>
      </c>
      <c r="I4839" s="233">
        <v>1093033</v>
      </c>
      <c r="J4839" s="233">
        <v>1266790</v>
      </c>
      <c r="K4839" s="233">
        <v>1388153</v>
      </c>
      <c r="L4839" s="233">
        <v>1679900</v>
      </c>
      <c r="M4839" s="233">
        <v>2047419</v>
      </c>
      <c r="N4839" s="233">
        <v>2060960</v>
      </c>
      <c r="O4839" s="233">
        <v>2011236</v>
      </c>
      <c r="P4839" s="234">
        <v>2479437</v>
      </c>
    </row>
    <row r="4840" spans="1:16" x14ac:dyDescent="0.25">
      <c r="A4840" s="231" t="s">
        <v>748</v>
      </c>
      <c r="B4840" s="232" t="s">
        <v>9613</v>
      </c>
      <c r="C4840" s="233">
        <v>529528</v>
      </c>
      <c r="D4840" s="233">
        <v>599557</v>
      </c>
      <c r="E4840" s="233">
        <v>766437</v>
      </c>
      <c r="F4840" s="233">
        <v>866507</v>
      </c>
      <c r="G4840" s="233">
        <v>1032203</v>
      </c>
      <c r="H4840" s="233">
        <v>1318685</v>
      </c>
      <c r="I4840" s="233">
        <v>1522409</v>
      </c>
      <c r="J4840" s="233">
        <v>1597815</v>
      </c>
      <c r="K4840" s="233">
        <v>1288638</v>
      </c>
      <c r="L4840" s="233">
        <v>1548979</v>
      </c>
      <c r="M4840" s="233">
        <v>2085827</v>
      </c>
      <c r="N4840" s="233">
        <v>2205852</v>
      </c>
      <c r="O4840" s="233">
        <v>2206891</v>
      </c>
      <c r="P4840" s="234">
        <v>2279449</v>
      </c>
    </row>
    <row r="4841" spans="1:16" x14ac:dyDescent="0.25">
      <c r="A4841" s="231" t="s">
        <v>8663</v>
      </c>
      <c r="B4841" s="232" t="s">
        <v>8664</v>
      </c>
      <c r="C4841" s="233">
        <v>36167</v>
      </c>
      <c r="D4841" s="233">
        <v>35177</v>
      </c>
      <c r="E4841" s="233">
        <v>48936</v>
      </c>
      <c r="F4841" s="233">
        <v>45889</v>
      </c>
      <c r="G4841" s="233">
        <v>49637</v>
      </c>
      <c r="H4841" s="233">
        <v>64543</v>
      </c>
      <c r="I4841" s="233">
        <v>83839</v>
      </c>
      <c r="J4841" s="233">
        <v>77775</v>
      </c>
      <c r="K4841" s="233">
        <v>66550</v>
      </c>
      <c r="L4841" s="233">
        <v>70598</v>
      </c>
      <c r="M4841" s="233">
        <v>71755</v>
      </c>
      <c r="N4841" s="233">
        <v>82906</v>
      </c>
      <c r="O4841" s="233">
        <v>95917</v>
      </c>
      <c r="P4841" s="234">
        <v>95337</v>
      </c>
    </row>
    <row r="4842" spans="1:16" x14ac:dyDescent="0.25">
      <c r="A4842" s="231" t="s">
        <v>1654</v>
      </c>
      <c r="B4842" s="232" t="s">
        <v>9614</v>
      </c>
      <c r="C4842" s="233">
        <v>129364</v>
      </c>
      <c r="D4842" s="233">
        <v>140604</v>
      </c>
      <c r="E4842" s="233">
        <v>110259</v>
      </c>
      <c r="F4842" s="233">
        <v>99757</v>
      </c>
      <c r="G4842" s="233">
        <v>96921</v>
      </c>
      <c r="H4842" s="233">
        <v>106562</v>
      </c>
      <c r="I4842" s="233">
        <v>115371</v>
      </c>
      <c r="J4842" s="233">
        <v>123873</v>
      </c>
      <c r="K4842" s="233">
        <v>115100</v>
      </c>
      <c r="L4842" s="233">
        <v>111279</v>
      </c>
      <c r="M4842" s="233">
        <v>115276</v>
      </c>
      <c r="N4842" s="233">
        <v>102952</v>
      </c>
      <c r="O4842" s="233">
        <v>110337</v>
      </c>
      <c r="P4842" s="234">
        <v>101020</v>
      </c>
    </row>
    <row r="4843" spans="1:16" x14ac:dyDescent="0.25">
      <c r="A4843" s="231" t="s">
        <v>7089</v>
      </c>
      <c r="B4843" s="232" t="s">
        <v>7091</v>
      </c>
      <c r="C4843" s="233">
        <v>136433</v>
      </c>
      <c r="D4843" s="233">
        <v>164732</v>
      </c>
      <c r="E4843" s="233">
        <v>201188</v>
      </c>
      <c r="F4843" s="233">
        <v>254558</v>
      </c>
      <c r="G4843" s="233">
        <v>245752</v>
      </c>
      <c r="H4843" s="233">
        <v>271158</v>
      </c>
      <c r="I4843" s="233">
        <v>320280</v>
      </c>
      <c r="J4843" s="233">
        <v>438752</v>
      </c>
      <c r="K4843" s="233">
        <v>385607</v>
      </c>
      <c r="L4843" s="233">
        <v>462200</v>
      </c>
      <c r="M4843" s="233">
        <v>464244</v>
      </c>
      <c r="N4843" s="233">
        <v>390169</v>
      </c>
      <c r="O4843" s="233">
        <v>406430</v>
      </c>
      <c r="P4843" s="234">
        <v>469278</v>
      </c>
    </row>
    <row r="4844" spans="1:16" x14ac:dyDescent="0.25">
      <c r="A4844" s="231" t="s">
        <v>7102</v>
      </c>
      <c r="B4844" s="232" t="s">
        <v>7103</v>
      </c>
      <c r="C4844" s="233">
        <v>268360</v>
      </c>
      <c r="D4844" s="233">
        <v>268398</v>
      </c>
      <c r="E4844" s="233">
        <v>284409</v>
      </c>
      <c r="F4844" s="233">
        <v>332676</v>
      </c>
      <c r="G4844" s="233">
        <v>377385</v>
      </c>
      <c r="H4844" s="233">
        <v>459335</v>
      </c>
      <c r="I4844" s="233">
        <v>492651</v>
      </c>
      <c r="J4844" s="233">
        <v>525397</v>
      </c>
      <c r="K4844" s="233">
        <v>466546</v>
      </c>
      <c r="L4844" s="233">
        <v>486905</v>
      </c>
      <c r="M4844" s="233">
        <v>481499</v>
      </c>
      <c r="N4844" s="233">
        <v>488120</v>
      </c>
      <c r="O4844" s="233">
        <v>588305</v>
      </c>
      <c r="P4844" s="234">
        <v>633247</v>
      </c>
    </row>
    <row r="4845" spans="1:16" x14ac:dyDescent="0.25">
      <c r="A4845" s="231" t="s">
        <v>7116</v>
      </c>
      <c r="B4845" s="232" t="s">
        <v>7117</v>
      </c>
      <c r="C4845" s="233">
        <v>49300</v>
      </c>
      <c r="D4845" s="233">
        <v>51599</v>
      </c>
      <c r="E4845" s="233">
        <v>64195</v>
      </c>
      <c r="F4845" s="233">
        <v>69065</v>
      </c>
      <c r="G4845" s="233">
        <v>66959</v>
      </c>
      <c r="H4845" s="233">
        <v>79531</v>
      </c>
      <c r="I4845" s="233">
        <v>94498</v>
      </c>
      <c r="J4845" s="233">
        <v>122538</v>
      </c>
      <c r="K4845" s="233">
        <v>95056</v>
      </c>
      <c r="L4845" s="233">
        <v>103322</v>
      </c>
      <c r="M4845" s="233">
        <v>114866</v>
      </c>
      <c r="N4845" s="233">
        <v>115831</v>
      </c>
      <c r="O4845" s="233">
        <v>113289</v>
      </c>
      <c r="P4845" s="234">
        <v>111497</v>
      </c>
    </row>
    <row r="4846" spans="1:16" x14ac:dyDescent="0.25">
      <c r="A4846" s="231" t="s">
        <v>482</v>
      </c>
      <c r="B4846" s="232" t="s">
        <v>4535</v>
      </c>
      <c r="C4846" s="233">
        <v>238760</v>
      </c>
      <c r="D4846" s="233">
        <v>191877</v>
      </c>
      <c r="E4846" s="233">
        <v>284279</v>
      </c>
      <c r="F4846" s="233">
        <v>251697</v>
      </c>
      <c r="G4846" s="233">
        <v>271908</v>
      </c>
      <c r="H4846" s="233">
        <v>310133</v>
      </c>
      <c r="I4846" s="233">
        <v>397943</v>
      </c>
      <c r="J4846" s="233">
        <v>434942</v>
      </c>
      <c r="K4846" s="233">
        <v>447381</v>
      </c>
      <c r="L4846" s="233">
        <v>511361</v>
      </c>
      <c r="M4846" s="233">
        <v>813661</v>
      </c>
      <c r="N4846" s="233">
        <v>928435</v>
      </c>
      <c r="O4846" s="233">
        <v>765400</v>
      </c>
      <c r="P4846" s="234">
        <v>851867</v>
      </c>
    </row>
    <row r="4847" spans="1:16" x14ac:dyDescent="0.25">
      <c r="A4847" s="231" t="s">
        <v>1265</v>
      </c>
      <c r="B4847" s="232" t="s">
        <v>5433</v>
      </c>
      <c r="C4847" s="233">
        <v>75381</v>
      </c>
      <c r="D4847" s="233">
        <v>86231</v>
      </c>
      <c r="E4847" s="233">
        <v>119618</v>
      </c>
      <c r="F4847" s="233">
        <v>164084</v>
      </c>
      <c r="G4847" s="233">
        <v>198818</v>
      </c>
      <c r="H4847" s="233">
        <v>230659</v>
      </c>
      <c r="I4847" s="233">
        <v>240306</v>
      </c>
      <c r="J4847" s="233">
        <v>270141</v>
      </c>
      <c r="K4847" s="233">
        <v>263451</v>
      </c>
      <c r="L4847" s="233">
        <v>285332</v>
      </c>
      <c r="M4847" s="233">
        <v>314162</v>
      </c>
      <c r="N4847" s="233">
        <v>311878</v>
      </c>
      <c r="O4847" s="233">
        <v>357260</v>
      </c>
      <c r="P4847" s="234">
        <v>382144</v>
      </c>
    </row>
    <row r="4848" spans="1:16" x14ac:dyDescent="0.25">
      <c r="A4848" s="231" t="s">
        <v>8781</v>
      </c>
      <c r="B4848" s="232" t="s">
        <v>8782</v>
      </c>
      <c r="C4848" s="233">
        <v>30738</v>
      </c>
      <c r="D4848" s="233">
        <v>32970</v>
      </c>
      <c r="E4848" s="233">
        <v>32749</v>
      </c>
      <c r="F4848" s="233">
        <v>37921</v>
      </c>
      <c r="G4848" s="233">
        <v>39609</v>
      </c>
      <c r="H4848" s="233">
        <v>40599</v>
      </c>
      <c r="I4848" s="233">
        <v>49442</v>
      </c>
      <c r="J4848" s="233">
        <v>72788</v>
      </c>
      <c r="K4848" s="233">
        <v>47560</v>
      </c>
      <c r="L4848" s="233">
        <v>60459</v>
      </c>
      <c r="M4848" s="233">
        <v>72409</v>
      </c>
      <c r="N4848" s="233">
        <v>77758</v>
      </c>
      <c r="O4848" s="233">
        <v>85258</v>
      </c>
      <c r="P4848" s="234">
        <v>112975</v>
      </c>
    </row>
    <row r="4849" spans="1:16" x14ac:dyDescent="0.25">
      <c r="A4849" s="231" t="s">
        <v>878</v>
      </c>
      <c r="B4849" s="232" t="s">
        <v>5434</v>
      </c>
      <c r="C4849" s="233">
        <v>5081002</v>
      </c>
      <c r="D4849" s="233">
        <v>4755061</v>
      </c>
      <c r="E4849" s="233">
        <v>5479618</v>
      </c>
      <c r="F4849" s="233">
        <v>6732615</v>
      </c>
      <c r="G4849" s="233">
        <v>8941613</v>
      </c>
      <c r="H4849" s="233">
        <v>10703675</v>
      </c>
      <c r="I4849" s="233">
        <v>12952885</v>
      </c>
      <c r="J4849" s="233">
        <v>15857155</v>
      </c>
      <c r="K4849" s="233">
        <v>13786526</v>
      </c>
      <c r="L4849" s="233">
        <v>17278831</v>
      </c>
      <c r="M4849" s="233">
        <v>25977560</v>
      </c>
      <c r="N4849" s="233">
        <v>23082615</v>
      </c>
      <c r="O4849" s="233">
        <v>18109623</v>
      </c>
      <c r="P4849" s="234">
        <v>20469831</v>
      </c>
    </row>
    <row r="4850" spans="1:16" x14ac:dyDescent="0.25">
      <c r="A4850" s="231" t="s">
        <v>1890</v>
      </c>
      <c r="B4850" s="232" t="s">
        <v>5453</v>
      </c>
      <c r="C4850" s="233">
        <v>157298</v>
      </c>
      <c r="D4850" s="233">
        <v>172656</v>
      </c>
      <c r="E4850" s="233">
        <v>230646</v>
      </c>
      <c r="F4850" s="233">
        <v>300939</v>
      </c>
      <c r="G4850" s="233">
        <v>364621</v>
      </c>
      <c r="H4850" s="233">
        <v>466138</v>
      </c>
      <c r="I4850" s="233">
        <v>527951</v>
      </c>
      <c r="J4850" s="233">
        <v>645917</v>
      </c>
      <c r="K4850" s="233">
        <v>661294</v>
      </c>
      <c r="L4850" s="233">
        <v>753603</v>
      </c>
      <c r="M4850" s="233">
        <v>874736</v>
      </c>
      <c r="N4850" s="233">
        <v>926353</v>
      </c>
      <c r="O4850" s="233">
        <v>1091609</v>
      </c>
      <c r="P4850" s="234">
        <v>1097792</v>
      </c>
    </row>
    <row r="4851" spans="1:16" x14ac:dyDescent="0.25">
      <c r="A4851" s="231" t="s">
        <v>1872</v>
      </c>
      <c r="B4851" s="232" t="s">
        <v>4523</v>
      </c>
      <c r="C4851" s="233">
        <v>194646</v>
      </c>
      <c r="D4851" s="233">
        <v>193832</v>
      </c>
      <c r="E4851" s="233">
        <v>216103</v>
      </c>
      <c r="F4851" s="233">
        <v>267210</v>
      </c>
      <c r="G4851" s="233">
        <v>281897</v>
      </c>
      <c r="H4851" s="233">
        <v>293007</v>
      </c>
      <c r="I4851" s="233">
        <v>330045</v>
      </c>
      <c r="J4851" s="233">
        <v>359469</v>
      </c>
      <c r="K4851" s="233">
        <v>340743</v>
      </c>
      <c r="L4851" s="233">
        <v>410022</v>
      </c>
      <c r="M4851" s="233">
        <v>510475</v>
      </c>
      <c r="N4851" s="233">
        <v>521361</v>
      </c>
      <c r="O4851" s="233">
        <v>622384</v>
      </c>
      <c r="P4851" s="234">
        <v>567186</v>
      </c>
    </row>
    <row r="4852" spans="1:16" x14ac:dyDescent="0.25">
      <c r="A4852" s="231" t="s">
        <v>574</v>
      </c>
      <c r="B4852" s="232" t="s">
        <v>9615</v>
      </c>
      <c r="C4852" s="233">
        <v>1038427</v>
      </c>
      <c r="D4852" s="233">
        <v>826472</v>
      </c>
      <c r="E4852" s="233">
        <v>922710</v>
      </c>
      <c r="F4852" s="233">
        <v>1048280</v>
      </c>
      <c r="G4852" s="233">
        <v>1069077</v>
      </c>
      <c r="H4852" s="233">
        <v>1225958</v>
      </c>
      <c r="I4852" s="233">
        <v>1301437</v>
      </c>
      <c r="J4852" s="233">
        <v>1478559</v>
      </c>
      <c r="K4852" s="233">
        <v>1585586</v>
      </c>
      <c r="L4852" s="233">
        <v>1851741</v>
      </c>
      <c r="M4852" s="233">
        <v>1974844</v>
      </c>
      <c r="N4852" s="233">
        <v>1895837</v>
      </c>
      <c r="O4852" s="233">
        <v>2086905</v>
      </c>
      <c r="P4852" s="234">
        <v>1945930</v>
      </c>
    </row>
    <row r="4853" spans="1:16" x14ac:dyDescent="0.25">
      <c r="A4853" s="231" t="s">
        <v>375</v>
      </c>
      <c r="B4853" s="232" t="s">
        <v>9616</v>
      </c>
      <c r="C4853" s="233">
        <v>1575913</v>
      </c>
      <c r="D4853" s="233">
        <v>1340659</v>
      </c>
      <c r="E4853" s="233">
        <v>1610627</v>
      </c>
      <c r="F4853" s="233">
        <v>1759393</v>
      </c>
      <c r="G4853" s="233">
        <v>1916488</v>
      </c>
      <c r="H4853" s="233">
        <v>2188841</v>
      </c>
      <c r="I4853" s="233">
        <v>2342993</v>
      </c>
      <c r="J4853" s="233">
        <v>2868801</v>
      </c>
      <c r="K4853" s="233">
        <v>2905895</v>
      </c>
      <c r="L4853" s="233">
        <v>3476272</v>
      </c>
      <c r="M4853" s="233">
        <v>3784320</v>
      </c>
      <c r="N4853" s="233">
        <v>3416807</v>
      </c>
      <c r="O4853" s="233">
        <v>3938491</v>
      </c>
      <c r="P4853" s="234">
        <v>3354713</v>
      </c>
    </row>
    <row r="4854" spans="1:16" x14ac:dyDescent="0.25">
      <c r="A4854" s="231" t="s">
        <v>596</v>
      </c>
      <c r="B4854" s="232" t="s">
        <v>5450</v>
      </c>
      <c r="C4854" s="233">
        <v>505456</v>
      </c>
      <c r="D4854" s="233">
        <v>471001</v>
      </c>
      <c r="E4854" s="233">
        <v>451843</v>
      </c>
      <c r="F4854" s="233">
        <v>432403</v>
      </c>
      <c r="G4854" s="233">
        <v>426386</v>
      </c>
      <c r="H4854" s="233">
        <v>604076</v>
      </c>
      <c r="I4854" s="233">
        <v>870392</v>
      </c>
      <c r="J4854" s="233">
        <v>960744</v>
      </c>
      <c r="K4854" s="233">
        <v>803222</v>
      </c>
      <c r="L4854" s="233">
        <v>1074529</v>
      </c>
      <c r="M4854" s="233">
        <v>1605546</v>
      </c>
      <c r="N4854" s="233">
        <v>1871916</v>
      </c>
      <c r="O4854" s="233">
        <v>2024857</v>
      </c>
      <c r="P4854" s="234">
        <v>2324403</v>
      </c>
    </row>
    <row r="4855" spans="1:16" x14ac:dyDescent="0.25">
      <c r="A4855" s="231" t="s">
        <v>1703</v>
      </c>
      <c r="B4855" s="232" t="s">
        <v>3564</v>
      </c>
      <c r="C4855" s="233">
        <v>67118</v>
      </c>
      <c r="D4855" s="233">
        <v>68608</v>
      </c>
      <c r="E4855" s="233">
        <v>80413</v>
      </c>
      <c r="F4855" s="233">
        <v>94926</v>
      </c>
      <c r="G4855" s="233">
        <v>105195</v>
      </c>
      <c r="H4855" s="233">
        <v>111841</v>
      </c>
      <c r="I4855" s="233">
        <v>192498</v>
      </c>
      <c r="J4855" s="233">
        <v>227833</v>
      </c>
      <c r="K4855" s="233">
        <v>205145</v>
      </c>
      <c r="L4855" s="233">
        <v>241765</v>
      </c>
      <c r="M4855" s="233">
        <v>355810</v>
      </c>
      <c r="N4855" s="233">
        <v>404743</v>
      </c>
      <c r="O4855" s="233">
        <v>434014</v>
      </c>
      <c r="P4855" s="234">
        <v>518897</v>
      </c>
    </row>
    <row r="4856" spans="1:16" x14ac:dyDescent="0.25">
      <c r="A4856" s="231" t="s">
        <v>3086</v>
      </c>
      <c r="B4856" s="232" t="s">
        <v>5449</v>
      </c>
      <c r="C4856" s="233">
        <v>341643</v>
      </c>
      <c r="D4856" s="233">
        <v>377235</v>
      </c>
      <c r="E4856" s="233">
        <v>447231</v>
      </c>
      <c r="F4856" s="233">
        <v>577842</v>
      </c>
      <c r="G4856" s="233">
        <v>608717</v>
      </c>
      <c r="H4856" s="233">
        <v>634882</v>
      </c>
      <c r="I4856" s="233">
        <v>866070</v>
      </c>
      <c r="J4856" s="233">
        <v>955663</v>
      </c>
      <c r="K4856" s="233">
        <v>931171</v>
      </c>
      <c r="L4856" s="233">
        <v>981868</v>
      </c>
      <c r="M4856" s="233">
        <v>1307976</v>
      </c>
      <c r="N4856" s="233">
        <v>549526</v>
      </c>
      <c r="O4856" s="233">
        <v>10355</v>
      </c>
      <c r="P4856" s="234">
        <v>13009</v>
      </c>
    </row>
    <row r="4857" spans="1:16" x14ac:dyDescent="0.25">
      <c r="A4857" s="231" t="s">
        <v>8312</v>
      </c>
      <c r="B4857" s="232" t="s">
        <v>8313</v>
      </c>
      <c r="C4857" s="233"/>
      <c r="D4857" s="233"/>
      <c r="E4857" s="233"/>
      <c r="F4857" s="233"/>
      <c r="G4857" s="233"/>
      <c r="H4857" s="233"/>
      <c r="I4857" s="233"/>
      <c r="J4857" s="233"/>
      <c r="K4857" s="233"/>
      <c r="L4857" s="233"/>
      <c r="M4857" s="233"/>
      <c r="N4857" s="233">
        <v>334495</v>
      </c>
      <c r="O4857" s="233">
        <v>462257</v>
      </c>
      <c r="P4857" s="234">
        <v>631797</v>
      </c>
    </row>
    <row r="4858" spans="1:16" x14ac:dyDescent="0.25">
      <c r="A4858" s="231" t="s">
        <v>4526</v>
      </c>
      <c r="B4858" s="232" t="s">
        <v>4527</v>
      </c>
      <c r="C4858" s="233"/>
      <c r="D4858" s="233"/>
      <c r="E4858" s="233"/>
      <c r="F4858" s="233"/>
      <c r="G4858" s="233"/>
      <c r="H4858" s="233"/>
      <c r="I4858" s="233"/>
      <c r="J4858" s="233"/>
      <c r="K4858" s="233"/>
      <c r="L4858" s="233"/>
      <c r="M4858" s="233"/>
      <c r="N4858" s="233">
        <v>407793</v>
      </c>
      <c r="O4858" s="233">
        <v>648488</v>
      </c>
      <c r="P4858" s="234">
        <v>697952</v>
      </c>
    </row>
    <row r="4859" spans="1:16" x14ac:dyDescent="0.25">
      <c r="A4859" s="231" t="s">
        <v>3136</v>
      </c>
      <c r="B4859" s="232" t="s">
        <v>6599</v>
      </c>
      <c r="C4859" s="233">
        <v>98590</v>
      </c>
      <c r="D4859" s="233">
        <v>107522</v>
      </c>
      <c r="E4859" s="233">
        <v>93554</v>
      </c>
      <c r="F4859" s="233">
        <v>110979</v>
      </c>
      <c r="G4859" s="233">
        <v>123021</v>
      </c>
      <c r="H4859" s="233">
        <v>144334</v>
      </c>
      <c r="I4859" s="233">
        <v>115273</v>
      </c>
      <c r="J4859" s="233">
        <v>25951</v>
      </c>
      <c r="K4859" s="233">
        <v>19262</v>
      </c>
      <c r="L4859" s="233">
        <v>2004</v>
      </c>
      <c r="M4859" s="233">
        <v>37</v>
      </c>
      <c r="N4859" s="233">
        <v>22</v>
      </c>
      <c r="O4859" s="233">
        <v>4</v>
      </c>
      <c r="P4859" s="234">
        <v>9</v>
      </c>
    </row>
    <row r="4860" spans="1:16" x14ac:dyDescent="0.25">
      <c r="A4860" s="231" t="s">
        <v>8073</v>
      </c>
      <c r="B4860" s="232" t="s">
        <v>8074</v>
      </c>
      <c r="C4860" s="233"/>
      <c r="D4860" s="233"/>
      <c r="E4860" s="233"/>
      <c r="F4860" s="233"/>
      <c r="G4860" s="233"/>
      <c r="H4860" s="233"/>
      <c r="I4860" s="233">
        <v>8921</v>
      </c>
      <c r="J4860" s="233">
        <v>102192</v>
      </c>
      <c r="K4860" s="233">
        <v>101732</v>
      </c>
      <c r="L4860" s="233">
        <v>134191</v>
      </c>
      <c r="M4860" s="233">
        <v>195170</v>
      </c>
      <c r="N4860" s="233">
        <v>178857</v>
      </c>
      <c r="O4860" s="233">
        <v>190849</v>
      </c>
      <c r="P4860" s="234">
        <v>189599</v>
      </c>
    </row>
    <row r="4861" spans="1:16" x14ac:dyDescent="0.25">
      <c r="A4861" s="231" t="s">
        <v>4528</v>
      </c>
      <c r="B4861" s="232" t="s">
        <v>4529</v>
      </c>
      <c r="C4861" s="233"/>
      <c r="D4861" s="233"/>
      <c r="E4861" s="233"/>
      <c r="F4861" s="233"/>
      <c r="G4861" s="233"/>
      <c r="H4861" s="233"/>
      <c r="I4861" s="233">
        <v>40630</v>
      </c>
      <c r="J4861" s="233">
        <v>32254</v>
      </c>
      <c r="K4861" s="233">
        <v>44524</v>
      </c>
      <c r="L4861" s="233">
        <v>60578</v>
      </c>
      <c r="M4861" s="233">
        <v>74703</v>
      </c>
      <c r="N4861" s="233">
        <v>61202</v>
      </c>
      <c r="O4861" s="233">
        <v>90635</v>
      </c>
      <c r="P4861" s="234">
        <v>128891</v>
      </c>
    </row>
    <row r="4862" spans="1:16" x14ac:dyDescent="0.25">
      <c r="A4862" s="231" t="s">
        <v>2735</v>
      </c>
      <c r="B4862" s="232" t="s">
        <v>4530</v>
      </c>
      <c r="C4862" s="233">
        <v>10212</v>
      </c>
      <c r="D4862" s="233">
        <v>13405</v>
      </c>
      <c r="E4862" s="233">
        <v>15650</v>
      </c>
      <c r="F4862" s="233">
        <v>19150</v>
      </c>
      <c r="G4862" s="233">
        <v>17185</v>
      </c>
      <c r="H4862" s="233">
        <v>24534</v>
      </c>
      <c r="I4862" s="233">
        <v>37196</v>
      </c>
      <c r="J4862" s="233">
        <v>43146</v>
      </c>
      <c r="K4862" s="233">
        <v>42508</v>
      </c>
      <c r="L4862" s="233">
        <v>50683</v>
      </c>
      <c r="M4862" s="233">
        <v>67435</v>
      </c>
      <c r="N4862" s="233">
        <v>80715</v>
      </c>
      <c r="O4862" s="233">
        <v>98068</v>
      </c>
      <c r="P4862" s="234">
        <v>121725</v>
      </c>
    </row>
    <row r="4863" spans="1:16" x14ac:dyDescent="0.25">
      <c r="A4863" s="231" t="s">
        <v>7245</v>
      </c>
      <c r="B4863" s="232" t="s">
        <v>7246</v>
      </c>
      <c r="C4863" s="233"/>
      <c r="D4863" s="233"/>
      <c r="E4863" s="233"/>
      <c r="F4863" s="233"/>
      <c r="G4863" s="233"/>
      <c r="H4863" s="233"/>
      <c r="I4863" s="233"/>
      <c r="J4863" s="233"/>
      <c r="K4863" s="233"/>
      <c r="L4863" s="233"/>
      <c r="M4863" s="233"/>
      <c r="N4863" s="233">
        <v>51637</v>
      </c>
      <c r="O4863" s="233">
        <v>316153</v>
      </c>
      <c r="P4863" s="234">
        <v>352143</v>
      </c>
    </row>
    <row r="4864" spans="1:16" x14ac:dyDescent="0.25">
      <c r="A4864" s="231" t="s">
        <v>7281</v>
      </c>
      <c r="B4864" s="232" t="s">
        <v>7282</v>
      </c>
      <c r="C4864" s="233"/>
      <c r="D4864" s="233"/>
      <c r="E4864" s="233"/>
      <c r="F4864" s="233"/>
      <c r="G4864" s="233"/>
      <c r="H4864" s="233"/>
      <c r="I4864" s="233"/>
      <c r="J4864" s="233"/>
      <c r="K4864" s="233"/>
      <c r="L4864" s="233"/>
      <c r="M4864" s="233"/>
      <c r="N4864" s="233">
        <v>18526</v>
      </c>
      <c r="O4864" s="233">
        <v>30021</v>
      </c>
      <c r="P4864" s="234">
        <v>31763</v>
      </c>
    </row>
    <row r="4865" spans="1:16" x14ac:dyDescent="0.25">
      <c r="A4865" s="231" t="s">
        <v>3116</v>
      </c>
      <c r="B4865" s="232" t="s">
        <v>5419</v>
      </c>
      <c r="C4865" s="233">
        <v>12599</v>
      </c>
      <c r="D4865" s="233">
        <v>14271</v>
      </c>
      <c r="E4865" s="233">
        <v>14171</v>
      </c>
      <c r="F4865" s="233">
        <v>17484</v>
      </c>
      <c r="G4865" s="233">
        <v>15333</v>
      </c>
      <c r="H4865" s="233">
        <v>16877</v>
      </c>
      <c r="I4865" s="233">
        <v>21763</v>
      </c>
      <c r="J4865" s="233">
        <v>31505</v>
      </c>
      <c r="K4865" s="233">
        <v>32102</v>
      </c>
      <c r="L4865" s="233">
        <v>32826</v>
      </c>
      <c r="M4865" s="233">
        <v>34545</v>
      </c>
      <c r="N4865" s="233">
        <v>7174</v>
      </c>
      <c r="O4865" s="233">
        <v>2447</v>
      </c>
      <c r="P4865" s="234"/>
    </row>
    <row r="4866" spans="1:16" x14ac:dyDescent="0.25">
      <c r="A4866" s="231" t="s">
        <v>7215</v>
      </c>
      <c r="B4866" s="232" t="s">
        <v>7217</v>
      </c>
      <c r="C4866" s="233"/>
      <c r="D4866" s="233"/>
      <c r="E4866" s="233"/>
      <c r="F4866" s="233"/>
      <c r="G4866" s="233"/>
      <c r="H4866" s="233"/>
      <c r="I4866" s="233"/>
      <c r="J4866" s="233"/>
      <c r="K4866" s="233"/>
      <c r="L4866" s="233"/>
      <c r="M4866" s="233"/>
      <c r="N4866" s="233">
        <v>94933</v>
      </c>
      <c r="O4866" s="233">
        <v>123156</v>
      </c>
      <c r="P4866" s="234">
        <v>150209</v>
      </c>
    </row>
    <row r="4867" spans="1:16" x14ac:dyDescent="0.25">
      <c r="A4867" s="231" t="s">
        <v>3630</v>
      </c>
      <c r="B4867" s="232" t="s">
        <v>3631</v>
      </c>
      <c r="C4867" s="233"/>
      <c r="D4867" s="233"/>
      <c r="E4867" s="233"/>
      <c r="F4867" s="233"/>
      <c r="G4867" s="233"/>
      <c r="H4867" s="233"/>
      <c r="I4867" s="233"/>
      <c r="J4867" s="233"/>
      <c r="K4867" s="233"/>
      <c r="L4867" s="233"/>
      <c r="M4867" s="233"/>
      <c r="N4867" s="233">
        <v>21072</v>
      </c>
      <c r="O4867" s="233">
        <v>19228</v>
      </c>
      <c r="P4867" s="234">
        <v>16600</v>
      </c>
    </row>
    <row r="4868" spans="1:16" x14ac:dyDescent="0.25">
      <c r="A4868" s="231" t="s">
        <v>3084</v>
      </c>
      <c r="B4868" s="232" t="s">
        <v>4542</v>
      </c>
      <c r="C4868" s="233">
        <v>124290</v>
      </c>
      <c r="D4868" s="233">
        <v>123184</v>
      </c>
      <c r="E4868" s="233">
        <v>132328</v>
      </c>
      <c r="F4868" s="233">
        <v>284089</v>
      </c>
      <c r="G4868" s="233">
        <v>323688</v>
      </c>
      <c r="H4868" s="233">
        <v>247906</v>
      </c>
      <c r="I4868" s="233">
        <v>263767</v>
      </c>
      <c r="J4868" s="233">
        <v>581576</v>
      </c>
      <c r="K4868" s="233">
        <v>409535</v>
      </c>
      <c r="L4868" s="233">
        <v>661902</v>
      </c>
      <c r="M4868" s="233">
        <v>669173</v>
      </c>
      <c r="N4868" s="233">
        <v>168180</v>
      </c>
      <c r="O4868" s="233">
        <v>109235</v>
      </c>
      <c r="P4868" s="234">
        <v>5389</v>
      </c>
    </row>
    <row r="4869" spans="1:16" x14ac:dyDescent="0.25">
      <c r="A4869" s="231" t="s">
        <v>2525</v>
      </c>
      <c r="B4869" s="232" t="s">
        <v>6559</v>
      </c>
      <c r="C4869" s="233">
        <v>78313</v>
      </c>
      <c r="D4869" s="233">
        <v>82328</v>
      </c>
      <c r="E4869" s="233">
        <v>99140</v>
      </c>
      <c r="F4869" s="233">
        <v>127059</v>
      </c>
      <c r="G4869" s="233">
        <v>127199</v>
      </c>
      <c r="H4869" s="233">
        <v>122198</v>
      </c>
      <c r="I4869" s="233">
        <v>113243</v>
      </c>
      <c r="J4869" s="233">
        <v>198836</v>
      </c>
      <c r="K4869" s="233">
        <v>240975</v>
      </c>
      <c r="L4869" s="233">
        <v>409886</v>
      </c>
      <c r="M4869" s="233">
        <v>382473</v>
      </c>
      <c r="N4869" s="233">
        <v>160746</v>
      </c>
      <c r="O4869" s="233">
        <v>157857</v>
      </c>
      <c r="P4869" s="234">
        <v>169940</v>
      </c>
    </row>
    <row r="4870" spans="1:16" x14ac:dyDescent="0.25">
      <c r="A4870" s="231" t="s">
        <v>8438</v>
      </c>
      <c r="B4870" s="232" t="s">
        <v>8439</v>
      </c>
      <c r="C4870" s="233">
        <v>40868</v>
      </c>
      <c r="D4870" s="233">
        <v>40421</v>
      </c>
      <c r="E4870" s="233">
        <v>45352</v>
      </c>
      <c r="F4870" s="233">
        <v>59690</v>
      </c>
      <c r="G4870" s="233">
        <v>62062</v>
      </c>
      <c r="H4870" s="233">
        <v>77408</v>
      </c>
      <c r="I4870" s="233">
        <v>8333</v>
      </c>
      <c r="J4870" s="233">
        <v>7709</v>
      </c>
      <c r="K4870" s="233">
        <v>4287</v>
      </c>
      <c r="L4870" s="233">
        <v>5789</v>
      </c>
      <c r="M4870" s="233">
        <v>4893</v>
      </c>
      <c r="N4870" s="233">
        <v>6055</v>
      </c>
      <c r="O4870" s="233">
        <v>7255</v>
      </c>
      <c r="P4870" s="234">
        <v>7837</v>
      </c>
    </row>
    <row r="4871" spans="1:16" x14ac:dyDescent="0.25">
      <c r="A4871" s="231" t="s">
        <v>584</v>
      </c>
      <c r="B4871" s="232" t="s">
        <v>5420</v>
      </c>
      <c r="C4871" s="233">
        <v>87174</v>
      </c>
      <c r="D4871" s="233">
        <v>101270</v>
      </c>
      <c r="E4871" s="233">
        <v>112486</v>
      </c>
      <c r="F4871" s="233">
        <v>131753</v>
      </c>
      <c r="G4871" s="233">
        <v>143882</v>
      </c>
      <c r="H4871" s="233">
        <v>160095</v>
      </c>
      <c r="I4871" s="233">
        <v>188779</v>
      </c>
      <c r="J4871" s="233">
        <v>229705</v>
      </c>
      <c r="K4871" s="233">
        <v>240189</v>
      </c>
      <c r="L4871" s="233">
        <v>271888</v>
      </c>
      <c r="M4871" s="233">
        <v>314596</v>
      </c>
      <c r="N4871" s="233">
        <v>340489</v>
      </c>
      <c r="O4871" s="233">
        <v>365449</v>
      </c>
      <c r="P4871" s="234">
        <v>383545</v>
      </c>
    </row>
    <row r="4872" spans="1:16" x14ac:dyDescent="0.25">
      <c r="A4872" s="231" t="s">
        <v>187</v>
      </c>
      <c r="B4872" s="232" t="s">
        <v>4544</v>
      </c>
      <c r="C4872" s="233">
        <v>162223</v>
      </c>
      <c r="D4872" s="233">
        <v>188626</v>
      </c>
      <c r="E4872" s="233">
        <v>223754</v>
      </c>
      <c r="F4872" s="233">
        <v>222474</v>
      </c>
      <c r="G4872" s="233">
        <v>235523</v>
      </c>
      <c r="H4872" s="233">
        <v>258306</v>
      </c>
      <c r="I4872" s="233">
        <v>419393</v>
      </c>
      <c r="J4872" s="233">
        <v>472753</v>
      </c>
      <c r="K4872" s="233">
        <v>426015</v>
      </c>
      <c r="L4872" s="233">
        <v>478080</v>
      </c>
      <c r="M4872" s="233">
        <v>579247</v>
      </c>
      <c r="N4872" s="233">
        <v>575875</v>
      </c>
      <c r="O4872" s="233">
        <v>639740</v>
      </c>
      <c r="P4872" s="234">
        <v>623585</v>
      </c>
    </row>
    <row r="4873" spans="1:16" x14ac:dyDescent="0.25">
      <c r="A4873" s="231" t="s">
        <v>3070</v>
      </c>
      <c r="B4873" s="232" t="s">
        <v>5413</v>
      </c>
      <c r="C4873" s="233">
        <v>1515192</v>
      </c>
      <c r="D4873" s="233">
        <v>1671120</v>
      </c>
      <c r="E4873" s="233">
        <v>1793418</v>
      </c>
      <c r="F4873" s="233">
        <v>1555006</v>
      </c>
      <c r="G4873" s="233">
        <v>1517910</v>
      </c>
      <c r="H4873" s="233">
        <v>1858822</v>
      </c>
      <c r="I4873" s="233">
        <v>3021586</v>
      </c>
      <c r="J4873" s="233">
        <v>4610598</v>
      </c>
      <c r="K4873" s="233">
        <v>3230447</v>
      </c>
      <c r="L4873" s="233">
        <v>2473802</v>
      </c>
      <c r="M4873" s="233">
        <v>4428942</v>
      </c>
      <c r="N4873" s="233">
        <v>618727</v>
      </c>
      <c r="O4873" s="233">
        <v>9948</v>
      </c>
      <c r="P4873" s="234">
        <v>3493</v>
      </c>
    </row>
    <row r="4874" spans="1:16" x14ac:dyDescent="0.25">
      <c r="A4874" s="231" t="s">
        <v>3071</v>
      </c>
      <c r="B4874" s="232" t="s">
        <v>5414</v>
      </c>
      <c r="C4874" s="233">
        <v>13039193</v>
      </c>
      <c r="D4874" s="233">
        <v>13720193</v>
      </c>
      <c r="E4874" s="233">
        <v>13958087</v>
      </c>
      <c r="F4874" s="233">
        <v>17833829</v>
      </c>
      <c r="G4874" s="233">
        <v>16251214</v>
      </c>
      <c r="H4874" s="233">
        <v>18800823</v>
      </c>
      <c r="I4874" s="233">
        <v>27421530</v>
      </c>
      <c r="J4874" s="233">
        <v>40274113</v>
      </c>
      <c r="K4874" s="233">
        <v>28637365</v>
      </c>
      <c r="L4874" s="233">
        <v>30406947</v>
      </c>
      <c r="M4874" s="233">
        <v>43061607</v>
      </c>
      <c r="N4874" s="233">
        <v>3188016</v>
      </c>
      <c r="O4874" s="233">
        <v>2164574</v>
      </c>
      <c r="P4874" s="234">
        <v>23236</v>
      </c>
    </row>
    <row r="4875" spans="1:16" x14ac:dyDescent="0.25">
      <c r="A4875" s="231" t="s">
        <v>3117</v>
      </c>
      <c r="B4875" s="232" t="s">
        <v>5417</v>
      </c>
      <c r="C4875" s="233">
        <v>2386717</v>
      </c>
      <c r="D4875" s="233">
        <v>2549817</v>
      </c>
      <c r="E4875" s="233">
        <v>2970211</v>
      </c>
      <c r="F4875" s="233">
        <v>3288050</v>
      </c>
      <c r="G4875" s="233">
        <v>3607535</v>
      </c>
      <c r="H4875" s="233">
        <v>3527519</v>
      </c>
      <c r="I4875" s="233">
        <v>5439296</v>
      </c>
      <c r="J4875" s="233">
        <v>7725079</v>
      </c>
      <c r="K4875" s="233">
        <v>4536525</v>
      </c>
      <c r="L4875" s="233">
        <v>4977633</v>
      </c>
      <c r="M4875" s="233">
        <v>7429533</v>
      </c>
      <c r="N4875" s="233">
        <v>748197</v>
      </c>
      <c r="O4875" s="233">
        <v>603828</v>
      </c>
      <c r="P4875" s="234">
        <v>4276</v>
      </c>
    </row>
    <row r="4876" spans="1:16" x14ac:dyDescent="0.25">
      <c r="A4876" s="231" t="s">
        <v>509</v>
      </c>
      <c r="B4876" s="232" t="s">
        <v>4547</v>
      </c>
      <c r="C4876" s="233">
        <v>242735</v>
      </c>
      <c r="D4876" s="233">
        <v>295945</v>
      </c>
      <c r="E4876" s="233">
        <v>396578</v>
      </c>
      <c r="F4876" s="233">
        <v>412290</v>
      </c>
      <c r="G4876" s="233">
        <v>422915</v>
      </c>
      <c r="H4876" s="233">
        <v>439543</v>
      </c>
      <c r="I4876" s="233">
        <v>503444</v>
      </c>
      <c r="J4876" s="233">
        <v>880438</v>
      </c>
      <c r="K4876" s="233">
        <v>797451</v>
      </c>
      <c r="L4876" s="233">
        <v>1038973</v>
      </c>
      <c r="M4876" s="233">
        <v>810287</v>
      </c>
      <c r="N4876" s="233">
        <v>1013107</v>
      </c>
      <c r="O4876" s="233">
        <v>1056575</v>
      </c>
      <c r="P4876" s="234">
        <v>1000356</v>
      </c>
    </row>
    <row r="4877" spans="1:16" x14ac:dyDescent="0.25">
      <c r="A4877" s="231" t="s">
        <v>1669</v>
      </c>
      <c r="B4877" s="232" t="s">
        <v>5412</v>
      </c>
      <c r="C4877" s="233">
        <v>1356158</v>
      </c>
      <c r="D4877" s="233">
        <v>451269</v>
      </c>
      <c r="E4877" s="233">
        <v>452530</v>
      </c>
      <c r="F4877" s="233">
        <v>540721</v>
      </c>
      <c r="G4877" s="233">
        <v>453420</v>
      </c>
      <c r="H4877" s="233">
        <v>517111</v>
      </c>
      <c r="I4877" s="233">
        <v>682433</v>
      </c>
      <c r="J4877" s="233">
        <v>950171</v>
      </c>
      <c r="K4877" s="233">
        <v>848206</v>
      </c>
      <c r="L4877" s="233">
        <v>912738</v>
      </c>
      <c r="M4877" s="233">
        <v>1269202</v>
      </c>
      <c r="N4877" s="233">
        <v>1157232</v>
      </c>
      <c r="O4877" s="233">
        <v>1084848</v>
      </c>
      <c r="P4877" s="234">
        <v>1163602</v>
      </c>
    </row>
    <row r="4878" spans="1:16" x14ac:dyDescent="0.25">
      <c r="A4878" s="231" t="s">
        <v>194</v>
      </c>
      <c r="B4878" s="232" t="s">
        <v>4536</v>
      </c>
      <c r="C4878" s="233">
        <v>4814351</v>
      </c>
      <c r="D4878" s="233">
        <v>5394209</v>
      </c>
      <c r="E4878" s="233">
        <v>5984316</v>
      </c>
      <c r="F4878" s="233">
        <v>7244968</v>
      </c>
      <c r="G4878" s="233">
        <v>8606318</v>
      </c>
      <c r="H4878" s="233">
        <v>8960804</v>
      </c>
      <c r="I4878" s="233">
        <v>11163744</v>
      </c>
      <c r="J4878" s="233">
        <v>18223070</v>
      </c>
      <c r="K4878" s="233">
        <v>15780328</v>
      </c>
      <c r="L4878" s="233">
        <v>17209149</v>
      </c>
      <c r="M4878" s="233">
        <v>20460460</v>
      </c>
      <c r="N4878" s="233">
        <v>19865663</v>
      </c>
      <c r="O4878" s="233">
        <v>21554409</v>
      </c>
      <c r="P4878" s="234">
        <v>20863907</v>
      </c>
    </row>
    <row r="4879" spans="1:16" x14ac:dyDescent="0.25">
      <c r="A4879" s="231" t="s">
        <v>360</v>
      </c>
      <c r="B4879" s="232" t="s">
        <v>4537</v>
      </c>
      <c r="C4879" s="233">
        <v>336436</v>
      </c>
      <c r="D4879" s="233">
        <v>375179</v>
      </c>
      <c r="E4879" s="233">
        <v>386971</v>
      </c>
      <c r="F4879" s="233">
        <v>519899</v>
      </c>
      <c r="G4879" s="233">
        <v>619257</v>
      </c>
      <c r="H4879" s="233">
        <v>632018</v>
      </c>
      <c r="I4879" s="233">
        <v>862288</v>
      </c>
      <c r="J4879" s="233">
        <v>1199883</v>
      </c>
      <c r="K4879" s="233">
        <v>1261662</v>
      </c>
      <c r="L4879" s="233">
        <v>1165759</v>
      </c>
      <c r="M4879" s="233">
        <v>1466065</v>
      </c>
      <c r="N4879" s="233">
        <v>1718913</v>
      </c>
      <c r="O4879" s="233">
        <v>1692302</v>
      </c>
      <c r="P4879" s="234">
        <v>1623961</v>
      </c>
    </row>
    <row r="4880" spans="1:16" x14ac:dyDescent="0.25">
      <c r="A4880" s="231" t="s">
        <v>3004</v>
      </c>
      <c r="B4880" s="232" t="s">
        <v>5423</v>
      </c>
      <c r="C4880" s="233">
        <v>46237</v>
      </c>
      <c r="D4880" s="233">
        <v>45981</v>
      </c>
      <c r="E4880" s="233">
        <v>54856</v>
      </c>
      <c r="F4880" s="233">
        <v>68236</v>
      </c>
      <c r="G4880" s="233">
        <v>77901</v>
      </c>
      <c r="H4880" s="233">
        <v>81584</v>
      </c>
      <c r="I4880" s="233">
        <v>84511</v>
      </c>
      <c r="J4880" s="233">
        <v>135285</v>
      </c>
      <c r="K4880" s="233">
        <v>101577</v>
      </c>
      <c r="L4880" s="233">
        <v>124014</v>
      </c>
      <c r="M4880" s="233">
        <v>145359</v>
      </c>
      <c r="N4880" s="233">
        <v>44704</v>
      </c>
      <c r="O4880" s="233">
        <v>12202</v>
      </c>
      <c r="P4880" s="234">
        <v>578</v>
      </c>
    </row>
    <row r="4881" spans="1:16" x14ac:dyDescent="0.25">
      <c r="A4881" s="231" t="s">
        <v>107</v>
      </c>
      <c r="B4881" s="232" t="s">
        <v>4538</v>
      </c>
      <c r="C4881" s="233">
        <v>1562891</v>
      </c>
      <c r="D4881" s="233">
        <v>1606880</v>
      </c>
      <c r="E4881" s="233">
        <v>1833335</v>
      </c>
      <c r="F4881" s="233">
        <v>2034059</v>
      </c>
      <c r="G4881" s="233">
        <v>2293930</v>
      </c>
      <c r="H4881" s="233">
        <v>2244033</v>
      </c>
      <c r="I4881" s="233">
        <v>3472801</v>
      </c>
      <c r="J4881" s="233">
        <v>5268507</v>
      </c>
      <c r="K4881" s="233">
        <v>3863697</v>
      </c>
      <c r="L4881" s="233">
        <v>3926616</v>
      </c>
      <c r="M4881" s="233">
        <v>5552377</v>
      </c>
      <c r="N4881" s="233">
        <v>5184735</v>
      </c>
      <c r="O4881" s="233">
        <v>5352585</v>
      </c>
      <c r="P4881" s="234">
        <v>4889575</v>
      </c>
    </row>
    <row r="4882" spans="1:16" x14ac:dyDescent="0.25">
      <c r="A4882" s="231" t="s">
        <v>384</v>
      </c>
      <c r="B4882" s="232" t="s">
        <v>4539</v>
      </c>
      <c r="C4882" s="233">
        <v>114255</v>
      </c>
      <c r="D4882" s="233">
        <v>146200</v>
      </c>
      <c r="E4882" s="233">
        <v>116217</v>
      </c>
      <c r="F4882" s="233">
        <v>133473</v>
      </c>
      <c r="G4882" s="233">
        <v>152982</v>
      </c>
      <c r="H4882" s="233">
        <v>161877</v>
      </c>
      <c r="I4882" s="233">
        <v>226556</v>
      </c>
      <c r="J4882" s="233">
        <v>273564</v>
      </c>
      <c r="K4882" s="233">
        <v>245633</v>
      </c>
      <c r="L4882" s="233">
        <v>236868</v>
      </c>
      <c r="M4882" s="233">
        <v>347753</v>
      </c>
      <c r="N4882" s="233">
        <v>318444</v>
      </c>
      <c r="O4882" s="233">
        <v>339456</v>
      </c>
      <c r="P4882" s="234">
        <v>320192</v>
      </c>
    </row>
    <row r="4883" spans="1:16" x14ac:dyDescent="0.25">
      <c r="A4883" s="231" t="s">
        <v>1968</v>
      </c>
      <c r="B4883" s="232" t="s">
        <v>4541</v>
      </c>
      <c r="C4883" s="233">
        <v>138355</v>
      </c>
      <c r="D4883" s="233">
        <v>183492</v>
      </c>
      <c r="E4883" s="233">
        <v>177192</v>
      </c>
      <c r="F4883" s="233">
        <v>180365</v>
      </c>
      <c r="G4883" s="233">
        <v>181555</v>
      </c>
      <c r="H4883" s="233">
        <v>188001</v>
      </c>
      <c r="I4883" s="233">
        <v>261144</v>
      </c>
      <c r="J4883" s="233">
        <v>399788</v>
      </c>
      <c r="K4883" s="233">
        <v>314180</v>
      </c>
      <c r="L4883" s="233">
        <v>277328</v>
      </c>
      <c r="M4883" s="233">
        <v>388672</v>
      </c>
      <c r="N4883" s="233">
        <v>401281</v>
      </c>
      <c r="O4883" s="233">
        <v>402012</v>
      </c>
      <c r="P4883" s="234">
        <v>368714</v>
      </c>
    </row>
    <row r="4884" spans="1:16" x14ac:dyDescent="0.25">
      <c r="A4884" s="231" t="s">
        <v>1105</v>
      </c>
      <c r="B4884" s="232" t="s">
        <v>5422</v>
      </c>
      <c r="C4884" s="233">
        <v>18057</v>
      </c>
      <c r="D4884" s="233">
        <v>62839</v>
      </c>
      <c r="E4884" s="233">
        <v>64113</v>
      </c>
      <c r="F4884" s="233">
        <v>65572</v>
      </c>
      <c r="G4884" s="233">
        <v>70462</v>
      </c>
      <c r="H4884" s="233">
        <v>82664</v>
      </c>
      <c r="I4884" s="233">
        <v>112320</v>
      </c>
      <c r="J4884" s="233">
        <v>145741</v>
      </c>
      <c r="K4884" s="233">
        <v>123766</v>
      </c>
      <c r="L4884" s="233">
        <v>127243</v>
      </c>
      <c r="M4884" s="233">
        <v>147746</v>
      </c>
      <c r="N4884" s="233">
        <v>138993</v>
      </c>
      <c r="O4884" s="233">
        <v>160139</v>
      </c>
      <c r="P4884" s="234">
        <v>186866</v>
      </c>
    </row>
    <row r="4885" spans="1:16" x14ac:dyDescent="0.25">
      <c r="A4885" s="231" t="s">
        <v>2419</v>
      </c>
      <c r="B4885" s="232" t="s">
        <v>9617</v>
      </c>
      <c r="C4885" s="233">
        <v>76262</v>
      </c>
      <c r="D4885" s="233">
        <v>90069</v>
      </c>
      <c r="E4885" s="233">
        <v>114774</v>
      </c>
      <c r="F4885" s="233">
        <v>140364</v>
      </c>
      <c r="G4885" s="233">
        <v>187173</v>
      </c>
      <c r="H4885" s="233">
        <v>166338</v>
      </c>
      <c r="I4885" s="233">
        <v>169408</v>
      </c>
      <c r="J4885" s="233">
        <v>194619</v>
      </c>
      <c r="K4885" s="233">
        <v>168722</v>
      </c>
      <c r="L4885" s="233">
        <v>187061</v>
      </c>
      <c r="M4885" s="233">
        <v>239061</v>
      </c>
      <c r="N4885" s="233">
        <v>238186</v>
      </c>
      <c r="O4885" s="233">
        <v>279982</v>
      </c>
      <c r="P4885" s="234">
        <v>311934</v>
      </c>
    </row>
    <row r="4886" spans="1:16" x14ac:dyDescent="0.25">
      <c r="A4886" s="231" t="s">
        <v>7375</v>
      </c>
      <c r="B4886" s="232" t="s">
        <v>7376</v>
      </c>
      <c r="C4886" s="233">
        <v>192047</v>
      </c>
      <c r="D4886" s="233">
        <v>194887</v>
      </c>
      <c r="E4886" s="233">
        <v>195514</v>
      </c>
      <c r="F4886" s="233">
        <v>227614</v>
      </c>
      <c r="G4886" s="233">
        <v>243487</v>
      </c>
      <c r="H4886" s="233">
        <v>281500</v>
      </c>
      <c r="I4886" s="233">
        <v>315449</v>
      </c>
      <c r="J4886" s="233">
        <v>401890</v>
      </c>
      <c r="K4886" s="233">
        <v>339818</v>
      </c>
      <c r="L4886" s="233">
        <v>394593</v>
      </c>
      <c r="M4886" s="233">
        <v>590868</v>
      </c>
      <c r="N4886" s="233">
        <v>594108</v>
      </c>
      <c r="O4886" s="233">
        <v>526592</v>
      </c>
      <c r="P4886" s="234">
        <v>548963</v>
      </c>
    </row>
    <row r="4887" spans="1:16" x14ac:dyDescent="0.25">
      <c r="A4887" s="231" t="s">
        <v>8773</v>
      </c>
      <c r="B4887" s="232" t="s">
        <v>8774</v>
      </c>
      <c r="C4887" s="233">
        <v>168649</v>
      </c>
      <c r="D4887" s="233">
        <v>190649</v>
      </c>
      <c r="E4887" s="233">
        <v>285772</v>
      </c>
      <c r="F4887" s="233">
        <v>333901</v>
      </c>
      <c r="G4887" s="233">
        <v>352502</v>
      </c>
      <c r="H4887" s="233">
        <v>537091</v>
      </c>
      <c r="I4887" s="233">
        <v>648347</v>
      </c>
      <c r="J4887" s="233">
        <v>703359</v>
      </c>
      <c r="K4887" s="233">
        <v>773558</v>
      </c>
      <c r="L4887" s="233">
        <v>1170383</v>
      </c>
      <c r="M4887" s="233">
        <v>1568248</v>
      </c>
      <c r="N4887" s="233">
        <v>1836933</v>
      </c>
      <c r="O4887" s="233">
        <v>1957800</v>
      </c>
      <c r="P4887" s="234">
        <v>1527479</v>
      </c>
    </row>
    <row r="4888" spans="1:16" x14ac:dyDescent="0.25">
      <c r="A4888" s="231" t="s">
        <v>3227</v>
      </c>
      <c r="B4888" s="232" t="s">
        <v>5428</v>
      </c>
      <c r="C4888" s="233">
        <v>10351811</v>
      </c>
      <c r="D4888" s="233">
        <v>10728143</v>
      </c>
      <c r="E4888" s="233">
        <v>15460710</v>
      </c>
      <c r="F4888" s="233">
        <v>15539146</v>
      </c>
      <c r="G4888" s="233">
        <v>15652588</v>
      </c>
      <c r="H4888" s="233">
        <v>16103825</v>
      </c>
      <c r="I4888" s="233">
        <v>22854954</v>
      </c>
      <c r="J4888" s="233">
        <v>35125372</v>
      </c>
      <c r="K4888" s="233">
        <v>33028528</v>
      </c>
      <c r="L4888" s="233">
        <v>39781742</v>
      </c>
      <c r="M4888" s="233">
        <v>45873931</v>
      </c>
      <c r="N4888" s="233">
        <v>781649</v>
      </c>
      <c r="O4888" s="233">
        <v>786225</v>
      </c>
      <c r="P4888" s="234">
        <v>9158</v>
      </c>
    </row>
    <row r="4889" spans="1:16" x14ac:dyDescent="0.25">
      <c r="A4889" s="231" t="s">
        <v>3042</v>
      </c>
      <c r="B4889" s="232" t="s">
        <v>5429</v>
      </c>
      <c r="C4889" s="233">
        <v>111973</v>
      </c>
      <c r="D4889" s="233">
        <v>124837</v>
      </c>
      <c r="E4889" s="233">
        <v>134447</v>
      </c>
      <c r="F4889" s="233">
        <v>302223</v>
      </c>
      <c r="G4889" s="233">
        <v>159383</v>
      </c>
      <c r="H4889" s="233">
        <v>159221</v>
      </c>
      <c r="I4889" s="233">
        <v>186512</v>
      </c>
      <c r="J4889" s="233">
        <v>201300</v>
      </c>
      <c r="K4889" s="233">
        <v>236248</v>
      </c>
      <c r="L4889" s="233">
        <v>290070</v>
      </c>
      <c r="M4889" s="233">
        <v>322503</v>
      </c>
      <c r="N4889" s="233">
        <v>82208</v>
      </c>
      <c r="O4889" s="233">
        <v>40480</v>
      </c>
      <c r="P4889" s="234">
        <v>3477</v>
      </c>
    </row>
    <row r="4890" spans="1:16" x14ac:dyDescent="0.25">
      <c r="A4890" s="231" t="s">
        <v>3028</v>
      </c>
      <c r="B4890" s="232" t="s">
        <v>5430</v>
      </c>
      <c r="C4890" s="233">
        <v>677493</v>
      </c>
      <c r="D4890" s="233">
        <v>658852</v>
      </c>
      <c r="E4890" s="233">
        <v>746029</v>
      </c>
      <c r="F4890" s="233">
        <v>833969</v>
      </c>
      <c r="G4890" s="233">
        <v>828686</v>
      </c>
      <c r="H4890" s="233">
        <v>805619</v>
      </c>
      <c r="I4890" s="233">
        <v>1094507</v>
      </c>
      <c r="J4890" s="233">
        <v>1322631</v>
      </c>
      <c r="K4890" s="233">
        <v>1058795</v>
      </c>
      <c r="L4890" s="233">
        <v>1342412</v>
      </c>
      <c r="M4890" s="233">
        <v>2220554</v>
      </c>
      <c r="N4890" s="233">
        <v>988620</v>
      </c>
      <c r="O4890" s="233">
        <v>124279</v>
      </c>
      <c r="P4890" s="234">
        <v>18986</v>
      </c>
    </row>
    <row r="4891" spans="1:16" x14ac:dyDescent="0.25">
      <c r="A4891" s="231" t="s">
        <v>8775</v>
      </c>
      <c r="B4891" s="232" t="s">
        <v>8776</v>
      </c>
      <c r="C4891" s="233"/>
      <c r="D4891" s="233"/>
      <c r="E4891" s="233"/>
      <c r="F4891" s="233"/>
      <c r="G4891" s="233"/>
      <c r="H4891" s="233"/>
      <c r="I4891" s="233"/>
      <c r="J4891" s="233"/>
      <c r="K4891" s="233"/>
      <c r="L4891" s="233"/>
      <c r="M4891" s="233"/>
      <c r="N4891" s="233">
        <v>19607</v>
      </c>
      <c r="O4891" s="233">
        <v>10346</v>
      </c>
      <c r="P4891" s="234">
        <v>22993</v>
      </c>
    </row>
    <row r="4892" spans="1:16" x14ac:dyDescent="0.25">
      <c r="A4892" s="231" t="s">
        <v>7118</v>
      </c>
      <c r="B4892" s="232" t="s">
        <v>7119</v>
      </c>
      <c r="C4892" s="233"/>
      <c r="D4892" s="233"/>
      <c r="E4892" s="233"/>
      <c r="F4892" s="233"/>
      <c r="G4892" s="233"/>
      <c r="H4892" s="233"/>
      <c r="I4892" s="233"/>
      <c r="J4892" s="233"/>
      <c r="K4892" s="233"/>
      <c r="L4892" s="233"/>
      <c r="M4892" s="233"/>
      <c r="N4892" s="233">
        <v>197522</v>
      </c>
      <c r="O4892" s="233">
        <v>242377</v>
      </c>
      <c r="P4892" s="234">
        <v>223115</v>
      </c>
    </row>
    <row r="4893" spans="1:16" x14ac:dyDescent="0.25">
      <c r="A4893" s="231" t="s">
        <v>7120</v>
      </c>
      <c r="B4893" s="232" t="s">
        <v>7121</v>
      </c>
      <c r="C4893" s="233"/>
      <c r="D4893" s="233"/>
      <c r="E4893" s="233"/>
      <c r="F4893" s="233"/>
      <c r="G4893" s="233"/>
      <c r="H4893" s="233"/>
      <c r="I4893" s="233"/>
      <c r="J4893" s="233"/>
      <c r="K4893" s="233"/>
      <c r="L4893" s="233"/>
      <c r="M4893" s="233"/>
      <c r="N4893" s="233">
        <v>1438787</v>
      </c>
      <c r="O4893" s="233">
        <v>1962965</v>
      </c>
      <c r="P4893" s="234">
        <v>2029020</v>
      </c>
    </row>
    <row r="4894" spans="1:16" x14ac:dyDescent="0.25">
      <c r="A4894" s="231" t="s">
        <v>2928</v>
      </c>
      <c r="B4894" s="232" t="s">
        <v>5431</v>
      </c>
      <c r="C4894" s="233">
        <v>203305</v>
      </c>
      <c r="D4894" s="233">
        <v>264236</v>
      </c>
      <c r="E4894" s="233">
        <v>312164</v>
      </c>
      <c r="F4894" s="233">
        <v>293215</v>
      </c>
      <c r="G4894" s="233">
        <v>360624</v>
      </c>
      <c r="H4894" s="233">
        <v>340291</v>
      </c>
      <c r="I4894" s="233">
        <v>481649</v>
      </c>
      <c r="J4894" s="233">
        <v>722709</v>
      </c>
      <c r="K4894" s="233">
        <v>507510</v>
      </c>
      <c r="L4894" s="233">
        <v>620919</v>
      </c>
      <c r="M4894" s="233">
        <v>653272</v>
      </c>
      <c r="N4894" s="233">
        <v>905737</v>
      </c>
      <c r="O4894" s="233">
        <v>912394</v>
      </c>
      <c r="P4894" s="234">
        <v>975586</v>
      </c>
    </row>
    <row r="4895" spans="1:16" x14ac:dyDescent="0.25">
      <c r="A4895" s="231" t="s">
        <v>7213</v>
      </c>
      <c r="B4895" s="232" t="s">
        <v>7214</v>
      </c>
      <c r="C4895" s="233">
        <v>729880</v>
      </c>
      <c r="D4895" s="233">
        <v>759240</v>
      </c>
      <c r="E4895" s="233">
        <v>1154081</v>
      </c>
      <c r="F4895" s="233">
        <v>1176381</v>
      </c>
      <c r="G4895" s="233">
        <v>1277855</v>
      </c>
      <c r="H4895" s="233">
        <v>1300257</v>
      </c>
      <c r="I4895" s="233">
        <v>1727763</v>
      </c>
      <c r="J4895" s="233">
        <v>2444102</v>
      </c>
      <c r="K4895" s="233">
        <v>2322105</v>
      </c>
      <c r="L4895" s="233">
        <v>2536506</v>
      </c>
      <c r="M4895" s="233">
        <v>3795110</v>
      </c>
      <c r="N4895" s="233">
        <v>3562198</v>
      </c>
      <c r="O4895" s="233">
        <v>4172408</v>
      </c>
      <c r="P4895" s="234">
        <v>3461530</v>
      </c>
    </row>
    <row r="4896" spans="1:16" x14ac:dyDescent="0.25">
      <c r="A4896" s="231" t="s">
        <v>3067</v>
      </c>
      <c r="B4896" s="232" t="s">
        <v>6873</v>
      </c>
      <c r="C4896" s="233">
        <v>204350</v>
      </c>
      <c r="D4896" s="233">
        <v>218790</v>
      </c>
      <c r="E4896" s="233">
        <v>189864</v>
      </c>
      <c r="F4896" s="233">
        <v>260951</v>
      </c>
      <c r="G4896" s="233">
        <v>227575</v>
      </c>
      <c r="H4896" s="233">
        <v>241712</v>
      </c>
      <c r="I4896" s="233">
        <v>282837</v>
      </c>
      <c r="J4896" s="233">
        <v>293715</v>
      </c>
      <c r="K4896" s="233">
        <v>215944</v>
      </c>
      <c r="L4896" s="233">
        <v>255523</v>
      </c>
      <c r="M4896" s="233">
        <v>393873</v>
      </c>
      <c r="N4896" s="233">
        <v>20674</v>
      </c>
      <c r="O4896" s="233">
        <v>39339</v>
      </c>
      <c r="P4896" s="234">
        <v>29451</v>
      </c>
    </row>
    <row r="4897" spans="1:16" x14ac:dyDescent="0.25">
      <c r="A4897" s="231" t="s">
        <v>2610</v>
      </c>
      <c r="B4897" s="232" t="s">
        <v>3448</v>
      </c>
      <c r="C4897" s="233">
        <v>475268</v>
      </c>
      <c r="D4897" s="233">
        <v>380168</v>
      </c>
      <c r="E4897" s="233">
        <v>519693</v>
      </c>
      <c r="F4897" s="233">
        <v>717872</v>
      </c>
      <c r="G4897" s="233">
        <v>834676</v>
      </c>
      <c r="H4897" s="233">
        <v>794985</v>
      </c>
      <c r="I4897" s="233">
        <v>1067664</v>
      </c>
      <c r="J4897" s="233">
        <v>1592048</v>
      </c>
      <c r="K4897" s="233">
        <v>1598200</v>
      </c>
      <c r="L4897" s="233">
        <v>2198672</v>
      </c>
      <c r="M4897" s="233">
        <v>2093331</v>
      </c>
      <c r="N4897" s="233">
        <v>2232527</v>
      </c>
      <c r="O4897" s="233">
        <v>3378651</v>
      </c>
      <c r="P4897" s="234">
        <v>3257413</v>
      </c>
    </row>
    <row r="4898" spans="1:16" x14ac:dyDescent="0.25">
      <c r="A4898" s="231" t="s">
        <v>4440</v>
      </c>
      <c r="B4898" s="232" t="s">
        <v>4441</v>
      </c>
      <c r="C4898" s="233"/>
      <c r="D4898" s="233"/>
      <c r="E4898" s="233"/>
      <c r="F4898" s="233"/>
      <c r="G4898" s="233"/>
      <c r="H4898" s="233"/>
      <c r="I4898" s="233"/>
      <c r="J4898" s="233"/>
      <c r="K4898" s="233"/>
      <c r="L4898" s="233"/>
      <c r="M4898" s="233"/>
      <c r="N4898" s="233">
        <v>101495</v>
      </c>
      <c r="O4898" s="233">
        <v>171368</v>
      </c>
      <c r="P4898" s="234">
        <v>244014</v>
      </c>
    </row>
    <row r="4899" spans="1:16" x14ac:dyDescent="0.25">
      <c r="A4899" s="231" t="s">
        <v>2536</v>
      </c>
      <c r="B4899" s="232" t="s">
        <v>5604</v>
      </c>
      <c r="C4899" s="233">
        <v>164429</v>
      </c>
      <c r="D4899" s="233">
        <v>155409</v>
      </c>
      <c r="E4899" s="233">
        <v>168919</v>
      </c>
      <c r="F4899" s="233">
        <v>223038</v>
      </c>
      <c r="G4899" s="233">
        <v>195445</v>
      </c>
      <c r="H4899" s="233">
        <v>226462</v>
      </c>
      <c r="I4899" s="233">
        <v>322414</v>
      </c>
      <c r="J4899" s="233">
        <v>442461</v>
      </c>
      <c r="K4899" s="233">
        <v>385562</v>
      </c>
      <c r="L4899" s="233">
        <v>436426</v>
      </c>
      <c r="M4899" s="233">
        <v>519933</v>
      </c>
      <c r="N4899" s="233">
        <v>508147</v>
      </c>
      <c r="O4899" s="233">
        <v>725105</v>
      </c>
      <c r="P4899" s="234">
        <v>757637</v>
      </c>
    </row>
    <row r="4900" spans="1:16" x14ac:dyDescent="0.25">
      <c r="A4900" s="231" t="s">
        <v>346</v>
      </c>
      <c r="B4900" s="232" t="s">
        <v>4443</v>
      </c>
      <c r="C4900" s="233">
        <v>1025810</v>
      </c>
      <c r="D4900" s="233">
        <v>1176438</v>
      </c>
      <c r="E4900" s="233">
        <v>1381883</v>
      </c>
      <c r="F4900" s="233">
        <v>1649362</v>
      </c>
      <c r="G4900" s="233">
        <v>1723912</v>
      </c>
      <c r="H4900" s="233">
        <v>1838981</v>
      </c>
      <c r="I4900" s="233">
        <v>2197664</v>
      </c>
      <c r="J4900" s="233">
        <v>2440682</v>
      </c>
      <c r="K4900" s="233">
        <v>2683771</v>
      </c>
      <c r="L4900" s="233">
        <v>2913929</v>
      </c>
      <c r="M4900" s="233">
        <v>3357526</v>
      </c>
      <c r="N4900" s="233">
        <v>3461411</v>
      </c>
      <c r="O4900" s="233">
        <v>3664113</v>
      </c>
      <c r="P4900" s="234">
        <v>3837076</v>
      </c>
    </row>
    <row r="4901" spans="1:16" x14ac:dyDescent="0.25">
      <c r="A4901" s="231" t="s">
        <v>462</v>
      </c>
      <c r="B4901" s="232" t="s">
        <v>4444</v>
      </c>
      <c r="C4901" s="233">
        <v>180939</v>
      </c>
      <c r="D4901" s="233">
        <v>183365</v>
      </c>
      <c r="E4901" s="233">
        <v>222252</v>
      </c>
      <c r="F4901" s="233">
        <v>253170</v>
      </c>
      <c r="G4901" s="233">
        <v>274523</v>
      </c>
      <c r="H4901" s="233">
        <v>274492</v>
      </c>
      <c r="I4901" s="233">
        <v>339236</v>
      </c>
      <c r="J4901" s="233">
        <v>375211</v>
      </c>
      <c r="K4901" s="233">
        <v>385190</v>
      </c>
      <c r="L4901" s="233">
        <v>432135</v>
      </c>
      <c r="M4901" s="233">
        <v>499592</v>
      </c>
      <c r="N4901" s="233">
        <v>451621</v>
      </c>
      <c r="O4901" s="233">
        <v>385635</v>
      </c>
      <c r="P4901" s="234">
        <v>363295</v>
      </c>
    </row>
    <row r="4902" spans="1:16" x14ac:dyDescent="0.25">
      <c r="A4902" s="231" t="s">
        <v>8077</v>
      </c>
      <c r="B4902" s="232" t="s">
        <v>8078</v>
      </c>
      <c r="C4902" s="233">
        <v>25691</v>
      </c>
      <c r="D4902" s="233">
        <v>28445</v>
      </c>
      <c r="E4902" s="233">
        <v>25572</v>
      </c>
      <c r="F4902" s="233">
        <v>27109</v>
      </c>
      <c r="G4902" s="233">
        <v>27552</v>
      </c>
      <c r="H4902" s="233">
        <v>28307</v>
      </c>
      <c r="I4902" s="233">
        <v>6350</v>
      </c>
      <c r="J4902" s="233">
        <v>5820</v>
      </c>
      <c r="K4902" s="233">
        <v>6549</v>
      </c>
      <c r="L4902" s="233">
        <v>6357</v>
      </c>
      <c r="M4902" s="233">
        <v>4714</v>
      </c>
      <c r="N4902" s="233">
        <v>2106</v>
      </c>
      <c r="O4902" s="233">
        <v>3530</v>
      </c>
      <c r="P4902" s="234">
        <v>3311</v>
      </c>
    </row>
    <row r="4903" spans="1:16" x14ac:dyDescent="0.25">
      <c r="A4903" s="231" t="s">
        <v>950</v>
      </c>
      <c r="B4903" s="232" t="s">
        <v>9618</v>
      </c>
      <c r="C4903" s="233">
        <v>789013</v>
      </c>
      <c r="D4903" s="233">
        <v>798528</v>
      </c>
      <c r="E4903" s="233">
        <v>878457</v>
      </c>
      <c r="F4903" s="233">
        <v>983188</v>
      </c>
      <c r="G4903" s="233">
        <v>1078006</v>
      </c>
      <c r="H4903" s="233">
        <v>1144830</v>
      </c>
      <c r="I4903" s="233">
        <v>1406732</v>
      </c>
      <c r="J4903" s="233">
        <v>1581291</v>
      </c>
      <c r="K4903" s="233">
        <v>1516346</v>
      </c>
      <c r="L4903" s="233">
        <v>1756566</v>
      </c>
      <c r="M4903" s="233">
        <v>2088732</v>
      </c>
      <c r="N4903" s="233">
        <v>2198876</v>
      </c>
      <c r="O4903" s="233">
        <v>2823517</v>
      </c>
      <c r="P4903" s="234">
        <v>2999697</v>
      </c>
    </row>
    <row r="4904" spans="1:16" x14ac:dyDescent="0.25">
      <c r="A4904" s="231" t="s">
        <v>8436</v>
      </c>
      <c r="B4904" s="232" t="s">
        <v>8437</v>
      </c>
      <c r="C4904" s="233">
        <v>346449</v>
      </c>
      <c r="D4904" s="233">
        <v>348280</v>
      </c>
      <c r="E4904" s="233">
        <v>368732</v>
      </c>
      <c r="F4904" s="233">
        <v>427204</v>
      </c>
      <c r="G4904" s="233">
        <v>429967</v>
      </c>
      <c r="H4904" s="233">
        <v>459065</v>
      </c>
      <c r="I4904" s="233">
        <v>465666</v>
      </c>
      <c r="J4904" s="233">
        <v>581988</v>
      </c>
      <c r="K4904" s="233">
        <v>510060</v>
      </c>
      <c r="L4904" s="233">
        <v>661311</v>
      </c>
      <c r="M4904" s="233">
        <v>805972</v>
      </c>
      <c r="N4904" s="233">
        <v>64689</v>
      </c>
      <c r="O4904" s="233">
        <v>48826</v>
      </c>
      <c r="P4904" s="234">
        <v>60891</v>
      </c>
    </row>
    <row r="4905" spans="1:16" x14ac:dyDescent="0.25">
      <c r="A4905" s="231" t="s">
        <v>3118</v>
      </c>
      <c r="B4905" s="232" t="s">
        <v>9619</v>
      </c>
      <c r="C4905" s="233">
        <v>33054</v>
      </c>
      <c r="D4905" s="233">
        <v>29163</v>
      </c>
      <c r="E4905" s="233">
        <v>29675</v>
      </c>
      <c r="F4905" s="233">
        <v>31756</v>
      </c>
      <c r="G4905" s="233">
        <v>33474</v>
      </c>
      <c r="H4905" s="233">
        <v>30477</v>
      </c>
      <c r="I4905" s="233">
        <v>2075</v>
      </c>
      <c r="J4905" s="233">
        <v>276</v>
      </c>
      <c r="K4905" s="233">
        <v>65</v>
      </c>
      <c r="L4905" s="233">
        <v>95</v>
      </c>
      <c r="M4905" s="233">
        <v>195</v>
      </c>
      <c r="N4905" s="233">
        <v>265</v>
      </c>
      <c r="O4905" s="233">
        <v>98</v>
      </c>
      <c r="P4905" s="234">
        <v>233</v>
      </c>
    </row>
    <row r="4906" spans="1:16" x14ac:dyDescent="0.25">
      <c r="A4906" s="231" t="s">
        <v>237</v>
      </c>
      <c r="B4906" s="232" t="s">
        <v>5615</v>
      </c>
      <c r="C4906" s="233">
        <v>144346</v>
      </c>
      <c r="D4906" s="233">
        <v>182881</v>
      </c>
      <c r="E4906" s="233">
        <v>220607</v>
      </c>
      <c r="F4906" s="233">
        <v>294715</v>
      </c>
      <c r="G4906" s="233">
        <v>336880</v>
      </c>
      <c r="H4906" s="233">
        <v>334274</v>
      </c>
      <c r="I4906" s="233">
        <v>498913</v>
      </c>
      <c r="J4906" s="233">
        <v>577732</v>
      </c>
      <c r="K4906" s="233">
        <v>621573</v>
      </c>
      <c r="L4906" s="233">
        <v>669648</v>
      </c>
      <c r="M4906" s="233">
        <v>715652</v>
      </c>
      <c r="N4906" s="233">
        <v>608527</v>
      </c>
      <c r="O4906" s="233">
        <v>685149</v>
      </c>
      <c r="P4906" s="234">
        <v>826637</v>
      </c>
    </row>
    <row r="4907" spans="1:16" x14ac:dyDescent="0.25">
      <c r="A4907" s="231" t="s">
        <v>1737</v>
      </c>
      <c r="B4907" s="232" t="s">
        <v>3450</v>
      </c>
      <c r="C4907" s="233">
        <v>204812</v>
      </c>
      <c r="D4907" s="233">
        <v>190371</v>
      </c>
      <c r="E4907" s="233">
        <v>204473</v>
      </c>
      <c r="F4907" s="233">
        <v>249791</v>
      </c>
      <c r="G4907" s="233">
        <v>252379</v>
      </c>
      <c r="H4907" s="233">
        <v>208351</v>
      </c>
      <c r="I4907" s="233">
        <v>226650</v>
      </c>
      <c r="J4907" s="233">
        <v>250808</v>
      </c>
      <c r="K4907" s="233">
        <v>218997</v>
      </c>
      <c r="L4907" s="233">
        <v>279752</v>
      </c>
      <c r="M4907" s="233">
        <v>382826</v>
      </c>
      <c r="N4907" s="233">
        <v>396124</v>
      </c>
      <c r="O4907" s="233">
        <v>428808</v>
      </c>
      <c r="P4907" s="234">
        <v>420847</v>
      </c>
    </row>
    <row r="4908" spans="1:16" x14ac:dyDescent="0.25">
      <c r="A4908" s="231" t="s">
        <v>7111</v>
      </c>
      <c r="B4908" s="232" t="s">
        <v>7113</v>
      </c>
      <c r="C4908" s="233">
        <v>72359</v>
      </c>
      <c r="D4908" s="233">
        <v>74774</v>
      </c>
      <c r="E4908" s="233">
        <v>75608</v>
      </c>
      <c r="F4908" s="233">
        <v>81203</v>
      </c>
      <c r="G4908" s="233">
        <v>94872</v>
      </c>
      <c r="H4908" s="233">
        <v>115985</v>
      </c>
      <c r="I4908" s="233">
        <v>128814</v>
      </c>
      <c r="J4908" s="233">
        <v>160062</v>
      </c>
      <c r="K4908" s="233">
        <v>161699</v>
      </c>
      <c r="L4908" s="233">
        <v>158159</v>
      </c>
      <c r="M4908" s="233">
        <v>206541</v>
      </c>
      <c r="N4908" s="233">
        <v>194572</v>
      </c>
      <c r="O4908" s="233">
        <v>228429</v>
      </c>
      <c r="P4908" s="234">
        <v>200450</v>
      </c>
    </row>
    <row r="4909" spans="1:16" x14ac:dyDescent="0.25">
      <c r="A4909" s="231" t="s">
        <v>1220</v>
      </c>
      <c r="B4909" s="232" t="s">
        <v>5618</v>
      </c>
      <c r="C4909" s="233">
        <v>544868</v>
      </c>
      <c r="D4909" s="233">
        <v>559831</v>
      </c>
      <c r="E4909" s="233">
        <v>647153</v>
      </c>
      <c r="F4909" s="233">
        <v>724196</v>
      </c>
      <c r="G4909" s="233">
        <v>758609</v>
      </c>
      <c r="H4909" s="233">
        <v>770743</v>
      </c>
      <c r="I4909" s="233">
        <v>858427</v>
      </c>
      <c r="J4909" s="233">
        <v>1240798</v>
      </c>
      <c r="K4909" s="233">
        <v>1375679</v>
      </c>
      <c r="L4909" s="233">
        <v>1544806</v>
      </c>
      <c r="M4909" s="233">
        <v>1997812</v>
      </c>
      <c r="N4909" s="233">
        <v>1917192</v>
      </c>
      <c r="O4909" s="233">
        <v>1998632</v>
      </c>
      <c r="P4909" s="234">
        <v>2194979</v>
      </c>
    </row>
    <row r="4910" spans="1:16" x14ac:dyDescent="0.25">
      <c r="A4910" s="231" t="s">
        <v>3192</v>
      </c>
      <c r="B4910" s="232" t="s">
        <v>6727</v>
      </c>
      <c r="C4910" s="233"/>
      <c r="D4910" s="233">
        <v>2859</v>
      </c>
      <c r="E4910" s="233">
        <v>3097</v>
      </c>
      <c r="F4910" s="233">
        <v>3391</v>
      </c>
      <c r="G4910" s="233">
        <v>5811</v>
      </c>
      <c r="H4910" s="233">
        <v>3544</v>
      </c>
      <c r="I4910" s="233">
        <v>807</v>
      </c>
      <c r="J4910" s="233">
        <v>375</v>
      </c>
      <c r="K4910" s="233">
        <v>294</v>
      </c>
      <c r="L4910" s="233">
        <v>304</v>
      </c>
      <c r="M4910" s="233">
        <v>211</v>
      </c>
      <c r="N4910" s="233">
        <v>199</v>
      </c>
      <c r="O4910" s="233">
        <v>872</v>
      </c>
      <c r="P4910" s="234">
        <v>585</v>
      </c>
    </row>
    <row r="4911" spans="1:16" x14ac:dyDescent="0.25">
      <c r="A4911" s="231" t="s">
        <v>8392</v>
      </c>
      <c r="B4911" s="232" t="s">
        <v>8393</v>
      </c>
      <c r="C4911" s="233"/>
      <c r="D4911" s="233">
        <v>19162</v>
      </c>
      <c r="E4911" s="233">
        <v>21811</v>
      </c>
      <c r="F4911" s="233">
        <v>24835</v>
      </c>
      <c r="G4911" s="233">
        <v>23271</v>
      </c>
      <c r="H4911" s="233">
        <v>23079</v>
      </c>
      <c r="I4911" s="233">
        <v>10527</v>
      </c>
      <c r="J4911" s="233">
        <v>1962</v>
      </c>
      <c r="K4911" s="233">
        <v>5</v>
      </c>
      <c r="L4911" s="233">
        <v>2</v>
      </c>
      <c r="M4911" s="233">
        <v>3</v>
      </c>
      <c r="N4911" s="233"/>
      <c r="O4911" s="233">
        <v>5</v>
      </c>
      <c r="P4911" s="234">
        <v>1</v>
      </c>
    </row>
    <row r="4912" spans="1:16" x14ac:dyDescent="0.25">
      <c r="A4912" s="231" t="s">
        <v>8835</v>
      </c>
      <c r="B4912" s="232" t="s">
        <v>8836</v>
      </c>
      <c r="C4912" s="233">
        <v>5476</v>
      </c>
      <c r="D4912" s="233">
        <v>1286</v>
      </c>
      <c r="E4912" s="233">
        <v>115</v>
      </c>
      <c r="F4912" s="233">
        <v>1094</v>
      </c>
      <c r="G4912" s="233"/>
      <c r="H4912" s="233"/>
      <c r="I4912" s="233">
        <v>9</v>
      </c>
      <c r="J4912" s="233"/>
      <c r="K4912" s="233"/>
      <c r="L4912" s="233"/>
      <c r="M4912" s="233"/>
      <c r="N4912" s="233"/>
      <c r="O4912" s="233"/>
      <c r="P4912" s="234"/>
    </row>
    <row r="4913" spans="1:16" x14ac:dyDescent="0.25">
      <c r="A4913" s="231" t="s">
        <v>8079</v>
      </c>
      <c r="B4913" s="232" t="s">
        <v>8080</v>
      </c>
      <c r="C4913" s="233">
        <v>30862</v>
      </c>
      <c r="D4913" s="233">
        <v>6143</v>
      </c>
      <c r="E4913" s="233">
        <v>3250</v>
      </c>
      <c r="F4913" s="233">
        <v>2664</v>
      </c>
      <c r="G4913" s="233">
        <v>2970</v>
      </c>
      <c r="H4913" s="233">
        <v>3067</v>
      </c>
      <c r="I4913" s="233">
        <v>131</v>
      </c>
      <c r="J4913" s="233">
        <v>5</v>
      </c>
      <c r="K4913" s="233">
        <v>11</v>
      </c>
      <c r="L4913" s="233"/>
      <c r="M4913" s="233"/>
      <c r="N4913" s="233"/>
      <c r="O4913" s="233"/>
      <c r="P4913" s="234"/>
    </row>
    <row r="4914" spans="1:16" x14ac:dyDescent="0.25">
      <c r="A4914" s="231" t="s">
        <v>1404</v>
      </c>
      <c r="B4914" s="232" t="s">
        <v>7010</v>
      </c>
      <c r="C4914" s="233">
        <v>106830</v>
      </c>
      <c r="D4914" s="233">
        <v>70425</v>
      </c>
      <c r="E4914" s="233">
        <v>84551</v>
      </c>
      <c r="F4914" s="233">
        <v>105402</v>
      </c>
      <c r="G4914" s="233">
        <v>90247</v>
      </c>
      <c r="H4914" s="233">
        <v>84282</v>
      </c>
      <c r="I4914" s="233">
        <v>97716</v>
      </c>
      <c r="J4914" s="233">
        <v>111241</v>
      </c>
      <c r="K4914" s="233">
        <v>159597</v>
      </c>
      <c r="L4914" s="233">
        <v>370198</v>
      </c>
      <c r="M4914" s="233">
        <v>288145</v>
      </c>
      <c r="N4914" s="233">
        <v>168993</v>
      </c>
      <c r="O4914" s="233">
        <v>138587</v>
      </c>
      <c r="P4914" s="234">
        <v>100302</v>
      </c>
    </row>
    <row r="4915" spans="1:16" x14ac:dyDescent="0.25">
      <c r="A4915" s="231" t="s">
        <v>2745</v>
      </c>
      <c r="B4915" s="232" t="s">
        <v>4434</v>
      </c>
      <c r="C4915" s="233">
        <v>135945</v>
      </c>
      <c r="D4915" s="233">
        <v>131775</v>
      </c>
      <c r="E4915" s="233">
        <v>203266</v>
      </c>
      <c r="F4915" s="233">
        <v>105880</v>
      </c>
      <c r="G4915" s="233">
        <v>107079</v>
      </c>
      <c r="H4915" s="233">
        <v>151244</v>
      </c>
      <c r="I4915" s="233">
        <v>343519</v>
      </c>
      <c r="J4915" s="233">
        <v>352132</v>
      </c>
      <c r="K4915" s="233">
        <v>347069</v>
      </c>
      <c r="L4915" s="233">
        <v>373211</v>
      </c>
      <c r="M4915" s="233">
        <v>480562</v>
      </c>
      <c r="N4915" s="233">
        <v>402445</v>
      </c>
      <c r="O4915" s="233">
        <v>499336</v>
      </c>
      <c r="P4915" s="234">
        <v>611343</v>
      </c>
    </row>
    <row r="4916" spans="1:16" x14ac:dyDescent="0.25">
      <c r="A4916" s="231" t="s">
        <v>2264</v>
      </c>
      <c r="B4916" s="232" t="s">
        <v>9620</v>
      </c>
      <c r="C4916" s="233">
        <v>37832</v>
      </c>
      <c r="D4916" s="233">
        <v>48233</v>
      </c>
      <c r="E4916" s="233">
        <v>55615</v>
      </c>
      <c r="F4916" s="233">
        <v>65734</v>
      </c>
      <c r="G4916" s="233">
        <v>65406</v>
      </c>
      <c r="H4916" s="233">
        <v>77989</v>
      </c>
      <c r="I4916" s="233">
        <v>107868</v>
      </c>
      <c r="J4916" s="233">
        <v>147485</v>
      </c>
      <c r="K4916" s="233">
        <v>96007</v>
      </c>
      <c r="L4916" s="233">
        <v>100074</v>
      </c>
      <c r="M4916" s="233">
        <v>124710</v>
      </c>
      <c r="N4916" s="233">
        <v>123103</v>
      </c>
      <c r="O4916" s="233">
        <v>133444</v>
      </c>
      <c r="P4916" s="234">
        <v>147157</v>
      </c>
    </row>
    <row r="4917" spans="1:16" x14ac:dyDescent="0.25">
      <c r="A4917" s="231" t="s">
        <v>1014</v>
      </c>
      <c r="B4917" s="232" t="s">
        <v>7011</v>
      </c>
      <c r="C4917" s="233">
        <v>925331</v>
      </c>
      <c r="D4917" s="233">
        <v>1160388</v>
      </c>
      <c r="E4917" s="233">
        <v>1358566</v>
      </c>
      <c r="F4917" s="233">
        <v>1431441</v>
      </c>
      <c r="G4917" s="233">
        <v>1683042</v>
      </c>
      <c r="H4917" s="233">
        <v>2216951</v>
      </c>
      <c r="I4917" s="233">
        <v>3058850</v>
      </c>
      <c r="J4917" s="233">
        <v>4758674</v>
      </c>
      <c r="K4917" s="233">
        <v>3630035</v>
      </c>
      <c r="L4917" s="233">
        <v>3987491</v>
      </c>
      <c r="M4917" s="233">
        <v>6127540</v>
      </c>
      <c r="N4917" s="233">
        <v>7495407</v>
      </c>
      <c r="O4917" s="233">
        <v>6313266</v>
      </c>
      <c r="P4917" s="234">
        <v>6127913</v>
      </c>
    </row>
    <row r="4918" spans="1:16" x14ac:dyDescent="0.25">
      <c r="A4918" s="231" t="s">
        <v>7253</v>
      </c>
      <c r="B4918" s="232" t="s">
        <v>7254</v>
      </c>
      <c r="C4918" s="233">
        <v>7676</v>
      </c>
      <c r="D4918" s="233">
        <v>8134</v>
      </c>
      <c r="E4918" s="233">
        <v>10002</v>
      </c>
      <c r="F4918" s="233">
        <v>13932</v>
      </c>
      <c r="G4918" s="233">
        <v>8334</v>
      </c>
      <c r="H4918" s="233">
        <v>15867</v>
      </c>
      <c r="I4918" s="233">
        <v>28293</v>
      </c>
      <c r="J4918" s="233">
        <v>19941</v>
      </c>
      <c r="K4918" s="233">
        <v>21428</v>
      </c>
      <c r="L4918" s="233">
        <v>30333</v>
      </c>
      <c r="M4918" s="233">
        <v>24179</v>
      </c>
      <c r="N4918" s="233">
        <v>19096</v>
      </c>
      <c r="O4918" s="233">
        <v>35852</v>
      </c>
      <c r="P4918" s="234">
        <v>34839</v>
      </c>
    </row>
    <row r="4919" spans="1:16" x14ac:dyDescent="0.25">
      <c r="A4919" s="231" t="s">
        <v>477</v>
      </c>
      <c r="B4919" s="232" t="s">
        <v>7016</v>
      </c>
      <c r="C4919" s="233">
        <v>65088</v>
      </c>
      <c r="D4919" s="233">
        <v>79278</v>
      </c>
      <c r="E4919" s="233">
        <v>82507</v>
      </c>
      <c r="F4919" s="233">
        <v>77779</v>
      </c>
      <c r="G4919" s="233">
        <v>79741</v>
      </c>
      <c r="H4919" s="233">
        <v>75990</v>
      </c>
      <c r="I4919" s="233">
        <v>83109</v>
      </c>
      <c r="J4919" s="233">
        <v>135583</v>
      </c>
      <c r="K4919" s="233">
        <v>89623</v>
      </c>
      <c r="L4919" s="233">
        <v>87843</v>
      </c>
      <c r="M4919" s="233">
        <v>135343</v>
      </c>
      <c r="N4919" s="233">
        <v>120921</v>
      </c>
      <c r="O4919" s="233">
        <v>111892</v>
      </c>
      <c r="P4919" s="234">
        <v>95618</v>
      </c>
    </row>
    <row r="4920" spans="1:16" x14ac:dyDescent="0.25">
      <c r="A4920" s="231" t="s">
        <v>2859</v>
      </c>
      <c r="B4920" s="232" t="s">
        <v>6817</v>
      </c>
      <c r="C4920" s="233">
        <v>42168</v>
      </c>
      <c r="D4920" s="233">
        <v>50958</v>
      </c>
      <c r="E4920" s="233">
        <v>64422</v>
      </c>
      <c r="F4920" s="233">
        <v>90737</v>
      </c>
      <c r="G4920" s="233">
        <v>116986</v>
      </c>
      <c r="H4920" s="233">
        <v>88216</v>
      </c>
      <c r="I4920" s="233">
        <v>103269</v>
      </c>
      <c r="J4920" s="233">
        <v>155686</v>
      </c>
      <c r="K4920" s="233">
        <v>116964</v>
      </c>
      <c r="L4920" s="233">
        <v>127030</v>
      </c>
      <c r="M4920" s="233">
        <v>131759</v>
      </c>
      <c r="N4920" s="233">
        <v>138989</v>
      </c>
      <c r="O4920" s="233">
        <v>132212</v>
      </c>
      <c r="P4920" s="234">
        <v>133625</v>
      </c>
    </row>
    <row r="4921" spans="1:16" x14ac:dyDescent="0.25">
      <c r="A4921" s="231" t="s">
        <v>2567</v>
      </c>
      <c r="B4921" s="232" t="s">
        <v>5640</v>
      </c>
      <c r="C4921" s="233">
        <v>44044</v>
      </c>
      <c r="D4921" s="233">
        <v>66911</v>
      </c>
      <c r="E4921" s="233">
        <v>86195</v>
      </c>
      <c r="F4921" s="233">
        <v>105118</v>
      </c>
      <c r="G4921" s="233">
        <v>111474</v>
      </c>
      <c r="H4921" s="233">
        <v>103330</v>
      </c>
      <c r="I4921" s="233">
        <v>105330</v>
      </c>
      <c r="J4921" s="233">
        <v>142057</v>
      </c>
      <c r="K4921" s="233">
        <v>111145</v>
      </c>
      <c r="L4921" s="233">
        <v>101593</v>
      </c>
      <c r="M4921" s="233">
        <v>132193</v>
      </c>
      <c r="N4921" s="233">
        <v>123308</v>
      </c>
      <c r="O4921" s="233">
        <v>107489</v>
      </c>
      <c r="P4921" s="234">
        <v>108922</v>
      </c>
    </row>
    <row r="4922" spans="1:16" x14ac:dyDescent="0.25">
      <c r="A4922" s="231" t="s">
        <v>2544</v>
      </c>
      <c r="B4922" s="232" t="s">
        <v>9621</v>
      </c>
      <c r="C4922" s="233">
        <v>67272</v>
      </c>
      <c r="D4922" s="233">
        <v>70477</v>
      </c>
      <c r="E4922" s="233">
        <v>77905</v>
      </c>
      <c r="F4922" s="233">
        <v>95468</v>
      </c>
      <c r="G4922" s="233">
        <v>110498</v>
      </c>
      <c r="H4922" s="233">
        <v>103081</v>
      </c>
      <c r="I4922" s="233">
        <v>119167</v>
      </c>
      <c r="J4922" s="233">
        <v>154850</v>
      </c>
      <c r="K4922" s="233">
        <v>163585</v>
      </c>
      <c r="L4922" s="233">
        <v>177255</v>
      </c>
      <c r="M4922" s="233">
        <v>180123</v>
      </c>
      <c r="N4922" s="233">
        <v>200548</v>
      </c>
      <c r="O4922" s="233">
        <v>231486</v>
      </c>
      <c r="P4922" s="234">
        <v>279706</v>
      </c>
    </row>
    <row r="4923" spans="1:16" x14ac:dyDescent="0.25">
      <c r="A4923" s="231" t="s">
        <v>791</v>
      </c>
      <c r="B4923" s="232" t="s">
        <v>9622</v>
      </c>
      <c r="C4923" s="233">
        <v>297400</v>
      </c>
      <c r="D4923" s="233">
        <v>332693</v>
      </c>
      <c r="E4923" s="233">
        <v>430825</v>
      </c>
      <c r="F4923" s="233">
        <v>630119</v>
      </c>
      <c r="G4923" s="233">
        <v>705381</v>
      </c>
      <c r="H4923" s="233">
        <v>716017</v>
      </c>
      <c r="I4923" s="233">
        <v>825072</v>
      </c>
      <c r="J4923" s="233">
        <v>1113448</v>
      </c>
      <c r="K4923" s="233">
        <v>825488</v>
      </c>
      <c r="L4923" s="233">
        <v>939326</v>
      </c>
      <c r="M4923" s="233">
        <v>1163295</v>
      </c>
      <c r="N4923" s="233">
        <v>1192579</v>
      </c>
      <c r="O4923" s="233">
        <v>1381524</v>
      </c>
      <c r="P4923" s="234">
        <v>1523678</v>
      </c>
    </row>
    <row r="4924" spans="1:16" x14ac:dyDescent="0.25">
      <c r="A4924" s="231" t="s">
        <v>738</v>
      </c>
      <c r="B4924" s="232" t="s">
        <v>9623</v>
      </c>
      <c r="C4924" s="233">
        <v>1258837</v>
      </c>
      <c r="D4924" s="233">
        <v>1696927</v>
      </c>
      <c r="E4924" s="233">
        <v>2241661</v>
      </c>
      <c r="F4924" s="233">
        <v>2736753</v>
      </c>
      <c r="G4924" s="233">
        <v>2797788</v>
      </c>
      <c r="H4924" s="233">
        <v>2946624</v>
      </c>
      <c r="I4924" s="233">
        <v>3747138</v>
      </c>
      <c r="J4924" s="233">
        <v>5168849</v>
      </c>
      <c r="K4924" s="233">
        <v>3569885</v>
      </c>
      <c r="L4924" s="233">
        <v>4329654</v>
      </c>
      <c r="M4924" s="233">
        <v>6170654</v>
      </c>
      <c r="N4924" s="233">
        <v>5681371</v>
      </c>
      <c r="O4924" s="233">
        <v>5347472</v>
      </c>
      <c r="P4924" s="234">
        <v>4135391</v>
      </c>
    </row>
    <row r="4925" spans="1:16" x14ac:dyDescent="0.25">
      <c r="A4925" s="231" t="s">
        <v>813</v>
      </c>
      <c r="B4925" s="232" t="s">
        <v>9624</v>
      </c>
      <c r="C4925" s="233">
        <v>376757</v>
      </c>
      <c r="D4925" s="233">
        <v>443875</v>
      </c>
      <c r="E4925" s="233">
        <v>418873</v>
      </c>
      <c r="F4925" s="233">
        <v>560277</v>
      </c>
      <c r="G4925" s="233">
        <v>519095</v>
      </c>
      <c r="H4925" s="233">
        <v>631341</v>
      </c>
      <c r="I4925" s="233">
        <v>1025820</v>
      </c>
      <c r="J4925" s="233">
        <v>1672246</v>
      </c>
      <c r="K4925" s="233">
        <v>1029206</v>
      </c>
      <c r="L4925" s="233">
        <v>1287683</v>
      </c>
      <c r="M4925" s="233">
        <v>1761756</v>
      </c>
      <c r="N4925" s="233">
        <v>1986875</v>
      </c>
      <c r="O4925" s="233">
        <v>1894255</v>
      </c>
      <c r="P4925" s="234">
        <v>1884014</v>
      </c>
    </row>
    <row r="4926" spans="1:16" x14ac:dyDescent="0.25">
      <c r="A4926" s="231" t="s">
        <v>1305</v>
      </c>
      <c r="B4926" s="232" t="s">
        <v>9625</v>
      </c>
      <c r="C4926" s="233">
        <v>39547</v>
      </c>
      <c r="D4926" s="233">
        <v>40508</v>
      </c>
      <c r="E4926" s="233">
        <v>45991</v>
      </c>
      <c r="F4926" s="233">
        <v>53961</v>
      </c>
      <c r="G4926" s="233">
        <v>60095</v>
      </c>
      <c r="H4926" s="233">
        <v>63964</v>
      </c>
      <c r="I4926" s="233">
        <v>66959</v>
      </c>
      <c r="J4926" s="233">
        <v>83582</v>
      </c>
      <c r="K4926" s="233">
        <v>81568</v>
      </c>
      <c r="L4926" s="233">
        <v>95128</v>
      </c>
      <c r="M4926" s="233">
        <v>119158</v>
      </c>
      <c r="N4926" s="233">
        <v>122318</v>
      </c>
      <c r="O4926" s="233">
        <v>153104</v>
      </c>
      <c r="P4926" s="234">
        <v>172527</v>
      </c>
    </row>
    <row r="4927" spans="1:16" x14ac:dyDescent="0.25">
      <c r="A4927" s="231" t="s">
        <v>2846</v>
      </c>
      <c r="B4927" s="232" t="s">
        <v>9626</v>
      </c>
      <c r="C4927" s="233">
        <v>30446</v>
      </c>
      <c r="D4927" s="233">
        <v>45742</v>
      </c>
      <c r="E4927" s="233">
        <v>61218</v>
      </c>
      <c r="F4927" s="233">
        <v>71545</v>
      </c>
      <c r="G4927" s="233">
        <v>63920</v>
      </c>
      <c r="H4927" s="233">
        <v>81130</v>
      </c>
      <c r="I4927" s="233">
        <v>87170</v>
      </c>
      <c r="J4927" s="233">
        <v>112065</v>
      </c>
      <c r="K4927" s="233">
        <v>93955</v>
      </c>
      <c r="L4927" s="233">
        <v>106450</v>
      </c>
      <c r="M4927" s="233">
        <v>150189</v>
      </c>
      <c r="N4927" s="233">
        <v>178064</v>
      </c>
      <c r="O4927" s="233">
        <v>155814</v>
      </c>
      <c r="P4927" s="234">
        <v>181489</v>
      </c>
    </row>
    <row r="4928" spans="1:16" x14ac:dyDescent="0.25">
      <c r="A4928" s="231" t="s">
        <v>7716</v>
      </c>
      <c r="B4928" s="232" t="s">
        <v>7717</v>
      </c>
      <c r="C4928" s="233">
        <v>1563511</v>
      </c>
      <c r="D4928" s="233">
        <v>1728761</v>
      </c>
      <c r="E4928" s="233">
        <v>2046721</v>
      </c>
      <c r="F4928" s="233">
        <v>2312378</v>
      </c>
      <c r="G4928" s="233">
        <v>2920228</v>
      </c>
      <c r="H4928" s="233">
        <v>3211544</v>
      </c>
      <c r="I4928" s="233">
        <v>4014667</v>
      </c>
      <c r="J4928" s="233">
        <v>5001416</v>
      </c>
      <c r="K4928" s="233">
        <v>4735274</v>
      </c>
      <c r="L4928" s="233">
        <v>5473275</v>
      </c>
      <c r="M4928" s="233">
        <v>6693376</v>
      </c>
      <c r="N4928" s="233">
        <v>6822924</v>
      </c>
      <c r="O4928" s="233">
        <v>7013320</v>
      </c>
      <c r="P4928" s="234">
        <v>7093652</v>
      </c>
    </row>
    <row r="4929" spans="1:16" x14ac:dyDescent="0.25">
      <c r="A4929" s="231" t="s">
        <v>728</v>
      </c>
      <c r="B4929" s="232" t="s">
        <v>5622</v>
      </c>
      <c r="C4929" s="233">
        <v>102015</v>
      </c>
      <c r="D4929" s="233">
        <v>114504</v>
      </c>
      <c r="E4929" s="233">
        <v>130990</v>
      </c>
      <c r="F4929" s="233">
        <v>149275</v>
      </c>
      <c r="G4929" s="233">
        <v>166398</v>
      </c>
      <c r="H4929" s="233">
        <v>157414</v>
      </c>
      <c r="I4929" s="233">
        <v>231931</v>
      </c>
      <c r="J4929" s="233">
        <v>261421</v>
      </c>
      <c r="K4929" s="233">
        <v>233357</v>
      </c>
      <c r="L4929" s="233">
        <v>236236</v>
      </c>
      <c r="M4929" s="233">
        <v>235269</v>
      </c>
      <c r="N4929" s="233">
        <v>243594</v>
      </c>
      <c r="O4929" s="233">
        <v>270173</v>
      </c>
      <c r="P4929" s="234">
        <v>262818</v>
      </c>
    </row>
    <row r="4930" spans="1:16" x14ac:dyDescent="0.25">
      <c r="A4930" s="231" t="s">
        <v>339</v>
      </c>
      <c r="B4930" s="232" t="s">
        <v>9627</v>
      </c>
      <c r="C4930" s="233">
        <v>511670</v>
      </c>
      <c r="D4930" s="233">
        <v>519579</v>
      </c>
      <c r="E4930" s="233">
        <v>580974</v>
      </c>
      <c r="F4930" s="233">
        <v>627537</v>
      </c>
      <c r="G4930" s="233">
        <v>714077</v>
      </c>
      <c r="H4930" s="233">
        <v>756987</v>
      </c>
      <c r="I4930" s="233">
        <v>824512</v>
      </c>
      <c r="J4930" s="233">
        <v>1092981</v>
      </c>
      <c r="K4930" s="233">
        <v>1060821</v>
      </c>
      <c r="L4930" s="233">
        <v>1098203</v>
      </c>
      <c r="M4930" s="233">
        <v>1065891</v>
      </c>
      <c r="N4930" s="233">
        <v>1366181</v>
      </c>
      <c r="O4930" s="233">
        <v>1408083</v>
      </c>
      <c r="P4930" s="234">
        <v>1312839</v>
      </c>
    </row>
    <row r="4931" spans="1:16" x14ac:dyDescent="0.25">
      <c r="A4931" s="231" t="s">
        <v>1450</v>
      </c>
      <c r="B4931" s="232" t="s">
        <v>9628</v>
      </c>
      <c r="C4931" s="233">
        <v>1808469</v>
      </c>
      <c r="D4931" s="233">
        <v>1945157</v>
      </c>
      <c r="E4931" s="233">
        <v>2337412</v>
      </c>
      <c r="F4931" s="233">
        <v>2380234</v>
      </c>
      <c r="G4931" s="233">
        <v>2859968</v>
      </c>
      <c r="H4931" s="233">
        <v>3222774</v>
      </c>
      <c r="I4931" s="233">
        <v>3744228</v>
      </c>
      <c r="J4931" s="233">
        <v>4880940</v>
      </c>
      <c r="K4931" s="233">
        <v>4340205</v>
      </c>
      <c r="L4931" s="233">
        <v>4510676</v>
      </c>
      <c r="M4931" s="233">
        <v>5633554</v>
      </c>
      <c r="N4931" s="233">
        <v>6904691</v>
      </c>
      <c r="O4931" s="233">
        <v>7732245</v>
      </c>
      <c r="P4931" s="234">
        <v>7366149</v>
      </c>
    </row>
    <row r="4932" spans="1:16" x14ac:dyDescent="0.25">
      <c r="A4932" s="231" t="s">
        <v>8019</v>
      </c>
      <c r="B4932" s="232" t="s">
        <v>8020</v>
      </c>
      <c r="C4932" s="233">
        <v>235999</v>
      </c>
      <c r="D4932" s="233">
        <v>247499</v>
      </c>
      <c r="E4932" s="233">
        <v>272667</v>
      </c>
      <c r="F4932" s="233">
        <v>286793</v>
      </c>
      <c r="G4932" s="233">
        <v>370753</v>
      </c>
      <c r="H4932" s="233">
        <v>395902</v>
      </c>
      <c r="I4932" s="233">
        <v>409728</v>
      </c>
      <c r="J4932" s="233">
        <v>423092</v>
      </c>
      <c r="K4932" s="233">
        <v>333636</v>
      </c>
      <c r="L4932" s="233">
        <v>368708</v>
      </c>
      <c r="M4932" s="233">
        <v>391461</v>
      </c>
      <c r="N4932" s="233">
        <v>1527</v>
      </c>
      <c r="O4932" s="233">
        <v>1056</v>
      </c>
      <c r="P4932" s="234">
        <v>179</v>
      </c>
    </row>
    <row r="4933" spans="1:16" x14ac:dyDescent="0.25">
      <c r="A4933" s="231" t="s">
        <v>2713</v>
      </c>
      <c r="B4933" s="232" t="s">
        <v>5629</v>
      </c>
      <c r="C4933" s="233">
        <v>390908</v>
      </c>
      <c r="D4933" s="233">
        <v>386920</v>
      </c>
      <c r="E4933" s="233">
        <v>391529</v>
      </c>
      <c r="F4933" s="233">
        <v>531949</v>
      </c>
      <c r="G4933" s="233">
        <v>614157</v>
      </c>
      <c r="H4933" s="233">
        <v>611468</v>
      </c>
      <c r="I4933" s="233">
        <v>664061</v>
      </c>
      <c r="J4933" s="233">
        <v>841530</v>
      </c>
      <c r="K4933" s="233">
        <v>610988</v>
      </c>
      <c r="L4933" s="233">
        <v>832225</v>
      </c>
      <c r="M4933" s="233">
        <v>1200200</v>
      </c>
      <c r="N4933" s="233">
        <v>1345552</v>
      </c>
      <c r="O4933" s="233">
        <v>1367377</v>
      </c>
      <c r="P4933" s="234">
        <v>1539361</v>
      </c>
    </row>
    <row r="4934" spans="1:16" x14ac:dyDescent="0.25">
      <c r="A4934" s="231" t="s">
        <v>3228</v>
      </c>
      <c r="B4934" s="232" t="s">
        <v>5630</v>
      </c>
      <c r="C4934" s="233">
        <v>2092718</v>
      </c>
      <c r="D4934" s="233">
        <v>2252295</v>
      </c>
      <c r="E4934" s="233">
        <v>2524959</v>
      </c>
      <c r="F4934" s="233">
        <v>2846293</v>
      </c>
      <c r="G4934" s="233">
        <v>3064699</v>
      </c>
      <c r="H4934" s="233">
        <v>3951169</v>
      </c>
      <c r="I4934" s="233">
        <v>4031768</v>
      </c>
      <c r="J4934" s="233">
        <v>4300504</v>
      </c>
      <c r="K4934" s="233">
        <v>3866425</v>
      </c>
      <c r="L4934" s="233">
        <v>4479697</v>
      </c>
      <c r="M4934" s="233">
        <v>5457855</v>
      </c>
      <c r="N4934" s="233">
        <v>100760</v>
      </c>
      <c r="O4934" s="233">
        <v>21222</v>
      </c>
      <c r="P4934" s="234">
        <v>30078</v>
      </c>
    </row>
    <row r="4935" spans="1:16" x14ac:dyDescent="0.25">
      <c r="A4935" s="231" t="s">
        <v>490</v>
      </c>
      <c r="B4935" s="232" t="s">
        <v>4432</v>
      </c>
      <c r="C4935" s="233">
        <v>50817</v>
      </c>
      <c r="D4935" s="233">
        <v>58392</v>
      </c>
      <c r="E4935" s="233">
        <v>44203</v>
      </c>
      <c r="F4935" s="233">
        <v>77376</v>
      </c>
      <c r="G4935" s="233">
        <v>90452</v>
      </c>
      <c r="H4935" s="233">
        <v>178893</v>
      </c>
      <c r="I4935" s="233">
        <v>364885</v>
      </c>
      <c r="J4935" s="233">
        <v>222732</v>
      </c>
      <c r="K4935" s="233">
        <v>298667</v>
      </c>
      <c r="L4935" s="233">
        <v>319720</v>
      </c>
      <c r="M4935" s="233">
        <v>280871</v>
      </c>
      <c r="N4935" s="233">
        <v>499905</v>
      </c>
      <c r="O4935" s="233">
        <v>313373</v>
      </c>
      <c r="P4935" s="234">
        <v>210145</v>
      </c>
    </row>
    <row r="4936" spans="1:16" x14ac:dyDescent="0.25">
      <c r="A4936" s="231" t="s">
        <v>669</v>
      </c>
      <c r="B4936" s="232" t="s">
        <v>5619</v>
      </c>
      <c r="C4936" s="233">
        <v>68489</v>
      </c>
      <c r="D4936" s="233">
        <v>87411</v>
      </c>
      <c r="E4936" s="233">
        <v>124230</v>
      </c>
      <c r="F4936" s="233">
        <v>133921</v>
      </c>
      <c r="G4936" s="233">
        <v>165477</v>
      </c>
      <c r="H4936" s="233">
        <v>397033</v>
      </c>
      <c r="I4936" s="233">
        <v>363665</v>
      </c>
      <c r="J4936" s="233">
        <v>335680</v>
      </c>
      <c r="K4936" s="233">
        <v>179646</v>
      </c>
      <c r="L4936" s="233">
        <v>273486</v>
      </c>
      <c r="M4936" s="233">
        <v>284119</v>
      </c>
      <c r="N4936" s="233">
        <v>275348</v>
      </c>
      <c r="O4936" s="233">
        <v>277942</v>
      </c>
      <c r="P4936" s="234">
        <v>142829</v>
      </c>
    </row>
    <row r="4937" spans="1:16" x14ac:dyDescent="0.25">
      <c r="A4937" s="231" t="s">
        <v>37</v>
      </c>
      <c r="B4937" s="232" t="s">
        <v>9629</v>
      </c>
      <c r="C4937" s="233">
        <v>5204103</v>
      </c>
      <c r="D4937" s="233">
        <v>5541078</v>
      </c>
      <c r="E4937" s="233">
        <v>5772218</v>
      </c>
      <c r="F4937" s="233">
        <v>6393410</v>
      </c>
      <c r="G4937" s="233">
        <v>8489131</v>
      </c>
      <c r="H4937" s="233">
        <v>10660365</v>
      </c>
      <c r="I4937" s="233">
        <v>9683170</v>
      </c>
      <c r="J4937" s="233">
        <v>10076523</v>
      </c>
      <c r="K4937" s="233">
        <v>10705258</v>
      </c>
      <c r="L4937" s="233">
        <v>14554945</v>
      </c>
      <c r="M4937" s="233">
        <v>17266680</v>
      </c>
      <c r="N4937" s="233">
        <v>15918262</v>
      </c>
      <c r="O4937" s="233">
        <v>15334110</v>
      </c>
      <c r="P4937" s="234">
        <v>12157578</v>
      </c>
    </row>
    <row r="4938" spans="1:16" x14ac:dyDescent="0.25">
      <c r="A4938" s="231" t="s">
        <v>1732</v>
      </c>
      <c r="B4938" s="232" t="s">
        <v>9630</v>
      </c>
      <c r="C4938" s="233">
        <v>184919</v>
      </c>
      <c r="D4938" s="233">
        <v>190337</v>
      </c>
      <c r="E4938" s="233">
        <v>221644</v>
      </c>
      <c r="F4938" s="233">
        <v>203755</v>
      </c>
      <c r="G4938" s="233">
        <v>299036</v>
      </c>
      <c r="H4938" s="233">
        <v>356178</v>
      </c>
      <c r="I4938" s="233">
        <v>822683</v>
      </c>
      <c r="J4938" s="233">
        <v>542184</v>
      </c>
      <c r="K4938" s="233">
        <v>416760</v>
      </c>
      <c r="L4938" s="233">
        <v>603751</v>
      </c>
      <c r="M4938" s="233">
        <v>874452</v>
      </c>
      <c r="N4938" s="233">
        <v>1121034</v>
      </c>
      <c r="O4938" s="233">
        <v>1201382</v>
      </c>
      <c r="P4938" s="234">
        <v>1119526</v>
      </c>
    </row>
    <row r="4939" spans="1:16" x14ac:dyDescent="0.25">
      <c r="A4939" s="231" t="s">
        <v>774</v>
      </c>
      <c r="B4939" s="232" t="s">
        <v>4454</v>
      </c>
      <c r="C4939" s="233">
        <v>340487</v>
      </c>
      <c r="D4939" s="233">
        <v>380978</v>
      </c>
      <c r="E4939" s="233">
        <v>503779</v>
      </c>
      <c r="F4939" s="233">
        <v>569980</v>
      </c>
      <c r="G4939" s="233">
        <v>552159</v>
      </c>
      <c r="H4939" s="233">
        <v>674171</v>
      </c>
      <c r="I4939" s="233">
        <v>788668</v>
      </c>
      <c r="J4939" s="233">
        <v>919229</v>
      </c>
      <c r="K4939" s="233">
        <v>772558</v>
      </c>
      <c r="L4939" s="233">
        <v>875114</v>
      </c>
      <c r="M4939" s="233">
        <v>1068575</v>
      </c>
      <c r="N4939" s="233">
        <v>1051549</v>
      </c>
      <c r="O4939" s="233">
        <v>1112748</v>
      </c>
      <c r="P4939" s="234">
        <v>1261639</v>
      </c>
    </row>
    <row r="4940" spans="1:16" x14ac:dyDescent="0.25">
      <c r="A4940" s="231" t="s">
        <v>418</v>
      </c>
      <c r="B4940" s="232" t="s">
        <v>4450</v>
      </c>
      <c r="C4940" s="233">
        <v>597938</v>
      </c>
      <c r="D4940" s="233">
        <v>643025</v>
      </c>
      <c r="E4940" s="233">
        <v>727751</v>
      </c>
      <c r="F4940" s="233">
        <v>770244</v>
      </c>
      <c r="G4940" s="233">
        <v>808207</v>
      </c>
      <c r="H4940" s="233">
        <v>815210</v>
      </c>
      <c r="I4940" s="233">
        <v>891914</v>
      </c>
      <c r="J4940" s="233">
        <v>1019086</v>
      </c>
      <c r="K4940" s="233">
        <v>899432</v>
      </c>
      <c r="L4940" s="233">
        <v>1021866</v>
      </c>
      <c r="M4940" s="233">
        <v>1059309</v>
      </c>
      <c r="N4940" s="233">
        <v>1037782</v>
      </c>
      <c r="O4940" s="233">
        <v>1108680</v>
      </c>
      <c r="P4940" s="234">
        <v>1038070</v>
      </c>
    </row>
    <row r="4941" spans="1:16" x14ac:dyDescent="0.25">
      <c r="A4941" s="231" t="s">
        <v>140</v>
      </c>
      <c r="B4941" s="232" t="s">
        <v>3603</v>
      </c>
      <c r="C4941" s="233">
        <v>3579475</v>
      </c>
      <c r="D4941" s="233">
        <v>3756597</v>
      </c>
      <c r="E4941" s="233">
        <v>4508829</v>
      </c>
      <c r="F4941" s="233">
        <v>5108228</v>
      </c>
      <c r="G4941" s="233">
        <v>5381023</v>
      </c>
      <c r="H4941" s="233">
        <v>5713743</v>
      </c>
      <c r="I4941" s="233">
        <v>6523374</v>
      </c>
      <c r="J4941" s="233">
        <v>7373366</v>
      </c>
      <c r="K4941" s="233">
        <v>7053525</v>
      </c>
      <c r="L4941" s="233">
        <v>7767413</v>
      </c>
      <c r="M4941" s="233">
        <v>8831380</v>
      </c>
      <c r="N4941" s="233">
        <v>8912122</v>
      </c>
      <c r="O4941" s="233">
        <v>9838345</v>
      </c>
      <c r="P4941" s="234">
        <v>10385231</v>
      </c>
    </row>
    <row r="4942" spans="1:16" x14ac:dyDescent="0.25">
      <c r="A4942" s="231" t="s">
        <v>1058</v>
      </c>
      <c r="B4942" s="232" t="s">
        <v>9631</v>
      </c>
      <c r="C4942" s="233">
        <v>1322242</v>
      </c>
      <c r="D4942" s="233">
        <v>1430062</v>
      </c>
      <c r="E4942" s="233">
        <v>1830565</v>
      </c>
      <c r="F4942" s="233">
        <v>2189850</v>
      </c>
      <c r="G4942" s="233">
        <v>2176496</v>
      </c>
      <c r="H4942" s="233">
        <v>2310460</v>
      </c>
      <c r="I4942" s="233">
        <v>2767145</v>
      </c>
      <c r="J4942" s="233">
        <v>3166399</v>
      </c>
      <c r="K4942" s="233">
        <v>3045307</v>
      </c>
      <c r="L4942" s="233">
        <v>3310380</v>
      </c>
      <c r="M4942" s="233">
        <v>3643291</v>
      </c>
      <c r="N4942" s="233">
        <v>3786638</v>
      </c>
      <c r="O4942" s="233">
        <v>4088308</v>
      </c>
      <c r="P4942" s="234">
        <v>4392439</v>
      </c>
    </row>
    <row r="4943" spans="1:16" x14ac:dyDescent="0.25">
      <c r="A4943" s="231" t="s">
        <v>337</v>
      </c>
      <c r="B4943" s="232" t="s">
        <v>4453</v>
      </c>
      <c r="C4943" s="233">
        <v>3560351</v>
      </c>
      <c r="D4943" s="233">
        <v>3835623</v>
      </c>
      <c r="E4943" s="233">
        <v>4542152</v>
      </c>
      <c r="F4943" s="233">
        <v>5372348</v>
      </c>
      <c r="G4943" s="233">
        <v>5873844</v>
      </c>
      <c r="H4943" s="233">
        <v>6641601</v>
      </c>
      <c r="I4943" s="233">
        <v>8156074</v>
      </c>
      <c r="J4943" s="233">
        <v>9390502</v>
      </c>
      <c r="K4943" s="233">
        <v>8918765</v>
      </c>
      <c r="L4943" s="233">
        <v>9971768</v>
      </c>
      <c r="M4943" s="233">
        <v>11726360</v>
      </c>
      <c r="N4943" s="233">
        <v>12227244</v>
      </c>
      <c r="O4943" s="233">
        <v>13119987</v>
      </c>
      <c r="P4943" s="234">
        <v>13745505</v>
      </c>
    </row>
    <row r="4944" spans="1:16" x14ac:dyDescent="0.25">
      <c r="A4944" s="231" t="s">
        <v>438</v>
      </c>
      <c r="B4944" s="232" t="s">
        <v>3591</v>
      </c>
      <c r="C4944" s="233">
        <v>1454339</v>
      </c>
      <c r="D4944" s="233">
        <v>1454088</v>
      </c>
      <c r="E4944" s="233">
        <v>1718484</v>
      </c>
      <c r="F4944" s="233">
        <v>1981611</v>
      </c>
      <c r="G4944" s="233">
        <v>2226718</v>
      </c>
      <c r="H4944" s="233">
        <v>2604341</v>
      </c>
      <c r="I4944" s="233">
        <v>3264991</v>
      </c>
      <c r="J4944" s="233">
        <v>4511373</v>
      </c>
      <c r="K4944" s="233">
        <v>4598746</v>
      </c>
      <c r="L4944" s="233">
        <v>4868982</v>
      </c>
      <c r="M4944" s="233">
        <v>5538590</v>
      </c>
      <c r="N4944" s="233">
        <v>6162175</v>
      </c>
      <c r="O4944" s="233">
        <v>7557162</v>
      </c>
      <c r="P4944" s="234">
        <v>8519182</v>
      </c>
    </row>
    <row r="4945" spans="1:16" x14ac:dyDescent="0.25">
      <c r="A4945" s="231" t="s">
        <v>927</v>
      </c>
      <c r="B4945" s="232" t="s">
        <v>3668</v>
      </c>
      <c r="C4945" s="233">
        <v>1237646</v>
      </c>
      <c r="D4945" s="233">
        <v>1365398</v>
      </c>
      <c r="E4945" s="233">
        <v>1554143</v>
      </c>
      <c r="F4945" s="233">
        <v>1787357</v>
      </c>
      <c r="G4945" s="233">
        <v>1905667</v>
      </c>
      <c r="H4945" s="233">
        <v>2014938</v>
      </c>
      <c r="I4945" s="233">
        <v>2414862</v>
      </c>
      <c r="J4945" s="233">
        <v>3521608</v>
      </c>
      <c r="K4945" s="233">
        <v>3060554</v>
      </c>
      <c r="L4945" s="233">
        <v>3128296</v>
      </c>
      <c r="M4945" s="233">
        <v>3729301</v>
      </c>
      <c r="N4945" s="233">
        <v>3809167</v>
      </c>
      <c r="O4945" s="233">
        <v>4193866</v>
      </c>
      <c r="P4945" s="234">
        <v>4132271</v>
      </c>
    </row>
    <row r="4946" spans="1:16" x14ac:dyDescent="0.25">
      <c r="A4946" s="231" t="s">
        <v>644</v>
      </c>
      <c r="B4946" s="232" t="s">
        <v>4446</v>
      </c>
      <c r="C4946" s="233">
        <v>671498</v>
      </c>
      <c r="D4946" s="233">
        <v>746131</v>
      </c>
      <c r="E4946" s="233">
        <v>835899</v>
      </c>
      <c r="F4946" s="233">
        <v>991890</v>
      </c>
      <c r="G4946" s="233">
        <v>1075807</v>
      </c>
      <c r="H4946" s="233">
        <v>1184602</v>
      </c>
      <c r="I4946" s="233">
        <v>1425127</v>
      </c>
      <c r="J4946" s="233">
        <v>1789465</v>
      </c>
      <c r="K4946" s="233">
        <v>1782597</v>
      </c>
      <c r="L4946" s="233">
        <v>1957108</v>
      </c>
      <c r="M4946" s="233">
        <v>2311288</v>
      </c>
      <c r="N4946" s="233">
        <v>2496536</v>
      </c>
      <c r="O4946" s="233">
        <v>2683723</v>
      </c>
      <c r="P4946" s="234">
        <v>2711261</v>
      </c>
    </row>
    <row r="4947" spans="1:16" x14ac:dyDescent="0.25">
      <c r="A4947" s="231" t="s">
        <v>328</v>
      </c>
      <c r="B4947" s="232" t="s">
        <v>5596</v>
      </c>
      <c r="C4947" s="233">
        <v>279607</v>
      </c>
      <c r="D4947" s="233">
        <v>287458</v>
      </c>
      <c r="E4947" s="233">
        <v>321263</v>
      </c>
      <c r="F4947" s="233">
        <v>377755</v>
      </c>
      <c r="G4947" s="233">
        <v>457007</v>
      </c>
      <c r="H4947" s="233">
        <v>520800</v>
      </c>
      <c r="I4947" s="233">
        <v>577317</v>
      </c>
      <c r="J4947" s="233">
        <v>693861</v>
      </c>
      <c r="K4947" s="233">
        <v>680315</v>
      </c>
      <c r="L4947" s="233">
        <v>823354</v>
      </c>
      <c r="M4947" s="233">
        <v>1011209</v>
      </c>
      <c r="N4947" s="233">
        <v>877082</v>
      </c>
      <c r="O4947" s="233">
        <v>958343</v>
      </c>
      <c r="P4947" s="234">
        <v>1006380</v>
      </c>
    </row>
    <row r="4948" spans="1:16" x14ac:dyDescent="0.25">
      <c r="A4948" s="231" t="s">
        <v>153</v>
      </c>
      <c r="B4948" s="232" t="s">
        <v>4451</v>
      </c>
      <c r="C4948" s="233"/>
      <c r="D4948" s="233">
        <v>2649861</v>
      </c>
      <c r="E4948" s="233">
        <v>3165515</v>
      </c>
      <c r="F4948" s="233">
        <v>3582451</v>
      </c>
      <c r="G4948" s="233">
        <v>3819614</v>
      </c>
      <c r="H4948" s="233">
        <v>4254641</v>
      </c>
      <c r="I4948" s="233">
        <v>4707606</v>
      </c>
      <c r="J4948" s="233">
        <v>5793491</v>
      </c>
      <c r="K4948" s="233">
        <v>5446944</v>
      </c>
      <c r="L4948" s="233">
        <v>5906252</v>
      </c>
      <c r="M4948" s="233">
        <v>7038210</v>
      </c>
      <c r="N4948" s="233">
        <v>7076783</v>
      </c>
      <c r="O4948" s="233">
        <v>7648620</v>
      </c>
      <c r="P4948" s="234">
        <v>7654781</v>
      </c>
    </row>
    <row r="4949" spans="1:16" x14ac:dyDescent="0.25">
      <c r="A4949" s="231" t="s">
        <v>1922</v>
      </c>
      <c r="B4949" s="232" t="s">
        <v>3543</v>
      </c>
      <c r="C4949" s="233"/>
      <c r="D4949" s="233">
        <v>980010</v>
      </c>
      <c r="E4949" s="233">
        <v>1330153</v>
      </c>
      <c r="F4949" s="233">
        <v>1682981</v>
      </c>
      <c r="G4949" s="233">
        <v>1837578</v>
      </c>
      <c r="H4949" s="233">
        <v>1961814</v>
      </c>
      <c r="I4949" s="233">
        <v>2033467</v>
      </c>
      <c r="J4949" s="233">
        <v>2423218</v>
      </c>
      <c r="K4949" s="233">
        <v>2283649</v>
      </c>
      <c r="L4949" s="233">
        <v>2497901</v>
      </c>
      <c r="M4949" s="233">
        <v>2814510</v>
      </c>
      <c r="N4949" s="233">
        <v>2939907</v>
      </c>
      <c r="O4949" s="233">
        <v>3310940</v>
      </c>
      <c r="P4949" s="234">
        <v>3447829</v>
      </c>
    </row>
    <row r="4950" spans="1:16" x14ac:dyDescent="0.25">
      <c r="A4950" s="231" t="s">
        <v>286</v>
      </c>
      <c r="B4950" s="232" t="s">
        <v>9632</v>
      </c>
      <c r="C4950" s="233">
        <v>4567712</v>
      </c>
      <c r="D4950" s="233">
        <v>5299415</v>
      </c>
      <c r="E4950" s="233">
        <v>6415545</v>
      </c>
      <c r="F4950" s="233">
        <v>7620818</v>
      </c>
      <c r="G4950" s="233">
        <v>8363042</v>
      </c>
      <c r="H4950" s="233">
        <v>9416701</v>
      </c>
      <c r="I4950" s="233">
        <v>11202523</v>
      </c>
      <c r="J4950" s="233">
        <v>13109169</v>
      </c>
      <c r="K4950" s="233">
        <v>12354558</v>
      </c>
      <c r="L4950" s="233">
        <v>13556081</v>
      </c>
      <c r="M4950" s="233">
        <v>15311680</v>
      </c>
      <c r="N4950" s="233">
        <v>16086379</v>
      </c>
      <c r="O4950" s="233">
        <v>17683727</v>
      </c>
      <c r="P4950" s="234">
        <v>18260815</v>
      </c>
    </row>
    <row r="4951" spans="1:16" x14ac:dyDescent="0.25">
      <c r="A4951" s="231" t="s">
        <v>2392</v>
      </c>
      <c r="B4951" s="232" t="s">
        <v>5592</v>
      </c>
      <c r="C4951" s="233">
        <v>215695</v>
      </c>
      <c r="D4951" s="233">
        <v>229311</v>
      </c>
      <c r="E4951" s="233">
        <v>276794</v>
      </c>
      <c r="F4951" s="233">
        <v>309510</v>
      </c>
      <c r="G4951" s="233">
        <v>320336</v>
      </c>
      <c r="H4951" s="233">
        <v>356763</v>
      </c>
      <c r="I4951" s="233">
        <v>408862</v>
      </c>
      <c r="J4951" s="233">
        <v>501763</v>
      </c>
      <c r="K4951" s="233">
        <v>552152</v>
      </c>
      <c r="L4951" s="233">
        <v>503060</v>
      </c>
      <c r="M4951" s="233">
        <v>525583</v>
      </c>
      <c r="N4951" s="233">
        <v>543707</v>
      </c>
      <c r="O4951" s="233">
        <v>595755</v>
      </c>
      <c r="P4951" s="234">
        <v>612397</v>
      </c>
    </row>
    <row r="4952" spans="1:16" x14ac:dyDescent="0.25">
      <c r="A4952" s="231" t="s">
        <v>313</v>
      </c>
      <c r="B4952" s="232" t="s">
        <v>9633</v>
      </c>
      <c r="C4952" s="233">
        <v>457025</v>
      </c>
      <c r="D4952" s="233">
        <v>518235</v>
      </c>
      <c r="E4952" s="233">
        <v>594676</v>
      </c>
      <c r="F4952" s="233">
        <v>702896</v>
      </c>
      <c r="G4952" s="233">
        <v>766264</v>
      </c>
      <c r="H4952" s="233">
        <v>836662</v>
      </c>
      <c r="I4952" s="233">
        <v>997533</v>
      </c>
      <c r="J4952" s="233">
        <v>1084697</v>
      </c>
      <c r="K4952" s="233">
        <v>1077411</v>
      </c>
      <c r="L4952" s="233">
        <v>1180726</v>
      </c>
      <c r="M4952" s="233">
        <v>1282472</v>
      </c>
      <c r="N4952" s="233">
        <v>1249328</v>
      </c>
      <c r="O4952" s="233">
        <v>1344065</v>
      </c>
      <c r="P4952" s="234">
        <v>1459893</v>
      </c>
    </row>
    <row r="4953" spans="1:16" x14ac:dyDescent="0.25">
      <c r="A4953" s="231" t="s">
        <v>1741</v>
      </c>
      <c r="B4953" s="232" t="s">
        <v>5594</v>
      </c>
      <c r="C4953" s="233">
        <v>477451</v>
      </c>
      <c r="D4953" s="233">
        <v>571844</v>
      </c>
      <c r="E4953" s="233">
        <v>719679</v>
      </c>
      <c r="F4953" s="233">
        <v>748030</v>
      </c>
      <c r="G4953" s="233">
        <v>737839</v>
      </c>
      <c r="H4953" s="233">
        <v>789575</v>
      </c>
      <c r="I4953" s="233">
        <v>980204</v>
      </c>
      <c r="J4953" s="233">
        <v>1253760</v>
      </c>
      <c r="K4953" s="233">
        <v>1272807</v>
      </c>
      <c r="L4953" s="233">
        <v>1263205</v>
      </c>
      <c r="M4953" s="233">
        <v>1319730</v>
      </c>
      <c r="N4953" s="233">
        <v>1305840</v>
      </c>
      <c r="O4953" s="233">
        <v>1432703</v>
      </c>
      <c r="P4953" s="234">
        <v>1523298</v>
      </c>
    </row>
    <row r="4954" spans="1:16" x14ac:dyDescent="0.25">
      <c r="A4954" s="231" t="s">
        <v>1763</v>
      </c>
      <c r="B4954" s="232" t="s">
        <v>4460</v>
      </c>
      <c r="C4954" s="233">
        <v>1102670</v>
      </c>
      <c r="D4954" s="233">
        <v>1314078</v>
      </c>
      <c r="E4954" s="233">
        <v>1493104</v>
      </c>
      <c r="F4954" s="233">
        <v>1577561</v>
      </c>
      <c r="G4954" s="233">
        <v>1636330</v>
      </c>
      <c r="H4954" s="233">
        <v>1754362</v>
      </c>
      <c r="I4954" s="233">
        <v>2123223</v>
      </c>
      <c r="J4954" s="233">
        <v>2964052</v>
      </c>
      <c r="K4954" s="233">
        <v>3031801</v>
      </c>
      <c r="L4954" s="233">
        <v>2971661</v>
      </c>
      <c r="M4954" s="233">
        <v>3232733</v>
      </c>
      <c r="N4954" s="233">
        <v>2971201</v>
      </c>
      <c r="O4954" s="233">
        <v>3362263</v>
      </c>
      <c r="P4954" s="234">
        <v>3486685</v>
      </c>
    </row>
    <row r="4955" spans="1:16" x14ac:dyDescent="0.25">
      <c r="A4955" s="231" t="s">
        <v>7472</v>
      </c>
      <c r="B4955" s="232" t="s">
        <v>7473</v>
      </c>
      <c r="C4955" s="233">
        <v>567474</v>
      </c>
      <c r="D4955" s="233">
        <v>585241</v>
      </c>
      <c r="E4955" s="233">
        <v>716298</v>
      </c>
      <c r="F4955" s="233">
        <v>743802</v>
      </c>
      <c r="G4955" s="233">
        <v>674750</v>
      </c>
      <c r="H4955" s="233">
        <v>824255</v>
      </c>
      <c r="I4955" s="233">
        <v>1112286</v>
      </c>
      <c r="J4955" s="233">
        <v>1260381</v>
      </c>
      <c r="K4955" s="233">
        <v>795391</v>
      </c>
      <c r="L4955" s="233">
        <v>926493</v>
      </c>
      <c r="M4955" s="233">
        <v>1096146</v>
      </c>
      <c r="N4955" s="233">
        <v>987705</v>
      </c>
      <c r="O4955" s="233">
        <v>958480</v>
      </c>
      <c r="P4955" s="234">
        <v>965736</v>
      </c>
    </row>
    <row r="4956" spans="1:16" x14ac:dyDescent="0.25">
      <c r="A4956" s="231" t="s">
        <v>2646</v>
      </c>
      <c r="B4956" s="232" t="s">
        <v>3573</v>
      </c>
      <c r="C4956" s="233">
        <v>206284</v>
      </c>
      <c r="D4956" s="233">
        <v>232626</v>
      </c>
      <c r="E4956" s="233">
        <v>238077</v>
      </c>
      <c r="F4956" s="233">
        <v>241369</v>
      </c>
      <c r="G4956" s="233">
        <v>269692</v>
      </c>
      <c r="H4956" s="233">
        <v>323492</v>
      </c>
      <c r="I4956" s="233">
        <v>480135</v>
      </c>
      <c r="J4956" s="233">
        <v>432478</v>
      </c>
      <c r="K4956" s="233">
        <v>264809</v>
      </c>
      <c r="L4956" s="233">
        <v>266484</v>
      </c>
      <c r="M4956" s="233">
        <v>329551</v>
      </c>
      <c r="N4956" s="233">
        <v>313537</v>
      </c>
      <c r="O4956" s="233">
        <v>350856</v>
      </c>
      <c r="P4956" s="234">
        <v>364610</v>
      </c>
    </row>
    <row r="4957" spans="1:16" x14ac:dyDescent="0.25">
      <c r="A4957" s="231" t="s">
        <v>2319</v>
      </c>
      <c r="B4957" s="232" t="s">
        <v>6473</v>
      </c>
      <c r="C4957" s="233">
        <v>430274</v>
      </c>
      <c r="D4957" s="233">
        <v>463175</v>
      </c>
      <c r="E4957" s="233">
        <v>518850</v>
      </c>
      <c r="F4957" s="233">
        <v>544849</v>
      </c>
      <c r="G4957" s="233">
        <v>562194</v>
      </c>
      <c r="H4957" s="233">
        <v>613652</v>
      </c>
      <c r="I4957" s="233">
        <v>752650</v>
      </c>
      <c r="J4957" s="233">
        <v>836632</v>
      </c>
      <c r="K4957" s="233">
        <v>787723</v>
      </c>
      <c r="L4957" s="233">
        <v>832730</v>
      </c>
      <c r="M4957" s="233">
        <v>912636</v>
      </c>
      <c r="N4957" s="233">
        <v>943606</v>
      </c>
      <c r="O4957" s="233">
        <v>1097651</v>
      </c>
      <c r="P4957" s="234">
        <v>1014920</v>
      </c>
    </row>
    <row r="4958" spans="1:16" x14ac:dyDescent="0.25">
      <c r="A4958" s="231" t="s">
        <v>3166</v>
      </c>
      <c r="B4958" s="232" t="s">
        <v>9634</v>
      </c>
      <c r="C4958" s="233">
        <v>1163516</v>
      </c>
      <c r="D4958" s="233">
        <v>1282191</v>
      </c>
      <c r="E4958" s="233">
        <v>1494678</v>
      </c>
      <c r="F4958" s="233">
        <v>1768629</v>
      </c>
      <c r="G4958" s="233">
        <v>1943579</v>
      </c>
      <c r="H4958" s="233">
        <v>2133167</v>
      </c>
      <c r="I4958" s="233">
        <v>254859</v>
      </c>
      <c r="J4958" s="233">
        <v>54203</v>
      </c>
      <c r="K4958" s="233">
        <v>29014</v>
      </c>
      <c r="L4958" s="233">
        <v>25812</v>
      </c>
      <c r="M4958" s="233">
        <v>6211</v>
      </c>
      <c r="N4958" s="233">
        <v>5955</v>
      </c>
      <c r="O4958" s="233">
        <v>6456</v>
      </c>
      <c r="P4958" s="234">
        <v>7333</v>
      </c>
    </row>
    <row r="4959" spans="1:16" x14ac:dyDescent="0.25">
      <c r="A4959" s="231" t="s">
        <v>3627</v>
      </c>
      <c r="B4959" s="232" t="s">
        <v>3628</v>
      </c>
      <c r="C4959" s="233"/>
      <c r="D4959" s="233"/>
      <c r="E4959" s="233"/>
      <c r="F4959" s="233"/>
      <c r="G4959" s="233"/>
      <c r="H4959" s="233"/>
      <c r="I4959" s="233">
        <v>1641751</v>
      </c>
      <c r="J4959" s="233">
        <v>2091234</v>
      </c>
      <c r="K4959" s="233">
        <v>2049566</v>
      </c>
      <c r="L4959" s="233">
        <v>2279216</v>
      </c>
      <c r="M4959" s="233">
        <v>2658160</v>
      </c>
      <c r="N4959" s="233">
        <v>2819254</v>
      </c>
      <c r="O4959" s="233">
        <v>3218915</v>
      </c>
      <c r="P4959" s="234">
        <v>3371387</v>
      </c>
    </row>
    <row r="4960" spans="1:16" x14ac:dyDescent="0.25">
      <c r="A4960" s="231" t="s">
        <v>1307</v>
      </c>
      <c r="B4960" s="232" t="s">
        <v>9635</v>
      </c>
      <c r="C4960" s="233">
        <v>206233</v>
      </c>
      <c r="D4960" s="233">
        <v>214313</v>
      </c>
      <c r="E4960" s="233">
        <v>262349</v>
      </c>
      <c r="F4960" s="233">
        <v>305253</v>
      </c>
      <c r="G4960" s="233">
        <v>356187</v>
      </c>
      <c r="H4960" s="233">
        <v>471030</v>
      </c>
      <c r="I4960" s="233">
        <v>676739</v>
      </c>
      <c r="J4960" s="233">
        <v>536678</v>
      </c>
      <c r="K4960" s="233">
        <v>440545</v>
      </c>
      <c r="L4960" s="233">
        <v>516236</v>
      </c>
      <c r="M4960" s="233">
        <v>599159</v>
      </c>
      <c r="N4960" s="233">
        <v>647506</v>
      </c>
      <c r="O4960" s="233">
        <v>748873</v>
      </c>
      <c r="P4960" s="234">
        <v>752704</v>
      </c>
    </row>
    <row r="4961" spans="1:16" x14ac:dyDescent="0.25">
      <c r="A4961" s="231" t="s">
        <v>1165</v>
      </c>
      <c r="B4961" s="232" t="s">
        <v>9636</v>
      </c>
      <c r="C4961" s="233">
        <v>61780</v>
      </c>
      <c r="D4961" s="233">
        <v>52673</v>
      </c>
      <c r="E4961" s="233">
        <v>71974</v>
      </c>
      <c r="F4961" s="233">
        <v>71033</v>
      </c>
      <c r="G4961" s="233">
        <v>71149</v>
      </c>
      <c r="H4961" s="233">
        <v>81807</v>
      </c>
      <c r="I4961" s="233">
        <v>96320</v>
      </c>
      <c r="J4961" s="233">
        <v>111771</v>
      </c>
      <c r="K4961" s="233">
        <v>105442</v>
      </c>
      <c r="L4961" s="233">
        <v>109601</v>
      </c>
      <c r="M4961" s="233">
        <v>115327</v>
      </c>
      <c r="N4961" s="233">
        <v>125088</v>
      </c>
      <c r="O4961" s="233">
        <v>125225</v>
      </c>
      <c r="P4961" s="234">
        <v>120015</v>
      </c>
    </row>
    <row r="4962" spans="1:16" x14ac:dyDescent="0.25">
      <c r="A4962" s="231" t="s">
        <v>396</v>
      </c>
      <c r="B4962" s="232" t="s">
        <v>9637</v>
      </c>
      <c r="C4962" s="233">
        <v>710361</v>
      </c>
      <c r="D4962" s="233">
        <v>783096</v>
      </c>
      <c r="E4962" s="233">
        <v>964627</v>
      </c>
      <c r="F4962" s="233">
        <v>1157009</v>
      </c>
      <c r="G4962" s="233">
        <v>1298171</v>
      </c>
      <c r="H4962" s="233">
        <v>1450527</v>
      </c>
      <c r="I4962" s="233">
        <v>1795085</v>
      </c>
      <c r="J4962" s="233">
        <v>2115127</v>
      </c>
      <c r="K4962" s="233">
        <v>1801241</v>
      </c>
      <c r="L4962" s="233">
        <v>2050922</v>
      </c>
      <c r="M4962" s="233">
        <v>2319543</v>
      </c>
      <c r="N4962" s="233">
        <v>2415716</v>
      </c>
      <c r="O4962" s="233">
        <v>2649743</v>
      </c>
      <c r="P4962" s="234">
        <v>2761681</v>
      </c>
    </row>
    <row r="4963" spans="1:16" x14ac:dyDescent="0.25">
      <c r="A4963" s="231" t="s">
        <v>571</v>
      </c>
      <c r="B4963" s="232" t="s">
        <v>5578</v>
      </c>
      <c r="C4963" s="233">
        <v>533471</v>
      </c>
      <c r="D4963" s="233">
        <v>538666</v>
      </c>
      <c r="E4963" s="233">
        <v>650527</v>
      </c>
      <c r="F4963" s="233">
        <v>773092</v>
      </c>
      <c r="G4963" s="233">
        <v>850732</v>
      </c>
      <c r="H4963" s="233">
        <v>1008523</v>
      </c>
      <c r="I4963" s="233">
        <v>1239748</v>
      </c>
      <c r="J4963" s="233">
        <v>1494798</v>
      </c>
      <c r="K4963" s="233">
        <v>1337183</v>
      </c>
      <c r="L4963" s="233">
        <v>1491949</v>
      </c>
      <c r="M4963" s="233">
        <v>1898162</v>
      </c>
      <c r="N4963" s="233">
        <v>2226354</v>
      </c>
      <c r="O4963" s="233">
        <v>2196939</v>
      </c>
      <c r="P4963" s="234">
        <v>1954743</v>
      </c>
    </row>
    <row r="4964" spans="1:16" x14ac:dyDescent="0.25">
      <c r="A4964" s="231" t="s">
        <v>1336</v>
      </c>
      <c r="B4964" s="232" t="s">
        <v>9638</v>
      </c>
      <c r="C4964" s="233">
        <v>756928</v>
      </c>
      <c r="D4964" s="233">
        <v>794863</v>
      </c>
      <c r="E4964" s="233">
        <v>900226</v>
      </c>
      <c r="F4964" s="233">
        <v>1202151</v>
      </c>
      <c r="G4964" s="233">
        <v>1594611</v>
      </c>
      <c r="H4964" s="233">
        <v>1660009</v>
      </c>
      <c r="I4964" s="233">
        <v>1952150</v>
      </c>
      <c r="J4964" s="233">
        <v>2289940</v>
      </c>
      <c r="K4964" s="233">
        <v>1983876</v>
      </c>
      <c r="L4964" s="233">
        <v>2366067</v>
      </c>
      <c r="M4964" s="233">
        <v>2789919</v>
      </c>
      <c r="N4964" s="233">
        <v>3027607</v>
      </c>
      <c r="O4964" s="233">
        <v>3406550</v>
      </c>
      <c r="P4964" s="234">
        <v>3901129</v>
      </c>
    </row>
    <row r="4965" spans="1:16" x14ac:dyDescent="0.25">
      <c r="A4965" s="231" t="s">
        <v>2200</v>
      </c>
      <c r="B4965" s="232" t="s">
        <v>4468</v>
      </c>
      <c r="C4965" s="233">
        <v>532084</v>
      </c>
      <c r="D4965" s="233">
        <v>564584</v>
      </c>
      <c r="E4965" s="233">
        <v>645182</v>
      </c>
      <c r="F4965" s="233">
        <v>700842</v>
      </c>
      <c r="G4965" s="233">
        <v>787079</v>
      </c>
      <c r="H4965" s="233">
        <v>823974</v>
      </c>
      <c r="I4965" s="233">
        <v>871178</v>
      </c>
      <c r="J4965" s="233">
        <v>1173504</v>
      </c>
      <c r="K4965" s="233">
        <v>916293</v>
      </c>
      <c r="L4965" s="233">
        <v>967627</v>
      </c>
      <c r="M4965" s="233">
        <v>1308085</v>
      </c>
      <c r="N4965" s="233">
        <v>1157607</v>
      </c>
      <c r="O4965" s="233">
        <v>1076534</v>
      </c>
      <c r="P4965" s="234">
        <v>1101594</v>
      </c>
    </row>
    <row r="4966" spans="1:16" x14ac:dyDescent="0.25">
      <c r="A4966" s="231" t="s">
        <v>242</v>
      </c>
      <c r="B4966" s="232" t="s">
        <v>5574</v>
      </c>
      <c r="C4966" s="233">
        <v>104252</v>
      </c>
      <c r="D4966" s="233">
        <v>119931</v>
      </c>
      <c r="E4966" s="233">
        <v>143006</v>
      </c>
      <c r="F4966" s="233">
        <v>151189</v>
      </c>
      <c r="G4966" s="233">
        <v>155003</v>
      </c>
      <c r="H4966" s="233">
        <v>163228</v>
      </c>
      <c r="I4966" s="233">
        <v>194059</v>
      </c>
      <c r="J4966" s="233">
        <v>225262</v>
      </c>
      <c r="K4966" s="233">
        <v>212872</v>
      </c>
      <c r="L4966" s="233">
        <v>212708</v>
      </c>
      <c r="M4966" s="233">
        <v>206963</v>
      </c>
      <c r="N4966" s="233">
        <v>191218</v>
      </c>
      <c r="O4966" s="233">
        <v>205707</v>
      </c>
      <c r="P4966" s="234">
        <v>199344</v>
      </c>
    </row>
    <row r="4967" spans="1:16" x14ac:dyDescent="0.25">
      <c r="A4967" s="231" t="s">
        <v>7368</v>
      </c>
      <c r="B4967" s="232" t="s">
        <v>7369</v>
      </c>
      <c r="C4967" s="233">
        <v>112601</v>
      </c>
      <c r="D4967" s="233">
        <v>120158</v>
      </c>
      <c r="E4967" s="233">
        <v>152627</v>
      </c>
      <c r="F4967" s="233">
        <v>163442</v>
      </c>
      <c r="G4967" s="233">
        <v>150992</v>
      </c>
      <c r="H4967" s="233">
        <v>152664</v>
      </c>
      <c r="I4967" s="233">
        <v>180402</v>
      </c>
      <c r="J4967" s="233">
        <v>185008</v>
      </c>
      <c r="K4967" s="233">
        <v>156615</v>
      </c>
      <c r="L4967" s="233">
        <v>157835</v>
      </c>
      <c r="M4967" s="233">
        <v>192970</v>
      </c>
      <c r="N4967" s="233">
        <v>155890</v>
      </c>
      <c r="O4967" s="233">
        <v>156972</v>
      </c>
      <c r="P4967" s="234">
        <v>149976</v>
      </c>
    </row>
    <row r="4968" spans="1:16" x14ac:dyDescent="0.25">
      <c r="A4968" s="231" t="s">
        <v>2532</v>
      </c>
      <c r="B4968" s="232" t="s">
        <v>5575</v>
      </c>
      <c r="C4968" s="233">
        <v>151841</v>
      </c>
      <c r="D4968" s="233">
        <v>152584</v>
      </c>
      <c r="E4968" s="233">
        <v>189142</v>
      </c>
      <c r="F4968" s="233">
        <v>219146</v>
      </c>
      <c r="G4968" s="233">
        <v>224986</v>
      </c>
      <c r="H4968" s="233">
        <v>235442</v>
      </c>
      <c r="I4968" s="233">
        <v>280452</v>
      </c>
      <c r="J4968" s="233">
        <v>298751</v>
      </c>
      <c r="K4968" s="233">
        <v>268961</v>
      </c>
      <c r="L4968" s="233">
        <v>261462</v>
      </c>
      <c r="M4968" s="233">
        <v>314101</v>
      </c>
      <c r="N4968" s="233">
        <v>339363</v>
      </c>
      <c r="O4968" s="233">
        <v>346792</v>
      </c>
      <c r="P4968" s="234">
        <v>323229</v>
      </c>
    </row>
    <row r="4969" spans="1:16" x14ac:dyDescent="0.25">
      <c r="A4969" s="231" t="s">
        <v>116</v>
      </c>
      <c r="B4969" s="232" t="s">
        <v>4469</v>
      </c>
      <c r="C4969" s="233">
        <v>435460</v>
      </c>
      <c r="D4969" s="233">
        <v>483172</v>
      </c>
      <c r="E4969" s="233">
        <v>579443</v>
      </c>
      <c r="F4969" s="233">
        <v>605418</v>
      </c>
      <c r="G4969" s="233">
        <v>619454</v>
      </c>
      <c r="H4969" s="233">
        <v>694184</v>
      </c>
      <c r="I4969" s="233">
        <v>896707</v>
      </c>
      <c r="J4969" s="233">
        <v>984035</v>
      </c>
      <c r="K4969" s="233">
        <v>811830</v>
      </c>
      <c r="L4969" s="233">
        <v>856295</v>
      </c>
      <c r="M4969" s="233">
        <v>961386</v>
      </c>
      <c r="N4969" s="233">
        <v>938464</v>
      </c>
      <c r="O4969" s="233">
        <v>975112</v>
      </c>
      <c r="P4969" s="234">
        <v>941823</v>
      </c>
    </row>
    <row r="4970" spans="1:16" x14ac:dyDescent="0.25">
      <c r="A4970" s="231" t="s">
        <v>3156</v>
      </c>
      <c r="B4970" s="232" t="s">
        <v>5570</v>
      </c>
      <c r="C4970" s="233">
        <v>402888</v>
      </c>
      <c r="D4970" s="233">
        <v>430316</v>
      </c>
      <c r="E4970" s="233">
        <v>491797</v>
      </c>
      <c r="F4970" s="233">
        <v>545244</v>
      </c>
      <c r="G4970" s="233">
        <v>591416</v>
      </c>
      <c r="H4970" s="233">
        <v>651705</v>
      </c>
      <c r="I4970" s="233">
        <v>756708</v>
      </c>
      <c r="J4970" s="233">
        <v>831947</v>
      </c>
      <c r="K4970" s="233">
        <v>739450</v>
      </c>
      <c r="L4970" s="233">
        <v>754510</v>
      </c>
      <c r="M4970" s="233">
        <v>868230</v>
      </c>
      <c r="N4970" s="233">
        <v>65426</v>
      </c>
      <c r="O4970" s="233">
        <v>67033</v>
      </c>
      <c r="P4970" s="234">
        <v>63144</v>
      </c>
    </row>
    <row r="4971" spans="1:16" x14ac:dyDescent="0.25">
      <c r="A4971" s="231" t="s">
        <v>7205</v>
      </c>
      <c r="B4971" s="232" t="s">
        <v>7206</v>
      </c>
      <c r="C4971" s="233"/>
      <c r="D4971" s="233"/>
      <c r="E4971" s="233"/>
      <c r="F4971" s="233"/>
      <c r="G4971" s="233"/>
      <c r="H4971" s="233"/>
      <c r="I4971" s="233"/>
      <c r="J4971" s="233"/>
      <c r="K4971" s="233"/>
      <c r="L4971" s="233"/>
      <c r="M4971" s="233"/>
      <c r="N4971" s="233">
        <v>748997</v>
      </c>
      <c r="O4971" s="233">
        <v>839075</v>
      </c>
      <c r="P4971" s="234">
        <v>910397</v>
      </c>
    </row>
    <row r="4972" spans="1:16" x14ac:dyDescent="0.25">
      <c r="A4972" s="231" t="s">
        <v>394</v>
      </c>
      <c r="B4972" s="232" t="s">
        <v>9639</v>
      </c>
      <c r="C4972" s="233">
        <v>575911</v>
      </c>
      <c r="D4972" s="233">
        <v>669826</v>
      </c>
      <c r="E4972" s="233">
        <v>793591</v>
      </c>
      <c r="F4972" s="233">
        <v>925846</v>
      </c>
      <c r="G4972" s="233">
        <v>980363</v>
      </c>
      <c r="H4972" s="233">
        <v>1131287</v>
      </c>
      <c r="I4972" s="233">
        <v>1418243</v>
      </c>
      <c r="J4972" s="233">
        <v>1792408</v>
      </c>
      <c r="K4972" s="233">
        <v>1712395</v>
      </c>
      <c r="L4972" s="233">
        <v>1937371</v>
      </c>
      <c r="M4972" s="233">
        <v>2455124</v>
      </c>
      <c r="N4972" s="233">
        <v>2394195</v>
      </c>
      <c r="O4972" s="233">
        <v>2709194</v>
      </c>
      <c r="P4972" s="234">
        <v>2942065</v>
      </c>
    </row>
    <row r="4973" spans="1:16" x14ac:dyDescent="0.25">
      <c r="A4973" s="231" t="s">
        <v>721</v>
      </c>
      <c r="B4973" s="232" t="s">
        <v>9640</v>
      </c>
      <c r="C4973" s="233"/>
      <c r="D4973" s="233">
        <v>403630</v>
      </c>
      <c r="E4973" s="233">
        <v>666688</v>
      </c>
      <c r="F4973" s="233">
        <v>760282</v>
      </c>
      <c r="G4973" s="233">
        <v>960570</v>
      </c>
      <c r="H4973" s="233">
        <v>1184187</v>
      </c>
      <c r="I4973" s="233">
        <v>1440304</v>
      </c>
      <c r="J4973" s="233">
        <v>1734529</v>
      </c>
      <c r="K4973" s="233">
        <v>1716634</v>
      </c>
      <c r="L4973" s="233">
        <v>1771010</v>
      </c>
      <c r="M4973" s="233">
        <v>1973420</v>
      </c>
      <c r="N4973" s="233">
        <v>1901225</v>
      </c>
      <c r="O4973" s="233">
        <v>2020349</v>
      </c>
      <c r="P4973" s="234">
        <v>2014554</v>
      </c>
    </row>
    <row r="4974" spans="1:16" x14ac:dyDescent="0.25">
      <c r="A4974" s="231" t="s">
        <v>230</v>
      </c>
      <c r="B4974" s="232" t="s">
        <v>9641</v>
      </c>
      <c r="C4974" s="233">
        <v>1048029</v>
      </c>
      <c r="D4974" s="233">
        <v>1160468</v>
      </c>
      <c r="E4974" s="233">
        <v>1316550</v>
      </c>
      <c r="F4974" s="233">
        <v>1216719</v>
      </c>
      <c r="G4974" s="233">
        <v>1237133</v>
      </c>
      <c r="H4974" s="233">
        <v>1612595</v>
      </c>
      <c r="I4974" s="233">
        <v>2194415</v>
      </c>
      <c r="J4974" s="233">
        <v>2168095</v>
      </c>
      <c r="K4974" s="233">
        <v>1879600</v>
      </c>
      <c r="L4974" s="233">
        <v>2013690</v>
      </c>
      <c r="M4974" s="233">
        <v>2609238</v>
      </c>
      <c r="N4974" s="233">
        <v>2331132</v>
      </c>
      <c r="O4974" s="233">
        <v>2101502</v>
      </c>
      <c r="P4974" s="234">
        <v>1871709</v>
      </c>
    </row>
    <row r="4975" spans="1:16" x14ac:dyDescent="0.25">
      <c r="A4975" s="231" t="s">
        <v>1057</v>
      </c>
      <c r="B4975" s="232" t="s">
        <v>9642</v>
      </c>
      <c r="C4975" s="233"/>
      <c r="D4975" s="233">
        <v>69030</v>
      </c>
      <c r="E4975" s="233">
        <v>68633</v>
      </c>
      <c r="F4975" s="233">
        <v>78203</v>
      </c>
      <c r="G4975" s="233">
        <v>81370</v>
      </c>
      <c r="H4975" s="233">
        <v>94150</v>
      </c>
      <c r="I4975" s="233">
        <v>110894</v>
      </c>
      <c r="J4975" s="233">
        <v>165493</v>
      </c>
      <c r="K4975" s="233">
        <v>174962</v>
      </c>
      <c r="L4975" s="233">
        <v>193517</v>
      </c>
      <c r="M4975" s="233">
        <v>226126</v>
      </c>
      <c r="N4975" s="233">
        <v>228408</v>
      </c>
      <c r="O4975" s="233">
        <v>268601</v>
      </c>
      <c r="P4975" s="234">
        <v>311779</v>
      </c>
    </row>
    <row r="4976" spans="1:16" x14ac:dyDescent="0.25">
      <c r="A4976" s="231" t="s">
        <v>8909</v>
      </c>
      <c r="B4976" s="232" t="s">
        <v>9643</v>
      </c>
      <c r="C4976" s="233">
        <v>236241</v>
      </c>
      <c r="D4976" s="233">
        <v>74452</v>
      </c>
      <c r="E4976" s="233">
        <v>69572</v>
      </c>
      <c r="F4976" s="233">
        <v>71762</v>
      </c>
      <c r="G4976" s="233">
        <v>77933</v>
      </c>
      <c r="H4976" s="233">
        <v>86097</v>
      </c>
      <c r="I4976" s="233">
        <v>16098</v>
      </c>
      <c r="J4976" s="233">
        <v>34686</v>
      </c>
      <c r="K4976" s="233">
        <v>24198</v>
      </c>
      <c r="L4976" s="233">
        <v>3</v>
      </c>
      <c r="M4976" s="233">
        <v>18</v>
      </c>
      <c r="N4976" s="233">
        <v>12</v>
      </c>
      <c r="O4976" s="233"/>
      <c r="P4976" s="234"/>
    </row>
    <row r="4977" spans="1:16" x14ac:dyDescent="0.25">
      <c r="A4977" s="231" t="s">
        <v>1243</v>
      </c>
      <c r="B4977" s="232" t="s">
        <v>9644</v>
      </c>
      <c r="C4977" s="233"/>
      <c r="D4977" s="233">
        <v>47977</v>
      </c>
      <c r="E4977" s="233">
        <v>82812</v>
      </c>
      <c r="F4977" s="233">
        <v>82928</v>
      </c>
      <c r="G4977" s="233">
        <v>79169</v>
      </c>
      <c r="H4977" s="233">
        <v>88096</v>
      </c>
      <c r="I4977" s="233">
        <v>117671</v>
      </c>
      <c r="J4977" s="233">
        <v>159846</v>
      </c>
      <c r="K4977" s="233">
        <v>182230</v>
      </c>
      <c r="L4977" s="233">
        <v>167364</v>
      </c>
      <c r="M4977" s="233">
        <v>189310</v>
      </c>
      <c r="N4977" s="233">
        <v>223731</v>
      </c>
      <c r="O4977" s="233">
        <v>247539</v>
      </c>
      <c r="P4977" s="234">
        <v>226083</v>
      </c>
    </row>
    <row r="4978" spans="1:16" x14ac:dyDescent="0.25">
      <c r="A4978" s="231" t="s">
        <v>595</v>
      </c>
      <c r="B4978" s="232" t="s">
        <v>9645</v>
      </c>
      <c r="C4978" s="233"/>
      <c r="D4978" s="233">
        <v>160646</v>
      </c>
      <c r="E4978" s="233">
        <v>252392</v>
      </c>
      <c r="F4978" s="233">
        <v>272049</v>
      </c>
      <c r="G4978" s="233">
        <v>266006</v>
      </c>
      <c r="H4978" s="233">
        <v>298496</v>
      </c>
      <c r="I4978" s="233">
        <v>360430</v>
      </c>
      <c r="J4978" s="233">
        <v>422209</v>
      </c>
      <c r="K4978" s="233">
        <v>499967</v>
      </c>
      <c r="L4978" s="233">
        <v>607924</v>
      </c>
      <c r="M4978" s="233">
        <v>651342</v>
      </c>
      <c r="N4978" s="233">
        <v>501085</v>
      </c>
      <c r="O4978" s="233">
        <v>440904</v>
      </c>
      <c r="P4978" s="234">
        <v>453099</v>
      </c>
    </row>
    <row r="4979" spans="1:16" x14ac:dyDescent="0.25">
      <c r="A4979" s="231" t="s">
        <v>2723</v>
      </c>
      <c r="B4979" s="232" t="s">
        <v>9646</v>
      </c>
      <c r="C4979" s="233">
        <v>29423</v>
      </c>
      <c r="D4979" s="233">
        <v>29188</v>
      </c>
      <c r="E4979" s="233">
        <v>29895</v>
      </c>
      <c r="F4979" s="233">
        <v>31787</v>
      </c>
      <c r="G4979" s="233">
        <v>36896</v>
      </c>
      <c r="H4979" s="233">
        <v>48625</v>
      </c>
      <c r="I4979" s="233">
        <v>52161</v>
      </c>
      <c r="J4979" s="233">
        <v>58491</v>
      </c>
      <c r="K4979" s="233">
        <v>52333</v>
      </c>
      <c r="L4979" s="233">
        <v>52931</v>
      </c>
      <c r="M4979" s="233">
        <v>71281</v>
      </c>
      <c r="N4979" s="233">
        <v>73289</v>
      </c>
      <c r="O4979" s="233">
        <v>75582</v>
      </c>
      <c r="P4979" s="234">
        <v>76100</v>
      </c>
    </row>
    <row r="4980" spans="1:16" x14ac:dyDescent="0.25">
      <c r="A4980" s="231" t="s">
        <v>6942</v>
      </c>
      <c r="B4980" s="232" t="s">
        <v>9647</v>
      </c>
      <c r="C4980" s="233">
        <v>330629</v>
      </c>
      <c r="D4980" s="233">
        <v>1226</v>
      </c>
      <c r="E4980" s="233">
        <v>1505</v>
      </c>
      <c r="F4980" s="233">
        <v>250</v>
      </c>
      <c r="G4980" s="233">
        <v>203</v>
      </c>
      <c r="H4980" s="233">
        <v>2047</v>
      </c>
      <c r="I4980" s="233">
        <v>1604</v>
      </c>
      <c r="J4980" s="233">
        <v>15</v>
      </c>
      <c r="K4980" s="233">
        <v>14</v>
      </c>
      <c r="L4980" s="233"/>
      <c r="M4980" s="233">
        <v>1</v>
      </c>
      <c r="N4980" s="233"/>
      <c r="O4980" s="233"/>
      <c r="P4980" s="234"/>
    </row>
    <row r="4981" spans="1:16" x14ac:dyDescent="0.25">
      <c r="A4981" s="231" t="s">
        <v>650</v>
      </c>
      <c r="B4981" s="232" t="s">
        <v>9648</v>
      </c>
      <c r="C4981" s="233"/>
      <c r="D4981" s="233">
        <v>75694</v>
      </c>
      <c r="E4981" s="233">
        <v>104098</v>
      </c>
      <c r="F4981" s="233">
        <v>109559</v>
      </c>
      <c r="G4981" s="233">
        <v>109214</v>
      </c>
      <c r="H4981" s="233">
        <v>109599</v>
      </c>
      <c r="I4981" s="233">
        <v>144444</v>
      </c>
      <c r="J4981" s="233">
        <v>160175</v>
      </c>
      <c r="K4981" s="233">
        <v>147221</v>
      </c>
      <c r="L4981" s="233">
        <v>154698</v>
      </c>
      <c r="M4981" s="233">
        <v>200900</v>
      </c>
      <c r="N4981" s="233">
        <v>215634</v>
      </c>
      <c r="O4981" s="233">
        <v>218916</v>
      </c>
      <c r="P4981" s="234">
        <v>206015</v>
      </c>
    </row>
    <row r="4982" spans="1:16" x14ac:dyDescent="0.25">
      <c r="A4982" s="231" t="s">
        <v>324</v>
      </c>
      <c r="B4982" s="232" t="s">
        <v>9649</v>
      </c>
      <c r="C4982" s="233"/>
      <c r="D4982" s="233">
        <v>266968</v>
      </c>
      <c r="E4982" s="233">
        <v>304255</v>
      </c>
      <c r="F4982" s="233">
        <v>391298</v>
      </c>
      <c r="G4982" s="233">
        <v>431356</v>
      </c>
      <c r="H4982" s="233">
        <v>475911</v>
      </c>
      <c r="I4982" s="233">
        <v>632765</v>
      </c>
      <c r="J4982" s="233">
        <v>811574</v>
      </c>
      <c r="K4982" s="233">
        <v>599606</v>
      </c>
      <c r="L4982" s="233">
        <v>618419</v>
      </c>
      <c r="M4982" s="233">
        <v>813561</v>
      </c>
      <c r="N4982" s="233">
        <v>876585</v>
      </c>
      <c r="O4982" s="233">
        <v>946625</v>
      </c>
      <c r="P4982" s="234">
        <v>685273</v>
      </c>
    </row>
    <row r="4983" spans="1:16" x14ac:dyDescent="0.25">
      <c r="A4983" s="231" t="s">
        <v>5676</v>
      </c>
      <c r="B4983" s="232" t="s">
        <v>9650</v>
      </c>
      <c r="C4983" s="233">
        <v>1002929</v>
      </c>
      <c r="D4983" s="233">
        <v>47574</v>
      </c>
      <c r="E4983" s="233">
        <v>59209</v>
      </c>
      <c r="F4983" s="233">
        <v>30550</v>
      </c>
      <c r="G4983" s="233">
        <v>41670</v>
      </c>
      <c r="H4983" s="233">
        <v>38941</v>
      </c>
      <c r="I4983" s="233">
        <v>118287</v>
      </c>
      <c r="J4983" s="233">
        <v>41</v>
      </c>
      <c r="K4983" s="233">
        <v>23</v>
      </c>
      <c r="L4983" s="233">
        <v>6</v>
      </c>
      <c r="M4983" s="233">
        <v>57</v>
      </c>
      <c r="N4983" s="233">
        <v>62</v>
      </c>
      <c r="O4983" s="233"/>
      <c r="P4983" s="234"/>
    </row>
    <row r="4984" spans="1:16" x14ac:dyDescent="0.25">
      <c r="A4984" s="231" t="s">
        <v>409</v>
      </c>
      <c r="B4984" s="232" t="s">
        <v>9651</v>
      </c>
      <c r="C4984" s="233"/>
      <c r="D4984" s="233">
        <v>121224</v>
      </c>
      <c r="E4984" s="233">
        <v>155221</v>
      </c>
      <c r="F4984" s="233">
        <v>181428</v>
      </c>
      <c r="G4984" s="233">
        <v>226912</v>
      </c>
      <c r="H4984" s="233">
        <v>283017</v>
      </c>
      <c r="I4984" s="233">
        <v>332849</v>
      </c>
      <c r="J4984" s="233">
        <v>428902</v>
      </c>
      <c r="K4984" s="233">
        <v>360679</v>
      </c>
      <c r="L4984" s="233">
        <v>380668</v>
      </c>
      <c r="M4984" s="233">
        <v>457830</v>
      </c>
      <c r="N4984" s="233">
        <v>495745</v>
      </c>
      <c r="O4984" s="233">
        <v>531376</v>
      </c>
      <c r="P4984" s="234">
        <v>491836</v>
      </c>
    </row>
    <row r="4985" spans="1:16" x14ac:dyDescent="0.25">
      <c r="A4985" s="231" t="s">
        <v>385</v>
      </c>
      <c r="B4985" s="232" t="s">
        <v>9652</v>
      </c>
      <c r="C4985" s="233"/>
      <c r="D4985" s="233">
        <v>803563</v>
      </c>
      <c r="E4985" s="233">
        <v>1031951</v>
      </c>
      <c r="F4985" s="233">
        <v>1220736</v>
      </c>
      <c r="G4985" s="233">
        <v>1432911</v>
      </c>
      <c r="H4985" s="233">
        <v>1663086</v>
      </c>
      <c r="I4985" s="233">
        <v>2520693</v>
      </c>
      <c r="J4985" s="233">
        <v>2644410</v>
      </c>
      <c r="K4985" s="233">
        <v>1570482</v>
      </c>
      <c r="L4985" s="233">
        <v>1783231</v>
      </c>
      <c r="M4985" s="233">
        <v>2712512</v>
      </c>
      <c r="N4985" s="233">
        <v>2847556</v>
      </c>
      <c r="O4985" s="233">
        <v>2570624</v>
      </c>
      <c r="P4985" s="234">
        <v>2106508</v>
      </c>
    </row>
    <row r="4986" spans="1:16" x14ac:dyDescent="0.25">
      <c r="A4986" s="231" t="s">
        <v>3122</v>
      </c>
      <c r="B4986" s="232" t="s">
        <v>9653</v>
      </c>
      <c r="C4986" s="233">
        <v>782197</v>
      </c>
      <c r="D4986" s="233">
        <v>875148</v>
      </c>
      <c r="E4986" s="233">
        <v>1167144</v>
      </c>
      <c r="F4986" s="233">
        <v>1243144</v>
      </c>
      <c r="G4986" s="233">
        <v>1475926</v>
      </c>
      <c r="H4986" s="233">
        <v>1760134</v>
      </c>
      <c r="I4986" s="233">
        <v>2181476</v>
      </c>
      <c r="J4986" s="233">
        <v>2388325</v>
      </c>
      <c r="K4986" s="233">
        <v>1971537</v>
      </c>
      <c r="L4986" s="233">
        <v>2238830</v>
      </c>
      <c r="M4986" s="233">
        <v>2712336</v>
      </c>
      <c r="N4986" s="233">
        <v>252303</v>
      </c>
      <c r="O4986" s="233">
        <v>90943</v>
      </c>
      <c r="P4986" s="234">
        <v>38688</v>
      </c>
    </row>
    <row r="4987" spans="1:16" x14ac:dyDescent="0.25">
      <c r="A4987" s="231" t="s">
        <v>4394</v>
      </c>
      <c r="B4987" s="232" t="s">
        <v>4395</v>
      </c>
      <c r="C4987" s="233"/>
      <c r="D4987" s="233"/>
      <c r="E4987" s="233"/>
      <c r="F4987" s="233"/>
      <c r="G4987" s="233"/>
      <c r="H4987" s="233"/>
      <c r="I4987" s="233"/>
      <c r="J4987" s="233"/>
      <c r="K4987" s="233"/>
      <c r="L4987" s="233"/>
      <c r="M4987" s="233"/>
      <c r="N4987" s="233">
        <v>1997202</v>
      </c>
      <c r="O4987" s="233">
        <v>2291483</v>
      </c>
      <c r="P4987" s="234">
        <v>2392749</v>
      </c>
    </row>
    <row r="4988" spans="1:16" x14ac:dyDescent="0.25">
      <c r="A4988" s="231" t="s">
        <v>88</v>
      </c>
      <c r="B4988" s="232" t="s">
        <v>9654</v>
      </c>
      <c r="C4988" s="233">
        <v>471654</v>
      </c>
      <c r="D4988" s="233">
        <v>580742</v>
      </c>
      <c r="E4988" s="233">
        <v>674199</v>
      </c>
      <c r="F4988" s="233">
        <v>723438</v>
      </c>
      <c r="G4988" s="233">
        <v>826157</v>
      </c>
      <c r="H4988" s="233">
        <v>1081191</v>
      </c>
      <c r="I4988" s="233">
        <v>1315088</v>
      </c>
      <c r="J4988" s="233">
        <v>1564474</v>
      </c>
      <c r="K4988" s="233">
        <v>1424194</v>
      </c>
      <c r="L4988" s="233">
        <v>1502543</v>
      </c>
      <c r="M4988" s="233">
        <v>1591619</v>
      </c>
      <c r="N4988" s="233">
        <v>1651900</v>
      </c>
      <c r="O4988" s="233">
        <v>1791245</v>
      </c>
      <c r="P4988" s="234">
        <v>1580371</v>
      </c>
    </row>
    <row r="4989" spans="1:16" x14ac:dyDescent="0.25">
      <c r="A4989" s="231" t="s">
        <v>1039</v>
      </c>
      <c r="B4989" s="232" t="s">
        <v>5673</v>
      </c>
      <c r="C4989" s="233">
        <v>310197</v>
      </c>
      <c r="D4989" s="233">
        <v>350171</v>
      </c>
      <c r="E4989" s="233">
        <v>359821</v>
      </c>
      <c r="F4989" s="233">
        <v>428957</v>
      </c>
      <c r="G4989" s="233">
        <v>523709</v>
      </c>
      <c r="H4989" s="233">
        <v>613837</v>
      </c>
      <c r="I4989" s="233">
        <v>783726</v>
      </c>
      <c r="J4989" s="233">
        <v>1080852</v>
      </c>
      <c r="K4989" s="233">
        <v>975039</v>
      </c>
      <c r="L4989" s="233">
        <v>1158120</v>
      </c>
      <c r="M4989" s="233">
        <v>1490104</v>
      </c>
      <c r="N4989" s="233">
        <v>1440377</v>
      </c>
      <c r="O4989" s="233">
        <v>1581709</v>
      </c>
      <c r="P4989" s="234">
        <v>1603855</v>
      </c>
    </row>
    <row r="4990" spans="1:16" x14ac:dyDescent="0.25">
      <c r="A4990" s="231" t="s">
        <v>630</v>
      </c>
      <c r="B4990" s="232" t="s">
        <v>4396</v>
      </c>
      <c r="C4990" s="233">
        <v>383265</v>
      </c>
      <c r="D4990" s="233">
        <v>439245</v>
      </c>
      <c r="E4990" s="233">
        <v>487155</v>
      </c>
      <c r="F4990" s="233">
        <v>574879</v>
      </c>
      <c r="G4990" s="233">
        <v>639508</v>
      </c>
      <c r="H4990" s="233">
        <v>706574</v>
      </c>
      <c r="I4990" s="233">
        <v>786863</v>
      </c>
      <c r="J4990" s="233">
        <v>865589</v>
      </c>
      <c r="K4990" s="233">
        <v>965769</v>
      </c>
      <c r="L4990" s="233">
        <v>1044903</v>
      </c>
      <c r="M4990" s="233">
        <v>1089030</v>
      </c>
      <c r="N4990" s="233">
        <v>1106266</v>
      </c>
      <c r="O4990" s="233">
        <v>1187558</v>
      </c>
      <c r="P4990" s="234">
        <v>1241332</v>
      </c>
    </row>
    <row r="4991" spans="1:16" x14ac:dyDescent="0.25">
      <c r="A4991" s="231" t="s">
        <v>388</v>
      </c>
      <c r="B4991" s="232" t="s">
        <v>4398</v>
      </c>
      <c r="C4991" s="233">
        <v>617589</v>
      </c>
      <c r="D4991" s="233">
        <v>724471</v>
      </c>
      <c r="E4991" s="233">
        <v>821067</v>
      </c>
      <c r="F4991" s="233">
        <v>929799</v>
      </c>
      <c r="G4991" s="233">
        <v>983682</v>
      </c>
      <c r="H4991" s="233">
        <v>1016069</v>
      </c>
      <c r="I4991" s="233">
        <v>1276026</v>
      </c>
      <c r="J4991" s="233">
        <v>1475218</v>
      </c>
      <c r="K4991" s="233">
        <v>1437131</v>
      </c>
      <c r="L4991" s="233">
        <v>1554610</v>
      </c>
      <c r="M4991" s="233">
        <v>1541707</v>
      </c>
      <c r="N4991" s="233">
        <v>1551472</v>
      </c>
      <c r="O4991" s="233">
        <v>1695892</v>
      </c>
      <c r="P4991" s="234">
        <v>1806847</v>
      </c>
    </row>
    <row r="4992" spans="1:16" x14ac:dyDescent="0.25">
      <c r="A4992" s="231" t="s">
        <v>83</v>
      </c>
      <c r="B4992" s="232" t="s">
        <v>4399</v>
      </c>
      <c r="C4992" s="233">
        <v>2235907</v>
      </c>
      <c r="D4992" s="233">
        <v>2489382</v>
      </c>
      <c r="E4992" s="233">
        <v>2839497</v>
      </c>
      <c r="F4992" s="233">
        <v>3373771</v>
      </c>
      <c r="G4992" s="233">
        <v>3821304</v>
      </c>
      <c r="H4992" s="233">
        <v>4193343</v>
      </c>
      <c r="I4992" s="233">
        <v>4803127</v>
      </c>
      <c r="J4992" s="233">
        <v>5886653</v>
      </c>
      <c r="K4992" s="233">
        <v>5987555</v>
      </c>
      <c r="L4992" s="233">
        <v>6403635</v>
      </c>
      <c r="M4992" s="233">
        <v>7371402</v>
      </c>
      <c r="N4992" s="233">
        <v>7682274</v>
      </c>
      <c r="O4992" s="233">
        <v>8316388</v>
      </c>
      <c r="P4992" s="234">
        <v>8783836</v>
      </c>
    </row>
    <row r="4993" spans="1:16" x14ac:dyDescent="0.25">
      <c r="A4993" s="231" t="s">
        <v>292</v>
      </c>
      <c r="B4993" s="232" t="s">
        <v>5674</v>
      </c>
      <c r="C4993" s="233">
        <v>1241321</v>
      </c>
      <c r="D4993" s="233">
        <v>1402353</v>
      </c>
      <c r="E4993" s="233">
        <v>1785080</v>
      </c>
      <c r="F4993" s="233">
        <v>1951640</v>
      </c>
      <c r="G4993" s="233">
        <v>2074814</v>
      </c>
      <c r="H4993" s="233">
        <v>2191922</v>
      </c>
      <c r="I4993" s="233">
        <v>2522673</v>
      </c>
      <c r="J4993" s="233">
        <v>2921486</v>
      </c>
      <c r="K4993" s="233">
        <v>2872510</v>
      </c>
      <c r="L4993" s="233">
        <v>2985741</v>
      </c>
      <c r="M4993" s="233">
        <v>3316329</v>
      </c>
      <c r="N4993" s="233">
        <v>3070862</v>
      </c>
      <c r="O4993" s="233">
        <v>3299038</v>
      </c>
      <c r="P4993" s="234">
        <v>3543991</v>
      </c>
    </row>
    <row r="4994" spans="1:16" x14ac:dyDescent="0.25">
      <c r="A4994" s="231" t="s">
        <v>49</v>
      </c>
      <c r="B4994" s="232" t="s">
        <v>4403</v>
      </c>
      <c r="C4994" s="233">
        <v>8572922</v>
      </c>
      <c r="D4994" s="233">
        <v>9431406</v>
      </c>
      <c r="E4994" s="233">
        <v>11381848</v>
      </c>
      <c r="F4994" s="233">
        <v>13680755</v>
      </c>
      <c r="G4994" s="233">
        <v>15382270</v>
      </c>
      <c r="H4994" s="233">
        <v>16953417</v>
      </c>
      <c r="I4994" s="233">
        <v>19755712</v>
      </c>
      <c r="J4994" s="233">
        <v>22367697</v>
      </c>
      <c r="K4994" s="233">
        <v>21250763</v>
      </c>
      <c r="L4994" s="233">
        <v>23533057</v>
      </c>
      <c r="M4994" s="233">
        <v>27969607</v>
      </c>
      <c r="N4994" s="233">
        <v>28231780</v>
      </c>
      <c r="O4994" s="233">
        <v>31923659</v>
      </c>
      <c r="P4994" s="234">
        <v>34047130</v>
      </c>
    </row>
    <row r="4995" spans="1:16" x14ac:dyDescent="0.25">
      <c r="A4995" s="231" t="s">
        <v>1227</v>
      </c>
      <c r="B4995" s="232" t="s">
        <v>9655</v>
      </c>
      <c r="C4995" s="233">
        <v>534800</v>
      </c>
      <c r="D4995" s="233">
        <v>559693</v>
      </c>
      <c r="E4995" s="233">
        <v>439924</v>
      </c>
      <c r="F4995" s="233">
        <v>578298</v>
      </c>
      <c r="G4995" s="233">
        <v>554635</v>
      </c>
      <c r="H4995" s="233">
        <v>537661</v>
      </c>
      <c r="I4995" s="233">
        <v>649176</v>
      </c>
      <c r="J4995" s="233">
        <v>652869</v>
      </c>
      <c r="K4995" s="233">
        <v>662528</v>
      </c>
      <c r="L4995" s="233">
        <v>733503</v>
      </c>
      <c r="M4995" s="233">
        <v>896944</v>
      </c>
      <c r="N4995" s="233">
        <v>920382</v>
      </c>
      <c r="O4995" s="233">
        <v>911822</v>
      </c>
      <c r="P4995" s="234">
        <v>1000821</v>
      </c>
    </row>
    <row r="4996" spans="1:16" x14ac:dyDescent="0.25">
      <c r="A4996" s="231" t="s">
        <v>143</v>
      </c>
      <c r="B4996" s="232" t="s">
        <v>9656</v>
      </c>
      <c r="C4996" s="233">
        <v>1957925</v>
      </c>
      <c r="D4996" s="233">
        <v>2240951</v>
      </c>
      <c r="E4996" s="233">
        <v>3354131</v>
      </c>
      <c r="F4996" s="233">
        <v>4345477</v>
      </c>
      <c r="G4996" s="233">
        <v>4928005</v>
      </c>
      <c r="H4996" s="233">
        <v>5650152</v>
      </c>
      <c r="I4996" s="233">
        <v>6547159</v>
      </c>
      <c r="J4996" s="233">
        <v>6875252</v>
      </c>
      <c r="K4996" s="233">
        <v>6096543</v>
      </c>
      <c r="L4996" s="233">
        <v>6775568</v>
      </c>
      <c r="M4996" s="233">
        <v>7751203</v>
      </c>
      <c r="N4996" s="233">
        <v>7836104</v>
      </c>
      <c r="O4996" s="233">
        <v>8163595</v>
      </c>
      <c r="P4996" s="234">
        <v>8144458</v>
      </c>
    </row>
    <row r="4997" spans="1:16" x14ac:dyDescent="0.25">
      <c r="A4997" s="231" t="s">
        <v>249</v>
      </c>
      <c r="B4997" s="232" t="s">
        <v>3580</v>
      </c>
      <c r="C4997" s="233">
        <v>2198855</v>
      </c>
      <c r="D4997" s="233">
        <v>2496889</v>
      </c>
      <c r="E4997" s="233">
        <v>2941596</v>
      </c>
      <c r="F4997" s="233">
        <v>3113677</v>
      </c>
      <c r="G4997" s="233">
        <v>3566604</v>
      </c>
      <c r="H4997" s="233">
        <v>4358066</v>
      </c>
      <c r="I4997" s="233">
        <v>5446999</v>
      </c>
      <c r="J4997" s="233">
        <v>7343457</v>
      </c>
      <c r="K4997" s="233">
        <v>6444082</v>
      </c>
      <c r="L4997" s="233">
        <v>7051921</v>
      </c>
      <c r="M4997" s="233">
        <v>8130814</v>
      </c>
      <c r="N4997" s="233">
        <v>8925582</v>
      </c>
      <c r="O4997" s="233">
        <v>10114227</v>
      </c>
      <c r="P4997" s="234">
        <v>10564390</v>
      </c>
    </row>
    <row r="4998" spans="1:16" x14ac:dyDescent="0.25">
      <c r="A4998" s="231" t="s">
        <v>233</v>
      </c>
      <c r="B4998" s="232" t="s">
        <v>5671</v>
      </c>
      <c r="C4998" s="233">
        <v>1949232</v>
      </c>
      <c r="D4998" s="233">
        <v>2292333</v>
      </c>
      <c r="E4998" s="233">
        <v>2889408</v>
      </c>
      <c r="F4998" s="233">
        <v>3366952</v>
      </c>
      <c r="G4998" s="233">
        <v>3646525</v>
      </c>
      <c r="H4998" s="233">
        <v>4157673</v>
      </c>
      <c r="I4998" s="233">
        <v>5396868</v>
      </c>
      <c r="J4998" s="233">
        <v>5892094</v>
      </c>
      <c r="K4998" s="233">
        <v>4151595</v>
      </c>
      <c r="L4998" s="233">
        <v>4656497</v>
      </c>
      <c r="M4998" s="233">
        <v>5548445</v>
      </c>
      <c r="N4998" s="233">
        <v>5701336</v>
      </c>
      <c r="O4998" s="233">
        <v>5822169</v>
      </c>
      <c r="P4998" s="234">
        <v>6213942</v>
      </c>
    </row>
    <row r="4999" spans="1:16" x14ac:dyDescent="0.25">
      <c r="A4999" s="231" t="s">
        <v>26</v>
      </c>
      <c r="B4999" s="232" t="s">
        <v>9657</v>
      </c>
      <c r="C4999" s="233">
        <v>1093806</v>
      </c>
      <c r="D4999" s="233">
        <v>1145416</v>
      </c>
      <c r="E4999" s="233">
        <v>1524248</v>
      </c>
      <c r="F4999" s="233">
        <v>1848080</v>
      </c>
      <c r="G4999" s="233">
        <v>1827439</v>
      </c>
      <c r="H4999" s="233">
        <v>1985260</v>
      </c>
      <c r="I4999" s="233">
        <v>2383643</v>
      </c>
      <c r="J4999" s="233">
        <v>2838375</v>
      </c>
      <c r="K4999" s="233">
        <v>2879630</v>
      </c>
      <c r="L4999" s="233">
        <v>2815728</v>
      </c>
      <c r="M4999" s="233">
        <v>3448629</v>
      </c>
      <c r="N4999" s="233">
        <v>3747672</v>
      </c>
      <c r="O4999" s="233">
        <v>4164620</v>
      </c>
      <c r="P4999" s="234">
        <v>3724542</v>
      </c>
    </row>
    <row r="5000" spans="1:16" x14ac:dyDescent="0.25">
      <c r="A5000" s="231" t="s">
        <v>8220</v>
      </c>
      <c r="B5000" s="232" t="s">
        <v>8221</v>
      </c>
      <c r="C5000" s="233">
        <v>80958</v>
      </c>
      <c r="D5000" s="233">
        <v>86423</v>
      </c>
      <c r="E5000" s="233">
        <v>95365</v>
      </c>
      <c r="F5000" s="233">
        <v>108717</v>
      </c>
      <c r="G5000" s="233">
        <v>97895</v>
      </c>
      <c r="H5000" s="233">
        <v>86576</v>
      </c>
      <c r="I5000" s="233">
        <v>119787</v>
      </c>
      <c r="J5000" s="233">
        <v>111755</v>
      </c>
      <c r="K5000" s="233">
        <v>78986</v>
      </c>
      <c r="L5000" s="233">
        <v>105756</v>
      </c>
      <c r="M5000" s="233">
        <v>146876</v>
      </c>
      <c r="N5000" s="233">
        <v>126682</v>
      </c>
      <c r="O5000" s="233">
        <v>126864</v>
      </c>
      <c r="P5000" s="234">
        <v>140570</v>
      </c>
    </row>
    <row r="5001" spans="1:16" x14ac:dyDescent="0.25">
      <c r="A5001" s="231" t="s">
        <v>81</v>
      </c>
      <c r="B5001" s="232" t="s">
        <v>6875</v>
      </c>
      <c r="C5001" s="233">
        <v>904965</v>
      </c>
      <c r="D5001" s="233">
        <v>929657</v>
      </c>
      <c r="E5001" s="233">
        <v>1064466</v>
      </c>
      <c r="F5001" s="233">
        <v>1295375</v>
      </c>
      <c r="G5001" s="233">
        <v>2031672</v>
      </c>
      <c r="H5001" s="233">
        <v>3313731</v>
      </c>
      <c r="I5001" s="233">
        <v>3282544</v>
      </c>
      <c r="J5001" s="233">
        <v>5574699</v>
      </c>
      <c r="K5001" s="233">
        <v>4516249</v>
      </c>
      <c r="L5001" s="233">
        <v>4782483</v>
      </c>
      <c r="M5001" s="233">
        <v>6608641</v>
      </c>
      <c r="N5001" s="233">
        <v>7097155</v>
      </c>
      <c r="O5001" s="233">
        <v>6888083</v>
      </c>
      <c r="P5001" s="234">
        <v>5680284</v>
      </c>
    </row>
    <row r="5002" spans="1:16" x14ac:dyDescent="0.25">
      <c r="A5002" s="231" t="s">
        <v>139</v>
      </c>
      <c r="B5002" s="232" t="s">
        <v>5670</v>
      </c>
      <c r="C5002" s="233">
        <v>2002329</v>
      </c>
      <c r="D5002" s="233">
        <v>2089312</v>
      </c>
      <c r="E5002" s="233">
        <v>2395704</v>
      </c>
      <c r="F5002" s="233">
        <v>2674776</v>
      </c>
      <c r="G5002" s="233">
        <v>2964320</v>
      </c>
      <c r="H5002" s="233">
        <v>3390526</v>
      </c>
      <c r="I5002" s="233">
        <v>4521165</v>
      </c>
      <c r="J5002" s="233">
        <v>5031815</v>
      </c>
      <c r="K5002" s="233">
        <v>3987161</v>
      </c>
      <c r="L5002" s="233">
        <v>4866813</v>
      </c>
      <c r="M5002" s="233">
        <v>5783699</v>
      </c>
      <c r="N5002" s="233">
        <v>6451537</v>
      </c>
      <c r="O5002" s="233">
        <v>6903112</v>
      </c>
      <c r="P5002" s="234">
        <v>6442999</v>
      </c>
    </row>
    <row r="5003" spans="1:16" x14ac:dyDescent="0.25">
      <c r="A5003" s="231" t="s">
        <v>348</v>
      </c>
      <c r="B5003" s="232" t="s">
        <v>4408</v>
      </c>
      <c r="C5003" s="233">
        <v>4723764</v>
      </c>
      <c r="D5003" s="233">
        <v>4782868</v>
      </c>
      <c r="E5003" s="233">
        <v>5444840</v>
      </c>
      <c r="F5003" s="233">
        <v>5860887</v>
      </c>
      <c r="G5003" s="233">
        <v>6276107</v>
      </c>
      <c r="H5003" s="233">
        <v>6829709</v>
      </c>
      <c r="I5003" s="233">
        <v>8441040</v>
      </c>
      <c r="J5003" s="233">
        <v>8922755</v>
      </c>
      <c r="K5003" s="233">
        <v>8028573</v>
      </c>
      <c r="L5003" s="233">
        <v>9002889</v>
      </c>
      <c r="M5003" s="233">
        <v>11253733</v>
      </c>
      <c r="N5003" s="233">
        <v>11556729</v>
      </c>
      <c r="O5003" s="233">
        <v>11934679</v>
      </c>
      <c r="P5003" s="234">
        <v>11719485</v>
      </c>
    </row>
    <row r="5004" spans="1:16" x14ac:dyDescent="0.25">
      <c r="A5004" s="231" t="s">
        <v>944</v>
      </c>
      <c r="B5004" s="232" t="s">
        <v>5666</v>
      </c>
      <c r="C5004" s="233">
        <v>770506</v>
      </c>
      <c r="D5004" s="233">
        <v>953215</v>
      </c>
      <c r="E5004" s="233">
        <v>1183784</v>
      </c>
      <c r="F5004" s="233">
        <v>1365329</v>
      </c>
      <c r="G5004" s="233">
        <v>1562782</v>
      </c>
      <c r="H5004" s="233">
        <v>1929894</v>
      </c>
      <c r="I5004" s="233">
        <v>2157816</v>
      </c>
      <c r="J5004" s="233">
        <v>2259515</v>
      </c>
      <c r="K5004" s="233">
        <v>1966034</v>
      </c>
      <c r="L5004" s="233">
        <v>2302185</v>
      </c>
      <c r="M5004" s="233">
        <v>2626805</v>
      </c>
      <c r="N5004" s="233">
        <v>2778965</v>
      </c>
      <c r="O5004" s="233">
        <v>2795583</v>
      </c>
      <c r="P5004" s="234">
        <v>2598670</v>
      </c>
    </row>
    <row r="5005" spans="1:16" x14ac:dyDescent="0.25">
      <c r="A5005" s="231" t="s">
        <v>8510</v>
      </c>
      <c r="B5005" s="232" t="s">
        <v>8511</v>
      </c>
      <c r="C5005" s="233">
        <v>222712</v>
      </c>
      <c r="D5005" s="233">
        <v>228233</v>
      </c>
      <c r="E5005" s="233">
        <v>260344</v>
      </c>
      <c r="F5005" s="233">
        <v>276473</v>
      </c>
      <c r="G5005" s="233">
        <v>309799</v>
      </c>
      <c r="H5005" s="233">
        <v>328743</v>
      </c>
      <c r="I5005" s="233">
        <v>381452</v>
      </c>
      <c r="J5005" s="233">
        <v>488445</v>
      </c>
      <c r="K5005" s="233">
        <v>398368</v>
      </c>
      <c r="L5005" s="233">
        <v>379582</v>
      </c>
      <c r="M5005" s="233">
        <v>485993</v>
      </c>
      <c r="N5005" s="233">
        <v>706912</v>
      </c>
      <c r="O5005" s="233">
        <v>717051</v>
      </c>
      <c r="P5005" s="234">
        <v>682415</v>
      </c>
    </row>
    <row r="5006" spans="1:16" x14ac:dyDescent="0.25">
      <c r="A5006" s="231" t="s">
        <v>69</v>
      </c>
      <c r="B5006" s="232" t="s">
        <v>4415</v>
      </c>
      <c r="C5006" s="233">
        <v>4133689</v>
      </c>
      <c r="D5006" s="233">
        <v>4361163</v>
      </c>
      <c r="E5006" s="233">
        <v>4682802</v>
      </c>
      <c r="F5006" s="233">
        <v>5292627</v>
      </c>
      <c r="G5006" s="233">
        <v>5734518</v>
      </c>
      <c r="H5006" s="233">
        <v>6492702</v>
      </c>
      <c r="I5006" s="233">
        <v>8147103</v>
      </c>
      <c r="J5006" s="233">
        <v>9919002</v>
      </c>
      <c r="K5006" s="233">
        <v>9010641</v>
      </c>
      <c r="L5006" s="233">
        <v>10415077</v>
      </c>
      <c r="M5006" s="233">
        <v>12408430</v>
      </c>
      <c r="N5006" s="233">
        <v>13312532</v>
      </c>
      <c r="O5006" s="233">
        <v>14468031</v>
      </c>
      <c r="P5006" s="234">
        <v>14416047</v>
      </c>
    </row>
    <row r="5007" spans="1:16" x14ac:dyDescent="0.25">
      <c r="A5007" s="231" t="s">
        <v>1946</v>
      </c>
      <c r="B5007" s="232" t="s">
        <v>5641</v>
      </c>
      <c r="C5007" s="233">
        <v>1627030</v>
      </c>
      <c r="D5007" s="233">
        <v>1619023</v>
      </c>
      <c r="E5007" s="233">
        <v>1720381</v>
      </c>
      <c r="F5007" s="233">
        <v>1772750</v>
      </c>
      <c r="G5007" s="233">
        <v>2016645</v>
      </c>
      <c r="H5007" s="233">
        <v>2102808</v>
      </c>
      <c r="I5007" s="233">
        <v>2075230</v>
      </c>
      <c r="J5007" s="233">
        <v>2545168</v>
      </c>
      <c r="K5007" s="233">
        <v>2727708</v>
      </c>
      <c r="L5007" s="233">
        <v>2302642</v>
      </c>
      <c r="M5007" s="233">
        <v>2395797</v>
      </c>
      <c r="N5007" s="233">
        <v>2352202</v>
      </c>
      <c r="O5007" s="233">
        <v>2371893</v>
      </c>
      <c r="P5007" s="234">
        <v>2306194</v>
      </c>
    </row>
    <row r="5008" spans="1:16" x14ac:dyDescent="0.25">
      <c r="A5008" s="231" t="s">
        <v>817</v>
      </c>
      <c r="B5008" s="232" t="s">
        <v>5642</v>
      </c>
      <c r="C5008" s="233">
        <v>4069656</v>
      </c>
      <c r="D5008" s="233">
        <v>3564682</v>
      </c>
      <c r="E5008" s="233">
        <v>4237476</v>
      </c>
      <c r="F5008" s="233">
        <v>4790278</v>
      </c>
      <c r="G5008" s="233">
        <v>4731241</v>
      </c>
      <c r="H5008" s="233">
        <v>5143025</v>
      </c>
      <c r="I5008" s="233">
        <v>6287117</v>
      </c>
      <c r="J5008" s="233">
        <v>7435995</v>
      </c>
      <c r="K5008" s="233">
        <v>8232283</v>
      </c>
      <c r="L5008" s="233">
        <v>8154820</v>
      </c>
      <c r="M5008" s="233">
        <v>8649800</v>
      </c>
      <c r="N5008" s="233">
        <v>9692497</v>
      </c>
      <c r="O5008" s="233">
        <v>10093447</v>
      </c>
      <c r="P5008" s="234">
        <v>9484866</v>
      </c>
    </row>
    <row r="5009" spans="1:16" x14ac:dyDescent="0.25">
      <c r="A5009" s="231" t="s">
        <v>2857</v>
      </c>
      <c r="B5009" s="232" t="s">
        <v>6895</v>
      </c>
      <c r="C5009" s="233">
        <v>138405</v>
      </c>
      <c r="D5009" s="233">
        <v>140890</v>
      </c>
      <c r="E5009" s="233">
        <v>180755</v>
      </c>
      <c r="F5009" s="233">
        <v>184832</v>
      </c>
      <c r="G5009" s="233">
        <v>213422</v>
      </c>
      <c r="H5009" s="233">
        <v>201556</v>
      </c>
      <c r="I5009" s="233">
        <v>218488</v>
      </c>
      <c r="J5009" s="233">
        <v>253035</v>
      </c>
      <c r="K5009" s="233">
        <v>303707</v>
      </c>
      <c r="L5009" s="233">
        <v>325299</v>
      </c>
      <c r="M5009" s="233">
        <v>270761</v>
      </c>
      <c r="N5009" s="233">
        <v>321394</v>
      </c>
      <c r="O5009" s="233">
        <v>295425</v>
      </c>
      <c r="P5009" s="234">
        <v>262211</v>
      </c>
    </row>
    <row r="5010" spans="1:16" x14ac:dyDescent="0.25">
      <c r="A5010" s="231" t="s">
        <v>42</v>
      </c>
      <c r="B5010" s="232" t="s">
        <v>4411</v>
      </c>
      <c r="C5010" s="233">
        <v>12324238</v>
      </c>
      <c r="D5010" s="233">
        <v>12659417</v>
      </c>
      <c r="E5010" s="233">
        <v>12328194</v>
      </c>
      <c r="F5010" s="233">
        <v>12939561</v>
      </c>
      <c r="G5010" s="233">
        <v>14271798</v>
      </c>
      <c r="H5010" s="233">
        <v>14948805</v>
      </c>
      <c r="I5010" s="233">
        <v>17006035</v>
      </c>
      <c r="J5010" s="233">
        <v>18768814</v>
      </c>
      <c r="K5010" s="233">
        <v>17812054</v>
      </c>
      <c r="L5010" s="233">
        <v>18274173</v>
      </c>
      <c r="M5010" s="233">
        <v>21546164</v>
      </c>
      <c r="N5010" s="233">
        <v>20666325</v>
      </c>
      <c r="O5010" s="233">
        <v>21042290</v>
      </c>
      <c r="P5010" s="234">
        <v>20700110</v>
      </c>
    </row>
    <row r="5011" spans="1:16" x14ac:dyDescent="0.25">
      <c r="A5011" s="231" t="s">
        <v>3124</v>
      </c>
      <c r="B5011" s="232" t="s">
        <v>4416</v>
      </c>
      <c r="C5011" s="233">
        <v>1059832</v>
      </c>
      <c r="D5011" s="233">
        <v>1189858</v>
      </c>
      <c r="E5011" s="233">
        <v>1341304</v>
      </c>
      <c r="F5011" s="233">
        <v>1583905</v>
      </c>
      <c r="G5011" s="233">
        <v>1597063</v>
      </c>
      <c r="H5011" s="233">
        <v>1695982</v>
      </c>
      <c r="I5011" s="233">
        <v>1834108</v>
      </c>
      <c r="J5011" s="233">
        <v>1981011</v>
      </c>
      <c r="K5011" s="233">
        <v>2266989</v>
      </c>
      <c r="L5011" s="233">
        <v>2560723</v>
      </c>
      <c r="M5011" s="233">
        <v>3032470</v>
      </c>
      <c r="N5011" s="233">
        <v>441911</v>
      </c>
      <c r="O5011" s="233">
        <v>387585</v>
      </c>
      <c r="P5011" s="234">
        <v>260860</v>
      </c>
    </row>
    <row r="5012" spans="1:16" x14ac:dyDescent="0.25">
      <c r="A5012" s="231" t="s">
        <v>666</v>
      </c>
      <c r="B5012" s="232" t="s">
        <v>4417</v>
      </c>
      <c r="C5012" s="233">
        <v>518106</v>
      </c>
      <c r="D5012" s="233">
        <v>529755</v>
      </c>
      <c r="E5012" s="233">
        <v>522230</v>
      </c>
      <c r="F5012" s="233">
        <v>397399</v>
      </c>
      <c r="G5012" s="233">
        <v>391154</v>
      </c>
      <c r="H5012" s="233">
        <v>418686</v>
      </c>
      <c r="I5012" s="233">
        <v>495219</v>
      </c>
      <c r="J5012" s="233">
        <v>632889</v>
      </c>
      <c r="K5012" s="233">
        <v>709776</v>
      </c>
      <c r="L5012" s="233">
        <v>792922</v>
      </c>
      <c r="M5012" s="233">
        <v>1049369</v>
      </c>
      <c r="N5012" s="233">
        <v>1254363</v>
      </c>
      <c r="O5012" s="233">
        <v>1310740</v>
      </c>
      <c r="P5012" s="234">
        <v>1375271</v>
      </c>
    </row>
    <row r="5013" spans="1:16" x14ac:dyDescent="0.25">
      <c r="A5013" s="231" t="s">
        <v>450</v>
      </c>
      <c r="B5013" s="232" t="s">
        <v>9658</v>
      </c>
      <c r="C5013" s="233">
        <v>922555</v>
      </c>
      <c r="D5013" s="233">
        <v>1005691</v>
      </c>
      <c r="E5013" s="233">
        <v>1238079</v>
      </c>
      <c r="F5013" s="233">
        <v>1615291</v>
      </c>
      <c r="G5013" s="233">
        <v>1548469</v>
      </c>
      <c r="H5013" s="233">
        <v>1637759</v>
      </c>
      <c r="I5013" s="233">
        <v>1704965</v>
      </c>
      <c r="J5013" s="233">
        <v>1862411</v>
      </c>
      <c r="K5013" s="233">
        <v>2016752</v>
      </c>
      <c r="L5013" s="233">
        <v>2241350</v>
      </c>
      <c r="M5013" s="233">
        <v>2591812</v>
      </c>
      <c r="N5013" s="233">
        <v>2203844</v>
      </c>
      <c r="O5013" s="233">
        <v>2561556</v>
      </c>
      <c r="P5013" s="234">
        <v>2660004</v>
      </c>
    </row>
    <row r="5014" spans="1:16" x14ac:dyDescent="0.25">
      <c r="A5014" s="231" t="s">
        <v>8964</v>
      </c>
      <c r="B5014" s="232" t="s">
        <v>8965</v>
      </c>
      <c r="C5014" s="233">
        <v>36525</v>
      </c>
      <c r="D5014" s="233">
        <v>34168</v>
      </c>
      <c r="E5014" s="233">
        <v>31904</v>
      </c>
      <c r="F5014" s="233">
        <v>41119</v>
      </c>
      <c r="G5014" s="233">
        <v>45942</v>
      </c>
      <c r="H5014" s="233">
        <v>45571</v>
      </c>
      <c r="I5014" s="233">
        <v>68885</v>
      </c>
      <c r="J5014" s="233">
        <v>111631</v>
      </c>
      <c r="K5014" s="233">
        <v>111431</v>
      </c>
      <c r="L5014" s="233">
        <v>123070</v>
      </c>
      <c r="M5014" s="233">
        <v>107128</v>
      </c>
      <c r="N5014" s="233">
        <v>60364</v>
      </c>
      <c r="O5014" s="233">
        <v>49244</v>
      </c>
      <c r="P5014" s="234">
        <v>54033</v>
      </c>
    </row>
    <row r="5015" spans="1:16" x14ac:dyDescent="0.25">
      <c r="A5015" s="231" t="s">
        <v>1768</v>
      </c>
      <c r="B5015" s="232" t="s">
        <v>4419</v>
      </c>
      <c r="C5015" s="233">
        <v>386599</v>
      </c>
      <c r="D5015" s="233">
        <v>407927</v>
      </c>
      <c r="E5015" s="233">
        <v>452846</v>
      </c>
      <c r="F5015" s="233">
        <v>547605</v>
      </c>
      <c r="G5015" s="233">
        <v>539924</v>
      </c>
      <c r="H5015" s="233">
        <v>638739</v>
      </c>
      <c r="I5015" s="233">
        <v>760528</v>
      </c>
      <c r="J5015" s="233">
        <v>844441</v>
      </c>
      <c r="K5015" s="233">
        <v>620363</v>
      </c>
      <c r="L5015" s="233">
        <v>860165</v>
      </c>
      <c r="M5015" s="233">
        <v>1036318</v>
      </c>
      <c r="N5015" s="233">
        <v>931517</v>
      </c>
      <c r="O5015" s="233">
        <v>853703</v>
      </c>
      <c r="P5015" s="234">
        <v>1017731</v>
      </c>
    </row>
    <row r="5016" spans="1:16" x14ac:dyDescent="0.25">
      <c r="A5016" s="231" t="s">
        <v>7255</v>
      </c>
      <c r="B5016" s="232" t="s">
        <v>7256</v>
      </c>
      <c r="C5016" s="233">
        <v>308674</v>
      </c>
      <c r="D5016" s="233">
        <v>306965</v>
      </c>
      <c r="E5016" s="233">
        <v>317518</v>
      </c>
      <c r="F5016" s="233">
        <v>351636</v>
      </c>
      <c r="G5016" s="233">
        <v>400460</v>
      </c>
      <c r="H5016" s="233">
        <v>467296</v>
      </c>
      <c r="I5016" s="233">
        <v>480609</v>
      </c>
      <c r="J5016" s="233">
        <v>653374</v>
      </c>
      <c r="K5016" s="233">
        <v>602319</v>
      </c>
      <c r="L5016" s="233">
        <v>412446</v>
      </c>
      <c r="M5016" s="233">
        <v>533096</v>
      </c>
      <c r="N5016" s="233">
        <v>460753</v>
      </c>
      <c r="O5016" s="233">
        <v>498052</v>
      </c>
      <c r="P5016" s="234">
        <v>754064</v>
      </c>
    </row>
    <row r="5017" spans="1:16" x14ac:dyDescent="0.25">
      <c r="A5017" s="231" t="s">
        <v>2457</v>
      </c>
      <c r="B5017" s="232" t="s">
        <v>3604</v>
      </c>
      <c r="C5017" s="233">
        <v>60154</v>
      </c>
      <c r="D5017" s="233">
        <v>46849</v>
      </c>
      <c r="E5017" s="233">
        <v>55373</v>
      </c>
      <c r="F5017" s="233">
        <v>86841</v>
      </c>
      <c r="G5017" s="233">
        <v>75993</v>
      </c>
      <c r="H5017" s="233">
        <v>90902</v>
      </c>
      <c r="I5017" s="233">
        <v>122933</v>
      </c>
      <c r="J5017" s="233">
        <v>147803</v>
      </c>
      <c r="K5017" s="233">
        <v>112707</v>
      </c>
      <c r="L5017" s="233">
        <v>159363</v>
      </c>
      <c r="M5017" s="233">
        <v>195290</v>
      </c>
      <c r="N5017" s="233">
        <v>174253</v>
      </c>
      <c r="O5017" s="233">
        <v>201302</v>
      </c>
      <c r="P5017" s="234">
        <v>236749</v>
      </c>
    </row>
    <row r="5018" spans="1:16" x14ac:dyDescent="0.25">
      <c r="A5018" s="231" t="s">
        <v>5653</v>
      </c>
      <c r="B5018" s="232" t="s">
        <v>5654</v>
      </c>
      <c r="C5018" s="233"/>
      <c r="D5018" s="233"/>
      <c r="E5018" s="233"/>
      <c r="F5018" s="233"/>
      <c r="G5018" s="233"/>
      <c r="H5018" s="233"/>
      <c r="I5018" s="233">
        <v>47629</v>
      </c>
      <c r="J5018" s="233">
        <v>67185</v>
      </c>
      <c r="K5018" s="233">
        <v>92807</v>
      </c>
      <c r="L5018" s="233">
        <v>94961</v>
      </c>
      <c r="M5018" s="233">
        <v>159839</v>
      </c>
      <c r="N5018" s="233">
        <v>194059</v>
      </c>
      <c r="O5018" s="233">
        <v>182142</v>
      </c>
      <c r="P5018" s="234">
        <v>177428</v>
      </c>
    </row>
    <row r="5019" spans="1:16" x14ac:dyDescent="0.25">
      <c r="A5019" s="231" t="s">
        <v>2863</v>
      </c>
      <c r="B5019" s="232" t="s">
        <v>7013</v>
      </c>
      <c r="C5019" s="233">
        <v>186309</v>
      </c>
      <c r="D5019" s="233">
        <v>178694</v>
      </c>
      <c r="E5019" s="233">
        <v>212007</v>
      </c>
      <c r="F5019" s="233">
        <v>266029</v>
      </c>
      <c r="G5019" s="233">
        <v>281928</v>
      </c>
      <c r="H5019" s="233">
        <v>267818</v>
      </c>
      <c r="I5019" s="233">
        <v>329581</v>
      </c>
      <c r="J5019" s="233">
        <v>530878</v>
      </c>
      <c r="K5019" s="233">
        <v>277252</v>
      </c>
      <c r="L5019" s="233">
        <v>499446</v>
      </c>
      <c r="M5019" s="233">
        <v>459224</v>
      </c>
      <c r="N5019" s="233">
        <v>440248</v>
      </c>
      <c r="O5019" s="233">
        <v>436748</v>
      </c>
      <c r="P5019" s="234">
        <v>498233</v>
      </c>
    </row>
    <row r="5020" spans="1:16" x14ac:dyDescent="0.25">
      <c r="A5020" s="231" t="s">
        <v>1619</v>
      </c>
      <c r="B5020" s="232" t="s">
        <v>5658</v>
      </c>
      <c r="C5020" s="233">
        <v>193012</v>
      </c>
      <c r="D5020" s="233">
        <v>208705</v>
      </c>
      <c r="E5020" s="233">
        <v>204746</v>
      </c>
      <c r="F5020" s="233">
        <v>248616</v>
      </c>
      <c r="G5020" s="233">
        <v>255499</v>
      </c>
      <c r="H5020" s="233">
        <v>296483</v>
      </c>
      <c r="I5020" s="233">
        <v>345962</v>
      </c>
      <c r="J5020" s="233">
        <v>409325</v>
      </c>
      <c r="K5020" s="233">
        <v>332779</v>
      </c>
      <c r="L5020" s="233">
        <v>522180</v>
      </c>
      <c r="M5020" s="233">
        <v>502510</v>
      </c>
      <c r="N5020" s="233">
        <v>507320</v>
      </c>
      <c r="O5020" s="233">
        <v>504052</v>
      </c>
      <c r="P5020" s="234">
        <v>528064</v>
      </c>
    </row>
    <row r="5021" spans="1:16" x14ac:dyDescent="0.25">
      <c r="A5021" s="231" t="s">
        <v>8705</v>
      </c>
      <c r="B5021" s="232" t="s">
        <v>8706</v>
      </c>
      <c r="C5021" s="233">
        <v>34051</v>
      </c>
      <c r="D5021" s="233">
        <v>38049</v>
      </c>
      <c r="E5021" s="233">
        <v>52391</v>
      </c>
      <c r="F5021" s="233">
        <v>62475</v>
      </c>
      <c r="G5021" s="233">
        <v>69023</v>
      </c>
      <c r="H5021" s="233">
        <v>78752</v>
      </c>
      <c r="I5021" s="233">
        <v>66756</v>
      </c>
      <c r="J5021" s="233">
        <v>48048</v>
      </c>
      <c r="K5021" s="233">
        <v>32790</v>
      </c>
      <c r="L5021" s="233">
        <v>79136</v>
      </c>
      <c r="M5021" s="233">
        <v>99006</v>
      </c>
      <c r="N5021" s="233">
        <v>88542</v>
      </c>
      <c r="O5021" s="233">
        <v>77024</v>
      </c>
      <c r="P5021" s="234">
        <v>77128</v>
      </c>
    </row>
    <row r="5022" spans="1:16" x14ac:dyDescent="0.25">
      <c r="A5022" s="231" t="s">
        <v>8238</v>
      </c>
      <c r="B5022" s="232" t="s">
        <v>8239</v>
      </c>
      <c r="C5022" s="233">
        <v>59206</v>
      </c>
      <c r="D5022" s="233">
        <v>52603</v>
      </c>
      <c r="E5022" s="233">
        <v>59274</v>
      </c>
      <c r="F5022" s="233">
        <v>67101</v>
      </c>
      <c r="G5022" s="233">
        <v>69234</v>
      </c>
      <c r="H5022" s="233">
        <v>66975</v>
      </c>
      <c r="I5022" s="233">
        <v>76078</v>
      </c>
      <c r="J5022" s="233">
        <v>80950</v>
      </c>
      <c r="K5022" s="233">
        <v>58031</v>
      </c>
      <c r="L5022" s="233">
        <v>66522</v>
      </c>
      <c r="M5022" s="233">
        <v>74021</v>
      </c>
      <c r="N5022" s="233">
        <v>67620</v>
      </c>
      <c r="O5022" s="233">
        <v>71317</v>
      </c>
      <c r="P5022" s="234">
        <v>73245</v>
      </c>
    </row>
    <row r="5023" spans="1:16" x14ac:dyDescent="0.25">
      <c r="A5023" s="231" t="s">
        <v>8240</v>
      </c>
      <c r="B5023" s="232" t="s">
        <v>8241</v>
      </c>
      <c r="C5023" s="233">
        <v>64896</v>
      </c>
      <c r="D5023" s="233">
        <v>66336</v>
      </c>
      <c r="E5023" s="233">
        <v>77548</v>
      </c>
      <c r="F5023" s="233">
        <v>98807</v>
      </c>
      <c r="G5023" s="233">
        <v>106958</v>
      </c>
      <c r="H5023" s="233">
        <v>137224</v>
      </c>
      <c r="I5023" s="233">
        <v>111199</v>
      </c>
      <c r="J5023" s="233">
        <v>94238</v>
      </c>
      <c r="K5023" s="233">
        <v>67930</v>
      </c>
      <c r="L5023" s="233">
        <v>76826</v>
      </c>
      <c r="M5023" s="233">
        <v>95233</v>
      </c>
      <c r="N5023" s="233">
        <v>84891</v>
      </c>
      <c r="O5023" s="233">
        <v>90433</v>
      </c>
      <c r="P5023" s="234">
        <v>96121</v>
      </c>
    </row>
    <row r="5024" spans="1:16" x14ac:dyDescent="0.25">
      <c r="A5024" s="231" t="s">
        <v>8699</v>
      </c>
      <c r="B5024" s="232" t="s">
        <v>8700</v>
      </c>
      <c r="C5024" s="233">
        <v>199619</v>
      </c>
      <c r="D5024" s="233">
        <v>222796</v>
      </c>
      <c r="E5024" s="233">
        <v>301796</v>
      </c>
      <c r="F5024" s="233">
        <v>444489</v>
      </c>
      <c r="G5024" s="233">
        <v>487948</v>
      </c>
      <c r="H5024" s="233">
        <v>590973</v>
      </c>
      <c r="I5024" s="233">
        <v>789691</v>
      </c>
      <c r="J5024" s="233">
        <v>850935</v>
      </c>
      <c r="K5024" s="233">
        <v>781959</v>
      </c>
      <c r="L5024" s="233">
        <v>1132365</v>
      </c>
      <c r="M5024" s="233">
        <v>1041552</v>
      </c>
      <c r="N5024" s="233">
        <v>931693</v>
      </c>
      <c r="O5024" s="233">
        <v>964539</v>
      </c>
      <c r="P5024" s="234">
        <v>887457</v>
      </c>
    </row>
    <row r="5025" spans="1:16" x14ac:dyDescent="0.25">
      <c r="A5025" s="231" t="s">
        <v>8306</v>
      </c>
      <c r="B5025" s="232" t="s">
        <v>9659</v>
      </c>
      <c r="C5025" s="233">
        <v>355145</v>
      </c>
      <c r="D5025" s="233">
        <v>411890</v>
      </c>
      <c r="E5025" s="233">
        <v>400438</v>
      </c>
      <c r="F5025" s="233">
        <v>449873</v>
      </c>
      <c r="G5025" s="233">
        <v>479273</v>
      </c>
      <c r="H5025" s="233">
        <v>551431</v>
      </c>
      <c r="I5025" s="233">
        <v>667210</v>
      </c>
      <c r="J5025" s="233">
        <v>904600</v>
      </c>
      <c r="K5025" s="233">
        <v>1007865</v>
      </c>
      <c r="L5025" s="233">
        <v>851490</v>
      </c>
      <c r="M5025" s="233">
        <v>1071611</v>
      </c>
      <c r="N5025" s="233">
        <v>1391270</v>
      </c>
      <c r="O5025" s="233">
        <v>1734785</v>
      </c>
      <c r="P5025" s="234">
        <v>1489962</v>
      </c>
    </row>
    <row r="5026" spans="1:16" x14ac:dyDescent="0.25">
      <c r="A5026" s="231" t="s">
        <v>8513</v>
      </c>
      <c r="B5026" s="232" t="s">
        <v>8514</v>
      </c>
      <c r="C5026" s="233">
        <v>449808</v>
      </c>
      <c r="D5026" s="233">
        <v>479905</v>
      </c>
      <c r="E5026" s="233">
        <v>537880</v>
      </c>
      <c r="F5026" s="233">
        <v>574643</v>
      </c>
      <c r="G5026" s="233">
        <v>553865</v>
      </c>
      <c r="H5026" s="233">
        <v>634419</v>
      </c>
      <c r="I5026" s="233">
        <v>838713</v>
      </c>
      <c r="J5026" s="233">
        <v>961607</v>
      </c>
      <c r="K5026" s="233">
        <v>693336</v>
      </c>
      <c r="L5026" s="233">
        <v>754612</v>
      </c>
      <c r="M5026" s="233">
        <v>929779</v>
      </c>
      <c r="N5026" s="233">
        <v>1004052</v>
      </c>
      <c r="O5026" s="233">
        <v>998486</v>
      </c>
      <c r="P5026" s="234">
        <v>1028452</v>
      </c>
    </row>
    <row r="5027" spans="1:16" x14ac:dyDescent="0.25">
      <c r="A5027" s="231" t="s">
        <v>995</v>
      </c>
      <c r="B5027" s="232" t="s">
        <v>5662</v>
      </c>
      <c r="C5027" s="233">
        <v>187914</v>
      </c>
      <c r="D5027" s="233">
        <v>245807</v>
      </c>
      <c r="E5027" s="233">
        <v>271639</v>
      </c>
      <c r="F5027" s="233">
        <v>325641</v>
      </c>
      <c r="G5027" s="233">
        <v>406127</v>
      </c>
      <c r="H5027" s="233">
        <v>424249</v>
      </c>
      <c r="I5027" s="233">
        <v>473506</v>
      </c>
      <c r="J5027" s="233">
        <v>414975</v>
      </c>
      <c r="K5027" s="233">
        <v>338698</v>
      </c>
      <c r="L5027" s="233">
        <v>397840</v>
      </c>
      <c r="M5027" s="233">
        <v>450415</v>
      </c>
      <c r="N5027" s="233">
        <v>430161</v>
      </c>
      <c r="O5027" s="233">
        <v>541983</v>
      </c>
      <c r="P5027" s="234">
        <v>465854</v>
      </c>
    </row>
    <row r="5028" spans="1:16" x14ac:dyDescent="0.25">
      <c r="A5028" s="231" t="s">
        <v>1493</v>
      </c>
      <c r="B5028" s="232" t="s">
        <v>5663</v>
      </c>
      <c r="C5028" s="233">
        <v>136768</v>
      </c>
      <c r="D5028" s="233">
        <v>157295</v>
      </c>
      <c r="E5028" s="233">
        <v>187380</v>
      </c>
      <c r="F5028" s="233">
        <v>239760</v>
      </c>
      <c r="G5028" s="233">
        <v>189444</v>
      </c>
      <c r="H5028" s="233">
        <v>203358</v>
      </c>
      <c r="I5028" s="233">
        <v>229047</v>
      </c>
      <c r="J5028" s="233">
        <v>250396</v>
      </c>
      <c r="K5028" s="233">
        <v>194040</v>
      </c>
      <c r="L5028" s="233">
        <v>241762</v>
      </c>
      <c r="M5028" s="233">
        <v>397581</v>
      </c>
      <c r="N5028" s="233">
        <v>307640</v>
      </c>
      <c r="O5028" s="233">
        <v>425668</v>
      </c>
      <c r="P5028" s="234">
        <v>279644</v>
      </c>
    </row>
    <row r="5029" spans="1:16" x14ac:dyDescent="0.25">
      <c r="A5029" s="231" t="s">
        <v>2433</v>
      </c>
      <c r="B5029" s="232" t="s">
        <v>5664</v>
      </c>
      <c r="C5029" s="233">
        <v>665812</v>
      </c>
      <c r="D5029" s="233">
        <v>736572</v>
      </c>
      <c r="E5029" s="233">
        <v>830602</v>
      </c>
      <c r="F5029" s="233">
        <v>934349</v>
      </c>
      <c r="G5029" s="233">
        <v>1004217</v>
      </c>
      <c r="H5029" s="233">
        <v>1337305</v>
      </c>
      <c r="I5029" s="233">
        <v>1828243</v>
      </c>
      <c r="J5029" s="233">
        <v>2198751</v>
      </c>
      <c r="K5029" s="233">
        <v>1673071</v>
      </c>
      <c r="L5029" s="233">
        <v>1609705</v>
      </c>
      <c r="M5029" s="233">
        <v>1943403</v>
      </c>
      <c r="N5029" s="233">
        <v>2105970</v>
      </c>
      <c r="O5029" s="233">
        <v>2017820</v>
      </c>
      <c r="P5029" s="234">
        <v>2250163</v>
      </c>
    </row>
    <row r="5030" spans="1:16" x14ac:dyDescent="0.25">
      <c r="A5030" s="231" t="s">
        <v>7632</v>
      </c>
      <c r="B5030" s="232" t="s">
        <v>9660</v>
      </c>
      <c r="C5030" s="233">
        <v>167723</v>
      </c>
      <c r="D5030" s="233">
        <v>185175</v>
      </c>
      <c r="E5030" s="233">
        <v>230550</v>
      </c>
      <c r="F5030" s="233">
        <v>291329</v>
      </c>
      <c r="G5030" s="233">
        <v>297751</v>
      </c>
      <c r="H5030" s="233">
        <v>306893</v>
      </c>
      <c r="I5030" s="233">
        <v>342452</v>
      </c>
      <c r="J5030" s="233">
        <v>366321</v>
      </c>
      <c r="K5030" s="233">
        <v>357234</v>
      </c>
      <c r="L5030" s="233">
        <v>320775</v>
      </c>
      <c r="M5030" s="233">
        <v>327707</v>
      </c>
      <c r="N5030" s="233">
        <v>331778</v>
      </c>
      <c r="O5030" s="233">
        <v>349723</v>
      </c>
      <c r="P5030" s="234">
        <v>373938</v>
      </c>
    </row>
    <row r="5031" spans="1:16" x14ac:dyDescent="0.25">
      <c r="A5031" s="231" t="s">
        <v>2044</v>
      </c>
      <c r="B5031" s="232" t="s">
        <v>9661</v>
      </c>
      <c r="C5031" s="233">
        <v>154853</v>
      </c>
      <c r="D5031" s="233">
        <v>180760</v>
      </c>
      <c r="E5031" s="233">
        <v>212325</v>
      </c>
      <c r="F5031" s="233">
        <v>259116</v>
      </c>
      <c r="G5031" s="233">
        <v>274072</v>
      </c>
      <c r="H5031" s="233">
        <v>292506</v>
      </c>
      <c r="I5031" s="233">
        <v>362071</v>
      </c>
      <c r="J5031" s="233">
        <v>452155</v>
      </c>
      <c r="K5031" s="233">
        <v>354645</v>
      </c>
      <c r="L5031" s="233">
        <v>341525</v>
      </c>
      <c r="M5031" s="233">
        <v>362478</v>
      </c>
      <c r="N5031" s="233">
        <v>339774</v>
      </c>
      <c r="O5031" s="233">
        <v>378279</v>
      </c>
      <c r="P5031" s="234">
        <v>382977</v>
      </c>
    </row>
    <row r="5032" spans="1:16" x14ac:dyDescent="0.25">
      <c r="A5032" s="231" t="s">
        <v>2142</v>
      </c>
      <c r="B5032" s="232" t="s">
        <v>4412</v>
      </c>
      <c r="C5032" s="233">
        <v>214340</v>
      </c>
      <c r="D5032" s="233">
        <v>221276</v>
      </c>
      <c r="E5032" s="233">
        <v>237511</v>
      </c>
      <c r="F5032" s="233">
        <v>291876</v>
      </c>
      <c r="G5032" s="233">
        <v>332605</v>
      </c>
      <c r="H5032" s="233">
        <v>390598</v>
      </c>
      <c r="I5032" s="233">
        <v>437637</v>
      </c>
      <c r="J5032" s="233">
        <v>435912</v>
      </c>
      <c r="K5032" s="233">
        <v>386251</v>
      </c>
      <c r="L5032" s="233">
        <v>426054</v>
      </c>
      <c r="M5032" s="233">
        <v>421303</v>
      </c>
      <c r="N5032" s="233">
        <v>451658</v>
      </c>
      <c r="O5032" s="233">
        <v>457858</v>
      </c>
      <c r="P5032" s="234">
        <v>507961</v>
      </c>
    </row>
    <row r="5033" spans="1:16" x14ac:dyDescent="0.25">
      <c r="A5033" s="231" t="s">
        <v>1011</v>
      </c>
      <c r="B5033" s="232" t="s">
        <v>4413</v>
      </c>
      <c r="C5033" s="233">
        <v>244034</v>
      </c>
      <c r="D5033" s="233">
        <v>264610</v>
      </c>
      <c r="E5033" s="233">
        <v>298469</v>
      </c>
      <c r="F5033" s="233">
        <v>384835</v>
      </c>
      <c r="G5033" s="233">
        <v>390773</v>
      </c>
      <c r="H5033" s="233">
        <v>439661</v>
      </c>
      <c r="I5033" s="233">
        <v>546958</v>
      </c>
      <c r="J5033" s="233">
        <v>604227</v>
      </c>
      <c r="K5033" s="233">
        <v>446248</v>
      </c>
      <c r="L5033" s="233">
        <v>500663</v>
      </c>
      <c r="M5033" s="233">
        <v>512268</v>
      </c>
      <c r="N5033" s="233">
        <v>493932</v>
      </c>
      <c r="O5033" s="233">
        <v>524961</v>
      </c>
      <c r="P5033" s="234">
        <v>506090</v>
      </c>
    </row>
    <row r="5034" spans="1:16" x14ac:dyDescent="0.25">
      <c r="A5034" s="231" t="s">
        <v>727</v>
      </c>
      <c r="B5034" s="232" t="s">
        <v>6474</v>
      </c>
      <c r="C5034" s="233">
        <v>832201</v>
      </c>
      <c r="D5034" s="233">
        <v>931707</v>
      </c>
      <c r="E5034" s="233">
        <v>1063334</v>
      </c>
      <c r="F5034" s="233">
        <v>1236680</v>
      </c>
      <c r="G5034" s="233">
        <v>1704581</v>
      </c>
      <c r="H5034" s="233">
        <v>1907443</v>
      </c>
      <c r="I5034" s="233">
        <v>2417660</v>
      </c>
      <c r="J5034" s="233">
        <v>2574843</v>
      </c>
      <c r="K5034" s="233">
        <v>2090391</v>
      </c>
      <c r="L5034" s="233">
        <v>2142151</v>
      </c>
      <c r="M5034" s="233">
        <v>2311176</v>
      </c>
      <c r="N5034" s="233">
        <v>2629378</v>
      </c>
      <c r="O5034" s="233">
        <v>2897117</v>
      </c>
      <c r="P5034" s="234">
        <v>2728283</v>
      </c>
    </row>
    <row r="5035" spans="1:16" x14ac:dyDescent="0.25">
      <c r="A5035" s="231" t="s">
        <v>74</v>
      </c>
      <c r="B5035" s="232" t="s">
        <v>4392</v>
      </c>
      <c r="C5035" s="233">
        <v>2890312</v>
      </c>
      <c r="D5035" s="233">
        <v>2792066</v>
      </c>
      <c r="E5035" s="233">
        <v>3109715</v>
      </c>
      <c r="F5035" s="233">
        <v>3742551</v>
      </c>
      <c r="G5035" s="233">
        <v>4836566</v>
      </c>
      <c r="H5035" s="233">
        <v>5686857</v>
      </c>
      <c r="I5035" s="233">
        <v>6194903</v>
      </c>
      <c r="J5035" s="233">
        <v>7372721</v>
      </c>
      <c r="K5035" s="233">
        <v>6297911</v>
      </c>
      <c r="L5035" s="233">
        <v>6880032</v>
      </c>
      <c r="M5035" s="233">
        <v>7414347</v>
      </c>
      <c r="N5035" s="233">
        <v>7365355</v>
      </c>
      <c r="O5035" s="233">
        <v>8058249</v>
      </c>
      <c r="P5035" s="234">
        <v>7317607</v>
      </c>
    </row>
    <row r="5036" spans="1:16" x14ac:dyDescent="0.25">
      <c r="A5036" s="231" t="s">
        <v>3193</v>
      </c>
      <c r="B5036" s="232" t="s">
        <v>5680</v>
      </c>
      <c r="C5036" s="233">
        <v>263912</v>
      </c>
      <c r="D5036" s="233">
        <v>246162</v>
      </c>
      <c r="E5036" s="233">
        <v>242589</v>
      </c>
      <c r="F5036" s="233">
        <v>260295</v>
      </c>
      <c r="G5036" s="233">
        <v>274247</v>
      </c>
      <c r="H5036" s="233">
        <v>308926</v>
      </c>
      <c r="I5036" s="233">
        <v>98932</v>
      </c>
      <c r="J5036" s="233">
        <v>47881</v>
      </c>
      <c r="K5036" s="233">
        <v>46</v>
      </c>
      <c r="L5036" s="233">
        <v>15396</v>
      </c>
      <c r="M5036" s="233">
        <v>6</v>
      </c>
      <c r="N5036" s="233"/>
      <c r="O5036" s="233">
        <v>12</v>
      </c>
      <c r="P5036" s="234"/>
    </row>
    <row r="5037" spans="1:16" x14ac:dyDescent="0.25">
      <c r="A5037" s="231" t="s">
        <v>8763</v>
      </c>
      <c r="B5037" s="232" t="s">
        <v>8764</v>
      </c>
      <c r="C5037" s="233">
        <v>102648</v>
      </c>
      <c r="D5037" s="233">
        <v>95229</v>
      </c>
      <c r="E5037" s="233">
        <v>93271</v>
      </c>
      <c r="F5037" s="233">
        <v>97063</v>
      </c>
      <c r="G5037" s="233">
        <v>125000</v>
      </c>
      <c r="H5037" s="233">
        <v>135704</v>
      </c>
      <c r="I5037" s="233">
        <v>161379</v>
      </c>
      <c r="J5037" s="233">
        <v>228693</v>
      </c>
      <c r="K5037" s="233">
        <v>169783</v>
      </c>
      <c r="L5037" s="233">
        <v>227954</v>
      </c>
      <c r="M5037" s="233">
        <v>321441</v>
      </c>
      <c r="N5037" s="233">
        <v>358122</v>
      </c>
      <c r="O5037" s="233">
        <v>287860</v>
      </c>
      <c r="P5037" s="234">
        <v>295153</v>
      </c>
    </row>
    <row r="5038" spans="1:16" x14ac:dyDescent="0.25">
      <c r="A5038" s="231" t="s">
        <v>2809</v>
      </c>
      <c r="B5038" s="232" t="s">
        <v>5687</v>
      </c>
      <c r="C5038" s="233">
        <v>496226</v>
      </c>
      <c r="D5038" s="233">
        <v>498074</v>
      </c>
      <c r="E5038" s="233">
        <v>568309</v>
      </c>
      <c r="F5038" s="233">
        <v>715739</v>
      </c>
      <c r="G5038" s="233">
        <v>711785</v>
      </c>
      <c r="H5038" s="233">
        <v>759154</v>
      </c>
      <c r="I5038" s="233">
        <v>842662</v>
      </c>
      <c r="J5038" s="233">
        <v>1004694</v>
      </c>
      <c r="K5038" s="233">
        <v>799019</v>
      </c>
      <c r="L5038" s="233">
        <v>955722</v>
      </c>
      <c r="M5038" s="233">
        <v>1231906</v>
      </c>
      <c r="N5038" s="233">
        <v>1322782</v>
      </c>
      <c r="O5038" s="233">
        <v>1226283</v>
      </c>
      <c r="P5038" s="234">
        <v>1269887</v>
      </c>
    </row>
    <row r="5039" spans="1:16" x14ac:dyDescent="0.25">
      <c r="A5039" s="231" t="s">
        <v>17</v>
      </c>
      <c r="B5039" s="232" t="s">
        <v>6783</v>
      </c>
      <c r="C5039" s="233">
        <v>6156608</v>
      </c>
      <c r="D5039" s="233">
        <v>6091149</v>
      </c>
      <c r="E5039" s="233">
        <v>7754331</v>
      </c>
      <c r="F5039" s="233">
        <v>12798873</v>
      </c>
      <c r="G5039" s="233">
        <v>18617284</v>
      </c>
      <c r="H5039" s="233">
        <v>31575016</v>
      </c>
      <c r="I5039" s="233">
        <v>37003433</v>
      </c>
      <c r="J5039" s="233">
        <v>34006652</v>
      </c>
      <c r="K5039" s="233">
        <v>31729209</v>
      </c>
      <c r="L5039" s="233">
        <v>45080790</v>
      </c>
      <c r="M5039" s="233">
        <v>51132908</v>
      </c>
      <c r="N5039" s="233">
        <v>51338168</v>
      </c>
      <c r="O5039" s="233">
        <v>53007891</v>
      </c>
      <c r="P5039" s="234">
        <v>53086151</v>
      </c>
    </row>
    <row r="5040" spans="1:16" x14ac:dyDescent="0.25">
      <c r="A5040" s="231" t="s">
        <v>7083</v>
      </c>
      <c r="B5040" s="232" t="s">
        <v>7085</v>
      </c>
      <c r="C5040" s="233">
        <v>546288</v>
      </c>
      <c r="D5040" s="233">
        <v>572507</v>
      </c>
      <c r="E5040" s="233">
        <v>670214</v>
      </c>
      <c r="F5040" s="233">
        <v>1089561</v>
      </c>
      <c r="G5040" s="233">
        <v>1406300</v>
      </c>
      <c r="H5040" s="233">
        <v>1922467</v>
      </c>
      <c r="I5040" s="233">
        <v>3329870</v>
      </c>
      <c r="J5040" s="233">
        <v>3184826</v>
      </c>
      <c r="K5040" s="233">
        <v>3179264</v>
      </c>
      <c r="L5040" s="233">
        <v>4729949</v>
      </c>
      <c r="M5040" s="233">
        <v>7295676</v>
      </c>
      <c r="N5040" s="233">
        <v>7508610</v>
      </c>
      <c r="O5040" s="233">
        <v>6168206</v>
      </c>
      <c r="P5040" s="234">
        <v>6802142</v>
      </c>
    </row>
    <row r="5041" spans="1:16" x14ac:dyDescent="0.25">
      <c r="A5041" s="231" t="s">
        <v>211</v>
      </c>
      <c r="B5041" s="232" t="s">
        <v>5689</v>
      </c>
      <c r="C5041" s="233">
        <v>2022776</v>
      </c>
      <c r="D5041" s="233">
        <v>1818549</v>
      </c>
      <c r="E5041" s="233">
        <v>2069537</v>
      </c>
      <c r="F5041" s="233">
        <v>2580224</v>
      </c>
      <c r="G5041" s="233">
        <v>3451251</v>
      </c>
      <c r="H5041" s="233">
        <v>8550716</v>
      </c>
      <c r="I5041" s="233">
        <v>10454692</v>
      </c>
      <c r="J5041" s="233">
        <v>6139001</v>
      </c>
      <c r="K5041" s="233">
        <v>5045673</v>
      </c>
      <c r="L5041" s="233">
        <v>7553351</v>
      </c>
      <c r="M5041" s="233">
        <v>8018443</v>
      </c>
      <c r="N5041" s="233">
        <v>7520300</v>
      </c>
      <c r="O5041" s="233">
        <v>7434488</v>
      </c>
      <c r="P5041" s="234">
        <v>8483845</v>
      </c>
    </row>
    <row r="5042" spans="1:16" x14ac:dyDescent="0.25">
      <c r="A5042" s="231" t="s">
        <v>7261</v>
      </c>
      <c r="B5042" s="232" t="s">
        <v>7262</v>
      </c>
      <c r="C5042" s="233">
        <v>197020</v>
      </c>
      <c r="D5042" s="233">
        <v>118990</v>
      </c>
      <c r="E5042" s="233">
        <v>59402</v>
      </c>
      <c r="F5042" s="233">
        <v>142291</v>
      </c>
      <c r="G5042" s="233">
        <v>207688</v>
      </c>
      <c r="H5042" s="233">
        <v>104673</v>
      </c>
      <c r="I5042" s="233">
        <v>161294</v>
      </c>
      <c r="J5042" s="233">
        <v>239663</v>
      </c>
      <c r="K5042" s="233">
        <v>201187</v>
      </c>
      <c r="L5042" s="233">
        <v>284997</v>
      </c>
      <c r="M5042" s="233">
        <v>465388</v>
      </c>
      <c r="N5042" s="233">
        <v>366772</v>
      </c>
      <c r="O5042" s="233">
        <v>561144</v>
      </c>
      <c r="P5042" s="234">
        <v>875728</v>
      </c>
    </row>
    <row r="5043" spans="1:16" x14ac:dyDescent="0.25">
      <c r="A5043" s="231" t="s">
        <v>8767</v>
      </c>
      <c r="B5043" s="232" t="s">
        <v>8768</v>
      </c>
      <c r="C5043" s="233">
        <v>215629</v>
      </c>
      <c r="D5043" s="233">
        <v>238139</v>
      </c>
      <c r="E5043" s="233">
        <v>350479</v>
      </c>
      <c r="F5043" s="233">
        <v>1541629</v>
      </c>
      <c r="G5043" s="233">
        <v>3320923</v>
      </c>
      <c r="H5043" s="233">
        <v>2918909</v>
      </c>
      <c r="I5043" s="233">
        <v>3787885</v>
      </c>
      <c r="J5043" s="233">
        <v>2701248</v>
      </c>
      <c r="K5043" s="233">
        <v>1021961</v>
      </c>
      <c r="L5043" s="233">
        <v>1572631</v>
      </c>
      <c r="M5043" s="233">
        <v>1905687</v>
      </c>
      <c r="N5043" s="233">
        <v>1722185</v>
      </c>
      <c r="O5043" s="233">
        <v>1558136</v>
      </c>
      <c r="P5043" s="234">
        <v>1947970</v>
      </c>
    </row>
    <row r="5044" spans="1:16" x14ac:dyDescent="0.25">
      <c r="A5044" s="231" t="s">
        <v>200</v>
      </c>
      <c r="B5044" s="232" t="s">
        <v>3462</v>
      </c>
      <c r="C5044" s="233">
        <v>274205</v>
      </c>
      <c r="D5044" s="233">
        <v>112907</v>
      </c>
      <c r="E5044" s="233">
        <v>83333</v>
      </c>
      <c r="F5044" s="233">
        <v>122772</v>
      </c>
      <c r="G5044" s="233">
        <v>144468</v>
      </c>
      <c r="H5044" s="233">
        <v>215078</v>
      </c>
      <c r="I5044" s="233">
        <v>224255</v>
      </c>
      <c r="J5044" s="233">
        <v>177275</v>
      </c>
      <c r="K5044" s="233">
        <v>209906</v>
      </c>
      <c r="L5044" s="233">
        <v>245986</v>
      </c>
      <c r="M5044" s="233">
        <v>461386</v>
      </c>
      <c r="N5044" s="233">
        <v>334448</v>
      </c>
      <c r="O5044" s="233">
        <v>468219</v>
      </c>
      <c r="P5044" s="234">
        <v>345700</v>
      </c>
    </row>
    <row r="5045" spans="1:16" x14ac:dyDescent="0.25">
      <c r="A5045" s="231" t="s">
        <v>7182</v>
      </c>
      <c r="B5045" s="232" t="s">
        <v>7183</v>
      </c>
      <c r="C5045" s="233">
        <v>254399</v>
      </c>
      <c r="D5045" s="233">
        <v>247341</v>
      </c>
      <c r="E5045" s="233">
        <v>736863</v>
      </c>
      <c r="F5045" s="233">
        <v>222444</v>
      </c>
      <c r="G5045" s="233">
        <v>243623</v>
      </c>
      <c r="H5045" s="233">
        <v>409270</v>
      </c>
      <c r="I5045" s="233">
        <v>712672</v>
      </c>
      <c r="J5045" s="233">
        <v>1210221</v>
      </c>
      <c r="K5045" s="233">
        <v>1472987</v>
      </c>
      <c r="L5045" s="233">
        <v>1946928</v>
      </c>
      <c r="M5045" s="233">
        <v>3418536</v>
      </c>
      <c r="N5045" s="233">
        <v>3055205</v>
      </c>
      <c r="O5045" s="233">
        <v>2557891</v>
      </c>
      <c r="P5045" s="234">
        <v>2343591</v>
      </c>
    </row>
    <row r="5046" spans="1:16" x14ac:dyDescent="0.25">
      <c r="A5046" s="231" t="s">
        <v>7267</v>
      </c>
      <c r="B5046" s="232" t="s">
        <v>7268</v>
      </c>
      <c r="C5046" s="233">
        <v>535550</v>
      </c>
      <c r="D5046" s="233">
        <v>561366</v>
      </c>
      <c r="E5046" s="233">
        <v>374439</v>
      </c>
      <c r="F5046" s="233">
        <v>506864</v>
      </c>
      <c r="G5046" s="233">
        <v>676827</v>
      </c>
      <c r="H5046" s="233">
        <v>1050508</v>
      </c>
      <c r="I5046" s="233">
        <v>1165630</v>
      </c>
      <c r="J5046" s="233">
        <v>1637364</v>
      </c>
      <c r="K5046" s="233">
        <v>1451191</v>
      </c>
      <c r="L5046" s="233">
        <v>2069967</v>
      </c>
      <c r="M5046" s="233">
        <v>3204838</v>
      </c>
      <c r="N5046" s="233">
        <v>3846926</v>
      </c>
      <c r="O5046" s="233">
        <v>3331342</v>
      </c>
      <c r="P5046" s="234">
        <v>3297754</v>
      </c>
    </row>
    <row r="5047" spans="1:16" x14ac:dyDescent="0.25">
      <c r="A5047" s="231" t="s">
        <v>7086</v>
      </c>
      <c r="B5047" s="232" t="s">
        <v>7087</v>
      </c>
      <c r="C5047" s="233">
        <v>21770</v>
      </c>
      <c r="D5047" s="233">
        <v>59985</v>
      </c>
      <c r="E5047" s="233">
        <v>20507</v>
      </c>
      <c r="F5047" s="233">
        <v>42417</v>
      </c>
      <c r="G5047" s="233">
        <v>22837</v>
      </c>
      <c r="H5047" s="233">
        <v>31256</v>
      </c>
      <c r="I5047" s="233">
        <v>37183</v>
      </c>
      <c r="J5047" s="233">
        <v>44043</v>
      </c>
      <c r="K5047" s="233">
        <v>51161</v>
      </c>
      <c r="L5047" s="233">
        <v>101723</v>
      </c>
      <c r="M5047" s="233">
        <v>222946</v>
      </c>
      <c r="N5047" s="233">
        <v>254354</v>
      </c>
      <c r="O5047" s="233">
        <v>238351</v>
      </c>
      <c r="P5047" s="234">
        <v>193982</v>
      </c>
    </row>
    <row r="5048" spans="1:16" x14ac:dyDescent="0.25">
      <c r="A5048" s="231" t="s">
        <v>73</v>
      </c>
      <c r="B5048" s="232" t="s">
        <v>5682</v>
      </c>
      <c r="C5048" s="233">
        <v>99353</v>
      </c>
      <c r="D5048" s="233">
        <v>71358</v>
      </c>
      <c r="E5048" s="233">
        <v>83823</v>
      </c>
      <c r="F5048" s="233">
        <v>86952</v>
      </c>
      <c r="G5048" s="233">
        <v>86534</v>
      </c>
      <c r="H5048" s="233">
        <v>137433</v>
      </c>
      <c r="I5048" s="233">
        <v>116029</v>
      </c>
      <c r="J5048" s="233">
        <v>59078</v>
      </c>
      <c r="K5048" s="233">
        <v>95670</v>
      </c>
      <c r="L5048" s="233">
        <v>197046</v>
      </c>
      <c r="M5048" s="233">
        <v>267652</v>
      </c>
      <c r="N5048" s="233">
        <v>248076</v>
      </c>
      <c r="O5048" s="233">
        <v>191331</v>
      </c>
      <c r="P5048" s="234">
        <v>283604</v>
      </c>
    </row>
    <row r="5049" spans="1:16" x14ac:dyDescent="0.25">
      <c r="A5049" s="231" t="s">
        <v>8905</v>
      </c>
      <c r="B5049" s="232" t="s">
        <v>8906</v>
      </c>
      <c r="C5049" s="233"/>
      <c r="D5049" s="233">
        <v>12241</v>
      </c>
      <c r="E5049" s="233">
        <v>10177</v>
      </c>
      <c r="F5049" s="233">
        <v>54614</v>
      </c>
      <c r="G5049" s="233">
        <v>59432</v>
      </c>
      <c r="H5049" s="233">
        <v>84702</v>
      </c>
      <c r="I5049" s="233">
        <v>159582</v>
      </c>
      <c r="J5049" s="233">
        <v>116362</v>
      </c>
      <c r="K5049" s="233">
        <v>76604</v>
      </c>
      <c r="L5049" s="233">
        <v>195928</v>
      </c>
      <c r="M5049" s="233">
        <v>358194</v>
      </c>
      <c r="N5049" s="233">
        <v>380133</v>
      </c>
      <c r="O5049" s="233">
        <v>308853</v>
      </c>
      <c r="P5049" s="234">
        <v>275343</v>
      </c>
    </row>
    <row r="5050" spans="1:16" x14ac:dyDescent="0.25">
      <c r="A5050" s="231" t="s">
        <v>2560</v>
      </c>
      <c r="B5050" s="232" t="s">
        <v>6601</v>
      </c>
      <c r="C5050" s="233">
        <v>70172</v>
      </c>
      <c r="D5050" s="233">
        <v>87237</v>
      </c>
      <c r="E5050" s="233">
        <v>94755</v>
      </c>
      <c r="F5050" s="233">
        <v>136009</v>
      </c>
      <c r="G5050" s="233">
        <v>144629</v>
      </c>
      <c r="H5050" s="233">
        <v>179979</v>
      </c>
      <c r="I5050" s="233">
        <v>207762</v>
      </c>
      <c r="J5050" s="233">
        <v>165670</v>
      </c>
      <c r="K5050" s="233">
        <v>113479</v>
      </c>
      <c r="L5050" s="233">
        <v>107973</v>
      </c>
      <c r="M5050" s="233">
        <v>170848</v>
      </c>
      <c r="N5050" s="233">
        <v>134199</v>
      </c>
      <c r="O5050" s="233">
        <v>144617</v>
      </c>
      <c r="P5050" s="234">
        <v>165734</v>
      </c>
    </row>
    <row r="5051" spans="1:16" x14ac:dyDescent="0.25">
      <c r="A5051" s="231" t="s">
        <v>7856</v>
      </c>
      <c r="B5051" s="232" t="s">
        <v>9662</v>
      </c>
      <c r="C5051" s="233"/>
      <c r="D5051" s="233">
        <v>139642</v>
      </c>
      <c r="E5051" s="233">
        <v>173958</v>
      </c>
      <c r="F5051" s="233">
        <v>196225</v>
      </c>
      <c r="G5051" s="233">
        <v>218496</v>
      </c>
      <c r="H5051" s="233">
        <v>218814</v>
      </c>
      <c r="I5051" s="233">
        <v>251795</v>
      </c>
      <c r="J5051" s="233">
        <v>428395</v>
      </c>
      <c r="K5051" s="233">
        <v>231832</v>
      </c>
      <c r="L5051" s="233">
        <v>266415</v>
      </c>
      <c r="M5051" s="233">
        <v>289049</v>
      </c>
      <c r="N5051" s="233">
        <v>292371</v>
      </c>
      <c r="O5051" s="233">
        <v>377719</v>
      </c>
      <c r="P5051" s="234">
        <v>320182</v>
      </c>
    </row>
    <row r="5052" spans="1:16" x14ac:dyDescent="0.25">
      <c r="A5052" s="231" t="s">
        <v>379</v>
      </c>
      <c r="B5052" s="232" t="s">
        <v>5685</v>
      </c>
      <c r="C5052" s="233">
        <v>1711969</v>
      </c>
      <c r="D5052" s="233">
        <v>1346064</v>
      </c>
      <c r="E5052" s="233">
        <v>1394866</v>
      </c>
      <c r="F5052" s="233">
        <v>2421260</v>
      </c>
      <c r="G5052" s="233">
        <v>2846013</v>
      </c>
      <c r="H5052" s="233">
        <v>3399851</v>
      </c>
      <c r="I5052" s="233">
        <v>3840978</v>
      </c>
      <c r="J5052" s="233">
        <v>6191854</v>
      </c>
      <c r="K5052" s="233">
        <v>6671444</v>
      </c>
      <c r="L5052" s="233">
        <v>9603471</v>
      </c>
      <c r="M5052" s="233">
        <v>15548462</v>
      </c>
      <c r="N5052" s="233">
        <v>15033904</v>
      </c>
      <c r="O5052" s="233">
        <v>14880007</v>
      </c>
      <c r="P5052" s="234">
        <v>12694469</v>
      </c>
    </row>
    <row r="5053" spans="1:16" x14ac:dyDescent="0.25">
      <c r="A5053" s="231" t="s">
        <v>7769</v>
      </c>
      <c r="B5053" s="232" t="s">
        <v>7770</v>
      </c>
      <c r="C5053" s="233">
        <v>78329</v>
      </c>
      <c r="D5053" s="233">
        <v>74577</v>
      </c>
      <c r="E5053" s="233">
        <v>58059</v>
      </c>
      <c r="F5053" s="233">
        <v>76612</v>
      </c>
      <c r="G5053" s="233">
        <v>109420</v>
      </c>
      <c r="H5053" s="233">
        <v>124227</v>
      </c>
      <c r="I5053" s="233">
        <v>141138</v>
      </c>
      <c r="J5053" s="233">
        <v>259409</v>
      </c>
      <c r="K5053" s="233">
        <v>270526</v>
      </c>
      <c r="L5053" s="233">
        <v>590078</v>
      </c>
      <c r="M5053" s="233">
        <v>2093425</v>
      </c>
      <c r="N5053" s="233">
        <v>2351272</v>
      </c>
      <c r="O5053" s="233">
        <v>2170558</v>
      </c>
      <c r="P5053" s="234">
        <v>2586530</v>
      </c>
    </row>
    <row r="5054" spans="1:16" x14ac:dyDescent="0.25">
      <c r="A5054" s="231" t="s">
        <v>688</v>
      </c>
      <c r="B5054" s="232" t="s">
        <v>9663</v>
      </c>
      <c r="C5054" s="233">
        <v>2300915</v>
      </c>
      <c r="D5054" s="233">
        <v>2382241</v>
      </c>
      <c r="E5054" s="233">
        <v>3651743</v>
      </c>
      <c r="F5054" s="233">
        <v>8387647</v>
      </c>
      <c r="G5054" s="233">
        <v>6078095</v>
      </c>
      <c r="H5054" s="233">
        <v>7525687</v>
      </c>
      <c r="I5054" s="233">
        <v>7380274</v>
      </c>
      <c r="J5054" s="233">
        <v>13537479</v>
      </c>
      <c r="K5054" s="233">
        <v>3872457</v>
      </c>
      <c r="L5054" s="233">
        <v>8149814</v>
      </c>
      <c r="M5054" s="233">
        <v>9527470</v>
      </c>
      <c r="N5054" s="233">
        <v>7442499</v>
      </c>
      <c r="O5054" s="233">
        <v>6531152</v>
      </c>
      <c r="P5054" s="234">
        <v>6426445</v>
      </c>
    </row>
    <row r="5055" spans="1:16" x14ac:dyDescent="0.25">
      <c r="A5055" s="231" t="s">
        <v>8769</v>
      </c>
      <c r="B5055" s="232" t="s">
        <v>9664</v>
      </c>
      <c r="C5055" s="233">
        <v>2609</v>
      </c>
      <c r="D5055" s="233">
        <v>26004</v>
      </c>
      <c r="E5055" s="233">
        <v>2745</v>
      </c>
      <c r="F5055" s="233">
        <v>16214</v>
      </c>
      <c r="G5055" s="233">
        <v>17150</v>
      </c>
      <c r="H5055" s="233">
        <v>11695</v>
      </c>
      <c r="I5055" s="233">
        <v>12408</v>
      </c>
      <c r="J5055" s="233">
        <v>10490</v>
      </c>
      <c r="K5055" s="233">
        <v>37480</v>
      </c>
      <c r="L5055" s="233">
        <v>13925</v>
      </c>
      <c r="M5055" s="233">
        <v>5943</v>
      </c>
      <c r="N5055" s="233">
        <v>8411</v>
      </c>
      <c r="O5055" s="233">
        <v>9991</v>
      </c>
      <c r="P5055" s="234">
        <v>13506</v>
      </c>
    </row>
    <row r="5056" spans="1:16" x14ac:dyDescent="0.25">
      <c r="A5056" s="231" t="s">
        <v>2072</v>
      </c>
      <c r="B5056" s="232" t="s">
        <v>5701</v>
      </c>
      <c r="C5056" s="233">
        <v>317001757</v>
      </c>
      <c r="D5056" s="233">
        <v>323228040</v>
      </c>
      <c r="E5056" s="233">
        <v>401246345</v>
      </c>
      <c r="F5056" s="233">
        <v>524064702</v>
      </c>
      <c r="G5056" s="233">
        <v>733545148</v>
      </c>
      <c r="H5056" s="233">
        <v>923399668</v>
      </c>
      <c r="I5056" s="233">
        <v>998996442</v>
      </c>
      <c r="J5056" s="233">
        <v>1471471795</v>
      </c>
      <c r="K5056" s="233">
        <v>861814381</v>
      </c>
      <c r="L5056" s="233">
        <v>1137801165</v>
      </c>
      <c r="M5056" s="233">
        <v>1589281610</v>
      </c>
      <c r="N5056" s="233">
        <v>1677551985</v>
      </c>
      <c r="O5056" s="233">
        <v>1581403559</v>
      </c>
      <c r="P5056" s="234">
        <v>1437682144</v>
      </c>
    </row>
    <row r="5057" spans="1:16" x14ac:dyDescent="0.25">
      <c r="A5057" s="231" t="s">
        <v>5702</v>
      </c>
      <c r="B5057" s="232" t="s">
        <v>9665</v>
      </c>
      <c r="C5057" s="233">
        <v>130974057</v>
      </c>
      <c r="D5057" s="233">
        <v>16267702</v>
      </c>
      <c r="E5057" s="233">
        <v>19566832</v>
      </c>
      <c r="F5057" s="233">
        <v>31437666</v>
      </c>
      <c r="G5057" s="233">
        <v>29067266</v>
      </c>
      <c r="H5057" s="233">
        <v>14322767</v>
      </c>
      <c r="I5057" s="233">
        <v>7765540</v>
      </c>
      <c r="J5057" s="233">
        <v>1256253</v>
      </c>
      <c r="K5057" s="233">
        <v>1269637</v>
      </c>
      <c r="L5057" s="233">
        <v>22154</v>
      </c>
      <c r="M5057" s="233">
        <v>3207</v>
      </c>
      <c r="N5057" s="233">
        <v>2105</v>
      </c>
      <c r="O5057" s="233">
        <v>510</v>
      </c>
      <c r="P5057" s="234">
        <v>19916</v>
      </c>
    </row>
    <row r="5058" spans="1:16" x14ac:dyDescent="0.25">
      <c r="A5058" s="231" t="s">
        <v>3190</v>
      </c>
      <c r="B5058" s="232" t="s">
        <v>4386</v>
      </c>
      <c r="C5058" s="233">
        <v>192010</v>
      </c>
      <c r="D5058" s="233">
        <v>44193706</v>
      </c>
      <c r="E5058" s="233">
        <v>64350501</v>
      </c>
      <c r="F5058" s="233">
        <v>93254107</v>
      </c>
      <c r="G5058" s="233">
        <v>140233557</v>
      </c>
      <c r="H5058" s="233">
        <v>171440676</v>
      </c>
      <c r="I5058" s="233">
        <v>210245938</v>
      </c>
      <c r="J5058" s="233">
        <v>282478541</v>
      </c>
      <c r="K5058" s="233">
        <v>181805183</v>
      </c>
      <c r="L5058" s="233">
        <v>259259662</v>
      </c>
      <c r="M5058" s="233">
        <v>329797081</v>
      </c>
      <c r="N5058" s="233">
        <v>108500307</v>
      </c>
      <c r="O5058" s="233">
        <v>24398953</v>
      </c>
      <c r="P5058" s="234">
        <v>18521112</v>
      </c>
    </row>
    <row r="5059" spans="1:16" x14ac:dyDescent="0.25">
      <c r="A5059" s="231" t="s">
        <v>46</v>
      </c>
      <c r="B5059" s="232" t="s">
        <v>4387</v>
      </c>
      <c r="C5059" s="233">
        <v>1037129</v>
      </c>
      <c r="D5059" s="233">
        <v>81711229</v>
      </c>
      <c r="E5059" s="233">
        <v>95490004</v>
      </c>
      <c r="F5059" s="233">
        <v>135438688</v>
      </c>
      <c r="G5059" s="233">
        <v>209064082</v>
      </c>
      <c r="H5059" s="233">
        <v>276463497</v>
      </c>
      <c r="I5059" s="233">
        <v>316038540</v>
      </c>
      <c r="J5059" s="233">
        <v>501269700</v>
      </c>
      <c r="K5059" s="233">
        <v>318941745</v>
      </c>
      <c r="L5059" s="233">
        <v>426774531</v>
      </c>
      <c r="M5059" s="233">
        <v>606339031</v>
      </c>
      <c r="N5059" s="233">
        <v>625028282</v>
      </c>
      <c r="O5059" s="233">
        <v>654545424</v>
      </c>
      <c r="P5059" s="234">
        <v>619575995</v>
      </c>
    </row>
    <row r="5060" spans="1:16" x14ac:dyDescent="0.25">
      <c r="A5060" s="231" t="s">
        <v>1437</v>
      </c>
      <c r="B5060" s="232" t="s">
        <v>6939</v>
      </c>
      <c r="C5060" s="233">
        <v>6601472</v>
      </c>
      <c r="D5060" s="233">
        <v>737005</v>
      </c>
      <c r="E5060" s="233">
        <v>247821</v>
      </c>
      <c r="F5060" s="233">
        <v>215962</v>
      </c>
      <c r="G5060" s="233">
        <v>315271</v>
      </c>
      <c r="H5060" s="233">
        <v>673580</v>
      </c>
      <c r="I5060" s="233">
        <v>759179</v>
      </c>
      <c r="J5060" s="233">
        <v>336631</v>
      </c>
      <c r="K5060" s="233">
        <v>2121375</v>
      </c>
      <c r="L5060" s="233">
        <v>6422543</v>
      </c>
      <c r="M5060" s="233">
        <v>9993955</v>
      </c>
      <c r="N5060" s="233">
        <v>8974195</v>
      </c>
      <c r="O5060" s="233">
        <v>10084217</v>
      </c>
      <c r="P5060" s="234">
        <v>6951900</v>
      </c>
    </row>
    <row r="5061" spans="1:16" x14ac:dyDescent="0.25">
      <c r="A5061" s="231" t="s">
        <v>741</v>
      </c>
      <c r="B5061" s="232" t="s">
        <v>5695</v>
      </c>
      <c r="C5061" s="233">
        <v>21917513</v>
      </c>
      <c r="D5061" s="233">
        <v>21323203</v>
      </c>
      <c r="E5061" s="233">
        <v>25213477</v>
      </c>
      <c r="F5061" s="233">
        <v>32234849</v>
      </c>
      <c r="G5061" s="233">
        <v>42510044</v>
      </c>
      <c r="H5061" s="233">
        <v>54786388</v>
      </c>
      <c r="I5061" s="233">
        <v>56854689</v>
      </c>
      <c r="J5061" s="233">
        <v>100806423</v>
      </c>
      <c r="K5061" s="233">
        <v>51447406</v>
      </c>
      <c r="L5061" s="233">
        <v>63380426</v>
      </c>
      <c r="M5061" s="233">
        <v>92038332</v>
      </c>
      <c r="N5061" s="233">
        <v>96503016</v>
      </c>
      <c r="O5061" s="233">
        <v>96443363</v>
      </c>
      <c r="P5061" s="234">
        <v>111850229</v>
      </c>
    </row>
    <row r="5062" spans="1:16" x14ac:dyDescent="0.25">
      <c r="A5062" s="231" t="s">
        <v>2398</v>
      </c>
      <c r="B5062" s="232" t="s">
        <v>6558</v>
      </c>
      <c r="C5062" s="233">
        <v>49243513</v>
      </c>
      <c r="D5062" s="233">
        <v>45220316</v>
      </c>
      <c r="E5062" s="233">
        <v>61451928</v>
      </c>
      <c r="F5062" s="233">
        <v>71854034</v>
      </c>
      <c r="G5062" s="233">
        <v>104963415</v>
      </c>
      <c r="H5062" s="233">
        <v>125030817</v>
      </c>
      <c r="I5062" s="233">
        <v>126761857</v>
      </c>
      <c r="J5062" s="233">
        <v>191291448</v>
      </c>
      <c r="K5062" s="233">
        <v>116358787</v>
      </c>
      <c r="L5062" s="233">
        <v>131365127</v>
      </c>
      <c r="M5062" s="233">
        <v>171293529</v>
      </c>
      <c r="N5062" s="233">
        <v>179206685</v>
      </c>
      <c r="O5062" s="233">
        <v>186869931</v>
      </c>
      <c r="P5062" s="234">
        <v>115039355</v>
      </c>
    </row>
    <row r="5063" spans="1:16" x14ac:dyDescent="0.25">
      <c r="A5063" s="231" t="s">
        <v>142</v>
      </c>
      <c r="B5063" s="232" t="s">
        <v>4390</v>
      </c>
      <c r="C5063" s="233">
        <v>1340865</v>
      </c>
      <c r="D5063" s="233">
        <v>1783694</v>
      </c>
      <c r="E5063" s="233">
        <v>2053436</v>
      </c>
      <c r="F5063" s="233">
        <v>2263487</v>
      </c>
      <c r="G5063" s="233">
        <v>2701110</v>
      </c>
      <c r="H5063" s="233">
        <v>3959727</v>
      </c>
      <c r="I5063" s="233">
        <v>4729718</v>
      </c>
      <c r="J5063" s="233">
        <v>7803418</v>
      </c>
      <c r="K5063" s="233">
        <v>6828505</v>
      </c>
      <c r="L5063" s="233">
        <v>8947166</v>
      </c>
      <c r="M5063" s="233">
        <v>13330974</v>
      </c>
      <c r="N5063" s="233">
        <v>11507695</v>
      </c>
      <c r="O5063" s="233">
        <v>11835691</v>
      </c>
      <c r="P5063" s="234">
        <v>11791615</v>
      </c>
    </row>
    <row r="5064" spans="1:16" x14ac:dyDescent="0.25">
      <c r="A5064" s="231" t="s">
        <v>262</v>
      </c>
      <c r="B5064" s="232" t="s">
        <v>5691</v>
      </c>
      <c r="C5064" s="233">
        <v>125973</v>
      </c>
      <c r="D5064" s="233">
        <v>148701</v>
      </c>
      <c r="E5064" s="233">
        <v>172889</v>
      </c>
      <c r="F5064" s="233">
        <v>186954</v>
      </c>
      <c r="G5064" s="233">
        <v>211122</v>
      </c>
      <c r="H5064" s="233">
        <v>341348</v>
      </c>
      <c r="I5064" s="233">
        <v>450523</v>
      </c>
      <c r="J5064" s="233">
        <v>637685</v>
      </c>
      <c r="K5064" s="233">
        <v>643928</v>
      </c>
      <c r="L5064" s="233">
        <v>1149653</v>
      </c>
      <c r="M5064" s="233">
        <v>629258</v>
      </c>
      <c r="N5064" s="233">
        <v>631777</v>
      </c>
      <c r="O5064" s="233">
        <v>711262</v>
      </c>
      <c r="P5064" s="234">
        <v>859286</v>
      </c>
    </row>
    <row r="5065" spans="1:16" x14ac:dyDescent="0.25">
      <c r="A5065" s="231" t="s">
        <v>390</v>
      </c>
      <c r="B5065" s="232" t="s">
        <v>3531</v>
      </c>
      <c r="C5065" s="233">
        <v>200240</v>
      </c>
      <c r="D5065" s="233">
        <v>254475</v>
      </c>
      <c r="E5065" s="233">
        <v>342174</v>
      </c>
      <c r="F5065" s="233">
        <v>454135</v>
      </c>
      <c r="G5065" s="233">
        <v>562752</v>
      </c>
      <c r="H5065" s="233">
        <v>588392</v>
      </c>
      <c r="I5065" s="233">
        <v>847516</v>
      </c>
      <c r="J5065" s="233">
        <v>1126829</v>
      </c>
      <c r="K5065" s="233">
        <v>839411</v>
      </c>
      <c r="L5065" s="233">
        <v>899911</v>
      </c>
      <c r="M5065" s="233">
        <v>1013381</v>
      </c>
      <c r="N5065" s="233">
        <v>856858</v>
      </c>
      <c r="O5065" s="233">
        <v>787202</v>
      </c>
      <c r="P5065" s="234">
        <v>2325955</v>
      </c>
    </row>
    <row r="5066" spans="1:16" x14ac:dyDescent="0.25">
      <c r="A5066" s="231" t="s">
        <v>8095</v>
      </c>
      <c r="B5066" s="232" t="s">
        <v>8096</v>
      </c>
      <c r="C5066" s="233">
        <v>11559095</v>
      </c>
      <c r="D5066" s="233">
        <v>12010460</v>
      </c>
      <c r="E5066" s="233">
        <v>15690090</v>
      </c>
      <c r="F5066" s="233">
        <v>18759340</v>
      </c>
      <c r="G5066" s="233">
        <v>23805724</v>
      </c>
      <c r="H5066" s="233">
        <v>30291118</v>
      </c>
      <c r="I5066" s="233">
        <v>27417108</v>
      </c>
      <c r="J5066" s="233">
        <v>38743936</v>
      </c>
      <c r="K5066" s="233">
        <v>30725399</v>
      </c>
      <c r="L5066" s="233">
        <v>33549823</v>
      </c>
      <c r="M5066" s="233">
        <v>40864917</v>
      </c>
      <c r="N5066" s="233">
        <v>39447701</v>
      </c>
      <c r="O5066" s="233">
        <v>34784089</v>
      </c>
      <c r="P5066" s="234">
        <v>33454931</v>
      </c>
    </row>
    <row r="5067" spans="1:16" x14ac:dyDescent="0.25">
      <c r="A5067" s="231" t="s">
        <v>839</v>
      </c>
      <c r="B5067" s="232" t="s">
        <v>5693</v>
      </c>
      <c r="C5067" s="233">
        <v>103040</v>
      </c>
      <c r="D5067" s="233">
        <v>125992</v>
      </c>
      <c r="E5067" s="233">
        <v>155950</v>
      </c>
      <c r="F5067" s="233">
        <v>199962</v>
      </c>
      <c r="G5067" s="233">
        <v>241517</v>
      </c>
      <c r="H5067" s="233">
        <v>244217</v>
      </c>
      <c r="I5067" s="233">
        <v>233017</v>
      </c>
      <c r="J5067" s="233">
        <v>210869</v>
      </c>
      <c r="K5067" s="233">
        <v>184309</v>
      </c>
      <c r="L5067" s="233">
        <v>180635</v>
      </c>
      <c r="M5067" s="233">
        <v>209230</v>
      </c>
      <c r="N5067" s="233">
        <v>180583</v>
      </c>
      <c r="O5067" s="233">
        <v>166678</v>
      </c>
      <c r="P5067" s="234">
        <v>167557</v>
      </c>
    </row>
    <row r="5068" spans="1:16" x14ac:dyDescent="0.25">
      <c r="A5068" s="231" t="s">
        <v>72</v>
      </c>
      <c r="B5068" s="232" t="s">
        <v>6476</v>
      </c>
      <c r="C5068" s="233">
        <v>917639</v>
      </c>
      <c r="D5068" s="233">
        <v>1040015</v>
      </c>
      <c r="E5068" s="233">
        <v>1265971</v>
      </c>
      <c r="F5068" s="233">
        <v>1580844</v>
      </c>
      <c r="G5068" s="233">
        <v>1503640</v>
      </c>
      <c r="H5068" s="233">
        <v>1593778</v>
      </c>
      <c r="I5068" s="233">
        <v>2134897</v>
      </c>
      <c r="J5068" s="233">
        <v>3334047</v>
      </c>
      <c r="K5068" s="233">
        <v>1960107</v>
      </c>
      <c r="L5068" s="233">
        <v>3261312</v>
      </c>
      <c r="M5068" s="233">
        <v>3967372</v>
      </c>
      <c r="N5068" s="233">
        <v>3203692</v>
      </c>
      <c r="O5068" s="233">
        <v>3092395</v>
      </c>
      <c r="P5068" s="234">
        <v>3721242</v>
      </c>
    </row>
    <row r="5069" spans="1:16" x14ac:dyDescent="0.25">
      <c r="A5069" s="231" t="s">
        <v>7275</v>
      </c>
      <c r="B5069" s="232" t="s">
        <v>7276</v>
      </c>
      <c r="C5069" s="233">
        <v>42919</v>
      </c>
      <c r="D5069" s="233">
        <v>50791</v>
      </c>
      <c r="E5069" s="233">
        <v>61101</v>
      </c>
      <c r="F5069" s="233">
        <v>65963</v>
      </c>
      <c r="G5069" s="233">
        <v>77540</v>
      </c>
      <c r="H5069" s="233">
        <v>78534</v>
      </c>
      <c r="I5069" s="233">
        <v>87791</v>
      </c>
      <c r="J5069" s="233">
        <v>99406</v>
      </c>
      <c r="K5069" s="233">
        <v>73247</v>
      </c>
      <c r="L5069" s="233">
        <v>109107</v>
      </c>
      <c r="M5069" s="233">
        <v>177258</v>
      </c>
      <c r="N5069" s="233">
        <v>522826</v>
      </c>
      <c r="O5069" s="233">
        <v>109791</v>
      </c>
      <c r="P5069" s="234">
        <v>118137</v>
      </c>
    </row>
    <row r="5070" spans="1:16" x14ac:dyDescent="0.25">
      <c r="A5070" s="231" t="s">
        <v>8382</v>
      </c>
      <c r="B5070" s="232" t="s">
        <v>8383</v>
      </c>
      <c r="C5070" s="233">
        <v>8285</v>
      </c>
      <c r="D5070" s="233">
        <v>18</v>
      </c>
      <c r="E5070" s="233"/>
      <c r="F5070" s="233"/>
      <c r="G5070" s="233">
        <v>22</v>
      </c>
      <c r="H5070" s="233"/>
      <c r="I5070" s="233"/>
      <c r="J5070" s="233"/>
      <c r="K5070" s="233"/>
      <c r="L5070" s="233"/>
      <c r="M5070" s="233"/>
      <c r="N5070" s="233"/>
      <c r="O5070" s="233"/>
      <c r="P5070" s="234"/>
    </row>
    <row r="5071" spans="1:16" x14ac:dyDescent="0.25">
      <c r="A5071" s="231" t="s">
        <v>8296</v>
      </c>
      <c r="B5071" s="232" t="s">
        <v>8297</v>
      </c>
      <c r="C5071" s="233">
        <v>87407</v>
      </c>
      <c r="D5071" s="233">
        <v>65546</v>
      </c>
      <c r="E5071" s="233">
        <v>77753</v>
      </c>
      <c r="F5071" s="233">
        <v>109193</v>
      </c>
      <c r="G5071" s="233">
        <v>144697</v>
      </c>
      <c r="H5071" s="233">
        <v>216994</v>
      </c>
      <c r="I5071" s="233">
        <v>374009</v>
      </c>
      <c r="J5071" s="233">
        <v>213601</v>
      </c>
      <c r="K5071" s="233">
        <v>104049</v>
      </c>
      <c r="L5071" s="233">
        <v>244782</v>
      </c>
      <c r="M5071" s="233">
        <v>810258</v>
      </c>
      <c r="N5071" s="233">
        <v>359807</v>
      </c>
      <c r="O5071" s="233">
        <v>303824</v>
      </c>
      <c r="P5071" s="234">
        <v>283810</v>
      </c>
    </row>
    <row r="5072" spans="1:16" x14ac:dyDescent="0.25">
      <c r="A5072" s="231" t="s">
        <v>1338</v>
      </c>
      <c r="B5072" s="232" t="s">
        <v>5711</v>
      </c>
      <c r="C5072" s="233">
        <v>120204</v>
      </c>
      <c r="D5072" s="233">
        <v>105269</v>
      </c>
      <c r="E5072" s="233">
        <v>120248</v>
      </c>
      <c r="F5072" s="233">
        <v>132798</v>
      </c>
      <c r="G5072" s="233">
        <v>148709</v>
      </c>
      <c r="H5072" s="233">
        <v>161013</v>
      </c>
      <c r="I5072" s="233">
        <v>187371</v>
      </c>
      <c r="J5072" s="233">
        <v>223148</v>
      </c>
      <c r="K5072" s="233">
        <v>209482</v>
      </c>
      <c r="L5072" s="233">
        <v>241560</v>
      </c>
      <c r="M5072" s="233">
        <v>256075</v>
      </c>
      <c r="N5072" s="233">
        <v>290793</v>
      </c>
      <c r="O5072" s="233">
        <v>279984</v>
      </c>
      <c r="P5072" s="234">
        <v>290226</v>
      </c>
    </row>
    <row r="5073" spans="1:16" x14ac:dyDescent="0.25">
      <c r="A5073" s="231" t="s">
        <v>44</v>
      </c>
      <c r="B5073" s="232" t="s">
        <v>5713</v>
      </c>
      <c r="C5073" s="233">
        <v>1334436</v>
      </c>
      <c r="D5073" s="233">
        <v>1413818</v>
      </c>
      <c r="E5073" s="233">
        <v>1538995</v>
      </c>
      <c r="F5073" s="233">
        <v>1997890</v>
      </c>
      <c r="G5073" s="233">
        <v>2273475</v>
      </c>
      <c r="H5073" s="233">
        <v>2416990</v>
      </c>
      <c r="I5073" s="233">
        <v>2746572</v>
      </c>
      <c r="J5073" s="233">
        <v>7681460</v>
      </c>
      <c r="K5073" s="233">
        <v>3347520</v>
      </c>
      <c r="L5073" s="233">
        <v>4188607</v>
      </c>
      <c r="M5073" s="233">
        <v>5370223</v>
      </c>
      <c r="N5073" s="233">
        <v>4672048</v>
      </c>
      <c r="O5073" s="233">
        <v>4081408</v>
      </c>
      <c r="P5073" s="234">
        <v>3939537</v>
      </c>
    </row>
    <row r="5074" spans="1:16" x14ac:dyDescent="0.25">
      <c r="A5074" s="231" t="s">
        <v>932</v>
      </c>
      <c r="B5074" s="232" t="s">
        <v>4373</v>
      </c>
      <c r="C5074" s="233">
        <v>103459</v>
      </c>
      <c r="D5074" s="233">
        <v>106393</v>
      </c>
      <c r="E5074" s="233">
        <v>132115</v>
      </c>
      <c r="F5074" s="233">
        <v>141167</v>
      </c>
      <c r="G5074" s="233">
        <v>136190</v>
      </c>
      <c r="H5074" s="233">
        <v>166652</v>
      </c>
      <c r="I5074" s="233">
        <v>197827</v>
      </c>
      <c r="J5074" s="233">
        <v>231547</v>
      </c>
      <c r="K5074" s="233">
        <v>274670</v>
      </c>
      <c r="L5074" s="233">
        <v>341269</v>
      </c>
      <c r="M5074" s="233">
        <v>357737</v>
      </c>
      <c r="N5074" s="233">
        <v>375856</v>
      </c>
      <c r="O5074" s="233">
        <v>386053</v>
      </c>
      <c r="P5074" s="234">
        <v>415558</v>
      </c>
    </row>
    <row r="5075" spans="1:16" x14ac:dyDescent="0.25">
      <c r="A5075" s="231" t="s">
        <v>7478</v>
      </c>
      <c r="B5075" s="232" t="s">
        <v>7479</v>
      </c>
      <c r="C5075" s="233">
        <v>865695</v>
      </c>
      <c r="D5075" s="233">
        <v>962294</v>
      </c>
      <c r="E5075" s="233">
        <v>1128317</v>
      </c>
      <c r="F5075" s="233">
        <v>1345440</v>
      </c>
      <c r="G5075" s="233">
        <v>1333312</v>
      </c>
      <c r="H5075" s="233">
        <v>1714486</v>
      </c>
      <c r="I5075" s="233">
        <v>1973261</v>
      </c>
      <c r="J5075" s="233">
        <v>2097208</v>
      </c>
      <c r="K5075" s="233">
        <v>1736523</v>
      </c>
      <c r="L5075" s="233">
        <v>2257751</v>
      </c>
      <c r="M5075" s="233">
        <v>2464323</v>
      </c>
      <c r="N5075" s="233">
        <v>2395824</v>
      </c>
      <c r="O5075" s="233">
        <v>2415043</v>
      </c>
      <c r="P5075" s="234">
        <v>2532909</v>
      </c>
    </row>
    <row r="5076" spans="1:16" x14ac:dyDescent="0.25">
      <c r="A5076" s="231" t="s">
        <v>1791</v>
      </c>
      <c r="B5076" s="232" t="s">
        <v>6722</v>
      </c>
      <c r="C5076" s="233">
        <v>106840</v>
      </c>
      <c r="D5076" s="233">
        <v>118521</v>
      </c>
      <c r="E5076" s="233">
        <v>108874</v>
      </c>
      <c r="F5076" s="233">
        <v>128632</v>
      </c>
      <c r="G5076" s="233">
        <v>144682</v>
      </c>
      <c r="H5076" s="233">
        <v>147335</v>
      </c>
      <c r="I5076" s="233">
        <v>173474</v>
      </c>
      <c r="J5076" s="233">
        <v>196746</v>
      </c>
      <c r="K5076" s="233">
        <v>175742</v>
      </c>
      <c r="L5076" s="233">
        <v>231646</v>
      </c>
      <c r="M5076" s="233">
        <v>287249</v>
      </c>
      <c r="N5076" s="233">
        <v>256160</v>
      </c>
      <c r="O5076" s="233">
        <v>310800</v>
      </c>
      <c r="P5076" s="234">
        <v>328971</v>
      </c>
    </row>
    <row r="5077" spans="1:16" x14ac:dyDescent="0.25">
      <c r="A5077" s="231" t="s">
        <v>1361</v>
      </c>
      <c r="B5077" s="232" t="s">
        <v>5722</v>
      </c>
      <c r="C5077" s="233">
        <v>1693179</v>
      </c>
      <c r="D5077" s="233">
        <v>1017360</v>
      </c>
      <c r="E5077" s="233">
        <v>1091203</v>
      </c>
      <c r="F5077" s="233">
        <v>1170929</v>
      </c>
      <c r="G5077" s="233">
        <v>2216104</v>
      </c>
      <c r="H5077" s="233">
        <v>2460664</v>
      </c>
      <c r="I5077" s="233">
        <v>2799808</v>
      </c>
      <c r="J5077" s="233">
        <v>3958354</v>
      </c>
      <c r="K5077" s="233">
        <v>2261399</v>
      </c>
      <c r="L5077" s="233">
        <v>1987846</v>
      </c>
      <c r="M5077" s="233">
        <v>3055394</v>
      </c>
      <c r="N5077" s="233">
        <v>3303847</v>
      </c>
      <c r="O5077" s="233">
        <v>3038933</v>
      </c>
      <c r="P5077" s="234">
        <v>2565908</v>
      </c>
    </row>
    <row r="5078" spans="1:16" x14ac:dyDescent="0.25">
      <c r="A5078" s="231" t="s">
        <v>2039</v>
      </c>
      <c r="B5078" s="232" t="s">
        <v>4368</v>
      </c>
      <c r="C5078" s="233">
        <v>143219</v>
      </c>
      <c r="D5078" s="233">
        <v>127518</v>
      </c>
      <c r="E5078" s="233">
        <v>184139</v>
      </c>
      <c r="F5078" s="233">
        <v>228186</v>
      </c>
      <c r="G5078" s="233">
        <v>236864</v>
      </c>
      <c r="H5078" s="233">
        <v>312330</v>
      </c>
      <c r="I5078" s="233">
        <v>324899</v>
      </c>
      <c r="J5078" s="233">
        <v>615501</v>
      </c>
      <c r="K5078" s="233">
        <v>466427</v>
      </c>
      <c r="L5078" s="233">
        <v>375687</v>
      </c>
      <c r="M5078" s="233">
        <v>418277</v>
      </c>
      <c r="N5078" s="233">
        <v>450225</v>
      </c>
      <c r="O5078" s="233">
        <v>483233</v>
      </c>
      <c r="P5078" s="234">
        <v>471560</v>
      </c>
    </row>
    <row r="5079" spans="1:16" x14ac:dyDescent="0.25">
      <c r="A5079" s="231" t="s">
        <v>1681</v>
      </c>
      <c r="B5079" s="232" t="s">
        <v>5720</v>
      </c>
      <c r="C5079" s="233">
        <v>372602</v>
      </c>
      <c r="D5079" s="233">
        <v>365203</v>
      </c>
      <c r="E5079" s="233">
        <v>331685</v>
      </c>
      <c r="F5079" s="233">
        <v>419423</v>
      </c>
      <c r="G5079" s="233">
        <v>463476</v>
      </c>
      <c r="H5079" s="233">
        <v>953946</v>
      </c>
      <c r="I5079" s="233">
        <v>1349572</v>
      </c>
      <c r="J5079" s="233">
        <v>984325</v>
      </c>
      <c r="K5079" s="233">
        <v>663947</v>
      </c>
      <c r="L5079" s="233">
        <v>1001484</v>
      </c>
      <c r="M5079" s="233">
        <v>1287543</v>
      </c>
      <c r="N5079" s="233">
        <v>1051021</v>
      </c>
      <c r="O5079" s="233">
        <v>1106351</v>
      </c>
      <c r="P5079" s="234">
        <v>1283204</v>
      </c>
    </row>
    <row r="5080" spans="1:16" x14ac:dyDescent="0.25">
      <c r="A5080" s="231" t="s">
        <v>8901</v>
      </c>
      <c r="B5080" s="232" t="s">
        <v>8902</v>
      </c>
      <c r="C5080" s="233">
        <v>430153</v>
      </c>
      <c r="D5080" s="233">
        <v>391572</v>
      </c>
      <c r="E5080" s="233">
        <v>445553</v>
      </c>
      <c r="F5080" s="233">
        <v>558495</v>
      </c>
      <c r="G5080" s="233">
        <v>577532</v>
      </c>
      <c r="H5080" s="233">
        <v>571625</v>
      </c>
      <c r="I5080" s="233">
        <v>708456</v>
      </c>
      <c r="J5080" s="233">
        <v>982070</v>
      </c>
      <c r="K5080" s="233">
        <v>459474</v>
      </c>
      <c r="L5080" s="233">
        <v>998661</v>
      </c>
      <c r="M5080" s="233">
        <v>1127316</v>
      </c>
      <c r="N5080" s="233">
        <v>1035657</v>
      </c>
      <c r="O5080" s="233">
        <v>1038650</v>
      </c>
      <c r="P5080" s="234">
        <v>1189871</v>
      </c>
    </row>
    <row r="5081" spans="1:16" x14ac:dyDescent="0.25">
      <c r="A5081" s="231" t="s">
        <v>2009</v>
      </c>
      <c r="B5081" s="232" t="s">
        <v>5721</v>
      </c>
      <c r="C5081" s="233">
        <v>593352</v>
      </c>
      <c r="D5081" s="233">
        <v>515126</v>
      </c>
      <c r="E5081" s="233">
        <v>523077</v>
      </c>
      <c r="F5081" s="233">
        <v>753934</v>
      </c>
      <c r="G5081" s="233">
        <v>743442</v>
      </c>
      <c r="H5081" s="233">
        <v>873653</v>
      </c>
      <c r="I5081" s="233">
        <v>1193514</v>
      </c>
      <c r="J5081" s="233">
        <v>1105287</v>
      </c>
      <c r="K5081" s="233">
        <v>859186</v>
      </c>
      <c r="L5081" s="233">
        <v>1093363</v>
      </c>
      <c r="M5081" s="233">
        <v>1168021</v>
      </c>
      <c r="N5081" s="233">
        <v>1171600</v>
      </c>
      <c r="O5081" s="233">
        <v>1180945</v>
      </c>
      <c r="P5081" s="234">
        <v>1284233</v>
      </c>
    </row>
    <row r="5082" spans="1:16" x14ac:dyDescent="0.25">
      <c r="A5082" s="231" t="s">
        <v>7203</v>
      </c>
      <c r="B5082" s="232" t="s">
        <v>7204</v>
      </c>
      <c r="C5082" s="233">
        <v>85581</v>
      </c>
      <c r="D5082" s="233">
        <v>86852</v>
      </c>
      <c r="E5082" s="233">
        <v>87845</v>
      </c>
      <c r="F5082" s="233">
        <v>193211</v>
      </c>
      <c r="G5082" s="233">
        <v>417709</v>
      </c>
      <c r="H5082" s="233">
        <v>370621</v>
      </c>
      <c r="I5082" s="233">
        <v>487020</v>
      </c>
      <c r="J5082" s="233">
        <v>710539</v>
      </c>
      <c r="K5082" s="233">
        <v>142596</v>
      </c>
      <c r="L5082" s="233">
        <v>302011</v>
      </c>
      <c r="M5082" s="233">
        <v>320587</v>
      </c>
      <c r="N5082" s="233">
        <v>272383</v>
      </c>
      <c r="O5082" s="233">
        <v>264466</v>
      </c>
      <c r="P5082" s="234">
        <v>258913</v>
      </c>
    </row>
    <row r="5083" spans="1:16" x14ac:dyDescent="0.25">
      <c r="A5083" s="231" t="s">
        <v>8442</v>
      </c>
      <c r="B5083" s="232" t="s">
        <v>8443</v>
      </c>
      <c r="C5083" s="233">
        <v>75423</v>
      </c>
      <c r="D5083" s="233">
        <v>84809</v>
      </c>
      <c r="E5083" s="233">
        <v>108722</v>
      </c>
      <c r="F5083" s="233">
        <v>173751</v>
      </c>
      <c r="G5083" s="233">
        <v>158540</v>
      </c>
      <c r="H5083" s="233">
        <v>213104</v>
      </c>
      <c r="I5083" s="233">
        <v>310152</v>
      </c>
      <c r="J5083" s="233">
        <v>226743</v>
      </c>
      <c r="K5083" s="233">
        <v>117688</v>
      </c>
      <c r="L5083" s="233">
        <v>172929</v>
      </c>
      <c r="M5083" s="233">
        <v>264650</v>
      </c>
      <c r="N5083" s="233">
        <v>205638</v>
      </c>
      <c r="O5083" s="233">
        <v>199552</v>
      </c>
      <c r="P5083" s="234">
        <v>234339</v>
      </c>
    </row>
    <row r="5084" spans="1:16" x14ac:dyDescent="0.25">
      <c r="A5084" s="231" t="s">
        <v>389</v>
      </c>
      <c r="B5084" s="232" t="s">
        <v>6755</v>
      </c>
      <c r="C5084" s="233">
        <v>149887</v>
      </c>
      <c r="D5084" s="233">
        <v>233488</v>
      </c>
      <c r="E5084" s="233">
        <v>185931</v>
      </c>
      <c r="F5084" s="233">
        <v>213429</v>
      </c>
      <c r="G5084" s="233">
        <v>233302</v>
      </c>
      <c r="H5084" s="233">
        <v>285745</v>
      </c>
      <c r="I5084" s="233">
        <v>394900</v>
      </c>
      <c r="J5084" s="233">
        <v>408275</v>
      </c>
      <c r="K5084" s="233">
        <v>245114</v>
      </c>
      <c r="L5084" s="233">
        <v>368864</v>
      </c>
      <c r="M5084" s="233">
        <v>569540</v>
      </c>
      <c r="N5084" s="233">
        <v>481626</v>
      </c>
      <c r="O5084" s="233">
        <v>440057</v>
      </c>
      <c r="P5084" s="234">
        <v>405548</v>
      </c>
    </row>
    <row r="5085" spans="1:16" x14ac:dyDescent="0.25">
      <c r="A5085" s="231" t="s">
        <v>8384</v>
      </c>
      <c r="B5085" s="232" t="s">
        <v>8385</v>
      </c>
      <c r="C5085" s="233">
        <v>54908</v>
      </c>
      <c r="D5085" s="233">
        <v>64766</v>
      </c>
      <c r="E5085" s="233">
        <v>89826</v>
      </c>
      <c r="F5085" s="233">
        <v>283867</v>
      </c>
      <c r="G5085" s="233">
        <v>890119</v>
      </c>
      <c r="H5085" s="233">
        <v>807093</v>
      </c>
      <c r="I5085" s="233">
        <v>890569</v>
      </c>
      <c r="J5085" s="233">
        <v>978324</v>
      </c>
      <c r="K5085" s="233">
        <v>360184</v>
      </c>
      <c r="L5085" s="233">
        <v>571522</v>
      </c>
      <c r="M5085" s="233">
        <v>545629</v>
      </c>
      <c r="N5085" s="233">
        <v>366756</v>
      </c>
      <c r="O5085" s="233">
        <v>325498</v>
      </c>
      <c r="P5085" s="234">
        <v>384214</v>
      </c>
    </row>
    <row r="5086" spans="1:16" x14ac:dyDescent="0.25">
      <c r="A5086" s="231" t="s">
        <v>8236</v>
      </c>
      <c r="B5086" s="232" t="s">
        <v>8237</v>
      </c>
      <c r="C5086" s="233">
        <v>120046</v>
      </c>
      <c r="D5086" s="233">
        <v>148835</v>
      </c>
      <c r="E5086" s="233">
        <v>236830</v>
      </c>
      <c r="F5086" s="233">
        <v>291072</v>
      </c>
      <c r="G5086" s="233">
        <v>337323</v>
      </c>
      <c r="H5086" s="233">
        <v>463676</v>
      </c>
      <c r="I5086" s="233">
        <v>504570</v>
      </c>
      <c r="J5086" s="233">
        <v>528284</v>
      </c>
      <c r="K5086" s="233">
        <v>329309</v>
      </c>
      <c r="L5086" s="233">
        <v>689552</v>
      </c>
      <c r="M5086" s="233">
        <v>978925</v>
      </c>
      <c r="N5086" s="233">
        <v>812734</v>
      </c>
      <c r="O5086" s="233">
        <v>648208</v>
      </c>
      <c r="P5086" s="234">
        <v>604107</v>
      </c>
    </row>
    <row r="5087" spans="1:16" x14ac:dyDescent="0.25">
      <c r="A5087" s="231" t="s">
        <v>1460</v>
      </c>
      <c r="B5087" s="232" t="s">
        <v>6756</v>
      </c>
      <c r="C5087" s="233">
        <v>417358</v>
      </c>
      <c r="D5087" s="233">
        <v>319496</v>
      </c>
      <c r="E5087" s="233">
        <v>372600</v>
      </c>
      <c r="F5087" s="233">
        <v>539068</v>
      </c>
      <c r="G5087" s="233">
        <v>780122</v>
      </c>
      <c r="H5087" s="233">
        <v>888851</v>
      </c>
      <c r="I5087" s="233">
        <v>953102</v>
      </c>
      <c r="J5087" s="233">
        <v>902824</v>
      </c>
      <c r="K5087" s="233">
        <v>430038</v>
      </c>
      <c r="L5087" s="233">
        <v>828088</v>
      </c>
      <c r="M5087" s="233">
        <v>1379359</v>
      </c>
      <c r="N5087" s="233">
        <v>1161829</v>
      </c>
      <c r="O5087" s="233">
        <v>899353</v>
      </c>
      <c r="P5087" s="234">
        <v>974558</v>
      </c>
    </row>
    <row r="5088" spans="1:16" x14ac:dyDescent="0.25">
      <c r="A5088" s="231" t="s">
        <v>2597</v>
      </c>
      <c r="B5088" s="232" t="s">
        <v>5717</v>
      </c>
      <c r="C5088" s="233">
        <v>53353</v>
      </c>
      <c r="D5088" s="233">
        <v>75409</v>
      </c>
      <c r="E5088" s="233">
        <v>66699</v>
      </c>
      <c r="F5088" s="233">
        <v>92757</v>
      </c>
      <c r="G5088" s="233">
        <v>101522</v>
      </c>
      <c r="H5088" s="233">
        <v>131163</v>
      </c>
      <c r="I5088" s="233">
        <v>206952</v>
      </c>
      <c r="J5088" s="233">
        <v>253851</v>
      </c>
      <c r="K5088" s="233">
        <v>194455</v>
      </c>
      <c r="L5088" s="233">
        <v>303236</v>
      </c>
      <c r="M5088" s="233">
        <v>298422</v>
      </c>
      <c r="N5088" s="233">
        <v>319389</v>
      </c>
      <c r="O5088" s="233">
        <v>265424</v>
      </c>
      <c r="P5088" s="234">
        <v>307309</v>
      </c>
    </row>
    <row r="5089" spans="1:16" x14ac:dyDescent="0.25">
      <c r="A5089" s="231" t="s">
        <v>1994</v>
      </c>
      <c r="B5089" s="232" t="s">
        <v>5719</v>
      </c>
      <c r="C5089" s="233">
        <v>154632</v>
      </c>
      <c r="D5089" s="233">
        <v>163902</v>
      </c>
      <c r="E5089" s="233">
        <v>177196</v>
      </c>
      <c r="F5089" s="233">
        <v>195876</v>
      </c>
      <c r="G5089" s="233">
        <v>211959</v>
      </c>
      <c r="H5089" s="233">
        <v>214185</v>
      </c>
      <c r="I5089" s="233">
        <v>218543</v>
      </c>
      <c r="J5089" s="233">
        <v>269190</v>
      </c>
      <c r="K5089" s="233">
        <v>295432</v>
      </c>
      <c r="L5089" s="233">
        <v>420712</v>
      </c>
      <c r="M5089" s="233">
        <v>377319</v>
      </c>
      <c r="N5089" s="233">
        <v>343878</v>
      </c>
      <c r="O5089" s="233">
        <v>394131</v>
      </c>
      <c r="P5089" s="234">
        <v>446576</v>
      </c>
    </row>
    <row r="5090" spans="1:16" x14ac:dyDescent="0.25">
      <c r="A5090" s="231" t="s">
        <v>2014</v>
      </c>
      <c r="B5090" s="232" t="s">
        <v>6871</v>
      </c>
      <c r="C5090" s="233">
        <v>167452</v>
      </c>
      <c r="D5090" s="233">
        <v>139640</v>
      </c>
      <c r="E5090" s="233">
        <v>146675</v>
      </c>
      <c r="F5090" s="233">
        <v>197676</v>
      </c>
      <c r="G5090" s="233">
        <v>216253</v>
      </c>
      <c r="H5090" s="233">
        <v>268175</v>
      </c>
      <c r="I5090" s="233">
        <v>418249</v>
      </c>
      <c r="J5090" s="233">
        <v>507289</v>
      </c>
      <c r="K5090" s="233">
        <v>341525</v>
      </c>
      <c r="L5090" s="233">
        <v>427691</v>
      </c>
      <c r="M5090" s="233">
        <v>502111</v>
      </c>
      <c r="N5090" s="233">
        <v>455002</v>
      </c>
      <c r="O5090" s="233">
        <v>480821</v>
      </c>
      <c r="P5090" s="234">
        <v>490098</v>
      </c>
    </row>
    <row r="5091" spans="1:16" x14ac:dyDescent="0.25">
      <c r="A5091" s="231" t="s">
        <v>1068</v>
      </c>
      <c r="B5091" s="232" t="s">
        <v>4374</v>
      </c>
      <c r="C5091" s="233">
        <v>113532</v>
      </c>
      <c r="D5091" s="233">
        <v>118628</v>
      </c>
      <c r="E5091" s="233">
        <v>126733</v>
      </c>
      <c r="F5091" s="233">
        <v>144898</v>
      </c>
      <c r="G5091" s="233">
        <v>139033</v>
      </c>
      <c r="H5091" s="233">
        <v>154655</v>
      </c>
      <c r="I5091" s="233">
        <v>179199</v>
      </c>
      <c r="J5091" s="233">
        <v>192253</v>
      </c>
      <c r="K5091" s="233">
        <v>200924</v>
      </c>
      <c r="L5091" s="233">
        <v>215626</v>
      </c>
      <c r="M5091" s="233">
        <v>254167</v>
      </c>
      <c r="N5091" s="233">
        <v>257311</v>
      </c>
      <c r="O5091" s="233">
        <v>259254</v>
      </c>
      <c r="P5091" s="234">
        <v>268205</v>
      </c>
    </row>
    <row r="5092" spans="1:16" x14ac:dyDescent="0.25">
      <c r="A5092" s="231" t="s">
        <v>1071</v>
      </c>
      <c r="B5092" s="232" t="s">
        <v>4376</v>
      </c>
      <c r="C5092" s="233">
        <v>53997</v>
      </c>
      <c r="D5092" s="233">
        <v>51197</v>
      </c>
      <c r="E5092" s="233">
        <v>57111</v>
      </c>
      <c r="F5092" s="233">
        <v>63981</v>
      </c>
      <c r="G5092" s="233">
        <v>70531</v>
      </c>
      <c r="H5092" s="233">
        <v>90958</v>
      </c>
      <c r="I5092" s="233">
        <v>110820</v>
      </c>
      <c r="J5092" s="233">
        <v>157160</v>
      </c>
      <c r="K5092" s="233">
        <v>132245</v>
      </c>
      <c r="L5092" s="233">
        <v>166176</v>
      </c>
      <c r="M5092" s="233">
        <v>230818</v>
      </c>
      <c r="N5092" s="233">
        <v>204500</v>
      </c>
      <c r="O5092" s="233">
        <v>186252</v>
      </c>
      <c r="P5092" s="234">
        <v>192063</v>
      </c>
    </row>
    <row r="5093" spans="1:16" x14ac:dyDescent="0.25">
      <c r="A5093" s="231" t="s">
        <v>2278</v>
      </c>
      <c r="B5093" s="232" t="s">
        <v>6898</v>
      </c>
      <c r="C5093" s="233">
        <v>37519</v>
      </c>
      <c r="D5093" s="233">
        <v>44455</v>
      </c>
      <c r="E5093" s="233">
        <v>52148</v>
      </c>
      <c r="F5093" s="233">
        <v>63355</v>
      </c>
      <c r="G5093" s="233">
        <v>76137</v>
      </c>
      <c r="H5093" s="233">
        <v>87348</v>
      </c>
      <c r="I5093" s="233">
        <v>88831</v>
      </c>
      <c r="J5093" s="233">
        <v>120603</v>
      </c>
      <c r="K5093" s="233">
        <v>29432</v>
      </c>
      <c r="L5093" s="233">
        <v>32550</v>
      </c>
      <c r="M5093" s="233">
        <v>37171</v>
      </c>
      <c r="N5093" s="233">
        <v>47472</v>
      </c>
      <c r="O5093" s="233">
        <v>47367</v>
      </c>
      <c r="P5093" s="234">
        <v>47113</v>
      </c>
    </row>
    <row r="5094" spans="1:16" x14ac:dyDescent="0.25">
      <c r="A5094" s="231" t="s">
        <v>2718</v>
      </c>
      <c r="B5094" s="232" t="s">
        <v>4377</v>
      </c>
      <c r="C5094" s="233">
        <v>166477</v>
      </c>
      <c r="D5094" s="233">
        <v>187132</v>
      </c>
      <c r="E5094" s="233">
        <v>221321</v>
      </c>
      <c r="F5094" s="233">
        <v>253695</v>
      </c>
      <c r="G5094" s="233">
        <v>296996</v>
      </c>
      <c r="H5094" s="233">
        <v>307669</v>
      </c>
      <c r="I5094" s="233">
        <v>357555</v>
      </c>
      <c r="J5094" s="233">
        <v>492362</v>
      </c>
      <c r="K5094" s="233">
        <v>451536</v>
      </c>
      <c r="L5094" s="233">
        <v>461925</v>
      </c>
      <c r="M5094" s="233">
        <v>503798</v>
      </c>
      <c r="N5094" s="233">
        <v>496601</v>
      </c>
      <c r="O5094" s="233">
        <v>561323</v>
      </c>
      <c r="P5094" s="234">
        <v>524060</v>
      </c>
    </row>
    <row r="5095" spans="1:16" x14ac:dyDescent="0.25">
      <c r="A5095" s="231" t="s">
        <v>2239</v>
      </c>
      <c r="B5095" s="232" t="s">
        <v>5705</v>
      </c>
      <c r="C5095" s="233">
        <v>50010</v>
      </c>
      <c r="D5095" s="233">
        <v>56798</v>
      </c>
      <c r="E5095" s="233">
        <v>61410</v>
      </c>
      <c r="F5095" s="233">
        <v>73632</v>
      </c>
      <c r="G5095" s="233">
        <v>85794</v>
      </c>
      <c r="H5095" s="233">
        <v>109534</v>
      </c>
      <c r="I5095" s="233">
        <v>47775</v>
      </c>
      <c r="J5095" s="233">
        <v>54350</v>
      </c>
      <c r="K5095" s="233">
        <v>55269</v>
      </c>
      <c r="L5095" s="233">
        <v>66917</v>
      </c>
      <c r="M5095" s="233">
        <v>75896</v>
      </c>
      <c r="N5095" s="233">
        <v>82741</v>
      </c>
      <c r="O5095" s="233">
        <v>81304</v>
      </c>
      <c r="P5095" s="234">
        <v>92579</v>
      </c>
    </row>
    <row r="5096" spans="1:16" x14ac:dyDescent="0.25">
      <c r="A5096" s="231" t="s">
        <v>1407</v>
      </c>
      <c r="B5096" s="232" t="s">
        <v>4378</v>
      </c>
      <c r="C5096" s="233">
        <v>167199</v>
      </c>
      <c r="D5096" s="233">
        <v>166617</v>
      </c>
      <c r="E5096" s="233">
        <v>180491</v>
      </c>
      <c r="F5096" s="233">
        <v>249938</v>
      </c>
      <c r="G5096" s="233">
        <v>350506</v>
      </c>
      <c r="H5096" s="233">
        <v>358859</v>
      </c>
      <c r="I5096" s="233">
        <v>765168</v>
      </c>
      <c r="J5096" s="233">
        <v>1043519</v>
      </c>
      <c r="K5096" s="233">
        <v>598917</v>
      </c>
      <c r="L5096" s="233">
        <v>738684</v>
      </c>
      <c r="M5096" s="233">
        <v>871947</v>
      </c>
      <c r="N5096" s="233">
        <v>809344</v>
      </c>
      <c r="O5096" s="233">
        <v>802275</v>
      </c>
      <c r="P5096" s="234">
        <v>870884</v>
      </c>
    </row>
    <row r="5097" spans="1:16" x14ac:dyDescent="0.25">
      <c r="A5097" s="231" t="s">
        <v>8649</v>
      </c>
      <c r="B5097" s="232" t="s">
        <v>8650</v>
      </c>
      <c r="C5097" s="233">
        <v>9333</v>
      </c>
      <c r="D5097" s="233">
        <v>2</v>
      </c>
      <c r="E5097" s="233">
        <v>4</v>
      </c>
      <c r="F5097" s="233">
        <v>1</v>
      </c>
      <c r="G5097" s="233"/>
      <c r="H5097" s="233"/>
      <c r="I5097" s="233"/>
      <c r="J5097" s="233"/>
      <c r="K5097" s="233"/>
      <c r="L5097" s="233"/>
      <c r="M5097" s="233"/>
      <c r="N5097" s="233"/>
      <c r="O5097" s="233"/>
      <c r="P5097" s="234"/>
    </row>
    <row r="5098" spans="1:16" x14ac:dyDescent="0.25">
      <c r="A5098" s="231" t="s">
        <v>7928</v>
      </c>
      <c r="B5098" s="232" t="s">
        <v>7929</v>
      </c>
      <c r="C5098" s="233">
        <v>86881</v>
      </c>
      <c r="D5098" s="233">
        <v>103465</v>
      </c>
      <c r="E5098" s="233">
        <v>109780</v>
      </c>
      <c r="F5098" s="233">
        <v>141392</v>
      </c>
      <c r="G5098" s="233">
        <v>177852</v>
      </c>
      <c r="H5098" s="233">
        <v>190566</v>
      </c>
      <c r="I5098" s="233">
        <v>258405</v>
      </c>
      <c r="J5098" s="233">
        <v>280301</v>
      </c>
      <c r="K5098" s="233">
        <v>212965</v>
      </c>
      <c r="L5098" s="233">
        <v>251484</v>
      </c>
      <c r="M5098" s="233">
        <v>285252</v>
      </c>
      <c r="N5098" s="233">
        <v>294159</v>
      </c>
      <c r="O5098" s="233">
        <v>274983</v>
      </c>
      <c r="P5098" s="234">
        <v>276733</v>
      </c>
    </row>
    <row r="5099" spans="1:16" x14ac:dyDescent="0.25">
      <c r="A5099" s="231" t="s">
        <v>203</v>
      </c>
      <c r="B5099" s="232" t="s">
        <v>4380</v>
      </c>
      <c r="C5099" s="233">
        <v>234340</v>
      </c>
      <c r="D5099" s="233">
        <v>271271</v>
      </c>
      <c r="E5099" s="233">
        <v>285756</v>
      </c>
      <c r="F5099" s="233">
        <v>287485</v>
      </c>
      <c r="G5099" s="233">
        <v>348875</v>
      </c>
      <c r="H5099" s="233">
        <v>427205</v>
      </c>
      <c r="I5099" s="233">
        <v>544122</v>
      </c>
      <c r="J5099" s="233">
        <v>1134804</v>
      </c>
      <c r="K5099" s="233">
        <v>636849</v>
      </c>
      <c r="L5099" s="233">
        <v>754603</v>
      </c>
      <c r="M5099" s="233">
        <v>928603</v>
      </c>
      <c r="N5099" s="233">
        <v>966379</v>
      </c>
      <c r="O5099" s="233">
        <v>928991</v>
      </c>
      <c r="P5099" s="234">
        <v>1005536</v>
      </c>
    </row>
    <row r="5100" spans="1:16" x14ac:dyDescent="0.25">
      <c r="A5100" s="231" t="s">
        <v>2012</v>
      </c>
      <c r="B5100" s="232" t="s">
        <v>5706</v>
      </c>
      <c r="C5100" s="233">
        <v>74721</v>
      </c>
      <c r="D5100" s="233">
        <v>61798</v>
      </c>
      <c r="E5100" s="233">
        <v>65390</v>
      </c>
      <c r="F5100" s="233">
        <v>91685</v>
      </c>
      <c r="G5100" s="233">
        <v>97699</v>
      </c>
      <c r="H5100" s="233">
        <v>126477</v>
      </c>
      <c r="I5100" s="233">
        <v>167392</v>
      </c>
      <c r="J5100" s="233">
        <v>232017</v>
      </c>
      <c r="K5100" s="233">
        <v>169150</v>
      </c>
      <c r="L5100" s="233">
        <v>176584</v>
      </c>
      <c r="M5100" s="233">
        <v>224048</v>
      </c>
      <c r="N5100" s="233">
        <v>228209</v>
      </c>
      <c r="O5100" s="233">
        <v>206813</v>
      </c>
      <c r="P5100" s="234">
        <v>201076</v>
      </c>
    </row>
    <row r="5101" spans="1:16" x14ac:dyDescent="0.25">
      <c r="A5101" s="231" t="s">
        <v>1758</v>
      </c>
      <c r="B5101" s="232" t="s">
        <v>6723</v>
      </c>
      <c r="C5101" s="233">
        <v>172877</v>
      </c>
      <c r="D5101" s="233">
        <v>193883</v>
      </c>
      <c r="E5101" s="233">
        <v>226278</v>
      </c>
      <c r="F5101" s="233">
        <v>251919</v>
      </c>
      <c r="G5101" s="233">
        <v>305509</v>
      </c>
      <c r="H5101" s="233">
        <v>321534</v>
      </c>
      <c r="I5101" s="233">
        <v>375451</v>
      </c>
      <c r="J5101" s="233">
        <v>637690</v>
      </c>
      <c r="K5101" s="233">
        <v>477878</v>
      </c>
      <c r="L5101" s="233">
        <v>498552</v>
      </c>
      <c r="M5101" s="233">
        <v>625122</v>
      </c>
      <c r="N5101" s="233">
        <v>625022</v>
      </c>
      <c r="O5101" s="233">
        <v>632857</v>
      </c>
      <c r="P5101" s="234">
        <v>649039</v>
      </c>
    </row>
    <row r="5102" spans="1:16" x14ac:dyDescent="0.25">
      <c r="A5102" s="231" t="s">
        <v>743</v>
      </c>
      <c r="B5102" s="232" t="s">
        <v>4383</v>
      </c>
      <c r="C5102" s="233">
        <v>1016958</v>
      </c>
      <c r="D5102" s="233">
        <v>955093</v>
      </c>
      <c r="E5102" s="233">
        <v>969002</v>
      </c>
      <c r="F5102" s="233">
        <v>1052380</v>
      </c>
      <c r="G5102" s="233">
        <v>1436759</v>
      </c>
      <c r="H5102" s="233">
        <v>1696801</v>
      </c>
      <c r="I5102" s="233">
        <v>1838306</v>
      </c>
      <c r="J5102" s="233">
        <v>2499678</v>
      </c>
      <c r="K5102" s="233">
        <v>2062662</v>
      </c>
      <c r="L5102" s="233">
        <v>2017858</v>
      </c>
      <c r="M5102" s="233">
        <v>2397487</v>
      </c>
      <c r="N5102" s="233">
        <v>2669599</v>
      </c>
      <c r="O5102" s="233">
        <v>2526532</v>
      </c>
      <c r="P5102" s="234">
        <v>2699973</v>
      </c>
    </row>
    <row r="5103" spans="1:16" x14ac:dyDescent="0.25">
      <c r="A5103" s="231" t="s">
        <v>1529</v>
      </c>
      <c r="B5103" s="232" t="s">
        <v>3560</v>
      </c>
      <c r="C5103" s="233">
        <v>432131</v>
      </c>
      <c r="D5103" s="233">
        <v>501937</v>
      </c>
      <c r="E5103" s="233">
        <v>626345</v>
      </c>
      <c r="F5103" s="233">
        <v>712841</v>
      </c>
      <c r="G5103" s="233">
        <v>687957</v>
      </c>
      <c r="H5103" s="233">
        <v>755628</v>
      </c>
      <c r="I5103" s="233">
        <v>624355</v>
      </c>
      <c r="J5103" s="233">
        <v>641626</v>
      </c>
      <c r="K5103" s="233">
        <v>548664</v>
      </c>
      <c r="L5103" s="233">
        <v>698346</v>
      </c>
      <c r="M5103" s="233">
        <v>845472</v>
      </c>
      <c r="N5103" s="233">
        <v>868247</v>
      </c>
      <c r="O5103" s="233">
        <v>869361</v>
      </c>
      <c r="P5103" s="234">
        <v>811198</v>
      </c>
    </row>
    <row r="5104" spans="1:16" x14ac:dyDescent="0.25">
      <c r="A5104" s="231" t="s">
        <v>8089</v>
      </c>
      <c r="B5104" s="232" t="s">
        <v>8090</v>
      </c>
      <c r="C5104" s="233">
        <v>76682</v>
      </c>
      <c r="D5104" s="233">
        <v>82679</v>
      </c>
      <c r="E5104" s="233">
        <v>77824</v>
      </c>
      <c r="F5104" s="233">
        <v>67134</v>
      </c>
      <c r="G5104" s="233">
        <v>159725</v>
      </c>
      <c r="H5104" s="233">
        <v>171273</v>
      </c>
      <c r="I5104" s="233">
        <v>156152</v>
      </c>
      <c r="J5104" s="233">
        <v>174904</v>
      </c>
      <c r="K5104" s="233">
        <v>25110</v>
      </c>
      <c r="L5104" s="233">
        <v>31480</v>
      </c>
      <c r="M5104" s="233">
        <v>34912</v>
      </c>
      <c r="N5104" s="233">
        <v>30943</v>
      </c>
      <c r="O5104" s="233">
        <v>27811</v>
      </c>
      <c r="P5104" s="234">
        <v>25162</v>
      </c>
    </row>
    <row r="5105" spans="1:16" x14ac:dyDescent="0.25">
      <c r="A5105" s="231" t="s">
        <v>1552</v>
      </c>
      <c r="B5105" s="232" t="s">
        <v>4744</v>
      </c>
      <c r="C5105" s="233">
        <v>132025</v>
      </c>
      <c r="D5105" s="233">
        <v>135921</v>
      </c>
      <c r="E5105" s="233">
        <v>151121</v>
      </c>
      <c r="F5105" s="233">
        <v>190761</v>
      </c>
      <c r="G5105" s="233">
        <v>220034</v>
      </c>
      <c r="H5105" s="233">
        <v>263798</v>
      </c>
      <c r="I5105" s="233">
        <v>290612</v>
      </c>
      <c r="J5105" s="233">
        <v>366598</v>
      </c>
      <c r="K5105" s="233">
        <v>286563</v>
      </c>
      <c r="L5105" s="233">
        <v>362737</v>
      </c>
      <c r="M5105" s="233">
        <v>446248</v>
      </c>
      <c r="N5105" s="233">
        <v>378628</v>
      </c>
      <c r="O5105" s="233">
        <v>428776</v>
      </c>
      <c r="P5105" s="234">
        <v>373630</v>
      </c>
    </row>
    <row r="5106" spans="1:16" x14ac:dyDescent="0.25">
      <c r="A5106" s="231" t="s">
        <v>8555</v>
      </c>
      <c r="B5106" s="232" t="s">
        <v>8556</v>
      </c>
      <c r="C5106" s="233">
        <v>11715</v>
      </c>
      <c r="D5106" s="233">
        <v>13203</v>
      </c>
      <c r="E5106" s="233">
        <v>14559</v>
      </c>
      <c r="F5106" s="233">
        <v>17814</v>
      </c>
      <c r="G5106" s="233">
        <v>22396</v>
      </c>
      <c r="H5106" s="233">
        <v>34211</v>
      </c>
      <c r="I5106" s="233">
        <v>1730</v>
      </c>
      <c r="J5106" s="233">
        <v>296</v>
      </c>
      <c r="K5106" s="233">
        <v>592</v>
      </c>
      <c r="L5106" s="233">
        <v>28</v>
      </c>
      <c r="M5106" s="233"/>
      <c r="N5106" s="233"/>
      <c r="O5106" s="233">
        <v>26</v>
      </c>
      <c r="P5106" s="234">
        <v>1</v>
      </c>
    </row>
    <row r="5107" spans="1:16" x14ac:dyDescent="0.25">
      <c r="A5107" s="231" t="s">
        <v>1713</v>
      </c>
      <c r="B5107" s="232" t="s">
        <v>3593</v>
      </c>
      <c r="C5107" s="233">
        <v>86383</v>
      </c>
      <c r="D5107" s="233">
        <v>92203</v>
      </c>
      <c r="E5107" s="233">
        <v>91068</v>
      </c>
      <c r="F5107" s="233">
        <v>133824</v>
      </c>
      <c r="G5107" s="233">
        <v>134315</v>
      </c>
      <c r="H5107" s="233">
        <v>128038</v>
      </c>
      <c r="I5107" s="233">
        <v>181192</v>
      </c>
      <c r="J5107" s="233">
        <v>155418</v>
      </c>
      <c r="K5107" s="233">
        <v>149410</v>
      </c>
      <c r="L5107" s="233">
        <v>183666</v>
      </c>
      <c r="M5107" s="233">
        <v>222588</v>
      </c>
      <c r="N5107" s="233">
        <v>215386</v>
      </c>
      <c r="O5107" s="233">
        <v>226176</v>
      </c>
      <c r="P5107" s="234">
        <v>233317</v>
      </c>
    </row>
    <row r="5108" spans="1:16" x14ac:dyDescent="0.25">
      <c r="A5108" s="231" t="s">
        <v>8091</v>
      </c>
      <c r="B5108" s="232" t="s">
        <v>8092</v>
      </c>
      <c r="C5108" s="233">
        <v>100026</v>
      </c>
      <c r="D5108" s="233">
        <v>75328</v>
      </c>
      <c r="E5108" s="233">
        <v>88110</v>
      </c>
      <c r="F5108" s="233">
        <v>96601</v>
      </c>
      <c r="G5108" s="233">
        <v>149553</v>
      </c>
      <c r="H5108" s="233">
        <v>176416</v>
      </c>
      <c r="I5108" s="233">
        <v>205493</v>
      </c>
      <c r="J5108" s="233">
        <v>262119</v>
      </c>
      <c r="K5108" s="233">
        <v>248137</v>
      </c>
      <c r="L5108" s="233">
        <v>292644</v>
      </c>
      <c r="M5108" s="233">
        <v>341244</v>
      </c>
      <c r="N5108" s="233">
        <v>346612</v>
      </c>
      <c r="O5108" s="233">
        <v>395030</v>
      </c>
      <c r="P5108" s="234">
        <v>373489</v>
      </c>
    </row>
    <row r="5109" spans="1:16" x14ac:dyDescent="0.25">
      <c r="A5109" s="231" t="s">
        <v>8037</v>
      </c>
      <c r="B5109" s="232" t="s">
        <v>8038</v>
      </c>
      <c r="C5109" s="233">
        <v>2392</v>
      </c>
      <c r="D5109" s="233">
        <v>2318</v>
      </c>
      <c r="E5109" s="233">
        <v>2623</v>
      </c>
      <c r="F5109" s="233">
        <v>3267</v>
      </c>
      <c r="G5109" s="233">
        <v>18954</v>
      </c>
      <c r="H5109" s="233">
        <v>20587</v>
      </c>
      <c r="I5109" s="233">
        <v>202</v>
      </c>
      <c r="J5109" s="233">
        <v>1492</v>
      </c>
      <c r="K5109" s="233">
        <v>1</v>
      </c>
      <c r="L5109" s="233">
        <v>2</v>
      </c>
      <c r="M5109" s="233">
        <v>2</v>
      </c>
      <c r="N5109" s="233">
        <v>2</v>
      </c>
      <c r="O5109" s="233"/>
      <c r="P5109" s="234">
        <v>1</v>
      </c>
    </row>
    <row r="5110" spans="1:16" x14ac:dyDescent="0.25">
      <c r="A5110" s="231" t="s">
        <v>8174</v>
      </c>
      <c r="B5110" s="232" t="s">
        <v>8175</v>
      </c>
      <c r="C5110" s="233">
        <v>5985</v>
      </c>
      <c r="D5110" s="233">
        <v>8239</v>
      </c>
      <c r="E5110" s="233">
        <v>9020</v>
      </c>
      <c r="F5110" s="233">
        <v>9760</v>
      </c>
      <c r="G5110" s="233">
        <v>10559</v>
      </c>
      <c r="H5110" s="233">
        <v>14376</v>
      </c>
      <c r="I5110" s="233">
        <v>26298</v>
      </c>
      <c r="J5110" s="233">
        <v>30704</v>
      </c>
      <c r="K5110" s="233">
        <v>16401</v>
      </c>
      <c r="L5110" s="233">
        <v>30616</v>
      </c>
      <c r="M5110" s="233">
        <v>30303</v>
      </c>
      <c r="N5110" s="233">
        <v>32113</v>
      </c>
      <c r="O5110" s="233">
        <v>28449</v>
      </c>
      <c r="P5110" s="234">
        <v>28189</v>
      </c>
    </row>
    <row r="5111" spans="1:16" x14ac:dyDescent="0.25">
      <c r="A5111" s="231" t="s">
        <v>8755</v>
      </c>
      <c r="B5111" s="232" t="s">
        <v>8756</v>
      </c>
      <c r="C5111" s="233">
        <v>53121</v>
      </c>
      <c r="D5111" s="233">
        <v>46335</v>
      </c>
      <c r="E5111" s="233">
        <v>77271</v>
      </c>
      <c r="F5111" s="233">
        <v>122918</v>
      </c>
      <c r="G5111" s="233">
        <v>246097</v>
      </c>
      <c r="H5111" s="233">
        <v>204756</v>
      </c>
      <c r="I5111" s="233">
        <v>219749</v>
      </c>
      <c r="J5111" s="233">
        <v>286109</v>
      </c>
      <c r="K5111" s="233">
        <v>122755</v>
      </c>
      <c r="L5111" s="233">
        <v>185663</v>
      </c>
      <c r="M5111" s="233">
        <v>191618</v>
      </c>
      <c r="N5111" s="233">
        <v>155909</v>
      </c>
      <c r="O5111" s="233">
        <v>152715</v>
      </c>
      <c r="P5111" s="234">
        <v>176719</v>
      </c>
    </row>
    <row r="5112" spans="1:16" x14ac:dyDescent="0.25">
      <c r="A5112" s="231" t="s">
        <v>8757</v>
      </c>
      <c r="B5112" s="232" t="s">
        <v>8758</v>
      </c>
      <c r="C5112" s="233">
        <v>150983</v>
      </c>
      <c r="D5112" s="233">
        <v>159546</v>
      </c>
      <c r="E5112" s="233">
        <v>172541</v>
      </c>
      <c r="F5112" s="233">
        <v>228689</v>
      </c>
      <c r="G5112" s="233">
        <v>226170</v>
      </c>
      <c r="H5112" s="233">
        <v>332276</v>
      </c>
      <c r="I5112" s="233">
        <v>473076</v>
      </c>
      <c r="J5112" s="233">
        <v>663644</v>
      </c>
      <c r="K5112" s="233">
        <v>398539</v>
      </c>
      <c r="L5112" s="233">
        <v>609303</v>
      </c>
      <c r="M5112" s="233">
        <v>656798</v>
      </c>
      <c r="N5112" s="233">
        <v>773377</v>
      </c>
      <c r="O5112" s="233">
        <v>874276</v>
      </c>
      <c r="P5112" s="234">
        <v>1045773</v>
      </c>
    </row>
    <row r="5113" spans="1:16" x14ac:dyDescent="0.25">
      <c r="A5113" s="231" t="s">
        <v>8093</v>
      </c>
      <c r="B5113" s="232" t="s">
        <v>9666</v>
      </c>
      <c r="C5113" s="233">
        <v>797115</v>
      </c>
      <c r="D5113" s="233">
        <v>806433</v>
      </c>
      <c r="E5113" s="233">
        <v>1026767</v>
      </c>
      <c r="F5113" s="233">
        <v>1222426</v>
      </c>
      <c r="G5113" s="233">
        <v>2687330</v>
      </c>
      <c r="H5113" s="233">
        <v>3298596</v>
      </c>
      <c r="I5113" s="233">
        <v>5620870</v>
      </c>
      <c r="J5113" s="233">
        <v>4985218</v>
      </c>
      <c r="K5113" s="233">
        <v>4230898</v>
      </c>
      <c r="L5113" s="233">
        <v>5644041</v>
      </c>
      <c r="M5113" s="233">
        <v>7725516</v>
      </c>
      <c r="N5113" s="233">
        <v>6164311</v>
      </c>
      <c r="O5113" s="233">
        <v>5613978</v>
      </c>
      <c r="P5113" s="234">
        <v>4741641</v>
      </c>
    </row>
    <row r="5114" spans="1:16" x14ac:dyDescent="0.25">
      <c r="A5114" s="231" t="s">
        <v>8232</v>
      </c>
      <c r="B5114" s="232" t="s">
        <v>8233</v>
      </c>
      <c r="C5114" s="233">
        <v>232732</v>
      </c>
      <c r="D5114" s="233">
        <v>196515</v>
      </c>
      <c r="E5114" s="233">
        <v>259090</v>
      </c>
      <c r="F5114" s="233">
        <v>289195</v>
      </c>
      <c r="G5114" s="233">
        <v>283673</v>
      </c>
      <c r="H5114" s="233">
        <v>420105</v>
      </c>
      <c r="I5114" s="233">
        <v>637555</v>
      </c>
      <c r="J5114" s="233">
        <v>673273</v>
      </c>
      <c r="K5114" s="233">
        <v>388613</v>
      </c>
      <c r="L5114" s="233">
        <v>835733</v>
      </c>
      <c r="M5114" s="233">
        <v>2648217</v>
      </c>
      <c r="N5114" s="233">
        <v>1188143</v>
      </c>
      <c r="O5114" s="233">
        <v>896271</v>
      </c>
      <c r="P5114" s="234">
        <v>772444</v>
      </c>
    </row>
    <row r="5115" spans="1:16" x14ac:dyDescent="0.25">
      <c r="A5115" s="231" t="s">
        <v>8655</v>
      </c>
      <c r="B5115" s="232" t="s">
        <v>8656</v>
      </c>
      <c r="C5115" s="233"/>
      <c r="D5115" s="233"/>
      <c r="E5115" s="233"/>
      <c r="F5115" s="233"/>
      <c r="G5115" s="233"/>
      <c r="H5115" s="233"/>
      <c r="I5115" s="233"/>
      <c r="J5115" s="233"/>
      <c r="K5115" s="233"/>
      <c r="L5115" s="233"/>
      <c r="M5115" s="233"/>
      <c r="N5115" s="233">
        <v>13754</v>
      </c>
      <c r="O5115" s="233">
        <v>13556</v>
      </c>
      <c r="P5115" s="234">
        <v>14480</v>
      </c>
    </row>
    <row r="5116" spans="1:16" x14ac:dyDescent="0.25">
      <c r="A5116" s="231" t="s">
        <v>8440</v>
      </c>
      <c r="B5116" s="232" t="s">
        <v>8441</v>
      </c>
      <c r="C5116" s="233">
        <v>340012</v>
      </c>
      <c r="D5116" s="233">
        <v>380526</v>
      </c>
      <c r="E5116" s="233">
        <v>457691</v>
      </c>
      <c r="F5116" s="233">
        <v>678209</v>
      </c>
      <c r="G5116" s="233">
        <v>819964</v>
      </c>
      <c r="H5116" s="233">
        <v>911070</v>
      </c>
      <c r="I5116" s="233">
        <v>1109593</v>
      </c>
      <c r="J5116" s="233">
        <v>1271670</v>
      </c>
      <c r="K5116" s="233">
        <v>633834</v>
      </c>
      <c r="L5116" s="233">
        <v>906917</v>
      </c>
      <c r="M5116" s="233">
        <v>1132047</v>
      </c>
      <c r="N5116" s="233">
        <v>970624</v>
      </c>
      <c r="O5116" s="233">
        <v>1194259</v>
      </c>
      <c r="P5116" s="234">
        <v>945619</v>
      </c>
    </row>
    <row r="5117" spans="1:16" x14ac:dyDescent="0.25">
      <c r="A5117" s="231" t="s">
        <v>8899</v>
      </c>
      <c r="B5117" s="232" t="s">
        <v>8900</v>
      </c>
      <c r="C5117" s="233">
        <v>152466</v>
      </c>
      <c r="D5117" s="233">
        <v>166939</v>
      </c>
      <c r="E5117" s="233">
        <v>195660</v>
      </c>
      <c r="F5117" s="233">
        <v>250136</v>
      </c>
      <c r="G5117" s="233">
        <v>285255</v>
      </c>
      <c r="H5117" s="233">
        <v>287196</v>
      </c>
      <c r="I5117" s="233">
        <v>364074</v>
      </c>
      <c r="J5117" s="233">
        <v>386550</v>
      </c>
      <c r="K5117" s="233">
        <v>303668</v>
      </c>
      <c r="L5117" s="233">
        <v>525018</v>
      </c>
      <c r="M5117" s="233">
        <v>675549</v>
      </c>
      <c r="N5117" s="233">
        <v>766258</v>
      </c>
      <c r="O5117" s="233">
        <v>509437</v>
      </c>
      <c r="P5117" s="234">
        <v>554889</v>
      </c>
    </row>
    <row r="5118" spans="1:16" x14ac:dyDescent="0.25">
      <c r="A5118" s="231" t="s">
        <v>1662</v>
      </c>
      <c r="B5118" s="232" t="s">
        <v>3594</v>
      </c>
      <c r="C5118" s="233">
        <v>480122</v>
      </c>
      <c r="D5118" s="233">
        <v>495060</v>
      </c>
      <c r="E5118" s="233">
        <v>597877</v>
      </c>
      <c r="F5118" s="233">
        <v>860863</v>
      </c>
      <c r="G5118" s="233">
        <v>1088498</v>
      </c>
      <c r="H5118" s="233">
        <v>1163968</v>
      </c>
      <c r="I5118" s="233">
        <v>1242475</v>
      </c>
      <c r="J5118" s="233">
        <v>1378834</v>
      </c>
      <c r="K5118" s="233">
        <v>1129044</v>
      </c>
      <c r="L5118" s="233">
        <v>1464896</v>
      </c>
      <c r="M5118" s="233">
        <v>1710189</v>
      </c>
      <c r="N5118" s="233">
        <v>1584860</v>
      </c>
      <c r="O5118" s="233">
        <v>1607500</v>
      </c>
      <c r="P5118" s="234">
        <v>1719272</v>
      </c>
    </row>
    <row r="5119" spans="1:16" x14ac:dyDescent="0.25">
      <c r="A5119" s="231" t="s">
        <v>8039</v>
      </c>
      <c r="B5119" s="232" t="s">
        <v>8040</v>
      </c>
      <c r="C5119" s="233">
        <v>334783</v>
      </c>
      <c r="D5119" s="233">
        <v>371811</v>
      </c>
      <c r="E5119" s="233">
        <v>367476</v>
      </c>
      <c r="F5119" s="233">
        <v>347908</v>
      </c>
      <c r="G5119" s="233">
        <v>336992</v>
      </c>
      <c r="H5119" s="233">
        <v>339133</v>
      </c>
      <c r="I5119" s="233">
        <v>356145</v>
      </c>
      <c r="J5119" s="233">
        <v>327826</v>
      </c>
      <c r="K5119" s="233">
        <v>250531</v>
      </c>
      <c r="L5119" s="233">
        <v>310065</v>
      </c>
      <c r="M5119" s="233">
        <v>345383</v>
      </c>
      <c r="N5119" s="233">
        <v>388322</v>
      </c>
      <c r="O5119" s="233">
        <v>375831</v>
      </c>
      <c r="P5119" s="234">
        <v>392430</v>
      </c>
    </row>
    <row r="5120" spans="1:16" x14ac:dyDescent="0.25">
      <c r="A5120" s="231" t="s">
        <v>2867</v>
      </c>
      <c r="B5120" s="232" t="s">
        <v>4675</v>
      </c>
      <c r="C5120" s="233">
        <v>53191</v>
      </c>
      <c r="D5120" s="233">
        <v>55892</v>
      </c>
      <c r="E5120" s="233">
        <v>83755</v>
      </c>
      <c r="F5120" s="233">
        <v>105385</v>
      </c>
      <c r="G5120" s="233">
        <v>130338</v>
      </c>
      <c r="H5120" s="233">
        <v>158514</v>
      </c>
      <c r="I5120" s="233">
        <v>176123</v>
      </c>
      <c r="J5120" s="233">
        <v>212924</v>
      </c>
      <c r="K5120" s="233">
        <v>199626</v>
      </c>
      <c r="L5120" s="233">
        <v>260978</v>
      </c>
      <c r="M5120" s="233">
        <v>251958</v>
      </c>
      <c r="N5120" s="233">
        <v>265931</v>
      </c>
      <c r="O5120" s="233">
        <v>293737</v>
      </c>
      <c r="P5120" s="234">
        <v>305000</v>
      </c>
    </row>
    <row r="5121" spans="1:16" x14ac:dyDescent="0.25">
      <c r="A5121" s="231" t="s">
        <v>7866</v>
      </c>
      <c r="B5121" s="232" t="s">
        <v>7867</v>
      </c>
      <c r="C5121" s="233">
        <v>601325</v>
      </c>
      <c r="D5121" s="233">
        <v>650849</v>
      </c>
      <c r="E5121" s="233">
        <v>881756</v>
      </c>
      <c r="F5121" s="233">
        <v>1106934</v>
      </c>
      <c r="G5121" s="233">
        <v>1504983</v>
      </c>
      <c r="H5121" s="233">
        <v>1742730</v>
      </c>
      <c r="I5121" s="233">
        <v>1819194</v>
      </c>
      <c r="J5121" s="233">
        <v>1744330</v>
      </c>
      <c r="K5121" s="233">
        <v>1438843</v>
      </c>
      <c r="L5121" s="233">
        <v>1632369</v>
      </c>
      <c r="M5121" s="233">
        <v>1951098</v>
      </c>
      <c r="N5121" s="233">
        <v>1654922</v>
      </c>
      <c r="O5121" s="233">
        <v>1618620</v>
      </c>
      <c r="P5121" s="234">
        <v>1897058</v>
      </c>
    </row>
    <row r="5122" spans="1:16" x14ac:dyDescent="0.25">
      <c r="A5122" s="231" t="s">
        <v>2955</v>
      </c>
      <c r="B5122" s="232" t="s">
        <v>5229</v>
      </c>
      <c r="C5122" s="233">
        <v>601427</v>
      </c>
      <c r="D5122" s="233">
        <v>585639</v>
      </c>
      <c r="E5122" s="233">
        <v>753528</v>
      </c>
      <c r="F5122" s="233">
        <v>950911</v>
      </c>
      <c r="G5122" s="233">
        <v>965002</v>
      </c>
      <c r="H5122" s="233">
        <v>1240759</v>
      </c>
      <c r="I5122" s="233">
        <v>1707785</v>
      </c>
      <c r="J5122" s="233">
        <v>1813073</v>
      </c>
      <c r="K5122" s="233">
        <v>1171091</v>
      </c>
      <c r="L5122" s="233">
        <v>1562861</v>
      </c>
      <c r="M5122" s="233">
        <v>2069118</v>
      </c>
      <c r="N5122" s="233">
        <v>1922881</v>
      </c>
      <c r="O5122" s="233">
        <v>2003541</v>
      </c>
      <c r="P5122" s="234">
        <v>2604109</v>
      </c>
    </row>
    <row r="5123" spans="1:16" x14ac:dyDescent="0.25">
      <c r="A5123" s="231" t="s">
        <v>1488</v>
      </c>
      <c r="B5123" s="232" t="s">
        <v>5260</v>
      </c>
      <c r="C5123" s="233">
        <v>134117</v>
      </c>
      <c r="D5123" s="233">
        <v>159367</v>
      </c>
      <c r="E5123" s="233">
        <v>184231</v>
      </c>
      <c r="F5123" s="233">
        <v>220469</v>
      </c>
      <c r="G5123" s="233">
        <v>299162</v>
      </c>
      <c r="H5123" s="233">
        <v>345961</v>
      </c>
      <c r="I5123" s="233">
        <v>413613</v>
      </c>
      <c r="J5123" s="233">
        <v>430635</v>
      </c>
      <c r="K5123" s="233">
        <v>389020</v>
      </c>
      <c r="L5123" s="233">
        <v>633672</v>
      </c>
      <c r="M5123" s="233">
        <v>601458</v>
      </c>
      <c r="N5123" s="233">
        <v>591684</v>
      </c>
      <c r="O5123" s="233">
        <v>651483</v>
      </c>
      <c r="P5123" s="234">
        <v>613419</v>
      </c>
    </row>
    <row r="5124" spans="1:16" x14ac:dyDescent="0.25">
      <c r="A5124" s="231" t="s">
        <v>722</v>
      </c>
      <c r="B5124" s="232" t="s">
        <v>4669</v>
      </c>
      <c r="C5124" s="233">
        <v>367883</v>
      </c>
      <c r="D5124" s="233">
        <v>345131</v>
      </c>
      <c r="E5124" s="233">
        <v>353833</v>
      </c>
      <c r="F5124" s="233">
        <v>472845</v>
      </c>
      <c r="G5124" s="233">
        <v>561609</v>
      </c>
      <c r="H5124" s="233">
        <v>553351</v>
      </c>
      <c r="I5124" s="233">
        <v>694578</v>
      </c>
      <c r="J5124" s="233">
        <v>901417</v>
      </c>
      <c r="K5124" s="233">
        <v>839338</v>
      </c>
      <c r="L5124" s="233">
        <v>1021604</v>
      </c>
      <c r="M5124" s="233">
        <v>1143916</v>
      </c>
      <c r="N5124" s="233">
        <v>1155584</v>
      </c>
      <c r="O5124" s="233">
        <v>1110590</v>
      </c>
      <c r="P5124" s="234">
        <v>1077874</v>
      </c>
    </row>
    <row r="5125" spans="1:16" x14ac:dyDescent="0.25">
      <c r="A5125" s="231" t="s">
        <v>2033</v>
      </c>
      <c r="B5125" s="232" t="s">
        <v>6759</v>
      </c>
      <c r="C5125" s="233">
        <v>451142</v>
      </c>
      <c r="D5125" s="233">
        <v>441400</v>
      </c>
      <c r="E5125" s="233">
        <v>471715</v>
      </c>
      <c r="F5125" s="233">
        <v>601017</v>
      </c>
      <c r="G5125" s="233">
        <v>622983</v>
      </c>
      <c r="H5125" s="233">
        <v>595708</v>
      </c>
      <c r="I5125" s="233">
        <v>1140780</v>
      </c>
      <c r="J5125" s="233">
        <v>1357176</v>
      </c>
      <c r="K5125" s="233">
        <v>1016148</v>
      </c>
      <c r="L5125" s="233">
        <v>1124115</v>
      </c>
      <c r="M5125" s="233">
        <v>1194487</v>
      </c>
      <c r="N5125" s="233">
        <v>878555</v>
      </c>
      <c r="O5125" s="233">
        <v>868029</v>
      </c>
      <c r="P5125" s="234">
        <v>940752</v>
      </c>
    </row>
    <row r="5126" spans="1:16" x14ac:dyDescent="0.25">
      <c r="A5126" s="231" t="s">
        <v>8496</v>
      </c>
      <c r="B5126" s="232" t="s">
        <v>9667</v>
      </c>
      <c r="C5126" s="233">
        <v>221337</v>
      </c>
      <c r="D5126" s="233">
        <v>214471</v>
      </c>
      <c r="E5126" s="233">
        <v>273442</v>
      </c>
      <c r="F5126" s="233">
        <v>421083</v>
      </c>
      <c r="G5126" s="233">
        <v>476287</v>
      </c>
      <c r="H5126" s="233">
        <v>541025</v>
      </c>
      <c r="I5126" s="233">
        <v>611363</v>
      </c>
      <c r="J5126" s="233">
        <v>615134</v>
      </c>
      <c r="K5126" s="233">
        <v>365566</v>
      </c>
      <c r="L5126" s="233">
        <v>475893</v>
      </c>
      <c r="M5126" s="233">
        <v>594332</v>
      </c>
      <c r="N5126" s="233">
        <v>538284</v>
      </c>
      <c r="O5126" s="233">
        <v>589767</v>
      </c>
      <c r="P5126" s="234">
        <v>648538</v>
      </c>
    </row>
    <row r="5127" spans="1:16" x14ac:dyDescent="0.25">
      <c r="A5127" s="231" t="s">
        <v>1932</v>
      </c>
      <c r="B5127" s="232" t="s">
        <v>5256</v>
      </c>
      <c r="C5127" s="233">
        <v>740054</v>
      </c>
      <c r="D5127" s="233">
        <v>709105</v>
      </c>
      <c r="E5127" s="233">
        <v>1008652</v>
      </c>
      <c r="F5127" s="233">
        <v>1256453</v>
      </c>
      <c r="G5127" s="233">
        <v>875376</v>
      </c>
      <c r="H5127" s="233">
        <v>905804</v>
      </c>
      <c r="I5127" s="233">
        <v>1043277</v>
      </c>
      <c r="J5127" s="233">
        <v>1253001</v>
      </c>
      <c r="K5127" s="233">
        <v>1117007</v>
      </c>
      <c r="L5127" s="233">
        <v>1651898</v>
      </c>
      <c r="M5127" s="233">
        <v>2037558</v>
      </c>
      <c r="N5127" s="233">
        <v>2225499</v>
      </c>
      <c r="O5127" s="233">
        <v>1646965</v>
      </c>
      <c r="P5127" s="234">
        <v>1410012</v>
      </c>
    </row>
    <row r="5128" spans="1:16" x14ac:dyDescent="0.25">
      <c r="A5128" s="231" t="s">
        <v>8376</v>
      </c>
      <c r="B5128" s="232" t="s">
        <v>9668</v>
      </c>
      <c r="C5128" s="233"/>
      <c r="D5128" s="233">
        <v>1978</v>
      </c>
      <c r="E5128" s="233">
        <v>890</v>
      </c>
      <c r="F5128" s="233">
        <v>753</v>
      </c>
      <c r="G5128" s="233">
        <v>960</v>
      </c>
      <c r="H5128" s="233">
        <v>654</v>
      </c>
      <c r="I5128" s="233">
        <v>472</v>
      </c>
      <c r="J5128" s="233">
        <v>1746</v>
      </c>
      <c r="K5128" s="233">
        <v>1528</v>
      </c>
      <c r="L5128" s="233">
        <v>4112</v>
      </c>
      <c r="M5128" s="233">
        <v>7141</v>
      </c>
      <c r="N5128" s="233">
        <v>7913</v>
      </c>
      <c r="O5128" s="233">
        <v>7639</v>
      </c>
      <c r="P5128" s="234">
        <v>8335</v>
      </c>
    </row>
    <row r="5129" spans="1:16" x14ac:dyDescent="0.25">
      <c r="A5129" s="231" t="s">
        <v>8230</v>
      </c>
      <c r="B5129" s="232" t="s">
        <v>8231</v>
      </c>
      <c r="C5129" s="233">
        <v>422854</v>
      </c>
      <c r="D5129" s="233">
        <v>511170</v>
      </c>
      <c r="E5129" s="233">
        <v>470882</v>
      </c>
      <c r="F5129" s="233">
        <v>681161</v>
      </c>
      <c r="G5129" s="233">
        <v>646176</v>
      </c>
      <c r="H5129" s="233">
        <v>642054</v>
      </c>
      <c r="I5129" s="233">
        <v>760462</v>
      </c>
      <c r="J5129" s="233">
        <v>890882</v>
      </c>
      <c r="K5129" s="233">
        <v>879862</v>
      </c>
      <c r="L5129" s="233">
        <v>982932</v>
      </c>
      <c r="M5129" s="233">
        <v>1126804</v>
      </c>
      <c r="N5129" s="233">
        <v>1102756</v>
      </c>
      <c r="O5129" s="233">
        <v>1278064</v>
      </c>
      <c r="P5129" s="234">
        <v>1411200</v>
      </c>
    </row>
    <row r="5130" spans="1:16" x14ac:dyDescent="0.25">
      <c r="A5130" s="231" t="s">
        <v>1261</v>
      </c>
      <c r="B5130" s="232" t="s">
        <v>9669</v>
      </c>
      <c r="C5130" s="233">
        <v>4455722</v>
      </c>
      <c r="D5130" s="233">
        <v>5246317</v>
      </c>
      <c r="E5130" s="233">
        <v>5275373</v>
      </c>
      <c r="F5130" s="233">
        <v>4490963</v>
      </c>
      <c r="G5130" s="233">
        <v>5670794</v>
      </c>
      <c r="H5130" s="233">
        <v>4962870</v>
      </c>
      <c r="I5130" s="233">
        <v>6100585</v>
      </c>
      <c r="J5130" s="233">
        <v>7481782</v>
      </c>
      <c r="K5130" s="233">
        <v>7116719</v>
      </c>
      <c r="L5130" s="233">
        <v>9528249</v>
      </c>
      <c r="M5130" s="233">
        <v>11381888</v>
      </c>
      <c r="N5130" s="233">
        <v>14945529</v>
      </c>
      <c r="O5130" s="233">
        <v>17177614</v>
      </c>
      <c r="P5130" s="234">
        <v>15364608</v>
      </c>
    </row>
    <row r="5131" spans="1:16" x14ac:dyDescent="0.25">
      <c r="A5131" s="231" t="s">
        <v>1874</v>
      </c>
      <c r="B5131" s="232" t="s">
        <v>4665</v>
      </c>
      <c r="C5131" s="233"/>
      <c r="D5131" s="233">
        <v>10607227</v>
      </c>
      <c r="E5131" s="233">
        <v>11985497</v>
      </c>
      <c r="F5131" s="233">
        <v>13218045</v>
      </c>
      <c r="G5131" s="233">
        <v>13763827</v>
      </c>
      <c r="H5131" s="233">
        <v>16052011</v>
      </c>
      <c r="I5131" s="233">
        <v>16757572</v>
      </c>
      <c r="J5131" s="233">
        <v>20320469</v>
      </c>
      <c r="K5131" s="233">
        <v>15998212</v>
      </c>
      <c r="L5131" s="233">
        <v>18199054</v>
      </c>
      <c r="M5131" s="233">
        <v>18103922</v>
      </c>
      <c r="N5131" s="233">
        <v>16051903</v>
      </c>
      <c r="O5131" s="233">
        <v>15501595</v>
      </c>
      <c r="P5131" s="234">
        <v>14745572</v>
      </c>
    </row>
    <row r="5132" spans="1:16" x14ac:dyDescent="0.25">
      <c r="A5132" s="231" t="s">
        <v>2882</v>
      </c>
      <c r="B5132" s="232" t="s">
        <v>4709</v>
      </c>
      <c r="C5132" s="233">
        <v>195306</v>
      </c>
      <c r="D5132" s="233">
        <v>157660</v>
      </c>
      <c r="E5132" s="233">
        <v>131759</v>
      </c>
      <c r="F5132" s="233">
        <v>150295</v>
      </c>
      <c r="G5132" s="233">
        <v>182566</v>
      </c>
      <c r="H5132" s="233">
        <v>193622</v>
      </c>
      <c r="I5132" s="233">
        <v>363021</v>
      </c>
      <c r="J5132" s="233">
        <v>269999</v>
      </c>
      <c r="K5132" s="233">
        <v>204157</v>
      </c>
      <c r="L5132" s="233">
        <v>255924</v>
      </c>
      <c r="M5132" s="233">
        <v>252508</v>
      </c>
      <c r="N5132" s="233">
        <v>267403</v>
      </c>
      <c r="O5132" s="233">
        <v>264484</v>
      </c>
      <c r="P5132" s="234">
        <v>273269</v>
      </c>
    </row>
    <row r="5133" spans="1:16" x14ac:dyDescent="0.25">
      <c r="A5133" s="231" t="s">
        <v>8819</v>
      </c>
      <c r="B5133" s="232" t="s">
        <v>8820</v>
      </c>
      <c r="C5133" s="233">
        <v>157398</v>
      </c>
      <c r="D5133" s="233">
        <v>155198</v>
      </c>
      <c r="E5133" s="233">
        <v>170492</v>
      </c>
      <c r="F5133" s="233">
        <v>148913</v>
      </c>
      <c r="G5133" s="233">
        <v>124287</v>
      </c>
      <c r="H5133" s="233">
        <v>134171</v>
      </c>
      <c r="I5133" s="233">
        <v>259766</v>
      </c>
      <c r="J5133" s="233">
        <v>165463</v>
      </c>
      <c r="K5133" s="233">
        <v>147411</v>
      </c>
      <c r="L5133" s="233">
        <v>178022</v>
      </c>
      <c r="M5133" s="233">
        <v>205833</v>
      </c>
      <c r="N5133" s="233">
        <v>218194</v>
      </c>
      <c r="O5133" s="233">
        <v>214282</v>
      </c>
      <c r="P5133" s="234">
        <v>285681</v>
      </c>
    </row>
    <row r="5134" spans="1:16" x14ac:dyDescent="0.25">
      <c r="A5134" s="231" t="s">
        <v>2601</v>
      </c>
      <c r="B5134" s="232" t="s">
        <v>4710</v>
      </c>
      <c r="C5134" s="233">
        <v>551555</v>
      </c>
      <c r="D5134" s="233">
        <v>550395</v>
      </c>
      <c r="E5134" s="233">
        <v>835535</v>
      </c>
      <c r="F5134" s="233">
        <v>770082</v>
      </c>
      <c r="G5134" s="233">
        <v>665543</v>
      </c>
      <c r="H5134" s="233">
        <v>620482</v>
      </c>
      <c r="I5134" s="233">
        <v>841056</v>
      </c>
      <c r="J5134" s="233">
        <v>1282688</v>
      </c>
      <c r="K5134" s="233">
        <v>1324617</v>
      </c>
      <c r="L5134" s="233">
        <v>1519691</v>
      </c>
      <c r="M5134" s="233">
        <v>1151059</v>
      </c>
      <c r="N5134" s="233">
        <v>925344</v>
      </c>
      <c r="O5134" s="233">
        <v>879819</v>
      </c>
      <c r="P5134" s="234">
        <v>940838</v>
      </c>
    </row>
    <row r="5135" spans="1:16" x14ac:dyDescent="0.25">
      <c r="A5135" s="231" t="s">
        <v>8687</v>
      </c>
      <c r="B5135" s="232" t="s">
        <v>8688</v>
      </c>
      <c r="C5135" s="233">
        <v>404081</v>
      </c>
      <c r="D5135" s="233">
        <v>648631</v>
      </c>
      <c r="E5135" s="233">
        <v>720887</v>
      </c>
      <c r="F5135" s="233">
        <v>711888</v>
      </c>
      <c r="G5135" s="233">
        <v>833050</v>
      </c>
      <c r="H5135" s="233">
        <v>1040916</v>
      </c>
      <c r="I5135" s="233">
        <v>836856</v>
      </c>
      <c r="J5135" s="233">
        <v>682877</v>
      </c>
      <c r="K5135" s="233">
        <v>1247434</v>
      </c>
      <c r="L5135" s="233">
        <v>1469289</v>
      </c>
      <c r="M5135" s="233">
        <v>1649140</v>
      </c>
      <c r="N5135" s="233">
        <v>2908182</v>
      </c>
      <c r="O5135" s="233">
        <v>1508970</v>
      </c>
      <c r="P5135" s="234">
        <v>1715554</v>
      </c>
    </row>
    <row r="5136" spans="1:16" x14ac:dyDescent="0.25">
      <c r="A5136" s="231" t="s">
        <v>8085</v>
      </c>
      <c r="B5136" s="232" t="s">
        <v>9670</v>
      </c>
      <c r="C5136" s="233">
        <v>430058</v>
      </c>
      <c r="D5136" s="233">
        <v>483716</v>
      </c>
      <c r="E5136" s="233">
        <v>533872</v>
      </c>
      <c r="F5136" s="233">
        <v>741125</v>
      </c>
      <c r="G5136" s="233">
        <v>689048</v>
      </c>
      <c r="H5136" s="233">
        <v>744116</v>
      </c>
      <c r="I5136" s="233">
        <v>702395</v>
      </c>
      <c r="J5136" s="233">
        <v>612119</v>
      </c>
      <c r="K5136" s="233">
        <v>670487</v>
      </c>
      <c r="L5136" s="233">
        <v>774612</v>
      </c>
      <c r="M5136" s="233">
        <v>696079</v>
      </c>
      <c r="N5136" s="233">
        <v>830356</v>
      </c>
      <c r="O5136" s="233">
        <v>971688</v>
      </c>
      <c r="P5136" s="234">
        <v>1644697</v>
      </c>
    </row>
    <row r="5137" spans="1:16" x14ac:dyDescent="0.25">
      <c r="A5137" s="231" t="s">
        <v>8242</v>
      </c>
      <c r="B5137" s="232" t="s">
        <v>8243</v>
      </c>
      <c r="C5137" s="233">
        <v>7590</v>
      </c>
      <c r="D5137" s="233">
        <v>6298</v>
      </c>
      <c r="E5137" s="233">
        <v>6039</v>
      </c>
      <c r="F5137" s="233">
        <v>5740</v>
      </c>
      <c r="G5137" s="233">
        <v>6201</v>
      </c>
      <c r="H5137" s="233">
        <v>7620</v>
      </c>
      <c r="I5137" s="233">
        <v>7399</v>
      </c>
      <c r="J5137" s="233">
        <v>6756</v>
      </c>
      <c r="K5137" s="233">
        <v>7326</v>
      </c>
      <c r="L5137" s="233">
        <v>8155</v>
      </c>
      <c r="M5137" s="233">
        <v>4668</v>
      </c>
      <c r="N5137" s="233">
        <v>4235</v>
      </c>
      <c r="O5137" s="233">
        <v>4511</v>
      </c>
      <c r="P5137" s="234">
        <v>4670</v>
      </c>
    </row>
    <row r="5138" spans="1:16" x14ac:dyDescent="0.25">
      <c r="A5138" s="231" t="s">
        <v>2728</v>
      </c>
      <c r="B5138" s="232" t="s">
        <v>7021</v>
      </c>
      <c r="C5138" s="233">
        <v>1168522</v>
      </c>
      <c r="D5138" s="233">
        <v>963348</v>
      </c>
      <c r="E5138" s="233">
        <v>1140333</v>
      </c>
      <c r="F5138" s="233">
        <v>1406277</v>
      </c>
      <c r="G5138" s="233">
        <v>1426185</v>
      </c>
      <c r="H5138" s="233">
        <v>1142201</v>
      </c>
      <c r="I5138" s="233">
        <v>1133840</v>
      </c>
      <c r="J5138" s="233">
        <v>1233093</v>
      </c>
      <c r="K5138" s="233">
        <v>1163366</v>
      </c>
      <c r="L5138" s="233">
        <v>1191361</v>
      </c>
      <c r="M5138" s="233">
        <v>1391241</v>
      </c>
      <c r="N5138" s="233">
        <v>1137273</v>
      </c>
      <c r="O5138" s="233">
        <v>901968</v>
      </c>
      <c r="P5138" s="234">
        <v>638550</v>
      </c>
    </row>
    <row r="5139" spans="1:16" x14ac:dyDescent="0.25">
      <c r="A5139" s="231" t="s">
        <v>1795</v>
      </c>
      <c r="B5139" s="232" t="s">
        <v>4705</v>
      </c>
      <c r="C5139" s="233">
        <v>4620137</v>
      </c>
      <c r="D5139" s="233">
        <v>5147751</v>
      </c>
      <c r="E5139" s="233">
        <v>5759651</v>
      </c>
      <c r="F5139" s="233">
        <v>5788265</v>
      </c>
      <c r="G5139" s="233">
        <v>6800556</v>
      </c>
      <c r="H5139" s="233">
        <v>6584533</v>
      </c>
      <c r="I5139" s="233">
        <v>7466089</v>
      </c>
      <c r="J5139" s="233">
        <v>8096096</v>
      </c>
      <c r="K5139" s="233">
        <v>9225274</v>
      </c>
      <c r="L5139" s="233">
        <v>8831034</v>
      </c>
      <c r="M5139" s="233">
        <v>12247031</v>
      </c>
      <c r="N5139" s="233">
        <v>8230341</v>
      </c>
      <c r="O5139" s="233">
        <v>8205763</v>
      </c>
      <c r="P5139" s="234">
        <v>7223178</v>
      </c>
    </row>
    <row r="5140" spans="1:16" x14ac:dyDescent="0.25">
      <c r="A5140" s="231" t="s">
        <v>1793</v>
      </c>
      <c r="B5140" s="232" t="s">
        <v>5206</v>
      </c>
      <c r="C5140" s="233">
        <v>755345</v>
      </c>
      <c r="D5140" s="233">
        <v>906759</v>
      </c>
      <c r="E5140" s="233">
        <v>1187092</v>
      </c>
      <c r="F5140" s="233">
        <v>1490725</v>
      </c>
      <c r="G5140" s="233">
        <v>2023336</v>
      </c>
      <c r="H5140" s="233">
        <v>2306999</v>
      </c>
      <c r="I5140" s="233">
        <v>2615667</v>
      </c>
      <c r="J5140" s="233">
        <v>3171146</v>
      </c>
      <c r="K5140" s="233">
        <v>2833457</v>
      </c>
      <c r="L5140" s="233">
        <v>2841893</v>
      </c>
      <c r="M5140" s="233">
        <v>3348867</v>
      </c>
      <c r="N5140" s="233">
        <v>3292964</v>
      </c>
      <c r="O5140" s="233">
        <v>2157511</v>
      </c>
      <c r="P5140" s="234">
        <v>1821105</v>
      </c>
    </row>
    <row r="5141" spans="1:16" x14ac:dyDescent="0.25">
      <c r="A5141" s="231" t="s">
        <v>1153</v>
      </c>
      <c r="B5141" s="232" t="s">
        <v>4700</v>
      </c>
      <c r="C5141" s="233">
        <v>2802618</v>
      </c>
      <c r="D5141" s="233">
        <v>3313411</v>
      </c>
      <c r="E5141" s="233">
        <v>4070800</v>
      </c>
      <c r="F5141" s="233">
        <v>4511402</v>
      </c>
      <c r="G5141" s="233">
        <v>5208571</v>
      </c>
      <c r="H5141" s="233">
        <v>6990964</v>
      </c>
      <c r="I5141" s="233">
        <v>9200334</v>
      </c>
      <c r="J5141" s="233">
        <v>10802224</v>
      </c>
      <c r="K5141" s="233">
        <v>18658624</v>
      </c>
      <c r="L5141" s="233">
        <v>20223710</v>
      </c>
      <c r="M5141" s="233">
        <v>21089576</v>
      </c>
      <c r="N5141" s="233">
        <v>22391592</v>
      </c>
      <c r="O5141" s="233">
        <v>22186687</v>
      </c>
      <c r="P5141" s="234">
        <v>28804026</v>
      </c>
    </row>
    <row r="5142" spans="1:16" x14ac:dyDescent="0.25">
      <c r="A5142" s="231" t="s">
        <v>1229</v>
      </c>
      <c r="B5142" s="232" t="s">
        <v>4702</v>
      </c>
      <c r="C5142" s="233">
        <v>1269966</v>
      </c>
      <c r="D5142" s="233">
        <v>1633644</v>
      </c>
      <c r="E5142" s="233">
        <v>2019994</v>
      </c>
      <c r="F5142" s="233">
        <v>2229219</v>
      </c>
      <c r="G5142" s="233">
        <v>2260012</v>
      </c>
      <c r="H5142" s="233">
        <v>2642920</v>
      </c>
      <c r="I5142" s="233">
        <v>3138847</v>
      </c>
      <c r="J5142" s="233">
        <v>3670806</v>
      </c>
      <c r="K5142" s="233">
        <v>4197965</v>
      </c>
      <c r="L5142" s="233">
        <v>4439690</v>
      </c>
      <c r="M5142" s="233">
        <v>4488008</v>
      </c>
      <c r="N5142" s="233">
        <v>3991000</v>
      </c>
      <c r="O5142" s="233">
        <v>4359723</v>
      </c>
      <c r="P5142" s="234">
        <v>4451214</v>
      </c>
    </row>
    <row r="5143" spans="1:16" x14ac:dyDescent="0.25">
      <c r="A5143" s="231" t="s">
        <v>1109</v>
      </c>
      <c r="B5143" s="232" t="s">
        <v>4714</v>
      </c>
      <c r="C5143" s="233">
        <v>1688656</v>
      </c>
      <c r="D5143" s="233">
        <v>2250757</v>
      </c>
      <c r="E5143" s="233">
        <v>2784030</v>
      </c>
      <c r="F5143" s="233">
        <v>2624893</v>
      </c>
      <c r="G5143" s="233">
        <v>2750057</v>
      </c>
      <c r="H5143" s="233">
        <v>3131607</v>
      </c>
      <c r="I5143" s="233">
        <v>3583508</v>
      </c>
      <c r="J5143" s="233">
        <v>3890132</v>
      </c>
      <c r="K5143" s="233">
        <v>3369579</v>
      </c>
      <c r="L5143" s="233">
        <v>3245155</v>
      </c>
      <c r="M5143" s="233">
        <v>3633038</v>
      </c>
      <c r="N5143" s="233">
        <v>3491582</v>
      </c>
      <c r="O5143" s="233">
        <v>3651191</v>
      </c>
      <c r="P5143" s="234">
        <v>3845150</v>
      </c>
    </row>
    <row r="5144" spans="1:16" x14ac:dyDescent="0.25">
      <c r="A5144" s="231" t="s">
        <v>430</v>
      </c>
      <c r="B5144" s="232" t="s">
        <v>4715</v>
      </c>
      <c r="C5144" s="233">
        <v>7237016</v>
      </c>
      <c r="D5144" s="233">
        <v>7837007</v>
      </c>
      <c r="E5144" s="233">
        <v>7877836</v>
      </c>
      <c r="F5144" s="233">
        <v>8654297</v>
      </c>
      <c r="G5144" s="233">
        <v>9489470</v>
      </c>
      <c r="H5144" s="233">
        <v>10091278</v>
      </c>
      <c r="I5144" s="233">
        <v>10992681</v>
      </c>
      <c r="J5144" s="233">
        <v>12637951</v>
      </c>
      <c r="K5144" s="233">
        <v>13912975</v>
      </c>
      <c r="L5144" s="233">
        <v>15847667</v>
      </c>
      <c r="M5144" s="233">
        <v>17139533</v>
      </c>
      <c r="N5144" s="233">
        <v>16085206</v>
      </c>
      <c r="O5144" s="233">
        <v>15130529</v>
      </c>
      <c r="P5144" s="234">
        <v>15134103</v>
      </c>
    </row>
    <row r="5145" spans="1:16" x14ac:dyDescent="0.25">
      <c r="A5145" s="231" t="s">
        <v>2937</v>
      </c>
      <c r="B5145" s="232" t="s">
        <v>4717</v>
      </c>
      <c r="C5145" s="233">
        <v>1220051</v>
      </c>
      <c r="D5145" s="233">
        <v>1566921</v>
      </c>
      <c r="E5145" s="233">
        <v>1788972</v>
      </c>
      <c r="F5145" s="233">
        <v>2981570</v>
      </c>
      <c r="G5145" s="233">
        <v>4037528</v>
      </c>
      <c r="H5145" s="233">
        <v>4313531</v>
      </c>
      <c r="I5145" s="233">
        <v>4649342</v>
      </c>
      <c r="J5145" s="233">
        <v>4871563</v>
      </c>
      <c r="K5145" s="233">
        <v>5591038</v>
      </c>
      <c r="L5145" s="233">
        <v>6410569</v>
      </c>
      <c r="M5145" s="233">
        <v>4921539</v>
      </c>
      <c r="N5145" s="233">
        <v>5934957</v>
      </c>
      <c r="O5145" s="233">
        <v>6964431</v>
      </c>
      <c r="P5145" s="234">
        <v>8277869</v>
      </c>
    </row>
    <row r="5146" spans="1:16" x14ac:dyDescent="0.25">
      <c r="A5146" s="231" t="s">
        <v>1139</v>
      </c>
      <c r="B5146" s="232" t="s">
        <v>4718</v>
      </c>
      <c r="C5146" s="233">
        <v>6489188</v>
      </c>
      <c r="D5146" s="233">
        <v>7764940</v>
      </c>
      <c r="E5146" s="233">
        <v>8551644</v>
      </c>
      <c r="F5146" s="233">
        <v>10062846</v>
      </c>
      <c r="G5146" s="233">
        <v>11173445</v>
      </c>
      <c r="H5146" s="233">
        <v>12642288</v>
      </c>
      <c r="I5146" s="233">
        <v>13149694</v>
      </c>
      <c r="J5146" s="233">
        <v>14754568</v>
      </c>
      <c r="K5146" s="233">
        <v>15120926</v>
      </c>
      <c r="L5146" s="233">
        <v>14768350</v>
      </c>
      <c r="M5146" s="233">
        <v>17876278</v>
      </c>
      <c r="N5146" s="233">
        <v>17594685</v>
      </c>
      <c r="O5146" s="233">
        <v>20697749</v>
      </c>
      <c r="P5146" s="234">
        <v>21678400</v>
      </c>
    </row>
    <row r="5147" spans="1:16" x14ac:dyDescent="0.25">
      <c r="A5147" s="231" t="s">
        <v>880</v>
      </c>
      <c r="B5147" s="232" t="s">
        <v>3561</v>
      </c>
      <c r="C5147" s="233">
        <v>1915552</v>
      </c>
      <c r="D5147" s="233">
        <v>2064705</v>
      </c>
      <c r="E5147" s="233">
        <v>2606849</v>
      </c>
      <c r="F5147" s="233">
        <v>2763080</v>
      </c>
      <c r="G5147" s="233">
        <v>2872008</v>
      </c>
      <c r="H5147" s="233">
        <v>3380133</v>
      </c>
      <c r="I5147" s="233">
        <v>3742466</v>
      </c>
      <c r="J5147" s="233">
        <v>4358061</v>
      </c>
      <c r="K5147" s="233">
        <v>4441122</v>
      </c>
      <c r="L5147" s="233">
        <v>4543595</v>
      </c>
      <c r="M5147" s="233">
        <v>4896744</v>
      </c>
      <c r="N5147" s="233">
        <v>4995545</v>
      </c>
      <c r="O5147" s="233">
        <v>5007677</v>
      </c>
      <c r="P5147" s="234">
        <v>4929398</v>
      </c>
    </row>
    <row r="5148" spans="1:16" x14ac:dyDescent="0.25">
      <c r="A5148" s="231" t="s">
        <v>32</v>
      </c>
      <c r="B5148" s="232" t="s">
        <v>4694</v>
      </c>
      <c r="C5148" s="233">
        <v>71815259</v>
      </c>
      <c r="D5148" s="233">
        <v>96558310</v>
      </c>
      <c r="E5148" s="233">
        <v>118081083</v>
      </c>
      <c r="F5148" s="233">
        <v>147481903</v>
      </c>
      <c r="G5148" s="233">
        <v>162504209</v>
      </c>
      <c r="H5148" s="233">
        <v>189234443</v>
      </c>
      <c r="I5148" s="233">
        <v>221693816</v>
      </c>
      <c r="J5148" s="233">
        <v>243426454</v>
      </c>
      <c r="K5148" s="233">
        <v>247423768</v>
      </c>
      <c r="L5148" s="233">
        <v>254603688</v>
      </c>
      <c r="M5148" s="233">
        <v>264939933</v>
      </c>
      <c r="N5148" s="233">
        <v>255624008</v>
      </c>
      <c r="O5148" s="233">
        <v>256649397</v>
      </c>
      <c r="P5148" s="234">
        <v>270260512</v>
      </c>
    </row>
    <row r="5149" spans="1:16" x14ac:dyDescent="0.25">
      <c r="A5149" s="231" t="s">
        <v>437</v>
      </c>
      <c r="B5149" s="232" t="s">
        <v>4695</v>
      </c>
      <c r="C5149" s="233">
        <v>1273071</v>
      </c>
      <c r="D5149" s="233">
        <v>1458442</v>
      </c>
      <c r="E5149" s="233">
        <v>1608787</v>
      </c>
      <c r="F5149" s="233">
        <v>1585014</v>
      </c>
      <c r="G5149" s="233">
        <v>1804593</v>
      </c>
      <c r="H5149" s="233">
        <v>1915160</v>
      </c>
      <c r="I5149" s="233">
        <v>2253410</v>
      </c>
      <c r="J5149" s="233">
        <v>2530124</v>
      </c>
      <c r="K5149" s="233">
        <v>2412003</v>
      </c>
      <c r="L5149" s="233">
        <v>2858076</v>
      </c>
      <c r="M5149" s="233">
        <v>3038339</v>
      </c>
      <c r="N5149" s="233">
        <v>2838357</v>
      </c>
      <c r="O5149" s="233">
        <v>3150265</v>
      </c>
      <c r="P5149" s="234">
        <v>3270831</v>
      </c>
    </row>
    <row r="5150" spans="1:16" x14ac:dyDescent="0.25">
      <c r="A5150" s="231" t="s">
        <v>590</v>
      </c>
      <c r="B5150" s="232" t="s">
        <v>9671</v>
      </c>
      <c r="C5150" s="233">
        <v>1243408</v>
      </c>
      <c r="D5150" s="233">
        <v>1362862</v>
      </c>
      <c r="E5150" s="233">
        <v>1605310</v>
      </c>
      <c r="F5150" s="233">
        <v>1844872</v>
      </c>
      <c r="G5150" s="233">
        <v>2129772</v>
      </c>
      <c r="H5150" s="233">
        <v>2511908</v>
      </c>
      <c r="I5150" s="233">
        <v>2733614</v>
      </c>
      <c r="J5150" s="233">
        <v>3198228</v>
      </c>
      <c r="K5150" s="233">
        <v>2941333</v>
      </c>
      <c r="L5150" s="233">
        <v>3382584</v>
      </c>
      <c r="M5150" s="233">
        <v>3901116</v>
      </c>
      <c r="N5150" s="233">
        <v>3659303</v>
      </c>
      <c r="O5150" s="233">
        <v>3899877</v>
      </c>
      <c r="P5150" s="234">
        <v>4007087</v>
      </c>
    </row>
    <row r="5151" spans="1:16" x14ac:dyDescent="0.25">
      <c r="A5151" s="231" t="s">
        <v>1720</v>
      </c>
      <c r="B5151" s="232" t="s">
        <v>4706</v>
      </c>
      <c r="C5151" s="233">
        <v>78567</v>
      </c>
      <c r="D5151" s="233">
        <v>78762</v>
      </c>
      <c r="E5151" s="233">
        <v>87093</v>
      </c>
      <c r="F5151" s="233">
        <v>112729</v>
      </c>
      <c r="G5151" s="233">
        <v>112660</v>
      </c>
      <c r="H5151" s="233">
        <v>119818</v>
      </c>
      <c r="I5151" s="233">
        <v>147757</v>
      </c>
      <c r="J5151" s="233">
        <v>180926</v>
      </c>
      <c r="K5151" s="233">
        <v>174978</v>
      </c>
      <c r="L5151" s="233">
        <v>224674</v>
      </c>
      <c r="M5151" s="233">
        <v>240668</v>
      </c>
      <c r="N5151" s="233">
        <v>262153</v>
      </c>
      <c r="O5151" s="233">
        <v>295741</v>
      </c>
      <c r="P5151" s="234">
        <v>320958</v>
      </c>
    </row>
    <row r="5152" spans="1:16" x14ac:dyDescent="0.25">
      <c r="A5152" s="231" t="s">
        <v>1292</v>
      </c>
      <c r="B5152" s="232" t="s">
        <v>9672</v>
      </c>
      <c r="C5152" s="233"/>
      <c r="D5152" s="233">
        <v>77921</v>
      </c>
      <c r="E5152" s="233">
        <v>132955</v>
      </c>
      <c r="F5152" s="233">
        <v>68278</v>
      </c>
      <c r="G5152" s="233">
        <v>89313</v>
      </c>
      <c r="H5152" s="233">
        <v>101016</v>
      </c>
      <c r="I5152" s="233">
        <v>128209</v>
      </c>
      <c r="J5152" s="233">
        <v>161865</v>
      </c>
      <c r="K5152" s="233">
        <v>148741</v>
      </c>
      <c r="L5152" s="233">
        <v>189891</v>
      </c>
      <c r="M5152" s="233">
        <v>198385</v>
      </c>
      <c r="N5152" s="233">
        <v>226885</v>
      </c>
      <c r="O5152" s="233">
        <v>280604</v>
      </c>
      <c r="P5152" s="234">
        <v>295235</v>
      </c>
    </row>
    <row r="5153" spans="1:16" x14ac:dyDescent="0.25">
      <c r="A5153" s="231" t="s">
        <v>843</v>
      </c>
      <c r="B5153" s="232" t="s">
        <v>3538</v>
      </c>
      <c r="C5153" s="233">
        <v>122877</v>
      </c>
      <c r="D5153" s="233">
        <v>161514</v>
      </c>
      <c r="E5153" s="233">
        <v>180932</v>
      </c>
      <c r="F5153" s="233">
        <v>222615</v>
      </c>
      <c r="G5153" s="233">
        <v>257563</v>
      </c>
      <c r="H5153" s="233">
        <v>285633</v>
      </c>
      <c r="I5153" s="233">
        <v>375386</v>
      </c>
      <c r="J5153" s="233">
        <v>626915</v>
      </c>
      <c r="K5153" s="233">
        <v>524532</v>
      </c>
      <c r="L5153" s="233">
        <v>647511</v>
      </c>
      <c r="M5153" s="233">
        <v>746736</v>
      </c>
      <c r="N5153" s="233">
        <v>750843</v>
      </c>
      <c r="O5153" s="233">
        <v>836976</v>
      </c>
      <c r="P5153" s="234">
        <v>838762</v>
      </c>
    </row>
    <row r="5154" spans="1:16" x14ac:dyDescent="0.25">
      <c r="A5154" s="231" t="s">
        <v>257</v>
      </c>
      <c r="B5154" s="232" t="s">
        <v>5208</v>
      </c>
      <c r="C5154" s="233">
        <v>2604053</v>
      </c>
      <c r="D5154" s="233">
        <v>2546163</v>
      </c>
      <c r="E5154" s="233">
        <v>3751542</v>
      </c>
      <c r="F5154" s="233">
        <v>4739981</v>
      </c>
      <c r="G5154" s="233">
        <v>6134205</v>
      </c>
      <c r="H5154" s="233">
        <v>6278602</v>
      </c>
      <c r="I5154" s="233">
        <v>9348879</v>
      </c>
      <c r="J5154" s="233">
        <v>12675354</v>
      </c>
      <c r="K5154" s="233">
        <v>8476658</v>
      </c>
      <c r="L5154" s="233">
        <v>10368985</v>
      </c>
      <c r="M5154" s="233">
        <v>14879630</v>
      </c>
      <c r="N5154" s="233">
        <v>16567417</v>
      </c>
      <c r="O5154" s="233">
        <v>14446922</v>
      </c>
      <c r="P5154" s="234">
        <v>13943040</v>
      </c>
    </row>
    <row r="5155" spans="1:16" x14ac:dyDescent="0.25">
      <c r="A5155" s="231" t="s">
        <v>1149</v>
      </c>
      <c r="B5155" s="232" t="s">
        <v>4690</v>
      </c>
      <c r="C5155" s="233">
        <v>362757</v>
      </c>
      <c r="D5155" s="233">
        <v>373590</v>
      </c>
      <c r="E5155" s="233">
        <v>485034</v>
      </c>
      <c r="F5155" s="233">
        <v>687289</v>
      </c>
      <c r="G5155" s="233">
        <v>720137</v>
      </c>
      <c r="H5155" s="233">
        <v>730273</v>
      </c>
      <c r="I5155" s="233">
        <v>1106478</v>
      </c>
      <c r="J5155" s="233">
        <v>2248350</v>
      </c>
      <c r="K5155" s="233">
        <v>1219103</v>
      </c>
      <c r="L5155" s="233">
        <v>1408009</v>
      </c>
      <c r="M5155" s="233">
        <v>2229504</v>
      </c>
      <c r="N5155" s="233">
        <v>2418840</v>
      </c>
      <c r="O5155" s="233">
        <v>2110578</v>
      </c>
      <c r="P5155" s="234">
        <v>1839167</v>
      </c>
    </row>
    <row r="5156" spans="1:16" x14ac:dyDescent="0.25">
      <c r="A5156" s="231" t="s">
        <v>1036</v>
      </c>
      <c r="B5156" s="232" t="s">
        <v>9673</v>
      </c>
      <c r="C5156" s="233">
        <v>45278</v>
      </c>
      <c r="D5156" s="233">
        <v>58214</v>
      </c>
      <c r="E5156" s="233">
        <v>69027</v>
      </c>
      <c r="F5156" s="233">
        <v>69312</v>
      </c>
      <c r="G5156" s="233">
        <v>70626</v>
      </c>
      <c r="H5156" s="233">
        <v>88210</v>
      </c>
      <c r="I5156" s="233">
        <v>127049</v>
      </c>
      <c r="J5156" s="233">
        <v>344052</v>
      </c>
      <c r="K5156" s="233">
        <v>191875</v>
      </c>
      <c r="L5156" s="233">
        <v>162570</v>
      </c>
      <c r="M5156" s="233">
        <v>172966</v>
      </c>
      <c r="N5156" s="233">
        <v>155861</v>
      </c>
      <c r="O5156" s="233">
        <v>153248</v>
      </c>
      <c r="P5156" s="234">
        <v>228498</v>
      </c>
    </row>
    <row r="5157" spans="1:16" x14ac:dyDescent="0.25">
      <c r="A5157" s="231" t="s">
        <v>159</v>
      </c>
      <c r="B5157" s="232" t="s">
        <v>9674</v>
      </c>
      <c r="C5157" s="233">
        <v>1361576</v>
      </c>
      <c r="D5157" s="233">
        <v>1628357</v>
      </c>
      <c r="E5157" s="233">
        <v>1851718</v>
      </c>
      <c r="F5157" s="233">
        <v>2247778</v>
      </c>
      <c r="G5157" s="233">
        <v>2347855</v>
      </c>
      <c r="H5157" s="233">
        <v>2360387</v>
      </c>
      <c r="I5157" s="233">
        <v>3203399</v>
      </c>
      <c r="J5157" s="233">
        <v>6072095</v>
      </c>
      <c r="K5157" s="233">
        <v>3281712</v>
      </c>
      <c r="L5157" s="233">
        <v>4514493</v>
      </c>
      <c r="M5157" s="233">
        <v>5856275</v>
      </c>
      <c r="N5157" s="233">
        <v>6112080</v>
      </c>
      <c r="O5157" s="233">
        <v>6118535</v>
      </c>
      <c r="P5157" s="234">
        <v>5828318</v>
      </c>
    </row>
    <row r="5158" spans="1:16" x14ac:dyDescent="0.25">
      <c r="A5158" s="231" t="s">
        <v>175</v>
      </c>
      <c r="B5158" s="232" t="s">
        <v>5216</v>
      </c>
      <c r="C5158" s="233">
        <v>480828</v>
      </c>
      <c r="D5158" s="233">
        <v>496431</v>
      </c>
      <c r="E5158" s="233">
        <v>602814</v>
      </c>
      <c r="F5158" s="233">
        <v>752660</v>
      </c>
      <c r="G5158" s="233">
        <v>832901</v>
      </c>
      <c r="H5158" s="233">
        <v>771904</v>
      </c>
      <c r="I5158" s="233">
        <v>1173404</v>
      </c>
      <c r="J5158" s="233">
        <v>2542104</v>
      </c>
      <c r="K5158" s="233">
        <v>1461954</v>
      </c>
      <c r="L5158" s="233">
        <v>2109333</v>
      </c>
      <c r="M5158" s="233">
        <v>2594714</v>
      </c>
      <c r="N5158" s="233">
        <v>2326593</v>
      </c>
      <c r="O5158" s="233">
        <v>2249870</v>
      </c>
      <c r="P5158" s="234">
        <v>2124853</v>
      </c>
    </row>
    <row r="5159" spans="1:16" x14ac:dyDescent="0.25">
      <c r="A5159" s="231" t="s">
        <v>2564</v>
      </c>
      <c r="B5159" s="232" t="s">
        <v>6485</v>
      </c>
      <c r="C5159" s="233">
        <v>197136</v>
      </c>
      <c r="D5159" s="233">
        <v>240868</v>
      </c>
      <c r="E5159" s="233">
        <v>292298</v>
      </c>
      <c r="F5159" s="233">
        <v>347285</v>
      </c>
      <c r="G5159" s="233">
        <v>357659</v>
      </c>
      <c r="H5159" s="233">
        <v>358076</v>
      </c>
      <c r="I5159" s="233">
        <v>371362</v>
      </c>
      <c r="J5159" s="233">
        <v>351346</v>
      </c>
      <c r="K5159" s="233">
        <v>334877</v>
      </c>
      <c r="L5159" s="233">
        <v>441156</v>
      </c>
      <c r="M5159" s="233">
        <v>447652</v>
      </c>
      <c r="N5159" s="233">
        <v>422152</v>
      </c>
      <c r="O5159" s="233">
        <v>447165</v>
      </c>
      <c r="P5159" s="234">
        <v>465749</v>
      </c>
    </row>
    <row r="5160" spans="1:16" x14ac:dyDescent="0.25">
      <c r="A5160" s="231" t="s">
        <v>218</v>
      </c>
      <c r="B5160" s="232" t="s">
        <v>4691</v>
      </c>
      <c r="C5160" s="233">
        <v>248024</v>
      </c>
      <c r="D5160" s="233">
        <v>259187</v>
      </c>
      <c r="E5160" s="233">
        <v>290167</v>
      </c>
      <c r="F5160" s="233">
        <v>328464</v>
      </c>
      <c r="G5160" s="233">
        <v>326685</v>
      </c>
      <c r="H5160" s="233">
        <v>346887</v>
      </c>
      <c r="I5160" s="233">
        <v>356319</v>
      </c>
      <c r="J5160" s="233">
        <v>368134</v>
      </c>
      <c r="K5160" s="233">
        <v>281766</v>
      </c>
      <c r="L5160" s="233">
        <v>375667</v>
      </c>
      <c r="M5160" s="233">
        <v>354342</v>
      </c>
      <c r="N5160" s="233">
        <v>346089</v>
      </c>
      <c r="O5160" s="233">
        <v>356220</v>
      </c>
      <c r="P5160" s="234">
        <v>363019</v>
      </c>
    </row>
    <row r="5161" spans="1:16" x14ac:dyDescent="0.25">
      <c r="A5161" s="231" t="s">
        <v>2584</v>
      </c>
      <c r="B5161" s="232" t="s">
        <v>9675</v>
      </c>
      <c r="C5161" s="233">
        <v>311009</v>
      </c>
      <c r="D5161" s="233">
        <v>330247</v>
      </c>
      <c r="E5161" s="233">
        <v>390253</v>
      </c>
      <c r="F5161" s="233">
        <v>460887</v>
      </c>
      <c r="G5161" s="233">
        <v>524472</v>
      </c>
      <c r="H5161" s="233">
        <v>516556</v>
      </c>
      <c r="I5161" s="233">
        <v>582047</v>
      </c>
      <c r="J5161" s="233">
        <v>606877</v>
      </c>
      <c r="K5161" s="233">
        <v>619957</v>
      </c>
      <c r="L5161" s="233">
        <v>835162</v>
      </c>
      <c r="M5161" s="233">
        <v>1071205</v>
      </c>
      <c r="N5161" s="233">
        <v>1046132</v>
      </c>
      <c r="O5161" s="233">
        <v>1018466</v>
      </c>
      <c r="P5161" s="234">
        <v>1035438</v>
      </c>
    </row>
    <row r="5162" spans="1:16" x14ac:dyDescent="0.25">
      <c r="A5162" s="231" t="s">
        <v>2317</v>
      </c>
      <c r="B5162" s="232" t="s">
        <v>4692</v>
      </c>
      <c r="C5162" s="233">
        <v>714876</v>
      </c>
      <c r="D5162" s="233">
        <v>723995</v>
      </c>
      <c r="E5162" s="233">
        <v>783903</v>
      </c>
      <c r="F5162" s="233">
        <v>773511</v>
      </c>
      <c r="G5162" s="233">
        <v>760248</v>
      </c>
      <c r="H5162" s="233">
        <v>746425</v>
      </c>
      <c r="I5162" s="233">
        <v>765233</v>
      </c>
      <c r="J5162" s="233">
        <v>826449</v>
      </c>
      <c r="K5162" s="233">
        <v>666095</v>
      </c>
      <c r="L5162" s="233">
        <v>923431</v>
      </c>
      <c r="M5162" s="233">
        <v>1031133</v>
      </c>
      <c r="N5162" s="233">
        <v>1035473</v>
      </c>
      <c r="O5162" s="233">
        <v>1100932</v>
      </c>
      <c r="P5162" s="234">
        <v>1296466</v>
      </c>
    </row>
    <row r="5163" spans="1:16" x14ac:dyDescent="0.25">
      <c r="A5163" s="231" t="s">
        <v>1457</v>
      </c>
      <c r="B5163" s="232" t="s">
        <v>4693</v>
      </c>
      <c r="C5163" s="233">
        <v>545394</v>
      </c>
      <c r="D5163" s="233">
        <v>575346</v>
      </c>
      <c r="E5163" s="233">
        <v>599238</v>
      </c>
      <c r="F5163" s="233">
        <v>618378</v>
      </c>
      <c r="G5163" s="233">
        <v>687936</v>
      </c>
      <c r="H5163" s="233">
        <v>770417</v>
      </c>
      <c r="I5163" s="233">
        <v>810098</v>
      </c>
      <c r="J5163" s="233">
        <v>839222</v>
      </c>
      <c r="K5163" s="233">
        <v>813903</v>
      </c>
      <c r="L5163" s="233">
        <v>1004436</v>
      </c>
      <c r="M5163" s="233">
        <v>948791</v>
      </c>
      <c r="N5163" s="233">
        <v>867722</v>
      </c>
      <c r="O5163" s="233">
        <v>994298</v>
      </c>
      <c r="P5163" s="234">
        <v>1174077</v>
      </c>
    </row>
    <row r="5164" spans="1:16" x14ac:dyDescent="0.25">
      <c r="A5164" s="231" t="s">
        <v>2426</v>
      </c>
      <c r="B5164" s="232" t="s">
        <v>5210</v>
      </c>
      <c r="C5164" s="233">
        <v>209928</v>
      </c>
      <c r="D5164" s="233">
        <v>215108</v>
      </c>
      <c r="E5164" s="233">
        <v>200562</v>
      </c>
      <c r="F5164" s="233">
        <v>223833</v>
      </c>
      <c r="G5164" s="233">
        <v>210186</v>
      </c>
      <c r="H5164" s="233">
        <v>229177</v>
      </c>
      <c r="I5164" s="233">
        <v>220649</v>
      </c>
      <c r="J5164" s="233">
        <v>231714</v>
      </c>
      <c r="K5164" s="233">
        <v>256701</v>
      </c>
      <c r="L5164" s="233">
        <v>303748</v>
      </c>
      <c r="M5164" s="233">
        <v>300728</v>
      </c>
      <c r="N5164" s="233">
        <v>285799</v>
      </c>
      <c r="O5164" s="233">
        <v>292995</v>
      </c>
      <c r="P5164" s="234">
        <v>313407</v>
      </c>
    </row>
    <row r="5165" spans="1:16" x14ac:dyDescent="0.25">
      <c r="A5165" s="231" t="s">
        <v>2722</v>
      </c>
      <c r="B5165" s="232" t="s">
        <v>6717</v>
      </c>
      <c r="C5165" s="233">
        <v>254655</v>
      </c>
      <c r="D5165" s="233">
        <v>230996</v>
      </c>
      <c r="E5165" s="233">
        <v>256211</v>
      </c>
      <c r="F5165" s="233">
        <v>252519</v>
      </c>
      <c r="G5165" s="233">
        <v>281762</v>
      </c>
      <c r="H5165" s="233">
        <v>281149</v>
      </c>
      <c r="I5165" s="233">
        <v>271172</v>
      </c>
      <c r="J5165" s="233">
        <v>280054</v>
      </c>
      <c r="K5165" s="233">
        <v>304519</v>
      </c>
      <c r="L5165" s="233">
        <v>408284</v>
      </c>
      <c r="M5165" s="233">
        <v>393574</v>
      </c>
      <c r="N5165" s="233">
        <v>391853</v>
      </c>
      <c r="O5165" s="233">
        <v>413281</v>
      </c>
      <c r="P5165" s="234">
        <v>430286</v>
      </c>
    </row>
    <row r="5166" spans="1:16" x14ac:dyDescent="0.25">
      <c r="A5166" s="231" t="s">
        <v>1525</v>
      </c>
      <c r="B5166" s="232" t="s">
        <v>4687</v>
      </c>
      <c r="C5166" s="233">
        <v>311065</v>
      </c>
      <c r="D5166" s="233">
        <v>375256</v>
      </c>
      <c r="E5166" s="233">
        <v>360835</v>
      </c>
      <c r="F5166" s="233">
        <v>395325</v>
      </c>
      <c r="G5166" s="233">
        <v>398919</v>
      </c>
      <c r="H5166" s="233">
        <v>368392</v>
      </c>
      <c r="I5166" s="233">
        <v>402509</v>
      </c>
      <c r="J5166" s="233">
        <v>409696</v>
      </c>
      <c r="K5166" s="233">
        <v>297208</v>
      </c>
      <c r="L5166" s="233">
        <v>374490</v>
      </c>
      <c r="M5166" s="233">
        <v>395239</v>
      </c>
      <c r="N5166" s="233">
        <v>395239</v>
      </c>
      <c r="O5166" s="233">
        <v>451250</v>
      </c>
      <c r="P5166" s="234">
        <v>493062</v>
      </c>
    </row>
    <row r="5167" spans="1:16" x14ac:dyDescent="0.25">
      <c r="A5167" s="231" t="s">
        <v>2040</v>
      </c>
      <c r="B5167" s="232" t="s">
        <v>5217</v>
      </c>
      <c r="C5167" s="233">
        <v>763951</v>
      </c>
      <c r="D5167" s="233">
        <v>830215</v>
      </c>
      <c r="E5167" s="233">
        <v>874840</v>
      </c>
      <c r="F5167" s="233">
        <v>887996</v>
      </c>
      <c r="G5167" s="233">
        <v>881756</v>
      </c>
      <c r="H5167" s="233">
        <v>1007578</v>
      </c>
      <c r="I5167" s="233">
        <v>1232060</v>
      </c>
      <c r="J5167" s="233">
        <v>1273937</v>
      </c>
      <c r="K5167" s="233">
        <v>1222237</v>
      </c>
      <c r="L5167" s="233">
        <v>1348608</v>
      </c>
      <c r="M5167" s="233">
        <v>1156574</v>
      </c>
      <c r="N5167" s="233">
        <v>1343478</v>
      </c>
      <c r="O5167" s="233">
        <v>1620829</v>
      </c>
      <c r="P5167" s="234">
        <v>1934390</v>
      </c>
    </row>
    <row r="5168" spans="1:16" x14ac:dyDescent="0.25">
      <c r="A5168" s="231" t="s">
        <v>2381</v>
      </c>
      <c r="B5168" s="232" t="s">
        <v>6934</v>
      </c>
      <c r="C5168" s="233">
        <v>1864190</v>
      </c>
      <c r="D5168" s="233">
        <v>2028049</v>
      </c>
      <c r="E5168" s="233">
        <v>2162146</v>
      </c>
      <c r="F5168" s="233">
        <v>2140656</v>
      </c>
      <c r="G5168" s="233">
        <v>2019311</v>
      </c>
      <c r="H5168" s="233">
        <v>2172719</v>
      </c>
      <c r="I5168" s="233">
        <v>2183541</v>
      </c>
      <c r="J5168" s="233">
        <v>1850539</v>
      </c>
      <c r="K5168" s="233">
        <v>1063477</v>
      </c>
      <c r="L5168" s="233">
        <v>1410906</v>
      </c>
      <c r="M5168" s="233">
        <v>1457836</v>
      </c>
      <c r="N5168" s="233">
        <v>1540190</v>
      </c>
      <c r="O5168" s="233">
        <v>1538573</v>
      </c>
      <c r="P5168" s="234">
        <v>1572868</v>
      </c>
    </row>
    <row r="5169" spans="1:16" x14ac:dyDescent="0.25">
      <c r="A5169" s="231" t="s">
        <v>7328</v>
      </c>
      <c r="B5169" s="232" t="s">
        <v>9676</v>
      </c>
      <c r="C5169" s="233">
        <v>513584</v>
      </c>
      <c r="D5169" s="233">
        <v>479442</v>
      </c>
      <c r="E5169" s="233">
        <v>653123</v>
      </c>
      <c r="F5169" s="233">
        <v>761127</v>
      </c>
      <c r="G5169" s="233">
        <v>790972</v>
      </c>
      <c r="H5169" s="233">
        <v>928426</v>
      </c>
      <c r="I5169" s="233">
        <v>1157208</v>
      </c>
      <c r="J5169" s="233">
        <v>1086507</v>
      </c>
      <c r="K5169" s="233">
        <v>866161</v>
      </c>
      <c r="L5169" s="233">
        <v>1095124</v>
      </c>
      <c r="M5169" s="233">
        <v>1385245</v>
      </c>
      <c r="N5169" s="233">
        <v>1344153</v>
      </c>
      <c r="O5169" s="233">
        <v>1470957</v>
      </c>
      <c r="P5169" s="234">
        <v>1447525</v>
      </c>
    </row>
    <row r="5170" spans="1:16" x14ac:dyDescent="0.25">
      <c r="A5170" s="231" t="s">
        <v>897</v>
      </c>
      <c r="B5170" s="232" t="s">
        <v>6825</v>
      </c>
      <c r="C5170" s="233">
        <v>143052</v>
      </c>
      <c r="D5170" s="233">
        <v>153721</v>
      </c>
      <c r="E5170" s="233">
        <v>162302</v>
      </c>
      <c r="F5170" s="233">
        <v>172471</v>
      </c>
      <c r="G5170" s="233">
        <v>205956</v>
      </c>
      <c r="H5170" s="233">
        <v>223111</v>
      </c>
      <c r="I5170" s="233">
        <v>243314</v>
      </c>
      <c r="J5170" s="233">
        <v>264039</v>
      </c>
      <c r="K5170" s="233">
        <v>185749</v>
      </c>
      <c r="L5170" s="233">
        <v>261053</v>
      </c>
      <c r="M5170" s="233">
        <v>264432</v>
      </c>
      <c r="N5170" s="233">
        <v>194540</v>
      </c>
      <c r="O5170" s="233">
        <v>174962</v>
      </c>
      <c r="P5170" s="234">
        <v>159290</v>
      </c>
    </row>
    <row r="5171" spans="1:16" x14ac:dyDescent="0.25">
      <c r="A5171" s="231" t="s">
        <v>826</v>
      </c>
      <c r="B5171" s="232" t="s">
        <v>4686</v>
      </c>
      <c r="C5171" s="233">
        <v>1093689</v>
      </c>
      <c r="D5171" s="233">
        <v>1135321</v>
      </c>
      <c r="E5171" s="233">
        <v>1323552</v>
      </c>
      <c r="F5171" s="233">
        <v>1571426</v>
      </c>
      <c r="G5171" s="233">
        <v>1695842</v>
      </c>
      <c r="H5171" s="233">
        <v>2009833</v>
      </c>
      <c r="I5171" s="233">
        <v>2319947</v>
      </c>
      <c r="J5171" s="233">
        <v>2350746</v>
      </c>
      <c r="K5171" s="233">
        <v>1988440</v>
      </c>
      <c r="L5171" s="233">
        <v>2539049</v>
      </c>
      <c r="M5171" s="233">
        <v>2769767</v>
      </c>
      <c r="N5171" s="233">
        <v>2619593</v>
      </c>
      <c r="O5171" s="233">
        <v>2679827</v>
      </c>
      <c r="P5171" s="234">
        <v>2780523</v>
      </c>
    </row>
    <row r="5172" spans="1:16" x14ac:dyDescent="0.25">
      <c r="A5172" s="231" t="s">
        <v>9677</v>
      </c>
      <c r="B5172" s="232" t="s">
        <v>9678</v>
      </c>
      <c r="C5172" s="233">
        <v>280538</v>
      </c>
      <c r="D5172" s="233">
        <v>296162</v>
      </c>
      <c r="E5172" s="233">
        <v>258079</v>
      </c>
      <c r="F5172" s="233">
        <v>270907</v>
      </c>
      <c r="G5172" s="233">
        <v>287304</v>
      </c>
      <c r="H5172" s="233">
        <v>329326</v>
      </c>
      <c r="I5172" s="233">
        <v>354283</v>
      </c>
      <c r="J5172" s="233">
        <v>354562</v>
      </c>
      <c r="K5172" s="233">
        <v>386343</v>
      </c>
      <c r="L5172" s="233">
        <v>447930</v>
      </c>
      <c r="M5172" s="233">
        <v>742557</v>
      </c>
      <c r="N5172" s="233">
        <v>584322</v>
      </c>
      <c r="O5172" s="233">
        <v>548722</v>
      </c>
      <c r="P5172" s="234">
        <v>517445</v>
      </c>
    </row>
    <row r="5173" spans="1:16" x14ac:dyDescent="0.25">
      <c r="A5173" s="231" t="s">
        <v>529</v>
      </c>
      <c r="B5173" s="232" t="s">
        <v>9679</v>
      </c>
      <c r="C5173" s="233">
        <v>1437423</v>
      </c>
      <c r="D5173" s="233">
        <v>1637812</v>
      </c>
      <c r="E5173" s="233">
        <v>1953201</v>
      </c>
      <c r="F5173" s="233">
        <v>2315661</v>
      </c>
      <c r="G5173" s="233">
        <v>2585627</v>
      </c>
      <c r="H5173" s="233">
        <v>2864159</v>
      </c>
      <c r="I5173" s="233">
        <v>3235974</v>
      </c>
      <c r="J5173" s="233">
        <v>3697583</v>
      </c>
      <c r="K5173" s="233">
        <v>2926649</v>
      </c>
      <c r="L5173" s="233">
        <v>3382441</v>
      </c>
      <c r="M5173" s="233">
        <v>4020746</v>
      </c>
      <c r="N5173" s="233">
        <v>4007922</v>
      </c>
      <c r="O5173" s="233">
        <v>4064599</v>
      </c>
      <c r="P5173" s="234">
        <v>4188168</v>
      </c>
    </row>
    <row r="5174" spans="1:16" x14ac:dyDescent="0.25">
      <c r="A5174" s="231" t="s">
        <v>197</v>
      </c>
      <c r="B5174" s="232" t="s">
        <v>9680</v>
      </c>
      <c r="C5174" s="233">
        <v>3242969</v>
      </c>
      <c r="D5174" s="233">
        <v>3564250</v>
      </c>
      <c r="E5174" s="233">
        <v>4257072</v>
      </c>
      <c r="F5174" s="233">
        <v>4887532</v>
      </c>
      <c r="G5174" s="233">
        <v>5218731</v>
      </c>
      <c r="H5174" s="233">
        <v>5650835</v>
      </c>
      <c r="I5174" s="233">
        <v>6396473</v>
      </c>
      <c r="J5174" s="233">
        <v>6997136</v>
      </c>
      <c r="K5174" s="233">
        <v>5813832</v>
      </c>
      <c r="L5174" s="233">
        <v>6705868</v>
      </c>
      <c r="M5174" s="233">
        <v>7532533</v>
      </c>
      <c r="N5174" s="233">
        <v>7492288</v>
      </c>
      <c r="O5174" s="233">
        <v>7463300</v>
      </c>
      <c r="P5174" s="234">
        <v>7720119</v>
      </c>
    </row>
    <row r="5175" spans="1:16" x14ac:dyDescent="0.25">
      <c r="A5175" s="231" t="s">
        <v>371</v>
      </c>
      <c r="B5175" s="232" t="s">
        <v>9681</v>
      </c>
      <c r="C5175" s="233">
        <v>992332</v>
      </c>
      <c r="D5175" s="233">
        <v>1127432</v>
      </c>
      <c r="E5175" s="233">
        <v>1389631</v>
      </c>
      <c r="F5175" s="233">
        <v>1628323</v>
      </c>
      <c r="G5175" s="233">
        <v>1842897</v>
      </c>
      <c r="H5175" s="233">
        <v>2104436</v>
      </c>
      <c r="I5175" s="233">
        <v>2512373</v>
      </c>
      <c r="J5175" s="233">
        <v>2661126</v>
      </c>
      <c r="K5175" s="233">
        <v>2367754</v>
      </c>
      <c r="L5175" s="233">
        <v>2667535</v>
      </c>
      <c r="M5175" s="233">
        <v>3162264</v>
      </c>
      <c r="N5175" s="233">
        <v>3230286</v>
      </c>
      <c r="O5175" s="233">
        <v>3360720</v>
      </c>
      <c r="P5175" s="234">
        <v>3374445</v>
      </c>
    </row>
    <row r="5176" spans="1:16" x14ac:dyDescent="0.25">
      <c r="A5176" s="231" t="s">
        <v>363</v>
      </c>
      <c r="B5176" s="232" t="s">
        <v>9682</v>
      </c>
      <c r="C5176" s="233">
        <v>953715</v>
      </c>
      <c r="D5176" s="233">
        <v>1049760</v>
      </c>
      <c r="E5176" s="233">
        <v>1272599</v>
      </c>
      <c r="F5176" s="233">
        <v>1458997</v>
      </c>
      <c r="G5176" s="233">
        <v>1660531</v>
      </c>
      <c r="H5176" s="233">
        <v>1943718</v>
      </c>
      <c r="I5176" s="233">
        <v>2452713</v>
      </c>
      <c r="J5176" s="233">
        <v>2632494</v>
      </c>
      <c r="K5176" s="233">
        <v>2157154</v>
      </c>
      <c r="L5176" s="233">
        <v>2535108</v>
      </c>
      <c r="M5176" s="233">
        <v>2820673</v>
      </c>
      <c r="N5176" s="233">
        <v>2864045</v>
      </c>
      <c r="O5176" s="233">
        <v>2897811</v>
      </c>
      <c r="P5176" s="234">
        <v>2996963</v>
      </c>
    </row>
    <row r="5177" spans="1:16" x14ac:dyDescent="0.25">
      <c r="A5177" s="231" t="s">
        <v>1254</v>
      </c>
      <c r="B5177" s="232" t="s">
        <v>9683</v>
      </c>
      <c r="C5177" s="233">
        <v>526147</v>
      </c>
      <c r="D5177" s="233">
        <v>578467</v>
      </c>
      <c r="E5177" s="233">
        <v>608769</v>
      </c>
      <c r="F5177" s="233">
        <v>672495</v>
      </c>
      <c r="G5177" s="233">
        <v>702243</v>
      </c>
      <c r="H5177" s="233">
        <v>755975</v>
      </c>
      <c r="I5177" s="233">
        <v>840653</v>
      </c>
      <c r="J5177" s="233">
        <v>891477</v>
      </c>
      <c r="K5177" s="233">
        <v>718714</v>
      </c>
      <c r="L5177" s="233">
        <v>801913</v>
      </c>
      <c r="M5177" s="233">
        <v>813794</v>
      </c>
      <c r="N5177" s="233">
        <v>765859</v>
      </c>
      <c r="O5177" s="233">
        <v>816148</v>
      </c>
      <c r="P5177" s="234">
        <v>821192</v>
      </c>
    </row>
    <row r="5178" spans="1:16" x14ac:dyDescent="0.25">
      <c r="A5178" s="231" t="s">
        <v>2698</v>
      </c>
      <c r="B5178" s="232" t="s">
        <v>5222</v>
      </c>
      <c r="C5178" s="233">
        <v>106900</v>
      </c>
      <c r="D5178" s="233">
        <v>117237</v>
      </c>
      <c r="E5178" s="233">
        <v>134401</v>
      </c>
      <c r="F5178" s="233">
        <v>153969</v>
      </c>
      <c r="G5178" s="233">
        <v>181691</v>
      </c>
      <c r="H5178" s="233">
        <v>179765</v>
      </c>
      <c r="I5178" s="233">
        <v>192295</v>
      </c>
      <c r="J5178" s="233">
        <v>179798</v>
      </c>
      <c r="K5178" s="233">
        <v>168098</v>
      </c>
      <c r="L5178" s="233">
        <v>208110</v>
      </c>
      <c r="M5178" s="233">
        <v>229629</v>
      </c>
      <c r="N5178" s="233">
        <v>252271</v>
      </c>
      <c r="O5178" s="233">
        <v>242086</v>
      </c>
      <c r="P5178" s="234">
        <v>260988</v>
      </c>
    </row>
    <row r="5179" spans="1:16" x14ac:dyDescent="0.25">
      <c r="A5179" s="231" t="s">
        <v>733</v>
      </c>
      <c r="B5179" s="232" t="s">
        <v>4678</v>
      </c>
      <c r="C5179" s="233">
        <v>1589736</v>
      </c>
      <c r="D5179" s="233">
        <v>1762828</v>
      </c>
      <c r="E5179" s="233">
        <v>2100335</v>
      </c>
      <c r="F5179" s="233">
        <v>2497008</v>
      </c>
      <c r="G5179" s="233">
        <v>2896717</v>
      </c>
      <c r="H5179" s="233">
        <v>3489818</v>
      </c>
      <c r="I5179" s="233">
        <v>4021096</v>
      </c>
      <c r="J5179" s="233">
        <v>4525887</v>
      </c>
      <c r="K5179" s="233">
        <v>3720372</v>
      </c>
      <c r="L5179" s="233">
        <v>4243730</v>
      </c>
      <c r="M5179" s="233">
        <v>5156133</v>
      </c>
      <c r="N5179" s="233">
        <v>5227134</v>
      </c>
      <c r="O5179" s="233">
        <v>5692319</v>
      </c>
      <c r="P5179" s="234">
        <v>5938458</v>
      </c>
    </row>
    <row r="5180" spans="1:16" x14ac:dyDescent="0.25">
      <c r="A5180" s="231" t="s">
        <v>541</v>
      </c>
      <c r="B5180" s="232" t="s">
        <v>4679</v>
      </c>
      <c r="C5180" s="233">
        <v>942195</v>
      </c>
      <c r="D5180" s="233">
        <v>1015495</v>
      </c>
      <c r="E5180" s="233">
        <v>1143249</v>
      </c>
      <c r="F5180" s="233">
        <v>1394150</v>
      </c>
      <c r="G5180" s="233">
        <v>1522825</v>
      </c>
      <c r="H5180" s="233">
        <v>1786093</v>
      </c>
      <c r="I5180" s="233">
        <v>2109975</v>
      </c>
      <c r="J5180" s="233">
        <v>2353528</v>
      </c>
      <c r="K5180" s="233">
        <v>1864538</v>
      </c>
      <c r="L5180" s="233">
        <v>1940306</v>
      </c>
      <c r="M5180" s="233">
        <v>2194868</v>
      </c>
      <c r="N5180" s="233">
        <v>2063036</v>
      </c>
      <c r="O5180" s="233">
        <v>2014946</v>
      </c>
      <c r="P5180" s="234">
        <v>2096497</v>
      </c>
    </row>
    <row r="5181" spans="1:16" x14ac:dyDescent="0.25">
      <c r="A5181" s="231" t="s">
        <v>887</v>
      </c>
      <c r="B5181" s="232" t="s">
        <v>5224</v>
      </c>
      <c r="C5181" s="233">
        <v>827184</v>
      </c>
      <c r="D5181" s="233">
        <v>850152</v>
      </c>
      <c r="E5181" s="233">
        <v>946813</v>
      </c>
      <c r="F5181" s="233">
        <v>1153422</v>
      </c>
      <c r="G5181" s="233">
        <v>1163900</v>
      </c>
      <c r="H5181" s="233">
        <v>1088916</v>
      </c>
      <c r="I5181" s="233">
        <v>1259004</v>
      </c>
      <c r="J5181" s="233">
        <v>1437889</v>
      </c>
      <c r="K5181" s="233">
        <v>1327801</v>
      </c>
      <c r="L5181" s="233">
        <v>1365610</v>
      </c>
      <c r="M5181" s="233">
        <v>1516388</v>
      </c>
      <c r="N5181" s="233">
        <v>1558617</v>
      </c>
      <c r="O5181" s="233">
        <v>1591911</v>
      </c>
      <c r="P5181" s="234">
        <v>1632777</v>
      </c>
    </row>
    <row r="5182" spans="1:16" x14ac:dyDescent="0.25">
      <c r="A5182" s="231" t="s">
        <v>234</v>
      </c>
      <c r="B5182" s="232" t="s">
        <v>4676</v>
      </c>
      <c r="C5182" s="233">
        <v>2901998</v>
      </c>
      <c r="D5182" s="233">
        <v>2769558</v>
      </c>
      <c r="E5182" s="233">
        <v>3313542</v>
      </c>
      <c r="F5182" s="233">
        <v>3958097</v>
      </c>
      <c r="G5182" s="233">
        <v>4416129</v>
      </c>
      <c r="H5182" s="233">
        <v>4551624</v>
      </c>
      <c r="I5182" s="233">
        <v>4847535</v>
      </c>
      <c r="J5182" s="233">
        <v>4955420</v>
      </c>
      <c r="K5182" s="233">
        <v>4354035</v>
      </c>
      <c r="L5182" s="233">
        <v>4826314</v>
      </c>
      <c r="M5182" s="233">
        <v>5217647</v>
      </c>
      <c r="N5182" s="233">
        <v>5256502</v>
      </c>
      <c r="O5182" s="233">
        <v>5722548</v>
      </c>
      <c r="P5182" s="234">
        <v>5679289</v>
      </c>
    </row>
    <row r="5183" spans="1:16" x14ac:dyDescent="0.25">
      <c r="A5183" s="231" t="s">
        <v>317</v>
      </c>
      <c r="B5183" s="232" t="s">
        <v>5226</v>
      </c>
      <c r="C5183" s="233">
        <v>1272359</v>
      </c>
      <c r="D5183" s="233">
        <v>1542734</v>
      </c>
      <c r="E5183" s="233">
        <v>1885089</v>
      </c>
      <c r="F5183" s="233">
        <v>1973857</v>
      </c>
      <c r="G5183" s="233">
        <v>2250732</v>
      </c>
      <c r="H5183" s="233">
        <v>2534365</v>
      </c>
      <c r="I5183" s="233">
        <v>2692695</v>
      </c>
      <c r="J5183" s="233">
        <v>3020762</v>
      </c>
      <c r="K5183" s="233">
        <v>2917377</v>
      </c>
      <c r="L5183" s="233">
        <v>3933412</v>
      </c>
      <c r="M5183" s="233">
        <v>5326357</v>
      </c>
      <c r="N5183" s="233">
        <v>5769195</v>
      </c>
      <c r="O5183" s="233">
        <v>6616476</v>
      </c>
      <c r="P5183" s="234">
        <v>6563801</v>
      </c>
    </row>
    <row r="5184" spans="1:16" x14ac:dyDescent="0.25">
      <c r="A5184" s="231" t="s">
        <v>8751</v>
      </c>
      <c r="B5184" s="232" t="s">
        <v>8752</v>
      </c>
      <c r="C5184" s="233">
        <v>11352</v>
      </c>
      <c r="D5184" s="233">
        <v>10609</v>
      </c>
      <c r="E5184" s="233">
        <v>12395</v>
      </c>
      <c r="F5184" s="233">
        <v>14249</v>
      </c>
      <c r="G5184" s="233">
        <v>10141</v>
      </c>
      <c r="H5184" s="233">
        <v>12051</v>
      </c>
      <c r="I5184" s="233">
        <v>70957</v>
      </c>
      <c r="J5184" s="233">
        <v>109210</v>
      </c>
      <c r="K5184" s="233">
        <v>64810</v>
      </c>
      <c r="L5184" s="233">
        <v>54</v>
      </c>
      <c r="M5184" s="233">
        <v>11</v>
      </c>
      <c r="N5184" s="233">
        <v>99</v>
      </c>
      <c r="O5184" s="233">
        <v>78</v>
      </c>
      <c r="P5184" s="234">
        <v>147</v>
      </c>
    </row>
    <row r="5185" spans="1:16" x14ac:dyDescent="0.25">
      <c r="A5185" s="231" t="s">
        <v>8897</v>
      </c>
      <c r="B5185" s="232" t="s">
        <v>8898</v>
      </c>
      <c r="C5185" s="233">
        <v>6046</v>
      </c>
      <c r="D5185" s="233">
        <v>6977</v>
      </c>
      <c r="E5185" s="233">
        <v>10351</v>
      </c>
      <c r="F5185" s="233">
        <v>10534</v>
      </c>
      <c r="G5185" s="233">
        <v>10610</v>
      </c>
      <c r="H5185" s="233">
        <v>12146</v>
      </c>
      <c r="I5185" s="233">
        <v>5562</v>
      </c>
      <c r="J5185" s="233">
        <v>1918</v>
      </c>
      <c r="K5185" s="233">
        <v>137</v>
      </c>
      <c r="L5185" s="233">
        <v>171</v>
      </c>
      <c r="M5185" s="233">
        <v>99</v>
      </c>
      <c r="N5185" s="233">
        <v>102</v>
      </c>
      <c r="O5185" s="233">
        <v>51</v>
      </c>
      <c r="P5185" s="234">
        <v>111</v>
      </c>
    </row>
    <row r="5186" spans="1:16" x14ac:dyDescent="0.25">
      <c r="A5186" s="231" t="s">
        <v>8829</v>
      </c>
      <c r="B5186" s="232" t="s">
        <v>8830</v>
      </c>
      <c r="C5186" s="233">
        <v>150194</v>
      </c>
      <c r="D5186" s="233">
        <v>178432</v>
      </c>
      <c r="E5186" s="233">
        <v>171100</v>
      </c>
      <c r="F5186" s="233">
        <v>130559</v>
      </c>
      <c r="G5186" s="233">
        <v>128673</v>
      </c>
      <c r="H5186" s="233">
        <v>165993</v>
      </c>
      <c r="I5186" s="233">
        <v>227260</v>
      </c>
      <c r="J5186" s="233">
        <v>225742</v>
      </c>
      <c r="K5186" s="233">
        <v>175060</v>
      </c>
      <c r="L5186" s="233">
        <v>156666</v>
      </c>
      <c r="M5186" s="233">
        <v>197077</v>
      </c>
      <c r="N5186" s="233">
        <v>251965</v>
      </c>
      <c r="O5186" s="233">
        <v>232577</v>
      </c>
      <c r="P5186" s="234">
        <v>244361</v>
      </c>
    </row>
    <row r="5187" spans="1:16" x14ac:dyDescent="0.25">
      <c r="A5187" s="231" t="s">
        <v>2384</v>
      </c>
      <c r="B5187" s="232" t="s">
        <v>5228</v>
      </c>
      <c r="C5187" s="233">
        <v>95221</v>
      </c>
      <c r="D5187" s="233">
        <v>80746</v>
      </c>
      <c r="E5187" s="233">
        <v>78039</v>
      </c>
      <c r="F5187" s="233">
        <v>83924</v>
      </c>
      <c r="G5187" s="233">
        <v>80480</v>
      </c>
      <c r="H5187" s="233">
        <v>108880</v>
      </c>
      <c r="I5187" s="233">
        <v>116800</v>
      </c>
      <c r="J5187" s="233">
        <v>180932</v>
      </c>
      <c r="K5187" s="233">
        <v>144896</v>
      </c>
      <c r="L5187" s="233">
        <v>170594</v>
      </c>
      <c r="M5187" s="233">
        <v>252905</v>
      </c>
      <c r="N5187" s="233">
        <v>401729</v>
      </c>
      <c r="O5187" s="233">
        <v>450260</v>
      </c>
      <c r="P5187" s="234">
        <v>349543</v>
      </c>
    </row>
    <row r="5188" spans="1:16" x14ac:dyDescent="0.25">
      <c r="A5188" s="231" t="s">
        <v>979</v>
      </c>
      <c r="B5188" s="232" t="s">
        <v>3472</v>
      </c>
      <c r="C5188" s="233">
        <v>454136</v>
      </c>
      <c r="D5188" s="233">
        <v>487530</v>
      </c>
      <c r="E5188" s="233">
        <v>509885</v>
      </c>
      <c r="F5188" s="233">
        <v>557634</v>
      </c>
      <c r="G5188" s="233">
        <v>619625</v>
      </c>
      <c r="H5188" s="233">
        <v>700131</v>
      </c>
      <c r="I5188" s="233">
        <v>831462</v>
      </c>
      <c r="J5188" s="233">
        <v>1009349</v>
      </c>
      <c r="K5188" s="233">
        <v>839305</v>
      </c>
      <c r="L5188" s="233">
        <v>1180059</v>
      </c>
      <c r="M5188" s="233">
        <v>1381400</v>
      </c>
      <c r="N5188" s="233">
        <v>1224095</v>
      </c>
      <c r="O5188" s="233">
        <v>1398874</v>
      </c>
      <c r="P5188" s="234">
        <v>1769877</v>
      </c>
    </row>
    <row r="5189" spans="1:16" x14ac:dyDescent="0.25">
      <c r="A5189" s="231" t="s">
        <v>755</v>
      </c>
      <c r="B5189" s="232" t="s">
        <v>9684</v>
      </c>
      <c r="C5189" s="233">
        <v>190052</v>
      </c>
      <c r="D5189" s="233">
        <v>198505</v>
      </c>
      <c r="E5189" s="233">
        <v>235286</v>
      </c>
      <c r="F5189" s="233">
        <v>258678</v>
      </c>
      <c r="G5189" s="233">
        <v>288037</v>
      </c>
      <c r="H5189" s="233">
        <v>364687</v>
      </c>
      <c r="I5189" s="233">
        <v>454101</v>
      </c>
      <c r="J5189" s="233">
        <v>546745</v>
      </c>
      <c r="K5189" s="233">
        <v>443346</v>
      </c>
      <c r="L5189" s="233">
        <v>600157</v>
      </c>
      <c r="M5189" s="233">
        <v>776116</v>
      </c>
      <c r="N5189" s="233">
        <v>802391</v>
      </c>
      <c r="O5189" s="233">
        <v>765927</v>
      </c>
      <c r="P5189" s="234">
        <v>778018</v>
      </c>
    </row>
    <row r="5190" spans="1:16" x14ac:dyDescent="0.25">
      <c r="A5190" s="231" t="s">
        <v>905</v>
      </c>
      <c r="B5190" s="232" t="s">
        <v>4763</v>
      </c>
      <c r="C5190" s="233">
        <v>2660129</v>
      </c>
      <c r="D5190" s="233">
        <v>3042798</v>
      </c>
      <c r="E5190" s="233">
        <v>3546814</v>
      </c>
      <c r="F5190" s="233">
        <v>3956561</v>
      </c>
      <c r="G5190" s="233">
        <v>4117645</v>
      </c>
      <c r="H5190" s="233">
        <v>4429730</v>
      </c>
      <c r="I5190" s="233">
        <v>4993710</v>
      </c>
      <c r="J5190" s="233">
        <v>5434221</v>
      </c>
      <c r="K5190" s="233">
        <v>5245016</v>
      </c>
      <c r="L5190" s="233">
        <v>6187657</v>
      </c>
      <c r="M5190" s="233">
        <v>6943811</v>
      </c>
      <c r="N5190" s="233">
        <v>7176935</v>
      </c>
      <c r="O5190" s="233">
        <v>7631460</v>
      </c>
      <c r="P5190" s="234">
        <v>7870884</v>
      </c>
    </row>
    <row r="5191" spans="1:16" x14ac:dyDescent="0.25">
      <c r="A5191" s="231" t="s">
        <v>466</v>
      </c>
      <c r="B5191" s="232" t="s">
        <v>4764</v>
      </c>
      <c r="C5191" s="233">
        <v>5671935</v>
      </c>
      <c r="D5191" s="233">
        <v>6232847</v>
      </c>
      <c r="E5191" s="233">
        <v>7531161</v>
      </c>
      <c r="F5191" s="233">
        <v>8940042</v>
      </c>
      <c r="G5191" s="233">
        <v>9777206</v>
      </c>
      <c r="H5191" s="233">
        <v>10871969</v>
      </c>
      <c r="I5191" s="233">
        <v>13617544</v>
      </c>
      <c r="J5191" s="233">
        <v>15199243</v>
      </c>
      <c r="K5191" s="233">
        <v>12667454</v>
      </c>
      <c r="L5191" s="233">
        <v>14628540</v>
      </c>
      <c r="M5191" s="233">
        <v>16833530</v>
      </c>
      <c r="N5191" s="233">
        <v>16596337</v>
      </c>
      <c r="O5191" s="233">
        <v>17718733</v>
      </c>
      <c r="P5191" s="234">
        <v>17524233</v>
      </c>
    </row>
    <row r="5192" spans="1:16" x14ac:dyDescent="0.25">
      <c r="A5192" s="231" t="s">
        <v>528</v>
      </c>
      <c r="B5192" s="232" t="s">
        <v>5166</v>
      </c>
      <c r="C5192" s="233">
        <v>1035523</v>
      </c>
      <c r="D5192" s="233">
        <v>1052317</v>
      </c>
      <c r="E5192" s="233">
        <v>1325643</v>
      </c>
      <c r="F5192" s="233">
        <v>1557697</v>
      </c>
      <c r="G5192" s="233">
        <v>1660888</v>
      </c>
      <c r="H5192" s="233">
        <v>1700576</v>
      </c>
      <c r="I5192" s="233">
        <v>1948706</v>
      </c>
      <c r="J5192" s="233">
        <v>2235006</v>
      </c>
      <c r="K5192" s="233">
        <v>1779080</v>
      </c>
      <c r="L5192" s="233">
        <v>1877126</v>
      </c>
      <c r="M5192" s="233">
        <v>2215780</v>
      </c>
      <c r="N5192" s="233">
        <v>2087888</v>
      </c>
      <c r="O5192" s="233">
        <v>2246110</v>
      </c>
      <c r="P5192" s="234">
        <v>2538574</v>
      </c>
    </row>
    <row r="5193" spans="1:16" x14ac:dyDescent="0.25">
      <c r="A5193" s="231" t="s">
        <v>1326</v>
      </c>
      <c r="B5193" s="232" t="s">
        <v>4758</v>
      </c>
      <c r="C5193" s="233">
        <v>800890</v>
      </c>
      <c r="D5193" s="233">
        <v>883470</v>
      </c>
      <c r="E5193" s="233">
        <v>1129489</v>
      </c>
      <c r="F5193" s="233">
        <v>1429222</v>
      </c>
      <c r="G5193" s="233">
        <v>1584486</v>
      </c>
      <c r="H5193" s="233">
        <v>1787187</v>
      </c>
      <c r="I5193" s="233">
        <v>2239134</v>
      </c>
      <c r="J5193" s="233">
        <v>2577881</v>
      </c>
      <c r="K5193" s="233">
        <v>2373413</v>
      </c>
      <c r="L5193" s="233">
        <v>2705892</v>
      </c>
      <c r="M5193" s="233">
        <v>3185472</v>
      </c>
      <c r="N5193" s="233">
        <v>3296438</v>
      </c>
      <c r="O5193" s="233">
        <v>3514222</v>
      </c>
      <c r="P5193" s="234">
        <v>3698628</v>
      </c>
    </row>
    <row r="5194" spans="1:16" x14ac:dyDescent="0.25">
      <c r="A5194" s="231" t="s">
        <v>548</v>
      </c>
      <c r="B5194" s="232" t="s">
        <v>4759</v>
      </c>
      <c r="C5194" s="233">
        <v>405323</v>
      </c>
      <c r="D5194" s="233">
        <v>418140</v>
      </c>
      <c r="E5194" s="233">
        <v>503036</v>
      </c>
      <c r="F5194" s="233">
        <v>608179</v>
      </c>
      <c r="G5194" s="233">
        <v>663831</v>
      </c>
      <c r="H5194" s="233">
        <v>744428</v>
      </c>
      <c r="I5194" s="233">
        <v>896245</v>
      </c>
      <c r="J5194" s="233">
        <v>995244</v>
      </c>
      <c r="K5194" s="233">
        <v>965927</v>
      </c>
      <c r="L5194" s="233">
        <v>1146132</v>
      </c>
      <c r="M5194" s="233">
        <v>1464111</v>
      </c>
      <c r="N5194" s="233">
        <v>1696500</v>
      </c>
      <c r="O5194" s="233">
        <v>1905024</v>
      </c>
      <c r="P5194" s="234">
        <v>1849884</v>
      </c>
    </row>
    <row r="5195" spans="1:16" x14ac:dyDescent="0.25">
      <c r="A5195" s="231" t="s">
        <v>498</v>
      </c>
      <c r="B5195" s="232" t="s">
        <v>4760</v>
      </c>
      <c r="C5195" s="233">
        <v>475690</v>
      </c>
      <c r="D5195" s="233">
        <v>536898</v>
      </c>
      <c r="E5195" s="233">
        <v>668767</v>
      </c>
      <c r="F5195" s="233">
        <v>832330</v>
      </c>
      <c r="G5195" s="233">
        <v>901277</v>
      </c>
      <c r="H5195" s="233">
        <v>1002570</v>
      </c>
      <c r="I5195" s="233">
        <v>1218418</v>
      </c>
      <c r="J5195" s="233">
        <v>1472830</v>
      </c>
      <c r="K5195" s="233">
        <v>1287755</v>
      </c>
      <c r="L5195" s="233">
        <v>1432378</v>
      </c>
      <c r="M5195" s="233">
        <v>1720052</v>
      </c>
      <c r="N5195" s="233">
        <v>1698151</v>
      </c>
      <c r="O5195" s="233">
        <v>1782436</v>
      </c>
      <c r="P5195" s="234">
        <v>1815373</v>
      </c>
    </row>
    <row r="5196" spans="1:16" x14ac:dyDescent="0.25">
      <c r="A5196" s="231" t="s">
        <v>40</v>
      </c>
      <c r="B5196" s="232" t="s">
        <v>3579</v>
      </c>
      <c r="C5196" s="233">
        <v>6846386</v>
      </c>
      <c r="D5196" s="233">
        <v>7759742</v>
      </c>
      <c r="E5196" s="233">
        <v>9392915</v>
      </c>
      <c r="F5196" s="233">
        <v>11311240</v>
      </c>
      <c r="G5196" s="233">
        <v>12806923</v>
      </c>
      <c r="H5196" s="233">
        <v>14488171</v>
      </c>
      <c r="I5196" s="233">
        <v>16975027</v>
      </c>
      <c r="J5196" s="233">
        <v>19174344</v>
      </c>
      <c r="K5196" s="233">
        <v>17533820</v>
      </c>
      <c r="L5196" s="233">
        <v>20655295</v>
      </c>
      <c r="M5196" s="233">
        <v>23860422</v>
      </c>
      <c r="N5196" s="233">
        <v>23573510</v>
      </c>
      <c r="O5196" s="233">
        <v>26002316</v>
      </c>
      <c r="P5196" s="234">
        <v>27520246</v>
      </c>
    </row>
    <row r="5197" spans="1:16" x14ac:dyDescent="0.25">
      <c r="A5197" s="231" t="s">
        <v>731</v>
      </c>
      <c r="B5197" s="232" t="s">
        <v>4765</v>
      </c>
      <c r="C5197" s="233">
        <v>1493494</v>
      </c>
      <c r="D5197" s="233">
        <v>1746567</v>
      </c>
      <c r="E5197" s="233">
        <v>2023692</v>
      </c>
      <c r="F5197" s="233">
        <v>2357307</v>
      </c>
      <c r="G5197" s="233">
        <v>2581137</v>
      </c>
      <c r="H5197" s="233">
        <v>2884606</v>
      </c>
      <c r="I5197" s="233">
        <v>3470604</v>
      </c>
      <c r="J5197" s="233">
        <v>3733200</v>
      </c>
      <c r="K5197" s="233">
        <v>3749055</v>
      </c>
      <c r="L5197" s="233">
        <v>4165044</v>
      </c>
      <c r="M5197" s="233">
        <v>4658435</v>
      </c>
      <c r="N5197" s="233">
        <v>4794953</v>
      </c>
      <c r="O5197" s="233">
        <v>5205976</v>
      </c>
      <c r="P5197" s="234">
        <v>5060530</v>
      </c>
    </row>
    <row r="5198" spans="1:16" x14ac:dyDescent="0.25">
      <c r="A5198" s="231" t="s">
        <v>162</v>
      </c>
      <c r="B5198" s="232" t="s">
        <v>4761</v>
      </c>
      <c r="C5198" s="233">
        <v>2180909</v>
      </c>
      <c r="D5198" s="233">
        <v>2485737</v>
      </c>
      <c r="E5198" s="233">
        <v>3061353</v>
      </c>
      <c r="F5198" s="233">
        <v>3510733</v>
      </c>
      <c r="G5198" s="233">
        <v>3813153</v>
      </c>
      <c r="H5198" s="233">
        <v>4280459</v>
      </c>
      <c r="I5198" s="233">
        <v>4943411</v>
      </c>
      <c r="J5198" s="233">
        <v>5474861</v>
      </c>
      <c r="K5198" s="233">
        <v>5458167</v>
      </c>
      <c r="L5198" s="233">
        <v>5926095</v>
      </c>
      <c r="M5198" s="233">
        <v>6548910</v>
      </c>
      <c r="N5198" s="233">
        <v>6844951</v>
      </c>
      <c r="O5198" s="233">
        <v>7649101</v>
      </c>
      <c r="P5198" s="234">
        <v>7571588</v>
      </c>
    </row>
    <row r="5199" spans="1:16" x14ac:dyDescent="0.25">
      <c r="A5199" s="231" t="s">
        <v>206</v>
      </c>
      <c r="B5199" s="232" t="s">
        <v>4762</v>
      </c>
      <c r="C5199" s="233">
        <v>1197811</v>
      </c>
      <c r="D5199" s="233">
        <v>1404465</v>
      </c>
      <c r="E5199" s="233">
        <v>1524496</v>
      </c>
      <c r="F5199" s="233">
        <v>1643362</v>
      </c>
      <c r="G5199" s="233">
        <v>1673565</v>
      </c>
      <c r="H5199" s="233">
        <v>2218393</v>
      </c>
      <c r="I5199" s="233">
        <v>2345075</v>
      </c>
      <c r="J5199" s="233">
        <v>3158734</v>
      </c>
      <c r="K5199" s="233">
        <v>2655251</v>
      </c>
      <c r="L5199" s="233">
        <v>2951172</v>
      </c>
      <c r="M5199" s="233">
        <v>3475952</v>
      </c>
      <c r="N5199" s="233">
        <v>3413818</v>
      </c>
      <c r="O5199" s="233">
        <v>3801453</v>
      </c>
      <c r="P5199" s="234">
        <v>3950015</v>
      </c>
    </row>
    <row r="5200" spans="1:16" x14ac:dyDescent="0.25">
      <c r="A5200" s="231" t="s">
        <v>402</v>
      </c>
      <c r="B5200" s="232" t="s">
        <v>3647</v>
      </c>
      <c r="C5200" s="233">
        <v>413991</v>
      </c>
      <c r="D5200" s="233">
        <v>429404</v>
      </c>
      <c r="E5200" s="233">
        <v>572564</v>
      </c>
      <c r="F5200" s="233">
        <v>585352</v>
      </c>
      <c r="G5200" s="233">
        <v>594013</v>
      </c>
      <c r="H5200" s="233">
        <v>631181</v>
      </c>
      <c r="I5200" s="233">
        <v>742392</v>
      </c>
      <c r="J5200" s="233">
        <v>863873</v>
      </c>
      <c r="K5200" s="233">
        <v>975564</v>
      </c>
      <c r="L5200" s="233">
        <v>1069375</v>
      </c>
      <c r="M5200" s="233">
        <v>1135370</v>
      </c>
      <c r="N5200" s="233">
        <v>1171071</v>
      </c>
      <c r="O5200" s="233">
        <v>1338760</v>
      </c>
      <c r="P5200" s="234">
        <v>1350983</v>
      </c>
    </row>
    <row r="5201" spans="1:16" x14ac:dyDescent="0.25">
      <c r="A5201" s="231" t="s">
        <v>133</v>
      </c>
      <c r="B5201" s="232" t="s">
        <v>9685</v>
      </c>
      <c r="C5201" s="233">
        <v>1074749</v>
      </c>
      <c r="D5201" s="233">
        <v>1208440</v>
      </c>
      <c r="E5201" s="233">
        <v>1444465</v>
      </c>
      <c r="F5201" s="233">
        <v>1640211</v>
      </c>
      <c r="G5201" s="233">
        <v>1790998</v>
      </c>
      <c r="H5201" s="233">
        <v>2038398</v>
      </c>
      <c r="I5201" s="233">
        <v>2515926</v>
      </c>
      <c r="J5201" s="233">
        <v>2850749</v>
      </c>
      <c r="K5201" s="233">
        <v>2723354</v>
      </c>
      <c r="L5201" s="233">
        <v>3106962</v>
      </c>
      <c r="M5201" s="233">
        <v>3547337</v>
      </c>
      <c r="N5201" s="233">
        <v>3453153</v>
      </c>
      <c r="O5201" s="233">
        <v>3665875</v>
      </c>
      <c r="P5201" s="234">
        <v>3828493</v>
      </c>
    </row>
    <row r="5202" spans="1:16" x14ac:dyDescent="0.25">
      <c r="A5202" s="231" t="s">
        <v>667</v>
      </c>
      <c r="B5202" s="232" t="s">
        <v>5168</v>
      </c>
      <c r="C5202" s="233">
        <v>713358</v>
      </c>
      <c r="D5202" s="233">
        <v>816746</v>
      </c>
      <c r="E5202" s="233">
        <v>980945</v>
      </c>
      <c r="F5202" s="233">
        <v>1045922</v>
      </c>
      <c r="G5202" s="233">
        <v>1121016</v>
      </c>
      <c r="H5202" s="233">
        <v>1180490</v>
      </c>
      <c r="I5202" s="233">
        <v>1304983</v>
      </c>
      <c r="J5202" s="233">
        <v>1303883</v>
      </c>
      <c r="K5202" s="233">
        <v>1026363</v>
      </c>
      <c r="L5202" s="233">
        <v>1064235</v>
      </c>
      <c r="M5202" s="233">
        <v>1168487</v>
      </c>
      <c r="N5202" s="233">
        <v>1116536</v>
      </c>
      <c r="O5202" s="233">
        <v>1161020</v>
      </c>
      <c r="P5202" s="234">
        <v>1163828</v>
      </c>
    </row>
    <row r="5203" spans="1:16" x14ac:dyDescent="0.25">
      <c r="A5203" s="231" t="s">
        <v>2551</v>
      </c>
      <c r="B5203" s="232" t="s">
        <v>9686</v>
      </c>
      <c r="C5203" s="233">
        <v>137409</v>
      </c>
      <c r="D5203" s="233">
        <v>144617</v>
      </c>
      <c r="E5203" s="233">
        <v>178209</v>
      </c>
      <c r="F5203" s="233">
        <v>185140</v>
      </c>
      <c r="G5203" s="233">
        <v>210126</v>
      </c>
      <c r="H5203" s="233">
        <v>214850</v>
      </c>
      <c r="I5203" s="233">
        <v>226124</v>
      </c>
      <c r="J5203" s="233">
        <v>294352</v>
      </c>
      <c r="K5203" s="233">
        <v>259588</v>
      </c>
      <c r="L5203" s="233">
        <v>253670</v>
      </c>
      <c r="M5203" s="233">
        <v>292492</v>
      </c>
      <c r="N5203" s="233">
        <v>312759</v>
      </c>
      <c r="O5203" s="233">
        <v>376128</v>
      </c>
      <c r="P5203" s="234">
        <v>379065</v>
      </c>
    </row>
    <row r="5204" spans="1:16" x14ac:dyDescent="0.25">
      <c r="A5204" s="231" t="s">
        <v>429</v>
      </c>
      <c r="B5204" s="232" t="s">
        <v>3645</v>
      </c>
      <c r="C5204" s="233">
        <v>1265403</v>
      </c>
      <c r="D5204" s="233">
        <v>1231875</v>
      </c>
      <c r="E5204" s="233">
        <v>1409871</v>
      </c>
      <c r="F5204" s="233">
        <v>1597248</v>
      </c>
      <c r="G5204" s="233">
        <v>1691665</v>
      </c>
      <c r="H5204" s="233">
        <v>1854560</v>
      </c>
      <c r="I5204" s="233">
        <v>2173025</v>
      </c>
      <c r="J5204" s="233">
        <v>2340038</v>
      </c>
      <c r="K5204" s="233">
        <v>2118113</v>
      </c>
      <c r="L5204" s="233">
        <v>2254596</v>
      </c>
      <c r="M5204" s="233">
        <v>2441303</v>
      </c>
      <c r="N5204" s="233">
        <v>2543582</v>
      </c>
      <c r="O5204" s="233">
        <v>2663155</v>
      </c>
      <c r="P5204" s="234">
        <v>2840444</v>
      </c>
    </row>
    <row r="5205" spans="1:16" x14ac:dyDescent="0.25">
      <c r="A5205" s="231" t="s">
        <v>168</v>
      </c>
      <c r="B5205" s="232" t="s">
        <v>9687</v>
      </c>
      <c r="C5205" s="233">
        <v>1327424</v>
      </c>
      <c r="D5205" s="233">
        <v>1344898</v>
      </c>
      <c r="E5205" s="233">
        <v>1468401</v>
      </c>
      <c r="F5205" s="233">
        <v>1636102</v>
      </c>
      <c r="G5205" s="233">
        <v>1671841</v>
      </c>
      <c r="H5205" s="233">
        <v>1637995</v>
      </c>
      <c r="I5205" s="233">
        <v>1978624</v>
      </c>
      <c r="J5205" s="233">
        <v>2435832</v>
      </c>
      <c r="K5205" s="233">
        <v>2445791</v>
      </c>
      <c r="L5205" s="233">
        <v>2766709</v>
      </c>
      <c r="M5205" s="233">
        <v>3255344</v>
      </c>
      <c r="N5205" s="233">
        <v>3294179</v>
      </c>
      <c r="O5205" s="233">
        <v>3552005</v>
      </c>
      <c r="P5205" s="234">
        <v>3429894</v>
      </c>
    </row>
    <row r="5206" spans="1:16" x14ac:dyDescent="0.25">
      <c r="A5206" s="231" t="s">
        <v>109</v>
      </c>
      <c r="B5206" s="232" t="s">
        <v>9688</v>
      </c>
      <c r="C5206" s="233">
        <v>549367</v>
      </c>
      <c r="D5206" s="233">
        <v>703445</v>
      </c>
      <c r="E5206" s="233">
        <v>839134</v>
      </c>
      <c r="F5206" s="233">
        <v>947951</v>
      </c>
      <c r="G5206" s="233">
        <v>1018900</v>
      </c>
      <c r="H5206" s="233">
        <v>1036841</v>
      </c>
      <c r="I5206" s="233">
        <v>1301978</v>
      </c>
      <c r="J5206" s="233">
        <v>1628146</v>
      </c>
      <c r="K5206" s="233">
        <v>1543709</v>
      </c>
      <c r="L5206" s="233">
        <v>1402641</v>
      </c>
      <c r="M5206" s="233">
        <v>1607867</v>
      </c>
      <c r="N5206" s="233">
        <v>1650242</v>
      </c>
      <c r="O5206" s="233">
        <v>1709291</v>
      </c>
      <c r="P5206" s="234">
        <v>1489291</v>
      </c>
    </row>
    <row r="5207" spans="1:16" x14ac:dyDescent="0.25">
      <c r="A5207" s="231" t="s">
        <v>148</v>
      </c>
      <c r="B5207" s="232" t="s">
        <v>3522</v>
      </c>
      <c r="C5207" s="233">
        <v>762550</v>
      </c>
      <c r="D5207" s="233">
        <v>935688</v>
      </c>
      <c r="E5207" s="233">
        <v>1331420</v>
      </c>
      <c r="F5207" s="233">
        <v>1320325</v>
      </c>
      <c r="G5207" s="233">
        <v>1498192</v>
      </c>
      <c r="H5207" s="233">
        <v>1798687</v>
      </c>
      <c r="I5207" s="233">
        <v>2001326</v>
      </c>
      <c r="J5207" s="233">
        <v>2129223</v>
      </c>
      <c r="K5207" s="233">
        <v>2005007</v>
      </c>
      <c r="L5207" s="233">
        <v>2225361</v>
      </c>
      <c r="M5207" s="233">
        <v>2250635</v>
      </c>
      <c r="N5207" s="233">
        <v>2103946</v>
      </c>
      <c r="O5207" s="233">
        <v>2111480</v>
      </c>
      <c r="P5207" s="234">
        <v>1987505</v>
      </c>
    </row>
    <row r="5208" spans="1:16" x14ac:dyDescent="0.25">
      <c r="A5208" s="231" t="s">
        <v>538</v>
      </c>
      <c r="B5208" s="232" t="s">
        <v>3646</v>
      </c>
      <c r="C5208" s="233"/>
      <c r="D5208" s="233">
        <v>177415</v>
      </c>
      <c r="E5208" s="233">
        <v>363325</v>
      </c>
      <c r="F5208" s="233">
        <v>570844</v>
      </c>
      <c r="G5208" s="233">
        <v>729901</v>
      </c>
      <c r="H5208" s="233">
        <v>987991</v>
      </c>
      <c r="I5208" s="233">
        <v>1294705</v>
      </c>
      <c r="J5208" s="233">
        <v>1602730</v>
      </c>
      <c r="K5208" s="233">
        <v>1736842</v>
      </c>
      <c r="L5208" s="233">
        <v>1932523</v>
      </c>
      <c r="M5208" s="233">
        <v>2324379</v>
      </c>
      <c r="N5208" s="233">
        <v>2438378</v>
      </c>
      <c r="O5208" s="233">
        <v>2700255</v>
      </c>
      <c r="P5208" s="234">
        <v>2913061</v>
      </c>
    </row>
    <row r="5209" spans="1:16" x14ac:dyDescent="0.25">
      <c r="A5209" s="231" t="s">
        <v>1134</v>
      </c>
      <c r="B5209" s="232" t="s">
        <v>3637</v>
      </c>
      <c r="C5209" s="233">
        <v>1648020</v>
      </c>
      <c r="D5209" s="233">
        <v>1786544</v>
      </c>
      <c r="E5209" s="233">
        <v>2151123</v>
      </c>
      <c r="F5209" s="233">
        <v>2635900</v>
      </c>
      <c r="G5209" s="233">
        <v>2854474</v>
      </c>
      <c r="H5209" s="233">
        <v>3159976</v>
      </c>
      <c r="I5209" s="233">
        <v>3684053</v>
      </c>
      <c r="J5209" s="233">
        <v>4359307</v>
      </c>
      <c r="K5209" s="233">
        <v>3611044</v>
      </c>
      <c r="L5209" s="233">
        <v>4427774</v>
      </c>
      <c r="M5209" s="233">
        <v>5286604</v>
      </c>
      <c r="N5209" s="233">
        <v>5105627</v>
      </c>
      <c r="O5209" s="233">
        <v>5238789</v>
      </c>
      <c r="P5209" s="234">
        <v>5404596</v>
      </c>
    </row>
    <row r="5210" spans="1:16" x14ac:dyDescent="0.25">
      <c r="A5210" s="231" t="s">
        <v>137</v>
      </c>
      <c r="B5210" s="232" t="s">
        <v>4775</v>
      </c>
      <c r="C5210" s="233">
        <v>2154170</v>
      </c>
      <c r="D5210" s="233">
        <v>2393311</v>
      </c>
      <c r="E5210" s="233">
        <v>2756373</v>
      </c>
      <c r="F5210" s="233">
        <v>3009154</v>
      </c>
      <c r="G5210" s="233">
        <v>3155713</v>
      </c>
      <c r="H5210" s="233">
        <v>3715839</v>
      </c>
      <c r="I5210" s="233">
        <v>4339670</v>
      </c>
      <c r="J5210" s="233">
        <v>5034700</v>
      </c>
      <c r="K5210" s="233">
        <v>4335326</v>
      </c>
      <c r="L5210" s="233">
        <v>4930618</v>
      </c>
      <c r="M5210" s="233">
        <v>5188816</v>
      </c>
      <c r="N5210" s="233">
        <v>5280811</v>
      </c>
      <c r="O5210" s="233">
        <v>5723437</v>
      </c>
      <c r="P5210" s="234">
        <v>6332197</v>
      </c>
    </row>
    <row r="5211" spans="1:16" x14ac:dyDescent="0.25">
      <c r="A5211" s="231" t="s">
        <v>415</v>
      </c>
      <c r="B5211" s="232" t="s">
        <v>9689</v>
      </c>
      <c r="C5211" s="233">
        <v>985840</v>
      </c>
      <c r="D5211" s="233">
        <v>1106960</v>
      </c>
      <c r="E5211" s="233">
        <v>1339364</v>
      </c>
      <c r="F5211" s="233">
        <v>1700822</v>
      </c>
      <c r="G5211" s="233">
        <v>1842676</v>
      </c>
      <c r="H5211" s="233">
        <v>2204521</v>
      </c>
      <c r="I5211" s="233">
        <v>2673733</v>
      </c>
      <c r="J5211" s="233">
        <v>3081569</v>
      </c>
      <c r="K5211" s="233">
        <v>2482969</v>
      </c>
      <c r="L5211" s="233">
        <v>3268257</v>
      </c>
      <c r="M5211" s="233">
        <v>3801584</v>
      </c>
      <c r="N5211" s="233">
        <v>3790883</v>
      </c>
      <c r="O5211" s="233">
        <v>3821635</v>
      </c>
      <c r="P5211" s="234">
        <v>4104226</v>
      </c>
    </row>
    <row r="5212" spans="1:16" x14ac:dyDescent="0.25">
      <c r="A5212" s="231" t="s">
        <v>912</v>
      </c>
      <c r="B5212" s="232" t="s">
        <v>5153</v>
      </c>
      <c r="C5212" s="233">
        <v>707496</v>
      </c>
      <c r="D5212" s="233">
        <v>845718</v>
      </c>
      <c r="E5212" s="233">
        <v>993224</v>
      </c>
      <c r="F5212" s="233">
        <v>1241366</v>
      </c>
      <c r="G5212" s="233">
        <v>1288128</v>
      </c>
      <c r="H5212" s="233">
        <v>1453586</v>
      </c>
      <c r="I5212" s="233">
        <v>1659017</v>
      </c>
      <c r="J5212" s="233">
        <v>1737663</v>
      </c>
      <c r="K5212" s="233">
        <v>1500392</v>
      </c>
      <c r="L5212" s="233">
        <v>1836971</v>
      </c>
      <c r="M5212" s="233">
        <v>2316478</v>
      </c>
      <c r="N5212" s="233">
        <v>2177814</v>
      </c>
      <c r="O5212" s="233">
        <v>2307604</v>
      </c>
      <c r="P5212" s="234">
        <v>2347999</v>
      </c>
    </row>
    <row r="5213" spans="1:16" x14ac:dyDescent="0.25">
      <c r="A5213" s="231" t="s">
        <v>354</v>
      </c>
      <c r="B5213" s="232" t="s">
        <v>4773</v>
      </c>
      <c r="C5213" s="233">
        <v>1193432</v>
      </c>
      <c r="D5213" s="233">
        <v>1180081</v>
      </c>
      <c r="E5213" s="233">
        <v>1391487</v>
      </c>
      <c r="F5213" s="233">
        <v>1609813</v>
      </c>
      <c r="G5213" s="233">
        <v>1785728</v>
      </c>
      <c r="H5213" s="233">
        <v>1992204</v>
      </c>
      <c r="I5213" s="233">
        <v>2356394</v>
      </c>
      <c r="J5213" s="233">
        <v>2721068</v>
      </c>
      <c r="K5213" s="233">
        <v>2405428</v>
      </c>
      <c r="L5213" s="233">
        <v>2624905</v>
      </c>
      <c r="M5213" s="233">
        <v>3022688</v>
      </c>
      <c r="N5213" s="233">
        <v>2982540</v>
      </c>
      <c r="O5213" s="233">
        <v>3041037</v>
      </c>
      <c r="P5213" s="234">
        <v>3109618</v>
      </c>
    </row>
    <row r="5214" spans="1:16" x14ac:dyDescent="0.25">
      <c r="A5214" s="231" t="s">
        <v>2055</v>
      </c>
      <c r="B5214" s="232" t="s">
        <v>5159</v>
      </c>
      <c r="C5214" s="233">
        <v>223105</v>
      </c>
      <c r="D5214" s="233">
        <v>245035</v>
      </c>
      <c r="E5214" s="233">
        <v>272998</v>
      </c>
      <c r="F5214" s="233">
        <v>291817</v>
      </c>
      <c r="G5214" s="233">
        <v>304607</v>
      </c>
      <c r="H5214" s="233">
        <v>347210</v>
      </c>
      <c r="I5214" s="233">
        <v>382288</v>
      </c>
      <c r="J5214" s="233">
        <v>441034</v>
      </c>
      <c r="K5214" s="233">
        <v>407206</v>
      </c>
      <c r="L5214" s="233">
        <v>470162</v>
      </c>
      <c r="M5214" s="233">
        <v>533380</v>
      </c>
      <c r="N5214" s="233">
        <v>561623</v>
      </c>
      <c r="O5214" s="233">
        <v>589057</v>
      </c>
      <c r="P5214" s="234">
        <v>680601</v>
      </c>
    </row>
    <row r="5215" spans="1:16" x14ac:dyDescent="0.25">
      <c r="A5215" s="231" t="s">
        <v>2166</v>
      </c>
      <c r="B5215" s="232" t="s">
        <v>9690</v>
      </c>
      <c r="C5215" s="233">
        <v>1124562</v>
      </c>
      <c r="D5215" s="233">
        <v>1052661</v>
      </c>
      <c r="E5215" s="233">
        <v>894072</v>
      </c>
      <c r="F5215" s="233">
        <v>1065360</v>
      </c>
      <c r="G5215" s="233">
        <v>1107788</v>
      </c>
      <c r="H5215" s="233">
        <v>1296256</v>
      </c>
      <c r="I5215" s="233">
        <v>1521993</v>
      </c>
      <c r="J5215" s="233">
        <v>1916789</v>
      </c>
      <c r="K5215" s="233">
        <v>1646294</v>
      </c>
      <c r="L5215" s="233">
        <v>1768736</v>
      </c>
      <c r="M5215" s="233">
        <v>2071323</v>
      </c>
      <c r="N5215" s="233">
        <v>2122625</v>
      </c>
      <c r="O5215" s="233">
        <v>2525371</v>
      </c>
      <c r="P5215" s="234">
        <v>2671064</v>
      </c>
    </row>
    <row r="5216" spans="1:16" x14ac:dyDescent="0.25">
      <c r="A5216" s="231" t="s">
        <v>844</v>
      </c>
      <c r="B5216" s="232" t="s">
        <v>5162</v>
      </c>
      <c r="C5216" s="233">
        <v>1175547</v>
      </c>
      <c r="D5216" s="233">
        <v>1305123</v>
      </c>
      <c r="E5216" s="233">
        <v>1553623</v>
      </c>
      <c r="F5216" s="233">
        <v>1735638</v>
      </c>
      <c r="G5216" s="233">
        <v>1828768</v>
      </c>
      <c r="H5216" s="233">
        <v>2113485</v>
      </c>
      <c r="I5216" s="233">
        <v>2496608</v>
      </c>
      <c r="J5216" s="233">
        <v>2584387</v>
      </c>
      <c r="K5216" s="233">
        <v>2187946</v>
      </c>
      <c r="L5216" s="233">
        <v>2506711</v>
      </c>
      <c r="M5216" s="233">
        <v>3316848</v>
      </c>
      <c r="N5216" s="233">
        <v>3159923</v>
      </c>
      <c r="O5216" s="233">
        <v>3341612</v>
      </c>
      <c r="P5216" s="234">
        <v>3396384</v>
      </c>
    </row>
    <row r="5217" spans="1:16" x14ac:dyDescent="0.25">
      <c r="A5217" s="231" t="s">
        <v>1099</v>
      </c>
      <c r="B5217" s="232" t="s">
        <v>4778</v>
      </c>
      <c r="C5217" s="233">
        <v>2042813</v>
      </c>
      <c r="D5217" s="233">
        <v>2293678</v>
      </c>
      <c r="E5217" s="233">
        <v>2725443</v>
      </c>
      <c r="F5217" s="233">
        <v>3230118</v>
      </c>
      <c r="G5217" s="233">
        <v>3581936</v>
      </c>
      <c r="H5217" s="233">
        <v>4033083</v>
      </c>
      <c r="I5217" s="233">
        <v>4790321</v>
      </c>
      <c r="J5217" s="233">
        <v>5379635</v>
      </c>
      <c r="K5217" s="233">
        <v>5028390</v>
      </c>
      <c r="L5217" s="233">
        <v>5962218</v>
      </c>
      <c r="M5217" s="233">
        <v>6724440</v>
      </c>
      <c r="N5217" s="233">
        <v>6757972</v>
      </c>
      <c r="O5217" s="233">
        <v>6978183</v>
      </c>
      <c r="P5217" s="234">
        <v>7332116</v>
      </c>
    </row>
    <row r="5218" spans="1:16" x14ac:dyDescent="0.25">
      <c r="A5218" s="231" t="s">
        <v>424</v>
      </c>
      <c r="B5218" s="232" t="s">
        <v>4779</v>
      </c>
      <c r="C5218" s="233">
        <v>685734</v>
      </c>
      <c r="D5218" s="233">
        <v>752308</v>
      </c>
      <c r="E5218" s="233">
        <v>840141</v>
      </c>
      <c r="F5218" s="233">
        <v>961166</v>
      </c>
      <c r="G5218" s="233">
        <v>1213758</v>
      </c>
      <c r="H5218" s="233">
        <v>1274499</v>
      </c>
      <c r="I5218" s="233">
        <v>1422715</v>
      </c>
      <c r="J5218" s="233">
        <v>1510126</v>
      </c>
      <c r="K5218" s="233">
        <v>1126954</v>
      </c>
      <c r="L5218" s="233">
        <v>1364283</v>
      </c>
      <c r="M5218" s="233">
        <v>1491728</v>
      </c>
      <c r="N5218" s="233">
        <v>1492292</v>
      </c>
      <c r="O5218" s="233">
        <v>1512995</v>
      </c>
      <c r="P5218" s="234">
        <v>1467813</v>
      </c>
    </row>
    <row r="5219" spans="1:16" x14ac:dyDescent="0.25">
      <c r="A5219" s="231" t="s">
        <v>155</v>
      </c>
      <c r="B5219" s="232" t="s">
        <v>3483</v>
      </c>
      <c r="C5219" s="233">
        <v>282826</v>
      </c>
      <c r="D5219" s="233">
        <v>275208</v>
      </c>
      <c r="E5219" s="233">
        <v>365433</v>
      </c>
      <c r="F5219" s="233">
        <v>455092</v>
      </c>
      <c r="G5219" s="233">
        <v>484421</v>
      </c>
      <c r="H5219" s="233">
        <v>547093</v>
      </c>
      <c r="I5219" s="233">
        <v>621078</v>
      </c>
      <c r="J5219" s="233">
        <v>683297</v>
      </c>
      <c r="K5219" s="233">
        <v>606477</v>
      </c>
      <c r="L5219" s="233">
        <v>681990</v>
      </c>
      <c r="M5219" s="233">
        <v>721307</v>
      </c>
      <c r="N5219" s="233">
        <v>770879</v>
      </c>
      <c r="O5219" s="233">
        <v>816578</v>
      </c>
      <c r="P5219" s="234">
        <v>759093</v>
      </c>
    </row>
    <row r="5220" spans="1:16" x14ac:dyDescent="0.25">
      <c r="A5220" s="231" t="s">
        <v>110</v>
      </c>
      <c r="B5220" s="232" t="s">
        <v>4783</v>
      </c>
      <c r="C5220" s="233">
        <v>327113</v>
      </c>
      <c r="D5220" s="233">
        <v>408364</v>
      </c>
      <c r="E5220" s="233">
        <v>540823</v>
      </c>
      <c r="F5220" s="233">
        <v>622824</v>
      </c>
      <c r="G5220" s="233">
        <v>687971</v>
      </c>
      <c r="H5220" s="233">
        <v>840319</v>
      </c>
      <c r="I5220" s="233">
        <v>955947</v>
      </c>
      <c r="J5220" s="233">
        <v>1053342</v>
      </c>
      <c r="K5220" s="233">
        <v>914008</v>
      </c>
      <c r="L5220" s="233">
        <v>1209933</v>
      </c>
      <c r="M5220" s="233">
        <v>1360674</v>
      </c>
      <c r="N5220" s="233">
        <v>1357586</v>
      </c>
      <c r="O5220" s="233">
        <v>1446434</v>
      </c>
      <c r="P5220" s="234">
        <v>1495888</v>
      </c>
    </row>
    <row r="5221" spans="1:16" x14ac:dyDescent="0.25">
      <c r="A5221" s="231" t="s">
        <v>322</v>
      </c>
      <c r="B5221" s="232" t="s">
        <v>4785</v>
      </c>
      <c r="C5221" s="233">
        <v>152157</v>
      </c>
      <c r="D5221" s="233">
        <v>153589</v>
      </c>
      <c r="E5221" s="233">
        <v>178133</v>
      </c>
      <c r="F5221" s="233">
        <v>178181</v>
      </c>
      <c r="G5221" s="233">
        <v>190828</v>
      </c>
      <c r="H5221" s="233">
        <v>200103</v>
      </c>
      <c r="I5221" s="233">
        <v>227692</v>
      </c>
      <c r="J5221" s="233">
        <v>234355</v>
      </c>
      <c r="K5221" s="233">
        <v>214950</v>
      </c>
      <c r="L5221" s="233">
        <v>227034</v>
      </c>
      <c r="M5221" s="233">
        <v>241156</v>
      </c>
      <c r="N5221" s="233">
        <v>257992</v>
      </c>
      <c r="O5221" s="233">
        <v>265961</v>
      </c>
      <c r="P5221" s="234">
        <v>223210</v>
      </c>
    </row>
    <row r="5222" spans="1:16" x14ac:dyDescent="0.25">
      <c r="A5222" s="231" t="s">
        <v>2049</v>
      </c>
      <c r="B5222" s="232" t="s">
        <v>9691</v>
      </c>
      <c r="C5222" s="233">
        <v>1111486</v>
      </c>
      <c r="D5222" s="233">
        <v>1044226</v>
      </c>
      <c r="E5222" s="233">
        <v>1040125</v>
      </c>
      <c r="F5222" s="233">
        <v>1046067</v>
      </c>
      <c r="G5222" s="233">
        <v>1035831</v>
      </c>
      <c r="H5222" s="233">
        <v>1116329</v>
      </c>
      <c r="I5222" s="233">
        <v>1147667</v>
      </c>
      <c r="J5222" s="233">
        <v>1243048</v>
      </c>
      <c r="K5222" s="233">
        <v>1208450</v>
      </c>
      <c r="L5222" s="233">
        <v>1160313</v>
      </c>
      <c r="M5222" s="233">
        <v>1146607</v>
      </c>
      <c r="N5222" s="233">
        <v>1097126</v>
      </c>
      <c r="O5222" s="233">
        <v>1016645</v>
      </c>
      <c r="P5222" s="234">
        <v>912579</v>
      </c>
    </row>
    <row r="5223" spans="1:16" x14ac:dyDescent="0.25">
      <c r="A5223" s="231" t="s">
        <v>2430</v>
      </c>
      <c r="B5223" s="232" t="s">
        <v>9692</v>
      </c>
      <c r="C5223" s="233">
        <v>64553</v>
      </c>
      <c r="D5223" s="233">
        <v>49771</v>
      </c>
      <c r="E5223" s="233">
        <v>56716</v>
      </c>
      <c r="F5223" s="233">
        <v>49329</v>
      </c>
      <c r="G5223" s="233">
        <v>51826</v>
      </c>
      <c r="H5223" s="233">
        <v>45760</v>
      </c>
      <c r="I5223" s="233">
        <v>81144</v>
      </c>
      <c r="J5223" s="233">
        <v>105097</v>
      </c>
      <c r="K5223" s="233">
        <v>82218</v>
      </c>
      <c r="L5223" s="233">
        <v>72323</v>
      </c>
      <c r="M5223" s="233">
        <v>55128</v>
      </c>
      <c r="N5223" s="233">
        <v>36269</v>
      </c>
      <c r="O5223" s="233">
        <v>35790</v>
      </c>
      <c r="P5223" s="234">
        <v>30413</v>
      </c>
    </row>
    <row r="5224" spans="1:16" x14ac:dyDescent="0.25">
      <c r="A5224" s="231" t="s">
        <v>1299</v>
      </c>
      <c r="B5224" s="232" t="s">
        <v>6605</v>
      </c>
      <c r="C5224" s="233">
        <v>263102</v>
      </c>
      <c r="D5224" s="233">
        <v>274135</v>
      </c>
      <c r="E5224" s="233">
        <v>308677</v>
      </c>
      <c r="F5224" s="233">
        <v>336050</v>
      </c>
      <c r="G5224" s="233">
        <v>319393</v>
      </c>
      <c r="H5224" s="233">
        <v>286351</v>
      </c>
      <c r="I5224" s="233">
        <v>308128</v>
      </c>
      <c r="J5224" s="233">
        <v>320346</v>
      </c>
      <c r="K5224" s="233">
        <v>284030</v>
      </c>
      <c r="L5224" s="233">
        <v>374599</v>
      </c>
      <c r="M5224" s="233">
        <v>459815</v>
      </c>
      <c r="N5224" s="233">
        <v>465149</v>
      </c>
      <c r="O5224" s="233">
        <v>463981</v>
      </c>
      <c r="P5224" s="234">
        <v>481952</v>
      </c>
    </row>
    <row r="5225" spans="1:16" x14ac:dyDescent="0.25">
      <c r="A5225" s="231" t="s">
        <v>794</v>
      </c>
      <c r="B5225" s="232" t="s">
        <v>4787</v>
      </c>
      <c r="C5225" s="233">
        <v>3960558</v>
      </c>
      <c r="D5225" s="233">
        <v>4276368</v>
      </c>
      <c r="E5225" s="233">
        <v>4912043</v>
      </c>
      <c r="F5225" s="233">
        <v>5577657</v>
      </c>
      <c r="G5225" s="233">
        <v>5797065</v>
      </c>
      <c r="H5225" s="233">
        <v>5915306</v>
      </c>
      <c r="I5225" s="233">
        <v>5391407</v>
      </c>
      <c r="J5225" s="233">
        <v>5861483</v>
      </c>
      <c r="K5225" s="233">
        <v>5146271</v>
      </c>
      <c r="L5225" s="233">
        <v>6157127</v>
      </c>
      <c r="M5225" s="233">
        <v>6686189</v>
      </c>
      <c r="N5225" s="233">
        <v>6721982</v>
      </c>
      <c r="O5225" s="233">
        <v>6682360</v>
      </c>
      <c r="P5225" s="234">
        <v>6616623</v>
      </c>
    </row>
    <row r="5226" spans="1:16" x14ac:dyDescent="0.25">
      <c r="A5226" s="231" t="s">
        <v>7512</v>
      </c>
      <c r="B5226" s="232" t="s">
        <v>7513</v>
      </c>
      <c r="C5226" s="233">
        <v>289735</v>
      </c>
      <c r="D5226" s="233">
        <v>312111</v>
      </c>
      <c r="E5226" s="233">
        <v>334221</v>
      </c>
      <c r="F5226" s="233">
        <v>405290</v>
      </c>
      <c r="G5226" s="233">
        <v>427219</v>
      </c>
      <c r="H5226" s="233">
        <v>515273</v>
      </c>
      <c r="I5226" s="233">
        <v>657993</v>
      </c>
      <c r="J5226" s="233">
        <v>1042877</v>
      </c>
      <c r="K5226" s="233">
        <v>840240</v>
      </c>
      <c r="L5226" s="233">
        <v>613777</v>
      </c>
      <c r="M5226" s="233">
        <v>669624</v>
      </c>
      <c r="N5226" s="233">
        <v>800862</v>
      </c>
      <c r="O5226" s="233">
        <v>751270</v>
      </c>
      <c r="P5226" s="234">
        <v>1177286</v>
      </c>
    </row>
    <row r="5227" spans="1:16" x14ac:dyDescent="0.25">
      <c r="A5227" s="231" t="s">
        <v>7932</v>
      </c>
      <c r="B5227" s="232" t="s">
        <v>7933</v>
      </c>
      <c r="C5227" s="233">
        <v>280231</v>
      </c>
      <c r="D5227" s="233">
        <v>289457</v>
      </c>
      <c r="E5227" s="233">
        <v>280229</v>
      </c>
      <c r="F5227" s="233">
        <v>298375</v>
      </c>
      <c r="G5227" s="233">
        <v>387673</v>
      </c>
      <c r="H5227" s="233">
        <v>594125</v>
      </c>
      <c r="I5227" s="233">
        <v>491326</v>
      </c>
      <c r="J5227" s="233">
        <v>484102</v>
      </c>
      <c r="K5227" s="233">
        <v>371202</v>
      </c>
      <c r="L5227" s="233">
        <v>822673</v>
      </c>
      <c r="M5227" s="233">
        <v>1045347</v>
      </c>
      <c r="N5227" s="233">
        <v>687541</v>
      </c>
      <c r="O5227" s="233">
        <v>727665</v>
      </c>
      <c r="P5227" s="234">
        <v>853334</v>
      </c>
    </row>
    <row r="5228" spans="1:16" x14ac:dyDescent="0.25">
      <c r="A5228" s="231" t="s">
        <v>4796</v>
      </c>
      <c r="B5228" s="232" t="s">
        <v>4797</v>
      </c>
      <c r="C5228" s="233"/>
      <c r="D5228" s="233"/>
      <c r="E5228" s="233"/>
      <c r="F5228" s="233"/>
      <c r="G5228" s="233"/>
      <c r="H5228" s="233"/>
      <c r="I5228" s="233">
        <v>861807</v>
      </c>
      <c r="J5228" s="233">
        <v>1298699</v>
      </c>
      <c r="K5228" s="233">
        <v>1210145</v>
      </c>
      <c r="L5228" s="233">
        <v>1721896</v>
      </c>
      <c r="M5228" s="233">
        <v>1718065</v>
      </c>
      <c r="N5228" s="233">
        <v>1762729</v>
      </c>
      <c r="O5228" s="233">
        <v>2059199</v>
      </c>
      <c r="P5228" s="234">
        <v>1994893</v>
      </c>
    </row>
    <row r="5229" spans="1:16" x14ac:dyDescent="0.25">
      <c r="A5229" s="231" t="s">
        <v>1324</v>
      </c>
      <c r="B5229" s="232" t="s">
        <v>9693</v>
      </c>
      <c r="C5229" s="233">
        <v>1277468</v>
      </c>
      <c r="D5229" s="233">
        <v>1388707</v>
      </c>
      <c r="E5229" s="233">
        <v>1532040</v>
      </c>
      <c r="F5229" s="233">
        <v>1782321</v>
      </c>
      <c r="G5229" s="233">
        <v>1920931</v>
      </c>
      <c r="H5229" s="233">
        <v>2156467</v>
      </c>
      <c r="I5229" s="233">
        <v>2197606</v>
      </c>
      <c r="J5229" s="233">
        <v>2181760</v>
      </c>
      <c r="K5229" s="233">
        <v>1900715</v>
      </c>
      <c r="L5229" s="233">
        <v>2265649</v>
      </c>
      <c r="M5229" s="233">
        <v>2510565</v>
      </c>
      <c r="N5229" s="233">
        <v>2459235</v>
      </c>
      <c r="O5229" s="233">
        <v>2622589</v>
      </c>
      <c r="P5229" s="234">
        <v>2733641</v>
      </c>
    </row>
    <row r="5230" spans="1:16" x14ac:dyDescent="0.25">
      <c r="A5230" s="231" t="s">
        <v>1214</v>
      </c>
      <c r="B5230" s="232" t="s">
        <v>9694</v>
      </c>
      <c r="C5230" s="233">
        <v>408932</v>
      </c>
      <c r="D5230" s="233">
        <v>421874</v>
      </c>
      <c r="E5230" s="233">
        <v>461366</v>
      </c>
      <c r="F5230" s="233">
        <v>546295</v>
      </c>
      <c r="G5230" s="233">
        <v>563563</v>
      </c>
      <c r="H5230" s="233">
        <v>590169</v>
      </c>
      <c r="I5230" s="233">
        <v>968076</v>
      </c>
      <c r="J5230" s="233">
        <v>999603</v>
      </c>
      <c r="K5230" s="233">
        <v>848330</v>
      </c>
      <c r="L5230" s="233">
        <v>945532</v>
      </c>
      <c r="M5230" s="233">
        <v>1101364</v>
      </c>
      <c r="N5230" s="233">
        <v>1025010</v>
      </c>
      <c r="O5230" s="233">
        <v>987832</v>
      </c>
      <c r="P5230" s="234">
        <v>1023938</v>
      </c>
    </row>
    <row r="5231" spans="1:16" x14ac:dyDescent="0.25">
      <c r="A5231" s="231" t="s">
        <v>1901</v>
      </c>
      <c r="B5231" s="232" t="s">
        <v>9695</v>
      </c>
      <c r="C5231" s="233">
        <v>326986</v>
      </c>
      <c r="D5231" s="233">
        <v>384027</v>
      </c>
      <c r="E5231" s="233">
        <v>432502</v>
      </c>
      <c r="F5231" s="233">
        <v>486613</v>
      </c>
      <c r="G5231" s="233">
        <v>478655</v>
      </c>
      <c r="H5231" s="233">
        <v>533078</v>
      </c>
      <c r="I5231" s="233">
        <v>529014</v>
      </c>
      <c r="J5231" s="233">
        <v>533068</v>
      </c>
      <c r="K5231" s="233">
        <v>472270</v>
      </c>
      <c r="L5231" s="233">
        <v>556113</v>
      </c>
      <c r="M5231" s="233">
        <v>568469</v>
      </c>
      <c r="N5231" s="233">
        <v>532567</v>
      </c>
      <c r="O5231" s="233">
        <v>541312</v>
      </c>
      <c r="P5231" s="234">
        <v>555431</v>
      </c>
    </row>
    <row r="5232" spans="1:16" x14ac:dyDescent="0.25">
      <c r="A5232" s="231" t="s">
        <v>1193</v>
      </c>
      <c r="B5232" s="232" t="s">
        <v>9696</v>
      </c>
      <c r="C5232" s="233">
        <v>399865</v>
      </c>
      <c r="D5232" s="233">
        <v>424844</v>
      </c>
      <c r="E5232" s="233">
        <v>500746</v>
      </c>
      <c r="F5232" s="233">
        <v>602866</v>
      </c>
      <c r="G5232" s="233">
        <v>703941</v>
      </c>
      <c r="H5232" s="233">
        <v>800638</v>
      </c>
      <c r="I5232" s="233">
        <v>886192</v>
      </c>
      <c r="J5232" s="233">
        <v>941670</v>
      </c>
      <c r="K5232" s="233">
        <v>745909</v>
      </c>
      <c r="L5232" s="233">
        <v>1008082</v>
      </c>
      <c r="M5232" s="233">
        <v>1149378</v>
      </c>
      <c r="N5232" s="233">
        <v>1065260</v>
      </c>
      <c r="O5232" s="233">
        <v>1029575</v>
      </c>
      <c r="P5232" s="234">
        <v>959176</v>
      </c>
    </row>
    <row r="5233" spans="1:16" x14ac:dyDescent="0.25">
      <c r="A5233" s="231" t="s">
        <v>8087</v>
      </c>
      <c r="B5233" s="232" t="s">
        <v>8088</v>
      </c>
      <c r="C5233" s="233">
        <v>264440</v>
      </c>
      <c r="D5233" s="233">
        <v>283332</v>
      </c>
      <c r="E5233" s="233">
        <v>329118</v>
      </c>
      <c r="F5233" s="233">
        <v>365191</v>
      </c>
      <c r="G5233" s="233">
        <v>397914</v>
      </c>
      <c r="H5233" s="233">
        <v>421407</v>
      </c>
      <c r="I5233" s="233">
        <v>465165</v>
      </c>
      <c r="J5233" s="233">
        <v>537323</v>
      </c>
      <c r="K5233" s="233">
        <v>432432</v>
      </c>
      <c r="L5233" s="233">
        <v>604880</v>
      </c>
      <c r="M5233" s="233">
        <v>689117</v>
      </c>
      <c r="N5233" s="233">
        <v>739161</v>
      </c>
      <c r="O5233" s="233">
        <v>672117</v>
      </c>
      <c r="P5233" s="234">
        <v>610728</v>
      </c>
    </row>
    <row r="5234" spans="1:16" x14ac:dyDescent="0.25">
      <c r="A5234" s="231" t="s">
        <v>1230</v>
      </c>
      <c r="B5234" s="232" t="s">
        <v>5181</v>
      </c>
      <c r="C5234" s="233">
        <v>795974</v>
      </c>
      <c r="D5234" s="233">
        <v>865844</v>
      </c>
      <c r="E5234" s="233">
        <v>920505</v>
      </c>
      <c r="F5234" s="233">
        <v>1174852</v>
      </c>
      <c r="G5234" s="233">
        <v>1261314</v>
      </c>
      <c r="H5234" s="233">
        <v>1558397</v>
      </c>
      <c r="I5234" s="233">
        <v>1797558</v>
      </c>
      <c r="J5234" s="233">
        <v>2214957</v>
      </c>
      <c r="K5234" s="233">
        <v>1825450</v>
      </c>
      <c r="L5234" s="233">
        <v>2320449</v>
      </c>
      <c r="M5234" s="233">
        <v>2714728</v>
      </c>
      <c r="N5234" s="233">
        <v>2351716</v>
      </c>
      <c r="O5234" s="233">
        <v>2233676</v>
      </c>
      <c r="P5234" s="234">
        <v>2736812</v>
      </c>
    </row>
    <row r="5235" spans="1:16" x14ac:dyDescent="0.25">
      <c r="A5235" s="231" t="s">
        <v>85</v>
      </c>
      <c r="B5235" s="232" t="s">
        <v>9697</v>
      </c>
      <c r="C5235" s="233">
        <v>654501</v>
      </c>
      <c r="D5235" s="233">
        <v>759633</v>
      </c>
      <c r="E5235" s="233">
        <v>858689</v>
      </c>
      <c r="F5235" s="233">
        <v>1014196</v>
      </c>
      <c r="G5235" s="233">
        <v>1223536</v>
      </c>
      <c r="H5235" s="233">
        <v>1780581</v>
      </c>
      <c r="I5235" s="233">
        <v>1539930</v>
      </c>
      <c r="J5235" s="233">
        <v>1932464</v>
      </c>
      <c r="K5235" s="233">
        <v>1794241</v>
      </c>
      <c r="L5235" s="233">
        <v>1863036</v>
      </c>
      <c r="M5235" s="233">
        <v>3505770</v>
      </c>
      <c r="N5235" s="233">
        <v>4412855</v>
      </c>
      <c r="O5235" s="233">
        <v>1754979</v>
      </c>
      <c r="P5235" s="234">
        <v>1803722</v>
      </c>
    </row>
    <row r="5236" spans="1:16" x14ac:dyDescent="0.25">
      <c r="A5236" s="231" t="s">
        <v>421</v>
      </c>
      <c r="B5236" s="232" t="s">
        <v>9698</v>
      </c>
      <c r="C5236" s="233">
        <v>1038873</v>
      </c>
      <c r="D5236" s="233">
        <v>1076402</v>
      </c>
      <c r="E5236" s="233">
        <v>1162806</v>
      </c>
      <c r="F5236" s="233">
        <v>1376885</v>
      </c>
      <c r="G5236" s="233">
        <v>1526035</v>
      </c>
      <c r="H5236" s="233">
        <v>1728265</v>
      </c>
      <c r="I5236" s="233">
        <v>2019670</v>
      </c>
      <c r="J5236" s="233">
        <v>2211297</v>
      </c>
      <c r="K5236" s="233">
        <v>1774549</v>
      </c>
      <c r="L5236" s="233">
        <v>2086903</v>
      </c>
      <c r="M5236" s="233">
        <v>2815283</v>
      </c>
      <c r="N5236" s="233">
        <v>3104310</v>
      </c>
      <c r="O5236" s="233">
        <v>3338542</v>
      </c>
      <c r="P5236" s="234">
        <v>3518558</v>
      </c>
    </row>
    <row r="5237" spans="1:16" x14ac:dyDescent="0.25">
      <c r="A5237" s="231" t="s">
        <v>714</v>
      </c>
      <c r="B5237" s="232" t="s">
        <v>4743</v>
      </c>
      <c r="C5237" s="233">
        <v>660223</v>
      </c>
      <c r="D5237" s="233">
        <v>711990</v>
      </c>
      <c r="E5237" s="233">
        <v>829902</v>
      </c>
      <c r="F5237" s="233">
        <v>1013147</v>
      </c>
      <c r="G5237" s="233">
        <v>1126070</v>
      </c>
      <c r="H5237" s="233">
        <v>1382724</v>
      </c>
      <c r="I5237" s="233">
        <v>1734221</v>
      </c>
      <c r="J5237" s="233">
        <v>2021684</v>
      </c>
      <c r="K5237" s="233">
        <v>1620419</v>
      </c>
      <c r="L5237" s="233">
        <v>1932887</v>
      </c>
      <c r="M5237" s="233">
        <v>2287028</v>
      </c>
      <c r="N5237" s="233">
        <v>2140650</v>
      </c>
      <c r="O5237" s="233">
        <v>2190251</v>
      </c>
      <c r="P5237" s="234">
        <v>2327578</v>
      </c>
    </row>
    <row r="5238" spans="1:16" x14ac:dyDescent="0.25">
      <c r="A5238" s="231" t="s">
        <v>648</v>
      </c>
      <c r="B5238" s="232" t="s">
        <v>9699</v>
      </c>
      <c r="C5238" s="233">
        <v>247954</v>
      </c>
      <c r="D5238" s="233">
        <v>284580</v>
      </c>
      <c r="E5238" s="233">
        <v>334172</v>
      </c>
      <c r="F5238" s="233">
        <v>389390</v>
      </c>
      <c r="G5238" s="233">
        <v>419843</v>
      </c>
      <c r="H5238" s="233">
        <v>479960</v>
      </c>
      <c r="I5238" s="233">
        <v>588011</v>
      </c>
      <c r="J5238" s="233">
        <v>673805</v>
      </c>
      <c r="K5238" s="233">
        <v>565060</v>
      </c>
      <c r="L5238" s="233">
        <v>693436</v>
      </c>
      <c r="M5238" s="233">
        <v>777032</v>
      </c>
      <c r="N5238" s="233">
        <v>828193</v>
      </c>
      <c r="O5238" s="233">
        <v>844702</v>
      </c>
      <c r="P5238" s="234">
        <v>850261</v>
      </c>
    </row>
    <row r="5239" spans="1:16" x14ac:dyDescent="0.25">
      <c r="A5239" s="231" t="s">
        <v>7340</v>
      </c>
      <c r="B5239" s="232" t="s">
        <v>7341</v>
      </c>
      <c r="C5239" s="233">
        <v>335339</v>
      </c>
      <c r="D5239" s="233">
        <v>357063</v>
      </c>
      <c r="E5239" s="233">
        <v>458965</v>
      </c>
      <c r="F5239" s="233">
        <v>597207</v>
      </c>
      <c r="G5239" s="233">
        <v>727945</v>
      </c>
      <c r="H5239" s="233">
        <v>791503</v>
      </c>
      <c r="I5239" s="233">
        <v>821370</v>
      </c>
      <c r="J5239" s="233">
        <v>1034138</v>
      </c>
      <c r="K5239" s="233">
        <v>842344</v>
      </c>
      <c r="L5239" s="233">
        <v>1174277</v>
      </c>
      <c r="M5239" s="233">
        <v>1382296</v>
      </c>
      <c r="N5239" s="233">
        <v>1352424</v>
      </c>
      <c r="O5239" s="233">
        <v>1482316</v>
      </c>
      <c r="P5239" s="234">
        <v>1286168</v>
      </c>
    </row>
    <row r="5240" spans="1:16" x14ac:dyDescent="0.25">
      <c r="A5240" s="231" t="s">
        <v>145</v>
      </c>
      <c r="B5240" s="232" t="s">
        <v>3557</v>
      </c>
      <c r="C5240" s="233">
        <v>6537164</v>
      </c>
      <c r="D5240" s="233">
        <v>7747276</v>
      </c>
      <c r="E5240" s="233">
        <v>9399819</v>
      </c>
      <c r="F5240" s="233">
        <v>10480309</v>
      </c>
      <c r="G5240" s="233">
        <v>11342045</v>
      </c>
      <c r="H5240" s="233">
        <v>12660869</v>
      </c>
      <c r="I5240" s="233">
        <v>14886431</v>
      </c>
      <c r="J5240" s="233">
        <v>18018818</v>
      </c>
      <c r="K5240" s="233">
        <v>17864413</v>
      </c>
      <c r="L5240" s="233">
        <v>18536924</v>
      </c>
      <c r="M5240" s="233">
        <v>20588642</v>
      </c>
      <c r="N5240" s="233">
        <v>20915458</v>
      </c>
      <c r="O5240" s="233">
        <v>22200151</v>
      </c>
      <c r="P5240" s="234">
        <v>22973487</v>
      </c>
    </row>
    <row r="5241" spans="1:16" x14ac:dyDescent="0.25">
      <c r="A5241" s="231" t="s">
        <v>56</v>
      </c>
      <c r="B5241" s="232" t="s">
        <v>4755</v>
      </c>
      <c r="C5241" s="233">
        <v>12334750</v>
      </c>
      <c r="D5241" s="233">
        <v>12995991</v>
      </c>
      <c r="E5241" s="233">
        <v>15980465</v>
      </c>
      <c r="F5241" s="233">
        <v>19460440</v>
      </c>
      <c r="G5241" s="233">
        <v>21791188</v>
      </c>
      <c r="H5241" s="233">
        <v>24843039</v>
      </c>
      <c r="I5241" s="233">
        <v>28816038</v>
      </c>
      <c r="J5241" s="233">
        <v>38487146</v>
      </c>
      <c r="K5241" s="233">
        <v>31185207</v>
      </c>
      <c r="L5241" s="233">
        <v>38569092</v>
      </c>
      <c r="M5241" s="233">
        <v>48264085</v>
      </c>
      <c r="N5241" s="233">
        <v>35786371</v>
      </c>
      <c r="O5241" s="233">
        <v>37824786</v>
      </c>
      <c r="P5241" s="234">
        <v>37982240</v>
      </c>
    </row>
    <row r="5242" spans="1:16" x14ac:dyDescent="0.25">
      <c r="A5242" s="231" t="s">
        <v>132</v>
      </c>
      <c r="B5242" s="232" t="s">
        <v>3486</v>
      </c>
      <c r="C5242" s="233">
        <v>7348475</v>
      </c>
      <c r="D5242" s="233">
        <v>7286353</v>
      </c>
      <c r="E5242" s="233">
        <v>9005787</v>
      </c>
      <c r="F5242" s="233">
        <v>13155301</v>
      </c>
      <c r="G5242" s="233">
        <v>16907408</v>
      </c>
      <c r="H5242" s="233">
        <v>18955989</v>
      </c>
      <c r="I5242" s="233">
        <v>21994234</v>
      </c>
      <c r="J5242" s="233">
        <v>23929618</v>
      </c>
      <c r="K5242" s="233">
        <v>18051606</v>
      </c>
      <c r="L5242" s="233">
        <v>24212150</v>
      </c>
      <c r="M5242" s="233">
        <v>28055902</v>
      </c>
      <c r="N5242" s="233">
        <v>24958304</v>
      </c>
      <c r="O5242" s="233">
        <v>26831506</v>
      </c>
      <c r="P5242" s="234">
        <v>28094396</v>
      </c>
    </row>
    <row r="5243" spans="1:16" x14ac:dyDescent="0.25">
      <c r="A5243" s="231" t="s">
        <v>321</v>
      </c>
      <c r="B5243" s="232" t="s">
        <v>4751</v>
      </c>
      <c r="C5243" s="233">
        <v>7438493</v>
      </c>
      <c r="D5243" s="233">
        <v>6963067</v>
      </c>
      <c r="E5243" s="233">
        <v>8436295</v>
      </c>
      <c r="F5243" s="233">
        <v>11711593</v>
      </c>
      <c r="G5243" s="233">
        <v>14644191</v>
      </c>
      <c r="H5243" s="233">
        <v>18018848</v>
      </c>
      <c r="I5243" s="233">
        <v>22390431</v>
      </c>
      <c r="J5243" s="233">
        <v>23533210</v>
      </c>
      <c r="K5243" s="233">
        <v>18566967</v>
      </c>
      <c r="L5243" s="233">
        <v>21510365</v>
      </c>
      <c r="M5243" s="233">
        <v>26397839</v>
      </c>
      <c r="N5243" s="233">
        <v>28530887</v>
      </c>
      <c r="O5243" s="233">
        <v>29900855</v>
      </c>
      <c r="P5243" s="234">
        <v>29940417</v>
      </c>
    </row>
    <row r="5244" spans="1:16" x14ac:dyDescent="0.25">
      <c r="A5244" s="231" t="s">
        <v>698</v>
      </c>
      <c r="B5244" s="232" t="s">
        <v>5170</v>
      </c>
      <c r="C5244" s="233">
        <v>2977546</v>
      </c>
      <c r="D5244" s="233">
        <v>3245750</v>
      </c>
      <c r="E5244" s="233">
        <v>3881025</v>
      </c>
      <c r="F5244" s="233">
        <v>4871911</v>
      </c>
      <c r="G5244" s="233">
        <v>5677504</v>
      </c>
      <c r="H5244" s="233">
        <v>6876394</v>
      </c>
      <c r="I5244" s="233">
        <v>7902993</v>
      </c>
      <c r="J5244" s="233">
        <v>9548876</v>
      </c>
      <c r="K5244" s="233">
        <v>7936386</v>
      </c>
      <c r="L5244" s="233">
        <v>10111810</v>
      </c>
      <c r="M5244" s="233">
        <v>12677685</v>
      </c>
      <c r="N5244" s="233">
        <v>12795596</v>
      </c>
      <c r="O5244" s="233">
        <v>14165490</v>
      </c>
      <c r="P5244" s="234">
        <v>17281549</v>
      </c>
    </row>
    <row r="5245" spans="1:16" x14ac:dyDescent="0.25">
      <c r="A5245" s="231" t="s">
        <v>24</v>
      </c>
      <c r="B5245" s="232" t="s">
        <v>3546</v>
      </c>
      <c r="C5245" s="233">
        <v>6107627</v>
      </c>
      <c r="D5245" s="233">
        <v>6730156</v>
      </c>
      <c r="E5245" s="233">
        <v>8734412</v>
      </c>
      <c r="F5245" s="233">
        <v>11160189</v>
      </c>
      <c r="G5245" s="233">
        <v>13836551</v>
      </c>
      <c r="H5245" s="233">
        <v>15730615</v>
      </c>
      <c r="I5245" s="233">
        <v>18330304</v>
      </c>
      <c r="J5245" s="233">
        <v>19519021</v>
      </c>
      <c r="K5245" s="233">
        <v>15507431</v>
      </c>
      <c r="L5245" s="233">
        <v>20773421</v>
      </c>
      <c r="M5245" s="233">
        <v>25980281</v>
      </c>
      <c r="N5245" s="233">
        <v>24838772</v>
      </c>
      <c r="O5245" s="233">
        <v>26860816</v>
      </c>
      <c r="P5245" s="234">
        <v>27387458</v>
      </c>
    </row>
    <row r="5246" spans="1:16" x14ac:dyDescent="0.25">
      <c r="A5246" s="231" t="s">
        <v>55</v>
      </c>
      <c r="B5246" s="232" t="s">
        <v>5171</v>
      </c>
      <c r="C5246" s="233">
        <v>2598040</v>
      </c>
      <c r="D5246" s="233">
        <v>2971264</v>
      </c>
      <c r="E5246" s="233">
        <v>4005149</v>
      </c>
      <c r="F5246" s="233">
        <v>5509562</v>
      </c>
      <c r="G5246" s="233">
        <v>6714437</v>
      </c>
      <c r="H5246" s="233">
        <v>8282515</v>
      </c>
      <c r="I5246" s="233">
        <v>10699154</v>
      </c>
      <c r="J5246" s="233">
        <v>11888136</v>
      </c>
      <c r="K5246" s="233">
        <v>9332291</v>
      </c>
      <c r="L5246" s="233">
        <v>13238101</v>
      </c>
      <c r="M5246" s="233">
        <v>15563745</v>
      </c>
      <c r="N5246" s="233">
        <v>14499034</v>
      </c>
      <c r="O5246" s="233">
        <v>15026168</v>
      </c>
      <c r="P5246" s="234">
        <v>16690960</v>
      </c>
    </row>
    <row r="5247" spans="1:16" x14ac:dyDescent="0.25">
      <c r="A5247" s="231" t="s">
        <v>1357</v>
      </c>
      <c r="B5247" s="232" t="s">
        <v>5172</v>
      </c>
      <c r="C5247" s="233">
        <v>938087</v>
      </c>
      <c r="D5247" s="233">
        <v>909488</v>
      </c>
      <c r="E5247" s="233">
        <v>947370</v>
      </c>
      <c r="F5247" s="233">
        <v>1348380</v>
      </c>
      <c r="G5247" s="233">
        <v>1710557</v>
      </c>
      <c r="H5247" s="233">
        <v>2276903</v>
      </c>
      <c r="I5247" s="233">
        <v>2210028</v>
      </c>
      <c r="J5247" s="233">
        <v>2119401</v>
      </c>
      <c r="K5247" s="233">
        <v>1621875</v>
      </c>
      <c r="L5247" s="233">
        <v>2187623</v>
      </c>
      <c r="M5247" s="233">
        <v>2622896</v>
      </c>
      <c r="N5247" s="233">
        <v>2713993</v>
      </c>
      <c r="O5247" s="233">
        <v>2541016</v>
      </c>
      <c r="P5247" s="234">
        <v>2641602</v>
      </c>
    </row>
    <row r="5248" spans="1:16" x14ac:dyDescent="0.25">
      <c r="A5248" s="231" t="s">
        <v>2411</v>
      </c>
      <c r="B5248" s="232" t="s">
        <v>5173</v>
      </c>
      <c r="C5248" s="233">
        <v>963842</v>
      </c>
      <c r="D5248" s="233">
        <v>1135737</v>
      </c>
      <c r="E5248" s="233">
        <v>1325744</v>
      </c>
      <c r="F5248" s="233">
        <v>1900504</v>
      </c>
      <c r="G5248" s="233">
        <v>2115625</v>
      </c>
      <c r="H5248" s="233">
        <v>2624648</v>
      </c>
      <c r="I5248" s="233">
        <v>3032614</v>
      </c>
      <c r="J5248" s="233">
        <v>3041965</v>
      </c>
      <c r="K5248" s="233">
        <v>2045836</v>
      </c>
      <c r="L5248" s="233">
        <v>3058926</v>
      </c>
      <c r="M5248" s="233">
        <v>3541593</v>
      </c>
      <c r="N5248" s="233">
        <v>3505858</v>
      </c>
      <c r="O5248" s="233">
        <v>3911015</v>
      </c>
      <c r="P5248" s="234">
        <v>3736155</v>
      </c>
    </row>
    <row r="5249" spans="1:16" x14ac:dyDescent="0.25">
      <c r="A5249" s="231" t="s">
        <v>984</v>
      </c>
      <c r="B5249" s="232" t="s">
        <v>5174</v>
      </c>
      <c r="C5249" s="233">
        <v>3054446</v>
      </c>
      <c r="D5249" s="233">
        <v>3351076</v>
      </c>
      <c r="E5249" s="233">
        <v>3856571</v>
      </c>
      <c r="F5249" s="233">
        <v>4969522</v>
      </c>
      <c r="G5249" s="233">
        <v>5731727</v>
      </c>
      <c r="H5249" s="233">
        <v>5824686</v>
      </c>
      <c r="I5249" s="233">
        <v>6567680</v>
      </c>
      <c r="J5249" s="233">
        <v>6177264</v>
      </c>
      <c r="K5249" s="233">
        <v>4705156</v>
      </c>
      <c r="L5249" s="233">
        <v>6187896</v>
      </c>
      <c r="M5249" s="233">
        <v>6878481</v>
      </c>
      <c r="N5249" s="233">
        <v>6522223</v>
      </c>
      <c r="O5249" s="233">
        <v>6698427</v>
      </c>
      <c r="P5249" s="234">
        <v>6042171</v>
      </c>
    </row>
    <row r="5250" spans="1:16" x14ac:dyDescent="0.25">
      <c r="A5250" s="231" t="s">
        <v>7211</v>
      </c>
      <c r="B5250" s="232" t="s">
        <v>7212</v>
      </c>
      <c r="C5250" s="233">
        <v>3724644</v>
      </c>
      <c r="D5250" s="233">
        <v>4104507</v>
      </c>
      <c r="E5250" s="233">
        <v>4658640</v>
      </c>
      <c r="F5250" s="233">
        <v>5932210</v>
      </c>
      <c r="G5250" s="233">
        <v>6946266</v>
      </c>
      <c r="H5250" s="233">
        <v>7606070</v>
      </c>
      <c r="I5250" s="233">
        <v>8954600</v>
      </c>
      <c r="J5250" s="233">
        <v>8986806</v>
      </c>
      <c r="K5250" s="233">
        <v>7278296</v>
      </c>
      <c r="L5250" s="233">
        <v>10018773</v>
      </c>
      <c r="M5250" s="233">
        <v>10410855</v>
      </c>
      <c r="N5250" s="233">
        <v>9363825</v>
      </c>
      <c r="O5250" s="233">
        <v>9168171</v>
      </c>
      <c r="P5250" s="234">
        <v>8891785</v>
      </c>
    </row>
    <row r="5251" spans="1:16" x14ac:dyDescent="0.25">
      <c r="A5251" s="231" t="s">
        <v>1098</v>
      </c>
      <c r="B5251" s="232" t="s">
        <v>6901</v>
      </c>
      <c r="C5251" s="233">
        <v>2186399</v>
      </c>
      <c r="D5251" s="233">
        <v>2400048</v>
      </c>
      <c r="E5251" s="233">
        <v>2792082</v>
      </c>
      <c r="F5251" s="233">
        <v>3658468</v>
      </c>
      <c r="G5251" s="233">
        <v>3787208</v>
      </c>
      <c r="H5251" s="233">
        <v>4259733</v>
      </c>
      <c r="I5251" s="233">
        <v>5201231</v>
      </c>
      <c r="J5251" s="233">
        <v>5164002</v>
      </c>
      <c r="K5251" s="233">
        <v>2922571</v>
      </c>
      <c r="L5251" s="233">
        <v>3743241</v>
      </c>
      <c r="M5251" s="233">
        <v>4256562</v>
      </c>
      <c r="N5251" s="233">
        <v>4337017</v>
      </c>
      <c r="O5251" s="233">
        <v>4666531</v>
      </c>
      <c r="P5251" s="234">
        <v>4937805</v>
      </c>
    </row>
    <row r="5252" spans="1:16" x14ac:dyDescent="0.25">
      <c r="A5252" s="231" t="s">
        <v>177</v>
      </c>
      <c r="B5252" s="232" t="s">
        <v>5175</v>
      </c>
      <c r="C5252" s="233">
        <v>4452635</v>
      </c>
      <c r="D5252" s="233">
        <v>4620433</v>
      </c>
      <c r="E5252" s="233">
        <v>5354546</v>
      </c>
      <c r="F5252" s="233">
        <v>7193234</v>
      </c>
      <c r="G5252" s="233">
        <v>7526323</v>
      </c>
      <c r="H5252" s="233">
        <v>8131460</v>
      </c>
      <c r="I5252" s="233">
        <v>10134996</v>
      </c>
      <c r="J5252" s="233">
        <v>10876972</v>
      </c>
      <c r="K5252" s="233">
        <v>8353563</v>
      </c>
      <c r="L5252" s="233">
        <v>10830899</v>
      </c>
      <c r="M5252" s="233">
        <v>12324915</v>
      </c>
      <c r="N5252" s="233">
        <v>11265976</v>
      </c>
      <c r="O5252" s="233">
        <v>11844796</v>
      </c>
      <c r="P5252" s="234">
        <v>11885355</v>
      </c>
    </row>
    <row r="5253" spans="1:16" x14ac:dyDescent="0.25">
      <c r="A5253" s="231" t="s">
        <v>171</v>
      </c>
      <c r="B5253" s="232" t="s">
        <v>3453</v>
      </c>
      <c r="C5253" s="233">
        <v>4037644</v>
      </c>
      <c r="D5253" s="233">
        <v>4865452</v>
      </c>
      <c r="E5253" s="233">
        <v>5882806</v>
      </c>
      <c r="F5253" s="233">
        <v>7192342</v>
      </c>
      <c r="G5253" s="233">
        <v>8019005</v>
      </c>
      <c r="H5253" s="233">
        <v>8896426</v>
      </c>
      <c r="I5253" s="233">
        <v>10090199</v>
      </c>
      <c r="J5253" s="233">
        <v>10836056</v>
      </c>
      <c r="K5253" s="233">
        <v>7616678</v>
      </c>
      <c r="L5253" s="233">
        <v>11831504</v>
      </c>
      <c r="M5253" s="233">
        <v>13454692</v>
      </c>
      <c r="N5253" s="233">
        <v>13397814</v>
      </c>
      <c r="O5253" s="233">
        <v>14532883</v>
      </c>
      <c r="P5253" s="234">
        <v>15024204</v>
      </c>
    </row>
    <row r="5254" spans="1:16" x14ac:dyDescent="0.25">
      <c r="A5254" s="231" t="s">
        <v>2783</v>
      </c>
      <c r="B5254" s="232" t="s">
        <v>6606</v>
      </c>
      <c r="C5254" s="233">
        <v>2859347</v>
      </c>
      <c r="D5254" s="233">
        <v>3248592</v>
      </c>
      <c r="E5254" s="233">
        <v>3796817</v>
      </c>
      <c r="F5254" s="233">
        <v>5078527</v>
      </c>
      <c r="G5254" s="233">
        <v>6732783</v>
      </c>
      <c r="H5254" s="233">
        <v>7359466</v>
      </c>
      <c r="I5254" s="233">
        <v>8036514</v>
      </c>
      <c r="J5254" s="233">
        <v>8000993</v>
      </c>
      <c r="K5254" s="233">
        <v>7195751</v>
      </c>
      <c r="L5254" s="233">
        <v>9306075</v>
      </c>
      <c r="M5254" s="233">
        <v>9520367</v>
      </c>
      <c r="N5254" s="233">
        <v>9682510</v>
      </c>
      <c r="O5254" s="233">
        <v>9365406</v>
      </c>
      <c r="P5254" s="234">
        <v>10185438</v>
      </c>
    </row>
    <row r="5255" spans="1:16" x14ac:dyDescent="0.25">
      <c r="A5255" s="231" t="s">
        <v>1018</v>
      </c>
      <c r="B5255" s="232" t="s">
        <v>7004</v>
      </c>
      <c r="C5255" s="233">
        <v>556857</v>
      </c>
      <c r="D5255" s="233">
        <v>620619</v>
      </c>
      <c r="E5255" s="233">
        <v>713347</v>
      </c>
      <c r="F5255" s="233">
        <v>832006</v>
      </c>
      <c r="G5255" s="233">
        <v>810223</v>
      </c>
      <c r="H5255" s="233">
        <v>843291</v>
      </c>
      <c r="I5255" s="233">
        <v>960331</v>
      </c>
      <c r="J5255" s="233">
        <v>1045758</v>
      </c>
      <c r="K5255" s="233">
        <v>793250</v>
      </c>
      <c r="L5255" s="233">
        <v>912866</v>
      </c>
      <c r="M5255" s="233">
        <v>1157059</v>
      </c>
      <c r="N5255" s="233">
        <v>1063234</v>
      </c>
      <c r="O5255" s="233">
        <v>1013413</v>
      </c>
      <c r="P5255" s="234">
        <v>944337</v>
      </c>
    </row>
    <row r="5256" spans="1:16" x14ac:dyDescent="0.25">
      <c r="A5256" s="231" t="s">
        <v>553</v>
      </c>
      <c r="B5256" s="232" t="s">
        <v>3451</v>
      </c>
      <c r="C5256" s="233">
        <v>3657889</v>
      </c>
      <c r="D5256" s="233">
        <v>3810960</v>
      </c>
      <c r="E5256" s="233">
        <v>4900512</v>
      </c>
      <c r="F5256" s="233">
        <v>5988217</v>
      </c>
      <c r="G5256" s="233">
        <v>7997174</v>
      </c>
      <c r="H5256" s="233">
        <v>8895129</v>
      </c>
      <c r="I5256" s="233">
        <v>10575783</v>
      </c>
      <c r="J5256" s="233">
        <v>10747874</v>
      </c>
      <c r="K5256" s="233">
        <v>8405726</v>
      </c>
      <c r="L5256" s="233">
        <v>10809624</v>
      </c>
      <c r="M5256" s="233">
        <v>14289400</v>
      </c>
      <c r="N5256" s="233">
        <v>12338778</v>
      </c>
      <c r="O5256" s="233">
        <v>13459574</v>
      </c>
      <c r="P5256" s="234">
        <v>12466459</v>
      </c>
    </row>
    <row r="5257" spans="1:16" x14ac:dyDescent="0.25">
      <c r="A5257" s="231" t="s">
        <v>563</v>
      </c>
      <c r="B5257" s="232" t="s">
        <v>5189</v>
      </c>
      <c r="C5257" s="233">
        <v>1216186</v>
      </c>
      <c r="D5257" s="233">
        <v>1284432</v>
      </c>
      <c r="E5257" s="233">
        <v>1580495</v>
      </c>
      <c r="F5257" s="233">
        <v>1978428</v>
      </c>
      <c r="G5257" s="233">
        <v>2206802</v>
      </c>
      <c r="H5257" s="233">
        <v>2348819</v>
      </c>
      <c r="I5257" s="233">
        <v>2834233</v>
      </c>
      <c r="J5257" s="233">
        <v>2929555</v>
      </c>
      <c r="K5257" s="233">
        <v>1922210</v>
      </c>
      <c r="L5257" s="233">
        <v>2334546</v>
      </c>
      <c r="M5257" s="233">
        <v>2757480</v>
      </c>
      <c r="N5257" s="233">
        <v>2622960</v>
      </c>
      <c r="O5257" s="233">
        <v>2736704</v>
      </c>
      <c r="P5257" s="234">
        <v>2761846</v>
      </c>
    </row>
    <row r="5258" spans="1:16" x14ac:dyDescent="0.25">
      <c r="A5258" s="231" t="s">
        <v>7652</v>
      </c>
      <c r="B5258" s="232" t="s">
        <v>7653</v>
      </c>
      <c r="C5258" s="233">
        <v>2283087</v>
      </c>
      <c r="D5258" s="233">
        <v>2537628</v>
      </c>
      <c r="E5258" s="233">
        <v>3021372</v>
      </c>
      <c r="F5258" s="233">
        <v>3976413</v>
      </c>
      <c r="G5258" s="233">
        <v>5356453</v>
      </c>
      <c r="H5258" s="233">
        <v>6460163</v>
      </c>
      <c r="I5258" s="233">
        <v>7591676</v>
      </c>
      <c r="J5258" s="233">
        <v>7938985</v>
      </c>
      <c r="K5258" s="233">
        <v>7073386</v>
      </c>
      <c r="L5258" s="233">
        <v>10626842</v>
      </c>
      <c r="M5258" s="233">
        <v>12768657</v>
      </c>
      <c r="N5258" s="233">
        <v>11830951</v>
      </c>
      <c r="O5258" s="233">
        <v>12002444</v>
      </c>
      <c r="P5258" s="234">
        <v>12111858</v>
      </c>
    </row>
    <row r="5259" spans="1:16" x14ac:dyDescent="0.25">
      <c r="A5259" s="231" t="s">
        <v>1306</v>
      </c>
      <c r="B5259" s="232" t="s">
        <v>4738</v>
      </c>
      <c r="C5259" s="233">
        <v>2342072</v>
      </c>
      <c r="D5259" s="233">
        <v>2478481</v>
      </c>
      <c r="E5259" s="233">
        <v>2896178</v>
      </c>
      <c r="F5259" s="233">
        <v>3538704</v>
      </c>
      <c r="G5259" s="233">
        <v>3891821</v>
      </c>
      <c r="H5259" s="233">
        <v>4467680</v>
      </c>
      <c r="I5259" s="233">
        <v>5240382</v>
      </c>
      <c r="J5259" s="233">
        <v>5638802</v>
      </c>
      <c r="K5259" s="233">
        <v>4397556</v>
      </c>
      <c r="L5259" s="233">
        <v>5532559</v>
      </c>
      <c r="M5259" s="233">
        <v>6202271</v>
      </c>
      <c r="N5259" s="233">
        <v>5838247</v>
      </c>
      <c r="O5259" s="233">
        <v>6231403</v>
      </c>
      <c r="P5259" s="234">
        <v>6617496</v>
      </c>
    </row>
    <row r="5260" spans="1:16" x14ac:dyDescent="0.25">
      <c r="A5260" s="231" t="s">
        <v>1137</v>
      </c>
      <c r="B5260" s="232" t="s">
        <v>4739</v>
      </c>
      <c r="C5260" s="233">
        <v>1711233</v>
      </c>
      <c r="D5260" s="233">
        <v>1973679</v>
      </c>
      <c r="E5260" s="233">
        <v>2246385</v>
      </c>
      <c r="F5260" s="233">
        <v>2726502</v>
      </c>
      <c r="G5260" s="233">
        <v>3190815</v>
      </c>
      <c r="H5260" s="233">
        <v>3649653</v>
      </c>
      <c r="I5260" s="233">
        <v>4239088</v>
      </c>
      <c r="J5260" s="233">
        <v>4523304</v>
      </c>
      <c r="K5260" s="233">
        <v>5346750</v>
      </c>
      <c r="L5260" s="233">
        <v>5492456</v>
      </c>
      <c r="M5260" s="233">
        <v>5464548</v>
      </c>
      <c r="N5260" s="233">
        <v>5217280</v>
      </c>
      <c r="O5260" s="233">
        <v>5144097</v>
      </c>
      <c r="P5260" s="234">
        <v>5274712</v>
      </c>
    </row>
    <row r="5261" spans="1:16" x14ac:dyDescent="0.25">
      <c r="A5261" s="231" t="s">
        <v>1857</v>
      </c>
      <c r="B5261" s="232" t="s">
        <v>9700</v>
      </c>
      <c r="C5261" s="233">
        <v>3129545</v>
      </c>
      <c r="D5261" s="233">
        <v>3374525</v>
      </c>
      <c r="E5261" s="233">
        <v>4133154</v>
      </c>
      <c r="F5261" s="233">
        <v>5147862</v>
      </c>
      <c r="G5261" s="233">
        <v>5655923</v>
      </c>
      <c r="H5261" s="233">
        <v>6028141</v>
      </c>
      <c r="I5261" s="233">
        <v>7117881</v>
      </c>
      <c r="J5261" s="233">
        <v>7555897</v>
      </c>
      <c r="K5261" s="233">
        <v>2689397</v>
      </c>
      <c r="L5261" s="233">
        <v>3499065</v>
      </c>
      <c r="M5261" s="233">
        <v>4182398</v>
      </c>
      <c r="N5261" s="233">
        <v>4258444</v>
      </c>
      <c r="O5261" s="233">
        <v>4266967</v>
      </c>
      <c r="P5261" s="234">
        <v>4645434</v>
      </c>
    </row>
    <row r="5262" spans="1:16" x14ac:dyDescent="0.25">
      <c r="A5262" s="231" t="s">
        <v>7775</v>
      </c>
      <c r="B5262" s="232" t="s">
        <v>7776</v>
      </c>
      <c r="C5262" s="233">
        <v>145255</v>
      </c>
      <c r="D5262" s="233">
        <v>156120</v>
      </c>
      <c r="E5262" s="233">
        <v>184865</v>
      </c>
      <c r="F5262" s="233">
        <v>221303</v>
      </c>
      <c r="G5262" s="233">
        <v>223866</v>
      </c>
      <c r="H5262" s="233">
        <v>208907</v>
      </c>
      <c r="I5262" s="233">
        <v>226431</v>
      </c>
      <c r="J5262" s="233">
        <v>251948</v>
      </c>
      <c r="K5262" s="233">
        <v>237478</v>
      </c>
      <c r="L5262" s="233">
        <v>294668</v>
      </c>
      <c r="M5262" s="233">
        <v>454123</v>
      </c>
      <c r="N5262" s="233">
        <v>427433</v>
      </c>
      <c r="O5262" s="233">
        <v>423246</v>
      </c>
      <c r="P5262" s="234">
        <v>461733</v>
      </c>
    </row>
    <row r="5263" spans="1:16" x14ac:dyDescent="0.25">
      <c r="A5263" s="231" t="s">
        <v>1940</v>
      </c>
      <c r="B5263" s="232" t="s">
        <v>3649</v>
      </c>
      <c r="C5263" s="233">
        <v>1070965</v>
      </c>
      <c r="D5263" s="233">
        <v>1196298</v>
      </c>
      <c r="E5263" s="233">
        <v>1415016</v>
      </c>
      <c r="F5263" s="233">
        <v>1672666</v>
      </c>
      <c r="G5263" s="233">
        <v>1635465</v>
      </c>
      <c r="H5263" s="233">
        <v>1627010</v>
      </c>
      <c r="I5263" s="233">
        <v>1883778</v>
      </c>
      <c r="J5263" s="233">
        <v>2098041</v>
      </c>
      <c r="K5263" s="233">
        <v>1807237</v>
      </c>
      <c r="L5263" s="233">
        <v>2000214</v>
      </c>
      <c r="M5263" s="233">
        <v>2318805</v>
      </c>
      <c r="N5263" s="233">
        <v>2363402</v>
      </c>
      <c r="O5263" s="233">
        <v>2388554</v>
      </c>
      <c r="P5263" s="234">
        <v>2448106</v>
      </c>
    </row>
    <row r="5264" spans="1:16" x14ac:dyDescent="0.25">
      <c r="A5264" s="231" t="s">
        <v>7963</v>
      </c>
      <c r="B5264" s="232" t="s">
        <v>7964</v>
      </c>
      <c r="C5264" s="233">
        <v>978161</v>
      </c>
      <c r="D5264" s="233">
        <v>1141527</v>
      </c>
      <c r="E5264" s="233">
        <v>1234215</v>
      </c>
      <c r="F5264" s="233">
        <v>1483519</v>
      </c>
      <c r="G5264" s="233">
        <v>1589981</v>
      </c>
      <c r="H5264" s="233">
        <v>1843830</v>
      </c>
      <c r="I5264" s="233">
        <v>2142913</v>
      </c>
      <c r="J5264" s="233">
        <v>2443086</v>
      </c>
      <c r="K5264" s="233">
        <v>735154</v>
      </c>
      <c r="L5264" s="233">
        <v>802879</v>
      </c>
      <c r="M5264" s="233">
        <v>898724</v>
      </c>
      <c r="N5264" s="233">
        <v>924248</v>
      </c>
      <c r="O5264" s="233">
        <v>971387</v>
      </c>
      <c r="P5264" s="234">
        <v>995026</v>
      </c>
    </row>
    <row r="5265" spans="1:16" x14ac:dyDescent="0.25">
      <c r="A5265" s="231" t="s">
        <v>1908</v>
      </c>
      <c r="B5265" s="232" t="s">
        <v>5191</v>
      </c>
      <c r="C5265" s="233">
        <v>87282</v>
      </c>
      <c r="D5265" s="233">
        <v>86509</v>
      </c>
      <c r="E5265" s="233">
        <v>94168</v>
      </c>
      <c r="F5265" s="233">
        <v>144445</v>
      </c>
      <c r="G5265" s="233">
        <v>227678</v>
      </c>
      <c r="H5265" s="233">
        <v>251582</v>
      </c>
      <c r="I5265" s="233">
        <v>272078</v>
      </c>
      <c r="J5265" s="233">
        <v>316995</v>
      </c>
      <c r="K5265" s="233">
        <v>304075</v>
      </c>
      <c r="L5265" s="233">
        <v>355771</v>
      </c>
      <c r="M5265" s="233">
        <v>344390</v>
      </c>
      <c r="N5265" s="233">
        <v>316833</v>
      </c>
      <c r="O5265" s="233">
        <v>291573</v>
      </c>
      <c r="P5265" s="234">
        <v>314640</v>
      </c>
    </row>
    <row r="5266" spans="1:16" x14ac:dyDescent="0.25">
      <c r="A5266" s="231" t="s">
        <v>928</v>
      </c>
      <c r="B5266" s="232" t="s">
        <v>5192</v>
      </c>
      <c r="C5266" s="233">
        <v>906755</v>
      </c>
      <c r="D5266" s="233">
        <v>907571</v>
      </c>
      <c r="E5266" s="233">
        <v>1025919</v>
      </c>
      <c r="F5266" s="233">
        <v>1586691</v>
      </c>
      <c r="G5266" s="233">
        <v>2092357</v>
      </c>
      <c r="H5266" s="233">
        <v>2482157</v>
      </c>
      <c r="I5266" s="233">
        <v>2962499</v>
      </c>
      <c r="J5266" s="233">
        <v>3213284</v>
      </c>
      <c r="K5266" s="233">
        <v>3069852</v>
      </c>
      <c r="L5266" s="233">
        <v>3736572</v>
      </c>
      <c r="M5266" s="233">
        <v>4383672</v>
      </c>
      <c r="N5266" s="233">
        <v>4490870</v>
      </c>
      <c r="O5266" s="233">
        <v>4121186</v>
      </c>
      <c r="P5266" s="234">
        <v>4132626</v>
      </c>
    </row>
    <row r="5267" spans="1:16" x14ac:dyDescent="0.25">
      <c r="A5267" s="231" t="s">
        <v>2359</v>
      </c>
      <c r="B5267" s="232" t="s">
        <v>9701</v>
      </c>
      <c r="C5267" s="233">
        <v>1329926</v>
      </c>
      <c r="D5267" s="233">
        <v>1589576</v>
      </c>
      <c r="E5267" s="233">
        <v>1894785</v>
      </c>
      <c r="F5267" s="233">
        <v>2196539</v>
      </c>
      <c r="G5267" s="233">
        <v>2641186</v>
      </c>
      <c r="H5267" s="233">
        <v>3200833</v>
      </c>
      <c r="I5267" s="233">
        <v>3618608</v>
      </c>
      <c r="J5267" s="233">
        <v>3889726</v>
      </c>
      <c r="K5267" s="233">
        <v>2711606</v>
      </c>
      <c r="L5267" s="233">
        <v>2835531</v>
      </c>
      <c r="M5267" s="233">
        <v>3004104</v>
      </c>
      <c r="N5267" s="233">
        <v>2870356</v>
      </c>
      <c r="O5267" s="233">
        <v>2953445</v>
      </c>
      <c r="P5267" s="234">
        <v>2881417</v>
      </c>
    </row>
    <row r="5268" spans="1:16" x14ac:dyDescent="0.25">
      <c r="A5268" s="231" t="s">
        <v>1545</v>
      </c>
      <c r="B5268" s="232" t="s">
        <v>9702</v>
      </c>
      <c r="C5268" s="233">
        <v>536305</v>
      </c>
      <c r="D5268" s="233">
        <v>568518</v>
      </c>
      <c r="E5268" s="233">
        <v>695728</v>
      </c>
      <c r="F5268" s="233">
        <v>962678</v>
      </c>
      <c r="G5268" s="233">
        <v>866389</v>
      </c>
      <c r="H5268" s="233">
        <v>909810</v>
      </c>
      <c r="I5268" s="233">
        <v>1026875</v>
      </c>
      <c r="J5268" s="233">
        <v>1132696</v>
      </c>
      <c r="K5268" s="233">
        <v>1427616</v>
      </c>
      <c r="L5268" s="233">
        <v>1694047</v>
      </c>
      <c r="M5268" s="233">
        <v>2258096</v>
      </c>
      <c r="N5268" s="233">
        <v>1888053</v>
      </c>
      <c r="O5268" s="233">
        <v>2024448</v>
      </c>
      <c r="P5268" s="234">
        <v>2157814</v>
      </c>
    </row>
    <row r="5269" spans="1:16" x14ac:dyDescent="0.25">
      <c r="A5269" s="231" t="s">
        <v>283</v>
      </c>
      <c r="B5269" s="232" t="s">
        <v>4729</v>
      </c>
      <c r="C5269" s="233">
        <v>602480</v>
      </c>
      <c r="D5269" s="233">
        <v>616363</v>
      </c>
      <c r="E5269" s="233">
        <v>706931</v>
      </c>
      <c r="F5269" s="233">
        <v>883108</v>
      </c>
      <c r="G5269" s="233">
        <v>1166843</v>
      </c>
      <c r="H5269" s="233">
        <v>1283782</v>
      </c>
      <c r="I5269" s="233">
        <v>1669320</v>
      </c>
      <c r="J5269" s="233">
        <v>1966437</v>
      </c>
      <c r="K5269" s="233">
        <v>1416275</v>
      </c>
      <c r="L5269" s="233">
        <v>1569952</v>
      </c>
      <c r="M5269" s="233">
        <v>1917299</v>
      </c>
      <c r="N5269" s="233">
        <v>1906727</v>
      </c>
      <c r="O5269" s="233">
        <v>2006816</v>
      </c>
      <c r="P5269" s="234">
        <v>1994139</v>
      </c>
    </row>
    <row r="5270" spans="1:16" x14ac:dyDescent="0.25">
      <c r="A5270" s="231" t="s">
        <v>2119</v>
      </c>
      <c r="B5270" s="232" t="s">
        <v>4730</v>
      </c>
      <c r="C5270" s="233">
        <v>206063</v>
      </c>
      <c r="D5270" s="233">
        <v>239172</v>
      </c>
      <c r="E5270" s="233">
        <v>299063</v>
      </c>
      <c r="F5270" s="233">
        <v>378659</v>
      </c>
      <c r="G5270" s="233">
        <v>476999</v>
      </c>
      <c r="H5270" s="233">
        <v>697421</v>
      </c>
      <c r="I5270" s="233">
        <v>872875</v>
      </c>
      <c r="J5270" s="233">
        <v>1039098</v>
      </c>
      <c r="K5270" s="233">
        <v>787771</v>
      </c>
      <c r="L5270" s="233">
        <v>954347</v>
      </c>
      <c r="M5270" s="233">
        <v>1145211</v>
      </c>
      <c r="N5270" s="233">
        <v>1110828</v>
      </c>
      <c r="O5270" s="233">
        <v>1104967</v>
      </c>
      <c r="P5270" s="234">
        <v>1122262</v>
      </c>
    </row>
    <row r="5271" spans="1:16" x14ac:dyDescent="0.25">
      <c r="A5271" s="231" t="s">
        <v>489</v>
      </c>
      <c r="B5271" s="232" t="s">
        <v>4731</v>
      </c>
      <c r="C5271" s="233">
        <v>628199</v>
      </c>
      <c r="D5271" s="233">
        <v>644038</v>
      </c>
      <c r="E5271" s="233">
        <v>750551</v>
      </c>
      <c r="F5271" s="233">
        <v>926759</v>
      </c>
      <c r="G5271" s="233">
        <v>1075129</v>
      </c>
      <c r="H5271" s="233">
        <v>1173796</v>
      </c>
      <c r="I5271" s="233">
        <v>1441466</v>
      </c>
      <c r="J5271" s="233">
        <v>1524929</v>
      </c>
      <c r="K5271" s="233">
        <v>1106738</v>
      </c>
      <c r="L5271" s="233">
        <v>1165548</v>
      </c>
      <c r="M5271" s="233">
        <v>1360792</v>
      </c>
      <c r="N5271" s="233">
        <v>1397198</v>
      </c>
      <c r="O5271" s="233">
        <v>1496539</v>
      </c>
      <c r="P5271" s="234">
        <v>1461140</v>
      </c>
    </row>
    <row r="5272" spans="1:16" x14ac:dyDescent="0.25">
      <c r="A5272" s="231" t="s">
        <v>312</v>
      </c>
      <c r="B5272" s="232" t="s">
        <v>4732</v>
      </c>
      <c r="C5272" s="233">
        <v>561764</v>
      </c>
      <c r="D5272" s="233">
        <v>583615</v>
      </c>
      <c r="E5272" s="233">
        <v>704572</v>
      </c>
      <c r="F5272" s="233">
        <v>895598</v>
      </c>
      <c r="G5272" s="233">
        <v>1116617</v>
      </c>
      <c r="H5272" s="233">
        <v>1334911</v>
      </c>
      <c r="I5272" s="233">
        <v>1725692</v>
      </c>
      <c r="J5272" s="233">
        <v>1888740</v>
      </c>
      <c r="K5272" s="233">
        <v>1526423</v>
      </c>
      <c r="L5272" s="233">
        <v>1641223</v>
      </c>
      <c r="M5272" s="233">
        <v>1984246</v>
      </c>
      <c r="N5272" s="233">
        <v>1855767</v>
      </c>
      <c r="O5272" s="233">
        <v>2021987</v>
      </c>
      <c r="P5272" s="234">
        <v>2150310</v>
      </c>
    </row>
    <row r="5273" spans="1:16" x14ac:dyDescent="0.25">
      <c r="A5273" s="231" t="s">
        <v>701</v>
      </c>
      <c r="B5273" s="232" t="s">
        <v>4734</v>
      </c>
      <c r="C5273" s="233">
        <v>1151492</v>
      </c>
      <c r="D5273" s="233">
        <v>1277593</v>
      </c>
      <c r="E5273" s="233">
        <v>1524984</v>
      </c>
      <c r="F5273" s="233">
        <v>1926577</v>
      </c>
      <c r="G5273" s="233">
        <v>2093832</v>
      </c>
      <c r="H5273" s="233">
        <v>2543640</v>
      </c>
      <c r="I5273" s="233">
        <v>3060032</v>
      </c>
      <c r="J5273" s="233">
        <v>3358037</v>
      </c>
      <c r="K5273" s="233">
        <v>2856329</v>
      </c>
      <c r="L5273" s="233">
        <v>3048624</v>
      </c>
      <c r="M5273" s="233">
        <v>3398375</v>
      </c>
      <c r="N5273" s="233">
        <v>3397644</v>
      </c>
      <c r="O5273" s="233">
        <v>3533843</v>
      </c>
      <c r="P5273" s="234">
        <v>3610750</v>
      </c>
    </row>
    <row r="5274" spans="1:16" x14ac:dyDescent="0.25">
      <c r="A5274" s="231" t="s">
        <v>274</v>
      </c>
      <c r="B5274" s="232" t="s">
        <v>3650</v>
      </c>
      <c r="C5274" s="233">
        <v>783826</v>
      </c>
      <c r="D5274" s="233">
        <v>834535</v>
      </c>
      <c r="E5274" s="233">
        <v>962050</v>
      </c>
      <c r="F5274" s="233">
        <v>1172886</v>
      </c>
      <c r="G5274" s="233">
        <v>1428539</v>
      </c>
      <c r="H5274" s="233">
        <v>1687094</v>
      </c>
      <c r="I5274" s="233">
        <v>2091961</v>
      </c>
      <c r="J5274" s="233">
        <v>2257898</v>
      </c>
      <c r="K5274" s="233">
        <v>1892355</v>
      </c>
      <c r="L5274" s="233">
        <v>2459946</v>
      </c>
      <c r="M5274" s="233">
        <v>3077617</v>
      </c>
      <c r="N5274" s="233">
        <v>3118995</v>
      </c>
      <c r="O5274" s="233">
        <v>3537057</v>
      </c>
      <c r="P5274" s="234">
        <v>3895788</v>
      </c>
    </row>
    <row r="5275" spans="1:16" x14ac:dyDescent="0.25">
      <c r="A5275" s="231" t="s">
        <v>295</v>
      </c>
      <c r="B5275" s="232" t="s">
        <v>4720</v>
      </c>
      <c r="C5275" s="233">
        <v>1491343</v>
      </c>
      <c r="D5275" s="233">
        <v>1621163</v>
      </c>
      <c r="E5275" s="233">
        <v>1993950</v>
      </c>
      <c r="F5275" s="233">
        <v>2461829</v>
      </c>
      <c r="G5275" s="233">
        <v>2805582</v>
      </c>
      <c r="H5275" s="233">
        <v>3206813</v>
      </c>
      <c r="I5275" s="233">
        <v>3937548</v>
      </c>
      <c r="J5275" s="233">
        <v>4365565</v>
      </c>
      <c r="K5275" s="233">
        <v>3540314</v>
      </c>
      <c r="L5275" s="233">
        <v>4185663</v>
      </c>
      <c r="M5275" s="233">
        <v>4939514</v>
      </c>
      <c r="N5275" s="233">
        <v>4997890</v>
      </c>
      <c r="O5275" s="233">
        <v>5349525</v>
      </c>
      <c r="P5275" s="234">
        <v>5567495</v>
      </c>
    </row>
    <row r="5276" spans="1:16" x14ac:dyDescent="0.25">
      <c r="A5276" s="231" t="s">
        <v>1126</v>
      </c>
      <c r="B5276" s="232" t="s">
        <v>4721</v>
      </c>
      <c r="C5276" s="233">
        <v>1589503</v>
      </c>
      <c r="D5276" s="233">
        <v>1679773</v>
      </c>
      <c r="E5276" s="233">
        <v>1899839</v>
      </c>
      <c r="F5276" s="233">
        <v>2363901</v>
      </c>
      <c r="G5276" s="233">
        <v>2673677</v>
      </c>
      <c r="H5276" s="233">
        <v>2998181</v>
      </c>
      <c r="I5276" s="233">
        <v>3461640</v>
      </c>
      <c r="J5276" s="233">
        <v>3837970</v>
      </c>
      <c r="K5276" s="233">
        <v>3241990</v>
      </c>
      <c r="L5276" s="233">
        <v>3815278</v>
      </c>
      <c r="M5276" s="233">
        <v>4409629</v>
      </c>
      <c r="N5276" s="233">
        <v>4734114</v>
      </c>
      <c r="O5276" s="233">
        <v>5419607</v>
      </c>
      <c r="P5276" s="234">
        <v>5797787</v>
      </c>
    </row>
    <row r="5277" spans="1:16" x14ac:dyDescent="0.25">
      <c r="A5277" s="231" t="s">
        <v>971</v>
      </c>
      <c r="B5277" s="232" t="s">
        <v>4722</v>
      </c>
      <c r="C5277" s="233">
        <v>212275</v>
      </c>
      <c r="D5277" s="233">
        <v>241613</v>
      </c>
      <c r="E5277" s="233">
        <v>289593</v>
      </c>
      <c r="F5277" s="233">
        <v>336755</v>
      </c>
      <c r="G5277" s="233">
        <v>390687</v>
      </c>
      <c r="H5277" s="233">
        <v>474011</v>
      </c>
      <c r="I5277" s="233">
        <v>546866</v>
      </c>
      <c r="J5277" s="233">
        <v>624804</v>
      </c>
      <c r="K5277" s="233">
        <v>474254</v>
      </c>
      <c r="L5277" s="233">
        <v>650337</v>
      </c>
      <c r="M5277" s="233">
        <v>841879</v>
      </c>
      <c r="N5277" s="233">
        <v>1044706</v>
      </c>
      <c r="O5277" s="233">
        <v>1138637</v>
      </c>
      <c r="P5277" s="234">
        <v>1213618</v>
      </c>
    </row>
    <row r="5278" spans="1:16" x14ac:dyDescent="0.25">
      <c r="A5278" s="231" t="s">
        <v>647</v>
      </c>
      <c r="B5278" s="232" t="s">
        <v>9703</v>
      </c>
      <c r="C5278" s="233">
        <v>2142086</v>
      </c>
      <c r="D5278" s="233">
        <v>2375255</v>
      </c>
      <c r="E5278" s="233">
        <v>2753568</v>
      </c>
      <c r="F5278" s="233">
        <v>3238804</v>
      </c>
      <c r="G5278" s="233">
        <v>3646905</v>
      </c>
      <c r="H5278" s="233">
        <v>4067151</v>
      </c>
      <c r="I5278" s="233">
        <v>4581770</v>
      </c>
      <c r="J5278" s="233">
        <v>4848166</v>
      </c>
      <c r="K5278" s="233">
        <v>4056543</v>
      </c>
      <c r="L5278" s="233">
        <v>4861614</v>
      </c>
      <c r="M5278" s="233">
        <v>5626702</v>
      </c>
      <c r="N5278" s="233">
        <v>5726080</v>
      </c>
      <c r="O5278" s="233">
        <v>6006793</v>
      </c>
      <c r="P5278" s="234">
        <v>6310857</v>
      </c>
    </row>
    <row r="5279" spans="1:16" x14ac:dyDescent="0.25">
      <c r="A5279" s="231" t="s">
        <v>569</v>
      </c>
      <c r="B5279" s="232" t="s">
        <v>4724</v>
      </c>
      <c r="C5279" s="233">
        <v>3194393</v>
      </c>
      <c r="D5279" s="233">
        <v>3794145</v>
      </c>
      <c r="E5279" s="233">
        <v>4500269</v>
      </c>
      <c r="F5279" s="233">
        <v>5567659</v>
      </c>
      <c r="G5279" s="233">
        <v>6424461</v>
      </c>
      <c r="H5279" s="233">
        <v>7556002</v>
      </c>
      <c r="I5279" s="233">
        <v>8852925</v>
      </c>
      <c r="J5279" s="233">
        <v>9942542</v>
      </c>
      <c r="K5279" s="233">
        <v>8787845</v>
      </c>
      <c r="L5279" s="233">
        <v>11359479</v>
      </c>
      <c r="M5279" s="233">
        <v>13062094</v>
      </c>
      <c r="N5279" s="233">
        <v>13536288</v>
      </c>
      <c r="O5279" s="233">
        <v>15027801</v>
      </c>
      <c r="P5279" s="234">
        <v>15198856</v>
      </c>
    </row>
    <row r="5280" spans="1:16" x14ac:dyDescent="0.25">
      <c r="A5280" s="231" t="s">
        <v>417</v>
      </c>
      <c r="B5280" s="232" t="s">
        <v>4725</v>
      </c>
      <c r="C5280" s="233">
        <v>4093341</v>
      </c>
      <c r="D5280" s="233">
        <v>4448580</v>
      </c>
      <c r="E5280" s="233">
        <v>5385997</v>
      </c>
      <c r="F5280" s="233">
        <v>6700643</v>
      </c>
      <c r="G5280" s="233">
        <v>7975502</v>
      </c>
      <c r="H5280" s="233">
        <v>9053930</v>
      </c>
      <c r="I5280" s="233">
        <v>10579972</v>
      </c>
      <c r="J5280" s="233">
        <v>12160229</v>
      </c>
      <c r="K5280" s="233">
        <v>9802360</v>
      </c>
      <c r="L5280" s="233">
        <v>12006981</v>
      </c>
      <c r="M5280" s="233">
        <v>13965767</v>
      </c>
      <c r="N5280" s="233">
        <v>13694840</v>
      </c>
      <c r="O5280" s="233">
        <v>14813877</v>
      </c>
      <c r="P5280" s="234">
        <v>15582084</v>
      </c>
    </row>
    <row r="5281" spans="1:16" x14ac:dyDescent="0.25">
      <c r="A5281" s="231" t="s">
        <v>601</v>
      </c>
      <c r="B5281" s="232" t="s">
        <v>4726</v>
      </c>
      <c r="C5281" s="233">
        <v>3643269</v>
      </c>
      <c r="D5281" s="233">
        <v>4142001</v>
      </c>
      <c r="E5281" s="233">
        <v>4922248</v>
      </c>
      <c r="F5281" s="233">
        <v>5802932</v>
      </c>
      <c r="G5281" s="233">
        <v>6364345</v>
      </c>
      <c r="H5281" s="233">
        <v>7364052</v>
      </c>
      <c r="I5281" s="233">
        <v>8375873</v>
      </c>
      <c r="J5281" s="233">
        <v>9150754</v>
      </c>
      <c r="K5281" s="233">
        <v>7509360</v>
      </c>
      <c r="L5281" s="233">
        <v>8831884</v>
      </c>
      <c r="M5281" s="233">
        <v>10414510</v>
      </c>
      <c r="N5281" s="233">
        <v>9989061</v>
      </c>
      <c r="O5281" s="233">
        <v>10385517</v>
      </c>
      <c r="P5281" s="234">
        <v>10530546</v>
      </c>
    </row>
    <row r="5282" spans="1:16" x14ac:dyDescent="0.25">
      <c r="A5282" s="231" t="s">
        <v>1991</v>
      </c>
      <c r="B5282" s="232" t="s">
        <v>6820</v>
      </c>
      <c r="C5282" s="233">
        <v>664781</v>
      </c>
      <c r="D5282" s="233">
        <v>769319</v>
      </c>
      <c r="E5282" s="233">
        <v>968634</v>
      </c>
      <c r="F5282" s="233">
        <v>1170536</v>
      </c>
      <c r="G5282" s="233">
        <v>1302623</v>
      </c>
      <c r="H5282" s="233">
        <v>1518326</v>
      </c>
      <c r="I5282" s="233">
        <v>1782829</v>
      </c>
      <c r="J5282" s="233">
        <v>1941127</v>
      </c>
      <c r="K5282" s="233">
        <v>1462294</v>
      </c>
      <c r="L5282" s="233">
        <v>1859012</v>
      </c>
      <c r="M5282" s="233">
        <v>2164381</v>
      </c>
      <c r="N5282" s="233">
        <v>2036362</v>
      </c>
      <c r="O5282" s="233">
        <v>2212548</v>
      </c>
      <c r="P5282" s="234">
        <v>2235073</v>
      </c>
    </row>
    <row r="5283" spans="1:16" x14ac:dyDescent="0.25">
      <c r="A5283" s="231" t="s">
        <v>6603</v>
      </c>
      <c r="B5283" s="232" t="s">
        <v>9704</v>
      </c>
      <c r="C5283" s="233">
        <v>2398228</v>
      </c>
      <c r="D5283" s="233">
        <v>153219</v>
      </c>
      <c r="E5283" s="233">
        <v>155057</v>
      </c>
      <c r="F5283" s="233">
        <v>10552</v>
      </c>
      <c r="G5283" s="233">
        <v>7861</v>
      </c>
      <c r="H5283" s="233">
        <v>8276</v>
      </c>
      <c r="I5283" s="233">
        <v>7846</v>
      </c>
      <c r="J5283" s="233">
        <v>2633</v>
      </c>
      <c r="K5283" s="233">
        <v>2237</v>
      </c>
      <c r="L5283" s="233"/>
      <c r="M5283" s="233"/>
      <c r="N5283" s="233">
        <v>2</v>
      </c>
      <c r="O5283" s="233"/>
      <c r="P5283" s="234"/>
    </row>
    <row r="5284" spans="1:16" x14ac:dyDescent="0.25">
      <c r="A5284" s="231" t="s">
        <v>811</v>
      </c>
      <c r="B5284" s="232" t="s">
        <v>4727</v>
      </c>
      <c r="C5284" s="233"/>
      <c r="D5284" s="233">
        <v>1550412</v>
      </c>
      <c r="E5284" s="233">
        <v>1796393</v>
      </c>
      <c r="F5284" s="233">
        <v>2279000</v>
      </c>
      <c r="G5284" s="233">
        <v>2481021</v>
      </c>
      <c r="H5284" s="233">
        <v>2807151</v>
      </c>
      <c r="I5284" s="233">
        <v>2918526</v>
      </c>
      <c r="J5284" s="233">
        <v>3008029</v>
      </c>
      <c r="K5284" s="233">
        <v>2289160</v>
      </c>
      <c r="L5284" s="233">
        <v>2660622</v>
      </c>
      <c r="M5284" s="233">
        <v>2942382</v>
      </c>
      <c r="N5284" s="233">
        <v>2817886</v>
      </c>
      <c r="O5284" s="233">
        <v>2890939</v>
      </c>
      <c r="P5284" s="234">
        <v>2880361</v>
      </c>
    </row>
    <row r="5285" spans="1:16" x14ac:dyDescent="0.25">
      <c r="A5285" s="231" t="s">
        <v>2517</v>
      </c>
      <c r="B5285" s="232" t="s">
        <v>4728</v>
      </c>
      <c r="C5285" s="233">
        <v>640729</v>
      </c>
      <c r="D5285" s="233">
        <v>748688</v>
      </c>
      <c r="E5285" s="233">
        <v>932094</v>
      </c>
      <c r="F5285" s="233">
        <v>1149040</v>
      </c>
      <c r="G5285" s="233">
        <v>1342408</v>
      </c>
      <c r="H5285" s="233">
        <v>1498008</v>
      </c>
      <c r="I5285" s="233">
        <v>2002694</v>
      </c>
      <c r="J5285" s="233">
        <v>1806155</v>
      </c>
      <c r="K5285" s="233">
        <v>1505199</v>
      </c>
      <c r="L5285" s="233">
        <v>1882939</v>
      </c>
      <c r="M5285" s="233">
        <v>1790103</v>
      </c>
      <c r="N5285" s="233">
        <v>1710988</v>
      </c>
      <c r="O5285" s="233">
        <v>1726362</v>
      </c>
      <c r="P5285" s="234">
        <v>1856855</v>
      </c>
    </row>
    <row r="5286" spans="1:16" x14ac:dyDescent="0.25">
      <c r="A5286" s="231" t="s">
        <v>2612</v>
      </c>
      <c r="B5286" s="232" t="s">
        <v>4559</v>
      </c>
      <c r="C5286" s="233">
        <v>684114</v>
      </c>
      <c r="D5286" s="233">
        <v>765524</v>
      </c>
      <c r="E5286" s="233">
        <v>814426</v>
      </c>
      <c r="F5286" s="233">
        <v>967963</v>
      </c>
      <c r="G5286" s="233">
        <v>1100681</v>
      </c>
      <c r="H5286" s="233">
        <v>1277082</v>
      </c>
      <c r="I5286" s="233">
        <v>1399127</v>
      </c>
      <c r="J5286" s="233">
        <v>1448927</v>
      </c>
      <c r="K5286" s="233">
        <v>1430411</v>
      </c>
      <c r="L5286" s="233">
        <v>1771808</v>
      </c>
      <c r="M5286" s="233">
        <v>1637698</v>
      </c>
      <c r="N5286" s="233">
        <v>1365858</v>
      </c>
      <c r="O5286" s="233">
        <v>1339137</v>
      </c>
      <c r="P5286" s="234">
        <v>1335205</v>
      </c>
    </row>
    <row r="5287" spans="1:16" x14ac:dyDescent="0.25">
      <c r="A5287" s="231" t="s">
        <v>616</v>
      </c>
      <c r="B5287" s="232" t="s">
        <v>4567</v>
      </c>
      <c r="C5287" s="233">
        <v>1306259</v>
      </c>
      <c r="D5287" s="233">
        <v>1462797</v>
      </c>
      <c r="E5287" s="233">
        <v>1709386</v>
      </c>
      <c r="F5287" s="233">
        <v>2251988</v>
      </c>
      <c r="G5287" s="233">
        <v>2799218</v>
      </c>
      <c r="H5287" s="233">
        <v>3128140</v>
      </c>
      <c r="I5287" s="233">
        <v>3515265</v>
      </c>
      <c r="J5287" s="233">
        <v>3873702</v>
      </c>
      <c r="K5287" s="233">
        <v>3588339</v>
      </c>
      <c r="L5287" s="233">
        <v>4713137</v>
      </c>
      <c r="M5287" s="233">
        <v>5630072</v>
      </c>
      <c r="N5287" s="233">
        <v>5676944</v>
      </c>
      <c r="O5287" s="233">
        <v>5543614</v>
      </c>
      <c r="P5287" s="234">
        <v>5822702</v>
      </c>
    </row>
    <row r="5288" spans="1:16" x14ac:dyDescent="0.25">
      <c r="A5288" s="231" t="s">
        <v>1559</v>
      </c>
      <c r="B5288" s="232" t="s">
        <v>4568</v>
      </c>
      <c r="C5288" s="233">
        <v>436730</v>
      </c>
      <c r="D5288" s="233">
        <v>433862</v>
      </c>
      <c r="E5288" s="233">
        <v>493631</v>
      </c>
      <c r="F5288" s="233">
        <v>635717</v>
      </c>
      <c r="G5288" s="233">
        <v>719789</v>
      </c>
      <c r="H5288" s="233">
        <v>873950</v>
      </c>
      <c r="I5288" s="233">
        <v>1049967</v>
      </c>
      <c r="J5288" s="233">
        <v>1136285</v>
      </c>
      <c r="K5288" s="233">
        <v>959150</v>
      </c>
      <c r="L5288" s="233">
        <v>1095281</v>
      </c>
      <c r="M5288" s="233">
        <v>1330752</v>
      </c>
      <c r="N5288" s="233">
        <v>1264209</v>
      </c>
      <c r="O5288" s="233">
        <v>1332457</v>
      </c>
      <c r="P5288" s="234">
        <v>1267074</v>
      </c>
    </row>
    <row r="5289" spans="1:16" x14ac:dyDescent="0.25">
      <c r="A5289" s="231" t="s">
        <v>2136</v>
      </c>
      <c r="B5289" s="232" t="s">
        <v>3658</v>
      </c>
      <c r="C5289" s="233">
        <v>1083866</v>
      </c>
      <c r="D5289" s="233">
        <v>1225511</v>
      </c>
      <c r="E5289" s="233">
        <v>1433664</v>
      </c>
      <c r="F5289" s="233">
        <v>1699146</v>
      </c>
      <c r="G5289" s="233">
        <v>1967140</v>
      </c>
      <c r="H5289" s="233">
        <v>2334296</v>
      </c>
      <c r="I5289" s="233">
        <v>2679499</v>
      </c>
      <c r="J5289" s="233">
        <v>2819234</v>
      </c>
      <c r="K5289" s="233">
        <v>2383324</v>
      </c>
      <c r="L5289" s="233">
        <v>2724162</v>
      </c>
      <c r="M5289" s="233">
        <v>3211383</v>
      </c>
      <c r="N5289" s="233">
        <v>3343652</v>
      </c>
      <c r="O5289" s="233">
        <v>3628871</v>
      </c>
      <c r="P5289" s="234">
        <v>3760933</v>
      </c>
    </row>
    <row r="5290" spans="1:16" x14ac:dyDescent="0.25">
      <c r="A5290" s="231" t="s">
        <v>285</v>
      </c>
      <c r="B5290" s="232" t="s">
        <v>4563</v>
      </c>
      <c r="C5290" s="233">
        <v>5058062</v>
      </c>
      <c r="D5290" s="233">
        <v>5634653</v>
      </c>
      <c r="E5290" s="233">
        <v>6618431</v>
      </c>
      <c r="F5290" s="233">
        <v>8089397</v>
      </c>
      <c r="G5290" s="233">
        <v>8739615</v>
      </c>
      <c r="H5290" s="233">
        <v>9776969</v>
      </c>
      <c r="I5290" s="233">
        <v>11623699</v>
      </c>
      <c r="J5290" s="233">
        <v>12284699</v>
      </c>
      <c r="K5290" s="233">
        <v>10234574</v>
      </c>
      <c r="L5290" s="233">
        <v>12472402</v>
      </c>
      <c r="M5290" s="233">
        <v>15293286</v>
      </c>
      <c r="N5290" s="233">
        <v>13686581</v>
      </c>
      <c r="O5290" s="233">
        <v>14261176</v>
      </c>
      <c r="P5290" s="234">
        <v>14837706</v>
      </c>
    </row>
    <row r="5291" spans="1:16" x14ac:dyDescent="0.25">
      <c r="A5291" s="231" t="s">
        <v>579</v>
      </c>
      <c r="B5291" s="232" t="s">
        <v>4564</v>
      </c>
      <c r="C5291" s="233">
        <v>622348</v>
      </c>
      <c r="D5291" s="233">
        <v>667455</v>
      </c>
      <c r="E5291" s="233">
        <v>812743</v>
      </c>
      <c r="F5291" s="233">
        <v>1038707</v>
      </c>
      <c r="G5291" s="233">
        <v>1142726</v>
      </c>
      <c r="H5291" s="233">
        <v>1178811</v>
      </c>
      <c r="I5291" s="233">
        <v>1320642</v>
      </c>
      <c r="J5291" s="233">
        <v>1501298</v>
      </c>
      <c r="K5291" s="233">
        <v>1170709</v>
      </c>
      <c r="L5291" s="233">
        <v>1252252</v>
      </c>
      <c r="M5291" s="233">
        <v>1388102</v>
      </c>
      <c r="N5291" s="233">
        <v>1462644</v>
      </c>
      <c r="O5291" s="233">
        <v>1401645</v>
      </c>
      <c r="P5291" s="234">
        <v>1326462</v>
      </c>
    </row>
    <row r="5292" spans="1:16" x14ac:dyDescent="0.25">
      <c r="A5292" s="231" t="s">
        <v>1863</v>
      </c>
      <c r="B5292" s="232" t="s">
        <v>4565</v>
      </c>
      <c r="C5292" s="233">
        <v>160997</v>
      </c>
      <c r="D5292" s="233">
        <v>181735</v>
      </c>
      <c r="E5292" s="233">
        <v>239434</v>
      </c>
      <c r="F5292" s="233">
        <v>307283</v>
      </c>
      <c r="G5292" s="233">
        <v>345812</v>
      </c>
      <c r="H5292" s="233">
        <v>388977</v>
      </c>
      <c r="I5292" s="233">
        <v>481267</v>
      </c>
      <c r="J5292" s="233">
        <v>538460</v>
      </c>
      <c r="K5292" s="233">
        <v>482022</v>
      </c>
      <c r="L5292" s="233">
        <v>554846</v>
      </c>
      <c r="M5292" s="233">
        <v>656492</v>
      </c>
      <c r="N5292" s="233">
        <v>739073</v>
      </c>
      <c r="O5292" s="233">
        <v>760460</v>
      </c>
      <c r="P5292" s="234">
        <v>820136</v>
      </c>
    </row>
    <row r="5293" spans="1:16" x14ac:dyDescent="0.25">
      <c r="A5293" s="231" t="s">
        <v>816</v>
      </c>
      <c r="B5293" s="232" t="s">
        <v>9705</v>
      </c>
      <c r="C5293" s="233">
        <v>664058</v>
      </c>
      <c r="D5293" s="233">
        <v>714689</v>
      </c>
      <c r="E5293" s="233">
        <v>842222</v>
      </c>
      <c r="F5293" s="233">
        <v>1117209</v>
      </c>
      <c r="G5293" s="233">
        <v>1223497</v>
      </c>
      <c r="H5293" s="233">
        <v>1351188</v>
      </c>
      <c r="I5293" s="233">
        <v>1631887</v>
      </c>
      <c r="J5293" s="233">
        <v>1761870</v>
      </c>
      <c r="K5293" s="233">
        <v>1430061</v>
      </c>
      <c r="L5293" s="233">
        <v>1417880</v>
      </c>
      <c r="M5293" s="233">
        <v>1686200</v>
      </c>
      <c r="N5293" s="233">
        <v>1731816</v>
      </c>
      <c r="O5293" s="233">
        <v>1618958</v>
      </c>
      <c r="P5293" s="234">
        <v>1434504</v>
      </c>
    </row>
    <row r="5294" spans="1:16" x14ac:dyDescent="0.25">
      <c r="A5294" s="231" t="s">
        <v>329</v>
      </c>
      <c r="B5294" s="232" t="s">
        <v>9706</v>
      </c>
      <c r="C5294" s="233">
        <v>4339828</v>
      </c>
      <c r="D5294" s="233">
        <v>4911212</v>
      </c>
      <c r="E5294" s="233">
        <v>5591491</v>
      </c>
      <c r="F5294" s="233">
        <v>6329915</v>
      </c>
      <c r="G5294" s="233">
        <v>6891117</v>
      </c>
      <c r="H5294" s="233">
        <v>7488238</v>
      </c>
      <c r="I5294" s="233">
        <v>8565555</v>
      </c>
      <c r="J5294" s="233">
        <v>9171179</v>
      </c>
      <c r="K5294" s="233">
        <v>7829845</v>
      </c>
      <c r="L5294" s="233">
        <v>9109209</v>
      </c>
      <c r="M5294" s="233">
        <v>10303940</v>
      </c>
      <c r="N5294" s="233">
        <v>10978114</v>
      </c>
      <c r="O5294" s="233">
        <v>11720670</v>
      </c>
      <c r="P5294" s="234">
        <v>11913767</v>
      </c>
    </row>
    <row r="5295" spans="1:16" x14ac:dyDescent="0.25">
      <c r="A5295" s="231" t="s">
        <v>288</v>
      </c>
      <c r="B5295" s="232" t="s">
        <v>4556</v>
      </c>
      <c r="C5295" s="233">
        <v>3140056</v>
      </c>
      <c r="D5295" s="233">
        <v>3324498</v>
      </c>
      <c r="E5295" s="233">
        <v>4010246</v>
      </c>
      <c r="F5295" s="233">
        <v>4764666</v>
      </c>
      <c r="G5295" s="233">
        <v>5884311</v>
      </c>
      <c r="H5295" s="233">
        <v>6908264</v>
      </c>
      <c r="I5295" s="233">
        <v>7895139</v>
      </c>
      <c r="J5295" s="233">
        <v>8753728</v>
      </c>
      <c r="K5295" s="233">
        <v>7433203</v>
      </c>
      <c r="L5295" s="233">
        <v>8364984</v>
      </c>
      <c r="M5295" s="233">
        <v>9609014</v>
      </c>
      <c r="N5295" s="233">
        <v>9775292</v>
      </c>
      <c r="O5295" s="233">
        <v>10632136</v>
      </c>
      <c r="P5295" s="234">
        <v>11074804</v>
      </c>
    </row>
    <row r="5296" spans="1:16" x14ac:dyDescent="0.25">
      <c r="A5296" s="231" t="s">
        <v>245</v>
      </c>
      <c r="B5296" s="232" t="s">
        <v>4557</v>
      </c>
      <c r="C5296" s="233">
        <v>2045005</v>
      </c>
      <c r="D5296" s="233">
        <v>2200491</v>
      </c>
      <c r="E5296" s="233">
        <v>2503873</v>
      </c>
      <c r="F5296" s="233">
        <v>2762382</v>
      </c>
      <c r="G5296" s="233">
        <v>3189119</v>
      </c>
      <c r="H5296" s="233">
        <v>3429540</v>
      </c>
      <c r="I5296" s="233">
        <v>3804577</v>
      </c>
      <c r="J5296" s="233">
        <v>4055242</v>
      </c>
      <c r="K5296" s="233">
        <v>3473458</v>
      </c>
      <c r="L5296" s="233">
        <v>4237275</v>
      </c>
      <c r="M5296" s="233">
        <v>4437863</v>
      </c>
      <c r="N5296" s="233">
        <v>4563223</v>
      </c>
      <c r="O5296" s="233">
        <v>4705001</v>
      </c>
      <c r="P5296" s="234">
        <v>4694343</v>
      </c>
    </row>
    <row r="5297" spans="1:16" x14ac:dyDescent="0.25">
      <c r="A5297" s="231" t="s">
        <v>185</v>
      </c>
      <c r="B5297" s="232" t="s">
        <v>4558</v>
      </c>
      <c r="C5297" s="233">
        <v>2895175</v>
      </c>
      <c r="D5297" s="233">
        <v>3105834</v>
      </c>
      <c r="E5297" s="233">
        <v>3751979</v>
      </c>
      <c r="F5297" s="233">
        <v>4409922</v>
      </c>
      <c r="G5297" s="233">
        <v>4980655</v>
      </c>
      <c r="H5297" s="233">
        <v>5484485</v>
      </c>
      <c r="I5297" s="233">
        <v>6382648</v>
      </c>
      <c r="J5297" s="233">
        <v>7130314</v>
      </c>
      <c r="K5297" s="233">
        <v>6151824</v>
      </c>
      <c r="L5297" s="233">
        <v>6956820</v>
      </c>
      <c r="M5297" s="233">
        <v>8106748</v>
      </c>
      <c r="N5297" s="233">
        <v>8245572</v>
      </c>
      <c r="O5297" s="233">
        <v>8602423</v>
      </c>
      <c r="P5297" s="234">
        <v>8437951</v>
      </c>
    </row>
    <row r="5298" spans="1:16" x14ac:dyDescent="0.25">
      <c r="A5298" s="231" t="s">
        <v>1776</v>
      </c>
      <c r="B5298" s="232" t="s">
        <v>5374</v>
      </c>
      <c r="C5298" s="233">
        <v>890197</v>
      </c>
      <c r="D5298" s="233">
        <v>742207</v>
      </c>
      <c r="E5298" s="233">
        <v>653020</v>
      </c>
      <c r="F5298" s="233">
        <v>691897</v>
      </c>
      <c r="G5298" s="233">
        <v>669049</v>
      </c>
      <c r="H5298" s="233">
        <v>640134</v>
      </c>
      <c r="I5298" s="233">
        <v>658695</v>
      </c>
      <c r="J5298" s="233">
        <v>662552</v>
      </c>
      <c r="K5298" s="233">
        <v>540010</v>
      </c>
      <c r="L5298" s="233">
        <v>746864</v>
      </c>
      <c r="M5298" s="233">
        <v>816431</v>
      </c>
      <c r="N5298" s="233">
        <v>781053</v>
      </c>
      <c r="O5298" s="233">
        <v>749335</v>
      </c>
      <c r="P5298" s="234">
        <v>771990</v>
      </c>
    </row>
    <row r="5299" spans="1:16" x14ac:dyDescent="0.25">
      <c r="A5299" s="231" t="s">
        <v>255</v>
      </c>
      <c r="B5299" s="232" t="s">
        <v>3518</v>
      </c>
      <c r="C5299" s="233">
        <v>2296201</v>
      </c>
      <c r="D5299" s="233">
        <v>2599534</v>
      </c>
      <c r="E5299" s="233">
        <v>3020374</v>
      </c>
      <c r="F5299" s="233">
        <v>3550514</v>
      </c>
      <c r="G5299" s="233">
        <v>3932126</v>
      </c>
      <c r="H5299" s="233">
        <v>4475415</v>
      </c>
      <c r="I5299" s="233">
        <v>5228573</v>
      </c>
      <c r="J5299" s="233">
        <v>5740827</v>
      </c>
      <c r="K5299" s="233">
        <v>5140564</v>
      </c>
      <c r="L5299" s="233">
        <v>5943710</v>
      </c>
      <c r="M5299" s="233">
        <v>6733597</v>
      </c>
      <c r="N5299" s="233">
        <v>6956366</v>
      </c>
      <c r="O5299" s="233">
        <v>7480284</v>
      </c>
      <c r="P5299" s="234">
        <v>7789681</v>
      </c>
    </row>
    <row r="5300" spans="1:16" x14ac:dyDescent="0.25">
      <c r="A5300" s="231" t="s">
        <v>297</v>
      </c>
      <c r="B5300" s="232" t="s">
        <v>3536</v>
      </c>
      <c r="C5300" s="233">
        <v>2737487</v>
      </c>
      <c r="D5300" s="233">
        <v>2915600</v>
      </c>
      <c r="E5300" s="233">
        <v>3309890</v>
      </c>
      <c r="F5300" s="233">
        <v>3944715</v>
      </c>
      <c r="G5300" s="233">
        <v>4410277</v>
      </c>
      <c r="H5300" s="233">
        <v>5144150</v>
      </c>
      <c r="I5300" s="233">
        <v>5697856</v>
      </c>
      <c r="J5300" s="233">
        <v>5871387</v>
      </c>
      <c r="K5300" s="233">
        <v>4803643</v>
      </c>
      <c r="L5300" s="233">
        <v>5439808</v>
      </c>
      <c r="M5300" s="233">
        <v>6205084</v>
      </c>
      <c r="N5300" s="233">
        <v>6292513</v>
      </c>
      <c r="O5300" s="233">
        <v>6822916</v>
      </c>
      <c r="P5300" s="234">
        <v>7010269</v>
      </c>
    </row>
    <row r="5301" spans="1:16" x14ac:dyDescent="0.25">
      <c r="A5301" s="231" t="s">
        <v>377</v>
      </c>
      <c r="B5301" s="232" t="s">
        <v>4570</v>
      </c>
      <c r="C5301" s="233">
        <v>2666258</v>
      </c>
      <c r="D5301" s="233">
        <v>2812595</v>
      </c>
      <c r="E5301" s="233">
        <v>3283838</v>
      </c>
      <c r="F5301" s="233">
        <v>3772278</v>
      </c>
      <c r="G5301" s="233">
        <v>4260665</v>
      </c>
      <c r="H5301" s="233">
        <v>4728970</v>
      </c>
      <c r="I5301" s="233">
        <v>5404366</v>
      </c>
      <c r="J5301" s="233">
        <v>5704669</v>
      </c>
      <c r="K5301" s="233">
        <v>5288642</v>
      </c>
      <c r="L5301" s="233">
        <v>6321549</v>
      </c>
      <c r="M5301" s="233">
        <v>7278640</v>
      </c>
      <c r="N5301" s="233">
        <v>7464924</v>
      </c>
      <c r="O5301" s="233">
        <v>8274790</v>
      </c>
      <c r="P5301" s="234">
        <v>9645786</v>
      </c>
    </row>
    <row r="5302" spans="1:16" x14ac:dyDescent="0.25">
      <c r="A5302" s="231" t="s">
        <v>406</v>
      </c>
      <c r="B5302" s="232" t="s">
        <v>4571</v>
      </c>
      <c r="C5302" s="233">
        <v>2217770</v>
      </c>
      <c r="D5302" s="233">
        <v>2474406</v>
      </c>
      <c r="E5302" s="233">
        <v>2788054</v>
      </c>
      <c r="F5302" s="233">
        <v>3244102</v>
      </c>
      <c r="G5302" s="233">
        <v>3969317</v>
      </c>
      <c r="H5302" s="233">
        <v>4560037</v>
      </c>
      <c r="I5302" s="233">
        <v>4851979</v>
      </c>
      <c r="J5302" s="233">
        <v>4705621</v>
      </c>
      <c r="K5302" s="233">
        <v>4040994</v>
      </c>
      <c r="L5302" s="233">
        <v>4346912</v>
      </c>
      <c r="M5302" s="233">
        <v>4899266</v>
      </c>
      <c r="N5302" s="233">
        <v>4696666</v>
      </c>
      <c r="O5302" s="233">
        <v>5651724</v>
      </c>
      <c r="P5302" s="234">
        <v>6687413</v>
      </c>
    </row>
    <row r="5303" spans="1:16" x14ac:dyDescent="0.25">
      <c r="A5303" s="231" t="s">
        <v>1042</v>
      </c>
      <c r="B5303" s="232" t="s">
        <v>9707</v>
      </c>
      <c r="C5303" s="233">
        <v>652924</v>
      </c>
      <c r="D5303" s="233">
        <v>712104</v>
      </c>
      <c r="E5303" s="233">
        <v>837908</v>
      </c>
      <c r="F5303" s="233">
        <v>880262</v>
      </c>
      <c r="G5303" s="233">
        <v>944457</v>
      </c>
      <c r="H5303" s="233">
        <v>1036065</v>
      </c>
      <c r="I5303" s="233">
        <v>1180476</v>
      </c>
      <c r="J5303" s="233">
        <v>1190913</v>
      </c>
      <c r="K5303" s="233">
        <v>1070065</v>
      </c>
      <c r="L5303" s="233">
        <v>1164384</v>
      </c>
      <c r="M5303" s="233">
        <v>1265686</v>
      </c>
      <c r="N5303" s="233">
        <v>1260733</v>
      </c>
      <c r="O5303" s="233">
        <v>1355218</v>
      </c>
      <c r="P5303" s="234">
        <v>1381068</v>
      </c>
    </row>
    <row r="5304" spans="1:16" x14ac:dyDescent="0.25">
      <c r="A5304" s="231" t="s">
        <v>561</v>
      </c>
      <c r="B5304" s="232" t="s">
        <v>4575</v>
      </c>
      <c r="C5304" s="233">
        <v>1463347</v>
      </c>
      <c r="D5304" s="233">
        <v>1664311</v>
      </c>
      <c r="E5304" s="233">
        <v>2016041</v>
      </c>
      <c r="F5304" s="233">
        <v>2495724</v>
      </c>
      <c r="G5304" s="233">
        <v>2881793</v>
      </c>
      <c r="H5304" s="233">
        <v>3333438</v>
      </c>
      <c r="I5304" s="233">
        <v>4071055</v>
      </c>
      <c r="J5304" s="233">
        <v>4483305</v>
      </c>
      <c r="K5304" s="233">
        <v>3670044</v>
      </c>
      <c r="L5304" s="233">
        <v>3934371</v>
      </c>
      <c r="M5304" s="233">
        <v>4542569</v>
      </c>
      <c r="N5304" s="233">
        <v>4748614</v>
      </c>
      <c r="O5304" s="233">
        <v>5182394</v>
      </c>
      <c r="P5304" s="234">
        <v>5405438</v>
      </c>
    </row>
    <row r="5305" spans="1:16" x14ac:dyDescent="0.25">
      <c r="A5305" s="231" t="s">
        <v>1245</v>
      </c>
      <c r="B5305" s="232" t="s">
        <v>4576</v>
      </c>
      <c r="C5305" s="233">
        <v>1581162</v>
      </c>
      <c r="D5305" s="233">
        <v>1570625</v>
      </c>
      <c r="E5305" s="233">
        <v>1855999</v>
      </c>
      <c r="F5305" s="233">
        <v>1957028</v>
      </c>
      <c r="G5305" s="233">
        <v>2003808</v>
      </c>
      <c r="H5305" s="233">
        <v>2033927</v>
      </c>
      <c r="I5305" s="233">
        <v>2298363</v>
      </c>
      <c r="J5305" s="233">
        <v>2454038</v>
      </c>
      <c r="K5305" s="233">
        <v>2021652</v>
      </c>
      <c r="L5305" s="233">
        <v>2329982</v>
      </c>
      <c r="M5305" s="233">
        <v>2668192</v>
      </c>
      <c r="N5305" s="233">
        <v>2629656</v>
      </c>
      <c r="O5305" s="233">
        <v>2620936</v>
      </c>
      <c r="P5305" s="234">
        <v>2598314</v>
      </c>
    </row>
    <row r="5306" spans="1:16" x14ac:dyDescent="0.25">
      <c r="A5306" s="231" t="s">
        <v>460</v>
      </c>
      <c r="B5306" s="232" t="s">
        <v>4577</v>
      </c>
      <c r="C5306" s="233">
        <v>1265701</v>
      </c>
      <c r="D5306" s="233">
        <v>1287371</v>
      </c>
      <c r="E5306" s="233">
        <v>1379113</v>
      </c>
      <c r="F5306" s="233">
        <v>1594539</v>
      </c>
      <c r="G5306" s="233">
        <v>1885261</v>
      </c>
      <c r="H5306" s="233">
        <v>2020720</v>
      </c>
      <c r="I5306" s="233">
        <v>2194534</v>
      </c>
      <c r="J5306" s="233">
        <v>2669625</v>
      </c>
      <c r="K5306" s="233">
        <v>2688633</v>
      </c>
      <c r="L5306" s="233">
        <v>2887643</v>
      </c>
      <c r="M5306" s="233">
        <v>3468507</v>
      </c>
      <c r="N5306" s="233">
        <v>3590447</v>
      </c>
      <c r="O5306" s="233">
        <v>3654958</v>
      </c>
      <c r="P5306" s="234">
        <v>3692231</v>
      </c>
    </row>
    <row r="5307" spans="1:16" x14ac:dyDescent="0.25">
      <c r="A5307" s="231" t="s">
        <v>1956</v>
      </c>
      <c r="B5307" s="232" t="s">
        <v>4578</v>
      </c>
      <c r="C5307" s="233">
        <v>1011796</v>
      </c>
      <c r="D5307" s="233">
        <v>1117273</v>
      </c>
      <c r="E5307" s="233">
        <v>1314916</v>
      </c>
      <c r="F5307" s="233">
        <v>1603873</v>
      </c>
      <c r="G5307" s="233">
        <v>1833611</v>
      </c>
      <c r="H5307" s="233">
        <v>1984164</v>
      </c>
      <c r="I5307" s="233">
        <v>2285273</v>
      </c>
      <c r="J5307" s="233">
        <v>2441539</v>
      </c>
      <c r="K5307" s="233">
        <v>1880414</v>
      </c>
      <c r="L5307" s="233">
        <v>2399257</v>
      </c>
      <c r="M5307" s="233">
        <v>2958015</v>
      </c>
      <c r="N5307" s="233">
        <v>3003045</v>
      </c>
      <c r="O5307" s="233">
        <v>3446199</v>
      </c>
      <c r="P5307" s="234">
        <v>3760438</v>
      </c>
    </row>
    <row r="5308" spans="1:16" x14ac:dyDescent="0.25">
      <c r="A5308" s="231" t="s">
        <v>1959</v>
      </c>
      <c r="B5308" s="232" t="s">
        <v>4579</v>
      </c>
      <c r="C5308" s="233">
        <v>1738997</v>
      </c>
      <c r="D5308" s="233">
        <v>1845928</v>
      </c>
      <c r="E5308" s="233">
        <v>1949049</v>
      </c>
      <c r="F5308" s="233">
        <v>2160364</v>
      </c>
      <c r="G5308" s="233">
        <v>2197365</v>
      </c>
      <c r="H5308" s="233">
        <v>2358944</v>
      </c>
      <c r="I5308" s="233">
        <v>2626881</v>
      </c>
      <c r="J5308" s="233">
        <v>3010606</v>
      </c>
      <c r="K5308" s="233">
        <v>2315160</v>
      </c>
      <c r="L5308" s="233">
        <v>2853079</v>
      </c>
      <c r="M5308" s="233">
        <v>3751791</v>
      </c>
      <c r="N5308" s="233">
        <v>7247353</v>
      </c>
      <c r="O5308" s="233">
        <v>6915892</v>
      </c>
      <c r="P5308" s="234">
        <v>4769328</v>
      </c>
    </row>
    <row r="5309" spans="1:16" x14ac:dyDescent="0.25">
      <c r="A5309" s="231" t="s">
        <v>79</v>
      </c>
      <c r="B5309" s="232" t="s">
        <v>3476</v>
      </c>
      <c r="C5309" s="233">
        <v>19737778</v>
      </c>
      <c r="D5309" s="233">
        <v>20769116</v>
      </c>
      <c r="E5309" s="233">
        <v>23514432</v>
      </c>
      <c r="F5309" s="233">
        <v>27290517</v>
      </c>
      <c r="G5309" s="233">
        <v>29654228</v>
      </c>
      <c r="H5309" s="233">
        <v>32570258</v>
      </c>
      <c r="I5309" s="233">
        <v>35479726</v>
      </c>
      <c r="J5309" s="233">
        <v>37765777</v>
      </c>
      <c r="K5309" s="233">
        <v>32345486</v>
      </c>
      <c r="L5309" s="233">
        <v>39372730</v>
      </c>
      <c r="M5309" s="233">
        <v>45344860</v>
      </c>
      <c r="N5309" s="233">
        <v>48083886</v>
      </c>
      <c r="O5309" s="233">
        <v>51840911</v>
      </c>
      <c r="P5309" s="234">
        <v>55296977</v>
      </c>
    </row>
    <row r="5310" spans="1:16" x14ac:dyDescent="0.25">
      <c r="A5310" s="231" t="s">
        <v>2204</v>
      </c>
      <c r="B5310" s="232" t="s">
        <v>5373</v>
      </c>
      <c r="C5310" s="233">
        <v>474897</v>
      </c>
      <c r="D5310" s="233">
        <v>557278</v>
      </c>
      <c r="E5310" s="233">
        <v>866030</v>
      </c>
      <c r="F5310" s="233">
        <v>1214757</v>
      </c>
      <c r="G5310" s="233">
        <v>1195980</v>
      </c>
      <c r="H5310" s="233">
        <v>1899918</v>
      </c>
      <c r="I5310" s="233">
        <v>2160916</v>
      </c>
      <c r="J5310" s="233">
        <v>2297076</v>
      </c>
      <c r="K5310" s="233">
        <v>1717586</v>
      </c>
      <c r="L5310" s="233">
        <v>2811849</v>
      </c>
      <c r="M5310" s="233">
        <v>3930094</v>
      </c>
      <c r="N5310" s="233">
        <v>2727362</v>
      </c>
      <c r="O5310" s="233">
        <v>2499013</v>
      </c>
      <c r="P5310" s="234">
        <v>2036254</v>
      </c>
    </row>
    <row r="5311" spans="1:16" x14ac:dyDescent="0.25">
      <c r="A5311" s="231" t="s">
        <v>2929</v>
      </c>
      <c r="B5311" s="232" t="s">
        <v>4560</v>
      </c>
      <c r="C5311" s="233">
        <v>686083</v>
      </c>
      <c r="D5311" s="233">
        <v>951471</v>
      </c>
      <c r="E5311" s="233">
        <v>1411370</v>
      </c>
      <c r="F5311" s="233">
        <v>1694401</v>
      </c>
      <c r="G5311" s="233">
        <v>1988558</v>
      </c>
      <c r="H5311" s="233">
        <v>2958913</v>
      </c>
      <c r="I5311" s="233">
        <v>2742883</v>
      </c>
      <c r="J5311" s="233">
        <v>2908342</v>
      </c>
      <c r="K5311" s="233">
        <v>1630575</v>
      </c>
      <c r="L5311" s="233">
        <v>3136349</v>
      </c>
      <c r="M5311" s="233">
        <v>5359830</v>
      </c>
      <c r="N5311" s="233">
        <v>3108463</v>
      </c>
      <c r="O5311" s="233">
        <v>3015364</v>
      </c>
      <c r="P5311" s="234">
        <v>2131212</v>
      </c>
    </row>
    <row r="5312" spans="1:16" x14ac:dyDescent="0.25">
      <c r="A5312" s="231" t="s">
        <v>1392</v>
      </c>
      <c r="B5312" s="232" t="s">
        <v>5370</v>
      </c>
      <c r="C5312" s="233">
        <v>1551076</v>
      </c>
      <c r="D5312" s="233">
        <v>1982504</v>
      </c>
      <c r="E5312" s="233">
        <v>2860811</v>
      </c>
      <c r="F5312" s="233">
        <v>3876761</v>
      </c>
      <c r="G5312" s="233">
        <v>4341850</v>
      </c>
      <c r="H5312" s="233">
        <v>6959556</v>
      </c>
      <c r="I5312" s="233">
        <v>9626493</v>
      </c>
      <c r="J5312" s="233">
        <v>12554925</v>
      </c>
      <c r="K5312" s="233">
        <v>7063743</v>
      </c>
      <c r="L5312" s="233">
        <v>16013719</v>
      </c>
      <c r="M5312" s="233">
        <v>33279125</v>
      </c>
      <c r="N5312" s="233">
        <v>28176651</v>
      </c>
      <c r="O5312" s="233">
        <v>19424114</v>
      </c>
      <c r="P5312" s="234">
        <v>11635767</v>
      </c>
    </row>
    <row r="5313" spans="1:16" x14ac:dyDescent="0.25">
      <c r="A5313" s="231" t="s">
        <v>7502</v>
      </c>
      <c r="B5313" s="232" t="s">
        <v>7503</v>
      </c>
      <c r="C5313" s="233">
        <v>638921</v>
      </c>
      <c r="D5313" s="233">
        <v>891578</v>
      </c>
      <c r="E5313" s="233">
        <v>1431246</v>
      </c>
      <c r="F5313" s="233">
        <v>1941153</v>
      </c>
      <c r="G5313" s="233">
        <v>2417214</v>
      </c>
      <c r="H5313" s="233">
        <v>3305218</v>
      </c>
      <c r="I5313" s="233">
        <v>1828496</v>
      </c>
      <c r="J5313" s="233">
        <v>2126696</v>
      </c>
      <c r="K5313" s="233">
        <v>1468932</v>
      </c>
      <c r="L5313" s="233">
        <v>2839623</v>
      </c>
      <c r="M5313" s="233">
        <v>3372601</v>
      </c>
      <c r="N5313" s="233">
        <v>2419653</v>
      </c>
      <c r="O5313" s="233">
        <v>1045210</v>
      </c>
      <c r="P5313" s="234">
        <v>922586</v>
      </c>
    </row>
    <row r="5314" spans="1:16" x14ac:dyDescent="0.25">
      <c r="A5314" s="231" t="s">
        <v>8412</v>
      </c>
      <c r="B5314" s="232" t="s">
        <v>8413</v>
      </c>
      <c r="C5314" s="233">
        <v>145630</v>
      </c>
      <c r="D5314" s="233">
        <v>142855</v>
      </c>
      <c r="E5314" s="233">
        <v>229334</v>
      </c>
      <c r="F5314" s="233">
        <v>301874</v>
      </c>
      <c r="G5314" s="233">
        <v>333151</v>
      </c>
      <c r="H5314" s="233">
        <v>509466</v>
      </c>
      <c r="I5314" s="233">
        <v>543580</v>
      </c>
      <c r="J5314" s="233">
        <v>700827</v>
      </c>
      <c r="K5314" s="233">
        <v>471950</v>
      </c>
      <c r="L5314" s="233">
        <v>964332</v>
      </c>
      <c r="M5314" s="233">
        <v>1527467</v>
      </c>
      <c r="N5314" s="233">
        <v>1302523</v>
      </c>
      <c r="O5314" s="233">
        <v>1109673</v>
      </c>
      <c r="P5314" s="234">
        <v>891283</v>
      </c>
    </row>
    <row r="5315" spans="1:16" x14ac:dyDescent="0.25">
      <c r="A5315" s="231" t="s">
        <v>1568</v>
      </c>
      <c r="B5315" s="232" t="s">
        <v>9708</v>
      </c>
      <c r="C5315" s="233">
        <v>253857</v>
      </c>
      <c r="D5315" s="233">
        <v>300133</v>
      </c>
      <c r="E5315" s="233">
        <v>330098</v>
      </c>
      <c r="F5315" s="233">
        <v>440040</v>
      </c>
      <c r="G5315" s="233">
        <v>450599</v>
      </c>
      <c r="H5315" s="233">
        <v>473855</v>
      </c>
      <c r="I5315" s="233">
        <v>600057</v>
      </c>
      <c r="J5315" s="233">
        <v>623449</v>
      </c>
      <c r="K5315" s="233">
        <v>472403</v>
      </c>
      <c r="L5315" s="233">
        <v>459559</v>
      </c>
      <c r="M5315" s="233">
        <v>497881</v>
      </c>
      <c r="N5315" s="233">
        <v>477036</v>
      </c>
      <c r="O5315" s="233">
        <v>486527</v>
      </c>
      <c r="P5315" s="234">
        <v>459596</v>
      </c>
    </row>
    <row r="5316" spans="1:16" x14ac:dyDescent="0.25">
      <c r="A5316" s="231" t="s">
        <v>1542</v>
      </c>
      <c r="B5316" s="232" t="s">
        <v>5366</v>
      </c>
      <c r="C5316" s="233">
        <v>286133</v>
      </c>
      <c r="D5316" s="233">
        <v>297902</v>
      </c>
      <c r="E5316" s="233">
        <v>348486</v>
      </c>
      <c r="F5316" s="233">
        <v>405237</v>
      </c>
      <c r="G5316" s="233">
        <v>398762</v>
      </c>
      <c r="H5316" s="233">
        <v>541776</v>
      </c>
      <c r="I5316" s="233">
        <v>547922</v>
      </c>
      <c r="J5316" s="233">
        <v>556427</v>
      </c>
      <c r="K5316" s="233">
        <v>561186</v>
      </c>
      <c r="L5316" s="233">
        <v>744963</v>
      </c>
      <c r="M5316" s="233">
        <v>913084</v>
      </c>
      <c r="N5316" s="233">
        <v>729528</v>
      </c>
      <c r="O5316" s="233">
        <v>685310</v>
      </c>
      <c r="P5316" s="234">
        <v>733464</v>
      </c>
    </row>
    <row r="5317" spans="1:16" x14ac:dyDescent="0.25">
      <c r="A5317" s="231" t="s">
        <v>1497</v>
      </c>
      <c r="B5317" s="232" t="s">
        <v>9709</v>
      </c>
      <c r="C5317" s="233">
        <v>763841</v>
      </c>
      <c r="D5317" s="233">
        <v>804094</v>
      </c>
      <c r="E5317" s="233">
        <v>941198</v>
      </c>
      <c r="F5317" s="233">
        <v>1151084</v>
      </c>
      <c r="G5317" s="233">
        <v>1253995</v>
      </c>
      <c r="H5317" s="233">
        <v>1417527</v>
      </c>
      <c r="I5317" s="233">
        <v>1673039</v>
      </c>
      <c r="J5317" s="233">
        <v>1813004</v>
      </c>
      <c r="K5317" s="233">
        <v>1515572</v>
      </c>
      <c r="L5317" s="233">
        <v>1804130</v>
      </c>
      <c r="M5317" s="233">
        <v>2121923</v>
      </c>
      <c r="N5317" s="233">
        <v>2080445</v>
      </c>
      <c r="O5317" s="233">
        <v>2121550</v>
      </c>
      <c r="P5317" s="234">
        <v>2169223</v>
      </c>
    </row>
    <row r="5318" spans="1:16" x14ac:dyDescent="0.25">
      <c r="A5318" s="231" t="s">
        <v>1291</v>
      </c>
      <c r="B5318" s="232" t="s">
        <v>5369</v>
      </c>
      <c r="C5318" s="233">
        <v>470643</v>
      </c>
      <c r="D5318" s="233">
        <v>461448</v>
      </c>
      <c r="E5318" s="233">
        <v>584617</v>
      </c>
      <c r="F5318" s="233">
        <v>780324</v>
      </c>
      <c r="G5318" s="233">
        <v>815832</v>
      </c>
      <c r="H5318" s="233">
        <v>897971</v>
      </c>
      <c r="I5318" s="233">
        <v>1076937</v>
      </c>
      <c r="J5318" s="233">
        <v>1242923</v>
      </c>
      <c r="K5318" s="233">
        <v>951293</v>
      </c>
      <c r="L5318" s="233">
        <v>1073966</v>
      </c>
      <c r="M5318" s="233">
        <v>1296498</v>
      </c>
      <c r="N5318" s="233">
        <v>1205001</v>
      </c>
      <c r="O5318" s="233">
        <v>1065774</v>
      </c>
      <c r="P5318" s="234">
        <v>1093938</v>
      </c>
    </row>
    <row r="5319" spans="1:16" x14ac:dyDescent="0.25">
      <c r="A5319" s="231" t="s">
        <v>8288</v>
      </c>
      <c r="B5319" s="232" t="s">
        <v>9710</v>
      </c>
      <c r="C5319" s="233">
        <v>427967</v>
      </c>
      <c r="D5319" s="233">
        <v>13671</v>
      </c>
      <c r="E5319" s="233">
        <v>6128</v>
      </c>
      <c r="F5319" s="233">
        <v>3051</v>
      </c>
      <c r="G5319" s="233">
        <v>593</v>
      </c>
      <c r="H5319" s="233">
        <v>1041</v>
      </c>
      <c r="I5319" s="233">
        <v>1281</v>
      </c>
      <c r="J5319" s="233">
        <v>687</v>
      </c>
      <c r="K5319" s="233">
        <v>704</v>
      </c>
      <c r="L5319" s="233"/>
      <c r="M5319" s="233"/>
      <c r="N5319" s="233"/>
      <c r="O5319" s="233"/>
      <c r="P5319" s="234">
        <v>2</v>
      </c>
    </row>
    <row r="5320" spans="1:16" x14ac:dyDescent="0.25">
      <c r="A5320" s="231" t="s">
        <v>1187</v>
      </c>
      <c r="B5320" s="232" t="s">
        <v>4583</v>
      </c>
      <c r="C5320" s="233"/>
      <c r="D5320" s="233">
        <v>376107</v>
      </c>
      <c r="E5320" s="233">
        <v>448609</v>
      </c>
      <c r="F5320" s="233">
        <v>543148</v>
      </c>
      <c r="G5320" s="233">
        <v>627596</v>
      </c>
      <c r="H5320" s="233">
        <v>714848</v>
      </c>
      <c r="I5320" s="233">
        <v>829210</v>
      </c>
      <c r="J5320" s="233">
        <v>929304</v>
      </c>
      <c r="K5320" s="233">
        <v>781853</v>
      </c>
      <c r="L5320" s="233">
        <v>940202</v>
      </c>
      <c r="M5320" s="233">
        <v>1016462</v>
      </c>
      <c r="N5320" s="233">
        <v>985918</v>
      </c>
      <c r="O5320" s="233">
        <v>983447</v>
      </c>
      <c r="P5320" s="234">
        <v>1063082</v>
      </c>
    </row>
    <row r="5321" spans="1:16" x14ac:dyDescent="0.25">
      <c r="A5321" s="231" t="s">
        <v>1048</v>
      </c>
      <c r="B5321" s="232" t="s">
        <v>4583</v>
      </c>
      <c r="C5321" s="233"/>
      <c r="D5321" s="233">
        <v>120402</v>
      </c>
      <c r="E5321" s="233">
        <v>179519</v>
      </c>
      <c r="F5321" s="233">
        <v>193995</v>
      </c>
      <c r="G5321" s="233">
        <v>202035</v>
      </c>
      <c r="H5321" s="233">
        <v>189773</v>
      </c>
      <c r="I5321" s="233">
        <v>252951</v>
      </c>
      <c r="J5321" s="233">
        <v>310245</v>
      </c>
      <c r="K5321" s="233">
        <v>225908</v>
      </c>
      <c r="L5321" s="233">
        <v>330011</v>
      </c>
      <c r="M5321" s="233">
        <v>380416</v>
      </c>
      <c r="N5321" s="233">
        <v>400590</v>
      </c>
      <c r="O5321" s="233">
        <v>395879</v>
      </c>
      <c r="P5321" s="234">
        <v>420537</v>
      </c>
    </row>
    <row r="5322" spans="1:16" x14ac:dyDescent="0.25">
      <c r="A5322" s="231" t="s">
        <v>929</v>
      </c>
      <c r="B5322" s="232" t="s">
        <v>4584</v>
      </c>
      <c r="C5322" s="233"/>
      <c r="D5322" s="233">
        <v>394409</v>
      </c>
      <c r="E5322" s="233">
        <v>508846</v>
      </c>
      <c r="F5322" s="233">
        <v>683824</v>
      </c>
      <c r="G5322" s="233">
        <v>817377</v>
      </c>
      <c r="H5322" s="233">
        <v>977270</v>
      </c>
      <c r="I5322" s="233">
        <v>1137074</v>
      </c>
      <c r="J5322" s="233">
        <v>1248821</v>
      </c>
      <c r="K5322" s="233">
        <v>783390</v>
      </c>
      <c r="L5322" s="233">
        <v>1268427</v>
      </c>
      <c r="M5322" s="233">
        <v>1661596</v>
      </c>
      <c r="N5322" s="233">
        <v>1549772</v>
      </c>
      <c r="O5322" s="233">
        <v>1561813</v>
      </c>
      <c r="P5322" s="234">
        <v>1627145</v>
      </c>
    </row>
    <row r="5323" spans="1:16" x14ac:dyDescent="0.25">
      <c r="A5323" s="231" t="s">
        <v>1395</v>
      </c>
      <c r="B5323" s="232" t="s">
        <v>4584</v>
      </c>
      <c r="C5323" s="233"/>
      <c r="D5323" s="233">
        <v>226108</v>
      </c>
      <c r="E5323" s="233">
        <v>270037</v>
      </c>
      <c r="F5323" s="233">
        <v>369510</v>
      </c>
      <c r="G5323" s="233">
        <v>414351</v>
      </c>
      <c r="H5323" s="233">
        <v>526904</v>
      </c>
      <c r="I5323" s="233">
        <v>647265</v>
      </c>
      <c r="J5323" s="233">
        <v>706312</v>
      </c>
      <c r="K5323" s="233">
        <v>531064</v>
      </c>
      <c r="L5323" s="233">
        <v>700831</v>
      </c>
      <c r="M5323" s="233">
        <v>931085</v>
      </c>
      <c r="N5323" s="233">
        <v>867258</v>
      </c>
      <c r="O5323" s="233">
        <v>911080</v>
      </c>
      <c r="P5323" s="234">
        <v>960485</v>
      </c>
    </row>
    <row r="5324" spans="1:16" x14ac:dyDescent="0.25">
      <c r="A5324" s="231" t="s">
        <v>8184</v>
      </c>
      <c r="B5324" s="232" t="s">
        <v>9711</v>
      </c>
      <c r="C5324" s="233">
        <v>820822</v>
      </c>
      <c r="D5324" s="233">
        <v>3044</v>
      </c>
      <c r="E5324" s="233">
        <v>1175</v>
      </c>
      <c r="F5324" s="233">
        <v>1544</v>
      </c>
      <c r="G5324" s="233">
        <v>1543</v>
      </c>
      <c r="H5324" s="233">
        <v>1006</v>
      </c>
      <c r="I5324" s="233">
        <v>440</v>
      </c>
      <c r="J5324" s="233">
        <v>735</v>
      </c>
      <c r="K5324" s="233">
        <v>1405</v>
      </c>
      <c r="L5324" s="233">
        <v>2</v>
      </c>
      <c r="M5324" s="233"/>
      <c r="N5324" s="233"/>
      <c r="O5324" s="233"/>
      <c r="P5324" s="234"/>
    </row>
    <row r="5325" spans="1:16" x14ac:dyDescent="0.25">
      <c r="A5325" s="231" t="s">
        <v>7353</v>
      </c>
      <c r="B5325" s="232" t="s">
        <v>4584</v>
      </c>
      <c r="C5325" s="233"/>
      <c r="D5325" s="233">
        <v>867739</v>
      </c>
      <c r="E5325" s="233">
        <v>1048899</v>
      </c>
      <c r="F5325" s="233">
        <v>1303550</v>
      </c>
      <c r="G5325" s="233">
        <v>1273910</v>
      </c>
      <c r="H5325" s="233">
        <v>1381622</v>
      </c>
      <c r="I5325" s="233">
        <v>1671524</v>
      </c>
      <c r="J5325" s="233">
        <v>1644545</v>
      </c>
      <c r="K5325" s="233">
        <v>1149968</v>
      </c>
      <c r="L5325" s="233">
        <v>1545228</v>
      </c>
      <c r="M5325" s="233">
        <v>1895465</v>
      </c>
      <c r="N5325" s="233">
        <v>1978174</v>
      </c>
      <c r="O5325" s="233">
        <v>2025620</v>
      </c>
      <c r="P5325" s="234">
        <v>2097308</v>
      </c>
    </row>
    <row r="5326" spans="1:16" x14ac:dyDescent="0.25">
      <c r="A5326" s="231" t="s">
        <v>1571</v>
      </c>
      <c r="B5326" s="232" t="s">
        <v>4584</v>
      </c>
      <c r="C5326" s="233"/>
      <c r="D5326" s="233">
        <v>336881</v>
      </c>
      <c r="E5326" s="233">
        <v>415505</v>
      </c>
      <c r="F5326" s="233">
        <v>550967</v>
      </c>
      <c r="G5326" s="233">
        <v>620470</v>
      </c>
      <c r="H5326" s="233">
        <v>707739</v>
      </c>
      <c r="I5326" s="233">
        <v>850070</v>
      </c>
      <c r="J5326" s="233">
        <v>793403</v>
      </c>
      <c r="K5326" s="233">
        <v>658211</v>
      </c>
      <c r="L5326" s="233">
        <v>927821</v>
      </c>
      <c r="M5326" s="233">
        <v>1186367</v>
      </c>
      <c r="N5326" s="233">
        <v>1222540</v>
      </c>
      <c r="O5326" s="233">
        <v>1356067</v>
      </c>
      <c r="P5326" s="234">
        <v>1528315</v>
      </c>
    </row>
    <row r="5327" spans="1:16" x14ac:dyDescent="0.25">
      <c r="A5327" s="231" t="s">
        <v>8112</v>
      </c>
      <c r="B5327" s="232" t="s">
        <v>9712</v>
      </c>
      <c r="C5327" s="233">
        <v>216722</v>
      </c>
      <c r="D5327" s="233">
        <v>4938</v>
      </c>
      <c r="E5327" s="233">
        <v>2397</v>
      </c>
      <c r="F5327" s="233">
        <v>668</v>
      </c>
      <c r="G5327" s="233">
        <v>77</v>
      </c>
      <c r="H5327" s="233">
        <v>282</v>
      </c>
      <c r="I5327" s="233">
        <v>173</v>
      </c>
      <c r="J5327" s="233">
        <v>107</v>
      </c>
      <c r="K5327" s="233">
        <v>112</v>
      </c>
      <c r="L5327" s="233">
        <v>2</v>
      </c>
      <c r="M5327" s="233">
        <v>2</v>
      </c>
      <c r="N5327" s="233">
        <v>3</v>
      </c>
      <c r="O5327" s="233"/>
      <c r="P5327" s="234">
        <v>3</v>
      </c>
    </row>
    <row r="5328" spans="1:16" x14ac:dyDescent="0.25">
      <c r="A5328" s="231" t="s">
        <v>1143</v>
      </c>
      <c r="B5328" s="232" t="s">
        <v>4584</v>
      </c>
      <c r="C5328" s="233"/>
      <c r="D5328" s="233">
        <v>211148</v>
      </c>
      <c r="E5328" s="233">
        <v>239088</v>
      </c>
      <c r="F5328" s="233">
        <v>285638</v>
      </c>
      <c r="G5328" s="233">
        <v>314752</v>
      </c>
      <c r="H5328" s="233">
        <v>379629</v>
      </c>
      <c r="I5328" s="233">
        <v>484833</v>
      </c>
      <c r="J5328" s="233">
        <v>545776</v>
      </c>
      <c r="K5328" s="233">
        <v>382781</v>
      </c>
      <c r="L5328" s="233">
        <v>532429</v>
      </c>
      <c r="M5328" s="233">
        <v>633221</v>
      </c>
      <c r="N5328" s="233">
        <v>601597</v>
      </c>
      <c r="O5328" s="233">
        <v>623369</v>
      </c>
      <c r="P5328" s="234">
        <v>687078</v>
      </c>
    </row>
    <row r="5329" spans="1:16" x14ac:dyDescent="0.25">
      <c r="A5329" s="231" t="s">
        <v>407</v>
      </c>
      <c r="B5329" s="232" t="s">
        <v>4584</v>
      </c>
      <c r="C5329" s="233"/>
      <c r="D5329" s="233">
        <v>685329</v>
      </c>
      <c r="E5329" s="233">
        <v>759258</v>
      </c>
      <c r="F5329" s="233">
        <v>849360</v>
      </c>
      <c r="G5329" s="233">
        <v>966473</v>
      </c>
      <c r="H5329" s="233">
        <v>971782</v>
      </c>
      <c r="I5329" s="233">
        <v>1120052</v>
      </c>
      <c r="J5329" s="233">
        <v>1212413</v>
      </c>
      <c r="K5329" s="233">
        <v>966896</v>
      </c>
      <c r="L5329" s="233">
        <v>1131699</v>
      </c>
      <c r="M5329" s="233">
        <v>1383913</v>
      </c>
      <c r="N5329" s="233">
        <v>1396662</v>
      </c>
      <c r="O5329" s="233">
        <v>1480318</v>
      </c>
      <c r="P5329" s="234">
        <v>1587951</v>
      </c>
    </row>
    <row r="5330" spans="1:16" x14ac:dyDescent="0.25">
      <c r="A5330" s="231" t="s">
        <v>8061</v>
      </c>
      <c r="B5330" s="232" t="s">
        <v>8062</v>
      </c>
      <c r="C5330" s="233">
        <v>135596</v>
      </c>
      <c r="D5330" s="233">
        <v>148617</v>
      </c>
      <c r="E5330" s="233">
        <v>176719</v>
      </c>
      <c r="F5330" s="233">
        <v>207499</v>
      </c>
      <c r="G5330" s="233">
        <v>265288</v>
      </c>
      <c r="H5330" s="233">
        <v>284288</v>
      </c>
      <c r="I5330" s="233">
        <v>275031</v>
      </c>
      <c r="J5330" s="233">
        <v>341548</v>
      </c>
      <c r="K5330" s="233">
        <v>263528</v>
      </c>
      <c r="L5330" s="233">
        <v>330779</v>
      </c>
      <c r="M5330" s="233">
        <v>439328</v>
      </c>
      <c r="N5330" s="233">
        <v>492106</v>
      </c>
      <c r="O5330" s="233">
        <v>465857</v>
      </c>
      <c r="P5330" s="234">
        <v>419925</v>
      </c>
    </row>
    <row r="5331" spans="1:16" x14ac:dyDescent="0.25">
      <c r="A5331" s="231" t="s">
        <v>514</v>
      </c>
      <c r="B5331" s="232" t="s">
        <v>5362</v>
      </c>
      <c r="C5331" s="233">
        <v>372294</v>
      </c>
      <c r="D5331" s="233">
        <v>395756</v>
      </c>
      <c r="E5331" s="233">
        <v>454747</v>
      </c>
      <c r="F5331" s="233">
        <v>590688</v>
      </c>
      <c r="G5331" s="233">
        <v>715770</v>
      </c>
      <c r="H5331" s="233">
        <v>882440</v>
      </c>
      <c r="I5331" s="233">
        <v>1170243</v>
      </c>
      <c r="J5331" s="233">
        <v>1335002</v>
      </c>
      <c r="K5331" s="233">
        <v>825379</v>
      </c>
      <c r="L5331" s="233">
        <v>1031997</v>
      </c>
      <c r="M5331" s="233">
        <v>1459039</v>
      </c>
      <c r="N5331" s="233">
        <v>1555437</v>
      </c>
      <c r="O5331" s="233">
        <v>1433378</v>
      </c>
      <c r="P5331" s="234">
        <v>1382513</v>
      </c>
    </row>
    <row r="5332" spans="1:16" x14ac:dyDescent="0.25">
      <c r="A5332" s="231" t="s">
        <v>223</v>
      </c>
      <c r="B5332" s="232" t="s">
        <v>5363</v>
      </c>
      <c r="C5332" s="233">
        <v>154269</v>
      </c>
      <c r="D5332" s="233">
        <v>196185</v>
      </c>
      <c r="E5332" s="233">
        <v>221371</v>
      </c>
      <c r="F5332" s="233">
        <v>242158</v>
      </c>
      <c r="G5332" s="233">
        <v>227035</v>
      </c>
      <c r="H5332" s="233">
        <v>255490</v>
      </c>
      <c r="I5332" s="233">
        <v>295457</v>
      </c>
      <c r="J5332" s="233">
        <v>360510</v>
      </c>
      <c r="K5332" s="233">
        <v>254134</v>
      </c>
      <c r="L5332" s="233">
        <v>305727</v>
      </c>
      <c r="M5332" s="233">
        <v>372149</v>
      </c>
      <c r="N5332" s="233">
        <v>403252</v>
      </c>
      <c r="O5332" s="233">
        <v>370882</v>
      </c>
      <c r="P5332" s="234">
        <v>352559</v>
      </c>
    </row>
    <row r="5333" spans="1:16" x14ac:dyDescent="0.25">
      <c r="A5333" s="231" t="s">
        <v>1504</v>
      </c>
      <c r="B5333" s="232" t="s">
        <v>9713</v>
      </c>
      <c r="C5333" s="233"/>
      <c r="D5333" s="233">
        <v>293182</v>
      </c>
      <c r="E5333" s="233">
        <v>328375</v>
      </c>
      <c r="F5333" s="233">
        <v>409966</v>
      </c>
      <c r="G5333" s="233">
        <v>410028</v>
      </c>
      <c r="H5333" s="233">
        <v>449238</v>
      </c>
      <c r="I5333" s="233">
        <v>554948</v>
      </c>
      <c r="J5333" s="233">
        <v>602025</v>
      </c>
      <c r="K5333" s="233">
        <v>521570</v>
      </c>
      <c r="L5333" s="233">
        <v>670270</v>
      </c>
      <c r="M5333" s="233">
        <v>743643</v>
      </c>
      <c r="N5333" s="233">
        <v>717571</v>
      </c>
      <c r="O5333" s="233">
        <v>777641</v>
      </c>
      <c r="P5333" s="234">
        <v>803393</v>
      </c>
    </row>
    <row r="5334" spans="1:16" x14ac:dyDescent="0.25">
      <c r="A5334" s="231" t="s">
        <v>7168</v>
      </c>
      <c r="B5334" s="232" t="s">
        <v>9713</v>
      </c>
      <c r="C5334" s="233"/>
      <c r="D5334" s="233">
        <v>148682</v>
      </c>
      <c r="E5334" s="233">
        <v>178962</v>
      </c>
      <c r="F5334" s="233">
        <v>212679</v>
      </c>
      <c r="G5334" s="233">
        <v>214669</v>
      </c>
      <c r="H5334" s="233">
        <v>232638</v>
      </c>
      <c r="I5334" s="233">
        <v>270913</v>
      </c>
      <c r="J5334" s="233">
        <v>269960</v>
      </c>
      <c r="K5334" s="233">
        <v>265027</v>
      </c>
      <c r="L5334" s="233">
        <v>249882</v>
      </c>
      <c r="M5334" s="233">
        <v>266667</v>
      </c>
      <c r="N5334" s="233">
        <v>263060</v>
      </c>
      <c r="O5334" s="233">
        <v>270485</v>
      </c>
      <c r="P5334" s="234">
        <v>274322</v>
      </c>
    </row>
    <row r="5335" spans="1:16" x14ac:dyDescent="0.25">
      <c r="A5335" s="231" t="s">
        <v>7913</v>
      </c>
      <c r="B5335" s="232" t="s">
        <v>9713</v>
      </c>
      <c r="C5335" s="233"/>
      <c r="D5335" s="233">
        <v>67139</v>
      </c>
      <c r="E5335" s="233">
        <v>77427</v>
      </c>
      <c r="F5335" s="233">
        <v>101561</v>
      </c>
      <c r="G5335" s="233">
        <v>105180</v>
      </c>
      <c r="H5335" s="233">
        <v>108616</v>
      </c>
      <c r="I5335" s="233">
        <v>124513</v>
      </c>
      <c r="J5335" s="233">
        <v>130977</v>
      </c>
      <c r="K5335" s="233">
        <v>113889</v>
      </c>
      <c r="L5335" s="233">
        <v>155775</v>
      </c>
      <c r="M5335" s="233">
        <v>173368</v>
      </c>
      <c r="N5335" s="233">
        <v>146631</v>
      </c>
      <c r="O5335" s="233">
        <v>165316</v>
      </c>
      <c r="P5335" s="234">
        <v>174549</v>
      </c>
    </row>
    <row r="5336" spans="1:16" x14ac:dyDescent="0.25">
      <c r="A5336" s="231" t="s">
        <v>2792</v>
      </c>
      <c r="B5336" s="232" t="s">
        <v>9713</v>
      </c>
      <c r="C5336" s="233"/>
      <c r="D5336" s="233">
        <v>27778</v>
      </c>
      <c r="E5336" s="233">
        <v>38290</v>
      </c>
      <c r="F5336" s="233">
        <v>43621</v>
      </c>
      <c r="G5336" s="233">
        <v>50564</v>
      </c>
      <c r="H5336" s="233">
        <v>53607</v>
      </c>
      <c r="I5336" s="233">
        <v>66704</v>
      </c>
      <c r="J5336" s="233">
        <v>82453</v>
      </c>
      <c r="K5336" s="233">
        <v>67872</v>
      </c>
      <c r="L5336" s="233">
        <v>81658</v>
      </c>
      <c r="M5336" s="233">
        <v>87709</v>
      </c>
      <c r="N5336" s="233">
        <v>80723</v>
      </c>
      <c r="O5336" s="233">
        <v>77059</v>
      </c>
      <c r="P5336" s="234">
        <v>83492</v>
      </c>
    </row>
    <row r="5337" spans="1:16" x14ac:dyDescent="0.25">
      <c r="A5337" s="231" t="s">
        <v>7354</v>
      </c>
      <c r="B5337" s="232" t="s">
        <v>7355</v>
      </c>
      <c r="C5337" s="233"/>
      <c r="D5337" s="233">
        <v>345374</v>
      </c>
      <c r="E5337" s="233">
        <v>443457</v>
      </c>
      <c r="F5337" s="233">
        <v>529128</v>
      </c>
      <c r="G5337" s="233">
        <v>575780</v>
      </c>
      <c r="H5337" s="233">
        <v>617573</v>
      </c>
      <c r="I5337" s="233">
        <v>756531</v>
      </c>
      <c r="J5337" s="233">
        <v>784581</v>
      </c>
      <c r="K5337" s="233">
        <v>664825</v>
      </c>
      <c r="L5337" s="233">
        <v>770060</v>
      </c>
      <c r="M5337" s="233">
        <v>809594</v>
      </c>
      <c r="N5337" s="233">
        <v>672017</v>
      </c>
      <c r="O5337" s="233">
        <v>759018</v>
      </c>
      <c r="P5337" s="234">
        <v>761687</v>
      </c>
    </row>
    <row r="5338" spans="1:16" x14ac:dyDescent="0.25">
      <c r="A5338" s="231" t="s">
        <v>8111</v>
      </c>
      <c r="B5338" s="232" t="s">
        <v>7355</v>
      </c>
      <c r="C5338" s="233"/>
      <c r="D5338" s="233">
        <v>29140</v>
      </c>
      <c r="E5338" s="233">
        <v>33190</v>
      </c>
      <c r="F5338" s="233">
        <v>35457</v>
      </c>
      <c r="G5338" s="233">
        <v>38665</v>
      </c>
      <c r="H5338" s="233">
        <v>47731</v>
      </c>
      <c r="I5338" s="233">
        <v>56285</v>
      </c>
      <c r="J5338" s="233">
        <v>55664</v>
      </c>
      <c r="K5338" s="233">
        <v>45675</v>
      </c>
      <c r="L5338" s="233">
        <v>81438</v>
      </c>
      <c r="M5338" s="233">
        <v>93922</v>
      </c>
      <c r="N5338" s="233">
        <v>78213</v>
      </c>
      <c r="O5338" s="233">
        <v>64165</v>
      </c>
      <c r="P5338" s="234">
        <v>66339</v>
      </c>
    </row>
    <row r="5339" spans="1:16" x14ac:dyDescent="0.25">
      <c r="A5339" s="231" t="s">
        <v>624</v>
      </c>
      <c r="B5339" s="232" t="s">
        <v>4581</v>
      </c>
      <c r="C5339" s="233"/>
      <c r="D5339" s="233">
        <v>569167</v>
      </c>
      <c r="E5339" s="233">
        <v>697975</v>
      </c>
      <c r="F5339" s="233">
        <v>870759</v>
      </c>
      <c r="G5339" s="233">
        <v>945502</v>
      </c>
      <c r="H5339" s="233">
        <v>1076654</v>
      </c>
      <c r="I5339" s="233">
        <v>1259222</v>
      </c>
      <c r="J5339" s="233">
        <v>1331595</v>
      </c>
      <c r="K5339" s="233">
        <v>1088160</v>
      </c>
      <c r="L5339" s="233">
        <v>1351704</v>
      </c>
      <c r="M5339" s="233">
        <v>1579912</v>
      </c>
      <c r="N5339" s="233">
        <v>1553470</v>
      </c>
      <c r="O5339" s="233">
        <v>1661835</v>
      </c>
      <c r="P5339" s="234">
        <v>1490622</v>
      </c>
    </row>
    <row r="5340" spans="1:16" x14ac:dyDescent="0.25">
      <c r="A5340" s="231" t="s">
        <v>80</v>
      </c>
      <c r="B5340" s="232" t="s">
        <v>9714</v>
      </c>
      <c r="C5340" s="233">
        <v>11502886</v>
      </c>
      <c r="D5340" s="233">
        <v>12656059</v>
      </c>
      <c r="E5340" s="233">
        <v>15146843</v>
      </c>
      <c r="F5340" s="233">
        <v>18839873</v>
      </c>
      <c r="G5340" s="233">
        <v>22067126</v>
      </c>
      <c r="H5340" s="233">
        <v>24044065</v>
      </c>
      <c r="I5340" s="233">
        <v>29226530</v>
      </c>
      <c r="J5340" s="233">
        <v>32690676</v>
      </c>
      <c r="K5340" s="233">
        <v>29723482</v>
      </c>
      <c r="L5340" s="233">
        <v>36286039</v>
      </c>
      <c r="M5340" s="233">
        <v>45633339</v>
      </c>
      <c r="N5340" s="233">
        <v>43777697</v>
      </c>
      <c r="O5340" s="233">
        <v>43976595</v>
      </c>
      <c r="P5340" s="234">
        <v>42547274</v>
      </c>
    </row>
    <row r="5341" spans="1:16" x14ac:dyDescent="0.25">
      <c r="A5341" s="231" t="s">
        <v>61</v>
      </c>
      <c r="B5341" s="232" t="s">
        <v>3532</v>
      </c>
      <c r="C5341" s="233">
        <v>7558966</v>
      </c>
      <c r="D5341" s="233">
        <v>8276627</v>
      </c>
      <c r="E5341" s="233">
        <v>9870632</v>
      </c>
      <c r="F5341" s="233">
        <v>11972042</v>
      </c>
      <c r="G5341" s="233">
        <v>13839658</v>
      </c>
      <c r="H5341" s="233">
        <v>15945588</v>
      </c>
      <c r="I5341" s="233">
        <v>19109938</v>
      </c>
      <c r="J5341" s="233">
        <v>20399326</v>
      </c>
      <c r="K5341" s="233">
        <v>16243693</v>
      </c>
      <c r="L5341" s="233">
        <v>21051570</v>
      </c>
      <c r="M5341" s="233">
        <v>28435941</v>
      </c>
      <c r="N5341" s="233">
        <v>28167518</v>
      </c>
      <c r="O5341" s="233">
        <v>27487683</v>
      </c>
      <c r="P5341" s="234">
        <v>26955792</v>
      </c>
    </row>
    <row r="5342" spans="1:16" x14ac:dyDescent="0.25">
      <c r="A5342" s="231" t="s">
        <v>1588</v>
      </c>
      <c r="B5342" s="232" t="s">
        <v>6739</v>
      </c>
      <c r="C5342" s="233">
        <v>175126</v>
      </c>
      <c r="D5342" s="233">
        <v>172629</v>
      </c>
      <c r="E5342" s="233">
        <v>196660</v>
      </c>
      <c r="F5342" s="233">
        <v>242568</v>
      </c>
      <c r="G5342" s="233">
        <v>289195</v>
      </c>
      <c r="H5342" s="233">
        <v>333807</v>
      </c>
      <c r="I5342" s="233">
        <v>451992</v>
      </c>
      <c r="J5342" s="233">
        <v>572258</v>
      </c>
      <c r="K5342" s="233">
        <v>398923</v>
      </c>
      <c r="L5342" s="233">
        <v>431453</v>
      </c>
      <c r="M5342" s="233">
        <v>469825</v>
      </c>
      <c r="N5342" s="233">
        <v>507819</v>
      </c>
      <c r="O5342" s="233">
        <v>558927</v>
      </c>
      <c r="P5342" s="234">
        <v>584490</v>
      </c>
    </row>
    <row r="5343" spans="1:16" x14ac:dyDescent="0.25">
      <c r="A5343" s="231" t="s">
        <v>2261</v>
      </c>
      <c r="B5343" s="232" t="s">
        <v>4592</v>
      </c>
      <c r="C5343" s="233">
        <v>470822</v>
      </c>
      <c r="D5343" s="233">
        <v>523294</v>
      </c>
      <c r="E5343" s="233">
        <v>639357</v>
      </c>
      <c r="F5343" s="233">
        <v>712101</v>
      </c>
      <c r="G5343" s="233">
        <v>764185</v>
      </c>
      <c r="H5343" s="233">
        <v>865468</v>
      </c>
      <c r="I5343" s="233">
        <v>1011639</v>
      </c>
      <c r="J5343" s="233">
        <v>1191542</v>
      </c>
      <c r="K5343" s="233">
        <v>1077164</v>
      </c>
      <c r="L5343" s="233">
        <v>1261451</v>
      </c>
      <c r="M5343" s="233">
        <v>1599316</v>
      </c>
      <c r="N5343" s="233">
        <v>1538213</v>
      </c>
      <c r="O5343" s="233">
        <v>1642548</v>
      </c>
      <c r="P5343" s="234">
        <v>1661365</v>
      </c>
    </row>
    <row r="5344" spans="1:16" x14ac:dyDescent="0.25">
      <c r="A5344" s="231" t="s">
        <v>2619</v>
      </c>
      <c r="B5344" s="232" t="s">
        <v>5358</v>
      </c>
      <c r="C5344" s="233">
        <v>301762</v>
      </c>
      <c r="D5344" s="233">
        <v>310825</v>
      </c>
      <c r="E5344" s="233">
        <v>354626</v>
      </c>
      <c r="F5344" s="233">
        <v>379908</v>
      </c>
      <c r="G5344" s="233">
        <v>378445</v>
      </c>
      <c r="H5344" s="233">
        <v>442037</v>
      </c>
      <c r="I5344" s="233">
        <v>515319</v>
      </c>
      <c r="J5344" s="233">
        <v>622443</v>
      </c>
      <c r="K5344" s="233">
        <v>539716</v>
      </c>
      <c r="L5344" s="233">
        <v>666654</v>
      </c>
      <c r="M5344" s="233">
        <v>841352</v>
      </c>
      <c r="N5344" s="233">
        <v>862403</v>
      </c>
      <c r="O5344" s="233">
        <v>836959</v>
      </c>
      <c r="P5344" s="234">
        <v>895956</v>
      </c>
    </row>
    <row r="5345" spans="1:16" x14ac:dyDescent="0.25">
      <c r="A5345" s="231" t="s">
        <v>717</v>
      </c>
      <c r="B5345" s="232" t="s">
        <v>9715</v>
      </c>
      <c r="C5345" s="233"/>
      <c r="D5345" s="233">
        <v>545993</v>
      </c>
      <c r="E5345" s="233">
        <v>634532</v>
      </c>
      <c r="F5345" s="233">
        <v>765940</v>
      </c>
      <c r="G5345" s="233">
        <v>905249</v>
      </c>
      <c r="H5345" s="233">
        <v>959672</v>
      </c>
      <c r="I5345" s="233">
        <v>1219500</v>
      </c>
      <c r="J5345" s="233">
        <v>1525324</v>
      </c>
      <c r="K5345" s="233">
        <v>1172679</v>
      </c>
      <c r="L5345" s="233">
        <v>1451077</v>
      </c>
      <c r="M5345" s="233">
        <v>2194319</v>
      </c>
      <c r="N5345" s="233">
        <v>2195954</v>
      </c>
      <c r="O5345" s="233">
        <v>2388946</v>
      </c>
      <c r="P5345" s="234">
        <v>2451102</v>
      </c>
    </row>
    <row r="5346" spans="1:16" x14ac:dyDescent="0.25">
      <c r="A5346" s="231" t="s">
        <v>955</v>
      </c>
      <c r="B5346" s="232" t="s">
        <v>9715</v>
      </c>
      <c r="C5346" s="233"/>
      <c r="D5346" s="233">
        <v>113547</v>
      </c>
      <c r="E5346" s="233">
        <v>114223</v>
      </c>
      <c r="F5346" s="233">
        <v>176905</v>
      </c>
      <c r="G5346" s="233">
        <v>228109</v>
      </c>
      <c r="H5346" s="233">
        <v>301440</v>
      </c>
      <c r="I5346" s="233">
        <v>373666</v>
      </c>
      <c r="J5346" s="233">
        <v>389657</v>
      </c>
      <c r="K5346" s="233">
        <v>282025</v>
      </c>
      <c r="L5346" s="233">
        <v>396436</v>
      </c>
      <c r="M5346" s="233">
        <v>453339</v>
      </c>
      <c r="N5346" s="233">
        <v>412113</v>
      </c>
      <c r="O5346" s="233">
        <v>387290</v>
      </c>
      <c r="P5346" s="234">
        <v>444052</v>
      </c>
    </row>
    <row r="5347" spans="1:16" x14ac:dyDescent="0.25">
      <c r="A5347" s="231" t="s">
        <v>189</v>
      </c>
      <c r="B5347" s="232" t="s">
        <v>9715</v>
      </c>
      <c r="C5347" s="233"/>
      <c r="D5347" s="233">
        <v>304596</v>
      </c>
      <c r="E5347" s="233">
        <v>394092</v>
      </c>
      <c r="F5347" s="233">
        <v>480807</v>
      </c>
      <c r="G5347" s="233">
        <v>558667</v>
      </c>
      <c r="H5347" s="233">
        <v>766211</v>
      </c>
      <c r="I5347" s="233">
        <v>1023562</v>
      </c>
      <c r="J5347" s="233">
        <v>1108316</v>
      </c>
      <c r="K5347" s="233">
        <v>754305</v>
      </c>
      <c r="L5347" s="233">
        <v>929789</v>
      </c>
      <c r="M5347" s="233">
        <v>1442442</v>
      </c>
      <c r="N5347" s="233">
        <v>1608419</v>
      </c>
      <c r="O5347" s="233">
        <v>1174140</v>
      </c>
      <c r="P5347" s="234">
        <v>1085293</v>
      </c>
    </row>
    <row r="5348" spans="1:16" x14ac:dyDescent="0.25">
      <c r="A5348" s="231" t="s">
        <v>1081</v>
      </c>
      <c r="B5348" s="232" t="s">
        <v>9715</v>
      </c>
      <c r="C5348" s="233"/>
      <c r="D5348" s="233">
        <v>55375</v>
      </c>
      <c r="E5348" s="233">
        <v>65362</v>
      </c>
      <c r="F5348" s="233">
        <v>64315</v>
      </c>
      <c r="G5348" s="233">
        <v>82485</v>
      </c>
      <c r="H5348" s="233">
        <v>108956</v>
      </c>
      <c r="I5348" s="233">
        <v>127618</v>
      </c>
      <c r="J5348" s="233">
        <v>155200</v>
      </c>
      <c r="K5348" s="233">
        <v>136676</v>
      </c>
      <c r="L5348" s="233">
        <v>210222</v>
      </c>
      <c r="M5348" s="233">
        <v>256299</v>
      </c>
      <c r="N5348" s="233">
        <v>240050</v>
      </c>
      <c r="O5348" s="233">
        <v>185552</v>
      </c>
      <c r="P5348" s="234">
        <v>189603</v>
      </c>
    </row>
    <row r="5349" spans="1:16" x14ac:dyDescent="0.25">
      <c r="A5349" s="231" t="s">
        <v>1541</v>
      </c>
      <c r="B5349" s="232" t="s">
        <v>4593</v>
      </c>
      <c r="C5349" s="233"/>
      <c r="D5349" s="233">
        <v>216544</v>
      </c>
      <c r="E5349" s="233">
        <v>286145</v>
      </c>
      <c r="F5349" s="233">
        <v>346555</v>
      </c>
      <c r="G5349" s="233">
        <v>380535</v>
      </c>
      <c r="H5349" s="233">
        <v>467624</v>
      </c>
      <c r="I5349" s="233">
        <v>566852</v>
      </c>
      <c r="J5349" s="233">
        <v>745930</v>
      </c>
      <c r="K5349" s="233">
        <v>520733</v>
      </c>
      <c r="L5349" s="233">
        <v>527806</v>
      </c>
      <c r="M5349" s="233">
        <v>690160</v>
      </c>
      <c r="N5349" s="233">
        <v>666203</v>
      </c>
      <c r="O5349" s="233">
        <v>693734</v>
      </c>
      <c r="P5349" s="234">
        <v>663639</v>
      </c>
    </row>
    <row r="5350" spans="1:16" x14ac:dyDescent="0.25">
      <c r="A5350" s="231" t="s">
        <v>957</v>
      </c>
      <c r="B5350" s="232" t="s">
        <v>4594</v>
      </c>
      <c r="C5350" s="233"/>
      <c r="D5350" s="233">
        <v>57258</v>
      </c>
      <c r="E5350" s="233">
        <v>107538</v>
      </c>
      <c r="F5350" s="233">
        <v>132256</v>
      </c>
      <c r="G5350" s="233">
        <v>156053</v>
      </c>
      <c r="H5350" s="233">
        <v>207185</v>
      </c>
      <c r="I5350" s="233">
        <v>271579</v>
      </c>
      <c r="J5350" s="233">
        <v>246139</v>
      </c>
      <c r="K5350" s="233">
        <v>193767</v>
      </c>
      <c r="L5350" s="233">
        <v>296344</v>
      </c>
      <c r="M5350" s="233">
        <v>465081</v>
      </c>
      <c r="N5350" s="233">
        <v>473577</v>
      </c>
      <c r="O5350" s="233">
        <v>477320</v>
      </c>
      <c r="P5350" s="234">
        <v>546461</v>
      </c>
    </row>
    <row r="5351" spans="1:16" x14ac:dyDescent="0.25">
      <c r="A5351" s="231" t="s">
        <v>208</v>
      </c>
      <c r="B5351" s="232" t="s">
        <v>4594</v>
      </c>
      <c r="C5351" s="233"/>
      <c r="D5351" s="233">
        <v>556657</v>
      </c>
      <c r="E5351" s="233">
        <v>659992</v>
      </c>
      <c r="F5351" s="233">
        <v>739238</v>
      </c>
      <c r="G5351" s="233">
        <v>909189</v>
      </c>
      <c r="H5351" s="233">
        <v>1422420</v>
      </c>
      <c r="I5351" s="233">
        <v>1779852</v>
      </c>
      <c r="J5351" s="233">
        <v>2206784</v>
      </c>
      <c r="K5351" s="233">
        <v>1759679</v>
      </c>
      <c r="L5351" s="233">
        <v>2354462</v>
      </c>
      <c r="M5351" s="233">
        <v>3475993</v>
      </c>
      <c r="N5351" s="233">
        <v>4236247</v>
      </c>
      <c r="O5351" s="233">
        <v>4115108</v>
      </c>
      <c r="P5351" s="234">
        <v>3209598</v>
      </c>
    </row>
    <row r="5352" spans="1:16" x14ac:dyDescent="0.25">
      <c r="A5352" s="231" t="s">
        <v>222</v>
      </c>
      <c r="B5352" s="232" t="s">
        <v>4595</v>
      </c>
      <c r="C5352" s="233">
        <v>1450117</v>
      </c>
      <c r="D5352" s="233">
        <v>731293</v>
      </c>
      <c r="E5352" s="233">
        <v>800631</v>
      </c>
      <c r="F5352" s="233">
        <v>821038</v>
      </c>
      <c r="G5352" s="233">
        <v>981874</v>
      </c>
      <c r="H5352" s="233">
        <v>1142419</v>
      </c>
      <c r="I5352" s="233">
        <v>1286436</v>
      </c>
      <c r="J5352" s="233">
        <v>1276406</v>
      </c>
      <c r="K5352" s="233">
        <v>978964</v>
      </c>
      <c r="L5352" s="233">
        <v>1378790</v>
      </c>
      <c r="M5352" s="233">
        <v>1873946</v>
      </c>
      <c r="N5352" s="233">
        <v>1952417</v>
      </c>
      <c r="O5352" s="233">
        <v>1645638</v>
      </c>
      <c r="P5352" s="234">
        <v>1194494</v>
      </c>
    </row>
    <row r="5353" spans="1:16" x14ac:dyDescent="0.25">
      <c r="A5353" s="231" t="s">
        <v>2156</v>
      </c>
      <c r="B5353" s="232" t="s">
        <v>9716</v>
      </c>
      <c r="C5353" s="233"/>
      <c r="D5353" s="233">
        <v>47297</v>
      </c>
      <c r="E5353" s="233">
        <v>49731</v>
      </c>
      <c r="F5353" s="233">
        <v>117098</v>
      </c>
      <c r="G5353" s="233">
        <v>60272</v>
      </c>
      <c r="H5353" s="233">
        <v>61814</v>
      </c>
      <c r="I5353" s="233">
        <v>76418</v>
      </c>
      <c r="J5353" s="233">
        <v>65502</v>
      </c>
      <c r="K5353" s="233">
        <v>61384</v>
      </c>
      <c r="L5353" s="233">
        <v>66690</v>
      </c>
      <c r="M5353" s="233">
        <v>77829</v>
      </c>
      <c r="N5353" s="233">
        <v>82095</v>
      </c>
      <c r="O5353" s="233">
        <v>84570</v>
      </c>
      <c r="P5353" s="234">
        <v>68054</v>
      </c>
    </row>
    <row r="5354" spans="1:16" x14ac:dyDescent="0.25">
      <c r="A5354" s="231" t="s">
        <v>2221</v>
      </c>
      <c r="B5354" s="232" t="s">
        <v>5357</v>
      </c>
      <c r="C5354" s="233"/>
      <c r="D5354" s="233">
        <v>27576</v>
      </c>
      <c r="E5354" s="233">
        <v>37374</v>
      </c>
      <c r="F5354" s="233">
        <v>47547</v>
      </c>
      <c r="G5354" s="233">
        <v>67929</v>
      </c>
      <c r="H5354" s="233">
        <v>68952</v>
      </c>
      <c r="I5354" s="233">
        <v>64746</v>
      </c>
      <c r="J5354" s="233">
        <v>74321</v>
      </c>
      <c r="K5354" s="233">
        <v>55487</v>
      </c>
      <c r="L5354" s="233">
        <v>52963</v>
      </c>
      <c r="M5354" s="233">
        <v>76098</v>
      </c>
      <c r="N5354" s="233">
        <v>88788</v>
      </c>
      <c r="O5354" s="233">
        <v>86831</v>
      </c>
      <c r="P5354" s="234">
        <v>69815</v>
      </c>
    </row>
    <row r="5355" spans="1:16" x14ac:dyDescent="0.25">
      <c r="A5355" s="231" t="s">
        <v>2662</v>
      </c>
      <c r="B5355" s="232" t="s">
        <v>6683</v>
      </c>
      <c r="C5355" s="233">
        <v>120740</v>
      </c>
      <c r="D5355" s="233">
        <v>130178</v>
      </c>
      <c r="E5355" s="233">
        <v>140574</v>
      </c>
      <c r="F5355" s="233">
        <v>159144</v>
      </c>
      <c r="G5355" s="233">
        <v>158597</v>
      </c>
      <c r="H5355" s="233">
        <v>191485</v>
      </c>
      <c r="I5355" s="233">
        <v>256578</v>
      </c>
      <c r="J5355" s="233">
        <v>303738</v>
      </c>
      <c r="K5355" s="233">
        <v>263153</v>
      </c>
      <c r="L5355" s="233">
        <v>325657</v>
      </c>
      <c r="M5355" s="233">
        <v>418895</v>
      </c>
      <c r="N5355" s="233">
        <v>424675</v>
      </c>
      <c r="O5355" s="233">
        <v>402281</v>
      </c>
      <c r="P5355" s="234">
        <v>423631</v>
      </c>
    </row>
    <row r="5356" spans="1:16" x14ac:dyDescent="0.25">
      <c r="A5356" s="231" t="s">
        <v>1866</v>
      </c>
      <c r="B5356" s="232" t="s">
        <v>4585</v>
      </c>
      <c r="C5356" s="233">
        <v>106949</v>
      </c>
      <c r="D5356" s="233">
        <v>113051</v>
      </c>
      <c r="E5356" s="233">
        <v>127199</v>
      </c>
      <c r="F5356" s="233">
        <v>138594</v>
      </c>
      <c r="G5356" s="233">
        <v>143825</v>
      </c>
      <c r="H5356" s="233">
        <v>168985</v>
      </c>
      <c r="I5356" s="233">
        <v>222167</v>
      </c>
      <c r="J5356" s="233">
        <v>312000</v>
      </c>
      <c r="K5356" s="233">
        <v>297228</v>
      </c>
      <c r="L5356" s="233">
        <v>328344</v>
      </c>
      <c r="M5356" s="233">
        <v>436720</v>
      </c>
      <c r="N5356" s="233">
        <v>481378</v>
      </c>
      <c r="O5356" s="233">
        <v>499848</v>
      </c>
      <c r="P5356" s="234">
        <v>472311</v>
      </c>
    </row>
    <row r="5357" spans="1:16" x14ac:dyDescent="0.25">
      <c r="A5357" s="231" t="s">
        <v>2078</v>
      </c>
      <c r="B5357" s="232" t="s">
        <v>6542</v>
      </c>
      <c r="C5357" s="233">
        <v>232588</v>
      </c>
      <c r="D5357" s="233">
        <v>262305</v>
      </c>
      <c r="E5357" s="233">
        <v>332851</v>
      </c>
      <c r="F5357" s="233">
        <v>282928</v>
      </c>
      <c r="G5357" s="233">
        <v>310505</v>
      </c>
      <c r="H5357" s="233">
        <v>336424</v>
      </c>
      <c r="I5357" s="233">
        <v>371139</v>
      </c>
      <c r="J5357" s="233">
        <v>424627</v>
      </c>
      <c r="K5357" s="233">
        <v>410613</v>
      </c>
      <c r="L5357" s="233">
        <v>478239</v>
      </c>
      <c r="M5357" s="233">
        <v>528731</v>
      </c>
      <c r="N5357" s="233">
        <v>567901</v>
      </c>
      <c r="O5357" s="233">
        <v>608316</v>
      </c>
      <c r="P5357" s="234">
        <v>636255</v>
      </c>
    </row>
    <row r="5358" spans="1:16" x14ac:dyDescent="0.25">
      <c r="A5358" s="231" t="s">
        <v>2107</v>
      </c>
      <c r="B5358" s="232" t="s">
        <v>4586</v>
      </c>
      <c r="C5358" s="233">
        <v>369064</v>
      </c>
      <c r="D5358" s="233">
        <v>447075</v>
      </c>
      <c r="E5358" s="233">
        <v>564302</v>
      </c>
      <c r="F5358" s="233">
        <v>613578</v>
      </c>
      <c r="G5358" s="233">
        <v>663763</v>
      </c>
      <c r="H5358" s="233">
        <v>739846</v>
      </c>
      <c r="I5358" s="233">
        <v>834639</v>
      </c>
      <c r="J5358" s="233">
        <v>915005</v>
      </c>
      <c r="K5358" s="233">
        <v>884570</v>
      </c>
      <c r="L5358" s="233">
        <v>755197</v>
      </c>
      <c r="M5358" s="233">
        <v>798573</v>
      </c>
      <c r="N5358" s="233">
        <v>761311</v>
      </c>
      <c r="O5358" s="233">
        <v>559880</v>
      </c>
      <c r="P5358" s="234">
        <v>537754</v>
      </c>
    </row>
    <row r="5359" spans="1:16" x14ac:dyDescent="0.25">
      <c r="A5359" s="231" t="s">
        <v>1440</v>
      </c>
      <c r="B5359" s="232" t="s">
        <v>4587</v>
      </c>
      <c r="C5359" s="233">
        <v>531194</v>
      </c>
      <c r="D5359" s="233">
        <v>450746</v>
      </c>
      <c r="E5359" s="233">
        <v>507749</v>
      </c>
      <c r="F5359" s="233">
        <v>546285</v>
      </c>
      <c r="G5359" s="233">
        <v>642787</v>
      </c>
      <c r="H5359" s="233">
        <v>721798</v>
      </c>
      <c r="I5359" s="233">
        <v>655191</v>
      </c>
      <c r="J5359" s="233">
        <v>778424</v>
      </c>
      <c r="K5359" s="233">
        <v>799023</v>
      </c>
      <c r="L5359" s="233">
        <v>1115492</v>
      </c>
      <c r="M5359" s="233">
        <v>1292834</v>
      </c>
      <c r="N5359" s="233">
        <v>1289682</v>
      </c>
      <c r="O5359" s="233">
        <v>1286277</v>
      </c>
      <c r="P5359" s="234">
        <v>1360963</v>
      </c>
    </row>
    <row r="5360" spans="1:16" x14ac:dyDescent="0.25">
      <c r="A5360" s="231" t="s">
        <v>1428</v>
      </c>
      <c r="B5360" s="232" t="s">
        <v>4588</v>
      </c>
      <c r="C5360" s="233">
        <v>1373328</v>
      </c>
      <c r="D5360" s="233">
        <v>1443965</v>
      </c>
      <c r="E5360" s="233">
        <v>1672446</v>
      </c>
      <c r="F5360" s="233">
        <v>1955115</v>
      </c>
      <c r="G5360" s="233">
        <v>2115710</v>
      </c>
      <c r="H5360" s="233">
        <v>2485536</v>
      </c>
      <c r="I5360" s="233">
        <v>2917630</v>
      </c>
      <c r="J5360" s="233">
        <v>3412171</v>
      </c>
      <c r="K5360" s="233">
        <v>3344642</v>
      </c>
      <c r="L5360" s="233">
        <v>4362111</v>
      </c>
      <c r="M5360" s="233">
        <v>5203721</v>
      </c>
      <c r="N5360" s="233">
        <v>5444510</v>
      </c>
      <c r="O5360" s="233">
        <v>5273001</v>
      </c>
      <c r="P5360" s="234">
        <v>5188084</v>
      </c>
    </row>
    <row r="5361" spans="1:16" x14ac:dyDescent="0.25">
      <c r="A5361" s="231" t="s">
        <v>1951</v>
      </c>
      <c r="B5361" s="232" t="s">
        <v>9717</v>
      </c>
      <c r="C5361" s="233">
        <v>129259</v>
      </c>
      <c r="D5361" s="233">
        <v>133245</v>
      </c>
      <c r="E5361" s="233">
        <v>166889</v>
      </c>
      <c r="F5361" s="233">
        <v>212157</v>
      </c>
      <c r="G5361" s="233">
        <v>247074</v>
      </c>
      <c r="H5361" s="233">
        <v>292615</v>
      </c>
      <c r="I5361" s="233">
        <v>239617</v>
      </c>
      <c r="J5361" s="233">
        <v>228525</v>
      </c>
      <c r="K5361" s="233">
        <v>205734</v>
      </c>
      <c r="L5361" s="233">
        <v>212843</v>
      </c>
      <c r="M5361" s="233">
        <v>238896</v>
      </c>
      <c r="N5361" s="233">
        <v>211735</v>
      </c>
      <c r="O5361" s="233">
        <v>260865</v>
      </c>
      <c r="P5361" s="234">
        <v>251283</v>
      </c>
    </row>
    <row r="5362" spans="1:16" x14ac:dyDescent="0.25">
      <c r="A5362" s="231" t="s">
        <v>1372</v>
      </c>
      <c r="B5362" s="232" t="s">
        <v>4590</v>
      </c>
      <c r="C5362" s="233">
        <v>449811</v>
      </c>
      <c r="D5362" s="233">
        <v>396467</v>
      </c>
      <c r="E5362" s="233">
        <v>441962</v>
      </c>
      <c r="F5362" s="233">
        <v>471556</v>
      </c>
      <c r="G5362" s="233">
        <v>406335</v>
      </c>
      <c r="H5362" s="233">
        <v>413613</v>
      </c>
      <c r="I5362" s="233">
        <v>530125</v>
      </c>
      <c r="J5362" s="233">
        <v>553396</v>
      </c>
      <c r="K5362" s="233">
        <v>399779</v>
      </c>
      <c r="L5362" s="233">
        <v>521638</v>
      </c>
      <c r="M5362" s="233">
        <v>629593</v>
      </c>
      <c r="N5362" s="233">
        <v>671322</v>
      </c>
      <c r="O5362" s="233">
        <v>703821</v>
      </c>
      <c r="P5362" s="234">
        <v>769167</v>
      </c>
    </row>
    <row r="5363" spans="1:16" x14ac:dyDescent="0.25">
      <c r="A5363" s="231" t="s">
        <v>1160</v>
      </c>
      <c r="B5363" s="232" t="s">
        <v>4591</v>
      </c>
      <c r="C5363" s="233">
        <v>281818</v>
      </c>
      <c r="D5363" s="233">
        <v>318087</v>
      </c>
      <c r="E5363" s="233">
        <v>380406</v>
      </c>
      <c r="F5363" s="233">
        <v>435001</v>
      </c>
      <c r="G5363" s="233">
        <v>469430</v>
      </c>
      <c r="H5363" s="233">
        <v>553868</v>
      </c>
      <c r="I5363" s="233">
        <v>677200</v>
      </c>
      <c r="J5363" s="233">
        <v>696537</v>
      </c>
      <c r="K5363" s="233">
        <v>552800</v>
      </c>
      <c r="L5363" s="233">
        <v>627404</v>
      </c>
      <c r="M5363" s="233">
        <v>729197</v>
      </c>
      <c r="N5363" s="233">
        <v>716475</v>
      </c>
      <c r="O5363" s="233">
        <v>759125</v>
      </c>
      <c r="P5363" s="234">
        <v>805047</v>
      </c>
    </row>
    <row r="5364" spans="1:16" x14ac:dyDescent="0.25">
      <c r="A5364" s="231" t="s">
        <v>351</v>
      </c>
      <c r="B5364" s="232" t="s">
        <v>3661</v>
      </c>
      <c r="C5364" s="233">
        <v>3399076</v>
      </c>
      <c r="D5364" s="233">
        <v>3772730</v>
      </c>
      <c r="E5364" s="233">
        <v>4441684</v>
      </c>
      <c r="F5364" s="233">
        <v>5220149</v>
      </c>
      <c r="G5364" s="233">
        <v>5597603</v>
      </c>
      <c r="H5364" s="233">
        <v>6240384</v>
      </c>
      <c r="I5364" s="233">
        <v>7222351</v>
      </c>
      <c r="J5364" s="233">
        <v>7572716</v>
      </c>
      <c r="K5364" s="233">
        <v>6004272</v>
      </c>
      <c r="L5364" s="233">
        <v>7950844</v>
      </c>
      <c r="M5364" s="233">
        <v>9140654</v>
      </c>
      <c r="N5364" s="233">
        <v>9146336</v>
      </c>
      <c r="O5364" s="233">
        <v>9861002</v>
      </c>
      <c r="P5364" s="234">
        <v>10635801</v>
      </c>
    </row>
    <row r="5365" spans="1:16" x14ac:dyDescent="0.25">
      <c r="A5365" s="231" t="s">
        <v>355</v>
      </c>
      <c r="B5365" s="232" t="s">
        <v>4548</v>
      </c>
      <c r="C5365" s="233">
        <v>3877373</v>
      </c>
      <c r="D5365" s="233">
        <v>4240554</v>
      </c>
      <c r="E5365" s="233">
        <v>5071798</v>
      </c>
      <c r="F5365" s="233">
        <v>6107099</v>
      </c>
      <c r="G5365" s="233">
        <v>6559862</v>
      </c>
      <c r="H5365" s="233">
        <v>7420288</v>
      </c>
      <c r="I5365" s="233">
        <v>8760484</v>
      </c>
      <c r="J5365" s="233">
        <v>9351184</v>
      </c>
      <c r="K5365" s="233">
        <v>7348530</v>
      </c>
      <c r="L5365" s="233">
        <v>9555850</v>
      </c>
      <c r="M5365" s="233">
        <v>11441352</v>
      </c>
      <c r="N5365" s="233">
        <v>11296399</v>
      </c>
      <c r="O5365" s="233">
        <v>12830235</v>
      </c>
      <c r="P5365" s="234">
        <v>12903235</v>
      </c>
    </row>
    <row r="5366" spans="1:16" x14ac:dyDescent="0.25">
      <c r="A5366" s="231" t="s">
        <v>1977</v>
      </c>
      <c r="B5366" s="232" t="s">
        <v>9718</v>
      </c>
      <c r="C5366" s="233">
        <v>258234</v>
      </c>
      <c r="D5366" s="233">
        <v>242158</v>
      </c>
      <c r="E5366" s="233">
        <v>259119</v>
      </c>
      <c r="F5366" s="233">
        <v>280133</v>
      </c>
      <c r="G5366" s="233">
        <v>304091</v>
      </c>
      <c r="H5366" s="233">
        <v>318720</v>
      </c>
      <c r="I5366" s="233">
        <v>342280</v>
      </c>
      <c r="J5366" s="233">
        <v>387044</v>
      </c>
      <c r="K5366" s="233">
        <v>261230</v>
      </c>
      <c r="L5366" s="233">
        <v>332864</v>
      </c>
      <c r="M5366" s="233">
        <v>389524</v>
      </c>
      <c r="N5366" s="233">
        <v>358192</v>
      </c>
      <c r="O5366" s="233">
        <v>337041</v>
      </c>
      <c r="P5366" s="234">
        <v>354290</v>
      </c>
    </row>
    <row r="5367" spans="1:16" x14ac:dyDescent="0.25">
      <c r="A5367" s="231" t="s">
        <v>5405</v>
      </c>
      <c r="B5367" s="232" t="s">
        <v>5406</v>
      </c>
      <c r="C5367" s="233">
        <v>415726</v>
      </c>
      <c r="D5367" s="233">
        <v>49908</v>
      </c>
      <c r="E5367" s="233">
        <v>58421</v>
      </c>
      <c r="F5367" s="233">
        <v>60366</v>
      </c>
      <c r="G5367" s="233">
        <v>54630</v>
      </c>
      <c r="H5367" s="233">
        <v>12881</v>
      </c>
      <c r="I5367" s="233">
        <v>8660</v>
      </c>
      <c r="J5367" s="233">
        <v>187</v>
      </c>
      <c r="K5367" s="233">
        <v>4</v>
      </c>
      <c r="L5367" s="233">
        <v>37</v>
      </c>
      <c r="M5367" s="233"/>
      <c r="N5367" s="233"/>
      <c r="O5367" s="233"/>
      <c r="P5367" s="234"/>
    </row>
    <row r="5368" spans="1:16" x14ac:dyDescent="0.25">
      <c r="A5368" s="231" t="s">
        <v>1131</v>
      </c>
      <c r="B5368" s="232" t="s">
        <v>9719</v>
      </c>
      <c r="C5368" s="233"/>
      <c r="D5368" s="233">
        <v>1031569</v>
      </c>
      <c r="E5368" s="233">
        <v>1099898</v>
      </c>
      <c r="F5368" s="233">
        <v>1060035</v>
      </c>
      <c r="G5368" s="233">
        <v>859213</v>
      </c>
      <c r="H5368" s="233">
        <v>898867</v>
      </c>
      <c r="I5368" s="233">
        <v>1055491</v>
      </c>
      <c r="J5368" s="233">
        <v>1028748</v>
      </c>
      <c r="K5368" s="233">
        <v>712064</v>
      </c>
      <c r="L5368" s="233">
        <v>1365500</v>
      </c>
      <c r="M5368" s="233">
        <v>1495321</v>
      </c>
      <c r="N5368" s="233">
        <v>1303726</v>
      </c>
      <c r="O5368" s="233">
        <v>1316646</v>
      </c>
      <c r="P5368" s="234">
        <v>1202897</v>
      </c>
    </row>
    <row r="5369" spans="1:16" x14ac:dyDescent="0.25">
      <c r="A5369" s="231" t="s">
        <v>5407</v>
      </c>
      <c r="B5369" s="232" t="s">
        <v>5408</v>
      </c>
      <c r="C5369" s="233">
        <v>3303311</v>
      </c>
      <c r="D5369" s="233">
        <v>88651</v>
      </c>
      <c r="E5369" s="233">
        <v>55902</v>
      </c>
      <c r="F5369" s="233">
        <v>28956</v>
      </c>
      <c r="G5369" s="233">
        <v>3237</v>
      </c>
      <c r="H5369" s="233">
        <v>2788</v>
      </c>
      <c r="I5369" s="233">
        <v>384</v>
      </c>
      <c r="J5369" s="233">
        <v>5</v>
      </c>
      <c r="K5369" s="233"/>
      <c r="L5369" s="233"/>
      <c r="M5369" s="233"/>
      <c r="N5369" s="233"/>
      <c r="O5369" s="233"/>
      <c r="P5369" s="234">
        <v>102</v>
      </c>
    </row>
    <row r="5370" spans="1:16" x14ac:dyDescent="0.25">
      <c r="A5370" s="231" t="s">
        <v>210</v>
      </c>
      <c r="B5370" s="232" t="s">
        <v>9719</v>
      </c>
      <c r="C5370" s="233"/>
      <c r="D5370" s="233">
        <v>2531889</v>
      </c>
      <c r="E5370" s="233">
        <v>2543731</v>
      </c>
      <c r="F5370" s="233">
        <v>2716022</v>
      </c>
      <c r="G5370" s="233">
        <v>2884765</v>
      </c>
      <c r="H5370" s="233">
        <v>3100686</v>
      </c>
      <c r="I5370" s="233">
        <v>3279374</v>
      </c>
      <c r="J5370" s="233">
        <v>2967951</v>
      </c>
      <c r="K5370" s="233">
        <v>2110074</v>
      </c>
      <c r="L5370" s="233">
        <v>3290315</v>
      </c>
      <c r="M5370" s="233">
        <v>4025525</v>
      </c>
      <c r="N5370" s="233">
        <v>4019476</v>
      </c>
      <c r="O5370" s="233">
        <v>4813737</v>
      </c>
      <c r="P5370" s="234">
        <v>5061479</v>
      </c>
    </row>
    <row r="5371" spans="1:16" x14ac:dyDescent="0.25">
      <c r="A5371" s="231" t="s">
        <v>501</v>
      </c>
      <c r="B5371" s="232" t="s">
        <v>9720</v>
      </c>
      <c r="C5371" s="233"/>
      <c r="D5371" s="233">
        <v>223598</v>
      </c>
      <c r="E5371" s="233">
        <v>269088</v>
      </c>
      <c r="F5371" s="233">
        <v>285876</v>
      </c>
      <c r="G5371" s="233">
        <v>296995</v>
      </c>
      <c r="H5371" s="233">
        <v>272338</v>
      </c>
      <c r="I5371" s="233">
        <v>321558</v>
      </c>
      <c r="J5371" s="233">
        <v>220663</v>
      </c>
      <c r="K5371" s="233">
        <v>168645</v>
      </c>
      <c r="L5371" s="233">
        <v>280850</v>
      </c>
      <c r="M5371" s="233">
        <v>313118</v>
      </c>
      <c r="N5371" s="233">
        <v>370231</v>
      </c>
      <c r="O5371" s="233">
        <v>451518</v>
      </c>
      <c r="P5371" s="234">
        <v>404086</v>
      </c>
    </row>
    <row r="5372" spans="1:16" x14ac:dyDescent="0.25">
      <c r="A5372" s="231" t="s">
        <v>122</v>
      </c>
      <c r="B5372" s="232" t="s">
        <v>3461</v>
      </c>
      <c r="C5372" s="233">
        <v>463948</v>
      </c>
      <c r="D5372" s="233">
        <v>577753</v>
      </c>
      <c r="E5372" s="233">
        <v>608266</v>
      </c>
      <c r="F5372" s="233">
        <v>658889</v>
      </c>
      <c r="G5372" s="233">
        <v>550521</v>
      </c>
      <c r="H5372" s="233">
        <v>589009</v>
      </c>
      <c r="I5372" s="233">
        <v>679991</v>
      </c>
      <c r="J5372" s="233">
        <v>658937</v>
      </c>
      <c r="K5372" s="233">
        <v>473801</v>
      </c>
      <c r="L5372" s="233">
        <v>730777</v>
      </c>
      <c r="M5372" s="233">
        <v>1233333</v>
      </c>
      <c r="N5372" s="233">
        <v>1051591</v>
      </c>
      <c r="O5372" s="233">
        <v>1168469</v>
      </c>
      <c r="P5372" s="234">
        <v>800874</v>
      </c>
    </row>
    <row r="5373" spans="1:16" x14ac:dyDescent="0.25">
      <c r="A5373" s="231" t="s">
        <v>71</v>
      </c>
      <c r="B5373" s="232" t="s">
        <v>5402</v>
      </c>
      <c r="C5373" s="233">
        <v>298086</v>
      </c>
      <c r="D5373" s="233">
        <v>252176</v>
      </c>
      <c r="E5373" s="233">
        <v>255829</v>
      </c>
      <c r="F5373" s="233">
        <v>213004</v>
      </c>
      <c r="G5373" s="233">
        <v>182029</v>
      </c>
      <c r="H5373" s="233">
        <v>174788</v>
      </c>
      <c r="I5373" s="233">
        <v>271351</v>
      </c>
      <c r="J5373" s="233">
        <v>297958</v>
      </c>
      <c r="K5373" s="233">
        <v>186322</v>
      </c>
      <c r="L5373" s="233">
        <v>150307</v>
      </c>
      <c r="M5373" s="233">
        <v>222377</v>
      </c>
      <c r="N5373" s="233">
        <v>298357</v>
      </c>
      <c r="O5373" s="233">
        <v>353416</v>
      </c>
      <c r="P5373" s="234">
        <v>263575</v>
      </c>
    </row>
    <row r="5374" spans="1:16" x14ac:dyDescent="0.25">
      <c r="A5374" s="231" t="s">
        <v>2498</v>
      </c>
      <c r="B5374" s="232" t="s">
        <v>3478</v>
      </c>
      <c r="C5374" s="233">
        <v>59131</v>
      </c>
      <c r="D5374" s="233">
        <v>71430</v>
      </c>
      <c r="E5374" s="233">
        <v>62866</v>
      </c>
      <c r="F5374" s="233">
        <v>72546</v>
      </c>
      <c r="G5374" s="233">
        <v>49407</v>
      </c>
      <c r="H5374" s="233">
        <v>55589</v>
      </c>
      <c r="I5374" s="233">
        <v>50490</v>
      </c>
      <c r="J5374" s="233">
        <v>48044</v>
      </c>
      <c r="K5374" s="233">
        <v>26889</v>
      </c>
      <c r="L5374" s="233">
        <v>55182</v>
      </c>
      <c r="M5374" s="233">
        <v>87627</v>
      </c>
      <c r="N5374" s="233">
        <v>65470</v>
      </c>
      <c r="O5374" s="233">
        <v>69651</v>
      </c>
      <c r="P5374" s="234">
        <v>50575</v>
      </c>
    </row>
    <row r="5375" spans="1:16" x14ac:dyDescent="0.25">
      <c r="A5375" s="231" t="s">
        <v>3186</v>
      </c>
      <c r="B5375" s="232" t="s">
        <v>5409</v>
      </c>
      <c r="C5375" s="233">
        <v>36587</v>
      </c>
      <c r="D5375" s="233">
        <v>50879</v>
      </c>
      <c r="E5375" s="233">
        <v>44509</v>
      </c>
      <c r="F5375" s="233">
        <v>34980</v>
      </c>
      <c r="G5375" s="233">
        <v>51344</v>
      </c>
      <c r="H5375" s="233">
        <v>53229</v>
      </c>
      <c r="I5375" s="233">
        <v>25354</v>
      </c>
      <c r="J5375" s="233">
        <v>3054</v>
      </c>
      <c r="K5375" s="233">
        <v>1256</v>
      </c>
      <c r="L5375" s="233"/>
      <c r="M5375" s="233">
        <v>3467</v>
      </c>
      <c r="N5375" s="233">
        <v>1933</v>
      </c>
      <c r="O5375" s="233">
        <v>32</v>
      </c>
      <c r="P5375" s="234">
        <v>82</v>
      </c>
    </row>
    <row r="5376" spans="1:16" x14ac:dyDescent="0.25">
      <c r="A5376" s="231" t="s">
        <v>1208</v>
      </c>
      <c r="B5376" s="232" t="s">
        <v>3452</v>
      </c>
      <c r="C5376" s="233">
        <v>175634</v>
      </c>
      <c r="D5376" s="233">
        <v>99448</v>
      </c>
      <c r="E5376" s="233">
        <v>124553</v>
      </c>
      <c r="F5376" s="233">
        <v>128975</v>
      </c>
      <c r="G5376" s="233">
        <v>212441</v>
      </c>
      <c r="H5376" s="233">
        <v>265817</v>
      </c>
      <c r="I5376" s="233">
        <v>152523</v>
      </c>
      <c r="J5376" s="233">
        <v>157144</v>
      </c>
      <c r="K5376" s="233">
        <v>116588</v>
      </c>
      <c r="L5376" s="233">
        <v>152667</v>
      </c>
      <c r="M5376" s="233">
        <v>208124</v>
      </c>
      <c r="N5376" s="233">
        <v>220893</v>
      </c>
      <c r="O5376" s="233">
        <v>282046</v>
      </c>
      <c r="P5376" s="234">
        <v>231893</v>
      </c>
    </row>
    <row r="5377" spans="1:16" x14ac:dyDescent="0.25">
      <c r="A5377" s="231" t="s">
        <v>77</v>
      </c>
      <c r="B5377" s="232" t="s">
        <v>9721</v>
      </c>
      <c r="C5377" s="233"/>
      <c r="D5377" s="233">
        <v>1579375</v>
      </c>
      <c r="E5377" s="233">
        <v>2023407</v>
      </c>
      <c r="F5377" s="233">
        <v>2268741</v>
      </c>
      <c r="G5377" s="233">
        <v>2396291</v>
      </c>
      <c r="H5377" s="233">
        <v>2789090</v>
      </c>
      <c r="I5377" s="233">
        <v>2970571</v>
      </c>
      <c r="J5377" s="233">
        <v>2542485</v>
      </c>
      <c r="K5377" s="233">
        <v>1767368</v>
      </c>
      <c r="L5377" s="233">
        <v>2339729</v>
      </c>
      <c r="M5377" s="233">
        <v>2752921</v>
      </c>
      <c r="N5377" s="233">
        <v>2623745</v>
      </c>
      <c r="O5377" s="233">
        <v>3421412</v>
      </c>
      <c r="P5377" s="234">
        <v>3891157</v>
      </c>
    </row>
    <row r="5378" spans="1:16" x14ac:dyDescent="0.25">
      <c r="A5378" s="231" t="s">
        <v>2322</v>
      </c>
      <c r="B5378" s="232" t="s">
        <v>9722</v>
      </c>
      <c r="C5378" s="233"/>
      <c r="D5378" s="233">
        <v>782770</v>
      </c>
      <c r="E5378" s="233">
        <v>950538</v>
      </c>
      <c r="F5378" s="233">
        <v>1084776</v>
      </c>
      <c r="G5378" s="233">
        <v>1040989</v>
      </c>
      <c r="H5378" s="233">
        <v>1024347</v>
      </c>
      <c r="I5378" s="233">
        <v>985383</v>
      </c>
      <c r="J5378" s="233">
        <v>1036474</v>
      </c>
      <c r="K5378" s="233">
        <v>778680</v>
      </c>
      <c r="L5378" s="233">
        <v>1101986</v>
      </c>
      <c r="M5378" s="233">
        <v>1223306</v>
      </c>
      <c r="N5378" s="233">
        <v>1149294</v>
      </c>
      <c r="O5378" s="233">
        <v>1231877</v>
      </c>
      <c r="P5378" s="234">
        <v>1527293</v>
      </c>
    </row>
    <row r="5379" spans="1:16" x14ac:dyDescent="0.25">
      <c r="A5379" s="231" t="s">
        <v>2694</v>
      </c>
      <c r="B5379" s="232" t="s">
        <v>9723</v>
      </c>
      <c r="C5379" s="233"/>
      <c r="D5379" s="233">
        <v>201339</v>
      </c>
      <c r="E5379" s="233">
        <v>269687</v>
      </c>
      <c r="F5379" s="233">
        <v>284247</v>
      </c>
      <c r="G5379" s="233">
        <v>310174</v>
      </c>
      <c r="H5379" s="233">
        <v>379000</v>
      </c>
      <c r="I5379" s="233">
        <v>409302</v>
      </c>
      <c r="J5379" s="233">
        <v>370277</v>
      </c>
      <c r="K5379" s="233">
        <v>254812</v>
      </c>
      <c r="L5379" s="233">
        <v>425361</v>
      </c>
      <c r="M5379" s="233">
        <v>550849</v>
      </c>
      <c r="N5379" s="233">
        <v>365216</v>
      </c>
      <c r="O5379" s="233">
        <v>401872</v>
      </c>
      <c r="P5379" s="234">
        <v>322846</v>
      </c>
    </row>
    <row r="5380" spans="1:16" x14ac:dyDescent="0.25">
      <c r="A5380" s="231" t="s">
        <v>5410</v>
      </c>
      <c r="B5380" s="232" t="s">
        <v>5411</v>
      </c>
      <c r="C5380" s="233">
        <v>333815</v>
      </c>
      <c r="D5380" s="233">
        <v>9958</v>
      </c>
      <c r="E5380" s="233">
        <v>6857</v>
      </c>
      <c r="F5380" s="233">
        <v>645</v>
      </c>
      <c r="G5380" s="233">
        <v>2</v>
      </c>
      <c r="H5380" s="233">
        <v>19</v>
      </c>
      <c r="I5380" s="233">
        <v>42</v>
      </c>
      <c r="J5380" s="233"/>
      <c r="K5380" s="233"/>
      <c r="L5380" s="233"/>
      <c r="M5380" s="233"/>
      <c r="N5380" s="233"/>
      <c r="O5380" s="233"/>
      <c r="P5380" s="234"/>
    </row>
    <row r="5381" spans="1:16" x14ac:dyDescent="0.25">
      <c r="A5381" s="231" t="s">
        <v>3470</v>
      </c>
      <c r="B5381" s="232" t="s">
        <v>9724</v>
      </c>
      <c r="C5381" s="233"/>
      <c r="D5381" s="233">
        <v>182222</v>
      </c>
      <c r="E5381" s="233">
        <v>148686</v>
      </c>
      <c r="F5381" s="233">
        <v>147664</v>
      </c>
      <c r="G5381" s="233">
        <v>114521</v>
      </c>
      <c r="H5381" s="233">
        <v>106250</v>
      </c>
      <c r="I5381" s="233">
        <v>113788</v>
      </c>
      <c r="J5381" s="233">
        <v>126815</v>
      </c>
      <c r="K5381" s="233">
        <v>86387</v>
      </c>
      <c r="L5381" s="233">
        <v>104777</v>
      </c>
      <c r="M5381" s="233">
        <v>161351</v>
      </c>
      <c r="N5381" s="233">
        <v>94448</v>
      </c>
      <c r="O5381" s="233">
        <v>80310</v>
      </c>
      <c r="P5381" s="234">
        <v>160154</v>
      </c>
    </row>
    <row r="5382" spans="1:16" x14ac:dyDescent="0.25">
      <c r="A5382" s="231" t="s">
        <v>3063</v>
      </c>
      <c r="B5382" s="232" t="s">
        <v>9725</v>
      </c>
      <c r="C5382" s="233"/>
      <c r="D5382" s="233">
        <v>61941</v>
      </c>
      <c r="E5382" s="233">
        <v>171283</v>
      </c>
      <c r="F5382" s="233">
        <v>280103</v>
      </c>
      <c r="G5382" s="233">
        <v>195905</v>
      </c>
      <c r="H5382" s="233">
        <v>174374</v>
      </c>
      <c r="I5382" s="233">
        <v>239683</v>
      </c>
      <c r="J5382" s="233">
        <v>119740</v>
      </c>
      <c r="K5382" s="233">
        <v>143146</v>
      </c>
      <c r="L5382" s="233">
        <v>110615</v>
      </c>
      <c r="M5382" s="233">
        <v>235090</v>
      </c>
      <c r="N5382" s="233">
        <v>130131</v>
      </c>
      <c r="O5382" s="233">
        <v>163452</v>
      </c>
      <c r="P5382" s="234">
        <v>191965</v>
      </c>
    </row>
    <row r="5383" spans="1:16" x14ac:dyDescent="0.25">
      <c r="A5383" s="231" t="s">
        <v>1742</v>
      </c>
      <c r="B5383" s="232" t="s">
        <v>9726</v>
      </c>
      <c r="C5383" s="233"/>
      <c r="D5383" s="233">
        <v>1639725</v>
      </c>
      <c r="E5383" s="233">
        <v>2273358</v>
      </c>
      <c r="F5383" s="233">
        <v>2501368</v>
      </c>
      <c r="G5383" s="233">
        <v>2446465</v>
      </c>
      <c r="H5383" s="233">
        <v>2958355</v>
      </c>
      <c r="I5383" s="233">
        <v>3007213</v>
      </c>
      <c r="J5383" s="233">
        <v>2615994</v>
      </c>
      <c r="K5383" s="233">
        <v>1942097</v>
      </c>
      <c r="L5383" s="233">
        <v>2647863</v>
      </c>
      <c r="M5383" s="233">
        <v>3051402</v>
      </c>
      <c r="N5383" s="233">
        <v>3304945</v>
      </c>
      <c r="O5383" s="233">
        <v>3543148</v>
      </c>
      <c r="P5383" s="234">
        <v>3803830</v>
      </c>
    </row>
    <row r="5384" spans="1:16" x14ac:dyDescent="0.25">
      <c r="A5384" s="231" t="s">
        <v>775</v>
      </c>
      <c r="B5384" s="232" t="s">
        <v>9727</v>
      </c>
      <c r="C5384" s="233"/>
      <c r="D5384" s="233">
        <v>1377098</v>
      </c>
      <c r="E5384" s="233">
        <v>1308767</v>
      </c>
      <c r="F5384" s="233">
        <v>1525686</v>
      </c>
      <c r="G5384" s="233">
        <v>1512622</v>
      </c>
      <c r="H5384" s="233">
        <v>1655205</v>
      </c>
      <c r="I5384" s="233">
        <v>1908570</v>
      </c>
      <c r="J5384" s="233">
        <v>1828961</v>
      </c>
      <c r="K5384" s="233">
        <v>1364753</v>
      </c>
      <c r="L5384" s="233">
        <v>1786707</v>
      </c>
      <c r="M5384" s="233">
        <v>1931532</v>
      </c>
      <c r="N5384" s="233">
        <v>1817629</v>
      </c>
      <c r="O5384" s="233">
        <v>1907712</v>
      </c>
      <c r="P5384" s="234">
        <v>2027675</v>
      </c>
    </row>
    <row r="5385" spans="1:16" x14ac:dyDescent="0.25">
      <c r="A5385" s="231" t="s">
        <v>5394</v>
      </c>
      <c r="B5385" s="232" t="s">
        <v>5395</v>
      </c>
      <c r="C5385" s="233">
        <v>170699</v>
      </c>
      <c r="D5385" s="233">
        <v>18154</v>
      </c>
      <c r="E5385" s="233">
        <v>25989</v>
      </c>
      <c r="F5385" s="233">
        <v>605</v>
      </c>
      <c r="G5385" s="233">
        <v>736</v>
      </c>
      <c r="H5385" s="233">
        <v>928</v>
      </c>
      <c r="I5385" s="233">
        <v>1548</v>
      </c>
      <c r="J5385" s="233">
        <v>1376</v>
      </c>
      <c r="K5385" s="233">
        <v>1166</v>
      </c>
      <c r="L5385" s="233"/>
      <c r="M5385" s="233"/>
      <c r="N5385" s="233">
        <v>1</v>
      </c>
      <c r="O5385" s="233"/>
      <c r="P5385" s="234"/>
    </row>
    <row r="5386" spans="1:16" x14ac:dyDescent="0.25">
      <c r="A5386" s="231" t="s">
        <v>1880</v>
      </c>
      <c r="B5386" s="232" t="s">
        <v>9728</v>
      </c>
      <c r="C5386" s="233">
        <v>600480</v>
      </c>
      <c r="D5386" s="233">
        <v>588163</v>
      </c>
      <c r="E5386" s="233">
        <v>657279</v>
      </c>
      <c r="F5386" s="233">
        <v>733972</v>
      </c>
      <c r="G5386" s="233">
        <v>768777</v>
      </c>
      <c r="H5386" s="233">
        <v>890532</v>
      </c>
      <c r="I5386" s="233">
        <v>999976</v>
      </c>
      <c r="J5386" s="233">
        <v>1077223</v>
      </c>
      <c r="K5386" s="233">
        <v>886537</v>
      </c>
      <c r="L5386" s="233">
        <v>1113015</v>
      </c>
      <c r="M5386" s="233">
        <v>1254751</v>
      </c>
      <c r="N5386" s="233">
        <v>1282663</v>
      </c>
      <c r="O5386" s="233">
        <v>1355418</v>
      </c>
      <c r="P5386" s="234">
        <v>1567175</v>
      </c>
    </row>
    <row r="5387" spans="1:16" x14ac:dyDescent="0.25">
      <c r="A5387" s="231" t="s">
        <v>1177</v>
      </c>
      <c r="B5387" s="232" t="s">
        <v>9729</v>
      </c>
      <c r="C5387" s="233">
        <v>3726273</v>
      </c>
      <c r="D5387" s="233">
        <v>3696000</v>
      </c>
      <c r="E5387" s="233">
        <v>4054825</v>
      </c>
      <c r="F5387" s="233">
        <v>4731920</v>
      </c>
      <c r="G5387" s="233">
        <v>5083397</v>
      </c>
      <c r="H5387" s="233">
        <v>5864014</v>
      </c>
      <c r="I5387" s="233">
        <v>7115494</v>
      </c>
      <c r="J5387" s="233">
        <v>8670979</v>
      </c>
      <c r="K5387" s="233">
        <v>7828253</v>
      </c>
      <c r="L5387" s="233">
        <v>10654066</v>
      </c>
      <c r="M5387" s="233">
        <v>13881650</v>
      </c>
      <c r="N5387" s="233">
        <v>13084691</v>
      </c>
      <c r="O5387" s="233">
        <v>12689375</v>
      </c>
      <c r="P5387" s="234">
        <v>12520357</v>
      </c>
    </row>
    <row r="5388" spans="1:16" x14ac:dyDescent="0.25">
      <c r="A5388" s="231" t="s">
        <v>768</v>
      </c>
      <c r="B5388" s="232" t="s">
        <v>4551</v>
      </c>
      <c r="C5388" s="233">
        <v>242819</v>
      </c>
      <c r="D5388" s="233">
        <v>202385</v>
      </c>
      <c r="E5388" s="233">
        <v>221980</v>
      </c>
      <c r="F5388" s="233">
        <v>219908</v>
      </c>
      <c r="G5388" s="233">
        <v>270327</v>
      </c>
      <c r="H5388" s="233">
        <v>240736</v>
      </c>
      <c r="I5388" s="233">
        <v>272367</v>
      </c>
      <c r="J5388" s="233">
        <v>273675</v>
      </c>
      <c r="K5388" s="233">
        <v>232974</v>
      </c>
      <c r="L5388" s="233">
        <v>278068</v>
      </c>
      <c r="M5388" s="233">
        <v>365406</v>
      </c>
      <c r="N5388" s="233">
        <v>342416</v>
      </c>
      <c r="O5388" s="233">
        <v>367269</v>
      </c>
      <c r="P5388" s="234">
        <v>351711</v>
      </c>
    </row>
    <row r="5389" spans="1:16" x14ac:dyDescent="0.25">
      <c r="A5389" s="231" t="s">
        <v>952</v>
      </c>
      <c r="B5389" s="232" t="s">
        <v>5399</v>
      </c>
      <c r="C5389" s="233">
        <v>2189799</v>
      </c>
      <c r="D5389" s="233">
        <v>2039770</v>
      </c>
      <c r="E5389" s="233">
        <v>2469831</v>
      </c>
      <c r="F5389" s="233">
        <v>3234821</v>
      </c>
      <c r="G5389" s="233">
        <v>3784779</v>
      </c>
      <c r="H5389" s="233">
        <v>4608995</v>
      </c>
      <c r="I5389" s="233">
        <v>5651639</v>
      </c>
      <c r="J5389" s="233">
        <v>7041334</v>
      </c>
      <c r="K5389" s="233">
        <v>5670563</v>
      </c>
      <c r="L5389" s="233">
        <v>6856587</v>
      </c>
      <c r="M5389" s="233">
        <v>9715158</v>
      </c>
      <c r="N5389" s="233">
        <v>10499150</v>
      </c>
      <c r="O5389" s="233">
        <v>12222498</v>
      </c>
      <c r="P5389" s="234">
        <v>13309647</v>
      </c>
    </row>
    <row r="5390" spans="1:16" x14ac:dyDescent="0.25">
      <c r="A5390" s="231" t="s">
        <v>1544</v>
      </c>
      <c r="B5390" s="232" t="s">
        <v>3655</v>
      </c>
      <c r="C5390" s="233">
        <v>2352927</v>
      </c>
      <c r="D5390" s="233">
        <v>2401500</v>
      </c>
      <c r="E5390" s="233">
        <v>2782955</v>
      </c>
      <c r="F5390" s="233">
        <v>3568890</v>
      </c>
      <c r="G5390" s="233">
        <v>4334535</v>
      </c>
      <c r="H5390" s="233">
        <v>4906167</v>
      </c>
      <c r="I5390" s="233">
        <v>5979095</v>
      </c>
      <c r="J5390" s="233">
        <v>7635706</v>
      </c>
      <c r="K5390" s="233">
        <v>7067750</v>
      </c>
      <c r="L5390" s="233">
        <v>8274531</v>
      </c>
      <c r="M5390" s="233">
        <v>9778396</v>
      </c>
      <c r="N5390" s="233">
        <v>10602722</v>
      </c>
      <c r="O5390" s="233">
        <v>11819839</v>
      </c>
      <c r="P5390" s="234">
        <v>11835463</v>
      </c>
    </row>
    <row r="5391" spans="1:16" x14ac:dyDescent="0.25">
      <c r="A5391" s="231" t="s">
        <v>1461</v>
      </c>
      <c r="B5391" s="232" t="s">
        <v>4597</v>
      </c>
      <c r="C5391" s="233">
        <v>260860</v>
      </c>
      <c r="D5391" s="233">
        <v>250225</v>
      </c>
      <c r="E5391" s="233">
        <v>252825</v>
      </c>
      <c r="F5391" s="233">
        <v>304632</v>
      </c>
      <c r="G5391" s="233">
        <v>381799</v>
      </c>
      <c r="H5391" s="233">
        <v>395656</v>
      </c>
      <c r="I5391" s="233">
        <v>442950</v>
      </c>
      <c r="J5391" s="233">
        <v>460814</v>
      </c>
      <c r="K5391" s="233">
        <v>415196</v>
      </c>
      <c r="L5391" s="233">
        <v>491214</v>
      </c>
      <c r="M5391" s="233">
        <v>696220</v>
      </c>
      <c r="N5391" s="233">
        <v>823849</v>
      </c>
      <c r="O5391" s="233">
        <v>907427</v>
      </c>
      <c r="P5391" s="234">
        <v>480370</v>
      </c>
    </row>
    <row r="5392" spans="1:16" x14ac:dyDescent="0.25">
      <c r="A5392" s="231" t="s">
        <v>2227</v>
      </c>
      <c r="B5392" s="232" t="s">
        <v>3660</v>
      </c>
      <c r="C5392" s="233">
        <v>680617</v>
      </c>
      <c r="D5392" s="233">
        <v>687653</v>
      </c>
      <c r="E5392" s="233">
        <v>738672</v>
      </c>
      <c r="F5392" s="233">
        <v>874006</v>
      </c>
      <c r="G5392" s="233">
        <v>1023737</v>
      </c>
      <c r="H5392" s="233">
        <v>1136785</v>
      </c>
      <c r="I5392" s="233">
        <v>1422232</v>
      </c>
      <c r="J5392" s="233">
        <v>1898613</v>
      </c>
      <c r="K5392" s="233">
        <v>1962686</v>
      </c>
      <c r="L5392" s="233">
        <v>2416325</v>
      </c>
      <c r="M5392" s="233">
        <v>3047412</v>
      </c>
      <c r="N5392" s="233">
        <v>3203820</v>
      </c>
      <c r="O5392" s="233">
        <v>3721344</v>
      </c>
      <c r="P5392" s="234">
        <v>3593171</v>
      </c>
    </row>
    <row r="5393" spans="1:16" x14ac:dyDescent="0.25">
      <c r="A5393" s="231" t="s">
        <v>2336</v>
      </c>
      <c r="B5393" s="232" t="s">
        <v>5400</v>
      </c>
      <c r="C5393" s="233">
        <v>88276</v>
      </c>
      <c r="D5393" s="233">
        <v>102253</v>
      </c>
      <c r="E5393" s="233">
        <v>100598</v>
      </c>
      <c r="F5393" s="233">
        <v>102792</v>
      </c>
      <c r="G5393" s="233">
        <v>129008</v>
      </c>
      <c r="H5393" s="233">
        <v>148132</v>
      </c>
      <c r="I5393" s="233">
        <v>179108</v>
      </c>
      <c r="J5393" s="233">
        <v>136168</v>
      </c>
      <c r="K5393" s="233">
        <v>115536</v>
      </c>
      <c r="L5393" s="233">
        <v>167684</v>
      </c>
      <c r="M5393" s="233">
        <v>205308</v>
      </c>
      <c r="N5393" s="233">
        <v>202431</v>
      </c>
      <c r="O5393" s="233">
        <v>235080</v>
      </c>
      <c r="P5393" s="234">
        <v>212037</v>
      </c>
    </row>
    <row r="5394" spans="1:16" x14ac:dyDescent="0.25">
      <c r="A5394" s="231" t="s">
        <v>2038</v>
      </c>
      <c r="B5394" s="232" t="s">
        <v>5401</v>
      </c>
      <c r="C5394" s="233">
        <v>678591</v>
      </c>
      <c r="D5394" s="233">
        <v>775618</v>
      </c>
      <c r="E5394" s="233">
        <v>867870</v>
      </c>
      <c r="F5394" s="233">
        <v>866723</v>
      </c>
      <c r="G5394" s="233">
        <v>711942</v>
      </c>
      <c r="H5394" s="233">
        <v>787649</v>
      </c>
      <c r="I5394" s="233">
        <v>720487</v>
      </c>
      <c r="J5394" s="233">
        <v>835023</v>
      </c>
      <c r="K5394" s="233">
        <v>662774</v>
      </c>
      <c r="L5394" s="233">
        <v>833859</v>
      </c>
      <c r="M5394" s="233">
        <v>1079789</v>
      </c>
      <c r="N5394" s="233">
        <v>1186908</v>
      </c>
      <c r="O5394" s="233">
        <v>1521209</v>
      </c>
      <c r="P5394" s="234">
        <v>1891167</v>
      </c>
    </row>
    <row r="5395" spans="1:16" x14ac:dyDescent="0.25">
      <c r="A5395" s="231" t="s">
        <v>1158</v>
      </c>
      <c r="B5395" s="232" t="s">
        <v>3654</v>
      </c>
      <c r="C5395" s="233">
        <v>3491144</v>
      </c>
      <c r="D5395" s="233">
        <v>3233229</v>
      </c>
      <c r="E5395" s="233">
        <v>3476433</v>
      </c>
      <c r="F5395" s="233">
        <v>3902058</v>
      </c>
      <c r="G5395" s="233">
        <v>4203622</v>
      </c>
      <c r="H5395" s="233">
        <v>4583689</v>
      </c>
      <c r="I5395" s="233">
        <v>5414127</v>
      </c>
      <c r="J5395" s="233">
        <v>5611380</v>
      </c>
      <c r="K5395" s="233">
        <v>4929271</v>
      </c>
      <c r="L5395" s="233">
        <v>6137750</v>
      </c>
      <c r="M5395" s="233">
        <v>8108036</v>
      </c>
      <c r="N5395" s="233">
        <v>9112928</v>
      </c>
      <c r="O5395" s="233">
        <v>9710780</v>
      </c>
      <c r="P5395" s="234">
        <v>10459369</v>
      </c>
    </row>
    <row r="5396" spans="1:16" x14ac:dyDescent="0.25">
      <c r="A5396" s="231" t="s">
        <v>941</v>
      </c>
      <c r="B5396" s="232" t="s">
        <v>4600</v>
      </c>
      <c r="C5396" s="233">
        <v>311123</v>
      </c>
      <c r="D5396" s="233">
        <v>489676</v>
      </c>
      <c r="E5396" s="233">
        <v>470615</v>
      </c>
      <c r="F5396" s="233">
        <v>584413</v>
      </c>
      <c r="G5396" s="233">
        <v>653298</v>
      </c>
      <c r="H5396" s="233">
        <v>768080</v>
      </c>
      <c r="I5396" s="233">
        <v>773406</v>
      </c>
      <c r="J5396" s="233">
        <v>841099</v>
      </c>
      <c r="K5396" s="233">
        <v>652787</v>
      </c>
      <c r="L5396" s="233">
        <v>807292</v>
      </c>
      <c r="M5396" s="233">
        <v>877439</v>
      </c>
      <c r="N5396" s="233">
        <v>877579</v>
      </c>
      <c r="O5396" s="233">
        <v>956522</v>
      </c>
      <c r="P5396" s="234">
        <v>966280</v>
      </c>
    </row>
    <row r="5397" spans="1:16" x14ac:dyDescent="0.25">
      <c r="A5397" s="231" t="s">
        <v>1881</v>
      </c>
      <c r="B5397" s="232" t="s">
        <v>4601</v>
      </c>
      <c r="C5397" s="233">
        <v>4770037</v>
      </c>
      <c r="D5397" s="233">
        <v>4318546</v>
      </c>
      <c r="E5397" s="233">
        <v>4799065</v>
      </c>
      <c r="F5397" s="233">
        <v>4791760</v>
      </c>
      <c r="G5397" s="233">
        <v>4885437</v>
      </c>
      <c r="H5397" s="233">
        <v>4351430</v>
      </c>
      <c r="I5397" s="233">
        <v>4314372</v>
      </c>
      <c r="J5397" s="233">
        <v>4296586</v>
      </c>
      <c r="K5397" s="233">
        <v>3502384</v>
      </c>
      <c r="L5397" s="233">
        <v>3632209</v>
      </c>
      <c r="M5397" s="233">
        <v>4009894</v>
      </c>
      <c r="N5397" s="233">
        <v>3799879</v>
      </c>
      <c r="O5397" s="233">
        <v>4149904</v>
      </c>
      <c r="P5397" s="234">
        <v>4196341</v>
      </c>
    </row>
    <row r="5398" spans="1:16" x14ac:dyDescent="0.25">
      <c r="A5398" s="231" t="s">
        <v>2282</v>
      </c>
      <c r="B5398" s="232" t="s">
        <v>9730</v>
      </c>
      <c r="C5398" s="233">
        <v>349602</v>
      </c>
      <c r="D5398" s="233">
        <v>348711</v>
      </c>
      <c r="E5398" s="233">
        <v>383659</v>
      </c>
      <c r="F5398" s="233">
        <v>394364</v>
      </c>
      <c r="G5398" s="233">
        <v>404946</v>
      </c>
      <c r="H5398" s="233">
        <v>451130</v>
      </c>
      <c r="I5398" s="233">
        <v>528378</v>
      </c>
      <c r="J5398" s="233">
        <v>548861</v>
      </c>
      <c r="K5398" s="233">
        <v>499068</v>
      </c>
      <c r="L5398" s="233">
        <v>532049</v>
      </c>
      <c r="M5398" s="233">
        <v>586675</v>
      </c>
      <c r="N5398" s="233">
        <v>591557</v>
      </c>
      <c r="O5398" s="233">
        <v>567854</v>
      </c>
      <c r="P5398" s="234">
        <v>560051</v>
      </c>
    </row>
    <row r="5399" spans="1:16" x14ac:dyDescent="0.25">
      <c r="A5399" s="231" t="s">
        <v>1387</v>
      </c>
      <c r="B5399" s="232" t="s">
        <v>9731</v>
      </c>
      <c r="C5399" s="233">
        <v>1114946</v>
      </c>
      <c r="D5399" s="233">
        <v>1405884</v>
      </c>
      <c r="E5399" s="233">
        <v>1971403</v>
      </c>
      <c r="F5399" s="233">
        <v>1473041</v>
      </c>
      <c r="G5399" s="233">
        <v>1568235</v>
      </c>
      <c r="H5399" s="233">
        <v>1536877</v>
      </c>
      <c r="I5399" s="233">
        <v>1557462</v>
      </c>
      <c r="J5399" s="233">
        <v>1725822</v>
      </c>
      <c r="K5399" s="233">
        <v>1231895</v>
      </c>
      <c r="L5399" s="233">
        <v>1550765</v>
      </c>
      <c r="M5399" s="233">
        <v>1932510</v>
      </c>
      <c r="N5399" s="233">
        <v>1843680</v>
      </c>
      <c r="O5399" s="233">
        <v>2026439</v>
      </c>
      <c r="P5399" s="234">
        <v>2096066</v>
      </c>
    </row>
    <row r="5400" spans="1:16" x14ac:dyDescent="0.25">
      <c r="A5400" s="231" t="s">
        <v>1209</v>
      </c>
      <c r="B5400" s="232" t="s">
        <v>4554</v>
      </c>
      <c r="C5400" s="233">
        <v>725470</v>
      </c>
      <c r="D5400" s="233">
        <v>852847</v>
      </c>
      <c r="E5400" s="233">
        <v>881014</v>
      </c>
      <c r="F5400" s="233">
        <v>1129472</v>
      </c>
      <c r="G5400" s="233">
        <v>1500534</v>
      </c>
      <c r="H5400" s="233">
        <v>1720449</v>
      </c>
      <c r="I5400" s="233">
        <v>2009536</v>
      </c>
      <c r="J5400" s="233">
        <v>1991837</v>
      </c>
      <c r="K5400" s="233">
        <v>1710488</v>
      </c>
      <c r="L5400" s="233">
        <v>1918249</v>
      </c>
      <c r="M5400" s="233">
        <v>2211390</v>
      </c>
      <c r="N5400" s="233">
        <v>2200062</v>
      </c>
      <c r="O5400" s="233">
        <v>2349819</v>
      </c>
      <c r="P5400" s="234">
        <v>2426376</v>
      </c>
    </row>
    <row r="5401" spans="1:16" x14ac:dyDescent="0.25">
      <c r="A5401" s="231" t="s">
        <v>2177</v>
      </c>
      <c r="B5401" s="232" t="s">
        <v>5375</v>
      </c>
      <c r="C5401" s="233">
        <v>77274</v>
      </c>
      <c r="D5401" s="233">
        <v>97912</v>
      </c>
      <c r="E5401" s="233">
        <v>122415</v>
      </c>
      <c r="F5401" s="233">
        <v>136489</v>
      </c>
      <c r="G5401" s="233">
        <v>199207</v>
      </c>
      <c r="H5401" s="233">
        <v>188769</v>
      </c>
      <c r="I5401" s="233">
        <v>190557</v>
      </c>
      <c r="J5401" s="233">
        <v>198680</v>
      </c>
      <c r="K5401" s="233">
        <v>134300</v>
      </c>
      <c r="L5401" s="233">
        <v>156095</v>
      </c>
      <c r="M5401" s="233">
        <v>209006</v>
      </c>
      <c r="N5401" s="233">
        <v>222143</v>
      </c>
      <c r="O5401" s="233">
        <v>222983</v>
      </c>
      <c r="P5401" s="234">
        <v>237743</v>
      </c>
    </row>
    <row r="5402" spans="1:16" x14ac:dyDescent="0.25">
      <c r="A5402" s="231" t="s">
        <v>8286</v>
      </c>
      <c r="B5402" s="232" t="s">
        <v>8287</v>
      </c>
      <c r="C5402" s="233">
        <v>69135</v>
      </c>
      <c r="D5402" s="233">
        <v>101131</v>
      </c>
      <c r="E5402" s="233">
        <v>124351</v>
      </c>
      <c r="F5402" s="233">
        <v>137092</v>
      </c>
      <c r="G5402" s="233">
        <v>169712</v>
      </c>
      <c r="H5402" s="233">
        <v>247685</v>
      </c>
      <c r="I5402" s="233">
        <v>245844</v>
      </c>
      <c r="J5402" s="233">
        <v>216925</v>
      </c>
      <c r="K5402" s="233">
        <v>122302</v>
      </c>
      <c r="L5402" s="233">
        <v>192614</v>
      </c>
      <c r="M5402" s="233">
        <v>322289</v>
      </c>
      <c r="N5402" s="233">
        <v>415401</v>
      </c>
      <c r="O5402" s="233">
        <v>579849</v>
      </c>
      <c r="P5402" s="234">
        <v>346973</v>
      </c>
    </row>
    <row r="5403" spans="1:16" x14ac:dyDescent="0.25">
      <c r="A5403" s="231" t="s">
        <v>8859</v>
      </c>
      <c r="B5403" s="232" t="s">
        <v>8860</v>
      </c>
      <c r="C5403" s="233">
        <v>451900</v>
      </c>
      <c r="D5403" s="233">
        <v>459933</v>
      </c>
      <c r="E5403" s="233">
        <v>549087</v>
      </c>
      <c r="F5403" s="233">
        <v>725652</v>
      </c>
      <c r="G5403" s="233">
        <v>867443</v>
      </c>
      <c r="H5403" s="233">
        <v>767029</v>
      </c>
      <c r="I5403" s="233">
        <v>782456</v>
      </c>
      <c r="J5403" s="233">
        <v>958407</v>
      </c>
      <c r="K5403" s="233">
        <v>755364</v>
      </c>
      <c r="L5403" s="233">
        <v>833625</v>
      </c>
      <c r="M5403" s="233">
        <v>907124</v>
      </c>
      <c r="N5403" s="233">
        <v>1098211</v>
      </c>
      <c r="O5403" s="233">
        <v>1407115</v>
      </c>
      <c r="P5403" s="234">
        <v>1183728</v>
      </c>
    </row>
    <row r="5404" spans="1:16" x14ac:dyDescent="0.25">
      <c r="A5404" s="231" t="s">
        <v>1641</v>
      </c>
      <c r="B5404" s="232" t="s">
        <v>5377</v>
      </c>
      <c r="C5404" s="233">
        <v>522868</v>
      </c>
      <c r="D5404" s="233">
        <v>579880</v>
      </c>
      <c r="E5404" s="233">
        <v>602718</v>
      </c>
      <c r="F5404" s="233">
        <v>644376</v>
      </c>
      <c r="G5404" s="233">
        <v>688161</v>
      </c>
      <c r="H5404" s="233">
        <v>813940</v>
      </c>
      <c r="I5404" s="233">
        <v>822734</v>
      </c>
      <c r="J5404" s="233">
        <v>741532</v>
      </c>
      <c r="K5404" s="233">
        <v>512155</v>
      </c>
      <c r="L5404" s="233">
        <v>639634</v>
      </c>
      <c r="M5404" s="233">
        <v>883891</v>
      </c>
      <c r="N5404" s="233">
        <v>861623</v>
      </c>
      <c r="O5404" s="233">
        <v>1016901</v>
      </c>
      <c r="P5404" s="234">
        <v>840375</v>
      </c>
    </row>
    <row r="5405" spans="1:16" x14ac:dyDescent="0.25">
      <c r="A5405" s="231" t="s">
        <v>8266</v>
      </c>
      <c r="B5405" s="232" t="s">
        <v>8267</v>
      </c>
      <c r="C5405" s="233">
        <v>112297</v>
      </c>
      <c r="D5405" s="233">
        <v>130607</v>
      </c>
      <c r="E5405" s="233">
        <v>113344</v>
      </c>
      <c r="F5405" s="233">
        <v>120303</v>
      </c>
      <c r="G5405" s="233">
        <v>124569</v>
      </c>
      <c r="H5405" s="233">
        <v>163970</v>
      </c>
      <c r="I5405" s="233">
        <v>124267</v>
      </c>
      <c r="J5405" s="233">
        <v>114235</v>
      </c>
      <c r="K5405" s="233">
        <v>90581</v>
      </c>
      <c r="L5405" s="233">
        <v>97036</v>
      </c>
      <c r="M5405" s="233">
        <v>187188</v>
      </c>
      <c r="N5405" s="233">
        <v>261625</v>
      </c>
      <c r="O5405" s="233">
        <v>392315</v>
      </c>
      <c r="P5405" s="234">
        <v>329126</v>
      </c>
    </row>
    <row r="5406" spans="1:16" x14ac:dyDescent="0.25">
      <c r="A5406" s="231" t="s">
        <v>2402</v>
      </c>
      <c r="B5406" s="232" t="s">
        <v>5378</v>
      </c>
      <c r="C5406" s="233">
        <v>1123263</v>
      </c>
      <c r="D5406" s="233">
        <v>1167272</v>
      </c>
      <c r="E5406" s="233">
        <v>1637413</v>
      </c>
      <c r="F5406" s="233">
        <v>2600159</v>
      </c>
      <c r="G5406" s="233">
        <v>3235052</v>
      </c>
      <c r="H5406" s="233">
        <v>2046697</v>
      </c>
      <c r="I5406" s="233">
        <v>1702544</v>
      </c>
      <c r="J5406" s="233">
        <v>1674950</v>
      </c>
      <c r="K5406" s="233">
        <v>1591109</v>
      </c>
      <c r="L5406" s="233">
        <v>2344647</v>
      </c>
      <c r="M5406" s="233">
        <v>2963583</v>
      </c>
      <c r="N5406" s="233">
        <v>3415712</v>
      </c>
      <c r="O5406" s="233">
        <v>3898760</v>
      </c>
      <c r="P5406" s="234">
        <v>4542313</v>
      </c>
    </row>
    <row r="5407" spans="1:16" x14ac:dyDescent="0.25">
      <c r="A5407" s="231" t="s">
        <v>7787</v>
      </c>
      <c r="B5407" s="232" t="s">
        <v>7788</v>
      </c>
      <c r="C5407" s="233">
        <v>52336</v>
      </c>
      <c r="D5407" s="233">
        <v>71593</v>
      </c>
      <c r="E5407" s="233">
        <v>78990</v>
      </c>
      <c r="F5407" s="233">
        <v>80026</v>
      </c>
      <c r="G5407" s="233">
        <v>77708</v>
      </c>
      <c r="H5407" s="233">
        <v>89694</v>
      </c>
      <c r="I5407" s="233">
        <v>75885</v>
      </c>
      <c r="J5407" s="233">
        <v>65165</v>
      </c>
      <c r="K5407" s="233">
        <v>32619</v>
      </c>
      <c r="L5407" s="233">
        <v>35141</v>
      </c>
      <c r="M5407" s="233">
        <v>44015</v>
      </c>
      <c r="N5407" s="233">
        <v>41312</v>
      </c>
      <c r="O5407" s="233">
        <v>36975</v>
      </c>
      <c r="P5407" s="234">
        <v>44149</v>
      </c>
    </row>
    <row r="5408" spans="1:16" x14ac:dyDescent="0.25">
      <c r="A5408" s="231" t="s">
        <v>229</v>
      </c>
      <c r="B5408" s="232" t="s">
        <v>5386</v>
      </c>
      <c r="C5408" s="233">
        <v>308492</v>
      </c>
      <c r="D5408" s="233">
        <v>273053</v>
      </c>
      <c r="E5408" s="233">
        <v>300322</v>
      </c>
      <c r="F5408" s="233">
        <v>481640</v>
      </c>
      <c r="G5408" s="233">
        <v>350022</v>
      </c>
      <c r="H5408" s="233">
        <v>369160</v>
      </c>
      <c r="I5408" s="233">
        <v>473604</v>
      </c>
      <c r="J5408" s="233">
        <v>404766</v>
      </c>
      <c r="K5408" s="233">
        <v>304586</v>
      </c>
      <c r="L5408" s="233">
        <v>357834</v>
      </c>
      <c r="M5408" s="233">
        <v>715004</v>
      </c>
      <c r="N5408" s="233">
        <v>548312</v>
      </c>
      <c r="O5408" s="233">
        <v>447209</v>
      </c>
      <c r="P5408" s="234">
        <v>434541</v>
      </c>
    </row>
    <row r="5409" spans="1:16" x14ac:dyDescent="0.25">
      <c r="A5409" s="231" t="s">
        <v>821</v>
      </c>
      <c r="B5409" s="232" t="s">
        <v>5389</v>
      </c>
      <c r="C5409" s="233">
        <v>1727202</v>
      </c>
      <c r="D5409" s="233">
        <v>1863171</v>
      </c>
      <c r="E5409" s="233">
        <v>1995787</v>
      </c>
      <c r="F5409" s="233">
        <v>2181495</v>
      </c>
      <c r="G5409" s="233">
        <v>2857107</v>
      </c>
      <c r="H5409" s="233">
        <v>3026441</v>
      </c>
      <c r="I5409" s="233">
        <v>3790046</v>
      </c>
      <c r="J5409" s="233">
        <v>3994606</v>
      </c>
      <c r="K5409" s="233">
        <v>2378834</v>
      </c>
      <c r="L5409" s="233">
        <v>3534683</v>
      </c>
      <c r="M5409" s="233">
        <v>3662903</v>
      </c>
      <c r="N5409" s="233">
        <v>3769015</v>
      </c>
      <c r="O5409" s="233">
        <v>5138645</v>
      </c>
      <c r="P5409" s="234">
        <v>7012787</v>
      </c>
    </row>
    <row r="5410" spans="1:16" x14ac:dyDescent="0.25">
      <c r="A5410" s="231" t="s">
        <v>306</v>
      </c>
      <c r="B5410" s="232" t="s">
        <v>4602</v>
      </c>
      <c r="C5410" s="233">
        <v>15852907</v>
      </c>
      <c r="D5410" s="233">
        <v>16371772</v>
      </c>
      <c r="E5410" s="233">
        <v>17573945</v>
      </c>
      <c r="F5410" s="233">
        <v>21976500</v>
      </c>
      <c r="G5410" s="233">
        <v>22553060</v>
      </c>
      <c r="H5410" s="233">
        <v>24078523</v>
      </c>
      <c r="I5410" s="233">
        <v>26669645</v>
      </c>
      <c r="J5410" s="233">
        <v>22179322</v>
      </c>
      <c r="K5410" s="233">
        <v>17461782</v>
      </c>
      <c r="L5410" s="233">
        <v>21624501</v>
      </c>
      <c r="M5410" s="233">
        <v>23526141</v>
      </c>
      <c r="N5410" s="233">
        <v>22996857</v>
      </c>
      <c r="O5410" s="233">
        <v>26254676</v>
      </c>
      <c r="P5410" s="234">
        <v>27632295</v>
      </c>
    </row>
    <row r="5411" spans="1:16" x14ac:dyDescent="0.25">
      <c r="A5411" s="231" t="s">
        <v>3154</v>
      </c>
      <c r="B5411" s="232" t="s">
        <v>9732</v>
      </c>
      <c r="C5411" s="233">
        <v>150701</v>
      </c>
      <c r="D5411" s="233">
        <v>170898</v>
      </c>
      <c r="E5411" s="233">
        <v>138783</v>
      </c>
      <c r="F5411" s="233">
        <v>140086</v>
      </c>
      <c r="G5411" s="233">
        <v>173385</v>
      </c>
      <c r="H5411" s="233">
        <v>192482</v>
      </c>
      <c r="I5411" s="233">
        <v>235379</v>
      </c>
      <c r="J5411" s="233">
        <v>163740</v>
      </c>
      <c r="K5411" s="233">
        <v>100317</v>
      </c>
      <c r="L5411" s="233">
        <v>120705</v>
      </c>
      <c r="M5411" s="233">
        <v>147119</v>
      </c>
      <c r="N5411" s="233">
        <v>160231</v>
      </c>
      <c r="O5411" s="233">
        <v>4313</v>
      </c>
      <c r="P5411" s="234">
        <v>4821</v>
      </c>
    </row>
    <row r="5412" spans="1:16" x14ac:dyDescent="0.25">
      <c r="A5412" s="231" t="s">
        <v>679</v>
      </c>
      <c r="B5412" s="232" t="s">
        <v>4599</v>
      </c>
      <c r="C5412" s="233">
        <v>2714978</v>
      </c>
      <c r="D5412" s="233">
        <v>3015343</v>
      </c>
      <c r="E5412" s="233">
        <v>3144327</v>
      </c>
      <c r="F5412" s="233">
        <v>3468075</v>
      </c>
      <c r="G5412" s="233">
        <v>3683546</v>
      </c>
      <c r="H5412" s="233">
        <v>4068298</v>
      </c>
      <c r="I5412" s="233">
        <v>3422993</v>
      </c>
      <c r="J5412" s="233">
        <v>3132743</v>
      </c>
      <c r="K5412" s="233">
        <v>2419841</v>
      </c>
      <c r="L5412" s="233">
        <v>3126610</v>
      </c>
      <c r="M5412" s="233">
        <v>3813148</v>
      </c>
      <c r="N5412" s="233">
        <v>3847965</v>
      </c>
      <c r="O5412" s="233">
        <v>4432618</v>
      </c>
      <c r="P5412" s="234">
        <v>4386236</v>
      </c>
    </row>
    <row r="5413" spans="1:16" x14ac:dyDescent="0.25">
      <c r="A5413" s="231" t="s">
        <v>3233</v>
      </c>
      <c r="B5413" s="232" t="s">
        <v>5356</v>
      </c>
      <c r="C5413" s="233">
        <v>1490233</v>
      </c>
      <c r="D5413" s="233">
        <v>1669666</v>
      </c>
      <c r="E5413" s="233">
        <v>2063668</v>
      </c>
      <c r="F5413" s="233">
        <v>2613620</v>
      </c>
      <c r="G5413" s="233">
        <v>2961941</v>
      </c>
      <c r="H5413" s="233">
        <v>3430284</v>
      </c>
      <c r="I5413" s="233">
        <v>1395651</v>
      </c>
      <c r="J5413" s="233">
        <v>712499</v>
      </c>
      <c r="K5413" s="233">
        <v>392323</v>
      </c>
      <c r="L5413" s="233">
        <v>36804</v>
      </c>
      <c r="M5413" s="233">
        <v>940</v>
      </c>
      <c r="N5413" s="233">
        <v>974</v>
      </c>
      <c r="O5413" s="233">
        <v>4036</v>
      </c>
      <c r="P5413" s="234">
        <v>1680</v>
      </c>
    </row>
    <row r="5414" spans="1:16" x14ac:dyDescent="0.25">
      <c r="A5414" s="231" t="s">
        <v>915</v>
      </c>
      <c r="B5414" s="232" t="s">
        <v>5342</v>
      </c>
      <c r="C5414" s="233">
        <v>139150</v>
      </c>
      <c r="D5414" s="233">
        <v>212417</v>
      </c>
      <c r="E5414" s="233">
        <v>220602</v>
      </c>
      <c r="F5414" s="233">
        <v>234996</v>
      </c>
      <c r="G5414" s="233">
        <v>243605</v>
      </c>
      <c r="H5414" s="233">
        <v>336917</v>
      </c>
      <c r="I5414" s="233">
        <v>405563</v>
      </c>
      <c r="J5414" s="233">
        <v>325138</v>
      </c>
      <c r="K5414" s="233">
        <v>240845</v>
      </c>
      <c r="L5414" s="233">
        <v>269910</v>
      </c>
      <c r="M5414" s="233">
        <v>302104</v>
      </c>
      <c r="N5414" s="233">
        <v>342579</v>
      </c>
      <c r="O5414" s="233">
        <v>277934</v>
      </c>
      <c r="P5414" s="234">
        <v>276712</v>
      </c>
    </row>
    <row r="5415" spans="1:16" x14ac:dyDescent="0.25">
      <c r="A5415" s="231" t="s">
        <v>4607</v>
      </c>
      <c r="B5415" s="232" t="s">
        <v>9733</v>
      </c>
      <c r="C5415" s="233"/>
      <c r="D5415" s="233"/>
      <c r="E5415" s="233"/>
      <c r="F5415" s="233"/>
      <c r="G5415" s="233"/>
      <c r="H5415" s="233"/>
      <c r="I5415" s="233">
        <v>2352322</v>
      </c>
      <c r="J5415" s="233">
        <v>2805516</v>
      </c>
      <c r="K5415" s="233">
        <v>2288895</v>
      </c>
      <c r="L5415" s="233">
        <v>2778638</v>
      </c>
      <c r="M5415" s="233">
        <v>3286833</v>
      </c>
      <c r="N5415" s="233">
        <v>3393553</v>
      </c>
      <c r="O5415" s="233">
        <v>3568557</v>
      </c>
      <c r="P5415" s="234">
        <v>3860078</v>
      </c>
    </row>
    <row r="5416" spans="1:16" x14ac:dyDescent="0.25">
      <c r="A5416" s="231" t="s">
        <v>3125</v>
      </c>
      <c r="B5416" s="232" t="s">
        <v>9734</v>
      </c>
      <c r="C5416" s="233">
        <v>175003</v>
      </c>
      <c r="D5416" s="233">
        <v>160654</v>
      </c>
      <c r="E5416" s="233">
        <v>191747</v>
      </c>
      <c r="F5416" s="233">
        <v>235234</v>
      </c>
      <c r="G5416" s="233">
        <v>343261</v>
      </c>
      <c r="H5416" s="233">
        <v>284938</v>
      </c>
      <c r="I5416" s="233">
        <v>54190</v>
      </c>
      <c r="J5416" s="233">
        <v>13092</v>
      </c>
      <c r="K5416" s="233">
        <v>1252</v>
      </c>
      <c r="L5416" s="233">
        <v>2272</v>
      </c>
      <c r="M5416" s="233">
        <v>50</v>
      </c>
      <c r="N5416" s="233">
        <v>208</v>
      </c>
      <c r="O5416" s="233">
        <v>131</v>
      </c>
      <c r="P5416" s="234">
        <v>562</v>
      </c>
    </row>
    <row r="5417" spans="1:16" x14ac:dyDescent="0.25">
      <c r="A5417" s="231" t="s">
        <v>1672</v>
      </c>
      <c r="B5417" s="232" t="s">
        <v>6738</v>
      </c>
      <c r="C5417" s="233">
        <v>821210</v>
      </c>
      <c r="D5417" s="233">
        <v>876035</v>
      </c>
      <c r="E5417" s="233">
        <v>878493</v>
      </c>
      <c r="F5417" s="233">
        <v>1001230</v>
      </c>
      <c r="G5417" s="233">
        <v>964826</v>
      </c>
      <c r="H5417" s="233">
        <v>1024572</v>
      </c>
      <c r="I5417" s="233">
        <v>1057527</v>
      </c>
      <c r="J5417" s="233">
        <v>991418</v>
      </c>
      <c r="K5417" s="233">
        <v>878348</v>
      </c>
      <c r="L5417" s="233">
        <v>925687</v>
      </c>
      <c r="M5417" s="233">
        <v>919276</v>
      </c>
      <c r="N5417" s="233">
        <v>916459</v>
      </c>
      <c r="O5417" s="233">
        <v>931112</v>
      </c>
      <c r="P5417" s="234">
        <v>947043</v>
      </c>
    </row>
    <row r="5418" spans="1:16" x14ac:dyDescent="0.25">
      <c r="A5418" s="231" t="s">
        <v>476</v>
      </c>
      <c r="B5418" s="232" t="s">
        <v>4618</v>
      </c>
      <c r="C5418" s="233">
        <v>1145093</v>
      </c>
      <c r="D5418" s="233">
        <v>1193638</v>
      </c>
      <c r="E5418" s="233">
        <v>1332734</v>
      </c>
      <c r="F5418" s="233">
        <v>1521561</v>
      </c>
      <c r="G5418" s="233">
        <v>1706915</v>
      </c>
      <c r="H5418" s="233">
        <v>1673317</v>
      </c>
      <c r="I5418" s="233">
        <v>2184959</v>
      </c>
      <c r="J5418" s="233">
        <v>2323920</v>
      </c>
      <c r="K5418" s="233">
        <v>1684626</v>
      </c>
      <c r="L5418" s="233">
        <v>1924919</v>
      </c>
      <c r="M5418" s="233">
        <v>2272632</v>
      </c>
      <c r="N5418" s="233">
        <v>2168530</v>
      </c>
      <c r="O5418" s="233">
        <v>2343656</v>
      </c>
      <c r="P5418" s="234">
        <v>2503823</v>
      </c>
    </row>
    <row r="5419" spans="1:16" x14ac:dyDescent="0.25">
      <c r="A5419" s="231" t="s">
        <v>2128</v>
      </c>
      <c r="B5419" s="232" t="s">
        <v>9735</v>
      </c>
      <c r="C5419" s="233">
        <v>208530</v>
      </c>
      <c r="D5419" s="233">
        <v>200844</v>
      </c>
      <c r="E5419" s="233">
        <v>236305</v>
      </c>
      <c r="F5419" s="233">
        <v>242110</v>
      </c>
      <c r="G5419" s="233">
        <v>232927</v>
      </c>
      <c r="H5419" s="233">
        <v>274117</v>
      </c>
      <c r="I5419" s="233">
        <v>271300</v>
      </c>
      <c r="J5419" s="233">
        <v>295767</v>
      </c>
      <c r="K5419" s="233">
        <v>272978</v>
      </c>
      <c r="L5419" s="233">
        <v>268312</v>
      </c>
      <c r="M5419" s="233">
        <v>293157</v>
      </c>
      <c r="N5419" s="233">
        <v>257680</v>
      </c>
      <c r="O5419" s="233">
        <v>254314</v>
      </c>
      <c r="P5419" s="234">
        <v>296800</v>
      </c>
    </row>
    <row r="5420" spans="1:16" x14ac:dyDescent="0.25">
      <c r="A5420" s="231" t="s">
        <v>241</v>
      </c>
      <c r="B5420" s="232" t="s">
        <v>4620</v>
      </c>
      <c r="C5420" s="233">
        <v>1790877</v>
      </c>
      <c r="D5420" s="233">
        <v>1974543</v>
      </c>
      <c r="E5420" s="233">
        <v>2214274</v>
      </c>
      <c r="F5420" s="233">
        <v>2747677</v>
      </c>
      <c r="G5420" s="233">
        <v>2988224</v>
      </c>
      <c r="H5420" s="233">
        <v>3407884</v>
      </c>
      <c r="I5420" s="233">
        <v>3756368</v>
      </c>
      <c r="J5420" s="233">
        <v>3774038</v>
      </c>
      <c r="K5420" s="233">
        <v>2865916</v>
      </c>
      <c r="L5420" s="233">
        <v>2994051</v>
      </c>
      <c r="M5420" s="233">
        <v>3209154</v>
      </c>
      <c r="N5420" s="233">
        <v>3246877</v>
      </c>
      <c r="O5420" s="233">
        <v>3533776</v>
      </c>
      <c r="P5420" s="234">
        <v>3756681</v>
      </c>
    </row>
    <row r="5421" spans="1:16" x14ac:dyDescent="0.25">
      <c r="A5421" s="231" t="s">
        <v>8194</v>
      </c>
      <c r="B5421" s="232" t="s">
        <v>8195</v>
      </c>
      <c r="C5421" s="233">
        <v>1432873</v>
      </c>
      <c r="D5421" s="233">
        <v>1398954</v>
      </c>
      <c r="E5421" s="233">
        <v>1699367</v>
      </c>
      <c r="F5421" s="233">
        <v>2030574</v>
      </c>
      <c r="G5421" s="233">
        <v>1939971</v>
      </c>
      <c r="H5421" s="233">
        <v>2257190</v>
      </c>
      <c r="I5421" s="233">
        <v>401457</v>
      </c>
      <c r="J5421" s="233">
        <v>275046</v>
      </c>
      <c r="K5421" s="233">
        <v>170020</v>
      </c>
      <c r="L5421" s="233">
        <v>46402</v>
      </c>
      <c r="M5421" s="233">
        <v>221</v>
      </c>
      <c r="N5421" s="233">
        <v>156</v>
      </c>
      <c r="O5421" s="233">
        <v>17</v>
      </c>
      <c r="P5421" s="234">
        <v>729</v>
      </c>
    </row>
    <row r="5422" spans="1:16" x14ac:dyDescent="0.25">
      <c r="A5422" s="231" t="s">
        <v>5333</v>
      </c>
      <c r="B5422" s="232" t="s">
        <v>5334</v>
      </c>
      <c r="C5422" s="233"/>
      <c r="D5422" s="233"/>
      <c r="E5422" s="233"/>
      <c r="F5422" s="233"/>
      <c r="G5422" s="233"/>
      <c r="H5422" s="233"/>
      <c r="I5422" s="233">
        <v>72775</v>
      </c>
      <c r="J5422" s="233">
        <v>103684</v>
      </c>
      <c r="K5422" s="233">
        <v>80239</v>
      </c>
      <c r="L5422" s="233">
        <v>101312</v>
      </c>
      <c r="M5422" s="233">
        <v>162509</v>
      </c>
      <c r="N5422" s="233">
        <v>194101</v>
      </c>
      <c r="O5422" s="233">
        <v>210528</v>
      </c>
      <c r="P5422" s="234">
        <v>257566</v>
      </c>
    </row>
    <row r="5423" spans="1:16" x14ac:dyDescent="0.25">
      <c r="A5423" s="231" t="s">
        <v>734</v>
      </c>
      <c r="B5423" s="232" t="s">
        <v>4621</v>
      </c>
      <c r="C5423" s="233">
        <v>2427409</v>
      </c>
      <c r="D5423" s="233">
        <v>2530576</v>
      </c>
      <c r="E5423" s="233">
        <v>3016494</v>
      </c>
      <c r="F5423" s="233">
        <v>3879135</v>
      </c>
      <c r="G5423" s="233">
        <v>4213701</v>
      </c>
      <c r="H5423" s="233">
        <v>5101907</v>
      </c>
      <c r="I5423" s="233">
        <v>5295886</v>
      </c>
      <c r="J5423" s="233">
        <v>5113558</v>
      </c>
      <c r="K5423" s="233">
        <v>4196950</v>
      </c>
      <c r="L5423" s="233">
        <v>4796574</v>
      </c>
      <c r="M5423" s="233">
        <v>5806030</v>
      </c>
      <c r="N5423" s="233">
        <v>5803621</v>
      </c>
      <c r="O5423" s="233">
        <v>6976327</v>
      </c>
      <c r="P5423" s="234">
        <v>7005116</v>
      </c>
    </row>
    <row r="5424" spans="1:16" x14ac:dyDescent="0.25">
      <c r="A5424" s="231" t="s">
        <v>1725</v>
      </c>
      <c r="B5424" s="232" t="s">
        <v>5330</v>
      </c>
      <c r="C5424" s="233">
        <v>479473</v>
      </c>
      <c r="D5424" s="233">
        <v>525042</v>
      </c>
      <c r="E5424" s="233">
        <v>539334</v>
      </c>
      <c r="F5424" s="233">
        <v>572416</v>
      </c>
      <c r="G5424" s="233">
        <v>593518</v>
      </c>
      <c r="H5424" s="233">
        <v>624946</v>
      </c>
      <c r="I5424" s="233">
        <v>633356</v>
      </c>
      <c r="J5424" s="233">
        <v>695059</v>
      </c>
      <c r="K5424" s="233">
        <v>624032</v>
      </c>
      <c r="L5424" s="233">
        <v>643251</v>
      </c>
      <c r="M5424" s="233">
        <v>722069</v>
      </c>
      <c r="N5424" s="233">
        <v>763782</v>
      </c>
      <c r="O5424" s="233">
        <v>846785</v>
      </c>
      <c r="P5424" s="234">
        <v>983154</v>
      </c>
    </row>
    <row r="5425" spans="1:16" x14ac:dyDescent="0.25">
      <c r="A5425" s="231" t="s">
        <v>1563</v>
      </c>
      <c r="B5425" s="232" t="s">
        <v>5331</v>
      </c>
      <c r="C5425" s="233">
        <v>518964</v>
      </c>
      <c r="D5425" s="233">
        <v>514244</v>
      </c>
      <c r="E5425" s="233">
        <v>577725</v>
      </c>
      <c r="F5425" s="233">
        <v>640888</v>
      </c>
      <c r="G5425" s="233">
        <v>687757</v>
      </c>
      <c r="H5425" s="233">
        <v>816255</v>
      </c>
      <c r="I5425" s="233">
        <v>694256</v>
      </c>
      <c r="J5425" s="233">
        <v>615288</v>
      </c>
      <c r="K5425" s="233">
        <v>506238</v>
      </c>
      <c r="L5425" s="233">
        <v>603319</v>
      </c>
      <c r="M5425" s="233">
        <v>685081</v>
      </c>
      <c r="N5425" s="233">
        <v>668472</v>
      </c>
      <c r="O5425" s="233">
        <v>762074</v>
      </c>
      <c r="P5425" s="234">
        <v>874202</v>
      </c>
    </row>
    <row r="5426" spans="1:16" x14ac:dyDescent="0.25">
      <c r="A5426" s="231" t="s">
        <v>582</v>
      </c>
      <c r="B5426" s="232" t="s">
        <v>4659</v>
      </c>
      <c r="C5426" s="233">
        <v>2559269</v>
      </c>
      <c r="D5426" s="233">
        <v>2763298</v>
      </c>
      <c r="E5426" s="233">
        <v>3161252</v>
      </c>
      <c r="F5426" s="233">
        <v>3700031</v>
      </c>
      <c r="G5426" s="233">
        <v>3930274</v>
      </c>
      <c r="H5426" s="233">
        <v>4183711</v>
      </c>
      <c r="I5426" s="233">
        <v>4518564</v>
      </c>
      <c r="J5426" s="233">
        <v>4356485</v>
      </c>
      <c r="K5426" s="233">
        <v>3741724</v>
      </c>
      <c r="L5426" s="233">
        <v>4236393</v>
      </c>
      <c r="M5426" s="233">
        <v>4826028</v>
      </c>
      <c r="N5426" s="233">
        <v>4785014</v>
      </c>
      <c r="O5426" s="233">
        <v>5042055</v>
      </c>
      <c r="P5426" s="234">
        <v>5382771</v>
      </c>
    </row>
    <row r="5427" spans="1:16" x14ac:dyDescent="0.25">
      <c r="A5427" s="231" t="s">
        <v>7278</v>
      </c>
      <c r="B5427" s="232" t="s">
        <v>7280</v>
      </c>
      <c r="C5427" s="233"/>
      <c r="D5427" s="233"/>
      <c r="E5427" s="233"/>
      <c r="F5427" s="233"/>
      <c r="G5427" s="233"/>
      <c r="H5427" s="233"/>
      <c r="I5427" s="233">
        <v>879726</v>
      </c>
      <c r="J5427" s="233">
        <v>1142253</v>
      </c>
      <c r="K5427" s="233">
        <v>855759</v>
      </c>
      <c r="L5427" s="233">
        <v>907215</v>
      </c>
      <c r="M5427" s="233">
        <v>996136</v>
      </c>
      <c r="N5427" s="233">
        <v>929277</v>
      </c>
      <c r="O5427" s="233">
        <v>903523</v>
      </c>
      <c r="P5427" s="234">
        <v>942661</v>
      </c>
    </row>
    <row r="5428" spans="1:16" x14ac:dyDescent="0.25">
      <c r="A5428" s="231" t="s">
        <v>8116</v>
      </c>
      <c r="B5428" s="232" t="s">
        <v>8117</v>
      </c>
      <c r="C5428" s="233">
        <v>222718</v>
      </c>
      <c r="D5428" s="233">
        <v>174261</v>
      </c>
      <c r="E5428" s="233">
        <v>163113</v>
      </c>
      <c r="F5428" s="233">
        <v>185007</v>
      </c>
      <c r="G5428" s="233">
        <v>220838</v>
      </c>
      <c r="H5428" s="233">
        <v>227175</v>
      </c>
      <c r="I5428" s="233">
        <v>269023</v>
      </c>
      <c r="J5428" s="233">
        <v>314417</v>
      </c>
      <c r="K5428" s="233">
        <v>212206</v>
      </c>
      <c r="L5428" s="233">
        <v>311515</v>
      </c>
      <c r="M5428" s="233">
        <v>467105</v>
      </c>
      <c r="N5428" s="233">
        <v>334796</v>
      </c>
      <c r="O5428" s="233">
        <v>254624</v>
      </c>
      <c r="P5428" s="234">
        <v>269174</v>
      </c>
    </row>
    <row r="5429" spans="1:16" x14ac:dyDescent="0.25">
      <c r="A5429" s="231" t="s">
        <v>1685</v>
      </c>
      <c r="B5429" s="232" t="s">
        <v>9736</v>
      </c>
      <c r="C5429" s="233">
        <v>645307</v>
      </c>
      <c r="D5429" s="233">
        <v>803156</v>
      </c>
      <c r="E5429" s="233">
        <v>1037907</v>
      </c>
      <c r="F5429" s="233">
        <v>1199975</v>
      </c>
      <c r="G5429" s="233">
        <v>1336046</v>
      </c>
      <c r="H5429" s="233">
        <v>1789793</v>
      </c>
      <c r="I5429" s="233">
        <v>2353658</v>
      </c>
      <c r="J5429" s="233">
        <v>2548392</v>
      </c>
      <c r="K5429" s="233">
        <v>1994291</v>
      </c>
      <c r="L5429" s="233">
        <v>2460257</v>
      </c>
      <c r="M5429" s="233">
        <v>2829283</v>
      </c>
      <c r="N5429" s="233">
        <v>2229709</v>
      </c>
      <c r="O5429" s="233">
        <v>2236559</v>
      </c>
      <c r="P5429" s="234">
        <v>2330211</v>
      </c>
    </row>
    <row r="5430" spans="1:16" x14ac:dyDescent="0.25">
      <c r="A5430" s="231" t="s">
        <v>685</v>
      </c>
      <c r="B5430" s="232" t="s">
        <v>4626</v>
      </c>
      <c r="C5430" s="233"/>
      <c r="D5430" s="233">
        <v>3043089</v>
      </c>
      <c r="E5430" s="233">
        <v>3149714</v>
      </c>
      <c r="F5430" s="233">
        <v>3452993</v>
      </c>
      <c r="G5430" s="233">
        <v>3509267</v>
      </c>
      <c r="H5430" s="233">
        <v>3676666</v>
      </c>
      <c r="I5430" s="233">
        <v>3973226</v>
      </c>
      <c r="J5430" s="233">
        <v>4110958</v>
      </c>
      <c r="K5430" s="233">
        <v>3493513</v>
      </c>
      <c r="L5430" s="233">
        <v>4529482</v>
      </c>
      <c r="M5430" s="233">
        <v>5107605</v>
      </c>
      <c r="N5430" s="233">
        <v>4410388</v>
      </c>
      <c r="O5430" s="233">
        <v>4504436</v>
      </c>
      <c r="P5430" s="234">
        <v>4414706</v>
      </c>
    </row>
    <row r="5431" spans="1:16" x14ac:dyDescent="0.25">
      <c r="A5431" s="231" t="s">
        <v>123</v>
      </c>
      <c r="B5431" s="232" t="s">
        <v>4626</v>
      </c>
      <c r="C5431" s="233"/>
      <c r="D5431" s="233">
        <v>3015000</v>
      </c>
      <c r="E5431" s="233">
        <v>3720725</v>
      </c>
      <c r="F5431" s="233">
        <v>4196668</v>
      </c>
      <c r="G5431" s="233">
        <v>3878485</v>
      </c>
      <c r="H5431" s="233">
        <v>4229612</v>
      </c>
      <c r="I5431" s="233">
        <v>4881930</v>
      </c>
      <c r="J5431" s="233">
        <v>5170513</v>
      </c>
      <c r="K5431" s="233">
        <v>4797701</v>
      </c>
      <c r="L5431" s="233">
        <v>5503643</v>
      </c>
      <c r="M5431" s="233">
        <v>6283082</v>
      </c>
      <c r="N5431" s="233">
        <v>6945288</v>
      </c>
      <c r="O5431" s="233">
        <v>6990167</v>
      </c>
      <c r="P5431" s="234">
        <v>7003020</v>
      </c>
    </row>
    <row r="5432" spans="1:16" x14ac:dyDescent="0.25">
      <c r="A5432" s="231" t="s">
        <v>691</v>
      </c>
      <c r="B5432" s="232" t="s">
        <v>9737</v>
      </c>
      <c r="C5432" s="233">
        <v>1614013</v>
      </c>
      <c r="D5432" s="233">
        <v>1813010</v>
      </c>
      <c r="E5432" s="233">
        <v>1963714</v>
      </c>
      <c r="F5432" s="233">
        <v>2080829</v>
      </c>
      <c r="G5432" s="233">
        <v>2199910</v>
      </c>
      <c r="H5432" s="233">
        <v>2274646</v>
      </c>
      <c r="I5432" s="233">
        <v>2606826</v>
      </c>
      <c r="J5432" s="233">
        <v>2893990</v>
      </c>
      <c r="K5432" s="233">
        <v>2532674</v>
      </c>
      <c r="L5432" s="233">
        <v>2929561</v>
      </c>
      <c r="M5432" s="233">
        <v>3262429</v>
      </c>
      <c r="N5432" s="233">
        <v>3210596</v>
      </c>
      <c r="O5432" s="233">
        <v>3553928</v>
      </c>
      <c r="P5432" s="234">
        <v>3645802</v>
      </c>
    </row>
    <row r="5433" spans="1:16" x14ac:dyDescent="0.25">
      <c r="A5433" s="231" t="s">
        <v>8192</v>
      </c>
      <c r="B5433" s="232" t="s">
        <v>8193</v>
      </c>
      <c r="C5433" s="233">
        <v>34607</v>
      </c>
      <c r="D5433" s="233">
        <v>55986</v>
      </c>
      <c r="E5433" s="233">
        <v>48183</v>
      </c>
      <c r="F5433" s="233">
        <v>58751</v>
      </c>
      <c r="G5433" s="233">
        <v>63560</v>
      </c>
      <c r="H5433" s="233">
        <v>61278</v>
      </c>
      <c r="I5433" s="233">
        <v>54154</v>
      </c>
      <c r="J5433" s="233">
        <v>51514</v>
      </c>
      <c r="K5433" s="233">
        <v>41908</v>
      </c>
      <c r="L5433" s="233">
        <v>61158</v>
      </c>
      <c r="M5433" s="233">
        <v>68991</v>
      </c>
      <c r="N5433" s="233">
        <v>65917</v>
      </c>
      <c r="O5433" s="233">
        <v>59052</v>
      </c>
      <c r="P5433" s="234">
        <v>58803</v>
      </c>
    </row>
    <row r="5434" spans="1:16" x14ac:dyDescent="0.25">
      <c r="A5434" s="231" t="s">
        <v>2306</v>
      </c>
      <c r="B5434" s="232" t="s">
        <v>9738</v>
      </c>
      <c r="C5434" s="233"/>
      <c r="D5434" s="233">
        <v>826486</v>
      </c>
      <c r="E5434" s="233">
        <v>839743</v>
      </c>
      <c r="F5434" s="233">
        <v>939327</v>
      </c>
      <c r="G5434" s="233">
        <v>951810</v>
      </c>
      <c r="H5434" s="233">
        <v>1033645</v>
      </c>
      <c r="I5434" s="233">
        <v>1156030</v>
      </c>
      <c r="J5434" s="233">
        <v>1172159</v>
      </c>
      <c r="K5434" s="233">
        <v>987981</v>
      </c>
      <c r="L5434" s="233">
        <v>1202546</v>
      </c>
      <c r="M5434" s="233">
        <v>1532524</v>
      </c>
      <c r="N5434" s="233">
        <v>1347076</v>
      </c>
      <c r="O5434" s="233">
        <v>1575360</v>
      </c>
      <c r="P5434" s="234">
        <v>1478125</v>
      </c>
    </row>
    <row r="5435" spans="1:16" x14ac:dyDescent="0.25">
      <c r="A5435" s="231" t="s">
        <v>1475</v>
      </c>
      <c r="B5435" s="232" t="s">
        <v>5284</v>
      </c>
      <c r="C5435" s="233">
        <v>1867765</v>
      </c>
      <c r="D5435" s="233">
        <v>2305168</v>
      </c>
      <c r="E5435" s="233">
        <v>2518059</v>
      </c>
      <c r="F5435" s="233">
        <v>2715124</v>
      </c>
      <c r="G5435" s="233">
        <v>3189647</v>
      </c>
      <c r="H5435" s="233">
        <v>3513234</v>
      </c>
      <c r="I5435" s="233">
        <v>4684738</v>
      </c>
      <c r="J5435" s="233">
        <v>4926333</v>
      </c>
      <c r="K5435" s="233">
        <v>3536162</v>
      </c>
      <c r="L5435" s="233">
        <v>3814244</v>
      </c>
      <c r="M5435" s="233">
        <v>4018967</v>
      </c>
      <c r="N5435" s="233">
        <v>4068270</v>
      </c>
      <c r="O5435" s="233">
        <v>4162922</v>
      </c>
      <c r="P5435" s="234">
        <v>4000808</v>
      </c>
    </row>
    <row r="5436" spans="1:16" x14ac:dyDescent="0.25">
      <c r="A5436" s="231" t="s">
        <v>2192</v>
      </c>
      <c r="B5436" s="232" t="s">
        <v>5285</v>
      </c>
      <c r="C5436" s="233"/>
      <c r="D5436" s="233">
        <v>3307386</v>
      </c>
      <c r="E5436" s="233">
        <v>3835668</v>
      </c>
      <c r="F5436" s="233">
        <v>4331539</v>
      </c>
      <c r="G5436" s="233">
        <v>4514502</v>
      </c>
      <c r="H5436" s="233">
        <v>5463943</v>
      </c>
      <c r="I5436" s="233">
        <v>6120819</v>
      </c>
      <c r="J5436" s="233">
        <v>6510086</v>
      </c>
      <c r="K5436" s="233">
        <v>5831354</v>
      </c>
      <c r="L5436" s="233">
        <v>6792512</v>
      </c>
      <c r="M5436" s="233">
        <v>8271523</v>
      </c>
      <c r="N5436" s="233">
        <v>7667508</v>
      </c>
      <c r="O5436" s="233">
        <v>8110930</v>
      </c>
      <c r="P5436" s="234">
        <v>8554955</v>
      </c>
    </row>
    <row r="5437" spans="1:16" x14ac:dyDescent="0.25">
      <c r="A5437" s="231" t="s">
        <v>1845</v>
      </c>
      <c r="B5437" s="232" t="s">
        <v>5279</v>
      </c>
      <c r="C5437" s="233"/>
      <c r="D5437" s="233">
        <v>232809</v>
      </c>
      <c r="E5437" s="233">
        <v>255699</v>
      </c>
      <c r="F5437" s="233">
        <v>269819</v>
      </c>
      <c r="G5437" s="233">
        <v>255266</v>
      </c>
      <c r="H5437" s="233">
        <v>262201</v>
      </c>
      <c r="I5437" s="233">
        <v>312898</v>
      </c>
      <c r="J5437" s="233">
        <v>352388</v>
      </c>
      <c r="K5437" s="233">
        <v>328131</v>
      </c>
      <c r="L5437" s="233">
        <v>350299</v>
      </c>
      <c r="M5437" s="233">
        <v>428786</v>
      </c>
      <c r="N5437" s="233">
        <v>397614</v>
      </c>
      <c r="O5437" s="233">
        <v>405227</v>
      </c>
      <c r="P5437" s="234">
        <v>390907</v>
      </c>
    </row>
    <row r="5438" spans="1:16" x14ac:dyDescent="0.25">
      <c r="A5438" s="231" t="s">
        <v>935</v>
      </c>
      <c r="B5438" s="232" t="s">
        <v>5278</v>
      </c>
      <c r="C5438" s="233">
        <v>239943</v>
      </c>
      <c r="D5438" s="233">
        <v>261451</v>
      </c>
      <c r="E5438" s="233">
        <v>317222</v>
      </c>
      <c r="F5438" s="233">
        <v>339041</v>
      </c>
      <c r="G5438" s="233">
        <v>335593</v>
      </c>
      <c r="H5438" s="233">
        <v>249606</v>
      </c>
      <c r="I5438" s="233">
        <v>272948</v>
      </c>
      <c r="J5438" s="233">
        <v>330491</v>
      </c>
      <c r="K5438" s="233">
        <v>331648</v>
      </c>
      <c r="L5438" s="233">
        <v>356845</v>
      </c>
      <c r="M5438" s="233">
        <v>394504</v>
      </c>
      <c r="N5438" s="233">
        <v>427659</v>
      </c>
      <c r="O5438" s="233">
        <v>426100</v>
      </c>
      <c r="P5438" s="234">
        <v>388822</v>
      </c>
    </row>
    <row r="5439" spans="1:16" x14ac:dyDescent="0.25">
      <c r="A5439" s="231" t="s">
        <v>2407</v>
      </c>
      <c r="B5439" s="232" t="s">
        <v>4663</v>
      </c>
      <c r="C5439" s="233">
        <v>597500</v>
      </c>
      <c r="D5439" s="233">
        <v>624702</v>
      </c>
      <c r="E5439" s="233">
        <v>732351</v>
      </c>
      <c r="F5439" s="233">
        <v>744086</v>
      </c>
      <c r="G5439" s="233">
        <v>731624</v>
      </c>
      <c r="H5439" s="233">
        <v>851465</v>
      </c>
      <c r="I5439" s="233">
        <v>1059648</v>
      </c>
      <c r="J5439" s="233">
        <v>1258730</v>
      </c>
      <c r="K5439" s="233">
        <v>998789</v>
      </c>
      <c r="L5439" s="233">
        <v>1188333</v>
      </c>
      <c r="M5439" s="233">
        <v>1423204</v>
      </c>
      <c r="N5439" s="233">
        <v>1656896</v>
      </c>
      <c r="O5439" s="233">
        <v>1859169</v>
      </c>
      <c r="P5439" s="234">
        <v>1805275</v>
      </c>
    </row>
    <row r="5440" spans="1:16" x14ac:dyDescent="0.25">
      <c r="A5440" s="231" t="s">
        <v>1146</v>
      </c>
      <c r="B5440" s="232" t="s">
        <v>5290</v>
      </c>
      <c r="C5440" s="233">
        <v>589765</v>
      </c>
      <c r="D5440" s="233">
        <v>629254</v>
      </c>
      <c r="E5440" s="233">
        <v>696239</v>
      </c>
      <c r="F5440" s="233">
        <v>804897</v>
      </c>
      <c r="G5440" s="233">
        <v>851973</v>
      </c>
      <c r="H5440" s="233">
        <v>884115</v>
      </c>
      <c r="I5440" s="233">
        <v>988032</v>
      </c>
      <c r="J5440" s="233">
        <v>976005</v>
      </c>
      <c r="K5440" s="233">
        <v>843371</v>
      </c>
      <c r="L5440" s="233">
        <v>845072</v>
      </c>
      <c r="M5440" s="233">
        <v>870140</v>
      </c>
      <c r="N5440" s="233">
        <v>788748</v>
      </c>
      <c r="O5440" s="233">
        <v>839590</v>
      </c>
      <c r="P5440" s="234">
        <v>816675</v>
      </c>
    </row>
    <row r="5441" spans="1:16" x14ac:dyDescent="0.25">
      <c r="A5441" s="231" t="s">
        <v>1785</v>
      </c>
      <c r="B5441" s="232" t="s">
        <v>5292</v>
      </c>
      <c r="C5441" s="233">
        <v>120546</v>
      </c>
      <c r="D5441" s="233">
        <v>128241</v>
      </c>
      <c r="E5441" s="233">
        <v>152936</v>
      </c>
      <c r="F5441" s="233">
        <v>219061</v>
      </c>
      <c r="G5441" s="233">
        <v>215767</v>
      </c>
      <c r="H5441" s="233">
        <v>206469</v>
      </c>
      <c r="I5441" s="233">
        <v>260244</v>
      </c>
      <c r="J5441" s="233">
        <v>221063</v>
      </c>
      <c r="K5441" s="233">
        <v>187687</v>
      </c>
      <c r="L5441" s="233">
        <v>234051</v>
      </c>
      <c r="M5441" s="233">
        <v>251778</v>
      </c>
      <c r="N5441" s="233">
        <v>247717</v>
      </c>
      <c r="O5441" s="233">
        <v>277228</v>
      </c>
      <c r="P5441" s="234">
        <v>227727</v>
      </c>
    </row>
    <row r="5442" spans="1:16" x14ac:dyDescent="0.25">
      <c r="A5442" s="231" t="s">
        <v>964</v>
      </c>
      <c r="B5442" s="232" t="s">
        <v>4646</v>
      </c>
      <c r="C5442" s="233">
        <v>1495937</v>
      </c>
      <c r="D5442" s="233">
        <v>1635275</v>
      </c>
      <c r="E5442" s="233">
        <v>1923544</v>
      </c>
      <c r="F5442" s="233">
        <v>2183400</v>
      </c>
      <c r="G5442" s="233">
        <v>2384887</v>
      </c>
      <c r="H5442" s="233">
        <v>2641759</v>
      </c>
      <c r="I5442" s="233">
        <v>2995022</v>
      </c>
      <c r="J5442" s="233">
        <v>3358588</v>
      </c>
      <c r="K5442" s="233">
        <v>3202729</v>
      </c>
      <c r="L5442" s="233">
        <v>3493354</v>
      </c>
      <c r="M5442" s="233">
        <v>3846584</v>
      </c>
      <c r="N5442" s="233">
        <v>3726688</v>
      </c>
      <c r="O5442" s="233">
        <v>4204234</v>
      </c>
      <c r="P5442" s="234">
        <v>4539876</v>
      </c>
    </row>
    <row r="5443" spans="1:16" x14ac:dyDescent="0.25">
      <c r="A5443" s="231" t="s">
        <v>1228</v>
      </c>
      <c r="B5443" s="232" t="s">
        <v>5294</v>
      </c>
      <c r="C5443" s="233">
        <v>455497</v>
      </c>
      <c r="D5443" s="233">
        <v>510041</v>
      </c>
      <c r="E5443" s="233">
        <v>613449</v>
      </c>
      <c r="F5443" s="233">
        <v>743864</v>
      </c>
      <c r="G5443" s="233">
        <v>806161</v>
      </c>
      <c r="H5443" s="233">
        <v>883816</v>
      </c>
      <c r="I5443" s="233">
        <v>1051554</v>
      </c>
      <c r="J5443" s="233">
        <v>1080042</v>
      </c>
      <c r="K5443" s="233">
        <v>967853</v>
      </c>
      <c r="L5443" s="233">
        <v>1045725</v>
      </c>
      <c r="M5443" s="233">
        <v>1149831</v>
      </c>
      <c r="N5443" s="233">
        <v>1215713</v>
      </c>
      <c r="O5443" s="233">
        <v>1191295</v>
      </c>
      <c r="P5443" s="234">
        <v>1202934</v>
      </c>
    </row>
    <row r="5444" spans="1:16" x14ac:dyDescent="0.25">
      <c r="A5444" s="231" t="s">
        <v>1403</v>
      </c>
      <c r="B5444" s="232" t="s">
        <v>5293</v>
      </c>
      <c r="C5444" s="233">
        <v>236677</v>
      </c>
      <c r="D5444" s="233">
        <v>203232</v>
      </c>
      <c r="E5444" s="233">
        <v>241300</v>
      </c>
      <c r="F5444" s="233">
        <v>211876</v>
      </c>
      <c r="G5444" s="233">
        <v>226672</v>
      </c>
      <c r="H5444" s="233">
        <v>216796</v>
      </c>
      <c r="I5444" s="233">
        <v>210479</v>
      </c>
      <c r="J5444" s="233">
        <v>227202</v>
      </c>
      <c r="K5444" s="233">
        <v>196108</v>
      </c>
      <c r="L5444" s="233">
        <v>202459</v>
      </c>
      <c r="M5444" s="233">
        <v>214872</v>
      </c>
      <c r="N5444" s="233">
        <v>261755</v>
      </c>
      <c r="O5444" s="233">
        <v>203346</v>
      </c>
      <c r="P5444" s="234">
        <v>183514</v>
      </c>
    </row>
    <row r="5445" spans="1:16" x14ac:dyDescent="0.25">
      <c r="A5445" s="231" t="s">
        <v>130</v>
      </c>
      <c r="B5445" s="232" t="s">
        <v>4651</v>
      </c>
      <c r="C5445" s="233">
        <v>3147863</v>
      </c>
      <c r="D5445" s="233">
        <v>3380516</v>
      </c>
      <c r="E5445" s="233">
        <v>3780678</v>
      </c>
      <c r="F5445" s="233">
        <v>4259774</v>
      </c>
      <c r="G5445" s="233">
        <v>4574030</v>
      </c>
      <c r="H5445" s="233">
        <v>5060225</v>
      </c>
      <c r="I5445" s="233">
        <v>5913600</v>
      </c>
      <c r="J5445" s="233">
        <v>6277561</v>
      </c>
      <c r="K5445" s="233">
        <v>5496221</v>
      </c>
      <c r="L5445" s="233">
        <v>6288786</v>
      </c>
      <c r="M5445" s="233">
        <v>7077674</v>
      </c>
      <c r="N5445" s="233">
        <v>6963717</v>
      </c>
      <c r="O5445" s="233">
        <v>7424675</v>
      </c>
      <c r="P5445" s="234">
        <v>7541112</v>
      </c>
    </row>
    <row r="5446" spans="1:16" x14ac:dyDescent="0.25">
      <c r="A5446" s="231" t="s">
        <v>334</v>
      </c>
      <c r="B5446" s="232" t="s">
        <v>4652</v>
      </c>
      <c r="C5446" s="233">
        <v>3578868</v>
      </c>
      <c r="D5446" s="233">
        <v>3864379</v>
      </c>
      <c r="E5446" s="233">
        <v>4341423</v>
      </c>
      <c r="F5446" s="233">
        <v>4864993</v>
      </c>
      <c r="G5446" s="233">
        <v>5067145</v>
      </c>
      <c r="H5446" s="233">
        <v>5634714</v>
      </c>
      <c r="I5446" s="233">
        <v>6561027</v>
      </c>
      <c r="J5446" s="233">
        <v>7020939</v>
      </c>
      <c r="K5446" s="233">
        <v>6548934</v>
      </c>
      <c r="L5446" s="233">
        <v>7167235</v>
      </c>
      <c r="M5446" s="233">
        <v>8365843</v>
      </c>
      <c r="N5446" s="233">
        <v>8478443</v>
      </c>
      <c r="O5446" s="233">
        <v>8909637</v>
      </c>
      <c r="P5446" s="234">
        <v>8783653</v>
      </c>
    </row>
    <row r="5447" spans="1:16" x14ac:dyDescent="0.25">
      <c r="A5447" s="231" t="s">
        <v>607</v>
      </c>
      <c r="B5447" s="232" t="s">
        <v>4653</v>
      </c>
      <c r="C5447" s="233">
        <v>388824</v>
      </c>
      <c r="D5447" s="233">
        <v>413614</v>
      </c>
      <c r="E5447" s="233">
        <v>477865</v>
      </c>
      <c r="F5447" s="233">
        <v>513477</v>
      </c>
      <c r="G5447" s="233">
        <v>547079</v>
      </c>
      <c r="H5447" s="233">
        <v>587313</v>
      </c>
      <c r="I5447" s="233">
        <v>691980</v>
      </c>
      <c r="J5447" s="233">
        <v>794031</v>
      </c>
      <c r="K5447" s="233">
        <v>651824</v>
      </c>
      <c r="L5447" s="233">
        <v>732561</v>
      </c>
      <c r="M5447" s="233">
        <v>885755</v>
      </c>
      <c r="N5447" s="233">
        <v>858435</v>
      </c>
      <c r="O5447" s="233">
        <v>906359</v>
      </c>
      <c r="P5447" s="234">
        <v>919111</v>
      </c>
    </row>
    <row r="5448" spans="1:16" x14ac:dyDescent="0.25">
      <c r="A5448" s="231" t="s">
        <v>924</v>
      </c>
      <c r="B5448" s="232" t="s">
        <v>4641</v>
      </c>
      <c r="C5448" s="233">
        <v>637226</v>
      </c>
      <c r="D5448" s="233">
        <v>632900</v>
      </c>
      <c r="E5448" s="233">
        <v>721476</v>
      </c>
      <c r="F5448" s="233">
        <v>752574</v>
      </c>
      <c r="G5448" s="233">
        <v>806622</v>
      </c>
      <c r="H5448" s="233">
        <v>874711</v>
      </c>
      <c r="I5448" s="233">
        <v>934775</v>
      </c>
      <c r="J5448" s="233">
        <v>1079262</v>
      </c>
      <c r="K5448" s="233">
        <v>1009680</v>
      </c>
      <c r="L5448" s="233">
        <v>1096795</v>
      </c>
      <c r="M5448" s="233">
        <v>1326120</v>
      </c>
      <c r="N5448" s="233">
        <v>1303536</v>
      </c>
      <c r="O5448" s="233">
        <v>1337744</v>
      </c>
      <c r="P5448" s="234">
        <v>1392933</v>
      </c>
    </row>
    <row r="5449" spans="1:16" x14ac:dyDescent="0.25">
      <c r="A5449" s="231" t="s">
        <v>1204</v>
      </c>
      <c r="B5449" s="232" t="s">
        <v>9739</v>
      </c>
      <c r="C5449" s="233">
        <v>212672</v>
      </c>
      <c r="D5449" s="233">
        <v>226650</v>
      </c>
      <c r="E5449" s="233">
        <v>272481</v>
      </c>
      <c r="F5449" s="233">
        <v>322476</v>
      </c>
      <c r="G5449" s="233">
        <v>368811</v>
      </c>
      <c r="H5449" s="233">
        <v>375327</v>
      </c>
      <c r="I5449" s="233">
        <v>440300</v>
      </c>
      <c r="J5449" s="233">
        <v>512182</v>
      </c>
      <c r="K5449" s="233">
        <v>418862</v>
      </c>
      <c r="L5449" s="233">
        <v>455026</v>
      </c>
      <c r="M5449" s="233">
        <v>495493</v>
      </c>
      <c r="N5449" s="233">
        <v>481640</v>
      </c>
      <c r="O5449" s="233">
        <v>488979</v>
      </c>
      <c r="P5449" s="234">
        <v>540590</v>
      </c>
    </row>
    <row r="5450" spans="1:16" x14ac:dyDescent="0.25">
      <c r="A5450" s="231" t="s">
        <v>594</v>
      </c>
      <c r="B5450" s="232" t="s">
        <v>9740</v>
      </c>
      <c r="C5450" s="233">
        <v>1114903</v>
      </c>
      <c r="D5450" s="233">
        <v>1136937</v>
      </c>
      <c r="E5450" s="233">
        <v>1250574</v>
      </c>
      <c r="F5450" s="233">
        <v>1473339</v>
      </c>
      <c r="G5450" s="233">
        <v>1615845</v>
      </c>
      <c r="H5450" s="233">
        <v>1582775</v>
      </c>
      <c r="I5450" s="233">
        <v>1893007</v>
      </c>
      <c r="J5450" s="233">
        <v>2086582</v>
      </c>
      <c r="K5450" s="233">
        <v>1799254</v>
      </c>
      <c r="L5450" s="233">
        <v>2022876</v>
      </c>
      <c r="M5450" s="233">
        <v>2378987</v>
      </c>
      <c r="N5450" s="233">
        <v>2305403</v>
      </c>
      <c r="O5450" s="233">
        <v>2402125</v>
      </c>
      <c r="P5450" s="234">
        <v>2400070</v>
      </c>
    </row>
    <row r="5451" spans="1:16" x14ac:dyDescent="0.25">
      <c r="A5451" s="231" t="s">
        <v>2362</v>
      </c>
      <c r="B5451" s="232" t="s">
        <v>5289</v>
      </c>
      <c r="C5451" s="233">
        <v>112890</v>
      </c>
      <c r="D5451" s="233">
        <v>114518</v>
      </c>
      <c r="E5451" s="233">
        <v>138007</v>
      </c>
      <c r="F5451" s="233">
        <v>156700</v>
      </c>
      <c r="G5451" s="233">
        <v>154887</v>
      </c>
      <c r="H5451" s="233">
        <v>140689</v>
      </c>
      <c r="I5451" s="233">
        <v>153061</v>
      </c>
      <c r="J5451" s="233">
        <v>175192</v>
      </c>
      <c r="K5451" s="233">
        <v>138747</v>
      </c>
      <c r="L5451" s="233">
        <v>127987</v>
      </c>
      <c r="M5451" s="233">
        <v>124552</v>
      </c>
      <c r="N5451" s="233">
        <v>116891</v>
      </c>
      <c r="O5451" s="233">
        <v>105503</v>
      </c>
      <c r="P5451" s="234">
        <v>106867</v>
      </c>
    </row>
    <row r="5452" spans="1:16" x14ac:dyDescent="0.25">
      <c r="A5452" s="231" t="s">
        <v>604</v>
      </c>
      <c r="B5452" s="232" t="s">
        <v>4643</v>
      </c>
      <c r="C5452" s="233">
        <v>186196</v>
      </c>
      <c r="D5452" s="233">
        <v>194586</v>
      </c>
      <c r="E5452" s="233">
        <v>206039</v>
      </c>
      <c r="F5452" s="233">
        <v>249347</v>
      </c>
      <c r="G5452" s="233">
        <v>241874</v>
      </c>
      <c r="H5452" s="233">
        <v>256760</v>
      </c>
      <c r="I5452" s="233">
        <v>322099</v>
      </c>
      <c r="J5452" s="233">
        <v>308137</v>
      </c>
      <c r="K5452" s="233">
        <v>266843</v>
      </c>
      <c r="L5452" s="233">
        <v>306929</v>
      </c>
      <c r="M5452" s="233">
        <v>293866</v>
      </c>
      <c r="N5452" s="233">
        <v>291883</v>
      </c>
      <c r="O5452" s="233">
        <v>276801</v>
      </c>
      <c r="P5452" s="234">
        <v>237036</v>
      </c>
    </row>
    <row r="5453" spans="1:16" x14ac:dyDescent="0.25">
      <c r="A5453" s="231" t="s">
        <v>395</v>
      </c>
      <c r="B5453" s="232" t="s">
        <v>4644</v>
      </c>
      <c r="C5453" s="233">
        <v>1739640</v>
      </c>
      <c r="D5453" s="233">
        <v>1937377</v>
      </c>
      <c r="E5453" s="233">
        <v>2224325</v>
      </c>
      <c r="F5453" s="233">
        <v>2541330</v>
      </c>
      <c r="G5453" s="233">
        <v>2778633</v>
      </c>
      <c r="H5453" s="233">
        <v>2982476</v>
      </c>
      <c r="I5453" s="233">
        <v>3300126</v>
      </c>
      <c r="J5453" s="233">
        <v>3486027</v>
      </c>
      <c r="K5453" s="233">
        <v>3156636</v>
      </c>
      <c r="L5453" s="233">
        <v>3528361</v>
      </c>
      <c r="M5453" s="233">
        <v>3769275</v>
      </c>
      <c r="N5453" s="233">
        <v>3755554</v>
      </c>
      <c r="O5453" s="233">
        <v>3951971</v>
      </c>
      <c r="P5453" s="234">
        <v>4037033</v>
      </c>
    </row>
    <row r="5454" spans="1:16" x14ac:dyDescent="0.25">
      <c r="A5454" s="231" t="s">
        <v>556</v>
      </c>
      <c r="B5454" s="232" t="s">
        <v>4645</v>
      </c>
      <c r="C5454" s="233">
        <v>481530</v>
      </c>
      <c r="D5454" s="233">
        <v>485142</v>
      </c>
      <c r="E5454" s="233">
        <v>544932</v>
      </c>
      <c r="F5454" s="233">
        <v>621044</v>
      </c>
      <c r="G5454" s="233">
        <v>664151</v>
      </c>
      <c r="H5454" s="233">
        <v>765492</v>
      </c>
      <c r="I5454" s="233">
        <v>895936</v>
      </c>
      <c r="J5454" s="233">
        <v>924309</v>
      </c>
      <c r="K5454" s="233">
        <v>811295</v>
      </c>
      <c r="L5454" s="233">
        <v>903839</v>
      </c>
      <c r="M5454" s="233">
        <v>962312</v>
      </c>
      <c r="N5454" s="233">
        <v>973344</v>
      </c>
      <c r="O5454" s="233">
        <v>975708</v>
      </c>
      <c r="P5454" s="234">
        <v>982227</v>
      </c>
    </row>
    <row r="5455" spans="1:16" x14ac:dyDescent="0.25">
      <c r="A5455" s="231" t="s">
        <v>1207</v>
      </c>
      <c r="B5455" s="232" t="s">
        <v>5296</v>
      </c>
      <c r="C5455" s="233">
        <v>246103</v>
      </c>
      <c r="D5455" s="233">
        <v>272293</v>
      </c>
      <c r="E5455" s="233">
        <v>381476</v>
      </c>
      <c r="F5455" s="233">
        <v>430711</v>
      </c>
      <c r="G5455" s="233">
        <v>414047</v>
      </c>
      <c r="H5455" s="233">
        <v>439129</v>
      </c>
      <c r="I5455" s="233">
        <v>595051</v>
      </c>
      <c r="J5455" s="233">
        <v>772534</v>
      </c>
      <c r="K5455" s="233">
        <v>701052</v>
      </c>
      <c r="L5455" s="233">
        <v>775228</v>
      </c>
      <c r="M5455" s="233">
        <v>909644</v>
      </c>
      <c r="N5455" s="233">
        <v>850443</v>
      </c>
      <c r="O5455" s="233">
        <v>853546</v>
      </c>
      <c r="P5455" s="234">
        <v>896916</v>
      </c>
    </row>
    <row r="5456" spans="1:16" x14ac:dyDescent="0.25">
      <c r="A5456" s="231" t="s">
        <v>4637</v>
      </c>
      <c r="B5456" s="232" t="s">
        <v>4638</v>
      </c>
      <c r="C5456" s="233"/>
      <c r="D5456" s="233"/>
      <c r="E5456" s="233"/>
      <c r="F5456" s="233"/>
      <c r="G5456" s="233"/>
      <c r="H5456" s="233"/>
      <c r="I5456" s="233">
        <v>807905</v>
      </c>
      <c r="J5456" s="233">
        <v>1082725</v>
      </c>
      <c r="K5456" s="233">
        <v>1006258</v>
      </c>
      <c r="L5456" s="233">
        <v>1275710</v>
      </c>
      <c r="M5456" s="233">
        <v>1470004</v>
      </c>
      <c r="N5456" s="233">
        <v>1527403</v>
      </c>
      <c r="O5456" s="233">
        <v>1630410</v>
      </c>
      <c r="P5456" s="234">
        <v>1849176</v>
      </c>
    </row>
    <row r="5457" spans="1:16" x14ac:dyDescent="0.25">
      <c r="A5457" s="231" t="s">
        <v>7576</v>
      </c>
      <c r="B5457" s="232" t="s">
        <v>7577</v>
      </c>
      <c r="C5457" s="233">
        <v>325438</v>
      </c>
      <c r="D5457" s="233">
        <v>327064</v>
      </c>
      <c r="E5457" s="233">
        <v>382308</v>
      </c>
      <c r="F5457" s="233">
        <v>438743</v>
      </c>
      <c r="G5457" s="233">
        <v>455714</v>
      </c>
      <c r="H5457" s="233">
        <v>505771</v>
      </c>
      <c r="I5457" s="233">
        <v>597245</v>
      </c>
      <c r="J5457" s="233">
        <v>615220</v>
      </c>
      <c r="K5457" s="233">
        <v>594863</v>
      </c>
      <c r="L5457" s="233">
        <v>569279</v>
      </c>
      <c r="M5457" s="233">
        <v>657030</v>
      </c>
      <c r="N5457" s="233">
        <v>663482</v>
      </c>
      <c r="O5457" s="233">
        <v>691577</v>
      </c>
      <c r="P5457" s="234">
        <v>709476</v>
      </c>
    </row>
    <row r="5458" spans="1:16" x14ac:dyDescent="0.25">
      <c r="A5458" s="231" t="s">
        <v>779</v>
      </c>
      <c r="B5458" s="232" t="s">
        <v>4639</v>
      </c>
      <c r="C5458" s="233">
        <v>1582420</v>
      </c>
      <c r="D5458" s="233">
        <v>2297960</v>
      </c>
      <c r="E5458" s="233">
        <v>2221460</v>
      </c>
      <c r="F5458" s="233">
        <v>2229845</v>
      </c>
      <c r="G5458" s="233">
        <v>2358493</v>
      </c>
      <c r="H5458" s="233">
        <v>2511895</v>
      </c>
      <c r="I5458" s="233">
        <v>3037294</v>
      </c>
      <c r="J5458" s="233">
        <v>3053676</v>
      </c>
      <c r="K5458" s="233">
        <v>2751684</v>
      </c>
      <c r="L5458" s="233">
        <v>3246707</v>
      </c>
      <c r="M5458" s="233">
        <v>3756155</v>
      </c>
      <c r="N5458" s="233">
        <v>3898675</v>
      </c>
      <c r="O5458" s="233">
        <v>4044408</v>
      </c>
      <c r="P5458" s="234">
        <v>4094983</v>
      </c>
    </row>
    <row r="5459" spans="1:16" x14ac:dyDescent="0.25">
      <c r="A5459" s="231" t="s">
        <v>686</v>
      </c>
      <c r="B5459" s="232" t="s">
        <v>4640</v>
      </c>
      <c r="C5459" s="233">
        <v>1457223</v>
      </c>
      <c r="D5459" s="233">
        <v>1628484</v>
      </c>
      <c r="E5459" s="233">
        <v>1875517</v>
      </c>
      <c r="F5459" s="233">
        <v>2046078</v>
      </c>
      <c r="G5459" s="233">
        <v>2343200</v>
      </c>
      <c r="H5459" s="233">
        <v>2377750</v>
      </c>
      <c r="I5459" s="233">
        <v>2603234</v>
      </c>
      <c r="J5459" s="233">
        <v>2629738</v>
      </c>
      <c r="K5459" s="233">
        <v>2449587</v>
      </c>
      <c r="L5459" s="233">
        <v>2373668</v>
      </c>
      <c r="M5459" s="233">
        <v>2546481</v>
      </c>
      <c r="N5459" s="233">
        <v>2352247</v>
      </c>
      <c r="O5459" s="233">
        <v>2347502</v>
      </c>
      <c r="P5459" s="234">
        <v>2056968</v>
      </c>
    </row>
    <row r="5460" spans="1:16" x14ac:dyDescent="0.25">
      <c r="A5460" s="231" t="s">
        <v>144</v>
      </c>
      <c r="B5460" s="232" t="s">
        <v>3652</v>
      </c>
      <c r="C5460" s="233">
        <v>9239504</v>
      </c>
      <c r="D5460" s="233">
        <v>9373941</v>
      </c>
      <c r="E5460" s="233">
        <v>10388630</v>
      </c>
      <c r="F5460" s="233">
        <v>11548940</v>
      </c>
      <c r="G5460" s="233">
        <v>12213344</v>
      </c>
      <c r="H5460" s="233">
        <v>13056001</v>
      </c>
      <c r="I5460" s="233">
        <v>14901587</v>
      </c>
      <c r="J5460" s="233">
        <v>15513189</v>
      </c>
      <c r="K5460" s="233">
        <v>13352734</v>
      </c>
      <c r="L5460" s="233">
        <v>13711968</v>
      </c>
      <c r="M5460" s="233">
        <v>14664948</v>
      </c>
      <c r="N5460" s="233">
        <v>14058659</v>
      </c>
      <c r="O5460" s="233">
        <v>14461801</v>
      </c>
      <c r="P5460" s="234">
        <v>14529312</v>
      </c>
    </row>
    <row r="5461" spans="1:16" x14ac:dyDescent="0.25">
      <c r="A5461" s="231" t="s">
        <v>640</v>
      </c>
      <c r="B5461" s="232" t="s">
        <v>5301</v>
      </c>
      <c r="C5461" s="233">
        <v>3880477</v>
      </c>
      <c r="D5461" s="233">
        <v>4115672</v>
      </c>
      <c r="E5461" s="233">
        <v>4827912</v>
      </c>
      <c r="F5461" s="233">
        <v>5424277</v>
      </c>
      <c r="G5461" s="233">
        <v>5478442</v>
      </c>
      <c r="H5461" s="233">
        <v>5742065</v>
      </c>
      <c r="I5461" s="233">
        <v>6210985</v>
      </c>
      <c r="J5461" s="233">
        <v>6372001</v>
      </c>
      <c r="K5461" s="233">
        <v>5550235</v>
      </c>
      <c r="L5461" s="233">
        <v>5525519</v>
      </c>
      <c r="M5461" s="233">
        <v>5795648</v>
      </c>
      <c r="N5461" s="233">
        <v>5140358</v>
      </c>
      <c r="O5461" s="233">
        <v>4897372</v>
      </c>
      <c r="P5461" s="234">
        <v>4493112</v>
      </c>
    </row>
    <row r="5462" spans="1:16" x14ac:dyDescent="0.25">
      <c r="A5462" s="231" t="s">
        <v>3040</v>
      </c>
      <c r="B5462" s="232" t="s">
        <v>4632</v>
      </c>
      <c r="C5462" s="233">
        <v>1352057</v>
      </c>
      <c r="D5462" s="233">
        <v>1204386</v>
      </c>
      <c r="E5462" s="233">
        <v>1266472</v>
      </c>
      <c r="F5462" s="233">
        <v>1703494</v>
      </c>
      <c r="G5462" s="233">
        <v>2362227</v>
      </c>
      <c r="H5462" s="233">
        <v>2439275</v>
      </c>
      <c r="I5462" s="233">
        <v>3722297</v>
      </c>
      <c r="J5462" s="233">
        <v>5074786</v>
      </c>
      <c r="K5462" s="233">
        <v>6497656</v>
      </c>
      <c r="L5462" s="233">
        <v>7013731</v>
      </c>
      <c r="M5462" s="233">
        <v>9408192</v>
      </c>
      <c r="N5462" s="233">
        <v>5526281</v>
      </c>
      <c r="O5462" s="233">
        <v>7428652</v>
      </c>
      <c r="P5462" s="234">
        <v>6076322</v>
      </c>
    </row>
    <row r="5463" spans="1:16" x14ac:dyDescent="0.25">
      <c r="A5463" s="231" t="s">
        <v>2020</v>
      </c>
      <c r="B5463" s="232" t="s">
        <v>5307</v>
      </c>
      <c r="C5463" s="233">
        <v>647279</v>
      </c>
      <c r="D5463" s="233">
        <v>683792</v>
      </c>
      <c r="E5463" s="233">
        <v>851746</v>
      </c>
      <c r="F5463" s="233">
        <v>932917</v>
      </c>
      <c r="G5463" s="233">
        <v>1019625</v>
      </c>
      <c r="H5463" s="233">
        <v>1152390</v>
      </c>
      <c r="I5463" s="233">
        <v>1300426</v>
      </c>
      <c r="J5463" s="233">
        <v>1373273</v>
      </c>
      <c r="K5463" s="233">
        <v>1190275</v>
      </c>
      <c r="L5463" s="233">
        <v>1184953</v>
      </c>
      <c r="M5463" s="233">
        <v>1244904</v>
      </c>
      <c r="N5463" s="233">
        <v>1208522</v>
      </c>
      <c r="O5463" s="233">
        <v>1271347</v>
      </c>
      <c r="P5463" s="234">
        <v>1344603</v>
      </c>
    </row>
    <row r="5464" spans="1:16" x14ac:dyDescent="0.25">
      <c r="A5464" s="231" t="s">
        <v>1603</v>
      </c>
      <c r="B5464" s="232" t="s">
        <v>4634</v>
      </c>
      <c r="C5464" s="233">
        <v>311124</v>
      </c>
      <c r="D5464" s="233">
        <v>320622</v>
      </c>
      <c r="E5464" s="233">
        <v>373502</v>
      </c>
      <c r="F5464" s="233">
        <v>424993</v>
      </c>
      <c r="G5464" s="233">
        <v>465269</v>
      </c>
      <c r="H5464" s="233">
        <v>459908</v>
      </c>
      <c r="I5464" s="233">
        <v>463798</v>
      </c>
      <c r="J5464" s="233">
        <v>465616</v>
      </c>
      <c r="K5464" s="233">
        <v>438296</v>
      </c>
      <c r="L5464" s="233">
        <v>463910</v>
      </c>
      <c r="M5464" s="233">
        <v>521588</v>
      </c>
      <c r="N5464" s="233">
        <v>505191</v>
      </c>
      <c r="O5464" s="233">
        <v>525995</v>
      </c>
      <c r="P5464" s="234">
        <v>527211</v>
      </c>
    </row>
    <row r="5465" spans="1:16" x14ac:dyDescent="0.25">
      <c r="A5465" s="231" t="s">
        <v>567</v>
      </c>
      <c r="B5465" s="232" t="s">
        <v>4635</v>
      </c>
      <c r="C5465" s="233">
        <v>4204786</v>
      </c>
      <c r="D5465" s="233">
        <v>4449554</v>
      </c>
      <c r="E5465" s="233">
        <v>5273055</v>
      </c>
      <c r="F5465" s="233">
        <v>5953538</v>
      </c>
      <c r="G5465" s="233">
        <v>6328000</v>
      </c>
      <c r="H5465" s="233">
        <v>6643469</v>
      </c>
      <c r="I5465" s="233">
        <v>7390301</v>
      </c>
      <c r="J5465" s="233">
        <v>8034754</v>
      </c>
      <c r="K5465" s="233">
        <v>6580611</v>
      </c>
      <c r="L5465" s="233">
        <v>6597530</v>
      </c>
      <c r="M5465" s="233">
        <v>6526345</v>
      </c>
      <c r="N5465" s="233">
        <v>6105361</v>
      </c>
      <c r="O5465" s="233">
        <v>6398445</v>
      </c>
      <c r="P5465" s="234">
        <v>6120427</v>
      </c>
    </row>
    <row r="5466" spans="1:16" x14ac:dyDescent="0.25">
      <c r="A5466" s="231" t="s">
        <v>1698</v>
      </c>
      <c r="B5466" s="232" t="s">
        <v>3653</v>
      </c>
      <c r="C5466" s="233">
        <v>784855</v>
      </c>
      <c r="D5466" s="233">
        <v>865707</v>
      </c>
      <c r="E5466" s="233">
        <v>863933</v>
      </c>
      <c r="F5466" s="233">
        <v>1002638</v>
      </c>
      <c r="G5466" s="233">
        <v>1091621</v>
      </c>
      <c r="H5466" s="233">
        <v>1221841</v>
      </c>
      <c r="I5466" s="233">
        <v>1282465</v>
      </c>
      <c r="J5466" s="233">
        <v>1338576</v>
      </c>
      <c r="K5466" s="233">
        <v>1078551</v>
      </c>
      <c r="L5466" s="233">
        <v>1079582</v>
      </c>
      <c r="M5466" s="233">
        <v>1119044</v>
      </c>
      <c r="N5466" s="233">
        <v>1230310</v>
      </c>
      <c r="O5466" s="233">
        <v>1430465</v>
      </c>
      <c r="P5466" s="234">
        <v>1313371</v>
      </c>
    </row>
    <row r="5467" spans="1:16" x14ac:dyDescent="0.25">
      <c r="A5467" s="231" t="s">
        <v>502</v>
      </c>
      <c r="B5467" s="232" t="s">
        <v>4631</v>
      </c>
      <c r="C5467" s="233">
        <v>1502099</v>
      </c>
      <c r="D5467" s="233">
        <v>1594337</v>
      </c>
      <c r="E5467" s="233">
        <v>1783126</v>
      </c>
      <c r="F5467" s="233">
        <v>1987577</v>
      </c>
      <c r="G5467" s="233">
        <v>2295386</v>
      </c>
      <c r="H5467" s="233">
        <v>2463097</v>
      </c>
      <c r="I5467" s="233">
        <v>3050429</v>
      </c>
      <c r="J5467" s="233">
        <v>3460019</v>
      </c>
      <c r="K5467" s="233">
        <v>2929108</v>
      </c>
      <c r="L5467" s="233">
        <v>3982554</v>
      </c>
      <c r="M5467" s="233">
        <v>4384150</v>
      </c>
      <c r="N5467" s="233">
        <v>4458999</v>
      </c>
      <c r="O5467" s="233">
        <v>4370555</v>
      </c>
      <c r="P5467" s="234">
        <v>4283054</v>
      </c>
    </row>
    <row r="5468" spans="1:16" x14ac:dyDescent="0.25">
      <c r="A5468" s="231" t="s">
        <v>8105</v>
      </c>
      <c r="B5468" s="232" t="s">
        <v>8106</v>
      </c>
      <c r="C5468" s="233">
        <v>7127</v>
      </c>
      <c r="D5468" s="233">
        <v>5806</v>
      </c>
      <c r="E5468" s="233">
        <v>4897</v>
      </c>
      <c r="F5468" s="233">
        <v>3309</v>
      </c>
      <c r="G5468" s="233">
        <v>3177</v>
      </c>
      <c r="H5468" s="233">
        <v>3624</v>
      </c>
      <c r="I5468" s="233">
        <v>5349</v>
      </c>
      <c r="J5468" s="233">
        <v>9400</v>
      </c>
      <c r="K5468" s="233">
        <v>3458</v>
      </c>
      <c r="L5468" s="233">
        <v>34170</v>
      </c>
      <c r="M5468" s="233">
        <v>3657</v>
      </c>
      <c r="N5468" s="233">
        <v>2369</v>
      </c>
      <c r="O5468" s="233">
        <v>2719</v>
      </c>
      <c r="P5468" s="234">
        <v>1893</v>
      </c>
    </row>
    <row r="5469" spans="1:16" x14ac:dyDescent="0.25">
      <c r="A5469" s="231" t="s">
        <v>8047</v>
      </c>
      <c r="B5469" s="232" t="s">
        <v>8048</v>
      </c>
      <c r="C5469" s="233">
        <v>280490</v>
      </c>
      <c r="D5469" s="233">
        <v>275504</v>
      </c>
      <c r="E5469" s="233">
        <v>245152</v>
      </c>
      <c r="F5469" s="233">
        <v>265540</v>
      </c>
      <c r="G5469" s="233">
        <v>293724</v>
      </c>
      <c r="H5469" s="233">
        <v>267064</v>
      </c>
      <c r="I5469" s="233">
        <v>382463</v>
      </c>
      <c r="J5469" s="233">
        <v>367093</v>
      </c>
      <c r="K5469" s="233">
        <v>270410</v>
      </c>
      <c r="L5469" s="233">
        <v>378081</v>
      </c>
      <c r="M5469" s="233">
        <v>417975</v>
      </c>
      <c r="N5469" s="233">
        <v>412005</v>
      </c>
      <c r="O5469" s="233">
        <v>419894</v>
      </c>
      <c r="P5469" s="234">
        <v>387217</v>
      </c>
    </row>
    <row r="5470" spans="1:16" x14ac:dyDescent="0.25">
      <c r="A5470" s="231" t="s">
        <v>7170</v>
      </c>
      <c r="B5470" s="232" t="s">
        <v>7172</v>
      </c>
      <c r="C5470" s="233"/>
      <c r="D5470" s="233"/>
      <c r="E5470" s="233"/>
      <c r="F5470" s="233"/>
      <c r="G5470" s="233"/>
      <c r="H5470" s="233"/>
      <c r="I5470" s="233">
        <v>59420</v>
      </c>
      <c r="J5470" s="233">
        <v>56779</v>
      </c>
      <c r="K5470" s="233">
        <v>35070</v>
      </c>
      <c r="L5470" s="233">
        <v>54184</v>
      </c>
      <c r="M5470" s="233">
        <v>60946</v>
      </c>
      <c r="N5470" s="233">
        <v>59693</v>
      </c>
      <c r="O5470" s="233">
        <v>86815</v>
      </c>
      <c r="P5470" s="234">
        <v>91537</v>
      </c>
    </row>
    <row r="5471" spans="1:16" x14ac:dyDescent="0.25">
      <c r="A5471" s="231" t="s">
        <v>8049</v>
      </c>
      <c r="B5471" s="232" t="s">
        <v>8050</v>
      </c>
      <c r="C5471" s="233">
        <v>18052</v>
      </c>
      <c r="D5471" s="233">
        <v>10000</v>
      </c>
      <c r="E5471" s="233">
        <v>8559</v>
      </c>
      <c r="F5471" s="233">
        <v>12809</v>
      </c>
      <c r="G5471" s="233">
        <v>8470</v>
      </c>
      <c r="H5471" s="233">
        <v>8273</v>
      </c>
      <c r="I5471" s="233">
        <v>1229</v>
      </c>
      <c r="J5471" s="233">
        <v>1770</v>
      </c>
      <c r="K5471" s="233">
        <v>8</v>
      </c>
      <c r="L5471" s="233">
        <v>84</v>
      </c>
      <c r="M5471" s="233"/>
      <c r="N5471" s="233"/>
      <c r="O5471" s="233"/>
      <c r="P5471" s="234"/>
    </row>
    <row r="5472" spans="1:16" x14ac:dyDescent="0.25">
      <c r="A5472" s="231" t="s">
        <v>8725</v>
      </c>
      <c r="B5472" s="232" t="s">
        <v>8726</v>
      </c>
      <c r="C5472" s="233">
        <v>50495</v>
      </c>
      <c r="D5472" s="233">
        <v>37979</v>
      </c>
      <c r="E5472" s="233">
        <v>40267</v>
      </c>
      <c r="F5472" s="233">
        <v>33021</v>
      </c>
      <c r="G5472" s="233">
        <v>45445</v>
      </c>
      <c r="H5472" s="233">
        <v>59330</v>
      </c>
      <c r="I5472" s="233">
        <v>3797</v>
      </c>
      <c r="J5472" s="233">
        <v>436</v>
      </c>
      <c r="K5472" s="233"/>
      <c r="L5472" s="233">
        <v>20</v>
      </c>
      <c r="M5472" s="233">
        <v>3</v>
      </c>
      <c r="N5472" s="233"/>
      <c r="O5472" s="233"/>
      <c r="P5472" s="234"/>
    </row>
    <row r="5473" spans="1:16" x14ac:dyDescent="0.25">
      <c r="A5473" s="231" t="s">
        <v>8569</v>
      </c>
      <c r="B5473" s="232" t="s">
        <v>8570</v>
      </c>
      <c r="C5473" s="233">
        <v>232860</v>
      </c>
      <c r="D5473" s="233">
        <v>189023</v>
      </c>
      <c r="E5473" s="233">
        <v>178353</v>
      </c>
      <c r="F5473" s="233">
        <v>209740</v>
      </c>
      <c r="G5473" s="233">
        <v>259143</v>
      </c>
      <c r="H5473" s="233">
        <v>309233</v>
      </c>
      <c r="I5473" s="233">
        <v>270639</v>
      </c>
      <c r="J5473" s="233">
        <v>288276</v>
      </c>
      <c r="K5473" s="233">
        <v>276410</v>
      </c>
      <c r="L5473" s="233">
        <v>342032</v>
      </c>
      <c r="M5473" s="233">
        <v>372926</v>
      </c>
      <c r="N5473" s="233">
        <v>336918</v>
      </c>
      <c r="O5473" s="233">
        <v>374056</v>
      </c>
      <c r="P5473" s="234">
        <v>335232</v>
      </c>
    </row>
    <row r="5474" spans="1:16" x14ac:dyDescent="0.25">
      <c r="A5474" s="231" t="s">
        <v>2765</v>
      </c>
      <c r="B5474" s="232" t="s">
        <v>6594</v>
      </c>
      <c r="C5474" s="233">
        <v>1198156</v>
      </c>
      <c r="D5474" s="233">
        <v>1178996</v>
      </c>
      <c r="E5474" s="233">
        <v>1301503</v>
      </c>
      <c r="F5474" s="233">
        <v>1716330</v>
      </c>
      <c r="G5474" s="233">
        <v>1924848</v>
      </c>
      <c r="H5474" s="233">
        <v>1943219</v>
      </c>
      <c r="I5474" s="233">
        <v>1945034</v>
      </c>
      <c r="J5474" s="233">
        <v>2178397</v>
      </c>
      <c r="K5474" s="233">
        <v>1759714</v>
      </c>
      <c r="L5474" s="233">
        <v>1975731</v>
      </c>
      <c r="M5474" s="233">
        <v>2021752</v>
      </c>
      <c r="N5474" s="233">
        <v>1871891</v>
      </c>
      <c r="O5474" s="233">
        <v>1755353</v>
      </c>
      <c r="P5474" s="234">
        <v>1617043</v>
      </c>
    </row>
    <row r="5475" spans="1:16" x14ac:dyDescent="0.25">
      <c r="A5475" s="231" t="s">
        <v>30</v>
      </c>
      <c r="B5475" s="232" t="s">
        <v>5308</v>
      </c>
      <c r="C5475" s="233">
        <v>1443929</v>
      </c>
      <c r="D5475" s="233">
        <v>1675310</v>
      </c>
      <c r="E5475" s="233">
        <v>1545941</v>
      </c>
      <c r="F5475" s="233">
        <v>1872833</v>
      </c>
      <c r="G5475" s="233">
        <v>1852816</v>
      </c>
      <c r="H5475" s="233">
        <v>1992528</v>
      </c>
      <c r="I5475" s="233">
        <v>2589593</v>
      </c>
      <c r="J5475" s="233">
        <v>2222931</v>
      </c>
      <c r="K5475" s="233">
        <v>1763710</v>
      </c>
      <c r="L5475" s="233">
        <v>2522724</v>
      </c>
      <c r="M5475" s="233">
        <v>3699923</v>
      </c>
      <c r="N5475" s="233">
        <v>3319854</v>
      </c>
      <c r="O5475" s="233">
        <v>3274964</v>
      </c>
      <c r="P5475" s="234">
        <v>2849779</v>
      </c>
    </row>
    <row r="5476" spans="1:16" x14ac:dyDescent="0.25">
      <c r="A5476" s="231" t="s">
        <v>2897</v>
      </c>
      <c r="B5476" s="232" t="s">
        <v>5309</v>
      </c>
      <c r="C5476" s="233">
        <v>41828</v>
      </c>
      <c r="D5476" s="233">
        <v>43727</v>
      </c>
      <c r="E5476" s="233">
        <v>53786</v>
      </c>
      <c r="F5476" s="233">
        <v>72464</v>
      </c>
      <c r="G5476" s="233">
        <v>91106</v>
      </c>
      <c r="H5476" s="233">
        <v>95182</v>
      </c>
      <c r="I5476" s="233">
        <v>91019</v>
      </c>
      <c r="J5476" s="233">
        <v>81532</v>
      </c>
      <c r="K5476" s="233">
        <v>59364</v>
      </c>
      <c r="L5476" s="233">
        <v>87653</v>
      </c>
      <c r="M5476" s="233">
        <v>123478</v>
      </c>
      <c r="N5476" s="233">
        <v>99951</v>
      </c>
      <c r="O5476" s="233">
        <v>85658</v>
      </c>
      <c r="P5476" s="234">
        <v>95350</v>
      </c>
    </row>
    <row r="5477" spans="1:16" x14ac:dyDescent="0.25">
      <c r="A5477" s="231" t="s">
        <v>5310</v>
      </c>
      <c r="B5477" s="232" t="s">
        <v>5311</v>
      </c>
      <c r="C5477" s="233">
        <v>574323</v>
      </c>
      <c r="D5477" s="233">
        <v>638479</v>
      </c>
      <c r="E5477" s="233">
        <v>681761</v>
      </c>
      <c r="F5477" s="233">
        <v>709528</v>
      </c>
      <c r="G5477" s="233">
        <v>674164</v>
      </c>
      <c r="H5477" s="233">
        <v>651254</v>
      </c>
      <c r="I5477" s="233">
        <v>685125</v>
      </c>
      <c r="J5477" s="233">
        <v>567162</v>
      </c>
      <c r="K5477" s="233">
        <v>399538</v>
      </c>
      <c r="L5477" s="233">
        <v>519966</v>
      </c>
      <c r="M5477" s="233">
        <v>727866</v>
      </c>
      <c r="N5477" s="233">
        <v>636618</v>
      </c>
      <c r="O5477" s="233">
        <v>646229</v>
      </c>
      <c r="P5477" s="234">
        <v>762591</v>
      </c>
    </row>
    <row r="5478" spans="1:16" x14ac:dyDescent="0.25">
      <c r="A5478" s="231" t="s">
        <v>2217</v>
      </c>
      <c r="B5478" s="232" t="s">
        <v>5312</v>
      </c>
      <c r="C5478" s="233">
        <v>68599</v>
      </c>
      <c r="D5478" s="233">
        <v>80915</v>
      </c>
      <c r="E5478" s="233">
        <v>89910</v>
      </c>
      <c r="F5478" s="233">
        <v>101291</v>
      </c>
      <c r="G5478" s="233">
        <v>88153</v>
      </c>
      <c r="H5478" s="233">
        <v>79039</v>
      </c>
      <c r="I5478" s="233">
        <v>85053</v>
      </c>
      <c r="J5478" s="233">
        <v>68980</v>
      </c>
      <c r="K5478" s="233">
        <v>50382</v>
      </c>
      <c r="L5478" s="233">
        <v>69236</v>
      </c>
      <c r="M5478" s="233">
        <v>73376</v>
      </c>
      <c r="N5478" s="233">
        <v>64758</v>
      </c>
      <c r="O5478" s="233">
        <v>73523</v>
      </c>
      <c r="P5478" s="234">
        <v>97329</v>
      </c>
    </row>
    <row r="5479" spans="1:16" x14ac:dyDescent="0.25">
      <c r="A5479" s="231" t="s">
        <v>8623</v>
      </c>
      <c r="B5479" s="232" t="s">
        <v>8624</v>
      </c>
      <c r="C5479" s="233">
        <v>150212</v>
      </c>
      <c r="D5479" s="233">
        <v>173922</v>
      </c>
      <c r="E5479" s="233">
        <v>161917</v>
      </c>
      <c r="F5479" s="233">
        <v>156539</v>
      </c>
      <c r="G5479" s="233">
        <v>151619</v>
      </c>
      <c r="H5479" s="233">
        <v>151638</v>
      </c>
      <c r="I5479" s="233">
        <v>138481</v>
      </c>
      <c r="J5479" s="233">
        <v>123690</v>
      </c>
      <c r="K5479" s="233">
        <v>102610</v>
      </c>
      <c r="L5479" s="233">
        <v>134363</v>
      </c>
      <c r="M5479" s="233">
        <v>213547</v>
      </c>
      <c r="N5479" s="233">
        <v>183990</v>
      </c>
      <c r="O5479" s="233">
        <v>200239</v>
      </c>
      <c r="P5479" s="234">
        <v>179247</v>
      </c>
    </row>
    <row r="5480" spans="1:16" x14ac:dyDescent="0.25">
      <c r="A5480" s="231" t="s">
        <v>8414</v>
      </c>
      <c r="B5480" s="232" t="s">
        <v>8415</v>
      </c>
      <c r="C5480" s="233">
        <v>134508</v>
      </c>
      <c r="D5480" s="233">
        <v>3642</v>
      </c>
      <c r="E5480" s="233">
        <v>117</v>
      </c>
      <c r="F5480" s="233">
        <v>166</v>
      </c>
      <c r="G5480" s="233">
        <v>98</v>
      </c>
      <c r="H5480" s="233">
        <v>47</v>
      </c>
      <c r="I5480" s="233">
        <v>40</v>
      </c>
      <c r="J5480" s="233">
        <v>7</v>
      </c>
      <c r="K5480" s="233">
        <v>2056</v>
      </c>
      <c r="L5480" s="233">
        <v>11</v>
      </c>
      <c r="M5480" s="233"/>
      <c r="N5480" s="233">
        <v>7</v>
      </c>
      <c r="O5480" s="233"/>
      <c r="P5480" s="234"/>
    </row>
    <row r="5481" spans="1:16" x14ac:dyDescent="0.25">
      <c r="A5481" s="231" t="s">
        <v>8107</v>
      </c>
      <c r="B5481" s="232" t="s">
        <v>8108</v>
      </c>
      <c r="C5481" s="233"/>
      <c r="D5481" s="233">
        <v>48705</v>
      </c>
      <c r="E5481" s="233">
        <v>42528</v>
      </c>
      <c r="F5481" s="233">
        <v>55455</v>
      </c>
      <c r="G5481" s="233">
        <v>63967</v>
      </c>
      <c r="H5481" s="233">
        <v>56290</v>
      </c>
      <c r="I5481" s="233">
        <v>42663</v>
      </c>
      <c r="J5481" s="233">
        <v>52099</v>
      </c>
      <c r="K5481" s="233">
        <v>67107</v>
      </c>
      <c r="L5481" s="233">
        <v>101697</v>
      </c>
      <c r="M5481" s="233">
        <v>109219</v>
      </c>
      <c r="N5481" s="233">
        <v>117195</v>
      </c>
      <c r="O5481" s="233">
        <v>48143</v>
      </c>
      <c r="P5481" s="234">
        <v>52976</v>
      </c>
    </row>
    <row r="5482" spans="1:16" x14ac:dyDescent="0.25">
      <c r="A5482" s="231" t="s">
        <v>8416</v>
      </c>
      <c r="B5482" s="232" t="s">
        <v>8417</v>
      </c>
      <c r="C5482" s="233">
        <v>11145</v>
      </c>
      <c r="D5482" s="233">
        <v>19950</v>
      </c>
      <c r="E5482" s="233">
        <v>18293</v>
      </c>
      <c r="F5482" s="233">
        <v>14479</v>
      </c>
      <c r="G5482" s="233">
        <v>13420</v>
      </c>
      <c r="H5482" s="233">
        <v>12650</v>
      </c>
      <c r="I5482" s="233">
        <v>12102</v>
      </c>
      <c r="J5482" s="233">
        <v>13667</v>
      </c>
      <c r="K5482" s="233">
        <v>7275</v>
      </c>
      <c r="L5482" s="233">
        <v>10267</v>
      </c>
      <c r="M5482" s="233">
        <v>11848</v>
      </c>
      <c r="N5482" s="233">
        <v>7837</v>
      </c>
      <c r="O5482" s="233">
        <v>8832</v>
      </c>
      <c r="P5482" s="234">
        <v>11932</v>
      </c>
    </row>
    <row r="5483" spans="1:16" x14ac:dyDescent="0.25">
      <c r="A5483" s="231" t="s">
        <v>7132</v>
      </c>
      <c r="B5483" s="232" t="s">
        <v>7134</v>
      </c>
      <c r="C5483" s="233">
        <v>1270506</v>
      </c>
      <c r="D5483" s="233">
        <v>1322853</v>
      </c>
      <c r="E5483" s="233">
        <v>1412753</v>
      </c>
      <c r="F5483" s="233">
        <v>1314541</v>
      </c>
      <c r="G5483" s="233">
        <v>1184003</v>
      </c>
      <c r="H5483" s="233">
        <v>1284349</v>
      </c>
      <c r="I5483" s="233">
        <v>1537798</v>
      </c>
      <c r="J5483" s="233">
        <v>1448076</v>
      </c>
      <c r="K5483" s="233">
        <v>991569</v>
      </c>
      <c r="L5483" s="233">
        <v>1321090</v>
      </c>
      <c r="M5483" s="233">
        <v>1931861</v>
      </c>
      <c r="N5483" s="233">
        <v>1512632</v>
      </c>
      <c r="O5483" s="233">
        <v>1507906</v>
      </c>
      <c r="P5483" s="234">
        <v>1505706</v>
      </c>
    </row>
    <row r="5484" spans="1:16" x14ac:dyDescent="0.25">
      <c r="A5484" s="231" t="s">
        <v>8669</v>
      </c>
      <c r="B5484" s="232" t="s">
        <v>8670</v>
      </c>
      <c r="C5484" s="233">
        <v>3878</v>
      </c>
      <c r="D5484" s="233">
        <v>3248</v>
      </c>
      <c r="E5484" s="233">
        <v>5573</v>
      </c>
      <c r="F5484" s="233">
        <v>5546</v>
      </c>
      <c r="G5484" s="233">
        <v>3298</v>
      </c>
      <c r="H5484" s="233">
        <v>4213</v>
      </c>
      <c r="I5484" s="233">
        <v>1659</v>
      </c>
      <c r="J5484" s="233">
        <v>3081</v>
      </c>
      <c r="K5484" s="233">
        <v>1778</v>
      </c>
      <c r="L5484" s="233">
        <v>14825</v>
      </c>
      <c r="M5484" s="233">
        <v>21447</v>
      </c>
      <c r="N5484" s="233">
        <v>19307</v>
      </c>
      <c r="O5484" s="233">
        <v>17333</v>
      </c>
      <c r="P5484" s="234">
        <v>5422</v>
      </c>
    </row>
    <row r="5485" spans="1:16" x14ac:dyDescent="0.25">
      <c r="A5485" s="231" t="s">
        <v>8186</v>
      </c>
      <c r="B5485" s="232" t="s">
        <v>9741</v>
      </c>
      <c r="C5485" s="233">
        <v>479653</v>
      </c>
      <c r="D5485" s="233">
        <v>441181</v>
      </c>
      <c r="E5485" s="233">
        <v>462784</v>
      </c>
      <c r="F5485" s="233">
        <v>477306</v>
      </c>
      <c r="G5485" s="233">
        <v>462131</v>
      </c>
      <c r="H5485" s="233">
        <v>505989</v>
      </c>
      <c r="I5485" s="233">
        <v>566169</v>
      </c>
      <c r="J5485" s="233">
        <v>538136</v>
      </c>
      <c r="K5485" s="233">
        <v>375978</v>
      </c>
      <c r="L5485" s="233">
        <v>403867</v>
      </c>
      <c r="M5485" s="233">
        <v>506055</v>
      </c>
      <c r="N5485" s="233">
        <v>455607</v>
      </c>
      <c r="O5485" s="233">
        <v>402735</v>
      </c>
      <c r="P5485" s="234">
        <v>419921</v>
      </c>
    </row>
    <row r="5486" spans="1:16" x14ac:dyDescent="0.25">
      <c r="A5486" s="231" t="s">
        <v>7574</v>
      </c>
      <c r="B5486" s="232" t="s">
        <v>9742</v>
      </c>
      <c r="C5486" s="233">
        <v>1216204</v>
      </c>
      <c r="D5486" s="233">
        <v>1188819</v>
      </c>
      <c r="E5486" s="233">
        <v>1333956</v>
      </c>
      <c r="F5486" s="233">
        <v>1405899</v>
      </c>
      <c r="G5486" s="233">
        <v>1329083</v>
      </c>
      <c r="H5486" s="233">
        <v>1370476</v>
      </c>
      <c r="I5486" s="233">
        <v>1568424</v>
      </c>
      <c r="J5486" s="233">
        <v>1529393</v>
      </c>
      <c r="K5486" s="233">
        <v>1132808</v>
      </c>
      <c r="L5486" s="233">
        <v>1439728</v>
      </c>
      <c r="M5486" s="233">
        <v>1568808</v>
      </c>
      <c r="N5486" s="233">
        <v>1387151</v>
      </c>
      <c r="O5486" s="233">
        <v>1297826</v>
      </c>
      <c r="P5486" s="234">
        <v>1342066</v>
      </c>
    </row>
    <row r="5487" spans="1:16" x14ac:dyDescent="0.25">
      <c r="A5487" s="231" t="s">
        <v>8256</v>
      </c>
      <c r="B5487" s="232" t="s">
        <v>9743</v>
      </c>
      <c r="C5487" s="233">
        <v>325370</v>
      </c>
      <c r="D5487" s="233">
        <v>312783</v>
      </c>
      <c r="E5487" s="233">
        <v>351764</v>
      </c>
      <c r="F5487" s="233">
        <v>420273</v>
      </c>
      <c r="G5487" s="233">
        <v>433080</v>
      </c>
      <c r="H5487" s="233">
        <v>420134</v>
      </c>
      <c r="I5487" s="233">
        <v>363819</v>
      </c>
      <c r="J5487" s="233">
        <v>339338</v>
      </c>
      <c r="K5487" s="233">
        <v>277059</v>
      </c>
      <c r="L5487" s="233">
        <v>380691</v>
      </c>
      <c r="M5487" s="233">
        <v>465961</v>
      </c>
      <c r="N5487" s="233">
        <v>368049</v>
      </c>
      <c r="O5487" s="233">
        <v>352092</v>
      </c>
      <c r="P5487" s="234">
        <v>337796</v>
      </c>
    </row>
    <row r="5488" spans="1:16" x14ac:dyDescent="0.25">
      <c r="A5488" s="231" t="s">
        <v>8258</v>
      </c>
      <c r="B5488" s="232" t="s">
        <v>8259</v>
      </c>
      <c r="C5488" s="233">
        <v>172104</v>
      </c>
      <c r="D5488" s="233">
        <v>102856</v>
      </c>
      <c r="E5488" s="233">
        <v>151551</v>
      </c>
      <c r="F5488" s="233">
        <v>326456</v>
      </c>
      <c r="G5488" s="233">
        <v>331422</v>
      </c>
      <c r="H5488" s="233">
        <v>285144</v>
      </c>
      <c r="I5488" s="233">
        <v>281460</v>
      </c>
      <c r="J5488" s="233">
        <v>317671</v>
      </c>
      <c r="K5488" s="233">
        <v>244874</v>
      </c>
      <c r="L5488" s="233">
        <v>288612</v>
      </c>
      <c r="M5488" s="233">
        <v>345282</v>
      </c>
      <c r="N5488" s="233">
        <v>365585</v>
      </c>
      <c r="O5488" s="233">
        <v>437798</v>
      </c>
      <c r="P5488" s="234">
        <v>460245</v>
      </c>
    </row>
    <row r="5489" spans="1:16" x14ac:dyDescent="0.25">
      <c r="A5489" s="231" t="s">
        <v>8188</v>
      </c>
      <c r="B5489" s="232" t="s">
        <v>8189</v>
      </c>
      <c r="C5489" s="233">
        <v>115696</v>
      </c>
      <c r="D5489" s="233">
        <v>95221</v>
      </c>
      <c r="E5489" s="233">
        <v>116290</v>
      </c>
      <c r="F5489" s="233">
        <v>214135</v>
      </c>
      <c r="G5489" s="233">
        <v>244553</v>
      </c>
      <c r="H5489" s="233">
        <v>233029</v>
      </c>
      <c r="I5489" s="233">
        <v>230444</v>
      </c>
      <c r="J5489" s="233">
        <v>213139</v>
      </c>
      <c r="K5489" s="233">
        <v>190966</v>
      </c>
      <c r="L5489" s="233">
        <v>247912</v>
      </c>
      <c r="M5489" s="233">
        <v>318881</v>
      </c>
      <c r="N5489" s="233">
        <v>299506</v>
      </c>
      <c r="O5489" s="233">
        <v>325421</v>
      </c>
      <c r="P5489" s="234">
        <v>290659</v>
      </c>
    </row>
    <row r="5490" spans="1:16" x14ac:dyDescent="0.25">
      <c r="A5490" s="231" t="s">
        <v>7924</v>
      </c>
      <c r="B5490" s="232" t="s">
        <v>9744</v>
      </c>
      <c r="C5490" s="233">
        <v>74335</v>
      </c>
      <c r="D5490" s="233">
        <v>74359</v>
      </c>
      <c r="E5490" s="233">
        <v>84916</v>
      </c>
      <c r="F5490" s="233">
        <v>122211</v>
      </c>
      <c r="G5490" s="233">
        <v>123069</v>
      </c>
      <c r="H5490" s="233">
        <v>158619</v>
      </c>
      <c r="I5490" s="233">
        <v>115162</v>
      </c>
      <c r="J5490" s="233">
        <v>121254</v>
      </c>
      <c r="K5490" s="233">
        <v>118341</v>
      </c>
      <c r="L5490" s="233">
        <v>134288</v>
      </c>
      <c r="M5490" s="233">
        <v>158403</v>
      </c>
      <c r="N5490" s="233">
        <v>161899</v>
      </c>
      <c r="O5490" s="233">
        <v>248634</v>
      </c>
      <c r="P5490" s="234">
        <v>280222</v>
      </c>
    </row>
    <row r="5491" spans="1:16" x14ac:dyDescent="0.25">
      <c r="A5491" s="231" t="s">
        <v>7220</v>
      </c>
      <c r="B5491" s="232" t="s">
        <v>9745</v>
      </c>
      <c r="C5491" s="233">
        <v>79646</v>
      </c>
      <c r="D5491" s="233">
        <v>87347</v>
      </c>
      <c r="E5491" s="233">
        <v>104257</v>
      </c>
      <c r="F5491" s="233">
        <v>119314</v>
      </c>
      <c r="G5491" s="233">
        <v>128421</v>
      </c>
      <c r="H5491" s="233">
        <v>122407</v>
      </c>
      <c r="I5491" s="233">
        <v>119789</v>
      </c>
      <c r="J5491" s="233">
        <v>111743</v>
      </c>
      <c r="K5491" s="233">
        <v>109376</v>
      </c>
      <c r="L5491" s="233">
        <v>134961</v>
      </c>
      <c r="M5491" s="233">
        <v>165332</v>
      </c>
      <c r="N5491" s="233">
        <v>191100</v>
      </c>
      <c r="O5491" s="233">
        <v>214044</v>
      </c>
      <c r="P5491" s="234">
        <v>232450</v>
      </c>
    </row>
    <row r="5492" spans="1:16" x14ac:dyDescent="0.25">
      <c r="A5492" s="231" t="s">
        <v>8865</v>
      </c>
      <c r="B5492" s="232" t="s">
        <v>8866</v>
      </c>
      <c r="C5492" s="233">
        <v>4736</v>
      </c>
      <c r="D5492" s="233">
        <v>5042</v>
      </c>
      <c r="E5492" s="233">
        <v>5100</v>
      </c>
      <c r="F5492" s="233">
        <v>3967</v>
      </c>
      <c r="G5492" s="233">
        <v>4052</v>
      </c>
      <c r="H5492" s="233">
        <v>3827</v>
      </c>
      <c r="I5492" s="233">
        <v>10054</v>
      </c>
      <c r="J5492" s="233">
        <v>2172</v>
      </c>
      <c r="K5492" s="233">
        <v>2420</v>
      </c>
      <c r="L5492" s="233">
        <v>4827</v>
      </c>
      <c r="M5492" s="233">
        <v>4788</v>
      </c>
      <c r="N5492" s="233">
        <v>2679</v>
      </c>
      <c r="O5492" s="233">
        <v>2634</v>
      </c>
      <c r="P5492" s="234">
        <v>3194</v>
      </c>
    </row>
    <row r="5493" spans="1:16" x14ac:dyDescent="0.25">
      <c r="A5493" s="231" t="s">
        <v>2987</v>
      </c>
      <c r="B5493" s="232" t="s">
        <v>9746</v>
      </c>
      <c r="C5493" s="233">
        <v>776930</v>
      </c>
      <c r="D5493" s="233">
        <v>691063</v>
      </c>
      <c r="E5493" s="233">
        <v>630142</v>
      </c>
      <c r="F5493" s="233">
        <v>828641</v>
      </c>
      <c r="G5493" s="233">
        <v>781667</v>
      </c>
      <c r="H5493" s="233">
        <v>688209</v>
      </c>
      <c r="I5493" s="233">
        <v>703658</v>
      </c>
      <c r="J5493" s="233">
        <v>732352</v>
      </c>
      <c r="K5493" s="233">
        <v>593898</v>
      </c>
      <c r="L5493" s="233">
        <v>596063</v>
      </c>
      <c r="M5493" s="233">
        <v>638789</v>
      </c>
      <c r="N5493" s="233">
        <v>603627</v>
      </c>
      <c r="O5493" s="233">
        <v>576198</v>
      </c>
      <c r="P5493" s="234">
        <v>576049</v>
      </c>
    </row>
    <row r="5494" spans="1:16" x14ac:dyDescent="0.25">
      <c r="A5494" s="231" t="s">
        <v>655</v>
      </c>
      <c r="B5494" s="232" t="s">
        <v>5313</v>
      </c>
      <c r="C5494" s="233">
        <v>6511482</v>
      </c>
      <c r="D5494" s="233">
        <v>5872984</v>
      </c>
      <c r="E5494" s="233">
        <v>8366267</v>
      </c>
      <c r="F5494" s="233">
        <v>10737972</v>
      </c>
      <c r="G5494" s="233">
        <v>9697670</v>
      </c>
      <c r="H5494" s="233">
        <v>10900565</v>
      </c>
      <c r="I5494" s="233">
        <v>11382154</v>
      </c>
      <c r="J5494" s="233">
        <v>11767498</v>
      </c>
      <c r="K5494" s="233">
        <v>8825131</v>
      </c>
      <c r="L5494" s="233">
        <v>15321666</v>
      </c>
      <c r="M5494" s="233">
        <v>21414568</v>
      </c>
      <c r="N5494" s="233">
        <v>19841398</v>
      </c>
      <c r="O5494" s="233">
        <v>18698305</v>
      </c>
      <c r="P5494" s="234">
        <v>14596626</v>
      </c>
    </row>
    <row r="5495" spans="1:16" x14ac:dyDescent="0.25">
      <c r="A5495" s="231" t="s">
        <v>2603</v>
      </c>
      <c r="B5495" s="232" t="s">
        <v>6840</v>
      </c>
      <c r="C5495" s="233">
        <v>46544</v>
      </c>
      <c r="D5495" s="233">
        <v>39895</v>
      </c>
      <c r="E5495" s="233">
        <v>57360</v>
      </c>
      <c r="F5495" s="233">
        <v>75225</v>
      </c>
      <c r="G5495" s="233">
        <v>71800</v>
      </c>
      <c r="H5495" s="233">
        <v>97013</v>
      </c>
      <c r="I5495" s="233">
        <v>98542</v>
      </c>
      <c r="J5495" s="233">
        <v>109095</v>
      </c>
      <c r="K5495" s="233">
        <v>80019</v>
      </c>
      <c r="L5495" s="233">
        <v>109897</v>
      </c>
      <c r="M5495" s="233">
        <v>149325</v>
      </c>
      <c r="N5495" s="233">
        <v>150790</v>
      </c>
      <c r="O5495" s="233">
        <v>167451</v>
      </c>
      <c r="P5495" s="234">
        <v>118117</v>
      </c>
    </row>
    <row r="5496" spans="1:16" x14ac:dyDescent="0.25">
      <c r="A5496" s="231" t="s">
        <v>8190</v>
      </c>
      <c r="B5496" s="232" t="s">
        <v>8191</v>
      </c>
      <c r="C5496" s="233">
        <v>29153</v>
      </c>
      <c r="D5496" s="233">
        <v>34412</v>
      </c>
      <c r="E5496" s="233">
        <v>46728</v>
      </c>
      <c r="F5496" s="233">
        <v>59787</v>
      </c>
      <c r="G5496" s="233">
        <v>39736</v>
      </c>
      <c r="H5496" s="233">
        <v>48076</v>
      </c>
      <c r="I5496" s="233">
        <v>46787</v>
      </c>
      <c r="J5496" s="233">
        <v>37497</v>
      </c>
      <c r="K5496" s="233">
        <v>30845</v>
      </c>
      <c r="L5496" s="233">
        <v>44137</v>
      </c>
      <c r="M5496" s="233">
        <v>67752</v>
      </c>
      <c r="N5496" s="233">
        <v>58891</v>
      </c>
      <c r="O5496" s="233">
        <v>50385</v>
      </c>
      <c r="P5496" s="234">
        <v>47054</v>
      </c>
    </row>
    <row r="5497" spans="1:16" x14ac:dyDescent="0.25">
      <c r="A5497" s="231" t="s">
        <v>2644</v>
      </c>
      <c r="B5497" s="232" t="s">
        <v>5314</v>
      </c>
      <c r="C5497" s="233">
        <v>166881</v>
      </c>
      <c r="D5497" s="233">
        <v>155174</v>
      </c>
      <c r="E5497" s="233">
        <v>195990</v>
      </c>
      <c r="F5497" s="233">
        <v>248079</v>
      </c>
      <c r="G5497" s="233">
        <v>212268</v>
      </c>
      <c r="H5497" s="233">
        <v>234091</v>
      </c>
      <c r="I5497" s="233">
        <v>258371</v>
      </c>
      <c r="J5497" s="233">
        <v>277131</v>
      </c>
      <c r="K5497" s="233">
        <v>234700</v>
      </c>
      <c r="L5497" s="233">
        <v>320799</v>
      </c>
      <c r="M5497" s="233">
        <v>510136</v>
      </c>
      <c r="N5497" s="233">
        <v>409977</v>
      </c>
      <c r="O5497" s="233">
        <v>487246</v>
      </c>
      <c r="P5497" s="234">
        <v>339503</v>
      </c>
    </row>
    <row r="5498" spans="1:16" x14ac:dyDescent="0.25">
      <c r="A5498" s="231" t="s">
        <v>2570</v>
      </c>
      <c r="B5498" s="232" t="s">
        <v>4636</v>
      </c>
      <c r="C5498" s="233">
        <v>190014</v>
      </c>
      <c r="D5498" s="233">
        <v>159666</v>
      </c>
      <c r="E5498" s="233">
        <v>257945</v>
      </c>
      <c r="F5498" s="233">
        <v>224036</v>
      </c>
      <c r="G5498" s="233">
        <v>237094</v>
      </c>
      <c r="H5498" s="233">
        <v>243904</v>
      </c>
      <c r="I5498" s="233">
        <v>270384</v>
      </c>
      <c r="J5498" s="233">
        <v>286621</v>
      </c>
      <c r="K5498" s="233">
        <v>248533</v>
      </c>
      <c r="L5498" s="233">
        <v>426663</v>
      </c>
      <c r="M5498" s="233">
        <v>413749</v>
      </c>
      <c r="N5498" s="233">
        <v>774502</v>
      </c>
      <c r="O5498" s="233">
        <v>326023</v>
      </c>
      <c r="P5498" s="234">
        <v>246429</v>
      </c>
    </row>
    <row r="5499" spans="1:16" x14ac:dyDescent="0.25">
      <c r="A5499" s="231" t="s">
        <v>7496</v>
      </c>
      <c r="B5499" s="232" t="s">
        <v>9747</v>
      </c>
      <c r="C5499" s="233">
        <v>81125</v>
      </c>
      <c r="D5499" s="233">
        <v>72608</v>
      </c>
      <c r="E5499" s="233">
        <v>84141</v>
      </c>
      <c r="F5499" s="233">
        <v>92490</v>
      </c>
      <c r="G5499" s="233">
        <v>87478</v>
      </c>
      <c r="H5499" s="233">
        <v>98259</v>
      </c>
      <c r="I5499" s="233">
        <v>96391</v>
      </c>
      <c r="J5499" s="233">
        <v>72365</v>
      </c>
      <c r="K5499" s="233">
        <v>49177</v>
      </c>
      <c r="L5499" s="233">
        <v>56740</v>
      </c>
      <c r="M5499" s="233">
        <v>70384</v>
      </c>
      <c r="N5499" s="233">
        <v>77473</v>
      </c>
      <c r="O5499" s="233">
        <v>74871</v>
      </c>
      <c r="P5499" s="234">
        <v>72570</v>
      </c>
    </row>
    <row r="5500" spans="1:16" x14ac:dyDescent="0.25">
      <c r="A5500" s="231" t="s">
        <v>2703</v>
      </c>
      <c r="B5500" s="232" t="s">
        <v>9748</v>
      </c>
      <c r="C5500" s="233">
        <v>735565</v>
      </c>
      <c r="D5500" s="233">
        <v>596073</v>
      </c>
      <c r="E5500" s="233">
        <v>586510</v>
      </c>
      <c r="F5500" s="233">
        <v>632696</v>
      </c>
      <c r="G5500" s="233">
        <v>722949</v>
      </c>
      <c r="H5500" s="233">
        <v>784940</v>
      </c>
      <c r="I5500" s="233">
        <v>850163</v>
      </c>
      <c r="J5500" s="233">
        <v>760049</v>
      </c>
      <c r="K5500" s="233">
        <v>617593</v>
      </c>
      <c r="L5500" s="233">
        <v>762101</v>
      </c>
      <c r="M5500" s="233">
        <v>743748</v>
      </c>
      <c r="N5500" s="233">
        <v>823530</v>
      </c>
      <c r="O5500" s="233">
        <v>880848</v>
      </c>
      <c r="P5500" s="234">
        <v>621466</v>
      </c>
    </row>
    <row r="5501" spans="1:16" x14ac:dyDescent="0.25">
      <c r="A5501" s="231" t="s">
        <v>1650</v>
      </c>
      <c r="B5501" s="232" t="s">
        <v>9749</v>
      </c>
      <c r="C5501" s="233">
        <v>1234040</v>
      </c>
      <c r="D5501" s="233">
        <v>1163317</v>
      </c>
      <c r="E5501" s="233">
        <v>1406301</v>
      </c>
      <c r="F5501" s="233">
        <v>1676016</v>
      </c>
      <c r="G5501" s="233">
        <v>1719885</v>
      </c>
      <c r="H5501" s="233">
        <v>1792183</v>
      </c>
      <c r="I5501" s="233">
        <v>2026783</v>
      </c>
      <c r="J5501" s="233">
        <v>2444462</v>
      </c>
      <c r="K5501" s="233">
        <v>1964039</v>
      </c>
      <c r="L5501" s="233">
        <v>2819250</v>
      </c>
      <c r="M5501" s="233">
        <v>3606007</v>
      </c>
      <c r="N5501" s="233">
        <v>3686943</v>
      </c>
      <c r="O5501" s="233">
        <v>4443271</v>
      </c>
      <c r="P5501" s="234">
        <v>4076813</v>
      </c>
    </row>
    <row r="5502" spans="1:16" x14ac:dyDescent="0.25">
      <c r="A5502" s="231" t="s">
        <v>7141</v>
      </c>
      <c r="B5502" s="232" t="s">
        <v>9750</v>
      </c>
      <c r="C5502" s="233">
        <v>308796</v>
      </c>
      <c r="D5502" s="233">
        <v>289194</v>
      </c>
      <c r="E5502" s="233">
        <v>303106</v>
      </c>
      <c r="F5502" s="233">
        <v>325958</v>
      </c>
      <c r="G5502" s="233">
        <v>274829</v>
      </c>
      <c r="H5502" s="233">
        <v>331640</v>
      </c>
      <c r="I5502" s="233">
        <v>439067</v>
      </c>
      <c r="J5502" s="233">
        <v>423445</v>
      </c>
      <c r="K5502" s="233">
        <v>396205</v>
      </c>
      <c r="L5502" s="233">
        <v>661710</v>
      </c>
      <c r="M5502" s="233">
        <v>809713</v>
      </c>
      <c r="N5502" s="233">
        <v>659006</v>
      </c>
      <c r="O5502" s="233">
        <v>727066</v>
      </c>
      <c r="P5502" s="234">
        <v>787226</v>
      </c>
    </row>
    <row r="5503" spans="1:16" x14ac:dyDescent="0.25">
      <c r="A5503" s="231" t="s">
        <v>7138</v>
      </c>
      <c r="B5503" s="232" t="s">
        <v>9751</v>
      </c>
      <c r="C5503" s="233">
        <v>162776</v>
      </c>
      <c r="D5503" s="233">
        <v>174249</v>
      </c>
      <c r="E5503" s="233">
        <v>261940</v>
      </c>
      <c r="F5503" s="233">
        <v>269645</v>
      </c>
      <c r="G5503" s="233">
        <v>249707</v>
      </c>
      <c r="H5503" s="233">
        <v>296540</v>
      </c>
      <c r="I5503" s="233">
        <v>292658</v>
      </c>
      <c r="J5503" s="233">
        <v>302325</v>
      </c>
      <c r="K5503" s="233">
        <v>259623</v>
      </c>
      <c r="L5503" s="233">
        <v>321179</v>
      </c>
      <c r="M5503" s="233">
        <v>388483</v>
      </c>
      <c r="N5503" s="233">
        <v>593039</v>
      </c>
      <c r="O5503" s="233">
        <v>1141588</v>
      </c>
      <c r="P5503" s="234">
        <v>1307380</v>
      </c>
    </row>
    <row r="5504" spans="1:16" x14ac:dyDescent="0.25">
      <c r="A5504" s="231" t="s">
        <v>8284</v>
      </c>
      <c r="B5504" s="232" t="s">
        <v>9752</v>
      </c>
      <c r="C5504" s="233">
        <v>25682</v>
      </c>
      <c r="D5504" s="233">
        <v>24571</v>
      </c>
      <c r="E5504" s="233">
        <v>38654</v>
      </c>
      <c r="F5504" s="233">
        <v>25347</v>
      </c>
      <c r="G5504" s="233">
        <v>28640</v>
      </c>
      <c r="H5504" s="233">
        <v>18708</v>
      </c>
      <c r="I5504" s="233">
        <v>21751</v>
      </c>
      <c r="J5504" s="233">
        <v>24323</v>
      </c>
      <c r="K5504" s="233">
        <v>18267</v>
      </c>
      <c r="L5504" s="233">
        <v>25349</v>
      </c>
      <c r="M5504" s="233">
        <v>32424</v>
      </c>
      <c r="N5504" s="233">
        <v>22861</v>
      </c>
      <c r="O5504" s="233">
        <v>21401</v>
      </c>
      <c r="P5504" s="234">
        <v>10247</v>
      </c>
    </row>
    <row r="5505" spans="1:16" x14ac:dyDescent="0.25">
      <c r="A5505" s="231" t="s">
        <v>3115</v>
      </c>
      <c r="B5505" s="232" t="s">
        <v>9753</v>
      </c>
      <c r="C5505" s="233">
        <v>1087612</v>
      </c>
      <c r="D5505" s="233">
        <v>1061565</v>
      </c>
      <c r="E5505" s="233">
        <v>1129129</v>
      </c>
      <c r="F5505" s="233">
        <v>1130568</v>
      </c>
      <c r="G5505" s="233">
        <v>1119203</v>
      </c>
      <c r="H5505" s="233">
        <v>982840</v>
      </c>
      <c r="I5505" s="233">
        <v>1092910</v>
      </c>
      <c r="J5505" s="233">
        <v>1077259</v>
      </c>
      <c r="K5505" s="233">
        <v>844856</v>
      </c>
      <c r="L5505" s="233">
        <v>1197852</v>
      </c>
      <c r="M5505" s="233">
        <v>1236756</v>
      </c>
      <c r="N5505" s="233">
        <v>1066504</v>
      </c>
      <c r="O5505" s="233">
        <v>1209232</v>
      </c>
      <c r="P5505" s="234">
        <v>982366</v>
      </c>
    </row>
    <row r="5506" spans="1:16" x14ac:dyDescent="0.25">
      <c r="A5506" s="231" t="s">
        <v>7099</v>
      </c>
      <c r="B5506" s="232" t="s">
        <v>9754</v>
      </c>
      <c r="C5506" s="233">
        <v>473114</v>
      </c>
      <c r="D5506" s="233">
        <v>563208</v>
      </c>
      <c r="E5506" s="233">
        <v>732447</v>
      </c>
      <c r="F5506" s="233">
        <v>743084</v>
      </c>
      <c r="G5506" s="233">
        <v>649520</v>
      </c>
      <c r="H5506" s="233">
        <v>777798</v>
      </c>
      <c r="I5506" s="233">
        <v>816132</v>
      </c>
      <c r="J5506" s="233">
        <v>944484</v>
      </c>
      <c r="K5506" s="233">
        <v>905428</v>
      </c>
      <c r="L5506" s="233">
        <v>1766485</v>
      </c>
      <c r="M5506" s="233">
        <v>1804433</v>
      </c>
      <c r="N5506" s="233">
        <v>1716697</v>
      </c>
      <c r="O5506" s="233">
        <v>1978609</v>
      </c>
      <c r="P5506" s="234">
        <v>1756346</v>
      </c>
    </row>
    <row r="5507" spans="1:16" x14ac:dyDescent="0.25">
      <c r="A5507" s="231" t="s">
        <v>7105</v>
      </c>
      <c r="B5507" s="232" t="s">
        <v>9755</v>
      </c>
      <c r="C5507" s="233">
        <v>532640</v>
      </c>
      <c r="D5507" s="233">
        <v>643215</v>
      </c>
      <c r="E5507" s="233">
        <v>830748</v>
      </c>
      <c r="F5507" s="233">
        <v>900627</v>
      </c>
      <c r="G5507" s="233">
        <v>823080</v>
      </c>
      <c r="H5507" s="233">
        <v>951337</v>
      </c>
      <c r="I5507" s="233">
        <v>978856</v>
      </c>
      <c r="J5507" s="233">
        <v>965785</v>
      </c>
      <c r="K5507" s="233">
        <v>1011473</v>
      </c>
      <c r="L5507" s="233">
        <v>1563491</v>
      </c>
      <c r="M5507" s="233">
        <v>1499158</v>
      </c>
      <c r="N5507" s="233">
        <v>1490453</v>
      </c>
      <c r="O5507" s="233">
        <v>2021960</v>
      </c>
      <c r="P5507" s="234">
        <v>1792725</v>
      </c>
    </row>
    <row r="5508" spans="1:16" x14ac:dyDescent="0.25">
      <c r="A5508" s="231" t="s">
        <v>8486</v>
      </c>
      <c r="B5508" s="232" t="s">
        <v>9756</v>
      </c>
      <c r="C5508" s="233">
        <v>61004</v>
      </c>
      <c r="D5508" s="233">
        <v>68682</v>
      </c>
      <c r="E5508" s="233">
        <v>75871</v>
      </c>
      <c r="F5508" s="233">
        <v>73694</v>
      </c>
      <c r="G5508" s="233">
        <v>72677</v>
      </c>
      <c r="H5508" s="233">
        <v>97386</v>
      </c>
      <c r="I5508" s="233">
        <v>107221</v>
      </c>
      <c r="J5508" s="233">
        <v>104288</v>
      </c>
      <c r="K5508" s="233">
        <v>88327</v>
      </c>
      <c r="L5508" s="233">
        <v>175851</v>
      </c>
      <c r="M5508" s="233">
        <v>194064</v>
      </c>
      <c r="N5508" s="233">
        <v>177840</v>
      </c>
      <c r="O5508" s="233">
        <v>210836</v>
      </c>
      <c r="P5508" s="234">
        <v>219803</v>
      </c>
    </row>
    <row r="5509" spans="1:16" x14ac:dyDescent="0.25">
      <c r="A5509" s="231" t="s">
        <v>7127</v>
      </c>
      <c r="B5509" s="232" t="s">
        <v>9757</v>
      </c>
      <c r="C5509" s="233">
        <v>555425</v>
      </c>
      <c r="D5509" s="233">
        <v>513124</v>
      </c>
      <c r="E5509" s="233">
        <v>474376</v>
      </c>
      <c r="F5509" s="233">
        <v>450660</v>
      </c>
      <c r="G5509" s="233">
        <v>497302</v>
      </c>
      <c r="H5509" s="233">
        <v>861842</v>
      </c>
      <c r="I5509" s="233">
        <v>700144</v>
      </c>
      <c r="J5509" s="233">
        <v>592072</v>
      </c>
      <c r="K5509" s="233">
        <v>485273</v>
      </c>
      <c r="L5509" s="233">
        <v>653944</v>
      </c>
      <c r="M5509" s="233">
        <v>672181</v>
      </c>
      <c r="N5509" s="233">
        <v>708397</v>
      </c>
      <c r="O5509" s="233">
        <v>668498</v>
      </c>
      <c r="P5509" s="234">
        <v>564361</v>
      </c>
    </row>
    <row r="5510" spans="1:16" x14ac:dyDescent="0.25">
      <c r="A5510" s="231" t="s">
        <v>7177</v>
      </c>
      <c r="B5510" s="232" t="s">
        <v>9758</v>
      </c>
      <c r="C5510" s="233">
        <v>69043</v>
      </c>
      <c r="D5510" s="233">
        <v>72463</v>
      </c>
      <c r="E5510" s="233">
        <v>55117</v>
      </c>
      <c r="F5510" s="233">
        <v>55710</v>
      </c>
      <c r="G5510" s="233">
        <v>38857</v>
      </c>
      <c r="H5510" s="233">
        <v>42641</v>
      </c>
      <c r="I5510" s="233">
        <v>59351</v>
      </c>
      <c r="J5510" s="233">
        <v>75986</v>
      </c>
      <c r="K5510" s="233">
        <v>56341</v>
      </c>
      <c r="L5510" s="233">
        <v>76098</v>
      </c>
      <c r="M5510" s="233">
        <v>99127</v>
      </c>
      <c r="N5510" s="233">
        <v>77146</v>
      </c>
      <c r="O5510" s="233">
        <v>86731</v>
      </c>
      <c r="P5510" s="234">
        <v>79830</v>
      </c>
    </row>
    <row r="5511" spans="1:16" x14ac:dyDescent="0.25">
      <c r="A5511" s="231" t="s">
        <v>7198</v>
      </c>
      <c r="B5511" s="232" t="s">
        <v>9759</v>
      </c>
      <c r="C5511" s="233">
        <v>36585</v>
      </c>
      <c r="D5511" s="233">
        <v>51622</v>
      </c>
      <c r="E5511" s="233">
        <v>76195</v>
      </c>
      <c r="F5511" s="233">
        <v>73113</v>
      </c>
      <c r="G5511" s="233">
        <v>80146</v>
      </c>
      <c r="H5511" s="233">
        <v>122018</v>
      </c>
      <c r="I5511" s="233">
        <v>131208</v>
      </c>
      <c r="J5511" s="233">
        <v>150545</v>
      </c>
      <c r="K5511" s="233">
        <v>147006</v>
      </c>
      <c r="L5511" s="233">
        <v>192453</v>
      </c>
      <c r="M5511" s="233">
        <v>178851</v>
      </c>
      <c r="N5511" s="233">
        <v>186422</v>
      </c>
      <c r="O5511" s="233">
        <v>221359</v>
      </c>
      <c r="P5511" s="234">
        <v>198802</v>
      </c>
    </row>
    <row r="5512" spans="1:16" x14ac:dyDescent="0.25">
      <c r="A5512" s="231" t="s">
        <v>8055</v>
      </c>
      <c r="B5512" s="232" t="s">
        <v>9760</v>
      </c>
      <c r="C5512" s="233">
        <v>26783</v>
      </c>
      <c r="D5512" s="233">
        <v>17742</v>
      </c>
      <c r="E5512" s="233">
        <v>11227</v>
      </c>
      <c r="F5512" s="233">
        <v>7776</v>
      </c>
      <c r="G5512" s="233">
        <v>7381</v>
      </c>
      <c r="H5512" s="233">
        <v>7233</v>
      </c>
      <c r="I5512" s="233">
        <v>15616</v>
      </c>
      <c r="J5512" s="233">
        <v>14322</v>
      </c>
      <c r="K5512" s="233">
        <v>46477</v>
      </c>
      <c r="L5512" s="233">
        <v>12694</v>
      </c>
      <c r="M5512" s="233">
        <v>5437</v>
      </c>
      <c r="N5512" s="233">
        <v>8089</v>
      </c>
      <c r="O5512" s="233">
        <v>6039</v>
      </c>
      <c r="P5512" s="234">
        <v>7220</v>
      </c>
    </row>
    <row r="5513" spans="1:16" x14ac:dyDescent="0.25">
      <c r="A5513" s="231" t="s">
        <v>8625</v>
      </c>
      <c r="B5513" s="232" t="s">
        <v>9761</v>
      </c>
      <c r="C5513" s="233">
        <v>51426</v>
      </c>
      <c r="D5513" s="233">
        <v>42626</v>
      </c>
      <c r="E5513" s="233">
        <v>44144</v>
      </c>
      <c r="F5513" s="233">
        <v>57329</v>
      </c>
      <c r="G5513" s="233">
        <v>29586</v>
      </c>
      <c r="H5513" s="233">
        <v>57805</v>
      </c>
      <c r="I5513" s="233">
        <v>82133</v>
      </c>
      <c r="J5513" s="233">
        <v>44693</v>
      </c>
      <c r="K5513" s="233">
        <v>28637</v>
      </c>
      <c r="L5513" s="233">
        <v>23320</v>
      </c>
      <c r="M5513" s="233">
        <v>24225</v>
      </c>
      <c r="N5513" s="233">
        <v>20654</v>
      </c>
      <c r="O5513" s="233">
        <v>22035</v>
      </c>
      <c r="P5513" s="234">
        <v>15434</v>
      </c>
    </row>
    <row r="5514" spans="1:16" x14ac:dyDescent="0.25">
      <c r="A5514" s="231" t="s">
        <v>7186</v>
      </c>
      <c r="B5514" s="232" t="s">
        <v>9762</v>
      </c>
      <c r="C5514" s="233">
        <v>491329</v>
      </c>
      <c r="D5514" s="233">
        <v>588724</v>
      </c>
      <c r="E5514" s="233">
        <v>596535</v>
      </c>
      <c r="F5514" s="233">
        <v>602410</v>
      </c>
      <c r="G5514" s="233">
        <v>557414</v>
      </c>
      <c r="H5514" s="233">
        <v>515254</v>
      </c>
      <c r="I5514" s="233">
        <v>500869</v>
      </c>
      <c r="J5514" s="233">
        <v>432694</v>
      </c>
      <c r="K5514" s="233">
        <v>393649</v>
      </c>
      <c r="L5514" s="233">
        <v>443255</v>
      </c>
      <c r="M5514" s="233">
        <v>396226</v>
      </c>
      <c r="N5514" s="233">
        <v>362743</v>
      </c>
      <c r="O5514" s="233">
        <v>387691</v>
      </c>
      <c r="P5514" s="234">
        <v>347339</v>
      </c>
    </row>
    <row r="5515" spans="1:16" x14ac:dyDescent="0.25">
      <c r="A5515" s="231" t="s">
        <v>8671</v>
      </c>
      <c r="B5515" s="232" t="s">
        <v>9763</v>
      </c>
      <c r="C5515" s="233">
        <v>80142</v>
      </c>
      <c r="D5515" s="233">
        <v>84015</v>
      </c>
      <c r="E5515" s="233">
        <v>86022</v>
      </c>
      <c r="F5515" s="233">
        <v>117101</v>
      </c>
      <c r="G5515" s="233">
        <v>114622</v>
      </c>
      <c r="H5515" s="233">
        <v>150120</v>
      </c>
      <c r="I5515" s="233">
        <v>189774</v>
      </c>
      <c r="J5515" s="233">
        <v>206424</v>
      </c>
      <c r="K5515" s="233">
        <v>170782</v>
      </c>
      <c r="L5515" s="233">
        <v>220655</v>
      </c>
      <c r="M5515" s="233">
        <v>228548</v>
      </c>
      <c r="N5515" s="233">
        <v>204078</v>
      </c>
      <c r="O5515" s="233">
        <v>191149</v>
      </c>
      <c r="P5515" s="234">
        <v>157691</v>
      </c>
    </row>
    <row r="5516" spans="1:16" x14ac:dyDescent="0.25">
      <c r="A5516" s="231" t="s">
        <v>6644</v>
      </c>
      <c r="B5516" s="232" t="s">
        <v>9764</v>
      </c>
      <c r="C5516" s="233">
        <v>325149</v>
      </c>
      <c r="D5516" s="233">
        <v>400628</v>
      </c>
      <c r="E5516" s="233">
        <v>395715</v>
      </c>
      <c r="F5516" s="233">
        <v>367389</v>
      </c>
      <c r="G5516" s="233">
        <v>393411</v>
      </c>
      <c r="H5516" s="233">
        <v>442356</v>
      </c>
      <c r="I5516" s="233">
        <v>459911</v>
      </c>
      <c r="J5516" s="233">
        <v>486181</v>
      </c>
      <c r="K5516" s="233">
        <v>415741</v>
      </c>
      <c r="L5516" s="233">
        <v>605818</v>
      </c>
      <c r="M5516" s="233">
        <v>546615</v>
      </c>
      <c r="N5516" s="233">
        <v>515602</v>
      </c>
      <c r="O5516" s="233">
        <v>521147</v>
      </c>
      <c r="P5516" s="234">
        <v>474712</v>
      </c>
    </row>
    <row r="5517" spans="1:16" x14ac:dyDescent="0.25">
      <c r="A5517" s="231" t="s">
        <v>7149</v>
      </c>
      <c r="B5517" s="232" t="s">
        <v>9765</v>
      </c>
      <c r="C5517" s="233">
        <v>72093</v>
      </c>
      <c r="D5517" s="233">
        <v>69344</v>
      </c>
      <c r="E5517" s="233">
        <v>77794</v>
      </c>
      <c r="F5517" s="233">
        <v>84097</v>
      </c>
      <c r="G5517" s="233">
        <v>91972</v>
      </c>
      <c r="H5517" s="233">
        <v>116888</v>
      </c>
      <c r="I5517" s="233">
        <v>116368</v>
      </c>
      <c r="J5517" s="233">
        <v>107737</v>
      </c>
      <c r="K5517" s="233">
        <v>63615</v>
      </c>
      <c r="L5517" s="233">
        <v>94764</v>
      </c>
      <c r="M5517" s="233">
        <v>111127</v>
      </c>
      <c r="N5517" s="233">
        <v>68538</v>
      </c>
      <c r="O5517" s="233">
        <v>81134</v>
      </c>
      <c r="P5517" s="234">
        <v>81490</v>
      </c>
    </row>
    <row r="5518" spans="1:16" x14ac:dyDescent="0.25">
      <c r="A5518" s="231" t="s">
        <v>8976</v>
      </c>
      <c r="B5518" s="232" t="s">
        <v>9766</v>
      </c>
      <c r="C5518" s="233">
        <v>98805</v>
      </c>
      <c r="D5518" s="233">
        <v>128863</v>
      </c>
      <c r="E5518" s="233">
        <v>146191</v>
      </c>
      <c r="F5518" s="233">
        <v>153589</v>
      </c>
      <c r="G5518" s="233">
        <v>174761</v>
      </c>
      <c r="H5518" s="233">
        <v>245013</v>
      </c>
      <c r="I5518" s="233">
        <v>301528</v>
      </c>
      <c r="J5518" s="233">
        <v>371545</v>
      </c>
      <c r="K5518" s="233">
        <v>239971</v>
      </c>
      <c r="L5518" s="233">
        <v>378955</v>
      </c>
      <c r="M5518" s="233">
        <v>485366</v>
      </c>
      <c r="N5518" s="233">
        <v>376909</v>
      </c>
      <c r="O5518" s="233">
        <v>348113</v>
      </c>
      <c r="P5518" s="234">
        <v>288550</v>
      </c>
    </row>
    <row r="5519" spans="1:16" x14ac:dyDescent="0.25">
      <c r="A5519" s="231" t="s">
        <v>2989</v>
      </c>
      <c r="B5519" s="232" t="s">
        <v>9767</v>
      </c>
      <c r="C5519" s="233">
        <v>74223</v>
      </c>
      <c r="D5519" s="233">
        <v>83047</v>
      </c>
      <c r="E5519" s="233">
        <v>108606</v>
      </c>
      <c r="F5519" s="233">
        <v>91731</v>
      </c>
      <c r="G5519" s="233">
        <v>72912</v>
      </c>
      <c r="H5519" s="233">
        <v>77549</v>
      </c>
      <c r="I5519" s="233">
        <v>96347</v>
      </c>
      <c r="J5519" s="233">
        <v>75242</v>
      </c>
      <c r="K5519" s="233">
        <v>58466</v>
      </c>
      <c r="L5519" s="233">
        <v>84091</v>
      </c>
      <c r="M5519" s="233">
        <v>161210</v>
      </c>
      <c r="N5519" s="233">
        <v>142639</v>
      </c>
      <c r="O5519" s="233">
        <v>150841</v>
      </c>
      <c r="P5519" s="234">
        <v>160684</v>
      </c>
    </row>
    <row r="5520" spans="1:16" x14ac:dyDescent="0.25">
      <c r="A5520" s="231" t="s">
        <v>8673</v>
      </c>
      <c r="B5520" s="232" t="s">
        <v>9768</v>
      </c>
      <c r="C5520" s="233">
        <v>112507</v>
      </c>
      <c r="D5520" s="233">
        <v>104222</v>
      </c>
      <c r="E5520" s="233">
        <v>135121</v>
      </c>
      <c r="F5520" s="233">
        <v>131466</v>
      </c>
      <c r="G5520" s="233">
        <v>134086</v>
      </c>
      <c r="H5520" s="233">
        <v>153486</v>
      </c>
      <c r="I5520" s="233">
        <v>143130</v>
      </c>
      <c r="J5520" s="233">
        <v>132806</v>
      </c>
      <c r="K5520" s="233">
        <v>137668</v>
      </c>
      <c r="L5520" s="233">
        <v>180404</v>
      </c>
      <c r="M5520" s="233">
        <v>250501</v>
      </c>
      <c r="N5520" s="233">
        <v>206061</v>
      </c>
      <c r="O5520" s="233">
        <v>326160</v>
      </c>
      <c r="P5520" s="234">
        <v>240809</v>
      </c>
    </row>
    <row r="5521" spans="1:16" x14ac:dyDescent="0.25">
      <c r="A5521" s="231" t="s">
        <v>8126</v>
      </c>
      <c r="B5521" s="232" t="s">
        <v>9769</v>
      </c>
      <c r="C5521" s="233">
        <v>23656</v>
      </c>
      <c r="D5521" s="233">
        <v>25436</v>
      </c>
      <c r="E5521" s="233">
        <v>24430</v>
      </c>
      <c r="F5521" s="233">
        <v>21286</v>
      </c>
      <c r="G5521" s="233">
        <v>14418</v>
      </c>
      <c r="H5521" s="233">
        <v>34060</v>
      </c>
      <c r="I5521" s="233">
        <v>20585</v>
      </c>
      <c r="J5521" s="233">
        <v>15005</v>
      </c>
      <c r="K5521" s="233">
        <v>13282</v>
      </c>
      <c r="L5521" s="233">
        <v>24779</v>
      </c>
      <c r="M5521" s="233">
        <v>42017</v>
      </c>
      <c r="N5521" s="233">
        <v>33327</v>
      </c>
      <c r="O5521" s="233">
        <v>31990</v>
      </c>
      <c r="P5521" s="234">
        <v>43877</v>
      </c>
    </row>
    <row r="5522" spans="1:16" x14ac:dyDescent="0.25">
      <c r="A5522" s="231" t="s">
        <v>8875</v>
      </c>
      <c r="B5522" s="232" t="s">
        <v>9770</v>
      </c>
      <c r="C5522" s="233">
        <v>39210</v>
      </c>
      <c r="D5522" s="233">
        <v>43879</v>
      </c>
      <c r="E5522" s="233">
        <v>46242</v>
      </c>
      <c r="F5522" s="233">
        <v>58697</v>
      </c>
      <c r="G5522" s="233">
        <v>64738</v>
      </c>
      <c r="H5522" s="233">
        <v>82988</v>
      </c>
      <c r="I5522" s="233">
        <v>91038</v>
      </c>
      <c r="J5522" s="233">
        <v>93308</v>
      </c>
      <c r="K5522" s="233">
        <v>103530</v>
      </c>
      <c r="L5522" s="233">
        <v>142208</v>
      </c>
      <c r="M5522" s="233">
        <v>150324</v>
      </c>
      <c r="N5522" s="233">
        <v>167056</v>
      </c>
      <c r="O5522" s="233">
        <v>229450</v>
      </c>
      <c r="P5522" s="234">
        <v>223762</v>
      </c>
    </row>
    <row r="5523" spans="1:16" x14ac:dyDescent="0.25">
      <c r="A5523" s="231" t="s">
        <v>8855</v>
      </c>
      <c r="B5523" s="232" t="s">
        <v>9771</v>
      </c>
      <c r="C5523" s="233">
        <v>23399</v>
      </c>
      <c r="D5523" s="233">
        <v>25404</v>
      </c>
      <c r="E5523" s="233">
        <v>34379</v>
      </c>
      <c r="F5523" s="233">
        <v>32297</v>
      </c>
      <c r="G5523" s="233">
        <v>27049</v>
      </c>
      <c r="H5523" s="233">
        <v>28240</v>
      </c>
      <c r="I5523" s="233">
        <v>32255</v>
      </c>
      <c r="J5523" s="233">
        <v>41147</v>
      </c>
      <c r="K5523" s="233">
        <v>31355</v>
      </c>
      <c r="L5523" s="233">
        <v>31356</v>
      </c>
      <c r="M5523" s="233">
        <v>38909</v>
      </c>
      <c r="N5523" s="233">
        <v>51259</v>
      </c>
      <c r="O5523" s="233">
        <v>51559</v>
      </c>
      <c r="P5523" s="234">
        <v>39707</v>
      </c>
    </row>
    <row r="5524" spans="1:16" x14ac:dyDescent="0.25">
      <c r="A5524" s="231" t="s">
        <v>8246</v>
      </c>
      <c r="B5524" s="232" t="s">
        <v>9772</v>
      </c>
      <c r="C5524" s="233">
        <v>40943</v>
      </c>
      <c r="D5524" s="233">
        <v>43379</v>
      </c>
      <c r="E5524" s="233">
        <v>51774</v>
      </c>
      <c r="F5524" s="233">
        <v>43486</v>
      </c>
      <c r="G5524" s="233">
        <v>61095</v>
      </c>
      <c r="H5524" s="233">
        <v>72015</v>
      </c>
      <c r="I5524" s="233">
        <v>87041</v>
      </c>
      <c r="J5524" s="233">
        <v>119244</v>
      </c>
      <c r="K5524" s="233">
        <v>99583</v>
      </c>
      <c r="L5524" s="233">
        <v>126597</v>
      </c>
      <c r="M5524" s="233">
        <v>135614</v>
      </c>
      <c r="N5524" s="233">
        <v>111666</v>
      </c>
      <c r="O5524" s="233">
        <v>116495</v>
      </c>
      <c r="P5524" s="234">
        <v>105284</v>
      </c>
    </row>
    <row r="5525" spans="1:16" x14ac:dyDescent="0.25">
      <c r="A5525" s="231" t="s">
        <v>8877</v>
      </c>
      <c r="B5525" s="232" t="s">
        <v>9773</v>
      </c>
      <c r="C5525" s="233">
        <v>3154</v>
      </c>
      <c r="D5525" s="233">
        <v>5863</v>
      </c>
      <c r="E5525" s="233">
        <v>5004</v>
      </c>
      <c r="F5525" s="233">
        <v>5664</v>
      </c>
      <c r="G5525" s="233">
        <v>5879</v>
      </c>
      <c r="H5525" s="233">
        <v>8522</v>
      </c>
      <c r="I5525" s="233">
        <v>6872</v>
      </c>
      <c r="J5525" s="233">
        <v>9088</v>
      </c>
      <c r="K5525" s="233">
        <v>3281</v>
      </c>
      <c r="L5525" s="233">
        <v>7057</v>
      </c>
      <c r="M5525" s="233">
        <v>7324</v>
      </c>
      <c r="N5525" s="233">
        <v>21647</v>
      </c>
      <c r="O5525" s="233">
        <v>64959</v>
      </c>
      <c r="P5525" s="234">
        <v>5543</v>
      </c>
    </row>
    <row r="5526" spans="1:16" x14ac:dyDescent="0.25">
      <c r="A5526" s="231" t="s">
        <v>8879</v>
      </c>
      <c r="B5526" s="232" t="s">
        <v>9774</v>
      </c>
      <c r="C5526" s="233">
        <v>4880</v>
      </c>
      <c r="D5526" s="233">
        <v>6128</v>
      </c>
      <c r="E5526" s="233">
        <v>2369</v>
      </c>
      <c r="F5526" s="233">
        <v>2482</v>
      </c>
      <c r="G5526" s="233">
        <v>2894</v>
      </c>
      <c r="H5526" s="233">
        <v>2455</v>
      </c>
      <c r="I5526" s="233">
        <v>2971</v>
      </c>
      <c r="J5526" s="233">
        <v>3722</v>
      </c>
      <c r="K5526" s="233">
        <v>4338</v>
      </c>
      <c r="L5526" s="233">
        <v>3851</v>
      </c>
      <c r="M5526" s="233">
        <v>2273</v>
      </c>
      <c r="N5526" s="233">
        <v>1565</v>
      </c>
      <c r="O5526" s="233">
        <v>1254</v>
      </c>
      <c r="P5526" s="234">
        <v>1570</v>
      </c>
    </row>
    <row r="5527" spans="1:16" x14ac:dyDescent="0.25">
      <c r="A5527" s="231" t="s">
        <v>8627</v>
      </c>
      <c r="B5527" s="232" t="s">
        <v>9775</v>
      </c>
      <c r="C5527" s="233">
        <v>7096</v>
      </c>
      <c r="D5527" s="233">
        <v>14964</v>
      </c>
      <c r="E5527" s="233">
        <v>16890</v>
      </c>
      <c r="F5527" s="233">
        <v>14640</v>
      </c>
      <c r="G5527" s="233">
        <v>16113</v>
      </c>
      <c r="H5527" s="233">
        <v>11754</v>
      </c>
      <c r="I5527" s="233">
        <v>10097</v>
      </c>
      <c r="J5527" s="233">
        <v>12181</v>
      </c>
      <c r="K5527" s="233">
        <v>17538</v>
      </c>
      <c r="L5527" s="233">
        <v>19551</v>
      </c>
      <c r="M5527" s="233">
        <v>23419</v>
      </c>
      <c r="N5527" s="233">
        <v>16715</v>
      </c>
      <c r="O5527" s="233">
        <v>14375</v>
      </c>
      <c r="P5527" s="234">
        <v>15493</v>
      </c>
    </row>
    <row r="5528" spans="1:16" x14ac:dyDescent="0.25">
      <c r="A5528" s="231" t="s">
        <v>8731</v>
      </c>
      <c r="B5528" s="232" t="s">
        <v>9776</v>
      </c>
      <c r="C5528" s="233">
        <v>20613</v>
      </c>
      <c r="D5528" s="233">
        <v>11048</v>
      </c>
      <c r="E5528" s="233">
        <v>11215</v>
      </c>
      <c r="F5528" s="233">
        <v>10582</v>
      </c>
      <c r="G5528" s="233">
        <v>9953</v>
      </c>
      <c r="H5528" s="233">
        <v>18674</v>
      </c>
      <c r="I5528" s="233">
        <v>14989</v>
      </c>
      <c r="J5528" s="233">
        <v>14475</v>
      </c>
      <c r="K5528" s="233">
        <v>12137</v>
      </c>
      <c r="L5528" s="233">
        <v>15562</v>
      </c>
      <c r="M5528" s="233">
        <v>19838</v>
      </c>
      <c r="N5528" s="233">
        <v>84726</v>
      </c>
      <c r="O5528" s="233">
        <v>125116</v>
      </c>
      <c r="P5528" s="234">
        <v>26214</v>
      </c>
    </row>
    <row r="5529" spans="1:16" x14ac:dyDescent="0.25">
      <c r="A5529" s="231" t="s">
        <v>659</v>
      </c>
      <c r="B5529" s="232" t="s">
        <v>9777</v>
      </c>
      <c r="C5529" s="233">
        <v>420141</v>
      </c>
      <c r="D5529" s="233">
        <v>460438</v>
      </c>
      <c r="E5529" s="233">
        <v>540688</v>
      </c>
      <c r="F5529" s="233">
        <v>596375</v>
      </c>
      <c r="G5529" s="233">
        <v>447212</v>
      </c>
      <c r="H5529" s="233">
        <v>368478</v>
      </c>
      <c r="I5529" s="233">
        <v>284516</v>
      </c>
      <c r="J5529" s="233">
        <v>230724</v>
      </c>
      <c r="K5529" s="233">
        <v>209454</v>
      </c>
      <c r="L5529" s="233">
        <v>244149</v>
      </c>
      <c r="M5529" s="233">
        <v>214162</v>
      </c>
      <c r="N5529" s="233">
        <v>197627</v>
      </c>
      <c r="O5529" s="233">
        <v>210019</v>
      </c>
      <c r="P5529" s="234">
        <v>199895</v>
      </c>
    </row>
    <row r="5530" spans="1:16" x14ac:dyDescent="0.25">
      <c r="A5530" s="231" t="s">
        <v>2621</v>
      </c>
      <c r="B5530" s="232" t="s">
        <v>9778</v>
      </c>
      <c r="C5530" s="233">
        <v>207840</v>
      </c>
      <c r="D5530" s="233">
        <v>193489</v>
      </c>
      <c r="E5530" s="233">
        <v>190948</v>
      </c>
      <c r="F5530" s="233">
        <v>213048</v>
      </c>
      <c r="G5530" s="233">
        <v>231463</v>
      </c>
      <c r="H5530" s="233">
        <v>252367</v>
      </c>
      <c r="I5530" s="233">
        <v>197897</v>
      </c>
      <c r="J5530" s="233">
        <v>136036</v>
      </c>
      <c r="K5530" s="233">
        <v>95610</v>
      </c>
      <c r="L5530" s="233">
        <v>117862</v>
      </c>
      <c r="M5530" s="233">
        <v>96557</v>
      </c>
      <c r="N5530" s="233">
        <v>86045</v>
      </c>
      <c r="O5530" s="233">
        <v>78248</v>
      </c>
      <c r="P5530" s="234">
        <v>84407</v>
      </c>
    </row>
    <row r="5531" spans="1:16" x14ac:dyDescent="0.25">
      <c r="A5531" s="231" t="s">
        <v>2629</v>
      </c>
      <c r="B5531" s="232" t="s">
        <v>9779</v>
      </c>
      <c r="C5531" s="233">
        <v>408253</v>
      </c>
      <c r="D5531" s="233">
        <v>470777</v>
      </c>
      <c r="E5531" s="233">
        <v>418227</v>
      </c>
      <c r="F5531" s="233">
        <v>460848</v>
      </c>
      <c r="G5531" s="233">
        <v>440830</v>
      </c>
      <c r="H5531" s="233">
        <v>514420</v>
      </c>
      <c r="I5531" s="233">
        <v>799409</v>
      </c>
      <c r="J5531" s="233">
        <v>817500</v>
      </c>
      <c r="K5531" s="233">
        <v>980557</v>
      </c>
      <c r="L5531" s="233">
        <v>1404910</v>
      </c>
      <c r="M5531" s="233">
        <v>1593915</v>
      </c>
      <c r="N5531" s="233">
        <v>1790133</v>
      </c>
      <c r="O5531" s="233">
        <v>2648747</v>
      </c>
      <c r="P5531" s="234">
        <v>1368438</v>
      </c>
    </row>
    <row r="5532" spans="1:16" x14ac:dyDescent="0.25">
      <c r="A5532" s="231" t="s">
        <v>2789</v>
      </c>
      <c r="B5532" s="232" t="s">
        <v>9780</v>
      </c>
      <c r="C5532" s="233">
        <v>1423464</v>
      </c>
      <c r="D5532" s="233">
        <v>1480742</v>
      </c>
      <c r="E5532" s="233">
        <v>1266245</v>
      </c>
      <c r="F5532" s="233">
        <v>1240257</v>
      </c>
      <c r="G5532" s="233">
        <v>1119896</v>
      </c>
      <c r="H5532" s="233">
        <v>1118060</v>
      </c>
      <c r="I5532" s="233">
        <v>1074075</v>
      </c>
      <c r="J5532" s="233">
        <v>1000929</v>
      </c>
      <c r="K5532" s="233">
        <v>784276</v>
      </c>
      <c r="L5532" s="233">
        <v>1244820</v>
      </c>
      <c r="M5532" s="233">
        <v>1233431</v>
      </c>
      <c r="N5532" s="233">
        <v>1061347</v>
      </c>
      <c r="O5532" s="233">
        <v>1348444</v>
      </c>
      <c r="P5532" s="234">
        <v>1251920</v>
      </c>
    </row>
    <row r="5533" spans="1:16" x14ac:dyDescent="0.25">
      <c r="A5533" s="231" t="s">
        <v>8488</v>
      </c>
      <c r="B5533" s="232" t="s">
        <v>9781</v>
      </c>
      <c r="C5533" s="233">
        <v>240647</v>
      </c>
      <c r="D5533" s="233">
        <v>196883</v>
      </c>
      <c r="E5533" s="233">
        <v>199533</v>
      </c>
      <c r="F5533" s="233">
        <v>235672</v>
      </c>
      <c r="G5533" s="233">
        <v>219428</v>
      </c>
      <c r="H5533" s="233">
        <v>250996</v>
      </c>
      <c r="I5533" s="233">
        <v>199321</v>
      </c>
      <c r="J5533" s="233">
        <v>190233</v>
      </c>
      <c r="K5533" s="233">
        <v>175725</v>
      </c>
      <c r="L5533" s="233">
        <v>287404</v>
      </c>
      <c r="M5533" s="233">
        <v>272961</v>
      </c>
      <c r="N5533" s="233">
        <v>255796</v>
      </c>
      <c r="O5533" s="233">
        <v>225962</v>
      </c>
      <c r="P5533" s="234">
        <v>198155</v>
      </c>
    </row>
    <row r="5534" spans="1:16" x14ac:dyDescent="0.25">
      <c r="A5534" s="231" t="s">
        <v>1171</v>
      </c>
      <c r="B5534" s="232" t="s">
        <v>9782</v>
      </c>
      <c r="C5534" s="233">
        <v>275992</v>
      </c>
      <c r="D5534" s="233">
        <v>320572</v>
      </c>
      <c r="E5534" s="233">
        <v>768187</v>
      </c>
      <c r="F5534" s="233">
        <v>714061</v>
      </c>
      <c r="G5534" s="233">
        <v>825577</v>
      </c>
      <c r="H5534" s="233">
        <v>856077</v>
      </c>
      <c r="I5534" s="233">
        <v>720301</v>
      </c>
      <c r="J5534" s="233">
        <v>555355</v>
      </c>
      <c r="K5534" s="233">
        <v>536757</v>
      </c>
      <c r="L5534" s="233">
        <v>580838</v>
      </c>
      <c r="M5534" s="233">
        <v>795740</v>
      </c>
      <c r="N5534" s="233">
        <v>675584</v>
      </c>
      <c r="O5534" s="233">
        <v>935028</v>
      </c>
      <c r="P5534" s="234">
        <v>676379</v>
      </c>
    </row>
    <row r="5535" spans="1:16" x14ac:dyDescent="0.25">
      <c r="A5535" s="231" t="s">
        <v>2796</v>
      </c>
      <c r="B5535" s="232" t="s">
        <v>9783</v>
      </c>
      <c r="C5535" s="233">
        <v>156767</v>
      </c>
      <c r="D5535" s="233">
        <v>159429</v>
      </c>
      <c r="E5535" s="233">
        <v>156058</v>
      </c>
      <c r="F5535" s="233">
        <v>211164</v>
      </c>
      <c r="G5535" s="233">
        <v>257720</v>
      </c>
      <c r="H5535" s="233">
        <v>182240</v>
      </c>
      <c r="I5535" s="233">
        <v>188045</v>
      </c>
      <c r="J5535" s="233">
        <v>228497</v>
      </c>
      <c r="K5535" s="233">
        <v>219769</v>
      </c>
      <c r="L5535" s="233">
        <v>286346</v>
      </c>
      <c r="M5535" s="233">
        <v>369940</v>
      </c>
      <c r="N5535" s="233">
        <v>301460</v>
      </c>
      <c r="O5535" s="233">
        <v>287838</v>
      </c>
      <c r="P5535" s="234">
        <v>292092</v>
      </c>
    </row>
    <row r="5536" spans="1:16" x14ac:dyDescent="0.25">
      <c r="A5536" s="231" t="s">
        <v>7175</v>
      </c>
      <c r="B5536" s="232" t="s">
        <v>9784</v>
      </c>
      <c r="C5536" s="233">
        <v>365760</v>
      </c>
      <c r="D5536" s="233">
        <v>415224</v>
      </c>
      <c r="E5536" s="233">
        <v>385309</v>
      </c>
      <c r="F5536" s="233">
        <v>382137</v>
      </c>
      <c r="G5536" s="233">
        <v>379419</v>
      </c>
      <c r="H5536" s="233">
        <v>405426</v>
      </c>
      <c r="I5536" s="233">
        <v>445813</v>
      </c>
      <c r="J5536" s="233">
        <v>463078</v>
      </c>
      <c r="K5536" s="233">
        <v>361006</v>
      </c>
      <c r="L5536" s="233">
        <v>436123</v>
      </c>
      <c r="M5536" s="233">
        <v>498036</v>
      </c>
      <c r="N5536" s="233">
        <v>405809</v>
      </c>
      <c r="O5536" s="233">
        <v>418365</v>
      </c>
      <c r="P5536" s="234">
        <v>421229</v>
      </c>
    </row>
    <row r="5537" spans="1:16" x14ac:dyDescent="0.25">
      <c r="A5537" s="231" t="s">
        <v>8490</v>
      </c>
      <c r="B5537" s="232" t="s">
        <v>9785</v>
      </c>
      <c r="C5537" s="233">
        <v>82286</v>
      </c>
      <c r="D5537" s="233">
        <v>122114</v>
      </c>
      <c r="E5537" s="233">
        <v>103208</v>
      </c>
      <c r="F5537" s="233">
        <v>63734</v>
      </c>
      <c r="G5537" s="233">
        <v>55012</v>
      </c>
      <c r="H5537" s="233">
        <v>59402</v>
      </c>
      <c r="I5537" s="233">
        <v>69724</v>
      </c>
      <c r="J5537" s="233">
        <v>58767</v>
      </c>
      <c r="K5537" s="233">
        <v>51757</v>
      </c>
      <c r="L5537" s="233">
        <v>59627</v>
      </c>
      <c r="M5537" s="233">
        <v>74747</v>
      </c>
      <c r="N5537" s="233">
        <v>52596</v>
      </c>
      <c r="O5537" s="233">
        <v>51511</v>
      </c>
      <c r="P5537" s="234">
        <v>51011</v>
      </c>
    </row>
    <row r="5538" spans="1:16" x14ac:dyDescent="0.25">
      <c r="A5538" s="231" t="s">
        <v>2636</v>
      </c>
      <c r="B5538" s="232" t="s">
        <v>9786</v>
      </c>
      <c r="C5538" s="233">
        <v>209329</v>
      </c>
      <c r="D5538" s="233">
        <v>245918</v>
      </c>
      <c r="E5538" s="233">
        <v>325761</v>
      </c>
      <c r="F5538" s="233">
        <v>338216</v>
      </c>
      <c r="G5538" s="233">
        <v>360325</v>
      </c>
      <c r="H5538" s="233">
        <v>439080</v>
      </c>
      <c r="I5538" s="233">
        <v>421384</v>
      </c>
      <c r="J5538" s="233">
        <v>551906</v>
      </c>
      <c r="K5538" s="233">
        <v>503346</v>
      </c>
      <c r="L5538" s="233">
        <v>514987</v>
      </c>
      <c r="M5538" s="233">
        <v>650148</v>
      </c>
      <c r="N5538" s="233">
        <v>619394</v>
      </c>
      <c r="O5538" s="233">
        <v>674489</v>
      </c>
      <c r="P5538" s="234">
        <v>721897</v>
      </c>
    </row>
    <row r="5539" spans="1:16" x14ac:dyDescent="0.25">
      <c r="A5539" s="231" t="s">
        <v>2952</v>
      </c>
      <c r="B5539" s="232" t="s">
        <v>9787</v>
      </c>
      <c r="C5539" s="233">
        <v>231368</v>
      </c>
      <c r="D5539" s="233">
        <v>283359</v>
      </c>
      <c r="E5539" s="233">
        <v>309274</v>
      </c>
      <c r="F5539" s="233">
        <v>296051</v>
      </c>
      <c r="G5539" s="233">
        <v>322399</v>
      </c>
      <c r="H5539" s="233">
        <v>358759</v>
      </c>
      <c r="I5539" s="233">
        <v>364364</v>
      </c>
      <c r="J5539" s="233">
        <v>360187</v>
      </c>
      <c r="K5539" s="233">
        <v>328174</v>
      </c>
      <c r="L5539" s="233">
        <v>374029</v>
      </c>
      <c r="M5539" s="233">
        <v>393347</v>
      </c>
      <c r="N5539" s="233">
        <v>324526</v>
      </c>
      <c r="O5539" s="233">
        <v>297992</v>
      </c>
      <c r="P5539" s="234">
        <v>320302</v>
      </c>
    </row>
    <row r="5540" spans="1:16" x14ac:dyDescent="0.25">
      <c r="A5540" s="231" t="s">
        <v>2527</v>
      </c>
      <c r="B5540" s="232" t="s">
        <v>9788</v>
      </c>
      <c r="C5540" s="233">
        <v>961592</v>
      </c>
      <c r="D5540" s="233">
        <v>1049081</v>
      </c>
      <c r="E5540" s="233">
        <v>1154814</v>
      </c>
      <c r="F5540" s="233">
        <v>1252817</v>
      </c>
      <c r="G5540" s="233">
        <v>1281545</v>
      </c>
      <c r="H5540" s="233">
        <v>1341972</v>
      </c>
      <c r="I5540" s="233">
        <v>1330881</v>
      </c>
      <c r="J5540" s="233">
        <v>1208012</v>
      </c>
      <c r="K5540" s="233">
        <v>876422</v>
      </c>
      <c r="L5540" s="233">
        <v>1013290</v>
      </c>
      <c r="M5540" s="233">
        <v>1067441</v>
      </c>
      <c r="N5540" s="233">
        <v>876389</v>
      </c>
      <c r="O5540" s="233">
        <v>858933</v>
      </c>
      <c r="P5540" s="234">
        <v>956302</v>
      </c>
    </row>
    <row r="5541" spans="1:16" x14ac:dyDescent="0.25">
      <c r="A5541" s="231" t="s">
        <v>1989</v>
      </c>
      <c r="B5541" s="232" t="s">
        <v>9789</v>
      </c>
      <c r="C5541" s="233">
        <v>453490</v>
      </c>
      <c r="D5541" s="233">
        <v>570937</v>
      </c>
      <c r="E5541" s="233">
        <v>697391</v>
      </c>
      <c r="F5541" s="233">
        <v>725094</v>
      </c>
      <c r="G5541" s="233">
        <v>841436</v>
      </c>
      <c r="H5541" s="233">
        <v>927384</v>
      </c>
      <c r="I5541" s="233">
        <v>993577</v>
      </c>
      <c r="J5541" s="233">
        <v>1132072</v>
      </c>
      <c r="K5541" s="233">
        <v>913604</v>
      </c>
      <c r="L5541" s="233">
        <v>1151307</v>
      </c>
      <c r="M5541" s="233">
        <v>1266784</v>
      </c>
      <c r="N5541" s="233">
        <v>1103861</v>
      </c>
      <c r="O5541" s="233">
        <v>1081152</v>
      </c>
      <c r="P5541" s="234">
        <v>1148705</v>
      </c>
    </row>
    <row r="5542" spans="1:16" x14ac:dyDescent="0.25">
      <c r="A5542" s="231" t="s">
        <v>2762</v>
      </c>
      <c r="B5542" s="232" t="s">
        <v>9790</v>
      </c>
      <c r="C5542" s="233">
        <v>1290389</v>
      </c>
      <c r="D5542" s="233">
        <v>1373924</v>
      </c>
      <c r="E5542" s="233">
        <v>1488325</v>
      </c>
      <c r="F5542" s="233">
        <v>1782269</v>
      </c>
      <c r="G5542" s="233">
        <v>1837780</v>
      </c>
      <c r="H5542" s="233">
        <v>1817974</v>
      </c>
      <c r="I5542" s="233">
        <v>1942767</v>
      </c>
      <c r="J5542" s="233">
        <v>1958363</v>
      </c>
      <c r="K5542" s="233">
        <v>1569565</v>
      </c>
      <c r="L5542" s="233">
        <v>2002250</v>
      </c>
      <c r="M5542" s="233">
        <v>2374827</v>
      </c>
      <c r="N5542" s="233">
        <v>2065849</v>
      </c>
      <c r="O5542" s="233">
        <v>2035215</v>
      </c>
      <c r="P5542" s="234">
        <v>1749256</v>
      </c>
    </row>
    <row r="5543" spans="1:16" x14ac:dyDescent="0.25">
      <c r="A5543" s="231" t="s">
        <v>8729</v>
      </c>
      <c r="B5543" s="232" t="s">
        <v>9791</v>
      </c>
      <c r="C5543" s="233">
        <v>193000</v>
      </c>
      <c r="D5543" s="233">
        <v>194221</v>
      </c>
      <c r="E5543" s="233">
        <v>205471</v>
      </c>
      <c r="F5543" s="233">
        <v>222474</v>
      </c>
      <c r="G5543" s="233">
        <v>205044</v>
      </c>
      <c r="H5543" s="233">
        <v>206516</v>
      </c>
      <c r="I5543" s="233">
        <v>188537</v>
      </c>
      <c r="J5543" s="233">
        <v>178934</v>
      </c>
      <c r="K5543" s="233">
        <v>155127</v>
      </c>
      <c r="L5543" s="233">
        <v>253353</v>
      </c>
      <c r="M5543" s="233">
        <v>331475</v>
      </c>
      <c r="N5543" s="233">
        <v>350387</v>
      </c>
      <c r="O5543" s="233">
        <v>411434</v>
      </c>
      <c r="P5543" s="234">
        <v>507515</v>
      </c>
    </row>
    <row r="5544" spans="1:16" x14ac:dyDescent="0.25">
      <c r="A5544" s="231" t="s">
        <v>1591</v>
      </c>
      <c r="B5544" s="232" t="s">
        <v>9792</v>
      </c>
      <c r="C5544" s="233">
        <v>369902</v>
      </c>
      <c r="D5544" s="233">
        <v>397930</v>
      </c>
      <c r="E5544" s="233">
        <v>512520</v>
      </c>
      <c r="F5544" s="233">
        <v>655695</v>
      </c>
      <c r="G5544" s="233">
        <v>745076</v>
      </c>
      <c r="H5544" s="233">
        <v>801422</v>
      </c>
      <c r="I5544" s="233">
        <v>895781</v>
      </c>
      <c r="J5544" s="233">
        <v>851747</v>
      </c>
      <c r="K5544" s="233">
        <v>572803</v>
      </c>
      <c r="L5544" s="233">
        <v>630079</v>
      </c>
      <c r="M5544" s="233">
        <v>686092</v>
      </c>
      <c r="N5544" s="233">
        <v>566041</v>
      </c>
      <c r="O5544" s="233">
        <v>604353</v>
      </c>
      <c r="P5544" s="234">
        <v>700996</v>
      </c>
    </row>
    <row r="5545" spans="1:16" x14ac:dyDescent="0.25">
      <c r="A5545" s="231" t="s">
        <v>2946</v>
      </c>
      <c r="B5545" s="232" t="s">
        <v>9793</v>
      </c>
      <c r="C5545" s="233">
        <v>186930</v>
      </c>
      <c r="D5545" s="233">
        <v>202679</v>
      </c>
      <c r="E5545" s="233">
        <v>272600</v>
      </c>
      <c r="F5545" s="233">
        <v>263822</v>
      </c>
      <c r="G5545" s="233">
        <v>307836</v>
      </c>
      <c r="H5545" s="233">
        <v>374112</v>
      </c>
      <c r="I5545" s="233">
        <v>463032</v>
      </c>
      <c r="J5545" s="233">
        <v>517606</v>
      </c>
      <c r="K5545" s="233">
        <v>400839</v>
      </c>
      <c r="L5545" s="233">
        <v>473846</v>
      </c>
      <c r="M5545" s="233">
        <v>520814</v>
      </c>
      <c r="N5545" s="233">
        <v>465263</v>
      </c>
      <c r="O5545" s="233">
        <v>439212</v>
      </c>
      <c r="P5545" s="234">
        <v>429674</v>
      </c>
    </row>
    <row r="5546" spans="1:16" x14ac:dyDescent="0.25">
      <c r="A5546" s="231" t="s">
        <v>1828</v>
      </c>
      <c r="B5546" s="232" t="s">
        <v>9794</v>
      </c>
      <c r="C5546" s="233">
        <v>994444</v>
      </c>
      <c r="D5546" s="233">
        <v>1087810</v>
      </c>
      <c r="E5546" s="233">
        <v>1274293</v>
      </c>
      <c r="F5546" s="233">
        <v>1416337</v>
      </c>
      <c r="G5546" s="233">
        <v>1419421</v>
      </c>
      <c r="H5546" s="233">
        <v>1714212</v>
      </c>
      <c r="I5546" s="233">
        <v>1930288</v>
      </c>
      <c r="J5546" s="233">
        <v>2467081</v>
      </c>
      <c r="K5546" s="233">
        <v>2115145</v>
      </c>
      <c r="L5546" s="233">
        <v>2565987</v>
      </c>
      <c r="M5546" s="233">
        <v>3100094</v>
      </c>
      <c r="N5546" s="233">
        <v>3056281</v>
      </c>
      <c r="O5546" s="233">
        <v>3463582</v>
      </c>
      <c r="P5546" s="234">
        <v>3501447</v>
      </c>
    </row>
    <row r="5547" spans="1:16" x14ac:dyDescent="0.25">
      <c r="A5547" s="231" t="s">
        <v>8857</v>
      </c>
      <c r="B5547" s="232" t="s">
        <v>9795</v>
      </c>
      <c r="C5547" s="233">
        <v>40567</v>
      </c>
      <c r="D5547" s="233">
        <v>47267</v>
      </c>
      <c r="E5547" s="233">
        <v>52368</v>
      </c>
      <c r="F5547" s="233">
        <v>52760</v>
      </c>
      <c r="G5547" s="233">
        <v>48730</v>
      </c>
      <c r="H5547" s="233">
        <v>57832</v>
      </c>
      <c r="I5547" s="233">
        <v>17718</v>
      </c>
      <c r="J5547" s="233">
        <v>16924</v>
      </c>
      <c r="K5547" s="233">
        <v>14457</v>
      </c>
      <c r="L5547" s="233">
        <v>657</v>
      </c>
      <c r="M5547" s="233">
        <v>176</v>
      </c>
      <c r="N5547" s="233">
        <v>1764</v>
      </c>
      <c r="O5547" s="233">
        <v>6</v>
      </c>
      <c r="P5547" s="234">
        <v>1</v>
      </c>
    </row>
    <row r="5548" spans="1:16" x14ac:dyDescent="0.25">
      <c r="A5548" s="231" t="s">
        <v>1868</v>
      </c>
      <c r="B5548" s="232" t="s">
        <v>9796</v>
      </c>
      <c r="C5548" s="233">
        <v>258822</v>
      </c>
      <c r="D5548" s="233">
        <v>279585</v>
      </c>
      <c r="E5548" s="233">
        <v>457114</v>
      </c>
      <c r="F5548" s="233">
        <v>415436</v>
      </c>
      <c r="G5548" s="233">
        <v>444042</v>
      </c>
      <c r="H5548" s="233">
        <v>489623</v>
      </c>
      <c r="I5548" s="233">
        <v>468244</v>
      </c>
      <c r="J5548" s="233">
        <v>461143</v>
      </c>
      <c r="K5548" s="233">
        <v>310954</v>
      </c>
      <c r="L5548" s="233">
        <v>405997</v>
      </c>
      <c r="M5548" s="233">
        <v>442299</v>
      </c>
      <c r="N5548" s="233">
        <v>494064</v>
      </c>
      <c r="O5548" s="233">
        <v>586573</v>
      </c>
      <c r="P5548" s="234">
        <v>597049</v>
      </c>
    </row>
    <row r="5549" spans="1:16" x14ac:dyDescent="0.25">
      <c r="A5549" s="231" t="s">
        <v>2442</v>
      </c>
      <c r="B5549" s="232" t="s">
        <v>9797</v>
      </c>
      <c r="C5549" s="233">
        <v>293958</v>
      </c>
      <c r="D5549" s="233">
        <v>326599</v>
      </c>
      <c r="E5549" s="233">
        <v>318436</v>
      </c>
      <c r="F5549" s="233">
        <v>312124</v>
      </c>
      <c r="G5549" s="233">
        <v>260252</v>
      </c>
      <c r="H5549" s="233">
        <v>279643</v>
      </c>
      <c r="I5549" s="233">
        <v>279155</v>
      </c>
      <c r="J5549" s="233">
        <v>234389</v>
      </c>
      <c r="K5549" s="233">
        <v>185302</v>
      </c>
      <c r="L5549" s="233">
        <v>264171</v>
      </c>
      <c r="M5549" s="233">
        <v>326910</v>
      </c>
      <c r="N5549" s="233">
        <v>331973</v>
      </c>
      <c r="O5549" s="233">
        <v>305778</v>
      </c>
      <c r="P5549" s="234">
        <v>367529</v>
      </c>
    </row>
    <row r="5550" spans="1:16" x14ac:dyDescent="0.25">
      <c r="A5550" s="231" t="s">
        <v>7145</v>
      </c>
      <c r="B5550" s="232" t="s">
        <v>9798</v>
      </c>
      <c r="C5550" s="233">
        <v>516711</v>
      </c>
      <c r="D5550" s="233">
        <v>546350</v>
      </c>
      <c r="E5550" s="233">
        <v>352311</v>
      </c>
      <c r="F5550" s="233">
        <v>384049</v>
      </c>
      <c r="G5550" s="233">
        <v>317632</v>
      </c>
      <c r="H5550" s="233">
        <v>367611</v>
      </c>
      <c r="I5550" s="233">
        <v>347876</v>
      </c>
      <c r="J5550" s="233">
        <v>373542</v>
      </c>
      <c r="K5550" s="233">
        <v>276498</v>
      </c>
      <c r="L5550" s="233">
        <v>300294</v>
      </c>
      <c r="M5550" s="233">
        <v>377765</v>
      </c>
      <c r="N5550" s="233">
        <v>372953</v>
      </c>
      <c r="O5550" s="233">
        <v>412392</v>
      </c>
      <c r="P5550" s="234">
        <v>358044</v>
      </c>
    </row>
    <row r="5551" spans="1:16" x14ac:dyDescent="0.25">
      <c r="A5551" s="231" t="s">
        <v>2032</v>
      </c>
      <c r="B5551" s="232" t="s">
        <v>9799</v>
      </c>
      <c r="C5551" s="233">
        <v>176435</v>
      </c>
      <c r="D5551" s="233">
        <v>237094</v>
      </c>
      <c r="E5551" s="233">
        <v>215072</v>
      </c>
      <c r="F5551" s="233">
        <v>258547</v>
      </c>
      <c r="G5551" s="233">
        <v>234904</v>
      </c>
      <c r="H5551" s="233">
        <v>235377</v>
      </c>
      <c r="I5551" s="233">
        <v>237276</v>
      </c>
      <c r="J5551" s="233">
        <v>207956</v>
      </c>
      <c r="K5551" s="233">
        <v>137577</v>
      </c>
      <c r="L5551" s="233">
        <v>190542</v>
      </c>
      <c r="M5551" s="233">
        <v>263867</v>
      </c>
      <c r="N5551" s="233">
        <v>293345</v>
      </c>
      <c r="O5551" s="233">
        <v>350422</v>
      </c>
      <c r="P5551" s="234">
        <v>262188</v>
      </c>
    </row>
    <row r="5552" spans="1:16" x14ac:dyDescent="0.25">
      <c r="A5552" s="231" t="s">
        <v>2963</v>
      </c>
      <c r="B5552" s="232" t="s">
        <v>9800</v>
      </c>
      <c r="C5552" s="233">
        <v>109682</v>
      </c>
      <c r="D5552" s="233">
        <v>104751</v>
      </c>
      <c r="E5552" s="233">
        <v>106963</v>
      </c>
      <c r="F5552" s="233">
        <v>106741</v>
      </c>
      <c r="G5552" s="233">
        <v>85495</v>
      </c>
      <c r="H5552" s="233">
        <v>95787</v>
      </c>
      <c r="I5552" s="233">
        <v>103306</v>
      </c>
      <c r="J5552" s="233">
        <v>73134</v>
      </c>
      <c r="K5552" s="233">
        <v>61092</v>
      </c>
      <c r="L5552" s="233">
        <v>57688</v>
      </c>
      <c r="M5552" s="233">
        <v>59961</v>
      </c>
      <c r="N5552" s="233">
        <v>60075</v>
      </c>
      <c r="O5552" s="233">
        <v>81886</v>
      </c>
      <c r="P5552" s="234">
        <v>73086</v>
      </c>
    </row>
    <row r="5553" spans="1:16" x14ac:dyDescent="0.25">
      <c r="A5553" s="231" t="s">
        <v>8733</v>
      </c>
      <c r="B5553" s="232" t="s">
        <v>9801</v>
      </c>
      <c r="C5553" s="233">
        <v>80218</v>
      </c>
      <c r="D5553" s="233">
        <v>76883</v>
      </c>
      <c r="E5553" s="233">
        <v>88132</v>
      </c>
      <c r="F5553" s="233">
        <v>108715</v>
      </c>
      <c r="G5553" s="233">
        <v>105136</v>
      </c>
      <c r="H5553" s="233">
        <v>102812</v>
      </c>
      <c r="I5553" s="233">
        <v>106598</v>
      </c>
      <c r="J5553" s="233">
        <v>119956</v>
      </c>
      <c r="K5553" s="233">
        <v>88621</v>
      </c>
      <c r="L5553" s="233">
        <v>130213</v>
      </c>
      <c r="M5553" s="233">
        <v>160210</v>
      </c>
      <c r="N5553" s="233">
        <v>190604</v>
      </c>
      <c r="O5553" s="233">
        <v>185475</v>
      </c>
      <c r="P5553" s="234">
        <v>197671</v>
      </c>
    </row>
    <row r="5554" spans="1:16" x14ac:dyDescent="0.25">
      <c r="A5554" s="231" t="s">
        <v>2764</v>
      </c>
      <c r="B5554" s="232" t="s">
        <v>9802</v>
      </c>
      <c r="C5554" s="233">
        <v>67092</v>
      </c>
      <c r="D5554" s="233">
        <v>69735</v>
      </c>
      <c r="E5554" s="233">
        <v>119966</v>
      </c>
      <c r="F5554" s="233">
        <v>144606</v>
      </c>
      <c r="G5554" s="233">
        <v>172809</v>
      </c>
      <c r="H5554" s="233">
        <v>168957</v>
      </c>
      <c r="I5554" s="233">
        <v>164872</v>
      </c>
      <c r="J5554" s="233">
        <v>166794</v>
      </c>
      <c r="K5554" s="233">
        <v>135458</v>
      </c>
      <c r="L5554" s="233">
        <v>146851</v>
      </c>
      <c r="M5554" s="233">
        <v>219617</v>
      </c>
      <c r="N5554" s="233">
        <v>230342</v>
      </c>
      <c r="O5554" s="233">
        <v>244030</v>
      </c>
      <c r="P5554" s="234">
        <v>207570</v>
      </c>
    </row>
    <row r="5555" spans="1:16" x14ac:dyDescent="0.25">
      <c r="A5555" s="231" t="s">
        <v>2297</v>
      </c>
      <c r="B5555" s="232" t="s">
        <v>9803</v>
      </c>
      <c r="C5555" s="233">
        <v>463182</v>
      </c>
      <c r="D5555" s="233">
        <v>498347</v>
      </c>
      <c r="E5555" s="233">
        <v>588940</v>
      </c>
      <c r="F5555" s="233">
        <v>600912</v>
      </c>
      <c r="G5555" s="233">
        <v>597521</v>
      </c>
      <c r="H5555" s="233">
        <v>1262100</v>
      </c>
      <c r="I5555" s="233">
        <v>511072</v>
      </c>
      <c r="J5555" s="233">
        <v>417913</v>
      </c>
      <c r="K5555" s="233">
        <v>287093</v>
      </c>
      <c r="L5555" s="233">
        <v>314186</v>
      </c>
      <c r="M5555" s="233">
        <v>409938</v>
      </c>
      <c r="N5555" s="233">
        <v>374954</v>
      </c>
      <c r="O5555" s="233">
        <v>345451</v>
      </c>
      <c r="P5555" s="234">
        <v>499187</v>
      </c>
    </row>
    <row r="5556" spans="1:16" x14ac:dyDescent="0.25">
      <c r="A5556" s="231" t="s">
        <v>2655</v>
      </c>
      <c r="B5556" s="232" t="s">
        <v>9804</v>
      </c>
      <c r="C5556" s="233">
        <v>1634668</v>
      </c>
      <c r="D5556" s="233">
        <v>1598621</v>
      </c>
      <c r="E5556" s="233">
        <v>1695535</v>
      </c>
      <c r="F5556" s="233">
        <v>1743864</v>
      </c>
      <c r="G5556" s="233">
        <v>1601624</v>
      </c>
      <c r="H5556" s="233">
        <v>1534679</v>
      </c>
      <c r="I5556" s="233">
        <v>1435382</v>
      </c>
      <c r="J5556" s="233">
        <v>1298944</v>
      </c>
      <c r="K5556" s="233">
        <v>944733</v>
      </c>
      <c r="L5556" s="233">
        <v>1064378</v>
      </c>
      <c r="M5556" s="233">
        <v>1362825</v>
      </c>
      <c r="N5556" s="233">
        <v>1336009</v>
      </c>
      <c r="O5556" s="233">
        <v>1382701</v>
      </c>
      <c r="P5556" s="234">
        <v>1233137</v>
      </c>
    </row>
    <row r="5557" spans="1:16" x14ac:dyDescent="0.25">
      <c r="A5557" s="231" t="s">
        <v>2022</v>
      </c>
      <c r="B5557" s="232" t="s">
        <v>9805</v>
      </c>
      <c r="C5557" s="233">
        <v>722016</v>
      </c>
      <c r="D5557" s="233">
        <v>828671</v>
      </c>
      <c r="E5557" s="233">
        <v>1123080</v>
      </c>
      <c r="F5557" s="233">
        <v>1276748</v>
      </c>
      <c r="G5557" s="233">
        <v>1327298</v>
      </c>
      <c r="H5557" s="233">
        <v>1519402</v>
      </c>
      <c r="I5557" s="233">
        <v>1495970</v>
      </c>
      <c r="J5557" s="233">
        <v>1479504</v>
      </c>
      <c r="K5557" s="233">
        <v>1087265</v>
      </c>
      <c r="L5557" s="233">
        <v>1244442</v>
      </c>
      <c r="M5557" s="233">
        <v>1547077</v>
      </c>
      <c r="N5557" s="233">
        <v>1621122</v>
      </c>
      <c r="O5557" s="233">
        <v>1719221</v>
      </c>
      <c r="P5557" s="234">
        <v>1472175</v>
      </c>
    </row>
    <row r="5558" spans="1:16" x14ac:dyDescent="0.25">
      <c r="A5558" s="231" t="s">
        <v>8248</v>
      </c>
      <c r="B5558" s="232" t="s">
        <v>9806</v>
      </c>
      <c r="C5558" s="233">
        <v>146488</v>
      </c>
      <c r="D5558" s="233">
        <v>154303</v>
      </c>
      <c r="E5558" s="233">
        <v>132095</v>
      </c>
      <c r="F5558" s="233">
        <v>128502</v>
      </c>
      <c r="G5558" s="233">
        <v>114469</v>
      </c>
      <c r="H5558" s="233">
        <v>90360</v>
      </c>
      <c r="I5558" s="233">
        <v>101626</v>
      </c>
      <c r="J5558" s="233">
        <v>93115</v>
      </c>
      <c r="K5558" s="233">
        <v>71281</v>
      </c>
      <c r="L5558" s="233">
        <v>81493</v>
      </c>
      <c r="M5558" s="233">
        <v>73036</v>
      </c>
      <c r="N5558" s="233">
        <v>64064</v>
      </c>
      <c r="O5558" s="233">
        <v>50662</v>
      </c>
      <c r="P5558" s="234">
        <v>60643</v>
      </c>
    </row>
    <row r="5559" spans="1:16" x14ac:dyDescent="0.25">
      <c r="A5559" s="231" t="s">
        <v>1656</v>
      </c>
      <c r="B5559" s="232" t="s">
        <v>9807</v>
      </c>
      <c r="C5559" s="233">
        <v>3422322</v>
      </c>
      <c r="D5559" s="233">
        <v>4028255</v>
      </c>
      <c r="E5559" s="233">
        <v>3475420</v>
      </c>
      <c r="F5559" s="233">
        <v>3999094</v>
      </c>
      <c r="G5559" s="233">
        <v>3955241</v>
      </c>
      <c r="H5559" s="233">
        <v>3695501</v>
      </c>
      <c r="I5559" s="233">
        <v>3850941</v>
      </c>
      <c r="J5559" s="233">
        <v>3943007</v>
      </c>
      <c r="K5559" s="233">
        <v>3174366</v>
      </c>
      <c r="L5559" s="233">
        <v>3546028</v>
      </c>
      <c r="M5559" s="233">
        <v>3665778</v>
      </c>
      <c r="N5559" s="233">
        <v>3337033</v>
      </c>
      <c r="O5559" s="233">
        <v>3404821</v>
      </c>
      <c r="P5559" s="234">
        <v>3120482</v>
      </c>
    </row>
    <row r="5560" spans="1:16" x14ac:dyDescent="0.25">
      <c r="A5560" s="231" t="s">
        <v>8679</v>
      </c>
      <c r="B5560" s="232" t="s">
        <v>9808</v>
      </c>
      <c r="C5560" s="233">
        <v>125691</v>
      </c>
      <c r="D5560" s="233">
        <v>139001</v>
      </c>
      <c r="E5560" s="233">
        <v>207104</v>
      </c>
      <c r="F5560" s="233">
        <v>195265</v>
      </c>
      <c r="G5560" s="233">
        <v>190012</v>
      </c>
      <c r="H5560" s="233">
        <v>165208</v>
      </c>
      <c r="I5560" s="233">
        <v>176732</v>
      </c>
      <c r="J5560" s="233">
        <v>183162</v>
      </c>
      <c r="K5560" s="233">
        <v>175750</v>
      </c>
      <c r="L5560" s="233">
        <v>151547</v>
      </c>
      <c r="M5560" s="233">
        <v>168945</v>
      </c>
      <c r="N5560" s="233">
        <v>145213</v>
      </c>
      <c r="O5560" s="233">
        <v>124731</v>
      </c>
      <c r="P5560" s="234">
        <v>133270</v>
      </c>
    </row>
    <row r="5561" spans="1:16" x14ac:dyDescent="0.25">
      <c r="A5561" s="231" t="s">
        <v>1453</v>
      </c>
      <c r="B5561" s="232" t="s">
        <v>9809</v>
      </c>
      <c r="C5561" s="233">
        <v>156642</v>
      </c>
      <c r="D5561" s="233">
        <v>169710</v>
      </c>
      <c r="E5561" s="233">
        <v>201409</v>
      </c>
      <c r="F5561" s="233">
        <v>244069</v>
      </c>
      <c r="G5561" s="233">
        <v>214558</v>
      </c>
      <c r="H5561" s="233">
        <v>213064</v>
      </c>
      <c r="I5561" s="233">
        <v>240391</v>
      </c>
      <c r="J5561" s="233">
        <v>242348</v>
      </c>
      <c r="K5561" s="233">
        <v>162500</v>
      </c>
      <c r="L5561" s="233">
        <v>134881</v>
      </c>
      <c r="M5561" s="233">
        <v>143869</v>
      </c>
      <c r="N5561" s="233">
        <v>112500</v>
      </c>
      <c r="O5561" s="233">
        <v>122192</v>
      </c>
      <c r="P5561" s="234">
        <v>142852</v>
      </c>
    </row>
    <row r="5562" spans="1:16" x14ac:dyDescent="0.25">
      <c r="A5562" s="231" t="s">
        <v>2653</v>
      </c>
      <c r="B5562" s="232" t="s">
        <v>9810</v>
      </c>
      <c r="C5562" s="233">
        <v>139447</v>
      </c>
      <c r="D5562" s="233">
        <v>136886</v>
      </c>
      <c r="E5562" s="233">
        <v>142820</v>
      </c>
      <c r="F5562" s="233">
        <v>159991</v>
      </c>
      <c r="G5562" s="233">
        <v>128271</v>
      </c>
      <c r="H5562" s="233">
        <v>113540</v>
      </c>
      <c r="I5562" s="233">
        <v>138578</v>
      </c>
      <c r="J5562" s="233">
        <v>132855</v>
      </c>
      <c r="K5562" s="233">
        <v>98319</v>
      </c>
      <c r="L5562" s="233">
        <v>92221</v>
      </c>
      <c r="M5562" s="233">
        <v>107600</v>
      </c>
      <c r="N5562" s="233">
        <v>96975</v>
      </c>
      <c r="O5562" s="233">
        <v>109304</v>
      </c>
      <c r="P5562" s="234">
        <v>113195</v>
      </c>
    </row>
    <row r="5563" spans="1:16" x14ac:dyDescent="0.25">
      <c r="A5563" s="231" t="s">
        <v>8735</v>
      </c>
      <c r="B5563" s="232" t="s">
        <v>9811</v>
      </c>
      <c r="C5563" s="233">
        <v>81321</v>
      </c>
      <c r="D5563" s="233">
        <v>110646</v>
      </c>
      <c r="E5563" s="233">
        <v>111814</v>
      </c>
      <c r="F5563" s="233">
        <v>107778</v>
      </c>
      <c r="G5563" s="233">
        <v>98805</v>
      </c>
      <c r="H5563" s="233">
        <v>118890</v>
      </c>
      <c r="I5563" s="233">
        <v>124829</v>
      </c>
      <c r="J5563" s="233">
        <v>100795</v>
      </c>
      <c r="K5563" s="233">
        <v>68150</v>
      </c>
      <c r="L5563" s="233">
        <v>68387</v>
      </c>
      <c r="M5563" s="233">
        <v>74904</v>
      </c>
      <c r="N5563" s="233">
        <v>97672</v>
      </c>
      <c r="O5563" s="233">
        <v>126011</v>
      </c>
      <c r="P5563" s="234">
        <v>97454</v>
      </c>
    </row>
    <row r="5564" spans="1:16" x14ac:dyDescent="0.25">
      <c r="A5564" s="231" t="s">
        <v>2607</v>
      </c>
      <c r="B5564" s="232" t="s">
        <v>9812</v>
      </c>
      <c r="C5564" s="233">
        <v>192234</v>
      </c>
      <c r="D5564" s="233">
        <v>187360</v>
      </c>
      <c r="E5564" s="233">
        <v>208371</v>
      </c>
      <c r="F5564" s="233">
        <v>225730</v>
      </c>
      <c r="G5564" s="233">
        <v>201930</v>
      </c>
      <c r="H5564" s="233">
        <v>206586</v>
      </c>
      <c r="I5564" s="233">
        <v>242611</v>
      </c>
      <c r="J5564" s="233">
        <v>260258</v>
      </c>
      <c r="K5564" s="233">
        <v>202150</v>
      </c>
      <c r="L5564" s="233">
        <v>178746</v>
      </c>
      <c r="M5564" s="233">
        <v>222392</v>
      </c>
      <c r="N5564" s="233">
        <v>263987</v>
      </c>
      <c r="O5564" s="233">
        <v>292926</v>
      </c>
      <c r="P5564" s="234">
        <v>286823</v>
      </c>
    </row>
    <row r="5565" spans="1:16" x14ac:dyDescent="0.25">
      <c r="A5565" s="231" t="s">
        <v>8364</v>
      </c>
      <c r="B5565" s="232" t="s">
        <v>9813</v>
      </c>
      <c r="C5565" s="233">
        <v>222815</v>
      </c>
      <c r="D5565" s="233">
        <v>209931</v>
      </c>
      <c r="E5565" s="233">
        <v>167744</v>
      </c>
      <c r="F5565" s="233">
        <v>160631</v>
      </c>
      <c r="G5565" s="233">
        <v>164459</v>
      </c>
      <c r="H5565" s="233">
        <v>156691</v>
      </c>
      <c r="I5565" s="233">
        <v>199364</v>
      </c>
      <c r="J5565" s="233">
        <v>168462</v>
      </c>
      <c r="K5565" s="233">
        <v>155394</v>
      </c>
      <c r="L5565" s="233">
        <v>257890</v>
      </c>
      <c r="M5565" s="233">
        <v>325559</v>
      </c>
      <c r="N5565" s="233">
        <v>268512</v>
      </c>
      <c r="O5565" s="233">
        <v>299035</v>
      </c>
      <c r="P5565" s="234">
        <v>649363</v>
      </c>
    </row>
    <row r="5566" spans="1:16" x14ac:dyDescent="0.25">
      <c r="A5566" s="231" t="s">
        <v>8476</v>
      </c>
      <c r="B5566" s="232" t="s">
        <v>9814</v>
      </c>
      <c r="C5566" s="233">
        <v>18939</v>
      </c>
      <c r="D5566" s="233">
        <v>18069</v>
      </c>
      <c r="E5566" s="233">
        <v>21993</v>
      </c>
      <c r="F5566" s="233">
        <v>21469</v>
      </c>
      <c r="G5566" s="233">
        <v>16538</v>
      </c>
      <c r="H5566" s="233">
        <v>17801</v>
      </c>
      <c r="I5566" s="233">
        <v>4754</v>
      </c>
      <c r="J5566" s="233">
        <v>2541</v>
      </c>
      <c r="K5566" s="233">
        <v>2110</v>
      </c>
      <c r="L5566" s="233">
        <v>11</v>
      </c>
      <c r="M5566" s="233"/>
      <c r="N5566" s="233"/>
      <c r="O5566" s="233">
        <v>73</v>
      </c>
      <c r="P5566" s="234">
        <v>254</v>
      </c>
    </row>
    <row r="5567" spans="1:16" x14ac:dyDescent="0.25">
      <c r="A5567" s="231" t="s">
        <v>7362</v>
      </c>
      <c r="B5567" s="232" t="s">
        <v>9815</v>
      </c>
      <c r="C5567" s="233">
        <v>49691</v>
      </c>
      <c r="D5567" s="233">
        <v>76245</v>
      </c>
      <c r="E5567" s="233">
        <v>62338</v>
      </c>
      <c r="F5567" s="233">
        <v>61691</v>
      </c>
      <c r="G5567" s="233">
        <v>64487</v>
      </c>
      <c r="H5567" s="233">
        <v>76211</v>
      </c>
      <c r="I5567" s="233">
        <v>91097</v>
      </c>
      <c r="J5567" s="233">
        <v>156296</v>
      </c>
      <c r="K5567" s="233">
        <v>126961</v>
      </c>
      <c r="L5567" s="233">
        <v>260146</v>
      </c>
      <c r="M5567" s="233">
        <v>765060</v>
      </c>
      <c r="N5567" s="233">
        <v>509093</v>
      </c>
      <c r="O5567" s="233">
        <v>407760</v>
      </c>
      <c r="P5567" s="234">
        <v>159269</v>
      </c>
    </row>
    <row r="5568" spans="1:16" x14ac:dyDescent="0.25">
      <c r="A5568" s="231" t="s">
        <v>8250</v>
      </c>
      <c r="B5568" s="232" t="s">
        <v>9816</v>
      </c>
      <c r="C5568" s="233">
        <v>7453</v>
      </c>
      <c r="D5568" s="233">
        <v>7413</v>
      </c>
      <c r="E5568" s="233">
        <v>9860</v>
      </c>
      <c r="F5568" s="233">
        <v>13455</v>
      </c>
      <c r="G5568" s="233">
        <v>13281</v>
      </c>
      <c r="H5568" s="233">
        <v>19750</v>
      </c>
      <c r="I5568" s="233">
        <v>1908</v>
      </c>
      <c r="J5568" s="233">
        <v>693</v>
      </c>
      <c r="K5568" s="233">
        <v>544</v>
      </c>
      <c r="L5568" s="233"/>
      <c r="M5568" s="233"/>
      <c r="N5568" s="233"/>
      <c r="O5568" s="233">
        <v>59</v>
      </c>
      <c r="P5568" s="234">
        <v>204</v>
      </c>
    </row>
    <row r="5569" spans="1:16" x14ac:dyDescent="0.25">
      <c r="A5569" s="231" t="s">
        <v>8252</v>
      </c>
      <c r="B5569" s="232" t="s">
        <v>9817</v>
      </c>
      <c r="C5569" s="233">
        <v>80867</v>
      </c>
      <c r="D5569" s="233">
        <v>66504</v>
      </c>
      <c r="E5569" s="233">
        <v>43259</v>
      </c>
      <c r="F5569" s="233">
        <v>26414</v>
      </c>
      <c r="G5569" s="233">
        <v>22259</v>
      </c>
      <c r="H5569" s="233">
        <v>21062</v>
      </c>
      <c r="I5569" s="233">
        <v>35053</v>
      </c>
      <c r="J5569" s="233">
        <v>43526</v>
      </c>
      <c r="K5569" s="233">
        <v>31962</v>
      </c>
      <c r="L5569" s="233">
        <v>33767</v>
      </c>
      <c r="M5569" s="233">
        <v>56785</v>
      </c>
      <c r="N5569" s="233">
        <v>57768</v>
      </c>
      <c r="O5569" s="233">
        <v>59674</v>
      </c>
      <c r="P5569" s="234">
        <v>61617</v>
      </c>
    </row>
    <row r="5570" spans="1:16" x14ac:dyDescent="0.25">
      <c r="A5570" s="231" t="s">
        <v>2838</v>
      </c>
      <c r="B5570" s="232" t="s">
        <v>9818</v>
      </c>
      <c r="C5570" s="233">
        <v>549333</v>
      </c>
      <c r="D5570" s="233">
        <v>531838</v>
      </c>
      <c r="E5570" s="233">
        <v>599149</v>
      </c>
      <c r="F5570" s="233">
        <v>674019</v>
      </c>
      <c r="G5570" s="233">
        <v>694520</v>
      </c>
      <c r="H5570" s="233">
        <v>717184</v>
      </c>
      <c r="I5570" s="233">
        <v>737371</v>
      </c>
      <c r="J5570" s="233">
        <v>747247</v>
      </c>
      <c r="K5570" s="233">
        <v>522942</v>
      </c>
      <c r="L5570" s="233">
        <v>536786</v>
      </c>
      <c r="M5570" s="233">
        <v>577297</v>
      </c>
      <c r="N5570" s="233">
        <v>444102</v>
      </c>
      <c r="O5570" s="233">
        <v>505319</v>
      </c>
      <c r="P5570" s="234">
        <v>507943</v>
      </c>
    </row>
    <row r="5571" spans="1:16" x14ac:dyDescent="0.25">
      <c r="A5571" s="231" t="s">
        <v>7785</v>
      </c>
      <c r="B5571" s="232" t="s">
        <v>9819</v>
      </c>
      <c r="C5571" s="233">
        <v>187366</v>
      </c>
      <c r="D5571" s="233">
        <v>170403</v>
      </c>
      <c r="E5571" s="233">
        <v>187997</v>
      </c>
      <c r="F5571" s="233">
        <v>204521</v>
      </c>
      <c r="G5571" s="233">
        <v>219987</v>
      </c>
      <c r="H5571" s="233">
        <v>243972</v>
      </c>
      <c r="I5571" s="233">
        <v>274888</v>
      </c>
      <c r="J5571" s="233">
        <v>273254</v>
      </c>
      <c r="K5571" s="233">
        <v>214435</v>
      </c>
      <c r="L5571" s="233">
        <v>220973</v>
      </c>
      <c r="M5571" s="233">
        <v>274519</v>
      </c>
      <c r="N5571" s="233">
        <v>235521</v>
      </c>
      <c r="O5571" s="233">
        <v>249596</v>
      </c>
      <c r="P5571" s="234">
        <v>272692</v>
      </c>
    </row>
    <row r="5572" spans="1:16" x14ac:dyDescent="0.25">
      <c r="A5572" s="231" t="s">
        <v>8575</v>
      </c>
      <c r="B5572" s="232" t="s">
        <v>9820</v>
      </c>
      <c r="C5572" s="233">
        <v>118621</v>
      </c>
      <c r="D5572" s="233">
        <v>116285</v>
      </c>
      <c r="E5572" s="233">
        <v>143023</v>
      </c>
      <c r="F5572" s="233">
        <v>186371</v>
      </c>
      <c r="G5572" s="233">
        <v>207388</v>
      </c>
      <c r="H5572" s="233">
        <v>188993</v>
      </c>
      <c r="I5572" s="233">
        <v>230290</v>
      </c>
      <c r="J5572" s="233">
        <v>221424</v>
      </c>
      <c r="K5572" s="233">
        <v>167241</v>
      </c>
      <c r="L5572" s="233">
        <v>165437</v>
      </c>
      <c r="M5572" s="233">
        <v>178152</v>
      </c>
      <c r="N5572" s="233">
        <v>159248</v>
      </c>
      <c r="O5572" s="233">
        <v>185973</v>
      </c>
      <c r="P5572" s="234">
        <v>177429</v>
      </c>
    </row>
    <row r="5573" spans="1:16" x14ac:dyDescent="0.25">
      <c r="A5573" s="231" t="s">
        <v>2979</v>
      </c>
      <c r="B5573" s="232" t="s">
        <v>9821</v>
      </c>
      <c r="C5573" s="233">
        <v>175158</v>
      </c>
      <c r="D5573" s="233">
        <v>181195</v>
      </c>
      <c r="E5573" s="233">
        <v>409564</v>
      </c>
      <c r="F5573" s="233">
        <v>411119</v>
      </c>
      <c r="G5573" s="233">
        <v>444853</v>
      </c>
      <c r="H5573" s="233">
        <v>332204</v>
      </c>
      <c r="I5573" s="233">
        <v>232679</v>
      </c>
      <c r="J5573" s="233">
        <v>243054</v>
      </c>
      <c r="K5573" s="233">
        <v>105562</v>
      </c>
      <c r="L5573" s="233">
        <v>166039</v>
      </c>
      <c r="M5573" s="233">
        <v>201209</v>
      </c>
      <c r="N5573" s="233">
        <v>210030</v>
      </c>
      <c r="O5573" s="233">
        <v>210848</v>
      </c>
      <c r="P5573" s="234">
        <v>196604</v>
      </c>
    </row>
    <row r="5574" spans="1:16" x14ac:dyDescent="0.25">
      <c r="A5574" s="231" t="s">
        <v>2180</v>
      </c>
      <c r="B5574" s="232" t="s">
        <v>9822</v>
      </c>
      <c r="C5574" s="233">
        <v>78010</v>
      </c>
      <c r="D5574" s="233">
        <v>76198</v>
      </c>
      <c r="E5574" s="233">
        <v>104826</v>
      </c>
      <c r="F5574" s="233">
        <v>103615</v>
      </c>
      <c r="G5574" s="233">
        <v>68963</v>
      </c>
      <c r="H5574" s="233">
        <v>74383</v>
      </c>
      <c r="I5574" s="233">
        <v>79968</v>
      </c>
      <c r="J5574" s="233">
        <v>114365</v>
      </c>
      <c r="K5574" s="233">
        <v>70545</v>
      </c>
      <c r="L5574" s="233">
        <v>60894</v>
      </c>
      <c r="M5574" s="233">
        <v>87286</v>
      </c>
      <c r="N5574" s="233">
        <v>66956</v>
      </c>
      <c r="O5574" s="233">
        <v>69766</v>
      </c>
      <c r="P5574" s="234">
        <v>77733</v>
      </c>
    </row>
    <row r="5575" spans="1:16" x14ac:dyDescent="0.25">
      <c r="A5575" s="231" t="s">
        <v>8057</v>
      </c>
      <c r="B5575" s="232" t="s">
        <v>9823</v>
      </c>
      <c r="C5575" s="233">
        <v>58068</v>
      </c>
      <c r="D5575" s="233">
        <v>52611</v>
      </c>
      <c r="E5575" s="233">
        <v>37263</v>
      </c>
      <c r="F5575" s="233">
        <v>35524</v>
      </c>
      <c r="G5575" s="233">
        <v>61148</v>
      </c>
      <c r="H5575" s="233">
        <v>52856</v>
      </c>
      <c r="I5575" s="233">
        <v>46067</v>
      </c>
      <c r="J5575" s="233">
        <v>35937</v>
      </c>
      <c r="K5575" s="233">
        <v>25323</v>
      </c>
      <c r="L5575" s="233">
        <v>34832</v>
      </c>
      <c r="M5575" s="233">
        <v>40049</v>
      </c>
      <c r="N5575" s="233">
        <v>37516</v>
      </c>
      <c r="O5575" s="233">
        <v>46285</v>
      </c>
      <c r="P5575" s="234">
        <v>35319</v>
      </c>
    </row>
    <row r="5576" spans="1:16" x14ac:dyDescent="0.25">
      <c r="A5576" s="231" t="s">
        <v>8366</v>
      </c>
      <c r="B5576" s="232" t="s">
        <v>9824</v>
      </c>
      <c r="C5576" s="233">
        <v>31402</v>
      </c>
      <c r="D5576" s="233">
        <v>26332</v>
      </c>
      <c r="E5576" s="233">
        <v>32515</v>
      </c>
      <c r="F5576" s="233">
        <v>26762</v>
      </c>
      <c r="G5576" s="233">
        <v>26156</v>
      </c>
      <c r="H5576" s="233">
        <v>30370</v>
      </c>
      <c r="I5576" s="233">
        <v>37840</v>
      </c>
      <c r="J5576" s="233">
        <v>37649</v>
      </c>
      <c r="K5576" s="233">
        <v>22459</v>
      </c>
      <c r="L5576" s="233">
        <v>28848</v>
      </c>
      <c r="M5576" s="233">
        <v>37951</v>
      </c>
      <c r="N5576" s="233">
        <v>52397</v>
      </c>
      <c r="O5576" s="233">
        <v>65751</v>
      </c>
      <c r="P5576" s="234">
        <v>83192</v>
      </c>
    </row>
    <row r="5577" spans="1:16" x14ac:dyDescent="0.25">
      <c r="A5577" s="231" t="s">
        <v>3056</v>
      </c>
      <c r="B5577" s="232" t="s">
        <v>9825</v>
      </c>
      <c r="C5577" s="233">
        <v>17714</v>
      </c>
      <c r="D5577" s="233">
        <v>22501</v>
      </c>
      <c r="E5577" s="233">
        <v>25480</v>
      </c>
      <c r="F5577" s="233">
        <v>24272</v>
      </c>
      <c r="G5577" s="233">
        <v>33210</v>
      </c>
      <c r="H5577" s="233">
        <v>30439</v>
      </c>
      <c r="I5577" s="233">
        <v>1655</v>
      </c>
      <c r="J5577" s="233">
        <v>1761</v>
      </c>
      <c r="K5577" s="233">
        <v>19</v>
      </c>
      <c r="L5577" s="233">
        <v>34</v>
      </c>
      <c r="M5577" s="233">
        <v>8</v>
      </c>
      <c r="N5577" s="233">
        <v>36</v>
      </c>
      <c r="O5577" s="233">
        <v>39</v>
      </c>
      <c r="P5577" s="234">
        <v>1</v>
      </c>
    </row>
    <row r="5578" spans="1:16" x14ac:dyDescent="0.25">
      <c r="A5578" s="231" t="s">
        <v>6538</v>
      </c>
      <c r="B5578" s="232" t="s">
        <v>9826</v>
      </c>
      <c r="C5578" s="233">
        <v>262046</v>
      </c>
      <c r="D5578" s="233">
        <v>285211</v>
      </c>
      <c r="E5578" s="233">
        <v>291963</v>
      </c>
      <c r="F5578" s="233">
        <v>326758</v>
      </c>
      <c r="G5578" s="233">
        <v>261828</v>
      </c>
      <c r="H5578" s="233">
        <v>263074</v>
      </c>
      <c r="I5578" s="233">
        <v>307705</v>
      </c>
      <c r="J5578" s="233">
        <v>278937</v>
      </c>
      <c r="K5578" s="233">
        <v>199994</v>
      </c>
      <c r="L5578" s="233">
        <v>226598</v>
      </c>
      <c r="M5578" s="233">
        <v>303539</v>
      </c>
      <c r="N5578" s="233">
        <v>274325</v>
      </c>
      <c r="O5578" s="233">
        <v>321966</v>
      </c>
      <c r="P5578" s="234">
        <v>345431</v>
      </c>
    </row>
    <row r="5579" spans="1:16" x14ac:dyDescent="0.25">
      <c r="A5579" s="231" t="s">
        <v>2836</v>
      </c>
      <c r="B5579" s="232" t="s">
        <v>9827</v>
      </c>
      <c r="C5579" s="233">
        <v>125477</v>
      </c>
      <c r="D5579" s="233">
        <v>114816</v>
      </c>
      <c r="E5579" s="233">
        <v>115013</v>
      </c>
      <c r="F5579" s="233">
        <v>115951</v>
      </c>
      <c r="G5579" s="233">
        <v>128059</v>
      </c>
      <c r="H5579" s="233">
        <v>231793</v>
      </c>
      <c r="I5579" s="233">
        <v>153761</v>
      </c>
      <c r="J5579" s="233">
        <v>123185</v>
      </c>
      <c r="K5579" s="233">
        <v>108792</v>
      </c>
      <c r="L5579" s="233">
        <v>243172</v>
      </c>
      <c r="M5579" s="233">
        <v>104604</v>
      </c>
      <c r="N5579" s="233">
        <v>124369</v>
      </c>
      <c r="O5579" s="233">
        <v>112627</v>
      </c>
      <c r="P5579" s="234">
        <v>107582</v>
      </c>
    </row>
    <row r="5580" spans="1:16" x14ac:dyDescent="0.25">
      <c r="A5580" s="231" t="s">
        <v>8059</v>
      </c>
      <c r="B5580" s="232" t="s">
        <v>8060</v>
      </c>
      <c r="C5580" s="233">
        <v>30887</v>
      </c>
      <c r="D5580" s="233">
        <v>26112</v>
      </c>
      <c r="E5580" s="233">
        <v>52481</v>
      </c>
      <c r="F5580" s="233">
        <v>119845</v>
      </c>
      <c r="G5580" s="233">
        <v>85987</v>
      </c>
      <c r="H5580" s="233">
        <v>101577</v>
      </c>
      <c r="I5580" s="233">
        <v>153912</v>
      </c>
      <c r="J5580" s="233">
        <v>115021</v>
      </c>
      <c r="K5580" s="233">
        <v>114595</v>
      </c>
      <c r="L5580" s="233">
        <v>146541</v>
      </c>
      <c r="M5580" s="233">
        <v>168375</v>
      </c>
      <c r="N5580" s="233">
        <v>104347</v>
      </c>
      <c r="O5580" s="233">
        <v>115054</v>
      </c>
      <c r="P5580" s="234">
        <v>92530</v>
      </c>
    </row>
    <row r="5581" spans="1:16" x14ac:dyDescent="0.25">
      <c r="A5581" s="231" t="s">
        <v>2958</v>
      </c>
      <c r="B5581" s="232" t="s">
        <v>6595</v>
      </c>
      <c r="C5581" s="233">
        <v>17770</v>
      </c>
      <c r="D5581" s="233">
        <v>19729</v>
      </c>
      <c r="E5581" s="233">
        <v>45115</v>
      </c>
      <c r="F5581" s="233">
        <v>73181</v>
      </c>
      <c r="G5581" s="233">
        <v>69907</v>
      </c>
      <c r="H5581" s="233">
        <v>65651</v>
      </c>
      <c r="I5581" s="233">
        <v>57783</v>
      </c>
      <c r="J5581" s="233">
        <v>77172</v>
      </c>
      <c r="K5581" s="233">
        <v>47753</v>
      </c>
      <c r="L5581" s="233">
        <v>45870</v>
      </c>
      <c r="M5581" s="233">
        <v>66396</v>
      </c>
      <c r="N5581" s="233">
        <v>45748</v>
      </c>
      <c r="O5581" s="233">
        <v>47808</v>
      </c>
      <c r="P5581" s="234">
        <v>43665</v>
      </c>
    </row>
    <row r="5582" spans="1:16" x14ac:dyDescent="0.25">
      <c r="A5582" s="231" t="s">
        <v>2957</v>
      </c>
      <c r="B5582" s="232" t="s">
        <v>5984</v>
      </c>
      <c r="C5582" s="233">
        <v>137954</v>
      </c>
      <c r="D5582" s="233">
        <v>133418</v>
      </c>
      <c r="E5582" s="233">
        <v>357113</v>
      </c>
      <c r="F5582" s="233">
        <v>356573</v>
      </c>
      <c r="G5582" s="233">
        <v>398804</v>
      </c>
      <c r="H5582" s="233">
        <v>366053</v>
      </c>
      <c r="I5582" s="233">
        <v>300692</v>
      </c>
      <c r="J5582" s="233">
        <v>203417</v>
      </c>
      <c r="K5582" s="233">
        <v>141962</v>
      </c>
      <c r="L5582" s="233">
        <v>149740</v>
      </c>
      <c r="M5582" s="233">
        <v>146292</v>
      </c>
      <c r="N5582" s="233">
        <v>120646</v>
      </c>
      <c r="O5582" s="233">
        <v>280928</v>
      </c>
      <c r="P5582" s="234">
        <v>116002</v>
      </c>
    </row>
    <row r="5583" spans="1:16" x14ac:dyDescent="0.25">
      <c r="A5583" s="231" t="s">
        <v>8747</v>
      </c>
      <c r="B5583" s="232" t="s">
        <v>9828</v>
      </c>
      <c r="C5583" s="233">
        <v>46020</v>
      </c>
      <c r="D5583" s="233">
        <v>46974</v>
      </c>
      <c r="E5583" s="233">
        <v>50999</v>
      </c>
      <c r="F5583" s="233">
        <v>65701</v>
      </c>
      <c r="G5583" s="233">
        <v>74059</v>
      </c>
      <c r="H5583" s="233">
        <v>84484</v>
      </c>
      <c r="I5583" s="233">
        <v>75547</v>
      </c>
      <c r="J5583" s="233">
        <v>78328</v>
      </c>
      <c r="K5583" s="233">
        <v>62141</v>
      </c>
      <c r="L5583" s="233">
        <v>63091</v>
      </c>
      <c r="M5583" s="233">
        <v>79079</v>
      </c>
      <c r="N5583" s="233">
        <v>74854</v>
      </c>
      <c r="O5583" s="233">
        <v>80585</v>
      </c>
      <c r="P5583" s="234">
        <v>72418</v>
      </c>
    </row>
    <row r="5584" spans="1:16" x14ac:dyDescent="0.25">
      <c r="A5584" s="231" t="s">
        <v>8583</v>
      </c>
      <c r="B5584" s="232" t="s">
        <v>8584</v>
      </c>
      <c r="C5584" s="233">
        <v>17901</v>
      </c>
      <c r="D5584" s="233">
        <v>13508</v>
      </c>
      <c r="E5584" s="233">
        <v>27089</v>
      </c>
      <c r="F5584" s="233">
        <v>93964</v>
      </c>
      <c r="G5584" s="233">
        <v>53491</v>
      </c>
      <c r="H5584" s="233">
        <v>42735</v>
      </c>
      <c r="I5584" s="233">
        <v>26446</v>
      </c>
      <c r="J5584" s="233">
        <v>33465</v>
      </c>
      <c r="K5584" s="233">
        <v>38319</v>
      </c>
      <c r="L5584" s="233">
        <v>39122</v>
      </c>
      <c r="M5584" s="233">
        <v>35666</v>
      </c>
      <c r="N5584" s="233">
        <v>22268</v>
      </c>
      <c r="O5584" s="233">
        <v>12402</v>
      </c>
      <c r="P5584" s="234">
        <v>18487</v>
      </c>
    </row>
    <row r="5585" spans="1:16" x14ac:dyDescent="0.25">
      <c r="A5585" s="231" t="s">
        <v>7954</v>
      </c>
      <c r="B5585" s="232" t="s">
        <v>7955</v>
      </c>
      <c r="C5585" s="233">
        <v>10265</v>
      </c>
      <c r="D5585" s="233">
        <v>12276</v>
      </c>
      <c r="E5585" s="233">
        <v>27953</v>
      </c>
      <c r="F5585" s="233">
        <v>23519</v>
      </c>
      <c r="G5585" s="233">
        <v>20675</v>
      </c>
      <c r="H5585" s="233">
        <v>16280</v>
      </c>
      <c r="I5585" s="233">
        <v>23029</v>
      </c>
      <c r="J5585" s="233">
        <v>19559</v>
      </c>
      <c r="K5585" s="233">
        <v>18048</v>
      </c>
      <c r="L5585" s="233">
        <v>27270</v>
      </c>
      <c r="M5585" s="233">
        <v>30641</v>
      </c>
      <c r="N5585" s="233">
        <v>29932</v>
      </c>
      <c r="O5585" s="233">
        <v>33348</v>
      </c>
      <c r="P5585" s="234">
        <v>25526</v>
      </c>
    </row>
    <row r="5586" spans="1:16" x14ac:dyDescent="0.25">
      <c r="A5586" s="231" t="s">
        <v>2659</v>
      </c>
      <c r="B5586" s="232" t="s">
        <v>5986</v>
      </c>
      <c r="C5586" s="233">
        <v>56434</v>
      </c>
      <c r="D5586" s="233">
        <v>61553</v>
      </c>
      <c r="E5586" s="233">
        <v>65155</v>
      </c>
      <c r="F5586" s="233">
        <v>66923</v>
      </c>
      <c r="G5586" s="233">
        <v>78213</v>
      </c>
      <c r="H5586" s="233">
        <v>80378</v>
      </c>
      <c r="I5586" s="233">
        <v>70632</v>
      </c>
      <c r="J5586" s="233">
        <v>59770</v>
      </c>
      <c r="K5586" s="233">
        <v>45617</v>
      </c>
      <c r="L5586" s="233">
        <v>55224</v>
      </c>
      <c r="M5586" s="233">
        <v>62435</v>
      </c>
      <c r="N5586" s="233">
        <v>58507</v>
      </c>
      <c r="O5586" s="233">
        <v>58741</v>
      </c>
      <c r="P5586" s="234">
        <v>52652</v>
      </c>
    </row>
    <row r="5587" spans="1:16" x14ac:dyDescent="0.25">
      <c r="A5587" s="231" t="s">
        <v>8368</v>
      </c>
      <c r="B5587" s="232" t="s">
        <v>8369</v>
      </c>
      <c r="C5587" s="233">
        <v>26009</v>
      </c>
      <c r="D5587" s="233">
        <v>22006</v>
      </c>
      <c r="E5587" s="233">
        <v>28756</v>
      </c>
      <c r="F5587" s="233">
        <v>47435</v>
      </c>
      <c r="G5587" s="233">
        <v>42106</v>
      </c>
      <c r="H5587" s="233">
        <v>43113</v>
      </c>
      <c r="I5587" s="233">
        <v>41233</v>
      </c>
      <c r="J5587" s="233">
        <v>33254</v>
      </c>
      <c r="K5587" s="233">
        <v>6705</v>
      </c>
      <c r="L5587" s="233">
        <v>6577</v>
      </c>
      <c r="M5587" s="233">
        <v>10245</v>
      </c>
      <c r="N5587" s="233">
        <v>6219</v>
      </c>
      <c r="O5587" s="233">
        <v>6422</v>
      </c>
      <c r="P5587" s="234">
        <v>8746</v>
      </c>
    </row>
    <row r="5588" spans="1:16" x14ac:dyDescent="0.25">
      <c r="A5588" s="231" t="s">
        <v>8370</v>
      </c>
      <c r="B5588" s="232" t="s">
        <v>8371</v>
      </c>
      <c r="C5588" s="233">
        <v>89933</v>
      </c>
      <c r="D5588" s="233">
        <v>83908</v>
      </c>
      <c r="E5588" s="233">
        <v>108054</v>
      </c>
      <c r="F5588" s="233">
        <v>101152</v>
      </c>
      <c r="G5588" s="233">
        <v>90362</v>
      </c>
      <c r="H5588" s="233">
        <v>92263</v>
      </c>
      <c r="I5588" s="233">
        <v>115290</v>
      </c>
      <c r="J5588" s="233">
        <v>106513</v>
      </c>
      <c r="K5588" s="233">
        <v>80612</v>
      </c>
      <c r="L5588" s="233">
        <v>99588</v>
      </c>
      <c r="M5588" s="233">
        <v>114673</v>
      </c>
      <c r="N5588" s="233">
        <v>95217</v>
      </c>
      <c r="O5588" s="233">
        <v>99165</v>
      </c>
      <c r="P5588" s="234">
        <v>98462</v>
      </c>
    </row>
    <row r="5589" spans="1:16" x14ac:dyDescent="0.25">
      <c r="A5589" s="231" t="s">
        <v>8745</v>
      </c>
      <c r="B5589" s="232" t="s">
        <v>8746</v>
      </c>
      <c r="C5589" s="233">
        <v>151157</v>
      </c>
      <c r="D5589" s="233">
        <v>141308</v>
      </c>
      <c r="E5589" s="233">
        <v>121569</v>
      </c>
      <c r="F5589" s="233">
        <v>152071</v>
      </c>
      <c r="G5589" s="233">
        <v>163501</v>
      </c>
      <c r="H5589" s="233">
        <v>135124</v>
      </c>
      <c r="I5589" s="233">
        <v>151873</v>
      </c>
      <c r="J5589" s="233">
        <v>164380</v>
      </c>
      <c r="K5589" s="233">
        <v>115229</v>
      </c>
      <c r="L5589" s="233">
        <v>164455</v>
      </c>
      <c r="M5589" s="233">
        <v>171529</v>
      </c>
      <c r="N5589" s="233">
        <v>141953</v>
      </c>
      <c r="O5589" s="233">
        <v>150168</v>
      </c>
      <c r="P5589" s="234">
        <v>151238</v>
      </c>
    </row>
    <row r="5590" spans="1:16" x14ac:dyDescent="0.25">
      <c r="A5590" s="231" t="s">
        <v>2355</v>
      </c>
      <c r="B5590" s="232" t="s">
        <v>5988</v>
      </c>
      <c r="C5590" s="233">
        <v>12214</v>
      </c>
      <c r="D5590" s="233">
        <v>14536</v>
      </c>
      <c r="E5590" s="233">
        <v>22307</v>
      </c>
      <c r="F5590" s="233">
        <v>28398</v>
      </c>
      <c r="G5590" s="233">
        <v>30856</v>
      </c>
      <c r="H5590" s="233">
        <v>31122</v>
      </c>
      <c r="I5590" s="233">
        <v>33298</v>
      </c>
      <c r="J5590" s="233">
        <v>35971</v>
      </c>
      <c r="K5590" s="233">
        <v>31131</v>
      </c>
      <c r="L5590" s="233">
        <v>36470</v>
      </c>
      <c r="M5590" s="233">
        <v>49144</v>
      </c>
      <c r="N5590" s="233">
        <v>32449</v>
      </c>
      <c r="O5590" s="233">
        <v>35766</v>
      </c>
      <c r="P5590" s="234">
        <v>19890</v>
      </c>
    </row>
    <row r="5591" spans="1:16" x14ac:dyDescent="0.25">
      <c r="A5591" s="231" t="s">
        <v>2000</v>
      </c>
      <c r="B5591" s="232" t="s">
        <v>4105</v>
      </c>
      <c r="C5591" s="233">
        <v>605551</v>
      </c>
      <c r="D5591" s="233">
        <v>617988</v>
      </c>
      <c r="E5591" s="233">
        <v>739211</v>
      </c>
      <c r="F5591" s="233">
        <v>841682</v>
      </c>
      <c r="G5591" s="233">
        <v>826137</v>
      </c>
      <c r="H5591" s="233">
        <v>880506</v>
      </c>
      <c r="I5591" s="233">
        <v>940752</v>
      </c>
      <c r="J5591" s="233">
        <v>963240</v>
      </c>
      <c r="K5591" s="233">
        <v>737681</v>
      </c>
      <c r="L5591" s="233">
        <v>895549</v>
      </c>
      <c r="M5591" s="233">
        <v>1008794</v>
      </c>
      <c r="N5591" s="233">
        <v>943146</v>
      </c>
      <c r="O5591" s="233">
        <v>1001313</v>
      </c>
      <c r="P5591" s="234">
        <v>1040461</v>
      </c>
    </row>
    <row r="5592" spans="1:16" x14ac:dyDescent="0.25">
      <c r="A5592" s="231" t="s">
        <v>1851</v>
      </c>
      <c r="B5592" s="232" t="s">
        <v>5975</v>
      </c>
      <c r="C5592" s="233">
        <v>78592</v>
      </c>
      <c r="D5592" s="233">
        <v>82851</v>
      </c>
      <c r="E5592" s="233">
        <v>85172</v>
      </c>
      <c r="F5592" s="233">
        <v>84181</v>
      </c>
      <c r="G5592" s="233">
        <v>85477</v>
      </c>
      <c r="H5592" s="233">
        <v>82270</v>
      </c>
      <c r="I5592" s="233">
        <v>111596</v>
      </c>
      <c r="J5592" s="233">
        <v>157110</v>
      </c>
      <c r="K5592" s="233">
        <v>154050</v>
      </c>
      <c r="L5592" s="233">
        <v>180415</v>
      </c>
      <c r="M5592" s="233">
        <v>228632</v>
      </c>
      <c r="N5592" s="233">
        <v>228716</v>
      </c>
      <c r="O5592" s="233">
        <v>201874</v>
      </c>
      <c r="P5592" s="234">
        <v>205720</v>
      </c>
    </row>
    <row r="5593" spans="1:16" x14ac:dyDescent="0.25">
      <c r="A5593" s="231" t="s">
        <v>2690</v>
      </c>
      <c r="B5593" s="232" t="s">
        <v>5977</v>
      </c>
      <c r="C5593" s="233">
        <v>1955173</v>
      </c>
      <c r="D5593" s="233">
        <v>2130275</v>
      </c>
      <c r="E5593" s="233">
        <v>2086798</v>
      </c>
      <c r="F5593" s="233">
        <v>2331350</v>
      </c>
      <c r="G5593" s="233">
        <v>2411457</v>
      </c>
      <c r="H5593" s="233">
        <v>2551609</v>
      </c>
      <c r="I5593" s="233">
        <v>2964233</v>
      </c>
      <c r="J5593" s="233">
        <v>2849478</v>
      </c>
      <c r="K5593" s="233">
        <v>2162857</v>
      </c>
      <c r="L5593" s="233">
        <v>3029916</v>
      </c>
      <c r="M5593" s="233">
        <v>3806841</v>
      </c>
      <c r="N5593" s="233">
        <v>3621415</v>
      </c>
      <c r="O5593" s="233">
        <v>3965490</v>
      </c>
      <c r="P5593" s="234">
        <v>4034655</v>
      </c>
    </row>
    <row r="5594" spans="1:16" x14ac:dyDescent="0.25">
      <c r="A5594" s="231" t="s">
        <v>8847</v>
      </c>
      <c r="B5594" s="232" t="s">
        <v>8848</v>
      </c>
      <c r="C5594" s="233">
        <v>324820</v>
      </c>
      <c r="D5594" s="233">
        <v>332017</v>
      </c>
      <c r="E5594" s="233">
        <v>366600</v>
      </c>
      <c r="F5594" s="233">
        <v>401985</v>
      </c>
      <c r="G5594" s="233">
        <v>439924</v>
      </c>
      <c r="H5594" s="233">
        <v>507545</v>
      </c>
      <c r="I5594" s="233">
        <v>147320</v>
      </c>
      <c r="J5594" s="233">
        <v>139916</v>
      </c>
      <c r="K5594" s="233">
        <v>89951</v>
      </c>
      <c r="L5594" s="233">
        <v>89737</v>
      </c>
      <c r="M5594" s="233">
        <v>100659</v>
      </c>
      <c r="N5594" s="233">
        <v>93054</v>
      </c>
      <c r="O5594" s="233">
        <v>73147</v>
      </c>
      <c r="P5594" s="234">
        <v>88337</v>
      </c>
    </row>
    <row r="5595" spans="1:16" x14ac:dyDescent="0.25">
      <c r="A5595" s="231" t="s">
        <v>3128</v>
      </c>
      <c r="B5595" s="232" t="s">
        <v>5978</v>
      </c>
      <c r="C5595" s="233">
        <v>596682</v>
      </c>
      <c r="D5595" s="233">
        <v>611236</v>
      </c>
      <c r="E5595" s="233">
        <v>662916</v>
      </c>
      <c r="F5595" s="233">
        <v>856826</v>
      </c>
      <c r="G5595" s="233">
        <v>800437</v>
      </c>
      <c r="H5595" s="233">
        <v>827135</v>
      </c>
      <c r="I5595" s="233">
        <v>650318</v>
      </c>
      <c r="J5595" s="233">
        <v>540419</v>
      </c>
      <c r="K5595" s="233">
        <v>22971</v>
      </c>
      <c r="L5595" s="233">
        <v>2113</v>
      </c>
      <c r="M5595" s="233"/>
      <c r="N5595" s="233"/>
      <c r="O5595" s="233"/>
      <c r="P5595" s="234"/>
    </row>
    <row r="5596" spans="1:16" x14ac:dyDescent="0.25">
      <c r="A5596" s="231" t="s">
        <v>3174</v>
      </c>
      <c r="B5596" s="232" t="s">
        <v>5979</v>
      </c>
      <c r="C5596" s="233">
        <v>856234</v>
      </c>
      <c r="D5596" s="233">
        <v>761180</v>
      </c>
      <c r="E5596" s="233">
        <v>884497</v>
      </c>
      <c r="F5596" s="233">
        <v>929611</v>
      </c>
      <c r="G5596" s="233">
        <v>994462</v>
      </c>
      <c r="H5596" s="233">
        <v>960861</v>
      </c>
      <c r="I5596" s="233">
        <v>365845</v>
      </c>
      <c r="J5596" s="233">
        <v>327500</v>
      </c>
      <c r="K5596" s="233">
        <v>90395</v>
      </c>
      <c r="L5596" s="233">
        <v>5696</v>
      </c>
      <c r="M5596" s="233">
        <v>1064</v>
      </c>
      <c r="N5596" s="233"/>
      <c r="O5596" s="233">
        <v>473</v>
      </c>
      <c r="P5596" s="234">
        <v>300</v>
      </c>
    </row>
    <row r="5597" spans="1:16" x14ac:dyDescent="0.25">
      <c r="A5597" s="231" t="s">
        <v>8196</v>
      </c>
      <c r="B5597" s="232" t="s">
        <v>9829</v>
      </c>
      <c r="C5597" s="233"/>
      <c r="D5597" s="233"/>
      <c r="E5597" s="233"/>
      <c r="F5597" s="233"/>
      <c r="G5597" s="233"/>
      <c r="H5597" s="233"/>
      <c r="I5597" s="233">
        <v>657466</v>
      </c>
      <c r="J5597" s="233">
        <v>703987</v>
      </c>
      <c r="K5597" s="233">
        <v>726466</v>
      </c>
      <c r="L5597" s="233">
        <v>1075108</v>
      </c>
      <c r="M5597" s="233">
        <v>1377698</v>
      </c>
      <c r="N5597" s="233">
        <v>1359603</v>
      </c>
      <c r="O5597" s="233">
        <v>1334548</v>
      </c>
      <c r="P5597" s="234">
        <v>1320815</v>
      </c>
    </row>
    <row r="5598" spans="1:16" x14ac:dyDescent="0.25">
      <c r="A5598" s="231" t="s">
        <v>8478</v>
      </c>
      <c r="B5598" s="232" t="s">
        <v>8479</v>
      </c>
      <c r="C5598" s="233">
        <v>1125745</v>
      </c>
      <c r="D5598" s="233">
        <v>1307513</v>
      </c>
      <c r="E5598" s="233">
        <v>1450518</v>
      </c>
      <c r="F5598" s="233">
        <v>1812584</v>
      </c>
      <c r="G5598" s="233">
        <v>1118933</v>
      </c>
      <c r="H5598" s="233">
        <v>1172676</v>
      </c>
      <c r="I5598" s="233">
        <v>683000</v>
      </c>
      <c r="J5598" s="233">
        <v>627973</v>
      </c>
      <c r="K5598" s="233">
        <v>472229</v>
      </c>
      <c r="L5598" s="233">
        <v>607880</v>
      </c>
      <c r="M5598" s="233">
        <v>658996</v>
      </c>
      <c r="N5598" s="233">
        <v>702992</v>
      </c>
      <c r="O5598" s="233">
        <v>685153</v>
      </c>
      <c r="P5598" s="234">
        <v>759014</v>
      </c>
    </row>
    <row r="5599" spans="1:16" x14ac:dyDescent="0.25">
      <c r="A5599" s="231" t="s">
        <v>8871</v>
      </c>
      <c r="B5599" s="232" t="s">
        <v>8872</v>
      </c>
      <c r="C5599" s="233">
        <v>139725</v>
      </c>
      <c r="D5599" s="233">
        <v>144922</v>
      </c>
      <c r="E5599" s="233">
        <v>172517</v>
      </c>
      <c r="F5599" s="233">
        <v>182031</v>
      </c>
      <c r="G5599" s="233">
        <v>192397</v>
      </c>
      <c r="H5599" s="233">
        <v>181890</v>
      </c>
      <c r="I5599" s="233">
        <v>404674</v>
      </c>
      <c r="J5599" s="233">
        <v>399332</v>
      </c>
      <c r="K5599" s="233">
        <v>152135</v>
      </c>
      <c r="L5599" s="233">
        <v>193585</v>
      </c>
      <c r="M5599" s="233">
        <v>254455</v>
      </c>
      <c r="N5599" s="233">
        <v>247718</v>
      </c>
      <c r="O5599" s="233">
        <v>267706</v>
      </c>
      <c r="P5599" s="234">
        <v>286032</v>
      </c>
    </row>
    <row r="5600" spans="1:16" x14ac:dyDescent="0.25">
      <c r="A5600" s="231" t="s">
        <v>2970</v>
      </c>
      <c r="B5600" s="232" t="s">
        <v>5980</v>
      </c>
      <c r="C5600" s="233">
        <v>25061</v>
      </c>
      <c r="D5600" s="233">
        <v>24188</v>
      </c>
      <c r="E5600" s="233">
        <v>24581</v>
      </c>
      <c r="F5600" s="233">
        <v>29064</v>
      </c>
      <c r="G5600" s="233">
        <v>29038</v>
      </c>
      <c r="H5600" s="233">
        <v>40554</v>
      </c>
      <c r="I5600" s="233">
        <v>53052</v>
      </c>
      <c r="J5600" s="233">
        <v>40848</v>
      </c>
      <c r="K5600" s="233">
        <v>28629</v>
      </c>
      <c r="L5600" s="233">
        <v>32540</v>
      </c>
      <c r="M5600" s="233">
        <v>36187</v>
      </c>
      <c r="N5600" s="233">
        <v>28029</v>
      </c>
      <c r="O5600" s="233">
        <v>27653</v>
      </c>
      <c r="P5600" s="234">
        <v>23501</v>
      </c>
    </row>
    <row r="5601" spans="1:16" x14ac:dyDescent="0.25">
      <c r="A5601" s="231" t="s">
        <v>7956</v>
      </c>
      <c r="B5601" s="232" t="s">
        <v>7957</v>
      </c>
      <c r="C5601" s="233"/>
      <c r="D5601" s="233"/>
      <c r="E5601" s="233"/>
      <c r="F5601" s="233"/>
      <c r="G5601" s="233"/>
      <c r="H5601" s="233"/>
      <c r="I5601" s="233">
        <v>72891</v>
      </c>
      <c r="J5601" s="233">
        <v>77094</v>
      </c>
      <c r="K5601" s="233">
        <v>66142</v>
      </c>
      <c r="L5601" s="233">
        <v>85929</v>
      </c>
      <c r="M5601" s="233">
        <v>90862</v>
      </c>
      <c r="N5601" s="233">
        <v>94044</v>
      </c>
      <c r="O5601" s="233">
        <v>99961</v>
      </c>
      <c r="P5601" s="234">
        <v>107799</v>
      </c>
    </row>
    <row r="5602" spans="1:16" x14ac:dyDescent="0.25">
      <c r="A5602" s="231" t="s">
        <v>869</v>
      </c>
      <c r="B5602" s="232" t="s">
        <v>5981</v>
      </c>
      <c r="C5602" s="233">
        <v>1147760</v>
      </c>
      <c r="D5602" s="233">
        <v>1225707</v>
      </c>
      <c r="E5602" s="233">
        <v>1343368</v>
      </c>
      <c r="F5602" s="233">
        <v>1505891</v>
      </c>
      <c r="G5602" s="233">
        <v>1487130</v>
      </c>
      <c r="H5602" s="233">
        <v>1740617</v>
      </c>
      <c r="I5602" s="233">
        <v>2061266</v>
      </c>
      <c r="J5602" s="233">
        <v>2325408</v>
      </c>
      <c r="K5602" s="233">
        <v>2297959</v>
      </c>
      <c r="L5602" s="233">
        <v>2203103</v>
      </c>
      <c r="M5602" s="233">
        <v>2346312</v>
      </c>
      <c r="N5602" s="233">
        <v>1842035</v>
      </c>
      <c r="O5602" s="233">
        <v>1917692</v>
      </c>
      <c r="P5602" s="234">
        <v>1871221</v>
      </c>
    </row>
    <row r="5603" spans="1:16" x14ac:dyDescent="0.25">
      <c r="A5603" s="231" t="s">
        <v>7366</v>
      </c>
      <c r="B5603" s="232" t="s">
        <v>9830</v>
      </c>
      <c r="C5603" s="233">
        <v>378485</v>
      </c>
      <c r="D5603" s="233">
        <v>359989</v>
      </c>
      <c r="E5603" s="233">
        <v>399536</v>
      </c>
      <c r="F5603" s="233">
        <v>443001</v>
      </c>
      <c r="G5603" s="233">
        <v>424987</v>
      </c>
      <c r="H5603" s="233">
        <v>493644</v>
      </c>
      <c r="I5603" s="233">
        <v>405351</v>
      </c>
      <c r="J5603" s="233">
        <v>324689</v>
      </c>
      <c r="K5603" s="233">
        <v>283591</v>
      </c>
      <c r="L5603" s="233">
        <v>388910</v>
      </c>
      <c r="M5603" s="233">
        <v>432780</v>
      </c>
      <c r="N5603" s="233">
        <v>461201</v>
      </c>
      <c r="O5603" s="233">
        <v>440130</v>
      </c>
      <c r="P5603" s="234">
        <v>423128</v>
      </c>
    </row>
    <row r="5604" spans="1:16" x14ac:dyDescent="0.25">
      <c r="A5604" s="231" t="s">
        <v>2620</v>
      </c>
      <c r="B5604" s="232" t="s">
        <v>9831</v>
      </c>
      <c r="C5604" s="233">
        <v>1310710</v>
      </c>
      <c r="D5604" s="233">
        <v>1109446</v>
      </c>
      <c r="E5604" s="233">
        <v>1110405</v>
      </c>
      <c r="F5604" s="233">
        <v>1182428</v>
      </c>
      <c r="G5604" s="233">
        <v>1116397</v>
      </c>
      <c r="H5604" s="233">
        <v>1158707</v>
      </c>
      <c r="I5604" s="233">
        <v>1079463</v>
      </c>
      <c r="J5604" s="233">
        <v>1033420</v>
      </c>
      <c r="K5604" s="233">
        <v>905996</v>
      </c>
      <c r="L5604" s="233">
        <v>1080901</v>
      </c>
      <c r="M5604" s="233">
        <v>1349556</v>
      </c>
      <c r="N5604" s="233">
        <v>1291398</v>
      </c>
      <c r="O5604" s="233">
        <v>1344082</v>
      </c>
      <c r="P5604" s="234">
        <v>1448939</v>
      </c>
    </row>
    <row r="5605" spans="1:16" x14ac:dyDescent="0.25">
      <c r="A5605" s="231" t="s">
        <v>2918</v>
      </c>
      <c r="B5605" s="232" t="s">
        <v>9832</v>
      </c>
      <c r="C5605" s="233">
        <v>408811</v>
      </c>
      <c r="D5605" s="233">
        <v>329293</v>
      </c>
      <c r="E5605" s="233">
        <v>391201</v>
      </c>
      <c r="F5605" s="233">
        <v>365757</v>
      </c>
      <c r="G5605" s="233">
        <v>349808</v>
      </c>
      <c r="H5605" s="233">
        <v>411079</v>
      </c>
      <c r="I5605" s="233">
        <v>468659</v>
      </c>
      <c r="J5605" s="233">
        <v>478841</v>
      </c>
      <c r="K5605" s="233">
        <v>356838</v>
      </c>
      <c r="L5605" s="233">
        <v>609396</v>
      </c>
      <c r="M5605" s="233">
        <v>850044</v>
      </c>
      <c r="N5605" s="233">
        <v>777718</v>
      </c>
      <c r="O5605" s="233">
        <v>925330</v>
      </c>
      <c r="P5605" s="234">
        <v>883405</v>
      </c>
    </row>
    <row r="5606" spans="1:16" x14ac:dyDescent="0.25">
      <c r="A5606" s="231" t="s">
        <v>2185</v>
      </c>
      <c r="B5606" s="232" t="s">
        <v>9833</v>
      </c>
      <c r="C5606" s="233">
        <v>3119960</v>
      </c>
      <c r="D5606" s="233">
        <v>3223327</v>
      </c>
      <c r="E5606" s="233">
        <v>3848087</v>
      </c>
      <c r="F5606" s="233">
        <v>4579853</v>
      </c>
      <c r="G5606" s="233">
        <v>4913154</v>
      </c>
      <c r="H5606" s="233">
        <v>4585159</v>
      </c>
      <c r="I5606" s="233">
        <v>5204094</v>
      </c>
      <c r="J5606" s="233">
        <v>5710298</v>
      </c>
      <c r="K5606" s="233">
        <v>4582254</v>
      </c>
      <c r="L5606" s="233">
        <v>5493008</v>
      </c>
      <c r="M5606" s="233">
        <v>6989984</v>
      </c>
      <c r="N5606" s="233">
        <v>7059975</v>
      </c>
      <c r="O5606" s="233">
        <v>7656437</v>
      </c>
      <c r="P5606" s="234">
        <v>7545396</v>
      </c>
    </row>
    <row r="5607" spans="1:16" x14ac:dyDescent="0.25">
      <c r="A5607" s="231" t="s">
        <v>2549</v>
      </c>
      <c r="B5607" s="232" t="s">
        <v>9834</v>
      </c>
      <c r="C5607" s="233">
        <v>261775</v>
      </c>
      <c r="D5607" s="233">
        <v>299226</v>
      </c>
      <c r="E5607" s="233">
        <v>352130</v>
      </c>
      <c r="F5607" s="233">
        <v>416708</v>
      </c>
      <c r="G5607" s="233">
        <v>466905</v>
      </c>
      <c r="H5607" s="233">
        <v>496520</v>
      </c>
      <c r="I5607" s="233">
        <v>553480</v>
      </c>
      <c r="J5607" s="233">
        <v>635561</v>
      </c>
      <c r="K5607" s="233">
        <v>507864</v>
      </c>
      <c r="L5607" s="233">
        <v>610110</v>
      </c>
      <c r="M5607" s="233">
        <v>699671</v>
      </c>
      <c r="N5607" s="233">
        <v>654022</v>
      </c>
      <c r="O5607" s="233">
        <v>679433</v>
      </c>
      <c r="P5607" s="234">
        <v>751098</v>
      </c>
    </row>
    <row r="5608" spans="1:16" x14ac:dyDescent="0.25">
      <c r="A5608" s="231" t="s">
        <v>2470</v>
      </c>
      <c r="B5608" s="232" t="s">
        <v>9835</v>
      </c>
      <c r="C5608" s="233">
        <v>465543</v>
      </c>
      <c r="D5608" s="233">
        <v>650072</v>
      </c>
      <c r="E5608" s="233">
        <v>928732</v>
      </c>
      <c r="F5608" s="233">
        <v>1086625</v>
      </c>
      <c r="G5608" s="233">
        <v>999972</v>
      </c>
      <c r="H5608" s="233">
        <v>889538</v>
      </c>
      <c r="I5608" s="233">
        <v>1267652</v>
      </c>
      <c r="J5608" s="233">
        <v>1281536</v>
      </c>
      <c r="K5608" s="233">
        <v>1107024</v>
      </c>
      <c r="L5608" s="233">
        <v>1169294</v>
      </c>
      <c r="M5608" s="233">
        <v>1553832</v>
      </c>
      <c r="N5608" s="233">
        <v>1617839</v>
      </c>
      <c r="O5608" s="233">
        <v>1840850</v>
      </c>
      <c r="P5608" s="234">
        <v>2087487</v>
      </c>
    </row>
    <row r="5609" spans="1:16" x14ac:dyDescent="0.25">
      <c r="A5609" s="231" t="s">
        <v>1084</v>
      </c>
      <c r="B5609" s="232" t="s">
        <v>9836</v>
      </c>
      <c r="C5609" s="233">
        <v>3359994</v>
      </c>
      <c r="D5609" s="233">
        <v>3267481</v>
      </c>
      <c r="E5609" s="233">
        <v>3240043</v>
      </c>
      <c r="F5609" s="233">
        <v>3415258</v>
      </c>
      <c r="G5609" s="233">
        <v>3482498</v>
      </c>
      <c r="H5609" s="233">
        <v>3114562</v>
      </c>
      <c r="I5609" s="233">
        <v>3625824</v>
      </c>
      <c r="J5609" s="233">
        <v>3889418</v>
      </c>
      <c r="K5609" s="233">
        <v>2993924</v>
      </c>
      <c r="L5609" s="233">
        <v>3449844</v>
      </c>
      <c r="M5609" s="233">
        <v>4422281</v>
      </c>
      <c r="N5609" s="233">
        <v>4430555</v>
      </c>
      <c r="O5609" s="233">
        <v>4462526</v>
      </c>
      <c r="P5609" s="234">
        <v>4578833</v>
      </c>
    </row>
    <row r="5610" spans="1:16" x14ac:dyDescent="0.25">
      <c r="A5610" s="231" t="s">
        <v>2271</v>
      </c>
      <c r="B5610" s="232" t="s">
        <v>9837</v>
      </c>
      <c r="C5610" s="233">
        <v>1135853</v>
      </c>
      <c r="D5610" s="233">
        <v>902723</v>
      </c>
      <c r="E5610" s="233">
        <v>793956</v>
      </c>
      <c r="F5610" s="233">
        <v>759180</v>
      </c>
      <c r="G5610" s="233">
        <v>761099</v>
      </c>
      <c r="H5610" s="233">
        <v>765671</v>
      </c>
      <c r="I5610" s="233">
        <v>926474</v>
      </c>
      <c r="J5610" s="233">
        <v>952221</v>
      </c>
      <c r="K5610" s="233">
        <v>838328</v>
      </c>
      <c r="L5610" s="233">
        <v>1077425</v>
      </c>
      <c r="M5610" s="233">
        <v>1305966</v>
      </c>
      <c r="N5610" s="233">
        <v>1254082</v>
      </c>
      <c r="O5610" s="233">
        <v>1359028</v>
      </c>
      <c r="P5610" s="234">
        <v>1471192</v>
      </c>
    </row>
    <row r="5611" spans="1:16" x14ac:dyDescent="0.25">
      <c r="A5611" s="231" t="s">
        <v>2469</v>
      </c>
      <c r="B5611" s="232" t="s">
        <v>9838</v>
      </c>
      <c r="C5611" s="233">
        <v>114851</v>
      </c>
      <c r="D5611" s="233">
        <v>124369</v>
      </c>
      <c r="E5611" s="233">
        <v>101613</v>
      </c>
      <c r="F5611" s="233">
        <v>121722</v>
      </c>
      <c r="G5611" s="233">
        <v>158238</v>
      </c>
      <c r="H5611" s="233">
        <v>122063</v>
      </c>
      <c r="I5611" s="233">
        <v>104199</v>
      </c>
      <c r="J5611" s="233">
        <v>94830</v>
      </c>
      <c r="K5611" s="233">
        <v>73151</v>
      </c>
      <c r="L5611" s="233">
        <v>84753</v>
      </c>
      <c r="M5611" s="233">
        <v>117172</v>
      </c>
      <c r="N5611" s="233">
        <v>89798</v>
      </c>
      <c r="O5611" s="233">
        <v>111198</v>
      </c>
      <c r="P5611" s="234">
        <v>90895</v>
      </c>
    </row>
    <row r="5612" spans="1:16" x14ac:dyDescent="0.25">
      <c r="A5612" s="231" t="s">
        <v>2332</v>
      </c>
      <c r="B5612" s="232" t="s">
        <v>9839</v>
      </c>
      <c r="C5612" s="233">
        <v>302357</v>
      </c>
      <c r="D5612" s="233">
        <v>296852</v>
      </c>
      <c r="E5612" s="233">
        <v>355543</v>
      </c>
      <c r="F5612" s="233">
        <v>374223</v>
      </c>
      <c r="G5612" s="233">
        <v>355639</v>
      </c>
      <c r="H5612" s="233">
        <v>362348</v>
      </c>
      <c r="I5612" s="233">
        <v>393485</v>
      </c>
      <c r="J5612" s="233">
        <v>346781</v>
      </c>
      <c r="K5612" s="233">
        <v>296358</v>
      </c>
      <c r="L5612" s="233">
        <v>303413</v>
      </c>
      <c r="M5612" s="233">
        <v>388541</v>
      </c>
      <c r="N5612" s="233">
        <v>353855</v>
      </c>
      <c r="O5612" s="233">
        <v>359732</v>
      </c>
      <c r="P5612" s="234">
        <v>399511</v>
      </c>
    </row>
    <row r="5613" spans="1:16" x14ac:dyDescent="0.25">
      <c r="A5613" s="231" t="s">
        <v>2866</v>
      </c>
      <c r="B5613" s="232" t="s">
        <v>9840</v>
      </c>
      <c r="C5613" s="233">
        <v>176555</v>
      </c>
      <c r="D5613" s="233">
        <v>159332</v>
      </c>
      <c r="E5613" s="233">
        <v>258773</v>
      </c>
      <c r="F5613" s="233">
        <v>158353</v>
      </c>
      <c r="G5613" s="233">
        <v>117064</v>
      </c>
      <c r="H5613" s="233">
        <v>97878</v>
      </c>
      <c r="I5613" s="233">
        <v>100784</v>
      </c>
      <c r="J5613" s="233">
        <v>108120</v>
      </c>
      <c r="K5613" s="233">
        <v>76129</v>
      </c>
      <c r="L5613" s="233">
        <v>69584</v>
      </c>
      <c r="M5613" s="233">
        <v>72216</v>
      </c>
      <c r="N5613" s="233">
        <v>50899</v>
      </c>
      <c r="O5613" s="233">
        <v>55811</v>
      </c>
      <c r="P5613" s="234">
        <v>72416</v>
      </c>
    </row>
    <row r="5614" spans="1:16" x14ac:dyDescent="0.25">
      <c r="A5614" s="231" t="s">
        <v>8843</v>
      </c>
      <c r="B5614" s="232" t="s">
        <v>8844</v>
      </c>
      <c r="C5614" s="233">
        <v>73387</v>
      </c>
      <c r="D5614" s="233">
        <v>79155</v>
      </c>
      <c r="E5614" s="233">
        <v>114065</v>
      </c>
      <c r="F5614" s="233">
        <v>77657</v>
      </c>
      <c r="G5614" s="233">
        <v>59640</v>
      </c>
      <c r="H5614" s="233">
        <v>57756</v>
      </c>
      <c r="I5614" s="233">
        <v>63903</v>
      </c>
      <c r="J5614" s="233">
        <v>65043</v>
      </c>
      <c r="K5614" s="233">
        <v>58166</v>
      </c>
      <c r="L5614" s="233">
        <v>79119</v>
      </c>
      <c r="M5614" s="233">
        <v>93608</v>
      </c>
      <c r="N5614" s="233">
        <v>68436</v>
      </c>
      <c r="O5614" s="233">
        <v>64119</v>
      </c>
      <c r="P5614" s="234">
        <v>61705</v>
      </c>
    </row>
    <row r="5615" spans="1:16" x14ac:dyDescent="0.25">
      <c r="A5615" s="231" t="s">
        <v>8617</v>
      </c>
      <c r="B5615" s="232" t="s">
        <v>9841</v>
      </c>
      <c r="C5615" s="233">
        <v>53199</v>
      </c>
      <c r="D5615" s="233">
        <v>54492</v>
      </c>
      <c r="E5615" s="233">
        <v>55046</v>
      </c>
      <c r="F5615" s="233">
        <v>55671</v>
      </c>
      <c r="G5615" s="233">
        <v>52049</v>
      </c>
      <c r="H5615" s="233">
        <v>54404</v>
      </c>
      <c r="I5615" s="233">
        <v>59670</v>
      </c>
      <c r="J5615" s="233">
        <v>61690</v>
      </c>
      <c r="K5615" s="233">
        <v>43367</v>
      </c>
      <c r="L5615" s="233">
        <v>46304</v>
      </c>
      <c r="M5615" s="233">
        <v>50820</v>
      </c>
      <c r="N5615" s="233">
        <v>45293</v>
      </c>
      <c r="O5615" s="233">
        <v>46214</v>
      </c>
      <c r="P5615" s="234">
        <v>45812</v>
      </c>
    </row>
    <row r="5616" spans="1:16" x14ac:dyDescent="0.25">
      <c r="A5616" s="231" t="s">
        <v>2959</v>
      </c>
      <c r="B5616" s="232" t="s">
        <v>5959</v>
      </c>
      <c r="C5616" s="233">
        <v>501830</v>
      </c>
      <c r="D5616" s="233">
        <v>514509</v>
      </c>
      <c r="E5616" s="233">
        <v>522487</v>
      </c>
      <c r="F5616" s="233">
        <v>480034</v>
      </c>
      <c r="G5616" s="233">
        <v>366282</v>
      </c>
      <c r="H5616" s="233">
        <v>348207</v>
      </c>
      <c r="I5616" s="233">
        <v>365814</v>
      </c>
      <c r="J5616" s="233">
        <v>359901</v>
      </c>
      <c r="K5616" s="233">
        <v>288732</v>
      </c>
      <c r="L5616" s="233">
        <v>308624</v>
      </c>
      <c r="M5616" s="233">
        <v>343174</v>
      </c>
      <c r="N5616" s="233">
        <v>310688</v>
      </c>
      <c r="O5616" s="233">
        <v>331005</v>
      </c>
      <c r="P5616" s="234">
        <v>325379</v>
      </c>
    </row>
    <row r="5617" spans="1:16" x14ac:dyDescent="0.25">
      <c r="A5617" s="231" t="s">
        <v>2932</v>
      </c>
      <c r="B5617" s="232" t="s">
        <v>5960</v>
      </c>
      <c r="C5617" s="233">
        <v>164366</v>
      </c>
      <c r="D5617" s="233">
        <v>163567</v>
      </c>
      <c r="E5617" s="233">
        <v>153603</v>
      </c>
      <c r="F5617" s="233">
        <v>126639</v>
      </c>
      <c r="G5617" s="233">
        <v>96044</v>
      </c>
      <c r="H5617" s="233">
        <v>91270</v>
      </c>
      <c r="I5617" s="233">
        <v>83594</v>
      </c>
      <c r="J5617" s="233">
        <v>96258</v>
      </c>
      <c r="K5617" s="233">
        <v>84187</v>
      </c>
      <c r="L5617" s="233">
        <v>81405</v>
      </c>
      <c r="M5617" s="233">
        <v>126819</v>
      </c>
      <c r="N5617" s="233">
        <v>133377</v>
      </c>
      <c r="O5617" s="233">
        <v>146888</v>
      </c>
      <c r="P5617" s="234">
        <v>103988</v>
      </c>
    </row>
    <row r="5618" spans="1:16" x14ac:dyDescent="0.25">
      <c r="A5618" s="231" t="s">
        <v>5962</v>
      </c>
      <c r="B5618" s="232" t="s">
        <v>5963</v>
      </c>
      <c r="C5618" s="233">
        <v>1202831</v>
      </c>
      <c r="D5618" s="233">
        <v>1350091</v>
      </c>
      <c r="E5618" s="233">
        <v>1377085</v>
      </c>
      <c r="F5618" s="233">
        <v>1646303</v>
      </c>
      <c r="G5618" s="233">
        <v>1704254</v>
      </c>
      <c r="H5618" s="233">
        <v>1736421</v>
      </c>
      <c r="I5618" s="233">
        <v>2079407</v>
      </c>
      <c r="J5618" s="233">
        <v>2348229</v>
      </c>
      <c r="K5618" s="233">
        <v>2231765</v>
      </c>
      <c r="L5618" s="233">
        <v>2116553</v>
      </c>
      <c r="M5618" s="233">
        <v>2247681</v>
      </c>
      <c r="N5618" s="233">
        <v>2340645</v>
      </c>
      <c r="O5618" s="233">
        <v>2544051</v>
      </c>
      <c r="P5618" s="234">
        <v>2623097</v>
      </c>
    </row>
    <row r="5619" spans="1:16" x14ac:dyDescent="0.25">
      <c r="A5619" s="231" t="s">
        <v>1608</v>
      </c>
      <c r="B5619" s="232" t="s">
        <v>5964</v>
      </c>
      <c r="C5619" s="233">
        <v>1976700</v>
      </c>
      <c r="D5619" s="233">
        <v>2145291</v>
      </c>
      <c r="E5619" s="233">
        <v>2482926</v>
      </c>
      <c r="F5619" s="233">
        <v>2871158</v>
      </c>
      <c r="G5619" s="233">
        <v>3033455</v>
      </c>
      <c r="H5619" s="233">
        <v>3026662</v>
      </c>
      <c r="I5619" s="233">
        <v>3357238</v>
      </c>
      <c r="J5619" s="233">
        <v>3498725</v>
      </c>
      <c r="K5619" s="233">
        <v>2742766</v>
      </c>
      <c r="L5619" s="233">
        <v>3829245</v>
      </c>
      <c r="M5619" s="233">
        <v>5189584</v>
      </c>
      <c r="N5619" s="233">
        <v>4526844</v>
      </c>
      <c r="O5619" s="233">
        <v>4694831</v>
      </c>
      <c r="P5619" s="234">
        <v>4611346</v>
      </c>
    </row>
    <row r="5620" spans="1:16" x14ac:dyDescent="0.25">
      <c r="A5620" s="231" t="s">
        <v>8101</v>
      </c>
      <c r="B5620" s="232" t="s">
        <v>8102</v>
      </c>
      <c r="C5620" s="233">
        <v>591015</v>
      </c>
      <c r="D5620" s="233">
        <v>614265</v>
      </c>
      <c r="E5620" s="233">
        <v>672962</v>
      </c>
      <c r="F5620" s="233">
        <v>744532</v>
      </c>
      <c r="G5620" s="233">
        <v>844459</v>
      </c>
      <c r="H5620" s="233">
        <v>818137</v>
      </c>
      <c r="I5620" s="233">
        <v>860303</v>
      </c>
      <c r="J5620" s="233">
        <v>677476</v>
      </c>
      <c r="K5620" s="233">
        <v>610816</v>
      </c>
      <c r="L5620" s="233">
        <v>821182</v>
      </c>
      <c r="M5620" s="233">
        <v>1034410</v>
      </c>
      <c r="N5620" s="233">
        <v>857793</v>
      </c>
      <c r="O5620" s="233">
        <v>956249</v>
      </c>
      <c r="P5620" s="234">
        <v>853931</v>
      </c>
    </row>
    <row r="5621" spans="1:16" x14ac:dyDescent="0.25">
      <c r="A5621" s="231" t="s">
        <v>8067</v>
      </c>
      <c r="B5621" s="232" t="s">
        <v>8068</v>
      </c>
      <c r="C5621" s="233">
        <v>378626</v>
      </c>
      <c r="D5621" s="233">
        <v>458463</v>
      </c>
      <c r="E5621" s="233">
        <v>452898</v>
      </c>
      <c r="F5621" s="233">
        <v>594386</v>
      </c>
      <c r="G5621" s="233">
        <v>496714</v>
      </c>
      <c r="H5621" s="233">
        <v>662231</v>
      </c>
      <c r="I5621" s="233">
        <v>1102071</v>
      </c>
      <c r="J5621" s="233">
        <v>954546</v>
      </c>
      <c r="K5621" s="233">
        <v>1108775</v>
      </c>
      <c r="L5621" s="233">
        <v>1444045</v>
      </c>
      <c r="M5621" s="233">
        <v>1906117</v>
      </c>
      <c r="N5621" s="233">
        <v>1793146</v>
      </c>
      <c r="O5621" s="233">
        <v>1538938</v>
      </c>
      <c r="P5621" s="234">
        <v>1499504</v>
      </c>
    </row>
    <row r="5622" spans="1:16" x14ac:dyDescent="0.25">
      <c r="A5622" s="231" t="s">
        <v>2705</v>
      </c>
      <c r="B5622" s="232" t="s">
        <v>5965</v>
      </c>
      <c r="C5622" s="233">
        <v>69993</v>
      </c>
      <c r="D5622" s="233">
        <v>66739</v>
      </c>
      <c r="E5622" s="233">
        <v>86008</v>
      </c>
      <c r="F5622" s="233">
        <v>110966</v>
      </c>
      <c r="G5622" s="233">
        <v>79400</v>
      </c>
      <c r="H5622" s="233">
        <v>88617</v>
      </c>
      <c r="I5622" s="233">
        <v>91764</v>
      </c>
      <c r="J5622" s="233">
        <v>70399</v>
      </c>
      <c r="K5622" s="233">
        <v>55429</v>
      </c>
      <c r="L5622" s="233">
        <v>72151</v>
      </c>
      <c r="M5622" s="233">
        <v>81478</v>
      </c>
      <c r="N5622" s="233">
        <v>90540</v>
      </c>
      <c r="O5622" s="233">
        <v>66247</v>
      </c>
      <c r="P5622" s="234">
        <v>70549</v>
      </c>
    </row>
    <row r="5623" spans="1:16" x14ac:dyDescent="0.25">
      <c r="A5623" s="231" t="s">
        <v>2613</v>
      </c>
      <c r="B5623" s="232" t="s">
        <v>4119</v>
      </c>
      <c r="C5623" s="233">
        <v>660643</v>
      </c>
      <c r="D5623" s="233">
        <v>658831</v>
      </c>
      <c r="E5623" s="233">
        <v>680207</v>
      </c>
      <c r="F5623" s="233">
        <v>709021</v>
      </c>
      <c r="G5623" s="233">
        <v>734639</v>
      </c>
      <c r="H5623" s="233">
        <v>829299</v>
      </c>
      <c r="I5623" s="233">
        <v>841764</v>
      </c>
      <c r="J5623" s="233">
        <v>864792</v>
      </c>
      <c r="K5623" s="233">
        <v>724389</v>
      </c>
      <c r="L5623" s="233">
        <v>841257</v>
      </c>
      <c r="M5623" s="233">
        <v>1016469</v>
      </c>
      <c r="N5623" s="233">
        <v>878901</v>
      </c>
      <c r="O5623" s="233">
        <v>882358</v>
      </c>
      <c r="P5623" s="234">
        <v>856749</v>
      </c>
    </row>
    <row r="5624" spans="1:16" x14ac:dyDescent="0.25">
      <c r="A5624" s="231" t="s">
        <v>9393</v>
      </c>
      <c r="B5624" s="232" t="s">
        <v>9842</v>
      </c>
      <c r="C5624" s="233">
        <v>230224</v>
      </c>
      <c r="D5624" s="233">
        <v>258840</v>
      </c>
      <c r="E5624" s="233">
        <v>276099</v>
      </c>
      <c r="F5624" s="233">
        <v>332832</v>
      </c>
      <c r="G5624" s="233">
        <v>351989</v>
      </c>
      <c r="H5624" s="233">
        <v>398180</v>
      </c>
      <c r="I5624" s="233">
        <v>491930</v>
      </c>
      <c r="J5624" s="233">
        <v>443397</v>
      </c>
      <c r="K5624" s="233">
        <v>462702</v>
      </c>
      <c r="L5624" s="233">
        <v>681186</v>
      </c>
      <c r="M5624" s="233">
        <v>1037912</v>
      </c>
      <c r="N5624" s="233">
        <v>946757</v>
      </c>
      <c r="O5624" s="233">
        <v>1105953</v>
      </c>
      <c r="P5624" s="234">
        <v>1058113</v>
      </c>
    </row>
    <row r="5625" spans="1:16" x14ac:dyDescent="0.25">
      <c r="A5625" s="231" t="s">
        <v>7801</v>
      </c>
      <c r="B5625" s="232" t="s">
        <v>9843</v>
      </c>
      <c r="C5625" s="233">
        <v>200333</v>
      </c>
      <c r="D5625" s="233">
        <v>173385</v>
      </c>
      <c r="E5625" s="233">
        <v>188659</v>
      </c>
      <c r="F5625" s="233">
        <v>244243</v>
      </c>
      <c r="G5625" s="233">
        <v>261047</v>
      </c>
      <c r="H5625" s="233">
        <v>284400</v>
      </c>
      <c r="I5625" s="233">
        <v>320774</v>
      </c>
      <c r="J5625" s="233">
        <v>321764</v>
      </c>
      <c r="K5625" s="233">
        <v>272902</v>
      </c>
      <c r="L5625" s="233">
        <v>351894</v>
      </c>
      <c r="M5625" s="233">
        <v>419989</v>
      </c>
      <c r="N5625" s="233">
        <v>426038</v>
      </c>
      <c r="O5625" s="233">
        <v>500142</v>
      </c>
      <c r="P5625" s="234">
        <v>542479</v>
      </c>
    </row>
    <row r="5626" spans="1:16" x14ac:dyDescent="0.25">
      <c r="A5626" s="231" t="s">
        <v>8621</v>
      </c>
      <c r="B5626" s="232" t="s">
        <v>8622</v>
      </c>
      <c r="C5626" s="233">
        <v>312666</v>
      </c>
      <c r="D5626" s="233">
        <v>264804</v>
      </c>
      <c r="E5626" s="233">
        <v>256109</v>
      </c>
      <c r="F5626" s="233">
        <v>243765</v>
      </c>
      <c r="G5626" s="233">
        <v>190225</v>
      </c>
      <c r="H5626" s="233">
        <v>171810</v>
      </c>
      <c r="I5626" s="233">
        <v>148855</v>
      </c>
      <c r="J5626" s="233">
        <v>159579</v>
      </c>
      <c r="K5626" s="233">
        <v>113004</v>
      </c>
      <c r="L5626" s="233">
        <v>148494</v>
      </c>
      <c r="M5626" s="233">
        <v>187393</v>
      </c>
      <c r="N5626" s="233">
        <v>130946</v>
      </c>
      <c r="O5626" s="233">
        <v>151618</v>
      </c>
      <c r="P5626" s="234">
        <v>139843</v>
      </c>
    </row>
    <row r="5627" spans="1:16" x14ac:dyDescent="0.25">
      <c r="A5627" s="231" t="s">
        <v>8408</v>
      </c>
      <c r="B5627" s="232" t="s">
        <v>8409</v>
      </c>
      <c r="C5627" s="233">
        <v>103124</v>
      </c>
      <c r="D5627" s="233">
        <v>93803</v>
      </c>
      <c r="E5627" s="233">
        <v>109173</v>
      </c>
      <c r="F5627" s="233">
        <v>139759</v>
      </c>
      <c r="G5627" s="233">
        <v>108863</v>
      </c>
      <c r="H5627" s="233">
        <v>86631</v>
      </c>
      <c r="I5627" s="233">
        <v>57037</v>
      </c>
      <c r="J5627" s="233">
        <v>53536</v>
      </c>
      <c r="K5627" s="233">
        <v>59556</v>
      </c>
      <c r="L5627" s="233">
        <v>57908</v>
      </c>
      <c r="M5627" s="233">
        <v>365453</v>
      </c>
      <c r="N5627" s="233">
        <v>454418</v>
      </c>
      <c r="O5627" s="233">
        <v>98092</v>
      </c>
      <c r="P5627" s="234">
        <v>62275</v>
      </c>
    </row>
    <row r="5628" spans="1:16" x14ac:dyDescent="0.25">
      <c r="A5628" s="231" t="s">
        <v>2899</v>
      </c>
      <c r="B5628" s="232" t="s">
        <v>9844</v>
      </c>
      <c r="C5628" s="233">
        <v>295276</v>
      </c>
      <c r="D5628" s="233">
        <v>349142</v>
      </c>
      <c r="E5628" s="233">
        <v>395177</v>
      </c>
      <c r="F5628" s="233">
        <v>534318</v>
      </c>
      <c r="G5628" s="233">
        <v>542991</v>
      </c>
      <c r="H5628" s="233">
        <v>759464</v>
      </c>
      <c r="I5628" s="233">
        <v>1115878</v>
      </c>
      <c r="J5628" s="233">
        <v>842872</v>
      </c>
      <c r="K5628" s="233">
        <v>966883</v>
      </c>
      <c r="L5628" s="233">
        <v>1159331</v>
      </c>
      <c r="M5628" s="233">
        <v>1288735</v>
      </c>
      <c r="N5628" s="233">
        <v>1264224</v>
      </c>
      <c r="O5628" s="233">
        <v>1138043</v>
      </c>
      <c r="P5628" s="234">
        <v>1007063</v>
      </c>
    </row>
    <row r="5629" spans="1:16" x14ac:dyDescent="0.25">
      <c r="A5629" s="231" t="s">
        <v>8863</v>
      </c>
      <c r="B5629" s="232" t="s">
        <v>8864</v>
      </c>
      <c r="C5629" s="233">
        <v>39669</v>
      </c>
      <c r="D5629" s="233">
        <v>44459</v>
      </c>
      <c r="E5629" s="233">
        <v>58950</v>
      </c>
      <c r="F5629" s="233">
        <v>70677</v>
      </c>
      <c r="G5629" s="233">
        <v>70417</v>
      </c>
      <c r="H5629" s="233">
        <v>77081</v>
      </c>
      <c r="I5629" s="233">
        <v>94601</v>
      </c>
      <c r="J5629" s="233">
        <v>79137</v>
      </c>
      <c r="K5629" s="233">
        <v>81010</v>
      </c>
      <c r="L5629" s="233">
        <v>119362</v>
      </c>
      <c r="M5629" s="233">
        <v>119095</v>
      </c>
      <c r="N5629" s="233">
        <v>84580</v>
      </c>
      <c r="O5629" s="233">
        <v>105487</v>
      </c>
      <c r="P5629" s="234">
        <v>84489</v>
      </c>
    </row>
    <row r="5630" spans="1:16" x14ac:dyDescent="0.25">
      <c r="A5630" s="231" t="s">
        <v>2480</v>
      </c>
      <c r="B5630" s="232" t="s">
        <v>9845</v>
      </c>
      <c r="C5630" s="233">
        <v>92271</v>
      </c>
      <c r="D5630" s="233">
        <v>90718</v>
      </c>
      <c r="E5630" s="233">
        <v>116325</v>
      </c>
      <c r="F5630" s="233">
        <v>160930</v>
      </c>
      <c r="G5630" s="233">
        <v>163470</v>
      </c>
      <c r="H5630" s="233">
        <v>152661</v>
      </c>
      <c r="I5630" s="233">
        <v>187879</v>
      </c>
      <c r="J5630" s="233">
        <v>178988</v>
      </c>
      <c r="K5630" s="233">
        <v>170105</v>
      </c>
      <c r="L5630" s="233">
        <v>192037</v>
      </c>
      <c r="M5630" s="233">
        <v>224482</v>
      </c>
      <c r="N5630" s="233">
        <v>234804</v>
      </c>
      <c r="O5630" s="233">
        <v>275619</v>
      </c>
      <c r="P5630" s="234">
        <v>294807</v>
      </c>
    </row>
    <row r="5631" spans="1:16" x14ac:dyDescent="0.25">
      <c r="A5631" s="231" t="s">
        <v>2693</v>
      </c>
      <c r="B5631" s="232" t="s">
        <v>9846</v>
      </c>
      <c r="C5631" s="233">
        <v>900238</v>
      </c>
      <c r="D5631" s="233">
        <v>917862</v>
      </c>
      <c r="E5631" s="233">
        <v>1081019</v>
      </c>
      <c r="F5631" s="233">
        <v>1139546</v>
      </c>
      <c r="G5631" s="233">
        <v>1119027</v>
      </c>
      <c r="H5631" s="233">
        <v>1102191</v>
      </c>
      <c r="I5631" s="233">
        <v>1300758</v>
      </c>
      <c r="J5631" s="233">
        <v>1427170</v>
      </c>
      <c r="K5631" s="233">
        <v>1215842</v>
      </c>
      <c r="L5631" s="233">
        <v>1340673</v>
      </c>
      <c r="M5631" s="233">
        <v>1606438</v>
      </c>
      <c r="N5631" s="233">
        <v>1487847</v>
      </c>
      <c r="O5631" s="233">
        <v>1538835</v>
      </c>
      <c r="P5631" s="234">
        <v>1607178</v>
      </c>
    </row>
    <row r="5632" spans="1:16" x14ac:dyDescent="0.25">
      <c r="A5632" s="231" t="s">
        <v>2983</v>
      </c>
      <c r="B5632" s="232" t="s">
        <v>9847</v>
      </c>
      <c r="C5632" s="233">
        <v>24335</v>
      </c>
      <c r="D5632" s="233">
        <v>23728</v>
      </c>
      <c r="E5632" s="233">
        <v>26519</v>
      </c>
      <c r="F5632" s="233">
        <v>47528</v>
      </c>
      <c r="G5632" s="233">
        <v>42982</v>
      </c>
      <c r="H5632" s="233">
        <v>48380</v>
      </c>
      <c r="I5632" s="233">
        <v>44699</v>
      </c>
      <c r="J5632" s="233">
        <v>38841</v>
      </c>
      <c r="K5632" s="233">
        <v>33162</v>
      </c>
      <c r="L5632" s="233">
        <v>41332</v>
      </c>
      <c r="M5632" s="233">
        <v>57845</v>
      </c>
      <c r="N5632" s="233">
        <v>77020</v>
      </c>
      <c r="O5632" s="233">
        <v>86070</v>
      </c>
      <c r="P5632" s="234">
        <v>80416</v>
      </c>
    </row>
    <row r="5633" spans="1:16" x14ac:dyDescent="0.25">
      <c r="A5633" s="231" t="s">
        <v>2106</v>
      </c>
      <c r="B5633" s="232" t="s">
        <v>9848</v>
      </c>
      <c r="C5633" s="233">
        <v>857517</v>
      </c>
      <c r="D5633" s="233">
        <v>787725</v>
      </c>
      <c r="E5633" s="233">
        <v>630410</v>
      </c>
      <c r="F5633" s="233">
        <v>749205</v>
      </c>
      <c r="G5633" s="233">
        <v>700975</v>
      </c>
      <c r="H5633" s="233">
        <v>804858</v>
      </c>
      <c r="I5633" s="233">
        <v>825599</v>
      </c>
      <c r="J5633" s="233">
        <v>811778</v>
      </c>
      <c r="K5633" s="233">
        <v>607551</v>
      </c>
      <c r="L5633" s="233">
        <v>792669</v>
      </c>
      <c r="M5633" s="233">
        <v>973179</v>
      </c>
      <c r="N5633" s="233">
        <v>771733</v>
      </c>
      <c r="O5633" s="233">
        <v>746200</v>
      </c>
      <c r="P5633" s="234">
        <v>697532</v>
      </c>
    </row>
    <row r="5634" spans="1:16" x14ac:dyDescent="0.25">
      <c r="A5634" s="231" t="s">
        <v>2269</v>
      </c>
      <c r="B5634" s="232" t="s">
        <v>9849</v>
      </c>
      <c r="C5634" s="233">
        <v>63826</v>
      </c>
      <c r="D5634" s="233">
        <v>56864</v>
      </c>
      <c r="E5634" s="233">
        <v>49234</v>
      </c>
      <c r="F5634" s="233">
        <v>54514</v>
      </c>
      <c r="G5634" s="233">
        <v>54063</v>
      </c>
      <c r="H5634" s="233">
        <v>63900</v>
      </c>
      <c r="I5634" s="233">
        <v>64608</v>
      </c>
      <c r="J5634" s="233">
        <v>75256</v>
      </c>
      <c r="K5634" s="233">
        <v>66928</v>
      </c>
      <c r="L5634" s="233">
        <v>102692</v>
      </c>
      <c r="M5634" s="233">
        <v>116915</v>
      </c>
      <c r="N5634" s="233">
        <v>90169</v>
      </c>
      <c r="O5634" s="233">
        <v>95899</v>
      </c>
      <c r="P5634" s="234">
        <v>96407</v>
      </c>
    </row>
    <row r="5635" spans="1:16" x14ac:dyDescent="0.25">
      <c r="A5635" s="231" t="s">
        <v>2657</v>
      </c>
      <c r="B5635" s="232" t="s">
        <v>9850</v>
      </c>
      <c r="C5635" s="233">
        <v>628083</v>
      </c>
      <c r="D5635" s="233">
        <v>543876</v>
      </c>
      <c r="E5635" s="233">
        <v>518554</v>
      </c>
      <c r="F5635" s="233">
        <v>622408</v>
      </c>
      <c r="G5635" s="233">
        <v>696474</v>
      </c>
      <c r="H5635" s="233">
        <v>776335</v>
      </c>
      <c r="I5635" s="233">
        <v>819486</v>
      </c>
      <c r="J5635" s="233">
        <v>829061</v>
      </c>
      <c r="K5635" s="233">
        <v>677544</v>
      </c>
      <c r="L5635" s="233">
        <v>813476</v>
      </c>
      <c r="M5635" s="233">
        <v>1001873</v>
      </c>
      <c r="N5635" s="233">
        <v>822576</v>
      </c>
      <c r="O5635" s="233">
        <v>861696</v>
      </c>
      <c r="P5635" s="234">
        <v>884412</v>
      </c>
    </row>
    <row r="5636" spans="1:16" x14ac:dyDescent="0.25">
      <c r="A5636" s="231" t="s">
        <v>8065</v>
      </c>
      <c r="B5636" s="232" t="s">
        <v>9851</v>
      </c>
      <c r="C5636" s="233">
        <v>28659</v>
      </c>
      <c r="D5636" s="233">
        <v>25721</v>
      </c>
      <c r="E5636" s="233">
        <v>36781</v>
      </c>
      <c r="F5636" s="233">
        <v>41775</v>
      </c>
      <c r="G5636" s="233">
        <v>34038</v>
      </c>
      <c r="H5636" s="233">
        <v>45570</v>
      </c>
      <c r="I5636" s="233">
        <v>86073</v>
      </c>
      <c r="J5636" s="233">
        <v>91041</v>
      </c>
      <c r="K5636" s="233">
        <v>86171</v>
      </c>
      <c r="L5636" s="233">
        <v>95270</v>
      </c>
      <c r="M5636" s="233">
        <v>107844</v>
      </c>
      <c r="N5636" s="233">
        <v>74000</v>
      </c>
      <c r="O5636" s="233">
        <v>73583</v>
      </c>
      <c r="P5636" s="234">
        <v>55923</v>
      </c>
    </row>
    <row r="5637" spans="1:16" x14ac:dyDescent="0.25">
      <c r="A5637" s="231" t="s">
        <v>2903</v>
      </c>
      <c r="B5637" s="232" t="s">
        <v>9852</v>
      </c>
      <c r="C5637" s="233">
        <v>53873</v>
      </c>
      <c r="D5637" s="233">
        <v>50791</v>
      </c>
      <c r="E5637" s="233">
        <v>41985</v>
      </c>
      <c r="F5637" s="233">
        <v>38966</v>
      </c>
      <c r="G5637" s="233">
        <v>44342</v>
      </c>
      <c r="H5637" s="233">
        <v>81926</v>
      </c>
      <c r="I5637" s="233">
        <v>77105</v>
      </c>
      <c r="J5637" s="233">
        <v>66412</v>
      </c>
      <c r="K5637" s="233">
        <v>73331</v>
      </c>
      <c r="L5637" s="233">
        <v>120358</v>
      </c>
      <c r="M5637" s="233">
        <v>141224</v>
      </c>
      <c r="N5637" s="233">
        <v>98159</v>
      </c>
      <c r="O5637" s="233">
        <v>61216</v>
      </c>
      <c r="P5637" s="234">
        <v>72019</v>
      </c>
    </row>
    <row r="5638" spans="1:16" x14ac:dyDescent="0.25">
      <c r="A5638" s="231" t="s">
        <v>8358</v>
      </c>
      <c r="B5638" s="232" t="s">
        <v>9853</v>
      </c>
      <c r="C5638" s="233">
        <v>76756</v>
      </c>
      <c r="D5638" s="233">
        <v>64368</v>
      </c>
      <c r="E5638" s="233">
        <v>84155</v>
      </c>
      <c r="F5638" s="233">
        <v>89139</v>
      </c>
      <c r="G5638" s="233">
        <v>100293</v>
      </c>
      <c r="H5638" s="233">
        <v>111300</v>
      </c>
      <c r="I5638" s="233">
        <v>155213</v>
      </c>
      <c r="J5638" s="233">
        <v>148346</v>
      </c>
      <c r="K5638" s="233">
        <v>112594</v>
      </c>
      <c r="L5638" s="233">
        <v>129412</v>
      </c>
      <c r="M5638" s="233">
        <v>148410</v>
      </c>
      <c r="N5638" s="233">
        <v>147038</v>
      </c>
      <c r="O5638" s="233">
        <v>141297</v>
      </c>
      <c r="P5638" s="234">
        <v>154255</v>
      </c>
    </row>
    <row r="5639" spans="1:16" x14ac:dyDescent="0.25">
      <c r="A5639" s="231" t="s">
        <v>3011</v>
      </c>
      <c r="B5639" s="232" t="s">
        <v>9854</v>
      </c>
      <c r="C5639" s="233">
        <v>36974</v>
      </c>
      <c r="D5639" s="233">
        <v>34588</v>
      </c>
      <c r="E5639" s="233">
        <v>30692</v>
      </c>
      <c r="F5639" s="233">
        <v>23447</v>
      </c>
      <c r="G5639" s="233">
        <v>27714</v>
      </c>
      <c r="H5639" s="233">
        <v>25805</v>
      </c>
      <c r="I5639" s="233">
        <v>2533</v>
      </c>
      <c r="J5639" s="233">
        <v>530</v>
      </c>
      <c r="K5639" s="233">
        <v>54</v>
      </c>
      <c r="L5639" s="233">
        <v>5</v>
      </c>
      <c r="M5639" s="233">
        <v>5</v>
      </c>
      <c r="N5639" s="233"/>
      <c r="O5639" s="233"/>
      <c r="P5639" s="234"/>
    </row>
    <row r="5640" spans="1:16" x14ac:dyDescent="0.25">
      <c r="A5640" s="231" t="s">
        <v>2316</v>
      </c>
      <c r="B5640" s="232" t="s">
        <v>9855</v>
      </c>
      <c r="C5640" s="233">
        <v>27425</v>
      </c>
      <c r="D5640" s="233">
        <v>27110</v>
      </c>
      <c r="E5640" s="233">
        <v>37588</v>
      </c>
      <c r="F5640" s="233">
        <v>23600</v>
      </c>
      <c r="G5640" s="233">
        <v>31281</v>
      </c>
      <c r="H5640" s="233">
        <v>44302</v>
      </c>
      <c r="I5640" s="233">
        <v>37354</v>
      </c>
      <c r="J5640" s="233">
        <v>27908</v>
      </c>
      <c r="K5640" s="233">
        <v>26945</v>
      </c>
      <c r="L5640" s="233">
        <v>25004</v>
      </c>
      <c r="M5640" s="233">
        <v>33762</v>
      </c>
      <c r="N5640" s="233">
        <v>28950</v>
      </c>
      <c r="O5640" s="233">
        <v>27416</v>
      </c>
      <c r="P5640" s="234">
        <v>34613</v>
      </c>
    </row>
    <row r="5641" spans="1:16" x14ac:dyDescent="0.25">
      <c r="A5641" s="231" t="s">
        <v>1582</v>
      </c>
      <c r="B5641" s="232" t="s">
        <v>4122</v>
      </c>
      <c r="C5641" s="233">
        <v>1121387</v>
      </c>
      <c r="D5641" s="233">
        <v>1131685</v>
      </c>
      <c r="E5641" s="233">
        <v>1266317</v>
      </c>
      <c r="F5641" s="233">
        <v>1370839</v>
      </c>
      <c r="G5641" s="233">
        <v>1353187</v>
      </c>
      <c r="H5641" s="233">
        <v>1610423</v>
      </c>
      <c r="I5641" s="233">
        <v>1540854</v>
      </c>
      <c r="J5641" s="233">
        <v>1113842</v>
      </c>
      <c r="K5641" s="233">
        <v>1215187</v>
      </c>
      <c r="L5641" s="233">
        <v>1554522</v>
      </c>
      <c r="M5641" s="233">
        <v>1907921</v>
      </c>
      <c r="N5641" s="233">
        <v>1923548</v>
      </c>
      <c r="O5641" s="233">
        <v>2068522</v>
      </c>
      <c r="P5641" s="234">
        <v>2132698</v>
      </c>
    </row>
    <row r="5642" spans="1:16" x14ac:dyDescent="0.25">
      <c r="A5642" s="231" t="s">
        <v>2700</v>
      </c>
      <c r="B5642" s="232" t="s">
        <v>6649</v>
      </c>
      <c r="C5642" s="233">
        <v>238702</v>
      </c>
      <c r="D5642" s="233">
        <v>242200</v>
      </c>
      <c r="E5642" s="233">
        <v>271447</v>
      </c>
      <c r="F5642" s="233">
        <v>317587</v>
      </c>
      <c r="G5642" s="233">
        <v>319708</v>
      </c>
      <c r="H5642" s="233">
        <v>344613</v>
      </c>
      <c r="I5642" s="233">
        <v>448393</v>
      </c>
      <c r="J5642" s="233">
        <v>568981</v>
      </c>
      <c r="K5642" s="233">
        <v>396645</v>
      </c>
      <c r="L5642" s="233">
        <v>457843</v>
      </c>
      <c r="M5642" s="233">
        <v>609386</v>
      </c>
      <c r="N5642" s="233">
        <v>607894</v>
      </c>
      <c r="O5642" s="233">
        <v>569184</v>
      </c>
      <c r="P5642" s="234">
        <v>556419</v>
      </c>
    </row>
    <row r="5643" spans="1:16" x14ac:dyDescent="0.25">
      <c r="A5643" s="231" t="s">
        <v>2219</v>
      </c>
      <c r="B5643" s="232" t="s">
        <v>5950</v>
      </c>
      <c r="C5643" s="233">
        <v>228357</v>
      </c>
      <c r="D5643" s="233">
        <v>218235</v>
      </c>
      <c r="E5643" s="233">
        <v>192738</v>
      </c>
      <c r="F5643" s="233">
        <v>188010</v>
      </c>
      <c r="G5643" s="233">
        <v>245795</v>
      </c>
      <c r="H5643" s="233">
        <v>197537</v>
      </c>
      <c r="I5643" s="233">
        <v>220523</v>
      </c>
      <c r="J5643" s="233">
        <v>204370</v>
      </c>
      <c r="K5643" s="233">
        <v>177260</v>
      </c>
      <c r="L5643" s="233">
        <v>210866</v>
      </c>
      <c r="M5643" s="233">
        <v>224907</v>
      </c>
      <c r="N5643" s="233">
        <v>212452</v>
      </c>
      <c r="O5643" s="233">
        <v>207211</v>
      </c>
      <c r="P5643" s="234">
        <v>214249</v>
      </c>
    </row>
    <row r="5644" spans="1:16" x14ac:dyDescent="0.25">
      <c r="A5644" s="231" t="s">
        <v>8585</v>
      </c>
      <c r="B5644" s="232" t="s">
        <v>8586</v>
      </c>
      <c r="C5644" s="233">
        <v>115131</v>
      </c>
      <c r="D5644" s="233">
        <v>92390</v>
      </c>
      <c r="E5644" s="233">
        <v>73500</v>
      </c>
      <c r="F5644" s="233">
        <v>92528</v>
      </c>
      <c r="G5644" s="233">
        <v>76582</v>
      </c>
      <c r="H5644" s="233">
        <v>83147</v>
      </c>
      <c r="I5644" s="233">
        <v>108806</v>
      </c>
      <c r="J5644" s="233">
        <v>107781</v>
      </c>
      <c r="K5644" s="233">
        <v>68123</v>
      </c>
      <c r="L5644" s="233">
        <v>76826</v>
      </c>
      <c r="M5644" s="233">
        <v>81514</v>
      </c>
      <c r="N5644" s="233">
        <v>78454</v>
      </c>
      <c r="O5644" s="233">
        <v>76219</v>
      </c>
      <c r="P5644" s="234">
        <v>76652</v>
      </c>
    </row>
    <row r="5645" spans="1:16" x14ac:dyDescent="0.25">
      <c r="A5645" s="231" t="s">
        <v>2081</v>
      </c>
      <c r="B5645" s="232" t="s">
        <v>6771</v>
      </c>
      <c r="C5645" s="233">
        <v>118583</v>
      </c>
      <c r="D5645" s="233">
        <v>101146</v>
      </c>
      <c r="E5645" s="233">
        <v>120329</v>
      </c>
      <c r="F5645" s="233">
        <v>105677</v>
      </c>
      <c r="G5645" s="233">
        <v>134726</v>
      </c>
      <c r="H5645" s="233">
        <v>161969</v>
      </c>
      <c r="I5645" s="233">
        <v>165052</v>
      </c>
      <c r="J5645" s="233">
        <v>169923</v>
      </c>
      <c r="K5645" s="233">
        <v>147185</v>
      </c>
      <c r="L5645" s="233">
        <v>178255</v>
      </c>
      <c r="M5645" s="233">
        <v>189314</v>
      </c>
      <c r="N5645" s="233">
        <v>202792</v>
      </c>
      <c r="O5645" s="233">
        <v>192064</v>
      </c>
      <c r="P5645" s="234">
        <v>196280</v>
      </c>
    </row>
    <row r="5646" spans="1:16" x14ac:dyDescent="0.25">
      <c r="A5646" s="231" t="s">
        <v>2825</v>
      </c>
      <c r="B5646" s="232" t="s">
        <v>9856</v>
      </c>
      <c r="C5646" s="233">
        <v>201572</v>
      </c>
      <c r="D5646" s="233">
        <v>173423</v>
      </c>
      <c r="E5646" s="233">
        <v>195290</v>
      </c>
      <c r="F5646" s="233">
        <v>223922</v>
      </c>
      <c r="G5646" s="233">
        <v>209032</v>
      </c>
      <c r="H5646" s="233">
        <v>174939</v>
      </c>
      <c r="I5646" s="233">
        <v>227111</v>
      </c>
      <c r="J5646" s="233">
        <v>222189</v>
      </c>
      <c r="K5646" s="233">
        <v>164085</v>
      </c>
      <c r="L5646" s="233">
        <v>254289</v>
      </c>
      <c r="M5646" s="233">
        <v>336377</v>
      </c>
      <c r="N5646" s="233">
        <v>301390</v>
      </c>
      <c r="O5646" s="233">
        <v>368873</v>
      </c>
      <c r="P5646" s="234">
        <v>368936</v>
      </c>
    </row>
    <row r="5647" spans="1:16" x14ac:dyDescent="0.25">
      <c r="A5647" s="231" t="s">
        <v>994</v>
      </c>
      <c r="B5647" s="232" t="s">
        <v>9857</v>
      </c>
      <c r="C5647" s="233">
        <v>268232</v>
      </c>
      <c r="D5647" s="233">
        <v>264957</v>
      </c>
      <c r="E5647" s="233">
        <v>257960</v>
      </c>
      <c r="F5647" s="233">
        <v>228056</v>
      </c>
      <c r="G5647" s="233">
        <v>202668</v>
      </c>
      <c r="H5647" s="233">
        <v>207337</v>
      </c>
      <c r="I5647" s="233">
        <v>194518</v>
      </c>
      <c r="J5647" s="233">
        <v>211426</v>
      </c>
      <c r="K5647" s="233">
        <v>210104</v>
      </c>
      <c r="L5647" s="233">
        <v>310823</v>
      </c>
      <c r="M5647" s="233">
        <v>402560</v>
      </c>
      <c r="N5647" s="233">
        <v>457193</v>
      </c>
      <c r="O5647" s="233">
        <v>623273</v>
      </c>
      <c r="P5647" s="234">
        <v>732383</v>
      </c>
    </row>
    <row r="5648" spans="1:16" x14ac:dyDescent="0.25">
      <c r="A5648" s="231" t="s">
        <v>2923</v>
      </c>
      <c r="B5648" s="232" t="s">
        <v>9858</v>
      </c>
      <c r="C5648" s="233">
        <v>69478</v>
      </c>
      <c r="D5648" s="233">
        <v>99997</v>
      </c>
      <c r="E5648" s="233">
        <v>104062</v>
      </c>
      <c r="F5648" s="233">
        <v>97353</v>
      </c>
      <c r="G5648" s="233">
        <v>197609</v>
      </c>
      <c r="H5648" s="233">
        <v>199043</v>
      </c>
      <c r="I5648" s="233">
        <v>174452</v>
      </c>
      <c r="J5648" s="233">
        <v>228382</v>
      </c>
      <c r="K5648" s="233">
        <v>158563</v>
      </c>
      <c r="L5648" s="233">
        <v>137118</v>
      </c>
      <c r="M5648" s="233">
        <v>112404</v>
      </c>
      <c r="N5648" s="233">
        <v>127943</v>
      </c>
      <c r="O5648" s="233">
        <v>105755</v>
      </c>
      <c r="P5648" s="234">
        <v>75972</v>
      </c>
    </row>
    <row r="5649" spans="1:16" x14ac:dyDescent="0.25">
      <c r="A5649" s="231" t="s">
        <v>3141</v>
      </c>
      <c r="B5649" s="232" t="s">
        <v>9859</v>
      </c>
      <c r="C5649" s="233">
        <v>628859</v>
      </c>
      <c r="D5649" s="233">
        <v>569100</v>
      </c>
      <c r="E5649" s="233">
        <v>534927</v>
      </c>
      <c r="F5649" s="233">
        <v>467363</v>
      </c>
      <c r="G5649" s="233">
        <v>375237</v>
      </c>
      <c r="H5649" s="233">
        <v>342478</v>
      </c>
      <c r="I5649" s="233">
        <v>312768</v>
      </c>
      <c r="J5649" s="233">
        <v>280855</v>
      </c>
      <c r="K5649" s="233">
        <v>196964</v>
      </c>
      <c r="L5649" s="233">
        <v>221786</v>
      </c>
      <c r="M5649" s="233">
        <v>256257</v>
      </c>
      <c r="N5649" s="233">
        <v>252541</v>
      </c>
      <c r="O5649" s="233">
        <v>290610</v>
      </c>
      <c r="P5649" s="234">
        <v>756579</v>
      </c>
    </row>
    <row r="5650" spans="1:16" x14ac:dyDescent="0.25">
      <c r="A5650" s="231" t="s">
        <v>3152</v>
      </c>
      <c r="B5650" s="232" t="s">
        <v>9860</v>
      </c>
      <c r="C5650" s="233">
        <v>81430</v>
      </c>
      <c r="D5650" s="233">
        <v>73375</v>
      </c>
      <c r="E5650" s="233">
        <v>61158</v>
      </c>
      <c r="F5650" s="233">
        <v>47049</v>
      </c>
      <c r="G5650" s="233">
        <v>43242</v>
      </c>
      <c r="H5650" s="233">
        <v>36576</v>
      </c>
      <c r="I5650" s="233">
        <v>36219</v>
      </c>
      <c r="J5650" s="233">
        <v>36137</v>
      </c>
      <c r="K5650" s="233">
        <v>30622</v>
      </c>
      <c r="L5650" s="233">
        <v>28038</v>
      </c>
      <c r="M5650" s="233">
        <v>36075</v>
      </c>
      <c r="N5650" s="233">
        <v>30782</v>
      </c>
      <c r="O5650" s="233">
        <v>28732</v>
      </c>
      <c r="P5650" s="234">
        <v>39148</v>
      </c>
    </row>
    <row r="5651" spans="1:16" x14ac:dyDescent="0.25">
      <c r="A5651" s="231" t="s">
        <v>3077</v>
      </c>
      <c r="B5651" s="232" t="s">
        <v>4126</v>
      </c>
      <c r="C5651" s="233">
        <v>335968</v>
      </c>
      <c r="D5651" s="233">
        <v>336837</v>
      </c>
      <c r="E5651" s="233">
        <v>458435</v>
      </c>
      <c r="F5651" s="233">
        <v>496284</v>
      </c>
      <c r="G5651" s="233">
        <v>544758</v>
      </c>
      <c r="H5651" s="233">
        <v>660801</v>
      </c>
      <c r="I5651" s="233">
        <v>634481</v>
      </c>
      <c r="J5651" s="233">
        <v>783923</v>
      </c>
      <c r="K5651" s="233">
        <v>755470</v>
      </c>
      <c r="L5651" s="233">
        <v>898560</v>
      </c>
      <c r="M5651" s="233">
        <v>889551</v>
      </c>
      <c r="N5651" s="233">
        <v>31858</v>
      </c>
      <c r="O5651" s="233">
        <v>828</v>
      </c>
      <c r="P5651" s="234">
        <v>356</v>
      </c>
    </row>
    <row r="5652" spans="1:16" x14ac:dyDescent="0.25">
      <c r="A5652" s="231" t="s">
        <v>1936</v>
      </c>
      <c r="B5652" s="232" t="s">
        <v>5943</v>
      </c>
      <c r="C5652" s="233">
        <v>218099</v>
      </c>
      <c r="D5652" s="233">
        <v>232290</v>
      </c>
      <c r="E5652" s="233">
        <v>295670</v>
      </c>
      <c r="F5652" s="233">
        <v>345541</v>
      </c>
      <c r="G5652" s="233">
        <v>365880</v>
      </c>
      <c r="H5652" s="233">
        <v>384545</v>
      </c>
      <c r="I5652" s="233">
        <v>419174</v>
      </c>
      <c r="J5652" s="233">
        <v>471061</v>
      </c>
      <c r="K5652" s="233">
        <v>467197</v>
      </c>
      <c r="L5652" s="233">
        <v>521062</v>
      </c>
      <c r="M5652" s="233">
        <v>635844</v>
      </c>
      <c r="N5652" s="233">
        <v>696963</v>
      </c>
      <c r="O5652" s="233">
        <v>672593</v>
      </c>
      <c r="P5652" s="234">
        <v>713340</v>
      </c>
    </row>
    <row r="5653" spans="1:16" x14ac:dyDescent="0.25">
      <c r="A5653" s="231" t="s">
        <v>1373</v>
      </c>
      <c r="B5653" s="232" t="s">
        <v>5945</v>
      </c>
      <c r="C5653" s="233">
        <v>386059</v>
      </c>
      <c r="D5653" s="233">
        <v>405374</v>
      </c>
      <c r="E5653" s="233">
        <v>465631</v>
      </c>
      <c r="F5653" s="233">
        <v>549098</v>
      </c>
      <c r="G5653" s="233">
        <v>595436</v>
      </c>
      <c r="H5653" s="233">
        <v>628067</v>
      </c>
      <c r="I5653" s="233">
        <v>711755</v>
      </c>
      <c r="J5653" s="233">
        <v>802985</v>
      </c>
      <c r="K5653" s="233">
        <v>617562</v>
      </c>
      <c r="L5653" s="233">
        <v>689774</v>
      </c>
      <c r="M5653" s="233">
        <v>770836</v>
      </c>
      <c r="N5653" s="233">
        <v>690955</v>
      </c>
      <c r="O5653" s="233">
        <v>778669</v>
      </c>
      <c r="P5653" s="234">
        <v>806931</v>
      </c>
    </row>
    <row r="5654" spans="1:16" x14ac:dyDescent="0.25">
      <c r="A5654" s="231" t="s">
        <v>1929</v>
      </c>
      <c r="B5654" s="232" t="s">
        <v>9861</v>
      </c>
      <c r="C5654" s="233">
        <v>688654</v>
      </c>
      <c r="D5654" s="233">
        <v>746420</v>
      </c>
      <c r="E5654" s="233">
        <v>960814</v>
      </c>
      <c r="F5654" s="233">
        <v>1147753</v>
      </c>
      <c r="G5654" s="233">
        <v>1387369</v>
      </c>
      <c r="H5654" s="233">
        <v>1453776</v>
      </c>
      <c r="I5654" s="233">
        <v>1748111</v>
      </c>
      <c r="J5654" s="233">
        <v>1867766</v>
      </c>
      <c r="K5654" s="233">
        <v>1616056</v>
      </c>
      <c r="L5654" s="233">
        <v>1924677</v>
      </c>
      <c r="M5654" s="233">
        <v>2214766</v>
      </c>
      <c r="N5654" s="233">
        <v>2087819</v>
      </c>
      <c r="O5654" s="233">
        <v>2112314</v>
      </c>
      <c r="P5654" s="234">
        <v>2389476</v>
      </c>
    </row>
    <row r="5655" spans="1:16" x14ac:dyDescent="0.25">
      <c r="A5655" s="231" t="s">
        <v>1812</v>
      </c>
      <c r="B5655" s="232" t="s">
        <v>7031</v>
      </c>
      <c r="C5655" s="233">
        <v>957163</v>
      </c>
      <c r="D5655" s="233">
        <v>1034055</v>
      </c>
      <c r="E5655" s="233">
        <v>1268586</v>
      </c>
      <c r="F5655" s="233">
        <v>1519680</v>
      </c>
      <c r="G5655" s="233">
        <v>1639754</v>
      </c>
      <c r="H5655" s="233">
        <v>1754406</v>
      </c>
      <c r="I5655" s="233">
        <v>1872147</v>
      </c>
      <c r="J5655" s="233">
        <v>2035277</v>
      </c>
      <c r="K5655" s="233">
        <v>1822290</v>
      </c>
      <c r="L5655" s="233">
        <v>2222865</v>
      </c>
      <c r="M5655" s="233">
        <v>2586901</v>
      </c>
      <c r="N5655" s="233">
        <v>2612956</v>
      </c>
      <c r="O5655" s="233">
        <v>2855091</v>
      </c>
      <c r="P5655" s="234">
        <v>3065653</v>
      </c>
    </row>
    <row r="5656" spans="1:16" x14ac:dyDescent="0.25">
      <c r="A5656" s="231" t="s">
        <v>6001</v>
      </c>
      <c r="B5656" s="232" t="s">
        <v>6002</v>
      </c>
      <c r="C5656" s="233">
        <v>584766</v>
      </c>
      <c r="D5656" s="233">
        <v>653202</v>
      </c>
      <c r="E5656" s="233">
        <v>872308</v>
      </c>
      <c r="F5656" s="233">
        <v>975583</v>
      </c>
      <c r="G5656" s="233">
        <v>1092003</v>
      </c>
      <c r="H5656" s="233">
        <v>1141667</v>
      </c>
      <c r="I5656" s="233">
        <v>1287540</v>
      </c>
      <c r="J5656" s="233">
        <v>1487597</v>
      </c>
      <c r="K5656" s="233">
        <v>1340089</v>
      </c>
      <c r="L5656" s="233">
        <v>1693841</v>
      </c>
      <c r="M5656" s="233">
        <v>1848322</v>
      </c>
      <c r="N5656" s="233">
        <v>1830960</v>
      </c>
      <c r="O5656" s="233">
        <v>2103767</v>
      </c>
      <c r="P5656" s="234">
        <v>2258957</v>
      </c>
    </row>
    <row r="5657" spans="1:16" x14ac:dyDescent="0.25">
      <c r="A5657" s="231" t="s">
        <v>1399</v>
      </c>
      <c r="B5657" s="232" t="s">
        <v>9862</v>
      </c>
      <c r="C5657" s="233">
        <v>695092</v>
      </c>
      <c r="D5657" s="233">
        <v>793669</v>
      </c>
      <c r="E5657" s="233">
        <v>893524</v>
      </c>
      <c r="F5657" s="233">
        <v>923567</v>
      </c>
      <c r="G5657" s="233">
        <v>1019223</v>
      </c>
      <c r="H5657" s="233">
        <v>1219411</v>
      </c>
      <c r="I5657" s="233">
        <v>1273732</v>
      </c>
      <c r="J5657" s="233">
        <v>1369867</v>
      </c>
      <c r="K5657" s="233">
        <v>1145123</v>
      </c>
      <c r="L5657" s="233">
        <v>1414686</v>
      </c>
      <c r="M5657" s="233">
        <v>1565225</v>
      </c>
      <c r="N5657" s="233">
        <v>1556304</v>
      </c>
      <c r="O5657" s="233">
        <v>1593582</v>
      </c>
      <c r="P5657" s="234">
        <v>1702499</v>
      </c>
    </row>
    <row r="5658" spans="1:16" x14ac:dyDescent="0.25">
      <c r="A5658" s="231" t="s">
        <v>2042</v>
      </c>
      <c r="B5658" s="232" t="s">
        <v>4099</v>
      </c>
      <c r="C5658" s="233">
        <v>107349</v>
      </c>
      <c r="D5658" s="233">
        <v>108093</v>
      </c>
      <c r="E5658" s="233">
        <v>93894</v>
      </c>
      <c r="F5658" s="233">
        <v>95579</v>
      </c>
      <c r="G5658" s="233">
        <v>124015</v>
      </c>
      <c r="H5658" s="233">
        <v>152637</v>
      </c>
      <c r="I5658" s="233">
        <v>166183</v>
      </c>
      <c r="J5658" s="233">
        <v>171182</v>
      </c>
      <c r="K5658" s="233">
        <v>154056</v>
      </c>
      <c r="L5658" s="233">
        <v>192397</v>
      </c>
      <c r="M5658" s="233">
        <v>236220</v>
      </c>
      <c r="N5658" s="233">
        <v>245838</v>
      </c>
      <c r="O5658" s="233">
        <v>270302</v>
      </c>
      <c r="P5658" s="234">
        <v>265344</v>
      </c>
    </row>
    <row r="5659" spans="1:16" x14ac:dyDescent="0.25">
      <c r="A5659" s="231" t="s">
        <v>2982</v>
      </c>
      <c r="B5659" s="232" t="s">
        <v>6959</v>
      </c>
      <c r="C5659" s="233">
        <v>505830</v>
      </c>
      <c r="D5659" s="233">
        <v>506790</v>
      </c>
      <c r="E5659" s="233">
        <v>557548</v>
      </c>
      <c r="F5659" s="233">
        <v>653831</v>
      </c>
      <c r="G5659" s="233">
        <v>627104</v>
      </c>
      <c r="H5659" s="233">
        <v>579179</v>
      </c>
      <c r="I5659" s="233">
        <v>596305</v>
      </c>
      <c r="J5659" s="233">
        <v>563892</v>
      </c>
      <c r="K5659" s="233">
        <v>466454</v>
      </c>
      <c r="L5659" s="233">
        <v>552758</v>
      </c>
      <c r="M5659" s="233">
        <v>627040</v>
      </c>
      <c r="N5659" s="233">
        <v>584601</v>
      </c>
      <c r="O5659" s="233">
        <v>603515</v>
      </c>
      <c r="P5659" s="234">
        <v>609681</v>
      </c>
    </row>
    <row r="5660" spans="1:16" x14ac:dyDescent="0.25">
      <c r="A5660" s="231" t="s">
        <v>2310</v>
      </c>
      <c r="B5660" s="232" t="s">
        <v>5998</v>
      </c>
      <c r="C5660" s="233">
        <v>56157</v>
      </c>
      <c r="D5660" s="233">
        <v>39659</v>
      </c>
      <c r="E5660" s="233">
        <v>53794</v>
      </c>
      <c r="F5660" s="233">
        <v>62867</v>
      </c>
      <c r="G5660" s="233">
        <v>60453</v>
      </c>
      <c r="H5660" s="233">
        <v>67021</v>
      </c>
      <c r="I5660" s="233">
        <v>73069</v>
      </c>
      <c r="J5660" s="233">
        <v>87173</v>
      </c>
      <c r="K5660" s="233">
        <v>80219</v>
      </c>
      <c r="L5660" s="233">
        <v>79758</v>
      </c>
      <c r="M5660" s="233">
        <v>92190</v>
      </c>
      <c r="N5660" s="233">
        <v>79820</v>
      </c>
      <c r="O5660" s="233">
        <v>74288</v>
      </c>
      <c r="P5660" s="234">
        <v>74397</v>
      </c>
    </row>
    <row r="5661" spans="1:16" x14ac:dyDescent="0.25">
      <c r="A5661" s="231" t="s">
        <v>1413</v>
      </c>
      <c r="B5661" s="232" t="s">
        <v>4095</v>
      </c>
      <c r="C5661" s="233">
        <v>262443</v>
      </c>
      <c r="D5661" s="233">
        <v>277133</v>
      </c>
      <c r="E5661" s="233">
        <v>350014</v>
      </c>
      <c r="F5661" s="233">
        <v>397048</v>
      </c>
      <c r="G5661" s="233">
        <v>466280</v>
      </c>
      <c r="H5661" s="233">
        <v>538664</v>
      </c>
      <c r="I5661" s="233">
        <v>632465</v>
      </c>
      <c r="J5661" s="233">
        <v>724000</v>
      </c>
      <c r="K5661" s="233">
        <v>580086</v>
      </c>
      <c r="L5661" s="233">
        <v>670673</v>
      </c>
      <c r="M5661" s="233">
        <v>774535</v>
      </c>
      <c r="N5661" s="233">
        <v>832183</v>
      </c>
      <c r="O5661" s="233">
        <v>899932</v>
      </c>
      <c r="P5661" s="234">
        <v>984062</v>
      </c>
    </row>
    <row r="5662" spans="1:16" x14ac:dyDescent="0.25">
      <c r="A5662" s="231" t="s">
        <v>1188</v>
      </c>
      <c r="B5662" s="232" t="s">
        <v>6000</v>
      </c>
      <c r="C5662" s="233">
        <v>109408</v>
      </c>
      <c r="D5662" s="233">
        <v>111144</v>
      </c>
      <c r="E5662" s="233">
        <v>112619</v>
      </c>
      <c r="F5662" s="233">
        <v>129588</v>
      </c>
      <c r="G5662" s="233">
        <v>141919</v>
      </c>
      <c r="H5662" s="233">
        <v>149439</v>
      </c>
      <c r="I5662" s="233">
        <v>211634</v>
      </c>
      <c r="J5662" s="233">
        <v>247658</v>
      </c>
      <c r="K5662" s="233">
        <v>214352</v>
      </c>
      <c r="L5662" s="233">
        <v>239085</v>
      </c>
      <c r="M5662" s="233">
        <v>261035</v>
      </c>
      <c r="N5662" s="233">
        <v>278087</v>
      </c>
      <c r="O5662" s="233">
        <v>270136</v>
      </c>
      <c r="P5662" s="234">
        <v>292262</v>
      </c>
    </row>
    <row r="5663" spans="1:16" x14ac:dyDescent="0.25">
      <c r="A5663" s="231" t="s">
        <v>2487</v>
      </c>
      <c r="B5663" s="232" t="s">
        <v>4100</v>
      </c>
      <c r="C5663" s="233">
        <v>1438092</v>
      </c>
      <c r="D5663" s="233">
        <v>1358067</v>
      </c>
      <c r="E5663" s="233">
        <v>1312635</v>
      </c>
      <c r="F5663" s="233">
        <v>1392522</v>
      </c>
      <c r="G5663" s="233">
        <v>1457690</v>
      </c>
      <c r="H5663" s="233">
        <v>1434908</v>
      </c>
      <c r="I5663" s="233">
        <v>1287990</v>
      </c>
      <c r="J5663" s="233">
        <v>1321668</v>
      </c>
      <c r="K5663" s="233">
        <v>921424</v>
      </c>
      <c r="L5663" s="233">
        <v>1472755</v>
      </c>
      <c r="M5663" s="233">
        <v>1437343</v>
      </c>
      <c r="N5663" s="233">
        <v>878987</v>
      </c>
      <c r="O5663" s="233">
        <v>924276</v>
      </c>
      <c r="P5663" s="234">
        <v>801951</v>
      </c>
    </row>
    <row r="5664" spans="1:16" x14ac:dyDescent="0.25">
      <c r="A5664" s="231" t="s">
        <v>1195</v>
      </c>
      <c r="B5664" s="232" t="s">
        <v>5997</v>
      </c>
      <c r="C5664" s="233">
        <v>170655</v>
      </c>
      <c r="D5664" s="233">
        <v>173314</v>
      </c>
      <c r="E5664" s="233">
        <v>160189</v>
      </c>
      <c r="F5664" s="233">
        <v>196432</v>
      </c>
      <c r="G5664" s="233">
        <v>222382</v>
      </c>
      <c r="H5664" s="233">
        <v>229071</v>
      </c>
      <c r="I5664" s="233">
        <v>312904</v>
      </c>
      <c r="J5664" s="233">
        <v>515228</v>
      </c>
      <c r="K5664" s="233">
        <v>550988</v>
      </c>
      <c r="L5664" s="233">
        <v>664320</v>
      </c>
      <c r="M5664" s="233">
        <v>731993</v>
      </c>
      <c r="N5664" s="233">
        <v>735643</v>
      </c>
      <c r="O5664" s="233">
        <v>766457</v>
      </c>
      <c r="P5664" s="234">
        <v>728871</v>
      </c>
    </row>
    <row r="5665" spans="1:16" x14ac:dyDescent="0.25">
      <c r="A5665" s="231" t="s">
        <v>2410</v>
      </c>
      <c r="B5665" s="232" t="s">
        <v>6531</v>
      </c>
      <c r="C5665" s="233">
        <v>69259</v>
      </c>
      <c r="D5665" s="233">
        <v>68760</v>
      </c>
      <c r="E5665" s="233">
        <v>68773</v>
      </c>
      <c r="F5665" s="233">
        <v>79329</v>
      </c>
      <c r="G5665" s="233">
        <v>90548</v>
      </c>
      <c r="H5665" s="233">
        <v>82363</v>
      </c>
      <c r="I5665" s="233">
        <v>82682</v>
      </c>
      <c r="J5665" s="233">
        <v>95276</v>
      </c>
      <c r="K5665" s="233">
        <v>71456</v>
      </c>
      <c r="L5665" s="233">
        <v>74982</v>
      </c>
      <c r="M5665" s="233">
        <v>106439</v>
      </c>
      <c r="N5665" s="233">
        <v>89246</v>
      </c>
      <c r="O5665" s="233">
        <v>99197</v>
      </c>
      <c r="P5665" s="234">
        <v>117751</v>
      </c>
    </row>
    <row r="5666" spans="1:16" x14ac:dyDescent="0.25">
      <c r="A5666" s="231" t="s">
        <v>1060</v>
      </c>
      <c r="B5666" s="232" t="s">
        <v>4084</v>
      </c>
      <c r="C5666" s="233">
        <v>331661</v>
      </c>
      <c r="D5666" s="233">
        <v>335251</v>
      </c>
      <c r="E5666" s="233">
        <v>405511</v>
      </c>
      <c r="F5666" s="233">
        <v>450664</v>
      </c>
      <c r="G5666" s="233">
        <v>455251</v>
      </c>
      <c r="H5666" s="233">
        <v>478483</v>
      </c>
      <c r="I5666" s="233">
        <v>500754</v>
      </c>
      <c r="J5666" s="233">
        <v>452132</v>
      </c>
      <c r="K5666" s="233">
        <v>325532</v>
      </c>
      <c r="L5666" s="233">
        <v>334888</v>
      </c>
      <c r="M5666" s="233">
        <v>378418</v>
      </c>
      <c r="N5666" s="233">
        <v>317304</v>
      </c>
      <c r="O5666" s="233">
        <v>344163</v>
      </c>
      <c r="P5666" s="234">
        <v>366693</v>
      </c>
    </row>
    <row r="5667" spans="1:16" x14ac:dyDescent="0.25">
      <c r="A5667" s="231" t="s">
        <v>2731</v>
      </c>
      <c r="B5667" s="232" t="s">
        <v>4085</v>
      </c>
      <c r="C5667" s="233">
        <v>137984</v>
      </c>
      <c r="D5667" s="233">
        <v>143427</v>
      </c>
      <c r="E5667" s="233">
        <v>164028</v>
      </c>
      <c r="F5667" s="233">
        <v>162898</v>
      </c>
      <c r="G5667" s="233">
        <v>167315</v>
      </c>
      <c r="H5667" s="233">
        <v>287703</v>
      </c>
      <c r="I5667" s="233">
        <v>292766</v>
      </c>
      <c r="J5667" s="233">
        <v>231685</v>
      </c>
      <c r="K5667" s="233">
        <v>183383</v>
      </c>
      <c r="L5667" s="233">
        <v>249653</v>
      </c>
      <c r="M5667" s="233">
        <v>268175</v>
      </c>
      <c r="N5667" s="233">
        <v>273081</v>
      </c>
      <c r="O5667" s="233">
        <v>280712</v>
      </c>
      <c r="P5667" s="234">
        <v>182643</v>
      </c>
    </row>
    <row r="5668" spans="1:16" x14ac:dyDescent="0.25">
      <c r="A5668" s="231" t="s">
        <v>7846</v>
      </c>
      <c r="B5668" s="232" t="s">
        <v>7847</v>
      </c>
      <c r="C5668" s="233">
        <v>227642</v>
      </c>
      <c r="D5668" s="233">
        <v>210534</v>
      </c>
      <c r="E5668" s="233">
        <v>228657</v>
      </c>
      <c r="F5668" s="233">
        <v>233054</v>
      </c>
      <c r="G5668" s="233">
        <v>236060</v>
      </c>
      <c r="H5668" s="233">
        <v>234373</v>
      </c>
      <c r="I5668" s="233">
        <v>243891</v>
      </c>
      <c r="J5668" s="233">
        <v>250618</v>
      </c>
      <c r="K5668" s="233">
        <v>179202</v>
      </c>
      <c r="L5668" s="233">
        <v>206618</v>
      </c>
      <c r="M5668" s="233">
        <v>258143</v>
      </c>
      <c r="N5668" s="233">
        <v>266728</v>
      </c>
      <c r="O5668" s="233">
        <v>258042</v>
      </c>
      <c r="P5668" s="234">
        <v>249482</v>
      </c>
    </row>
    <row r="5669" spans="1:16" x14ac:dyDescent="0.25">
      <c r="A5669" s="231" t="s">
        <v>2842</v>
      </c>
      <c r="B5669" s="232" t="s">
        <v>4087</v>
      </c>
      <c r="C5669" s="233">
        <v>611187</v>
      </c>
      <c r="D5669" s="233">
        <v>642258</v>
      </c>
      <c r="E5669" s="233">
        <v>718246</v>
      </c>
      <c r="F5669" s="233">
        <v>810748</v>
      </c>
      <c r="G5669" s="233">
        <v>796879</v>
      </c>
      <c r="H5669" s="233">
        <v>845987</v>
      </c>
      <c r="I5669" s="233">
        <v>967540</v>
      </c>
      <c r="J5669" s="233">
        <v>1677752</v>
      </c>
      <c r="K5669" s="233">
        <v>1490102</v>
      </c>
      <c r="L5669" s="233">
        <v>1835467</v>
      </c>
      <c r="M5669" s="233">
        <v>2278139</v>
      </c>
      <c r="N5669" s="233">
        <v>2570210</v>
      </c>
      <c r="O5669" s="233">
        <v>2771141</v>
      </c>
      <c r="P5669" s="234">
        <v>2915517</v>
      </c>
    </row>
    <row r="5670" spans="1:16" x14ac:dyDescent="0.25">
      <c r="A5670" s="231" t="s">
        <v>2585</v>
      </c>
      <c r="B5670" s="232" t="s">
        <v>6006</v>
      </c>
      <c r="C5670" s="233">
        <v>56155</v>
      </c>
      <c r="D5670" s="233">
        <v>59333</v>
      </c>
      <c r="E5670" s="233">
        <v>58052</v>
      </c>
      <c r="F5670" s="233">
        <v>69023</v>
      </c>
      <c r="G5670" s="233">
        <v>89023</v>
      </c>
      <c r="H5670" s="233">
        <v>79510</v>
      </c>
      <c r="I5670" s="233">
        <v>87737</v>
      </c>
      <c r="J5670" s="233">
        <v>65264</v>
      </c>
      <c r="K5670" s="233">
        <v>45218</v>
      </c>
      <c r="L5670" s="233">
        <v>60968</v>
      </c>
      <c r="M5670" s="233">
        <v>93817</v>
      </c>
      <c r="N5670" s="233">
        <v>97841</v>
      </c>
      <c r="O5670" s="233">
        <v>115351</v>
      </c>
      <c r="P5670" s="234">
        <v>119795</v>
      </c>
    </row>
    <row r="5671" spans="1:16" x14ac:dyDescent="0.25">
      <c r="A5671" s="231" t="s">
        <v>6794</v>
      </c>
      <c r="B5671" s="232" t="s">
        <v>6795</v>
      </c>
      <c r="C5671" s="233"/>
      <c r="D5671" s="233"/>
      <c r="E5671" s="233"/>
      <c r="F5671" s="233"/>
      <c r="G5671" s="233"/>
      <c r="H5671" s="233"/>
      <c r="I5671" s="233">
        <v>90148</v>
      </c>
      <c r="J5671" s="233">
        <v>95298</v>
      </c>
      <c r="K5671" s="233">
        <v>99497</v>
      </c>
      <c r="L5671" s="233">
        <v>129924</v>
      </c>
      <c r="M5671" s="233">
        <v>153990</v>
      </c>
      <c r="N5671" s="233">
        <v>151318</v>
      </c>
      <c r="O5671" s="233">
        <v>146650</v>
      </c>
      <c r="P5671" s="234">
        <v>150316</v>
      </c>
    </row>
    <row r="5672" spans="1:16" x14ac:dyDescent="0.25">
      <c r="A5672" s="231" t="s">
        <v>2986</v>
      </c>
      <c r="B5672" s="232" t="s">
        <v>6733</v>
      </c>
      <c r="C5672" s="233">
        <v>24844</v>
      </c>
      <c r="D5672" s="233">
        <v>27634</v>
      </c>
      <c r="E5672" s="233">
        <v>27007</v>
      </c>
      <c r="F5672" s="233">
        <v>41009</v>
      </c>
      <c r="G5672" s="233">
        <v>38325</v>
      </c>
      <c r="H5672" s="233">
        <v>44411</v>
      </c>
      <c r="I5672" s="233">
        <v>47380</v>
      </c>
      <c r="J5672" s="233">
        <v>47404</v>
      </c>
      <c r="K5672" s="233">
        <v>40300</v>
      </c>
      <c r="L5672" s="233">
        <v>41083</v>
      </c>
      <c r="M5672" s="233">
        <v>47656</v>
      </c>
      <c r="N5672" s="233">
        <v>45861</v>
      </c>
      <c r="O5672" s="233">
        <v>49047</v>
      </c>
      <c r="P5672" s="234">
        <v>70872</v>
      </c>
    </row>
    <row r="5673" spans="1:16" x14ac:dyDescent="0.25">
      <c r="A5673" s="231" t="s">
        <v>1871</v>
      </c>
      <c r="B5673" s="232" t="s">
        <v>6674</v>
      </c>
      <c r="C5673" s="233">
        <v>98595</v>
      </c>
      <c r="D5673" s="233">
        <v>104100</v>
      </c>
      <c r="E5673" s="233">
        <v>145913</v>
      </c>
      <c r="F5673" s="233">
        <v>166761</v>
      </c>
      <c r="G5673" s="233">
        <v>159096</v>
      </c>
      <c r="H5673" s="233">
        <v>165085</v>
      </c>
      <c r="I5673" s="233">
        <v>139016</v>
      </c>
      <c r="J5673" s="233">
        <v>145310</v>
      </c>
      <c r="K5673" s="233">
        <v>119222</v>
      </c>
      <c r="L5673" s="233">
        <v>146831</v>
      </c>
      <c r="M5673" s="233">
        <v>178468</v>
      </c>
      <c r="N5673" s="233">
        <v>135498</v>
      </c>
      <c r="O5673" s="233">
        <v>151144</v>
      </c>
      <c r="P5673" s="234">
        <v>182697</v>
      </c>
    </row>
    <row r="5674" spans="1:16" x14ac:dyDescent="0.25">
      <c r="A5674" s="231" t="s">
        <v>2681</v>
      </c>
      <c r="B5674" s="232" t="s">
        <v>6987</v>
      </c>
      <c r="C5674" s="233">
        <v>427097</v>
      </c>
      <c r="D5674" s="233">
        <v>508232</v>
      </c>
      <c r="E5674" s="233">
        <v>594424</v>
      </c>
      <c r="F5674" s="233">
        <v>678943</v>
      </c>
      <c r="G5674" s="233">
        <v>743367</v>
      </c>
      <c r="H5674" s="233">
        <v>788815</v>
      </c>
      <c r="I5674" s="233">
        <v>881075</v>
      </c>
      <c r="J5674" s="233">
        <v>839315</v>
      </c>
      <c r="K5674" s="233">
        <v>619276</v>
      </c>
      <c r="L5674" s="233">
        <v>688251</v>
      </c>
      <c r="M5674" s="233">
        <v>694358</v>
      </c>
      <c r="N5674" s="233">
        <v>685808</v>
      </c>
      <c r="O5674" s="233">
        <v>718017</v>
      </c>
      <c r="P5674" s="234">
        <v>766527</v>
      </c>
    </row>
    <row r="5675" spans="1:16" x14ac:dyDescent="0.25">
      <c r="A5675" s="231" t="s">
        <v>2045</v>
      </c>
      <c r="B5675" s="232" t="s">
        <v>4090</v>
      </c>
      <c r="C5675" s="233">
        <v>1189892</v>
      </c>
      <c r="D5675" s="233">
        <v>1340100</v>
      </c>
      <c r="E5675" s="233">
        <v>1667239</v>
      </c>
      <c r="F5675" s="233">
        <v>2053572</v>
      </c>
      <c r="G5675" s="233">
        <v>2306510</v>
      </c>
      <c r="H5675" s="233">
        <v>2521313</v>
      </c>
      <c r="I5675" s="233">
        <v>2963946</v>
      </c>
      <c r="J5675" s="233">
        <v>2405185</v>
      </c>
      <c r="K5675" s="233">
        <v>2063685</v>
      </c>
      <c r="L5675" s="233">
        <v>2316158</v>
      </c>
      <c r="M5675" s="233">
        <v>2527544</v>
      </c>
      <c r="N5675" s="233">
        <v>2637795</v>
      </c>
      <c r="O5675" s="233">
        <v>2819291</v>
      </c>
      <c r="P5675" s="234">
        <v>3032446</v>
      </c>
    </row>
    <row r="5676" spans="1:16" x14ac:dyDescent="0.25">
      <c r="A5676" s="231" t="s">
        <v>1631</v>
      </c>
      <c r="B5676" s="232" t="s">
        <v>6493</v>
      </c>
      <c r="C5676" s="233">
        <v>97633</v>
      </c>
      <c r="D5676" s="233">
        <v>108011</v>
      </c>
      <c r="E5676" s="233">
        <v>131450</v>
      </c>
      <c r="F5676" s="233">
        <v>152196</v>
      </c>
      <c r="G5676" s="233">
        <v>173596</v>
      </c>
      <c r="H5676" s="233">
        <v>181575</v>
      </c>
      <c r="I5676" s="233">
        <v>218742</v>
      </c>
      <c r="J5676" s="233">
        <v>197186</v>
      </c>
      <c r="K5676" s="233">
        <v>221277</v>
      </c>
      <c r="L5676" s="233">
        <v>233997</v>
      </c>
      <c r="M5676" s="233">
        <v>236988</v>
      </c>
      <c r="N5676" s="233">
        <v>290760</v>
      </c>
      <c r="O5676" s="233">
        <v>286083</v>
      </c>
      <c r="P5676" s="234">
        <v>277893</v>
      </c>
    </row>
    <row r="5677" spans="1:16" x14ac:dyDescent="0.25">
      <c r="A5677" s="231" t="s">
        <v>885</v>
      </c>
      <c r="B5677" s="232" t="s">
        <v>6005</v>
      </c>
      <c r="C5677" s="233">
        <v>425969</v>
      </c>
      <c r="D5677" s="233">
        <v>442217</v>
      </c>
      <c r="E5677" s="233">
        <v>488127</v>
      </c>
      <c r="F5677" s="233">
        <v>550089</v>
      </c>
      <c r="G5677" s="233">
        <v>616129</v>
      </c>
      <c r="H5677" s="233">
        <v>654579</v>
      </c>
      <c r="I5677" s="233">
        <v>685421</v>
      </c>
      <c r="J5677" s="233">
        <v>700905</v>
      </c>
      <c r="K5677" s="233">
        <v>558889</v>
      </c>
      <c r="L5677" s="233">
        <v>694037</v>
      </c>
      <c r="M5677" s="233">
        <v>719824</v>
      </c>
      <c r="N5677" s="233">
        <v>630260</v>
      </c>
      <c r="O5677" s="233">
        <v>661608</v>
      </c>
      <c r="P5677" s="234">
        <v>670404</v>
      </c>
    </row>
    <row r="5678" spans="1:16" x14ac:dyDescent="0.25">
      <c r="A5678" s="231" t="s">
        <v>936</v>
      </c>
      <c r="B5678" s="232" t="s">
        <v>4065</v>
      </c>
      <c r="C5678" s="233">
        <v>513284</v>
      </c>
      <c r="D5678" s="233">
        <v>525065</v>
      </c>
      <c r="E5678" s="233">
        <v>604528</v>
      </c>
      <c r="F5678" s="233">
        <v>681046</v>
      </c>
      <c r="G5678" s="233">
        <v>812637</v>
      </c>
      <c r="H5678" s="233">
        <v>1006378</v>
      </c>
      <c r="I5678" s="233">
        <v>1231991</v>
      </c>
      <c r="J5678" s="233">
        <v>1427522</v>
      </c>
      <c r="K5678" s="233">
        <v>1327619</v>
      </c>
      <c r="L5678" s="233">
        <v>1618139</v>
      </c>
      <c r="M5678" s="233">
        <v>1808904</v>
      </c>
      <c r="N5678" s="233">
        <v>1663027</v>
      </c>
      <c r="O5678" s="233">
        <v>1743135</v>
      </c>
      <c r="P5678" s="234">
        <v>1712942</v>
      </c>
    </row>
    <row r="5679" spans="1:16" x14ac:dyDescent="0.25">
      <c r="A5679" s="231" t="s">
        <v>8069</v>
      </c>
      <c r="B5679" s="232" t="s">
        <v>8070</v>
      </c>
      <c r="C5679" s="233">
        <v>157101</v>
      </c>
      <c r="D5679" s="233">
        <v>225901</v>
      </c>
      <c r="E5679" s="233">
        <v>310009</v>
      </c>
      <c r="F5679" s="233">
        <v>413313</v>
      </c>
      <c r="G5679" s="233">
        <v>466180</v>
      </c>
      <c r="H5679" s="233">
        <v>547575</v>
      </c>
      <c r="I5679" s="233">
        <v>694362</v>
      </c>
      <c r="J5679" s="233">
        <v>766086</v>
      </c>
      <c r="K5679" s="233">
        <v>629692</v>
      </c>
      <c r="L5679" s="233">
        <v>700781</v>
      </c>
      <c r="M5679" s="233">
        <v>705584</v>
      </c>
      <c r="N5679" s="233">
        <v>682666</v>
      </c>
      <c r="O5679" s="233">
        <v>724782</v>
      </c>
      <c r="P5679" s="234">
        <v>728420</v>
      </c>
    </row>
    <row r="5680" spans="1:16" x14ac:dyDescent="0.25">
      <c r="A5680" s="231" t="s">
        <v>3682</v>
      </c>
      <c r="B5680" s="232" t="s">
        <v>3683</v>
      </c>
      <c r="C5680" s="233"/>
      <c r="D5680" s="233"/>
      <c r="E5680" s="233"/>
      <c r="F5680" s="233"/>
      <c r="G5680" s="233"/>
      <c r="H5680" s="233"/>
      <c r="I5680" s="233">
        <v>70073</v>
      </c>
      <c r="J5680" s="233">
        <v>62575</v>
      </c>
      <c r="K5680" s="233">
        <v>48657</v>
      </c>
      <c r="L5680" s="233">
        <v>50574</v>
      </c>
      <c r="M5680" s="233">
        <v>56570</v>
      </c>
      <c r="N5680" s="233">
        <v>61843</v>
      </c>
      <c r="O5680" s="233">
        <v>81454</v>
      </c>
      <c r="P5680" s="234">
        <v>142222</v>
      </c>
    </row>
    <row r="5681" spans="1:16" x14ac:dyDescent="0.25">
      <c r="A5681" s="231" t="s">
        <v>8362</v>
      </c>
      <c r="B5681" s="232" t="s">
        <v>8363</v>
      </c>
      <c r="C5681" s="233">
        <v>9823</v>
      </c>
      <c r="D5681" s="233">
        <v>12187</v>
      </c>
      <c r="E5681" s="233">
        <v>11592</v>
      </c>
      <c r="F5681" s="233">
        <v>12091</v>
      </c>
      <c r="G5681" s="233">
        <v>17134</v>
      </c>
      <c r="H5681" s="233">
        <v>22668</v>
      </c>
      <c r="I5681" s="233">
        <v>857</v>
      </c>
      <c r="J5681" s="233">
        <v>842</v>
      </c>
      <c r="K5681" s="233">
        <v>9</v>
      </c>
      <c r="L5681" s="233">
        <v>18</v>
      </c>
      <c r="M5681" s="233">
        <v>1</v>
      </c>
      <c r="N5681" s="233">
        <v>91</v>
      </c>
      <c r="O5681" s="233"/>
      <c r="P5681" s="234">
        <v>9</v>
      </c>
    </row>
    <row r="5682" spans="1:16" x14ac:dyDescent="0.25">
      <c r="A5682" s="231" t="s">
        <v>2771</v>
      </c>
      <c r="B5682" s="232" t="s">
        <v>9863</v>
      </c>
      <c r="C5682" s="233">
        <v>372088</v>
      </c>
      <c r="D5682" s="233">
        <v>420988</v>
      </c>
      <c r="E5682" s="233">
        <v>465427</v>
      </c>
      <c r="F5682" s="233">
        <v>518039</v>
      </c>
      <c r="G5682" s="233">
        <v>526488</v>
      </c>
      <c r="H5682" s="233">
        <v>460113</v>
      </c>
      <c r="I5682" s="233">
        <v>448689</v>
      </c>
      <c r="J5682" s="233">
        <v>477212</v>
      </c>
      <c r="K5682" s="233">
        <v>365161</v>
      </c>
      <c r="L5682" s="233">
        <v>480343</v>
      </c>
      <c r="M5682" s="233">
        <v>573234</v>
      </c>
      <c r="N5682" s="233">
        <v>543732</v>
      </c>
      <c r="O5682" s="233">
        <v>551865</v>
      </c>
      <c r="P5682" s="234">
        <v>682006</v>
      </c>
    </row>
    <row r="5683" spans="1:16" x14ac:dyDescent="0.25">
      <c r="A5683" s="231" t="s">
        <v>2576</v>
      </c>
      <c r="B5683" s="232" t="s">
        <v>4081</v>
      </c>
      <c r="C5683" s="233">
        <v>429832</v>
      </c>
      <c r="D5683" s="233">
        <v>469822</v>
      </c>
      <c r="E5683" s="233">
        <v>524472</v>
      </c>
      <c r="F5683" s="233">
        <v>567889</v>
      </c>
      <c r="G5683" s="233">
        <v>714667</v>
      </c>
      <c r="H5683" s="233">
        <v>792698</v>
      </c>
      <c r="I5683" s="233">
        <v>745126</v>
      </c>
      <c r="J5683" s="233">
        <v>716161</v>
      </c>
      <c r="K5683" s="233">
        <v>562442</v>
      </c>
      <c r="L5683" s="233">
        <v>711981</v>
      </c>
      <c r="M5683" s="233">
        <v>794245</v>
      </c>
      <c r="N5683" s="233">
        <v>960146</v>
      </c>
      <c r="O5683" s="233">
        <v>1040435</v>
      </c>
      <c r="P5683" s="234">
        <v>1088801</v>
      </c>
    </row>
    <row r="5684" spans="1:16" x14ac:dyDescent="0.25">
      <c r="A5684" s="231" t="s">
        <v>2715</v>
      </c>
      <c r="B5684" s="232" t="s">
        <v>6009</v>
      </c>
      <c r="C5684" s="233">
        <v>90492</v>
      </c>
      <c r="D5684" s="233">
        <v>125346</v>
      </c>
      <c r="E5684" s="233">
        <v>173325</v>
      </c>
      <c r="F5684" s="233">
        <v>185019</v>
      </c>
      <c r="G5684" s="233">
        <v>181039</v>
      </c>
      <c r="H5684" s="233">
        <v>211740</v>
      </c>
      <c r="I5684" s="233">
        <v>157949</v>
      </c>
      <c r="J5684" s="233">
        <v>154577</v>
      </c>
      <c r="K5684" s="233">
        <v>125314</v>
      </c>
      <c r="L5684" s="233">
        <v>156507</v>
      </c>
      <c r="M5684" s="233">
        <v>181443</v>
      </c>
      <c r="N5684" s="233">
        <v>189395</v>
      </c>
      <c r="O5684" s="233">
        <v>217198</v>
      </c>
      <c r="P5684" s="234">
        <v>264546</v>
      </c>
    </row>
    <row r="5685" spans="1:16" x14ac:dyDescent="0.25">
      <c r="A5685" s="231" t="s">
        <v>8845</v>
      </c>
      <c r="B5685" s="232" t="s">
        <v>8846</v>
      </c>
      <c r="C5685" s="233">
        <v>140314</v>
      </c>
      <c r="D5685" s="233">
        <v>141105</v>
      </c>
      <c r="E5685" s="233">
        <v>167781</v>
      </c>
      <c r="F5685" s="233">
        <v>171479</v>
      </c>
      <c r="G5685" s="233">
        <v>165870</v>
      </c>
      <c r="H5685" s="233">
        <v>185179</v>
      </c>
      <c r="I5685" s="233">
        <v>178178</v>
      </c>
      <c r="J5685" s="233">
        <v>196404</v>
      </c>
      <c r="K5685" s="233">
        <v>201906</v>
      </c>
      <c r="L5685" s="233">
        <v>240440</v>
      </c>
      <c r="M5685" s="233">
        <v>222085</v>
      </c>
      <c r="N5685" s="233">
        <v>203676</v>
      </c>
      <c r="O5685" s="233">
        <v>224997</v>
      </c>
      <c r="P5685" s="234">
        <v>249369</v>
      </c>
    </row>
    <row r="5686" spans="1:16" x14ac:dyDescent="0.25">
      <c r="A5686" s="231" t="s">
        <v>954</v>
      </c>
      <c r="B5686" s="232" t="s">
        <v>4082</v>
      </c>
      <c r="C5686" s="233">
        <v>953384</v>
      </c>
      <c r="D5686" s="233">
        <v>1053665</v>
      </c>
      <c r="E5686" s="233">
        <v>1202392</v>
      </c>
      <c r="F5686" s="233">
        <v>1352809</v>
      </c>
      <c r="G5686" s="233">
        <v>1445887</v>
      </c>
      <c r="H5686" s="233">
        <v>1493745</v>
      </c>
      <c r="I5686" s="233">
        <v>1656818</v>
      </c>
      <c r="J5686" s="233">
        <v>1671504</v>
      </c>
      <c r="K5686" s="233">
        <v>1363247</v>
      </c>
      <c r="L5686" s="233">
        <v>1701757</v>
      </c>
      <c r="M5686" s="233">
        <v>1958669</v>
      </c>
      <c r="N5686" s="233">
        <v>1932253</v>
      </c>
      <c r="O5686" s="233">
        <v>2060490</v>
      </c>
      <c r="P5686" s="234">
        <v>2156274</v>
      </c>
    </row>
    <row r="5687" spans="1:16" x14ac:dyDescent="0.25">
      <c r="A5687" s="231" t="s">
        <v>2117</v>
      </c>
      <c r="B5687" s="232" t="s">
        <v>4083</v>
      </c>
      <c r="C5687" s="233">
        <v>173095</v>
      </c>
      <c r="D5687" s="233">
        <v>166139</v>
      </c>
      <c r="E5687" s="233">
        <v>145388</v>
      </c>
      <c r="F5687" s="233">
        <v>181615</v>
      </c>
      <c r="G5687" s="233">
        <v>205022</v>
      </c>
      <c r="H5687" s="233">
        <v>189533</v>
      </c>
      <c r="I5687" s="233">
        <v>174821</v>
      </c>
      <c r="J5687" s="233">
        <v>175806</v>
      </c>
      <c r="K5687" s="233">
        <v>138384</v>
      </c>
      <c r="L5687" s="233">
        <v>160514</v>
      </c>
      <c r="M5687" s="233">
        <v>151953</v>
      </c>
      <c r="N5687" s="233">
        <v>146196</v>
      </c>
      <c r="O5687" s="233">
        <v>162511</v>
      </c>
      <c r="P5687" s="234">
        <v>155504</v>
      </c>
    </row>
    <row r="5688" spans="1:16" x14ac:dyDescent="0.25">
      <c r="A5688" s="231" t="s">
        <v>2625</v>
      </c>
      <c r="B5688" s="232" t="s">
        <v>6007</v>
      </c>
      <c r="C5688" s="233">
        <v>32947</v>
      </c>
      <c r="D5688" s="233">
        <v>37334</v>
      </c>
      <c r="E5688" s="233">
        <v>47351</v>
      </c>
      <c r="F5688" s="233">
        <v>60229</v>
      </c>
      <c r="G5688" s="233">
        <v>70632</v>
      </c>
      <c r="H5688" s="233">
        <v>83295</v>
      </c>
      <c r="I5688" s="233">
        <v>108539</v>
      </c>
      <c r="J5688" s="233">
        <v>115106</v>
      </c>
      <c r="K5688" s="233">
        <v>70458</v>
      </c>
      <c r="L5688" s="233">
        <v>82167</v>
      </c>
      <c r="M5688" s="233">
        <v>82311</v>
      </c>
      <c r="N5688" s="233">
        <v>72006</v>
      </c>
      <c r="O5688" s="233">
        <v>67141</v>
      </c>
      <c r="P5688" s="234">
        <v>64622</v>
      </c>
    </row>
    <row r="5689" spans="1:16" x14ac:dyDescent="0.25">
      <c r="A5689" s="231" t="s">
        <v>1757</v>
      </c>
      <c r="B5689" s="232" t="s">
        <v>6008</v>
      </c>
      <c r="C5689" s="233">
        <v>823750</v>
      </c>
      <c r="D5689" s="233">
        <v>867571</v>
      </c>
      <c r="E5689" s="233">
        <v>804623</v>
      </c>
      <c r="F5689" s="233">
        <v>903307</v>
      </c>
      <c r="G5689" s="233">
        <v>899568</v>
      </c>
      <c r="H5689" s="233">
        <v>1006487</v>
      </c>
      <c r="I5689" s="233">
        <v>1001500</v>
      </c>
      <c r="J5689" s="233">
        <v>1017803</v>
      </c>
      <c r="K5689" s="233">
        <v>864324</v>
      </c>
      <c r="L5689" s="233">
        <v>963799</v>
      </c>
      <c r="M5689" s="233">
        <v>1012693</v>
      </c>
      <c r="N5689" s="233">
        <v>1018677</v>
      </c>
      <c r="O5689" s="233">
        <v>1096427</v>
      </c>
      <c r="P5689" s="234">
        <v>1130096</v>
      </c>
    </row>
    <row r="5690" spans="1:16" x14ac:dyDescent="0.25">
      <c r="A5690" s="231" t="s">
        <v>1463</v>
      </c>
      <c r="B5690" s="232" t="s">
        <v>3684</v>
      </c>
      <c r="C5690" s="233">
        <v>157013</v>
      </c>
      <c r="D5690" s="233">
        <v>177191</v>
      </c>
      <c r="E5690" s="233">
        <v>203848</v>
      </c>
      <c r="F5690" s="233">
        <v>225838</v>
      </c>
      <c r="G5690" s="233">
        <v>229890</v>
      </c>
      <c r="H5690" s="233">
        <v>242970</v>
      </c>
      <c r="I5690" s="233">
        <v>225283</v>
      </c>
      <c r="J5690" s="233">
        <v>228822</v>
      </c>
      <c r="K5690" s="233">
        <v>196582</v>
      </c>
      <c r="L5690" s="233">
        <v>212717</v>
      </c>
      <c r="M5690" s="233">
        <v>220050</v>
      </c>
      <c r="N5690" s="233">
        <v>206251</v>
      </c>
      <c r="O5690" s="233">
        <v>226945</v>
      </c>
      <c r="P5690" s="234">
        <v>248895</v>
      </c>
    </row>
    <row r="5691" spans="1:16" x14ac:dyDescent="0.25">
      <c r="A5691" s="231" t="s">
        <v>2068</v>
      </c>
      <c r="B5691" s="232" t="s">
        <v>4063</v>
      </c>
      <c r="C5691" s="233">
        <v>121425</v>
      </c>
      <c r="D5691" s="233">
        <v>158023</v>
      </c>
      <c r="E5691" s="233">
        <v>162720</v>
      </c>
      <c r="F5691" s="233">
        <v>175639</v>
      </c>
      <c r="G5691" s="233">
        <v>165624</v>
      </c>
      <c r="H5691" s="233">
        <v>186500</v>
      </c>
      <c r="I5691" s="233">
        <v>215864</v>
      </c>
      <c r="J5691" s="233">
        <v>241778</v>
      </c>
      <c r="K5691" s="233">
        <v>211495</v>
      </c>
      <c r="L5691" s="233">
        <v>217494</v>
      </c>
      <c r="M5691" s="233">
        <v>286388</v>
      </c>
      <c r="N5691" s="233">
        <v>257607</v>
      </c>
      <c r="O5691" s="233">
        <v>269136</v>
      </c>
      <c r="P5691" s="234">
        <v>242712</v>
      </c>
    </row>
    <row r="5692" spans="1:16" x14ac:dyDescent="0.25">
      <c r="A5692" s="231" t="s">
        <v>2331</v>
      </c>
      <c r="B5692" s="232" t="s">
        <v>9864</v>
      </c>
      <c r="C5692" s="233">
        <v>217692</v>
      </c>
      <c r="D5692" s="233">
        <v>229506</v>
      </c>
      <c r="E5692" s="233">
        <v>224552</v>
      </c>
      <c r="F5692" s="233">
        <v>251388</v>
      </c>
      <c r="G5692" s="233">
        <v>264197</v>
      </c>
      <c r="H5692" s="233">
        <v>285871</v>
      </c>
      <c r="I5692" s="233">
        <v>302258</v>
      </c>
      <c r="J5692" s="233">
        <v>326545</v>
      </c>
      <c r="K5692" s="233">
        <v>253164</v>
      </c>
      <c r="L5692" s="233">
        <v>275896</v>
      </c>
      <c r="M5692" s="233">
        <v>292290</v>
      </c>
      <c r="N5692" s="233">
        <v>264542</v>
      </c>
      <c r="O5692" s="233">
        <v>298974</v>
      </c>
      <c r="P5692" s="234">
        <v>273362</v>
      </c>
    </row>
    <row r="5693" spans="1:16" x14ac:dyDescent="0.25">
      <c r="A5693" s="231" t="s">
        <v>2350</v>
      </c>
      <c r="B5693" s="232" t="s">
        <v>6030</v>
      </c>
      <c r="C5693" s="233">
        <v>174059</v>
      </c>
      <c r="D5693" s="233">
        <v>196609</v>
      </c>
      <c r="E5693" s="233">
        <v>207026</v>
      </c>
      <c r="F5693" s="233">
        <v>202603</v>
      </c>
      <c r="G5693" s="233">
        <v>276956</v>
      </c>
      <c r="H5693" s="233">
        <v>394184</v>
      </c>
      <c r="I5693" s="233">
        <v>389289</v>
      </c>
      <c r="J5693" s="233">
        <v>387575</v>
      </c>
      <c r="K5693" s="233">
        <v>260307</v>
      </c>
      <c r="L5693" s="233">
        <v>287894</v>
      </c>
      <c r="M5693" s="233">
        <v>324256</v>
      </c>
      <c r="N5693" s="233">
        <v>306430</v>
      </c>
      <c r="O5693" s="233">
        <v>311541</v>
      </c>
      <c r="P5693" s="234">
        <v>296627</v>
      </c>
    </row>
    <row r="5694" spans="1:16" x14ac:dyDescent="0.25">
      <c r="A5694" s="231" t="s">
        <v>2786</v>
      </c>
      <c r="B5694" s="232" t="s">
        <v>6029</v>
      </c>
      <c r="C5694" s="233">
        <v>139898</v>
      </c>
      <c r="D5694" s="233">
        <v>164413</v>
      </c>
      <c r="E5694" s="233">
        <v>164771</v>
      </c>
      <c r="F5694" s="233">
        <v>177006</v>
      </c>
      <c r="G5694" s="233">
        <v>254093</v>
      </c>
      <c r="H5694" s="233">
        <v>266348</v>
      </c>
      <c r="I5694" s="233">
        <v>231769</v>
      </c>
      <c r="J5694" s="233">
        <v>222868</v>
      </c>
      <c r="K5694" s="233">
        <v>153590</v>
      </c>
      <c r="L5694" s="233">
        <v>162033</v>
      </c>
      <c r="M5694" s="233">
        <v>156044</v>
      </c>
      <c r="N5694" s="233">
        <v>158216</v>
      </c>
      <c r="O5694" s="233">
        <v>183096</v>
      </c>
      <c r="P5694" s="234">
        <v>144827</v>
      </c>
    </row>
    <row r="5695" spans="1:16" x14ac:dyDescent="0.25">
      <c r="A5695" s="231" t="s">
        <v>2468</v>
      </c>
      <c r="B5695" s="232" t="s">
        <v>6573</v>
      </c>
      <c r="C5695" s="233">
        <v>180816</v>
      </c>
      <c r="D5695" s="233">
        <v>207715</v>
      </c>
      <c r="E5695" s="233">
        <v>202115</v>
      </c>
      <c r="F5695" s="233">
        <v>210911</v>
      </c>
      <c r="G5695" s="233">
        <v>233780</v>
      </c>
      <c r="H5695" s="233">
        <v>252910</v>
      </c>
      <c r="I5695" s="233">
        <v>209742</v>
      </c>
      <c r="J5695" s="233">
        <v>286968</v>
      </c>
      <c r="K5695" s="233">
        <v>371385</v>
      </c>
      <c r="L5695" s="233">
        <v>316680</v>
      </c>
      <c r="M5695" s="233">
        <v>390073</v>
      </c>
      <c r="N5695" s="233">
        <v>338058</v>
      </c>
      <c r="O5695" s="233">
        <v>334320</v>
      </c>
      <c r="P5695" s="234">
        <v>356079</v>
      </c>
    </row>
    <row r="5696" spans="1:16" x14ac:dyDescent="0.25">
      <c r="A5696" s="231" t="s">
        <v>2499</v>
      </c>
      <c r="B5696" s="232" t="s">
        <v>6774</v>
      </c>
      <c r="C5696" s="233">
        <v>61147</v>
      </c>
      <c r="D5696" s="233">
        <v>57697</v>
      </c>
      <c r="E5696" s="233">
        <v>57343</v>
      </c>
      <c r="F5696" s="233">
        <v>66566</v>
      </c>
      <c r="G5696" s="233">
        <v>69148</v>
      </c>
      <c r="H5696" s="233">
        <v>71828</v>
      </c>
      <c r="I5696" s="233">
        <v>82520</v>
      </c>
      <c r="J5696" s="233">
        <v>87215</v>
      </c>
      <c r="K5696" s="233">
        <v>110308</v>
      </c>
      <c r="L5696" s="233">
        <v>107901</v>
      </c>
      <c r="M5696" s="233">
        <v>109036</v>
      </c>
      <c r="N5696" s="233">
        <v>107330</v>
      </c>
      <c r="O5696" s="233">
        <v>121397</v>
      </c>
      <c r="P5696" s="234">
        <v>140642</v>
      </c>
    </row>
    <row r="5697" spans="1:16" x14ac:dyDescent="0.25">
      <c r="A5697" s="231" t="s">
        <v>8148</v>
      </c>
      <c r="B5697" s="232" t="s">
        <v>8149</v>
      </c>
      <c r="C5697" s="233">
        <v>384024</v>
      </c>
      <c r="D5697" s="233">
        <v>449914</v>
      </c>
      <c r="E5697" s="233">
        <v>556339</v>
      </c>
      <c r="F5697" s="233">
        <v>671609</v>
      </c>
      <c r="G5697" s="233">
        <v>761511</v>
      </c>
      <c r="H5697" s="233">
        <v>861527</v>
      </c>
      <c r="I5697" s="233">
        <v>976944</v>
      </c>
      <c r="J5697" s="233">
        <v>1044741</v>
      </c>
      <c r="K5697" s="233">
        <v>930048</v>
      </c>
      <c r="L5697" s="233">
        <v>1228250</v>
      </c>
      <c r="M5697" s="233">
        <v>1486387</v>
      </c>
      <c r="N5697" s="233">
        <v>1375260</v>
      </c>
      <c r="O5697" s="233">
        <v>1308076</v>
      </c>
      <c r="P5697" s="234">
        <v>1261867</v>
      </c>
    </row>
    <row r="5698" spans="1:16" x14ac:dyDescent="0.25">
      <c r="A5698" s="231" t="s">
        <v>1507</v>
      </c>
      <c r="B5698" s="232" t="s">
        <v>4067</v>
      </c>
      <c r="C5698" s="233">
        <v>2067978</v>
      </c>
      <c r="D5698" s="233">
        <v>2003645</v>
      </c>
      <c r="E5698" s="233">
        <v>1873620</v>
      </c>
      <c r="F5698" s="233">
        <v>2039020</v>
      </c>
      <c r="G5698" s="233">
        <v>2092756</v>
      </c>
      <c r="H5698" s="233">
        <v>2214225</v>
      </c>
      <c r="I5698" s="233">
        <v>2510315</v>
      </c>
      <c r="J5698" s="233">
        <v>2860143</v>
      </c>
      <c r="K5698" s="233">
        <v>2399847</v>
      </c>
      <c r="L5698" s="233">
        <v>3221716</v>
      </c>
      <c r="M5698" s="233">
        <v>3921688</v>
      </c>
      <c r="N5698" s="233">
        <v>3964828</v>
      </c>
      <c r="O5698" s="233">
        <v>4085602</v>
      </c>
      <c r="P5698" s="234">
        <v>4179548</v>
      </c>
    </row>
    <row r="5699" spans="1:16" x14ac:dyDescent="0.25">
      <c r="A5699" s="231" t="s">
        <v>1226</v>
      </c>
      <c r="B5699" s="232" t="s">
        <v>6023</v>
      </c>
      <c r="C5699" s="233">
        <v>3184994</v>
      </c>
      <c r="D5699" s="233">
        <v>3237367</v>
      </c>
      <c r="E5699" s="233">
        <v>3467902</v>
      </c>
      <c r="F5699" s="233">
        <v>3637222</v>
      </c>
      <c r="G5699" s="233">
        <v>3481812</v>
      </c>
      <c r="H5699" s="233">
        <v>3514252</v>
      </c>
      <c r="I5699" s="233">
        <v>4035774</v>
      </c>
      <c r="J5699" s="233">
        <v>4258951</v>
      </c>
      <c r="K5699" s="233">
        <v>3848215</v>
      </c>
      <c r="L5699" s="233">
        <v>4999875</v>
      </c>
      <c r="M5699" s="233">
        <v>5896603</v>
      </c>
      <c r="N5699" s="233">
        <v>5381005</v>
      </c>
      <c r="O5699" s="233">
        <v>5738070</v>
      </c>
      <c r="P5699" s="234">
        <v>5841729</v>
      </c>
    </row>
    <row r="5700" spans="1:16" x14ac:dyDescent="0.25">
      <c r="A5700" s="231" t="s">
        <v>1102</v>
      </c>
      <c r="B5700" s="232" t="s">
        <v>6024</v>
      </c>
      <c r="C5700" s="233">
        <v>1729598</v>
      </c>
      <c r="D5700" s="233">
        <v>1840702</v>
      </c>
      <c r="E5700" s="233">
        <v>2113501</v>
      </c>
      <c r="F5700" s="233">
        <v>2395656</v>
      </c>
      <c r="G5700" s="233">
        <v>2427468</v>
      </c>
      <c r="H5700" s="233">
        <v>2576861</v>
      </c>
      <c r="I5700" s="233">
        <v>2802867</v>
      </c>
      <c r="J5700" s="233">
        <v>2852451</v>
      </c>
      <c r="K5700" s="233">
        <v>2493744</v>
      </c>
      <c r="L5700" s="233">
        <v>3086774</v>
      </c>
      <c r="M5700" s="233">
        <v>3361568</v>
      </c>
      <c r="N5700" s="233">
        <v>3070793</v>
      </c>
      <c r="O5700" s="233">
        <v>3188189</v>
      </c>
      <c r="P5700" s="234">
        <v>3407730</v>
      </c>
    </row>
    <row r="5701" spans="1:16" x14ac:dyDescent="0.25">
      <c r="A5701" s="231" t="s">
        <v>1960</v>
      </c>
      <c r="B5701" s="232" t="s">
        <v>6026</v>
      </c>
      <c r="C5701" s="233">
        <v>159416</v>
      </c>
      <c r="D5701" s="233">
        <v>185481</v>
      </c>
      <c r="E5701" s="233">
        <v>211443</v>
      </c>
      <c r="F5701" s="233">
        <v>260824</v>
      </c>
      <c r="G5701" s="233">
        <v>313604</v>
      </c>
      <c r="H5701" s="233">
        <v>332415</v>
      </c>
      <c r="I5701" s="233">
        <v>400310</v>
      </c>
      <c r="J5701" s="233">
        <v>426837</v>
      </c>
      <c r="K5701" s="233">
        <v>355831</v>
      </c>
      <c r="L5701" s="233">
        <v>470400</v>
      </c>
      <c r="M5701" s="233">
        <v>572328</v>
      </c>
      <c r="N5701" s="233">
        <v>600307</v>
      </c>
      <c r="O5701" s="233">
        <v>607175</v>
      </c>
      <c r="P5701" s="234">
        <v>532460</v>
      </c>
    </row>
    <row r="5702" spans="1:16" x14ac:dyDescent="0.25">
      <c r="A5702" s="231" t="s">
        <v>7344</v>
      </c>
      <c r="B5702" s="232" t="s">
        <v>7346</v>
      </c>
      <c r="C5702" s="233">
        <v>56606</v>
      </c>
      <c r="D5702" s="233">
        <v>65719</v>
      </c>
      <c r="E5702" s="233">
        <v>72753</v>
      </c>
      <c r="F5702" s="233">
        <v>74807</v>
      </c>
      <c r="G5702" s="233">
        <v>80509</v>
      </c>
      <c r="H5702" s="233">
        <v>89813</v>
      </c>
      <c r="I5702" s="233">
        <v>84933</v>
      </c>
      <c r="J5702" s="233">
        <v>109292</v>
      </c>
      <c r="K5702" s="233">
        <v>88740</v>
      </c>
      <c r="L5702" s="233">
        <v>108505</v>
      </c>
      <c r="M5702" s="233">
        <v>121109</v>
      </c>
      <c r="N5702" s="233">
        <v>119096</v>
      </c>
      <c r="O5702" s="233">
        <v>115374</v>
      </c>
      <c r="P5702" s="234">
        <v>135436</v>
      </c>
    </row>
    <row r="5703" spans="1:16" x14ac:dyDescent="0.25">
      <c r="A5703" s="231" t="s">
        <v>591</v>
      </c>
      <c r="B5703" s="232" t="s">
        <v>4071</v>
      </c>
      <c r="C5703" s="233">
        <v>842942</v>
      </c>
      <c r="D5703" s="233">
        <v>920060</v>
      </c>
      <c r="E5703" s="233">
        <v>1016588</v>
      </c>
      <c r="F5703" s="233">
        <v>1083308</v>
      </c>
      <c r="G5703" s="233">
        <v>1104670</v>
      </c>
      <c r="H5703" s="233">
        <v>1340405</v>
      </c>
      <c r="I5703" s="233">
        <v>1610026</v>
      </c>
      <c r="J5703" s="233">
        <v>1795933</v>
      </c>
      <c r="K5703" s="233">
        <v>1431238</v>
      </c>
      <c r="L5703" s="233">
        <v>1842598</v>
      </c>
      <c r="M5703" s="233">
        <v>2106348</v>
      </c>
      <c r="N5703" s="233">
        <v>2049778</v>
      </c>
      <c r="O5703" s="233">
        <v>2195563</v>
      </c>
      <c r="P5703" s="234">
        <v>2384081</v>
      </c>
    </row>
    <row r="5704" spans="1:16" x14ac:dyDescent="0.25">
      <c r="A5704" s="231" t="s">
        <v>2104</v>
      </c>
      <c r="B5704" s="232" t="s">
        <v>7034</v>
      </c>
      <c r="C5704" s="233">
        <v>408375</v>
      </c>
      <c r="D5704" s="233">
        <v>444798</v>
      </c>
      <c r="E5704" s="233">
        <v>490727</v>
      </c>
      <c r="F5704" s="233">
        <v>413781</v>
      </c>
      <c r="G5704" s="233">
        <v>425489</v>
      </c>
      <c r="H5704" s="233">
        <v>412200</v>
      </c>
      <c r="I5704" s="233">
        <v>451857</v>
      </c>
      <c r="J5704" s="233">
        <v>468180</v>
      </c>
      <c r="K5704" s="233">
        <v>351703</v>
      </c>
      <c r="L5704" s="233">
        <v>430454</v>
      </c>
      <c r="M5704" s="233">
        <v>530071</v>
      </c>
      <c r="N5704" s="233">
        <v>452829</v>
      </c>
      <c r="O5704" s="233">
        <v>438010</v>
      </c>
      <c r="P5704" s="234">
        <v>484561</v>
      </c>
    </row>
    <row r="5705" spans="1:16" x14ac:dyDescent="0.25">
      <c r="A5705" s="231" t="s">
        <v>8579</v>
      </c>
      <c r="B5705" s="232" t="s">
        <v>8580</v>
      </c>
      <c r="C5705" s="233">
        <v>127123</v>
      </c>
      <c r="D5705" s="233">
        <v>162522</v>
      </c>
      <c r="E5705" s="233">
        <v>186573</v>
      </c>
      <c r="F5705" s="233">
        <v>182415</v>
      </c>
      <c r="G5705" s="233">
        <v>197422</v>
      </c>
      <c r="H5705" s="233">
        <v>181531</v>
      </c>
      <c r="I5705" s="233">
        <v>218544</v>
      </c>
      <c r="J5705" s="233">
        <v>261788</v>
      </c>
      <c r="K5705" s="233">
        <v>191881</v>
      </c>
      <c r="L5705" s="233">
        <v>246499</v>
      </c>
      <c r="M5705" s="233">
        <v>235502</v>
      </c>
      <c r="N5705" s="233">
        <v>165808</v>
      </c>
      <c r="O5705" s="233">
        <v>204215</v>
      </c>
      <c r="P5705" s="234">
        <v>221134</v>
      </c>
    </row>
    <row r="5706" spans="1:16" x14ac:dyDescent="0.25">
      <c r="A5706" s="231" t="s">
        <v>1349</v>
      </c>
      <c r="B5706" s="232" t="s">
        <v>6775</v>
      </c>
      <c r="C5706" s="233">
        <v>180471</v>
      </c>
      <c r="D5706" s="233">
        <v>270564</v>
      </c>
      <c r="E5706" s="233">
        <v>340790</v>
      </c>
      <c r="F5706" s="233">
        <v>425724</v>
      </c>
      <c r="G5706" s="233">
        <v>428116</v>
      </c>
      <c r="H5706" s="233">
        <v>417851</v>
      </c>
      <c r="I5706" s="233">
        <v>434316</v>
      </c>
      <c r="J5706" s="233">
        <v>488389</v>
      </c>
      <c r="K5706" s="233">
        <v>415447</v>
      </c>
      <c r="L5706" s="233">
        <v>472385</v>
      </c>
      <c r="M5706" s="233">
        <v>671928</v>
      </c>
      <c r="N5706" s="233">
        <v>633136</v>
      </c>
      <c r="O5706" s="233">
        <v>625151</v>
      </c>
      <c r="P5706" s="234">
        <v>579781</v>
      </c>
    </row>
    <row r="5707" spans="1:16" x14ac:dyDescent="0.25">
      <c r="A5707" s="231" t="s">
        <v>2964</v>
      </c>
      <c r="B5707" s="232" t="s">
        <v>4072</v>
      </c>
      <c r="C5707" s="233">
        <v>1224249</v>
      </c>
      <c r="D5707" s="233">
        <v>1313622</v>
      </c>
      <c r="E5707" s="233">
        <v>1233990</v>
      </c>
      <c r="F5707" s="233">
        <v>1126704</v>
      </c>
      <c r="G5707" s="233">
        <v>1219903</v>
      </c>
      <c r="H5707" s="233">
        <v>1333061</v>
      </c>
      <c r="I5707" s="233">
        <v>1341417</v>
      </c>
      <c r="J5707" s="233">
        <v>1518438</v>
      </c>
      <c r="K5707" s="233">
        <v>1418522</v>
      </c>
      <c r="L5707" s="233">
        <v>1724600</v>
      </c>
      <c r="M5707" s="233">
        <v>2325353</v>
      </c>
      <c r="N5707" s="233">
        <v>2301112</v>
      </c>
      <c r="O5707" s="233">
        <v>2486489</v>
      </c>
      <c r="P5707" s="234">
        <v>2700689</v>
      </c>
    </row>
    <row r="5708" spans="1:16" x14ac:dyDescent="0.25">
      <c r="A5708" s="231" t="s">
        <v>8097</v>
      </c>
      <c r="B5708" s="232" t="s">
        <v>9865</v>
      </c>
      <c r="C5708" s="233">
        <v>2294869</v>
      </c>
      <c r="D5708" s="233">
        <v>172899</v>
      </c>
      <c r="E5708" s="233">
        <v>170388</v>
      </c>
      <c r="F5708" s="233">
        <v>15646</v>
      </c>
      <c r="G5708" s="233">
        <v>11290</v>
      </c>
      <c r="H5708" s="233">
        <v>32611</v>
      </c>
      <c r="I5708" s="233">
        <v>25869</v>
      </c>
      <c r="J5708" s="233">
        <v>19295</v>
      </c>
      <c r="K5708" s="233">
        <v>26322</v>
      </c>
      <c r="L5708" s="233"/>
      <c r="M5708" s="233"/>
      <c r="N5708" s="233"/>
      <c r="O5708" s="233"/>
      <c r="P5708" s="234"/>
    </row>
    <row r="5709" spans="1:16" x14ac:dyDescent="0.25">
      <c r="A5709" s="231" t="s">
        <v>7365</v>
      </c>
      <c r="B5709" s="232" t="s">
        <v>9866</v>
      </c>
      <c r="C5709" s="233"/>
      <c r="D5709" s="233">
        <v>470383</v>
      </c>
      <c r="E5709" s="233">
        <v>431210</v>
      </c>
      <c r="F5709" s="233">
        <v>426836</v>
      </c>
      <c r="G5709" s="233">
        <v>401993</v>
      </c>
      <c r="H5709" s="233">
        <v>321917</v>
      </c>
      <c r="I5709" s="233">
        <v>308719</v>
      </c>
      <c r="J5709" s="233">
        <v>291089</v>
      </c>
      <c r="K5709" s="233">
        <v>227258</v>
      </c>
      <c r="L5709" s="233">
        <v>238647</v>
      </c>
      <c r="M5709" s="233">
        <v>247963</v>
      </c>
      <c r="N5709" s="233">
        <v>226487</v>
      </c>
      <c r="O5709" s="233">
        <v>265539</v>
      </c>
      <c r="P5709" s="234">
        <v>275030</v>
      </c>
    </row>
    <row r="5710" spans="1:16" x14ac:dyDescent="0.25">
      <c r="A5710" s="231" t="s">
        <v>2444</v>
      </c>
      <c r="B5710" s="232" t="s">
        <v>9866</v>
      </c>
      <c r="C5710" s="233"/>
      <c r="D5710" s="233">
        <v>585433</v>
      </c>
      <c r="E5710" s="233">
        <v>518526</v>
      </c>
      <c r="F5710" s="233">
        <v>578870</v>
      </c>
      <c r="G5710" s="233">
        <v>471145</v>
      </c>
      <c r="H5710" s="233">
        <v>434707</v>
      </c>
      <c r="I5710" s="233">
        <v>455897</v>
      </c>
      <c r="J5710" s="233">
        <v>373458</v>
      </c>
      <c r="K5710" s="233">
        <v>256413</v>
      </c>
      <c r="L5710" s="233">
        <v>247910</v>
      </c>
      <c r="M5710" s="233">
        <v>257569</v>
      </c>
      <c r="N5710" s="233">
        <v>212506</v>
      </c>
      <c r="O5710" s="233">
        <v>193023</v>
      </c>
      <c r="P5710" s="234">
        <v>190643</v>
      </c>
    </row>
    <row r="5711" spans="1:16" x14ac:dyDescent="0.25">
      <c r="A5711" s="231" t="s">
        <v>2984</v>
      </c>
      <c r="B5711" s="232" t="s">
        <v>9867</v>
      </c>
      <c r="C5711" s="233"/>
      <c r="D5711" s="233">
        <v>59183</v>
      </c>
      <c r="E5711" s="233">
        <v>59847</v>
      </c>
      <c r="F5711" s="233">
        <v>57536</v>
      </c>
      <c r="G5711" s="233">
        <v>39345</v>
      </c>
      <c r="H5711" s="233">
        <v>54630</v>
      </c>
      <c r="I5711" s="233">
        <v>58043</v>
      </c>
      <c r="J5711" s="233">
        <v>54087</v>
      </c>
      <c r="K5711" s="233">
        <v>37091</v>
      </c>
      <c r="L5711" s="233">
        <v>36244</v>
      </c>
      <c r="M5711" s="233">
        <v>37899</v>
      </c>
      <c r="N5711" s="233">
        <v>34193</v>
      </c>
      <c r="O5711" s="233">
        <v>38860</v>
      </c>
      <c r="P5711" s="234">
        <v>38741</v>
      </c>
    </row>
    <row r="5712" spans="1:16" x14ac:dyDescent="0.25">
      <c r="A5712" s="231" t="s">
        <v>8631</v>
      </c>
      <c r="B5712" s="232" t="s">
        <v>9868</v>
      </c>
      <c r="C5712" s="233"/>
      <c r="D5712" s="233">
        <v>8249</v>
      </c>
      <c r="E5712" s="233">
        <v>7624</v>
      </c>
      <c r="F5712" s="233">
        <v>8928</v>
      </c>
      <c r="G5712" s="233">
        <v>11812</v>
      </c>
      <c r="H5712" s="233">
        <v>19888</v>
      </c>
      <c r="I5712" s="233">
        <v>14196</v>
      </c>
      <c r="J5712" s="233">
        <v>9842</v>
      </c>
      <c r="K5712" s="233">
        <v>11805</v>
      </c>
      <c r="L5712" s="233">
        <v>9764</v>
      </c>
      <c r="M5712" s="233">
        <v>6123</v>
      </c>
      <c r="N5712" s="233">
        <v>8577</v>
      </c>
      <c r="O5712" s="233">
        <v>4872</v>
      </c>
      <c r="P5712" s="234">
        <v>5339</v>
      </c>
    </row>
    <row r="5713" spans="1:16" x14ac:dyDescent="0.25">
      <c r="A5713" s="231" t="s">
        <v>2446</v>
      </c>
      <c r="B5713" s="232" t="s">
        <v>9869</v>
      </c>
      <c r="C5713" s="233"/>
      <c r="D5713" s="233">
        <v>2185919</v>
      </c>
      <c r="E5713" s="233">
        <v>2839428</v>
      </c>
      <c r="F5713" s="233">
        <v>3484651</v>
      </c>
      <c r="G5713" s="233">
        <v>3600341</v>
      </c>
      <c r="H5713" s="233">
        <v>4215335</v>
      </c>
      <c r="I5713" s="233">
        <v>5157185</v>
      </c>
      <c r="J5713" s="233">
        <v>5376555</v>
      </c>
      <c r="K5713" s="233">
        <v>4802466</v>
      </c>
      <c r="L5713" s="233">
        <v>5656421</v>
      </c>
      <c r="M5713" s="233">
        <v>6423316</v>
      </c>
      <c r="N5713" s="233">
        <v>6369608</v>
      </c>
      <c r="O5713" s="233">
        <v>7106671</v>
      </c>
      <c r="P5713" s="234">
        <v>7157041</v>
      </c>
    </row>
    <row r="5714" spans="1:16" x14ac:dyDescent="0.25">
      <c r="A5714" s="231" t="s">
        <v>6960</v>
      </c>
      <c r="B5714" s="232" t="s">
        <v>9870</v>
      </c>
      <c r="C5714" s="233"/>
      <c r="D5714" s="233">
        <v>196697</v>
      </c>
      <c r="E5714" s="233">
        <v>192875</v>
      </c>
      <c r="F5714" s="233">
        <v>318664</v>
      </c>
      <c r="G5714" s="233">
        <v>211317</v>
      </c>
      <c r="H5714" s="233">
        <v>257244</v>
      </c>
      <c r="I5714" s="233">
        <v>244465</v>
      </c>
      <c r="J5714" s="233">
        <v>226666</v>
      </c>
      <c r="K5714" s="233">
        <v>179618</v>
      </c>
      <c r="L5714" s="233">
        <v>186226</v>
      </c>
      <c r="M5714" s="233">
        <v>212699</v>
      </c>
      <c r="N5714" s="233">
        <v>185876</v>
      </c>
      <c r="O5714" s="233">
        <v>220091</v>
      </c>
      <c r="P5714" s="234">
        <v>226872</v>
      </c>
    </row>
    <row r="5715" spans="1:16" x14ac:dyDescent="0.25">
      <c r="A5715" s="231" t="s">
        <v>6015</v>
      </c>
      <c r="B5715" s="232" t="s">
        <v>9871</v>
      </c>
      <c r="C5715" s="233"/>
      <c r="D5715" s="233">
        <v>131624</v>
      </c>
      <c r="E5715" s="233">
        <v>165230</v>
      </c>
      <c r="F5715" s="233">
        <v>183978</v>
      </c>
      <c r="G5715" s="233">
        <v>218693</v>
      </c>
      <c r="H5715" s="233">
        <v>219458</v>
      </c>
      <c r="I5715" s="233">
        <v>212093</v>
      </c>
      <c r="J5715" s="233">
        <v>210500</v>
      </c>
      <c r="K5715" s="233">
        <v>193920</v>
      </c>
      <c r="L5715" s="233">
        <v>210491</v>
      </c>
      <c r="M5715" s="233">
        <v>254634</v>
      </c>
      <c r="N5715" s="233">
        <v>237153</v>
      </c>
      <c r="O5715" s="233">
        <v>256239</v>
      </c>
      <c r="P5715" s="234">
        <v>261129</v>
      </c>
    </row>
    <row r="5716" spans="1:16" x14ac:dyDescent="0.25">
      <c r="A5716" s="231" t="s">
        <v>2490</v>
      </c>
      <c r="B5716" s="232" t="s">
        <v>6963</v>
      </c>
      <c r="C5716" s="233"/>
      <c r="D5716" s="233">
        <v>559924</v>
      </c>
      <c r="E5716" s="233">
        <v>704997</v>
      </c>
      <c r="F5716" s="233">
        <v>731297</v>
      </c>
      <c r="G5716" s="233">
        <v>833732</v>
      </c>
      <c r="H5716" s="233">
        <v>797465</v>
      </c>
      <c r="I5716" s="233">
        <v>654811</v>
      </c>
      <c r="J5716" s="233">
        <v>712674</v>
      </c>
      <c r="K5716" s="233">
        <v>444763</v>
      </c>
      <c r="L5716" s="233">
        <v>539851</v>
      </c>
      <c r="M5716" s="233">
        <v>597944</v>
      </c>
      <c r="N5716" s="233">
        <v>587271</v>
      </c>
      <c r="O5716" s="233">
        <v>621927</v>
      </c>
      <c r="P5716" s="234">
        <v>548534</v>
      </c>
    </row>
    <row r="5717" spans="1:16" x14ac:dyDescent="0.25">
      <c r="A5717" s="231" t="s">
        <v>6017</v>
      </c>
      <c r="B5717" s="232" t="s">
        <v>9872</v>
      </c>
      <c r="C5717" s="233"/>
      <c r="D5717" s="233">
        <v>2593175</v>
      </c>
      <c r="E5717" s="233">
        <v>3086459</v>
      </c>
      <c r="F5717" s="233">
        <v>3662427</v>
      </c>
      <c r="G5717" s="233">
        <v>3881584</v>
      </c>
      <c r="H5717" s="233">
        <v>4606404</v>
      </c>
      <c r="I5717" s="233">
        <v>5079921</v>
      </c>
      <c r="J5717" s="233">
        <v>4902564</v>
      </c>
      <c r="K5717" s="233">
        <v>4227956</v>
      </c>
      <c r="L5717" s="233">
        <v>4937419</v>
      </c>
      <c r="M5717" s="233">
        <v>5236461</v>
      </c>
      <c r="N5717" s="233">
        <v>4655483</v>
      </c>
      <c r="O5717" s="233">
        <v>4660885</v>
      </c>
      <c r="P5717" s="234">
        <v>4395951</v>
      </c>
    </row>
    <row r="5718" spans="1:16" x14ac:dyDescent="0.25">
      <c r="A5718" s="231" t="s">
        <v>2512</v>
      </c>
      <c r="B5718" s="232" t="s">
        <v>4076</v>
      </c>
      <c r="C5718" s="233"/>
      <c r="D5718" s="233">
        <v>1273504</v>
      </c>
      <c r="E5718" s="233">
        <v>1495866</v>
      </c>
      <c r="F5718" s="233">
        <v>2063725</v>
      </c>
      <c r="G5718" s="233">
        <v>2166004</v>
      </c>
      <c r="H5718" s="233">
        <v>2307602</v>
      </c>
      <c r="I5718" s="233">
        <v>2398139</v>
      </c>
      <c r="J5718" s="233">
        <v>2739220</v>
      </c>
      <c r="K5718" s="233">
        <v>2529825</v>
      </c>
      <c r="L5718" s="233">
        <v>3398706</v>
      </c>
      <c r="M5718" s="233">
        <v>4285773</v>
      </c>
      <c r="N5718" s="233">
        <v>4714261</v>
      </c>
      <c r="O5718" s="233">
        <v>5320069</v>
      </c>
      <c r="P5718" s="234">
        <v>5714306</v>
      </c>
    </row>
    <row r="5719" spans="1:16" x14ac:dyDescent="0.25">
      <c r="A5719" s="231" t="s">
        <v>739</v>
      </c>
      <c r="B5719" s="232" t="s">
        <v>9873</v>
      </c>
      <c r="C5719" s="233"/>
      <c r="D5719" s="233">
        <v>107267</v>
      </c>
      <c r="E5719" s="233">
        <v>171018</v>
      </c>
      <c r="F5719" s="233">
        <v>532227</v>
      </c>
      <c r="G5719" s="233">
        <v>514337</v>
      </c>
      <c r="H5719" s="233">
        <v>557518</v>
      </c>
      <c r="I5719" s="233">
        <v>589173</v>
      </c>
      <c r="J5719" s="233">
        <v>655087</v>
      </c>
      <c r="K5719" s="233">
        <v>560783</v>
      </c>
      <c r="L5719" s="233">
        <v>627120</v>
      </c>
      <c r="M5719" s="233">
        <v>712958</v>
      </c>
      <c r="N5719" s="233">
        <v>609707</v>
      </c>
      <c r="O5719" s="233">
        <v>685526</v>
      </c>
      <c r="P5719" s="234">
        <v>716561</v>
      </c>
    </row>
    <row r="5720" spans="1:16" x14ac:dyDescent="0.25">
      <c r="A5720" s="231" t="s">
        <v>1554</v>
      </c>
      <c r="B5720" s="232" t="s">
        <v>4074</v>
      </c>
      <c r="C5720" s="233">
        <v>121776</v>
      </c>
      <c r="D5720" s="233">
        <v>189484</v>
      </c>
      <c r="E5720" s="233">
        <v>235530</v>
      </c>
      <c r="F5720" s="233">
        <v>221669</v>
      </c>
      <c r="G5720" s="233">
        <v>217840</v>
      </c>
      <c r="H5720" s="233">
        <v>364555</v>
      </c>
      <c r="I5720" s="233">
        <v>553336</v>
      </c>
      <c r="J5720" s="233">
        <v>686307</v>
      </c>
      <c r="K5720" s="233">
        <v>620273</v>
      </c>
      <c r="L5720" s="233">
        <v>658325</v>
      </c>
      <c r="M5720" s="233">
        <v>733850</v>
      </c>
      <c r="N5720" s="233">
        <v>717666</v>
      </c>
      <c r="O5720" s="233">
        <v>790748</v>
      </c>
      <c r="P5720" s="234">
        <v>869894</v>
      </c>
    </row>
    <row r="5721" spans="1:16" x14ac:dyDescent="0.25">
      <c r="A5721" s="231" t="s">
        <v>2133</v>
      </c>
      <c r="B5721" s="232" t="s">
        <v>4075</v>
      </c>
      <c r="C5721" s="233">
        <v>236960</v>
      </c>
      <c r="D5721" s="233">
        <v>298396</v>
      </c>
      <c r="E5721" s="233">
        <v>406319</v>
      </c>
      <c r="F5721" s="233">
        <v>391562</v>
      </c>
      <c r="G5721" s="233">
        <v>410626</v>
      </c>
      <c r="H5721" s="233">
        <v>402779</v>
      </c>
      <c r="I5721" s="233">
        <v>477915</v>
      </c>
      <c r="J5721" s="233">
        <v>570402</v>
      </c>
      <c r="K5721" s="233">
        <v>534072</v>
      </c>
      <c r="L5721" s="233">
        <v>658226</v>
      </c>
      <c r="M5721" s="233">
        <v>828329</v>
      </c>
      <c r="N5721" s="233">
        <v>868754</v>
      </c>
      <c r="O5721" s="233">
        <v>959996</v>
      </c>
      <c r="P5721" s="234">
        <v>1098116</v>
      </c>
    </row>
    <row r="5722" spans="1:16" x14ac:dyDescent="0.25">
      <c r="A5722" s="231" t="s">
        <v>1442</v>
      </c>
      <c r="B5722" s="232" t="s">
        <v>6012</v>
      </c>
      <c r="C5722" s="233">
        <v>60303</v>
      </c>
      <c r="D5722" s="233">
        <v>61955</v>
      </c>
      <c r="E5722" s="233">
        <v>89367</v>
      </c>
      <c r="F5722" s="233">
        <v>111319</v>
      </c>
      <c r="G5722" s="233">
        <v>134669</v>
      </c>
      <c r="H5722" s="233">
        <v>125001</v>
      </c>
      <c r="I5722" s="233">
        <v>134544</v>
      </c>
      <c r="J5722" s="233">
        <v>155516</v>
      </c>
      <c r="K5722" s="233">
        <v>125073</v>
      </c>
      <c r="L5722" s="233">
        <v>145916</v>
      </c>
      <c r="M5722" s="233">
        <v>195833</v>
      </c>
      <c r="N5722" s="233">
        <v>170035</v>
      </c>
      <c r="O5722" s="233">
        <v>195544</v>
      </c>
      <c r="P5722" s="234">
        <v>162687</v>
      </c>
    </row>
    <row r="5723" spans="1:16" x14ac:dyDescent="0.25">
      <c r="A5723" s="231" t="s">
        <v>2643</v>
      </c>
      <c r="B5723" s="232" t="s">
        <v>6576</v>
      </c>
      <c r="C5723" s="233">
        <v>137864</v>
      </c>
      <c r="D5723" s="233">
        <v>168577</v>
      </c>
      <c r="E5723" s="233">
        <v>245923</v>
      </c>
      <c r="F5723" s="233">
        <v>279178</v>
      </c>
      <c r="G5723" s="233">
        <v>340456</v>
      </c>
      <c r="H5723" s="233">
        <v>505338</v>
      </c>
      <c r="I5723" s="233">
        <v>659562</v>
      </c>
      <c r="J5723" s="233">
        <v>869870</v>
      </c>
      <c r="K5723" s="233">
        <v>774761</v>
      </c>
      <c r="L5723" s="233">
        <v>767204</v>
      </c>
      <c r="M5723" s="233">
        <v>901931</v>
      </c>
      <c r="N5723" s="233">
        <v>844039</v>
      </c>
      <c r="O5723" s="233">
        <v>797978</v>
      </c>
      <c r="P5723" s="234">
        <v>963204</v>
      </c>
    </row>
    <row r="5724" spans="1:16" x14ac:dyDescent="0.25">
      <c r="A5724" s="231" t="s">
        <v>2087</v>
      </c>
      <c r="B5724" s="232" t="s">
        <v>6013</v>
      </c>
      <c r="C5724" s="233">
        <v>343626</v>
      </c>
      <c r="D5724" s="233">
        <v>388581</v>
      </c>
      <c r="E5724" s="233">
        <v>468593</v>
      </c>
      <c r="F5724" s="233">
        <v>486301</v>
      </c>
      <c r="G5724" s="233">
        <v>534198</v>
      </c>
      <c r="H5724" s="233">
        <v>573772</v>
      </c>
      <c r="I5724" s="233">
        <v>608476</v>
      </c>
      <c r="J5724" s="233">
        <v>726539</v>
      </c>
      <c r="K5724" s="233">
        <v>733396</v>
      </c>
      <c r="L5724" s="233">
        <v>886584</v>
      </c>
      <c r="M5724" s="233">
        <v>1226319</v>
      </c>
      <c r="N5724" s="233">
        <v>1110791</v>
      </c>
      <c r="O5724" s="233">
        <v>1117580</v>
      </c>
      <c r="P5724" s="234">
        <v>1489833</v>
      </c>
    </row>
    <row r="5725" spans="1:16" x14ac:dyDescent="0.25">
      <c r="A5725" s="231" t="s">
        <v>8276</v>
      </c>
      <c r="B5725" s="232" t="s">
        <v>8277</v>
      </c>
      <c r="C5725" s="233">
        <v>53616</v>
      </c>
      <c r="D5725" s="233">
        <v>69729</v>
      </c>
      <c r="E5725" s="233">
        <v>98749</v>
      </c>
      <c r="F5725" s="233">
        <v>157475</v>
      </c>
      <c r="G5725" s="233">
        <v>166775</v>
      </c>
      <c r="H5725" s="233">
        <v>205141</v>
      </c>
      <c r="I5725" s="233">
        <v>162080</v>
      </c>
      <c r="J5725" s="233">
        <v>186357</v>
      </c>
      <c r="K5725" s="233">
        <v>157267</v>
      </c>
      <c r="L5725" s="233">
        <v>138252</v>
      </c>
      <c r="M5725" s="233">
        <v>170010</v>
      </c>
      <c r="N5725" s="233">
        <v>119384</v>
      </c>
      <c r="O5725" s="233">
        <v>121539</v>
      </c>
      <c r="P5725" s="234">
        <v>96490</v>
      </c>
    </row>
    <row r="5726" spans="1:16" x14ac:dyDescent="0.25">
      <c r="A5726" s="231" t="s">
        <v>1579</v>
      </c>
      <c r="B5726" s="232" t="s">
        <v>6011</v>
      </c>
      <c r="C5726" s="233">
        <v>104923</v>
      </c>
      <c r="D5726" s="233">
        <v>131262</v>
      </c>
      <c r="E5726" s="233">
        <v>163464</v>
      </c>
      <c r="F5726" s="233">
        <v>181452</v>
      </c>
      <c r="G5726" s="233">
        <v>265519</v>
      </c>
      <c r="H5726" s="233">
        <v>407069</v>
      </c>
      <c r="I5726" s="233">
        <v>911440</v>
      </c>
      <c r="J5726" s="233">
        <v>875852</v>
      </c>
      <c r="K5726" s="233">
        <v>516754</v>
      </c>
      <c r="L5726" s="233">
        <v>502323</v>
      </c>
      <c r="M5726" s="233">
        <v>646348</v>
      </c>
      <c r="N5726" s="233">
        <v>1001423</v>
      </c>
      <c r="O5726" s="233">
        <v>897320</v>
      </c>
      <c r="P5726" s="234">
        <v>726762</v>
      </c>
    </row>
    <row r="5727" spans="1:16" x14ac:dyDescent="0.25">
      <c r="A5727" s="231" t="s">
        <v>2656</v>
      </c>
      <c r="B5727" s="232" t="s">
        <v>4131</v>
      </c>
      <c r="C5727" s="233">
        <v>225541</v>
      </c>
      <c r="D5727" s="233">
        <v>245935</v>
      </c>
      <c r="E5727" s="233">
        <v>340786</v>
      </c>
      <c r="F5727" s="233">
        <v>409356</v>
      </c>
      <c r="G5727" s="233">
        <v>526892</v>
      </c>
      <c r="H5727" s="233">
        <v>523623</v>
      </c>
      <c r="I5727" s="233">
        <v>648362</v>
      </c>
      <c r="J5727" s="233">
        <v>801328</v>
      </c>
      <c r="K5727" s="233">
        <v>887330</v>
      </c>
      <c r="L5727" s="233">
        <v>943342</v>
      </c>
      <c r="M5727" s="233">
        <v>1062718</v>
      </c>
      <c r="N5727" s="233">
        <v>997002</v>
      </c>
      <c r="O5727" s="233">
        <v>1001330</v>
      </c>
      <c r="P5727" s="234">
        <v>754476</v>
      </c>
    </row>
    <row r="5728" spans="1:16" x14ac:dyDescent="0.25">
      <c r="A5728" s="231" t="s">
        <v>907</v>
      </c>
      <c r="B5728" s="232" t="s">
        <v>5937</v>
      </c>
      <c r="C5728" s="233">
        <v>63700</v>
      </c>
      <c r="D5728" s="233">
        <v>60729</v>
      </c>
      <c r="E5728" s="233">
        <v>61420</v>
      </c>
      <c r="F5728" s="233">
        <v>53881</v>
      </c>
      <c r="G5728" s="233">
        <v>55795</v>
      </c>
      <c r="H5728" s="233">
        <v>187403</v>
      </c>
      <c r="I5728" s="233">
        <v>162868</v>
      </c>
      <c r="J5728" s="233">
        <v>166250</v>
      </c>
      <c r="K5728" s="233">
        <v>107687</v>
      </c>
      <c r="L5728" s="233">
        <v>115102</v>
      </c>
      <c r="M5728" s="233">
        <v>119403</v>
      </c>
      <c r="N5728" s="233">
        <v>119977</v>
      </c>
      <c r="O5728" s="233">
        <v>165618</v>
      </c>
      <c r="P5728" s="234">
        <v>92787</v>
      </c>
    </row>
    <row r="5729" spans="1:16" x14ac:dyDescent="0.25">
      <c r="A5729" s="231" t="s">
        <v>2385</v>
      </c>
      <c r="B5729" s="232" t="s">
        <v>4132</v>
      </c>
      <c r="C5729" s="233">
        <v>377456</v>
      </c>
      <c r="D5729" s="233">
        <v>371919</v>
      </c>
      <c r="E5729" s="233">
        <v>471207</v>
      </c>
      <c r="F5729" s="233">
        <v>646269</v>
      </c>
      <c r="G5729" s="233">
        <v>573828</v>
      </c>
      <c r="H5729" s="233">
        <v>609931</v>
      </c>
      <c r="I5729" s="233">
        <v>617815</v>
      </c>
      <c r="J5729" s="233">
        <v>825160</v>
      </c>
      <c r="K5729" s="233">
        <v>887291</v>
      </c>
      <c r="L5729" s="233">
        <v>1011449</v>
      </c>
      <c r="M5729" s="233">
        <v>1406626</v>
      </c>
      <c r="N5729" s="233">
        <v>1458243</v>
      </c>
      <c r="O5729" s="233">
        <v>1776449</v>
      </c>
      <c r="P5729" s="234">
        <v>1623161</v>
      </c>
    </row>
    <row r="5730" spans="1:16" x14ac:dyDescent="0.25">
      <c r="A5730" s="231" t="s">
        <v>1252</v>
      </c>
      <c r="B5730" s="232" t="s">
        <v>5936</v>
      </c>
      <c r="C5730" s="233">
        <v>131896</v>
      </c>
      <c r="D5730" s="233">
        <v>166238</v>
      </c>
      <c r="E5730" s="233">
        <v>207257</v>
      </c>
      <c r="F5730" s="233">
        <v>284656</v>
      </c>
      <c r="G5730" s="233">
        <v>261860</v>
      </c>
      <c r="H5730" s="233">
        <v>257560</v>
      </c>
      <c r="I5730" s="233">
        <v>293267</v>
      </c>
      <c r="J5730" s="233">
        <v>391387</v>
      </c>
      <c r="K5730" s="233">
        <v>437863</v>
      </c>
      <c r="L5730" s="233">
        <v>523068</v>
      </c>
      <c r="M5730" s="233">
        <v>600328</v>
      </c>
      <c r="N5730" s="233">
        <v>468741</v>
      </c>
      <c r="O5730" s="233">
        <v>526271</v>
      </c>
      <c r="P5730" s="234">
        <v>299355</v>
      </c>
    </row>
    <row r="5731" spans="1:16" x14ac:dyDescent="0.25">
      <c r="A5731" s="231" t="s">
        <v>1612</v>
      </c>
      <c r="B5731" s="232" t="s">
        <v>6921</v>
      </c>
      <c r="C5731" s="233">
        <v>40121</v>
      </c>
      <c r="D5731" s="233">
        <v>57731</v>
      </c>
      <c r="E5731" s="233">
        <v>76965</v>
      </c>
      <c r="F5731" s="233">
        <v>71796</v>
      </c>
      <c r="G5731" s="233">
        <v>64041</v>
      </c>
      <c r="H5731" s="233">
        <v>62184</v>
      </c>
      <c r="I5731" s="233">
        <v>210202</v>
      </c>
      <c r="J5731" s="233">
        <v>35258</v>
      </c>
      <c r="K5731" s="233">
        <v>28847</v>
      </c>
      <c r="L5731" s="233">
        <v>34461</v>
      </c>
      <c r="M5731" s="233">
        <v>44674</v>
      </c>
      <c r="N5731" s="233">
        <v>61994</v>
      </c>
      <c r="O5731" s="233">
        <v>68425</v>
      </c>
      <c r="P5731" s="234">
        <v>40083</v>
      </c>
    </row>
    <row r="5732" spans="1:16" x14ac:dyDescent="0.25">
      <c r="A5732" s="231" t="s">
        <v>1198</v>
      </c>
      <c r="B5732" s="232" t="s">
        <v>4128</v>
      </c>
      <c r="C5732" s="233">
        <v>759438</v>
      </c>
      <c r="D5732" s="233">
        <v>842353</v>
      </c>
      <c r="E5732" s="233">
        <v>1027504</v>
      </c>
      <c r="F5732" s="233">
        <v>1139844</v>
      </c>
      <c r="G5732" s="233">
        <v>1270984</v>
      </c>
      <c r="H5732" s="233">
        <v>2099881</v>
      </c>
      <c r="I5732" s="233">
        <v>4399102</v>
      </c>
      <c r="J5732" s="233">
        <v>3020952</v>
      </c>
      <c r="K5732" s="233">
        <v>2272159</v>
      </c>
      <c r="L5732" s="233">
        <v>2803633</v>
      </c>
      <c r="M5732" s="233">
        <v>3603822</v>
      </c>
      <c r="N5732" s="233">
        <v>4183711</v>
      </c>
      <c r="O5732" s="233">
        <v>4810647</v>
      </c>
      <c r="P5732" s="234">
        <v>3832354</v>
      </c>
    </row>
    <row r="5733" spans="1:16" x14ac:dyDescent="0.25">
      <c r="A5733" s="231" t="s">
        <v>1235</v>
      </c>
      <c r="B5733" s="232" t="s">
        <v>4129</v>
      </c>
      <c r="C5733" s="233">
        <v>838841</v>
      </c>
      <c r="D5733" s="233">
        <v>989870</v>
      </c>
      <c r="E5733" s="233">
        <v>1118853</v>
      </c>
      <c r="F5733" s="233">
        <v>1305997</v>
      </c>
      <c r="G5733" s="233">
        <v>1334440</v>
      </c>
      <c r="H5733" s="233">
        <v>1522420</v>
      </c>
      <c r="I5733" s="233">
        <v>1912787</v>
      </c>
      <c r="J5733" s="233">
        <v>1876380</v>
      </c>
      <c r="K5733" s="233">
        <v>1872138</v>
      </c>
      <c r="L5733" s="233">
        <v>2210278</v>
      </c>
      <c r="M5733" s="233">
        <v>2627806</v>
      </c>
      <c r="N5733" s="233">
        <v>2787801</v>
      </c>
      <c r="O5733" s="233">
        <v>3204943</v>
      </c>
      <c r="P5733" s="234">
        <v>3385114</v>
      </c>
    </row>
    <row r="5734" spans="1:16" x14ac:dyDescent="0.25">
      <c r="A5734" s="231" t="s">
        <v>991</v>
      </c>
      <c r="B5734" s="232" t="s">
        <v>5940</v>
      </c>
      <c r="C5734" s="233">
        <v>273169</v>
      </c>
      <c r="D5734" s="233">
        <v>278584</v>
      </c>
      <c r="E5734" s="233">
        <v>375261</v>
      </c>
      <c r="F5734" s="233">
        <v>420925</v>
      </c>
      <c r="G5734" s="233">
        <v>431255</v>
      </c>
      <c r="H5734" s="233">
        <v>546842</v>
      </c>
      <c r="I5734" s="233">
        <v>596153</v>
      </c>
      <c r="J5734" s="233">
        <v>623338</v>
      </c>
      <c r="K5734" s="233">
        <v>610276</v>
      </c>
      <c r="L5734" s="233">
        <v>713841</v>
      </c>
      <c r="M5734" s="233">
        <v>854420</v>
      </c>
      <c r="N5734" s="233">
        <v>813622</v>
      </c>
      <c r="O5734" s="233">
        <v>1062353</v>
      </c>
      <c r="P5734" s="234">
        <v>549354</v>
      </c>
    </row>
    <row r="5735" spans="1:16" x14ac:dyDescent="0.25">
      <c r="A5735" s="231" t="s">
        <v>2321</v>
      </c>
      <c r="B5735" s="232" t="s">
        <v>5932</v>
      </c>
      <c r="C5735" s="233">
        <v>222720</v>
      </c>
      <c r="D5735" s="233">
        <v>227956</v>
      </c>
      <c r="E5735" s="233">
        <v>404506</v>
      </c>
      <c r="F5735" s="233">
        <v>425583</v>
      </c>
      <c r="G5735" s="233">
        <v>523598</v>
      </c>
      <c r="H5735" s="233">
        <v>639199</v>
      </c>
      <c r="I5735" s="233">
        <v>1303249</v>
      </c>
      <c r="J5735" s="233">
        <v>1483761</v>
      </c>
      <c r="K5735" s="233">
        <v>968178</v>
      </c>
      <c r="L5735" s="233">
        <v>856516</v>
      </c>
      <c r="M5735" s="233">
        <v>991431</v>
      </c>
      <c r="N5735" s="233">
        <v>1510947</v>
      </c>
      <c r="O5735" s="233">
        <v>1209427</v>
      </c>
      <c r="P5735" s="234">
        <v>772901</v>
      </c>
    </row>
    <row r="5736" spans="1:16" x14ac:dyDescent="0.25">
      <c r="A5736" s="231" t="s">
        <v>2669</v>
      </c>
      <c r="B5736" s="232" t="s">
        <v>5933</v>
      </c>
      <c r="C5736" s="233">
        <v>393191</v>
      </c>
      <c r="D5736" s="233">
        <v>481198</v>
      </c>
      <c r="E5736" s="233">
        <v>680159</v>
      </c>
      <c r="F5736" s="233">
        <v>889371</v>
      </c>
      <c r="G5736" s="233">
        <v>755356</v>
      </c>
      <c r="H5736" s="233">
        <v>751554</v>
      </c>
      <c r="I5736" s="233">
        <v>759682</v>
      </c>
      <c r="J5736" s="233">
        <v>883181</v>
      </c>
      <c r="K5736" s="233">
        <v>1060099</v>
      </c>
      <c r="L5736" s="233">
        <v>1026014</v>
      </c>
      <c r="M5736" s="233">
        <v>1096315</v>
      </c>
      <c r="N5736" s="233">
        <v>1103513</v>
      </c>
      <c r="O5736" s="233">
        <v>1080798</v>
      </c>
      <c r="P5736" s="234">
        <v>751269</v>
      </c>
    </row>
    <row r="5737" spans="1:16" x14ac:dyDescent="0.25">
      <c r="A5737" s="231" t="s">
        <v>7737</v>
      </c>
      <c r="B5737" s="232" t="s">
        <v>7738</v>
      </c>
      <c r="C5737" s="233">
        <v>152285</v>
      </c>
      <c r="D5737" s="233">
        <v>124448</v>
      </c>
      <c r="E5737" s="233">
        <v>119072</v>
      </c>
      <c r="F5737" s="233">
        <v>134884</v>
      </c>
      <c r="G5737" s="233">
        <v>114922</v>
      </c>
      <c r="H5737" s="233">
        <v>154740</v>
      </c>
      <c r="I5737" s="233">
        <v>421346</v>
      </c>
      <c r="J5737" s="233">
        <v>293845</v>
      </c>
      <c r="K5737" s="233">
        <v>289367</v>
      </c>
      <c r="L5737" s="233">
        <v>245519</v>
      </c>
      <c r="M5737" s="233">
        <v>214523</v>
      </c>
      <c r="N5737" s="233">
        <v>205921</v>
      </c>
      <c r="O5737" s="233">
        <v>228847</v>
      </c>
      <c r="P5737" s="234">
        <v>143198</v>
      </c>
    </row>
    <row r="5738" spans="1:16" x14ac:dyDescent="0.25">
      <c r="A5738" s="231" t="s">
        <v>7271</v>
      </c>
      <c r="B5738" s="232" t="s">
        <v>7272</v>
      </c>
      <c r="C5738" s="233">
        <v>111758</v>
      </c>
      <c r="D5738" s="233">
        <v>113237</v>
      </c>
      <c r="E5738" s="233">
        <v>124903</v>
      </c>
      <c r="F5738" s="233">
        <v>136996</v>
      </c>
      <c r="G5738" s="233">
        <v>164055</v>
      </c>
      <c r="H5738" s="233">
        <v>194506</v>
      </c>
      <c r="I5738" s="233">
        <v>215562</v>
      </c>
      <c r="J5738" s="233">
        <v>244748</v>
      </c>
      <c r="K5738" s="233">
        <v>221804</v>
      </c>
      <c r="L5738" s="233">
        <v>206840</v>
      </c>
      <c r="M5738" s="233">
        <v>212011</v>
      </c>
      <c r="N5738" s="233">
        <v>208478</v>
      </c>
      <c r="O5738" s="233">
        <v>196886</v>
      </c>
      <c r="P5738" s="234">
        <v>204017</v>
      </c>
    </row>
    <row r="5739" spans="1:16" x14ac:dyDescent="0.25">
      <c r="A5739" s="231" t="s">
        <v>2015</v>
      </c>
      <c r="B5739" s="232" t="s">
        <v>6837</v>
      </c>
      <c r="C5739" s="233">
        <v>370441</v>
      </c>
      <c r="D5739" s="233">
        <v>576545</v>
      </c>
      <c r="E5739" s="233">
        <v>849087</v>
      </c>
      <c r="F5739" s="233">
        <v>1040572</v>
      </c>
      <c r="G5739" s="233">
        <v>892133</v>
      </c>
      <c r="H5739" s="233">
        <v>1224674</v>
      </c>
      <c r="I5739" s="233">
        <v>1456678</v>
      </c>
      <c r="J5739" s="233">
        <v>1885969</v>
      </c>
      <c r="K5739" s="233">
        <v>2177514</v>
      </c>
      <c r="L5739" s="233">
        <v>3491572</v>
      </c>
      <c r="M5739" s="233">
        <v>4911215</v>
      </c>
      <c r="N5739" s="233">
        <v>6523795</v>
      </c>
      <c r="O5739" s="233">
        <v>8062693</v>
      </c>
      <c r="P5739" s="234">
        <v>5420595</v>
      </c>
    </row>
    <row r="5740" spans="1:16" x14ac:dyDescent="0.25">
      <c r="A5740" s="231" t="s">
        <v>1963</v>
      </c>
      <c r="B5740" s="232" t="s">
        <v>5934</v>
      </c>
      <c r="C5740" s="233">
        <v>580484</v>
      </c>
      <c r="D5740" s="233">
        <v>722330</v>
      </c>
      <c r="E5740" s="233">
        <v>1020140</v>
      </c>
      <c r="F5740" s="233">
        <v>1241332</v>
      </c>
      <c r="G5740" s="233">
        <v>724332</v>
      </c>
      <c r="H5740" s="233">
        <v>924019</v>
      </c>
      <c r="I5740" s="233">
        <v>994405</v>
      </c>
      <c r="J5740" s="233">
        <v>1422204</v>
      </c>
      <c r="K5740" s="233">
        <v>1593388</v>
      </c>
      <c r="L5740" s="233">
        <v>2036791</v>
      </c>
      <c r="M5740" s="233">
        <v>2773490</v>
      </c>
      <c r="N5740" s="233">
        <v>3386629</v>
      </c>
      <c r="O5740" s="233">
        <v>3861571</v>
      </c>
      <c r="P5740" s="234">
        <v>4271243</v>
      </c>
    </row>
    <row r="5741" spans="1:16" x14ac:dyDescent="0.25">
      <c r="A5741" s="231" t="s">
        <v>1691</v>
      </c>
      <c r="B5741" s="232" t="s">
        <v>6495</v>
      </c>
      <c r="C5741" s="233">
        <v>259069</v>
      </c>
      <c r="D5741" s="233">
        <v>320609</v>
      </c>
      <c r="E5741" s="233">
        <v>430988</v>
      </c>
      <c r="F5741" s="233">
        <v>459292</v>
      </c>
      <c r="G5741" s="233">
        <v>310278</v>
      </c>
      <c r="H5741" s="233">
        <v>302504</v>
      </c>
      <c r="I5741" s="233">
        <v>354489</v>
      </c>
      <c r="J5741" s="233">
        <v>434106</v>
      </c>
      <c r="K5741" s="233">
        <v>482196</v>
      </c>
      <c r="L5741" s="233">
        <v>626775</v>
      </c>
      <c r="M5741" s="233">
        <v>719374</v>
      </c>
      <c r="N5741" s="233">
        <v>719527</v>
      </c>
      <c r="O5741" s="233">
        <v>829642</v>
      </c>
      <c r="P5741" s="234">
        <v>626368</v>
      </c>
    </row>
    <row r="5742" spans="1:16" x14ac:dyDescent="0.25">
      <c r="A5742" s="231" t="s">
        <v>1484</v>
      </c>
      <c r="B5742" s="232" t="s">
        <v>5935</v>
      </c>
      <c r="C5742" s="233">
        <v>332178</v>
      </c>
      <c r="D5742" s="233">
        <v>340811</v>
      </c>
      <c r="E5742" s="233">
        <v>320854</v>
      </c>
      <c r="F5742" s="233">
        <v>361698</v>
      </c>
      <c r="G5742" s="233">
        <v>384426</v>
      </c>
      <c r="H5742" s="233">
        <v>618764</v>
      </c>
      <c r="I5742" s="233">
        <v>1120166</v>
      </c>
      <c r="J5742" s="233">
        <v>1475555</v>
      </c>
      <c r="K5742" s="233">
        <v>1599960</v>
      </c>
      <c r="L5742" s="233">
        <v>2104207</v>
      </c>
      <c r="M5742" s="233">
        <v>2444714</v>
      </c>
      <c r="N5742" s="233">
        <v>2793225</v>
      </c>
      <c r="O5742" s="233">
        <v>3183113</v>
      </c>
      <c r="P5742" s="234">
        <v>3151105</v>
      </c>
    </row>
    <row r="5743" spans="1:16" x14ac:dyDescent="0.25">
      <c r="A5743" s="231" t="s">
        <v>1340</v>
      </c>
      <c r="B5743" s="232" t="s">
        <v>4130</v>
      </c>
      <c r="C5743" s="233">
        <v>356371</v>
      </c>
      <c r="D5743" s="233">
        <v>312364</v>
      </c>
      <c r="E5743" s="233">
        <v>342693</v>
      </c>
      <c r="F5743" s="233">
        <v>371061</v>
      </c>
      <c r="G5743" s="233">
        <v>404284</v>
      </c>
      <c r="H5743" s="233">
        <v>765517</v>
      </c>
      <c r="I5743" s="233">
        <v>1277668</v>
      </c>
      <c r="J5743" s="233">
        <v>1536736</v>
      </c>
      <c r="K5743" s="233">
        <v>1846899</v>
      </c>
      <c r="L5743" s="233">
        <v>2341477</v>
      </c>
      <c r="M5743" s="233">
        <v>3237341</v>
      </c>
      <c r="N5743" s="233">
        <v>4126341</v>
      </c>
      <c r="O5743" s="233">
        <v>4343081</v>
      </c>
      <c r="P5743" s="234">
        <v>4743132</v>
      </c>
    </row>
    <row r="5744" spans="1:16" x14ac:dyDescent="0.25">
      <c r="A5744" s="231" t="s">
        <v>7349</v>
      </c>
      <c r="B5744" s="232" t="s">
        <v>7350</v>
      </c>
      <c r="C5744" s="233">
        <v>77905</v>
      </c>
      <c r="D5744" s="233">
        <v>83440</v>
      </c>
      <c r="E5744" s="233">
        <v>87378</v>
      </c>
      <c r="F5744" s="233">
        <v>118141</v>
      </c>
      <c r="G5744" s="233">
        <v>149044</v>
      </c>
      <c r="H5744" s="233">
        <v>386367</v>
      </c>
      <c r="I5744" s="233">
        <v>934339</v>
      </c>
      <c r="J5744" s="233">
        <v>1007781</v>
      </c>
      <c r="K5744" s="233">
        <v>1160014</v>
      </c>
      <c r="L5744" s="233">
        <v>1442784</v>
      </c>
      <c r="M5744" s="233">
        <v>1724828</v>
      </c>
      <c r="N5744" s="233">
        <v>1780809</v>
      </c>
      <c r="O5744" s="233">
        <v>1865247</v>
      </c>
      <c r="P5744" s="234">
        <v>2051753</v>
      </c>
    </row>
    <row r="5745" spans="1:16" x14ac:dyDescent="0.25">
      <c r="A5745" s="231" t="s">
        <v>1370</v>
      </c>
      <c r="B5745" s="232" t="s">
        <v>5939</v>
      </c>
      <c r="C5745" s="233">
        <v>108039</v>
      </c>
      <c r="D5745" s="233">
        <v>99823</v>
      </c>
      <c r="E5745" s="233">
        <v>132163</v>
      </c>
      <c r="F5745" s="233">
        <v>173097</v>
      </c>
      <c r="G5745" s="233">
        <v>197215</v>
      </c>
      <c r="H5745" s="233">
        <v>355384</v>
      </c>
      <c r="I5745" s="233">
        <v>513615</v>
      </c>
      <c r="J5745" s="233">
        <v>445575</v>
      </c>
      <c r="K5745" s="233">
        <v>425454</v>
      </c>
      <c r="L5745" s="233">
        <v>561360</v>
      </c>
      <c r="M5745" s="233">
        <v>725284</v>
      </c>
      <c r="N5745" s="233">
        <v>720890</v>
      </c>
      <c r="O5745" s="233">
        <v>788499</v>
      </c>
      <c r="P5745" s="234">
        <v>603347</v>
      </c>
    </row>
    <row r="5746" spans="1:16" x14ac:dyDescent="0.25">
      <c r="A5746" s="231" t="s">
        <v>1451</v>
      </c>
      <c r="B5746" s="232" t="s">
        <v>4127</v>
      </c>
      <c r="C5746" s="233">
        <v>311840</v>
      </c>
      <c r="D5746" s="233">
        <v>289951</v>
      </c>
      <c r="E5746" s="233">
        <v>316515</v>
      </c>
      <c r="F5746" s="233">
        <v>388988</v>
      </c>
      <c r="G5746" s="233">
        <v>381999</v>
      </c>
      <c r="H5746" s="233">
        <v>452923</v>
      </c>
      <c r="I5746" s="233">
        <v>464978</v>
      </c>
      <c r="J5746" s="233">
        <v>501152</v>
      </c>
      <c r="K5746" s="233">
        <v>514075</v>
      </c>
      <c r="L5746" s="233">
        <v>688365</v>
      </c>
      <c r="M5746" s="233">
        <v>854622</v>
      </c>
      <c r="N5746" s="233">
        <v>1070857</v>
      </c>
      <c r="O5746" s="233">
        <v>1232419</v>
      </c>
      <c r="P5746" s="234">
        <v>1482288</v>
      </c>
    </row>
    <row r="5747" spans="1:16" x14ac:dyDescent="0.25">
      <c r="A5747" s="231" t="s">
        <v>1883</v>
      </c>
      <c r="B5747" s="232" t="s">
        <v>6544</v>
      </c>
      <c r="C5747" s="233">
        <v>156463</v>
      </c>
      <c r="D5747" s="233">
        <v>156013</v>
      </c>
      <c r="E5747" s="233">
        <v>189593</v>
      </c>
      <c r="F5747" s="233">
        <v>224174</v>
      </c>
      <c r="G5747" s="233">
        <v>242064</v>
      </c>
      <c r="H5747" s="233">
        <v>236502</v>
      </c>
      <c r="I5747" s="233">
        <v>217440</v>
      </c>
      <c r="J5747" s="233">
        <v>225872</v>
      </c>
      <c r="K5747" s="233">
        <v>243297</v>
      </c>
      <c r="L5747" s="233">
        <v>267300</v>
      </c>
      <c r="M5747" s="233">
        <v>337520</v>
      </c>
      <c r="N5747" s="233">
        <v>415701</v>
      </c>
      <c r="O5747" s="233">
        <v>517417</v>
      </c>
      <c r="P5747" s="234">
        <v>568479</v>
      </c>
    </row>
    <row r="5748" spans="1:16" x14ac:dyDescent="0.25">
      <c r="A5748" s="231" t="s">
        <v>1573</v>
      </c>
      <c r="B5748" s="232" t="s">
        <v>5941</v>
      </c>
      <c r="C5748" s="233">
        <v>1202385</v>
      </c>
      <c r="D5748" s="233">
        <v>1506421</v>
      </c>
      <c r="E5748" s="233">
        <v>1994834</v>
      </c>
      <c r="F5748" s="233">
        <v>2012336</v>
      </c>
      <c r="G5748" s="233">
        <v>2298256</v>
      </c>
      <c r="H5748" s="233">
        <v>3629056</v>
      </c>
      <c r="I5748" s="233">
        <v>6603189</v>
      </c>
      <c r="J5748" s="233">
        <v>4483435</v>
      </c>
      <c r="K5748" s="233">
        <v>4287080</v>
      </c>
      <c r="L5748" s="233">
        <v>5416448</v>
      </c>
      <c r="M5748" s="233">
        <v>6730310</v>
      </c>
      <c r="N5748" s="233">
        <v>7820058</v>
      </c>
      <c r="O5748" s="233">
        <v>8430996</v>
      </c>
      <c r="P5748" s="234">
        <v>7812547</v>
      </c>
    </row>
    <row r="5749" spans="1:16" x14ac:dyDescent="0.25">
      <c r="A5749" s="231" t="s">
        <v>1464</v>
      </c>
      <c r="B5749" s="232" t="s">
        <v>3681</v>
      </c>
      <c r="C5749" s="233">
        <v>1111458</v>
      </c>
      <c r="D5749" s="233">
        <v>1140951</v>
      </c>
      <c r="E5749" s="233">
        <v>1214490</v>
      </c>
      <c r="F5749" s="233">
        <v>1302061</v>
      </c>
      <c r="G5749" s="233">
        <v>1163594</v>
      </c>
      <c r="H5749" s="233">
        <v>1458054</v>
      </c>
      <c r="I5749" s="233">
        <v>1654670</v>
      </c>
      <c r="J5749" s="233">
        <v>1762774</v>
      </c>
      <c r="K5749" s="233">
        <v>1983883</v>
      </c>
      <c r="L5749" s="233">
        <v>2639612</v>
      </c>
      <c r="M5749" s="233">
        <v>3241037</v>
      </c>
      <c r="N5749" s="233">
        <v>4086060</v>
      </c>
      <c r="O5749" s="233">
        <v>5450155</v>
      </c>
      <c r="P5749" s="234">
        <v>5972345</v>
      </c>
    </row>
    <row r="5750" spans="1:16" x14ac:dyDescent="0.25">
      <c r="A5750" s="231" t="s">
        <v>1454</v>
      </c>
      <c r="B5750" s="232" t="s">
        <v>5942</v>
      </c>
      <c r="C5750" s="233">
        <v>338881</v>
      </c>
      <c r="D5750" s="233">
        <v>405432</v>
      </c>
      <c r="E5750" s="233">
        <v>620289</v>
      </c>
      <c r="F5750" s="233">
        <v>706310</v>
      </c>
      <c r="G5750" s="233">
        <v>701955</v>
      </c>
      <c r="H5750" s="233">
        <v>939849</v>
      </c>
      <c r="I5750" s="233">
        <v>1020960</v>
      </c>
      <c r="J5750" s="233">
        <v>1003198</v>
      </c>
      <c r="K5750" s="233">
        <v>981867</v>
      </c>
      <c r="L5750" s="233">
        <v>1264622</v>
      </c>
      <c r="M5750" s="233">
        <v>1431633</v>
      </c>
      <c r="N5750" s="233">
        <v>1475289</v>
      </c>
      <c r="O5750" s="233">
        <v>1932603</v>
      </c>
      <c r="P5750" s="234">
        <v>1480971</v>
      </c>
    </row>
    <row r="5751" spans="1:16" x14ac:dyDescent="0.25">
      <c r="A5751" s="231" t="s">
        <v>828</v>
      </c>
      <c r="B5751" s="232" t="s">
        <v>4139</v>
      </c>
      <c r="C5751" s="233">
        <v>2924413</v>
      </c>
      <c r="D5751" s="233">
        <v>2759997</v>
      </c>
      <c r="E5751" s="233">
        <v>3164313</v>
      </c>
      <c r="F5751" s="233">
        <v>3326622</v>
      </c>
      <c r="G5751" s="233">
        <v>3885733</v>
      </c>
      <c r="H5751" s="233">
        <v>4559428</v>
      </c>
      <c r="I5751" s="233">
        <v>5507457</v>
      </c>
      <c r="J5751" s="233">
        <v>5861525</v>
      </c>
      <c r="K5751" s="233">
        <v>4933274</v>
      </c>
      <c r="L5751" s="233">
        <v>5478018</v>
      </c>
      <c r="M5751" s="233">
        <v>6426806</v>
      </c>
      <c r="N5751" s="233">
        <v>5818828</v>
      </c>
      <c r="O5751" s="233">
        <v>6150059</v>
      </c>
      <c r="P5751" s="234">
        <v>6198163</v>
      </c>
    </row>
    <row r="5752" spans="1:16" x14ac:dyDescent="0.25">
      <c r="A5752" s="231" t="s">
        <v>1637</v>
      </c>
      <c r="B5752" s="232" t="s">
        <v>4140</v>
      </c>
      <c r="C5752" s="233">
        <v>722648</v>
      </c>
      <c r="D5752" s="233">
        <v>710944</v>
      </c>
      <c r="E5752" s="233">
        <v>771578</v>
      </c>
      <c r="F5752" s="233">
        <v>684607</v>
      </c>
      <c r="G5752" s="233">
        <v>700011</v>
      </c>
      <c r="H5752" s="233">
        <v>952160</v>
      </c>
      <c r="I5752" s="233">
        <v>1354231</v>
      </c>
      <c r="J5752" s="233">
        <v>1363902</v>
      </c>
      <c r="K5752" s="233">
        <v>1178298</v>
      </c>
      <c r="L5752" s="233">
        <v>1386446</v>
      </c>
      <c r="M5752" s="233">
        <v>1807359</v>
      </c>
      <c r="N5752" s="233">
        <v>1875793</v>
      </c>
      <c r="O5752" s="233">
        <v>2065119</v>
      </c>
      <c r="P5752" s="234">
        <v>2314387</v>
      </c>
    </row>
    <row r="5753" spans="1:16" x14ac:dyDescent="0.25">
      <c r="A5753" s="231" t="s">
        <v>809</v>
      </c>
      <c r="B5753" s="232" t="s">
        <v>4141</v>
      </c>
      <c r="C5753" s="233">
        <v>291435</v>
      </c>
      <c r="D5753" s="233">
        <v>263127</v>
      </c>
      <c r="E5753" s="233">
        <v>478737</v>
      </c>
      <c r="F5753" s="233">
        <v>636070</v>
      </c>
      <c r="G5753" s="233">
        <v>503802</v>
      </c>
      <c r="H5753" s="233">
        <v>569177</v>
      </c>
      <c r="I5753" s="233">
        <v>641253</v>
      </c>
      <c r="J5753" s="233">
        <v>765501</v>
      </c>
      <c r="K5753" s="233">
        <v>553547</v>
      </c>
      <c r="L5753" s="233">
        <v>598587</v>
      </c>
      <c r="M5753" s="233">
        <v>785985</v>
      </c>
      <c r="N5753" s="233">
        <v>692478</v>
      </c>
      <c r="O5753" s="233">
        <v>674359</v>
      </c>
      <c r="P5753" s="234">
        <v>668274</v>
      </c>
    </row>
    <row r="5754" spans="1:16" x14ac:dyDescent="0.25">
      <c r="A5754" s="231" t="s">
        <v>1359</v>
      </c>
      <c r="B5754" s="232" t="s">
        <v>5921</v>
      </c>
      <c r="C5754" s="233">
        <v>2123335</v>
      </c>
      <c r="D5754" s="233">
        <v>2408809</v>
      </c>
      <c r="E5754" s="233">
        <v>3063871</v>
      </c>
      <c r="F5754" s="233">
        <v>3351116</v>
      </c>
      <c r="G5754" s="233">
        <v>4116178</v>
      </c>
      <c r="H5754" s="233">
        <v>4181093</v>
      </c>
      <c r="I5754" s="233">
        <v>5355229</v>
      </c>
      <c r="J5754" s="233">
        <v>4995755</v>
      </c>
      <c r="K5754" s="233">
        <v>3627729</v>
      </c>
      <c r="L5754" s="233">
        <v>3281464</v>
      </c>
      <c r="M5754" s="233">
        <v>3190736</v>
      </c>
      <c r="N5754" s="233">
        <v>2926511</v>
      </c>
      <c r="O5754" s="233">
        <v>2896016</v>
      </c>
      <c r="P5754" s="234">
        <v>2912386</v>
      </c>
    </row>
    <row r="5755" spans="1:16" x14ac:dyDescent="0.25">
      <c r="A5755" s="231" t="s">
        <v>1535</v>
      </c>
      <c r="B5755" s="232" t="s">
        <v>5922</v>
      </c>
      <c r="C5755" s="233">
        <v>1721130</v>
      </c>
      <c r="D5755" s="233">
        <v>1848272</v>
      </c>
      <c r="E5755" s="233">
        <v>1822478</v>
      </c>
      <c r="F5755" s="233">
        <v>1857103</v>
      </c>
      <c r="G5755" s="233">
        <v>1784980</v>
      </c>
      <c r="H5755" s="233">
        <v>2079860</v>
      </c>
      <c r="I5755" s="233">
        <v>2486523</v>
      </c>
      <c r="J5755" s="233">
        <v>2320153</v>
      </c>
      <c r="K5755" s="233">
        <v>1841074</v>
      </c>
      <c r="L5755" s="233">
        <v>1875259</v>
      </c>
      <c r="M5755" s="233">
        <v>2100240</v>
      </c>
      <c r="N5755" s="233">
        <v>2282393</v>
      </c>
      <c r="O5755" s="233">
        <v>2354568</v>
      </c>
      <c r="P5755" s="234">
        <v>2431892</v>
      </c>
    </row>
    <row r="5756" spans="1:16" x14ac:dyDescent="0.25">
      <c r="A5756" s="231" t="s">
        <v>1053</v>
      </c>
      <c r="B5756" s="232" t="s">
        <v>5923</v>
      </c>
      <c r="C5756" s="233">
        <v>613319</v>
      </c>
      <c r="D5756" s="233">
        <v>680567</v>
      </c>
      <c r="E5756" s="233">
        <v>655146</v>
      </c>
      <c r="F5756" s="233">
        <v>924316</v>
      </c>
      <c r="G5756" s="233">
        <v>921831</v>
      </c>
      <c r="H5756" s="233">
        <v>982166</v>
      </c>
      <c r="I5756" s="233">
        <v>892326</v>
      </c>
      <c r="J5756" s="233">
        <v>898976</v>
      </c>
      <c r="K5756" s="233">
        <v>639399</v>
      </c>
      <c r="L5756" s="233">
        <v>615456</v>
      </c>
      <c r="M5756" s="233">
        <v>591870</v>
      </c>
      <c r="N5756" s="233">
        <v>641526</v>
      </c>
      <c r="O5756" s="233">
        <v>654832</v>
      </c>
      <c r="P5756" s="234">
        <v>545657</v>
      </c>
    </row>
    <row r="5757" spans="1:16" x14ac:dyDescent="0.25">
      <c r="A5757" s="231" t="s">
        <v>1157</v>
      </c>
      <c r="B5757" s="232" t="s">
        <v>4142</v>
      </c>
      <c r="C5757" s="233">
        <v>1342498</v>
      </c>
      <c r="D5757" s="233">
        <v>1545422</v>
      </c>
      <c r="E5757" s="233">
        <v>1701184</v>
      </c>
      <c r="F5757" s="233">
        <v>1845078</v>
      </c>
      <c r="G5757" s="233">
        <v>1939269</v>
      </c>
      <c r="H5757" s="233">
        <v>2131324</v>
      </c>
      <c r="I5757" s="233">
        <v>2379169</v>
      </c>
      <c r="J5757" s="233">
        <v>2800037</v>
      </c>
      <c r="K5757" s="233">
        <v>2327006</v>
      </c>
      <c r="L5757" s="233">
        <v>2813642</v>
      </c>
      <c r="M5757" s="233">
        <v>3235575</v>
      </c>
      <c r="N5757" s="233">
        <v>3326212</v>
      </c>
      <c r="O5757" s="233">
        <v>3764935</v>
      </c>
      <c r="P5757" s="234">
        <v>4009797</v>
      </c>
    </row>
    <row r="5758" spans="1:16" x14ac:dyDescent="0.25">
      <c r="A5758" s="231" t="s">
        <v>1708</v>
      </c>
      <c r="B5758" s="232" t="s">
        <v>5919</v>
      </c>
      <c r="C5758" s="233">
        <v>96412</v>
      </c>
      <c r="D5758" s="233">
        <v>148509</v>
      </c>
      <c r="E5758" s="233">
        <v>144284</v>
      </c>
      <c r="F5758" s="233">
        <v>150933</v>
      </c>
      <c r="G5758" s="233">
        <v>140524</v>
      </c>
      <c r="H5758" s="233">
        <v>123305</v>
      </c>
      <c r="I5758" s="233">
        <v>106837</v>
      </c>
      <c r="J5758" s="233">
        <v>138180</v>
      </c>
      <c r="K5758" s="233">
        <v>113609</v>
      </c>
      <c r="L5758" s="233">
        <v>145680</v>
      </c>
      <c r="M5758" s="233">
        <v>205143</v>
      </c>
      <c r="N5758" s="233">
        <v>168008</v>
      </c>
      <c r="O5758" s="233">
        <v>212880</v>
      </c>
      <c r="P5758" s="234">
        <v>148158</v>
      </c>
    </row>
    <row r="5759" spans="1:16" x14ac:dyDescent="0.25">
      <c r="A5759" s="231" t="s">
        <v>7795</v>
      </c>
      <c r="B5759" s="232" t="s">
        <v>7796</v>
      </c>
      <c r="C5759" s="233">
        <v>364558</v>
      </c>
      <c r="D5759" s="233">
        <v>424821</v>
      </c>
      <c r="E5759" s="233">
        <v>483702</v>
      </c>
      <c r="F5759" s="233">
        <v>505300</v>
      </c>
      <c r="G5759" s="233">
        <v>506000</v>
      </c>
      <c r="H5759" s="233">
        <v>555961</v>
      </c>
      <c r="I5759" s="233">
        <v>615176</v>
      </c>
      <c r="J5759" s="233">
        <v>677442</v>
      </c>
      <c r="K5759" s="233">
        <v>576094</v>
      </c>
      <c r="L5759" s="233">
        <v>654650</v>
      </c>
      <c r="M5759" s="233">
        <v>723398</v>
      </c>
      <c r="N5759" s="233">
        <v>632838</v>
      </c>
      <c r="O5759" s="233">
        <v>725210</v>
      </c>
      <c r="P5759" s="234">
        <v>864209</v>
      </c>
    </row>
    <row r="5760" spans="1:16" x14ac:dyDescent="0.25">
      <c r="A5760" s="231" t="s">
        <v>8348</v>
      </c>
      <c r="B5760" s="232" t="s">
        <v>8349</v>
      </c>
      <c r="C5760" s="233">
        <v>30822</v>
      </c>
      <c r="D5760" s="233">
        <v>42681</v>
      </c>
      <c r="E5760" s="233">
        <v>51144</v>
      </c>
      <c r="F5760" s="233">
        <v>74408</v>
      </c>
      <c r="G5760" s="233">
        <v>64280</v>
      </c>
      <c r="H5760" s="233">
        <v>48231</v>
      </c>
      <c r="I5760" s="233">
        <v>50834</v>
      </c>
      <c r="J5760" s="233">
        <v>69080</v>
      </c>
      <c r="K5760" s="233">
        <v>60915</v>
      </c>
      <c r="L5760" s="233">
        <v>92049</v>
      </c>
      <c r="M5760" s="233">
        <v>105483</v>
      </c>
      <c r="N5760" s="233">
        <v>90720</v>
      </c>
      <c r="O5760" s="233">
        <v>114570</v>
      </c>
      <c r="P5760" s="234">
        <v>57984</v>
      </c>
    </row>
    <row r="5761" spans="1:16" x14ac:dyDescent="0.25">
      <c r="A5761" s="231" t="s">
        <v>7291</v>
      </c>
      <c r="B5761" s="232" t="s">
        <v>7292</v>
      </c>
      <c r="C5761" s="233">
        <v>70203</v>
      </c>
      <c r="D5761" s="233">
        <v>64459</v>
      </c>
      <c r="E5761" s="233">
        <v>62801</v>
      </c>
      <c r="F5761" s="233">
        <v>75138</v>
      </c>
      <c r="G5761" s="233">
        <v>78359</v>
      </c>
      <c r="H5761" s="233">
        <v>98197</v>
      </c>
      <c r="I5761" s="233">
        <v>154563</v>
      </c>
      <c r="J5761" s="233">
        <v>188840</v>
      </c>
      <c r="K5761" s="233">
        <v>112293</v>
      </c>
      <c r="L5761" s="233">
        <v>154012</v>
      </c>
      <c r="M5761" s="233">
        <v>173824</v>
      </c>
      <c r="N5761" s="233">
        <v>158246</v>
      </c>
      <c r="O5761" s="233">
        <v>178070</v>
      </c>
      <c r="P5761" s="234">
        <v>189560</v>
      </c>
    </row>
    <row r="5762" spans="1:16" x14ac:dyDescent="0.25">
      <c r="A5762" s="231" t="s">
        <v>1091</v>
      </c>
      <c r="B5762" s="232" t="s">
        <v>4135</v>
      </c>
      <c r="C5762" s="233">
        <v>1517291</v>
      </c>
      <c r="D5762" s="233">
        <v>1627867</v>
      </c>
      <c r="E5762" s="233">
        <v>1811118</v>
      </c>
      <c r="F5762" s="233">
        <v>2035045</v>
      </c>
      <c r="G5762" s="233">
        <v>2013596</v>
      </c>
      <c r="H5762" s="233">
        <v>2155196</v>
      </c>
      <c r="I5762" s="233">
        <v>2405245</v>
      </c>
      <c r="J5762" s="233">
        <v>2545556</v>
      </c>
      <c r="K5762" s="233">
        <v>2208575</v>
      </c>
      <c r="L5762" s="233">
        <v>2539254</v>
      </c>
      <c r="M5762" s="233">
        <v>2547219</v>
      </c>
      <c r="N5762" s="233">
        <v>2420423</v>
      </c>
      <c r="O5762" s="233">
        <v>2770395</v>
      </c>
      <c r="P5762" s="234">
        <v>3046313</v>
      </c>
    </row>
    <row r="5763" spans="1:16" x14ac:dyDescent="0.25">
      <c r="A5763" s="231" t="s">
        <v>1920</v>
      </c>
      <c r="B5763" s="232" t="s">
        <v>6862</v>
      </c>
      <c r="C5763" s="233">
        <v>1402893</v>
      </c>
      <c r="D5763" s="233">
        <v>1606756</v>
      </c>
      <c r="E5763" s="233">
        <v>1982480</v>
      </c>
      <c r="F5763" s="233">
        <v>2221639</v>
      </c>
      <c r="G5763" s="233">
        <v>2268561</v>
      </c>
      <c r="H5763" s="233">
        <v>2582707</v>
      </c>
      <c r="I5763" s="233">
        <v>2531177</v>
      </c>
      <c r="J5763" s="233">
        <v>2501857</v>
      </c>
      <c r="K5763" s="233">
        <v>2145868</v>
      </c>
      <c r="L5763" s="233">
        <v>2395718</v>
      </c>
      <c r="M5763" s="233">
        <v>2501452</v>
      </c>
      <c r="N5763" s="233">
        <v>2549027</v>
      </c>
      <c r="O5763" s="233">
        <v>2811929</v>
      </c>
      <c r="P5763" s="234">
        <v>3267756</v>
      </c>
    </row>
    <row r="5764" spans="1:16" x14ac:dyDescent="0.25">
      <c r="A5764" s="231" t="s">
        <v>1570</v>
      </c>
      <c r="B5764" s="232" t="s">
        <v>7001</v>
      </c>
      <c r="C5764" s="233">
        <v>136395</v>
      </c>
      <c r="D5764" s="233">
        <v>167933</v>
      </c>
      <c r="E5764" s="233">
        <v>213040</v>
      </c>
      <c r="F5764" s="233">
        <v>251388</v>
      </c>
      <c r="G5764" s="233">
        <v>353152</v>
      </c>
      <c r="H5764" s="233">
        <v>397874</v>
      </c>
      <c r="I5764" s="233">
        <v>369083</v>
      </c>
      <c r="J5764" s="233">
        <v>458770</v>
      </c>
      <c r="K5764" s="233">
        <v>384814</v>
      </c>
      <c r="L5764" s="233">
        <v>435784</v>
      </c>
      <c r="M5764" s="233">
        <v>616847</v>
      </c>
      <c r="N5764" s="233">
        <v>581006</v>
      </c>
      <c r="O5764" s="233">
        <v>658822</v>
      </c>
      <c r="P5764" s="234">
        <v>291548</v>
      </c>
    </row>
    <row r="5765" spans="1:16" x14ac:dyDescent="0.25">
      <c r="A5765" s="231" t="s">
        <v>2485</v>
      </c>
      <c r="B5765" s="232" t="s">
        <v>5928</v>
      </c>
      <c r="C5765" s="233">
        <v>198997</v>
      </c>
      <c r="D5765" s="233">
        <v>240654</v>
      </c>
      <c r="E5765" s="233">
        <v>293754</v>
      </c>
      <c r="F5765" s="233">
        <v>356014</v>
      </c>
      <c r="G5765" s="233">
        <v>396182</v>
      </c>
      <c r="H5765" s="233">
        <v>437855</v>
      </c>
      <c r="I5765" s="233">
        <v>720997</v>
      </c>
      <c r="J5765" s="233">
        <v>870235</v>
      </c>
      <c r="K5765" s="233">
        <v>531191</v>
      </c>
      <c r="L5765" s="233">
        <v>605179</v>
      </c>
      <c r="M5765" s="233">
        <v>550319</v>
      </c>
      <c r="N5765" s="233">
        <v>509378</v>
      </c>
      <c r="O5765" s="233">
        <v>582738</v>
      </c>
      <c r="P5765" s="234">
        <v>695060</v>
      </c>
    </row>
    <row r="5766" spans="1:16" x14ac:dyDescent="0.25">
      <c r="A5766" s="231" t="s">
        <v>2223</v>
      </c>
      <c r="B5766" s="232" t="s">
        <v>4136</v>
      </c>
      <c r="C5766" s="233">
        <v>41026</v>
      </c>
      <c r="D5766" s="233">
        <v>47265</v>
      </c>
      <c r="E5766" s="233">
        <v>49156</v>
      </c>
      <c r="F5766" s="233">
        <v>56659</v>
      </c>
      <c r="G5766" s="233">
        <v>46997</v>
      </c>
      <c r="H5766" s="233">
        <v>47952</v>
      </c>
      <c r="I5766" s="233">
        <v>296514</v>
      </c>
      <c r="J5766" s="233">
        <v>65514</v>
      </c>
      <c r="K5766" s="233">
        <v>50451</v>
      </c>
      <c r="L5766" s="233">
        <v>50099</v>
      </c>
      <c r="M5766" s="233">
        <v>71159</v>
      </c>
      <c r="N5766" s="233">
        <v>101109</v>
      </c>
      <c r="O5766" s="233">
        <v>111628</v>
      </c>
      <c r="P5766" s="234">
        <v>71780</v>
      </c>
    </row>
    <row r="5767" spans="1:16" x14ac:dyDescent="0.25">
      <c r="A5767" s="231" t="s">
        <v>350</v>
      </c>
      <c r="B5767" s="232" t="s">
        <v>4137</v>
      </c>
      <c r="C5767" s="233">
        <v>11693072</v>
      </c>
      <c r="D5767" s="233">
        <v>12209601</v>
      </c>
      <c r="E5767" s="233">
        <v>14729356</v>
      </c>
      <c r="F5767" s="233">
        <v>17689258</v>
      </c>
      <c r="G5767" s="233">
        <v>20179315</v>
      </c>
      <c r="H5767" s="233">
        <v>23216700</v>
      </c>
      <c r="I5767" s="233">
        <v>25645378</v>
      </c>
      <c r="J5767" s="233">
        <v>27163634</v>
      </c>
      <c r="K5767" s="233">
        <v>23678202</v>
      </c>
      <c r="L5767" s="233">
        <v>25687212</v>
      </c>
      <c r="M5767" s="233">
        <v>28207007</v>
      </c>
      <c r="N5767" s="233">
        <v>26026982</v>
      </c>
      <c r="O5767" s="233">
        <v>27385396</v>
      </c>
      <c r="P5767" s="234">
        <v>27997046</v>
      </c>
    </row>
    <row r="5768" spans="1:16" x14ac:dyDescent="0.25">
      <c r="A5768" s="231" t="s">
        <v>370</v>
      </c>
      <c r="B5768" s="232" t="s">
        <v>4138</v>
      </c>
      <c r="C5768" s="233">
        <v>3756917</v>
      </c>
      <c r="D5768" s="233">
        <v>4123735</v>
      </c>
      <c r="E5768" s="233">
        <v>4833073</v>
      </c>
      <c r="F5768" s="233">
        <v>5788704</v>
      </c>
      <c r="G5768" s="233">
        <v>6421404</v>
      </c>
      <c r="H5768" s="233">
        <v>7942388</v>
      </c>
      <c r="I5768" s="233">
        <v>8821109</v>
      </c>
      <c r="J5768" s="233">
        <v>8839875</v>
      </c>
      <c r="K5768" s="233">
        <v>7461627</v>
      </c>
      <c r="L5768" s="233">
        <v>9349951</v>
      </c>
      <c r="M5768" s="233">
        <v>11552852</v>
      </c>
      <c r="N5768" s="233">
        <v>12413463</v>
      </c>
      <c r="O5768" s="233">
        <v>14662881</v>
      </c>
      <c r="P5768" s="234">
        <v>16634295</v>
      </c>
    </row>
    <row r="5769" spans="1:16" x14ac:dyDescent="0.25">
      <c r="A5769" s="231" t="s">
        <v>5924</v>
      </c>
      <c r="B5769" s="232" t="s">
        <v>9874</v>
      </c>
      <c r="C5769" s="233">
        <v>4905420</v>
      </c>
      <c r="D5769" s="233">
        <v>112686</v>
      </c>
      <c r="E5769" s="233">
        <v>51669</v>
      </c>
      <c r="F5769" s="233">
        <v>29822</v>
      </c>
      <c r="G5769" s="233">
        <v>14518</v>
      </c>
      <c r="H5769" s="233">
        <v>13749</v>
      </c>
      <c r="I5769" s="233">
        <v>9097</v>
      </c>
      <c r="J5769" s="233">
        <v>8495</v>
      </c>
      <c r="K5769" s="233">
        <v>3544</v>
      </c>
      <c r="L5769" s="233">
        <v>238</v>
      </c>
      <c r="M5769" s="233">
        <v>156</v>
      </c>
      <c r="N5769" s="233">
        <v>665</v>
      </c>
      <c r="O5769" s="233"/>
      <c r="P5769" s="234">
        <v>20</v>
      </c>
    </row>
    <row r="5770" spans="1:16" x14ac:dyDescent="0.25">
      <c r="A5770" s="231" t="s">
        <v>1752</v>
      </c>
      <c r="B5770" s="232" t="s">
        <v>5926</v>
      </c>
      <c r="C5770" s="233"/>
      <c r="D5770" s="233">
        <v>3397307</v>
      </c>
      <c r="E5770" s="233">
        <v>3570639</v>
      </c>
      <c r="F5770" s="233">
        <v>3699903</v>
      </c>
      <c r="G5770" s="233">
        <v>3632326</v>
      </c>
      <c r="H5770" s="233">
        <v>3840653</v>
      </c>
      <c r="I5770" s="233">
        <v>4424863</v>
      </c>
      <c r="J5770" s="233">
        <v>4296010</v>
      </c>
      <c r="K5770" s="233">
        <v>3499751</v>
      </c>
      <c r="L5770" s="233">
        <v>3676280</v>
      </c>
      <c r="M5770" s="233">
        <v>4301327</v>
      </c>
      <c r="N5770" s="233">
        <v>4006478</v>
      </c>
      <c r="O5770" s="233">
        <v>4154842</v>
      </c>
      <c r="P5770" s="234">
        <v>4520014</v>
      </c>
    </row>
    <row r="5771" spans="1:16" x14ac:dyDescent="0.25">
      <c r="A5771" s="231" t="s">
        <v>8749</v>
      </c>
      <c r="B5771" s="232" t="s">
        <v>8750</v>
      </c>
      <c r="C5771" s="233"/>
      <c r="D5771" s="233">
        <v>512744</v>
      </c>
      <c r="E5771" s="233">
        <v>691136</v>
      </c>
      <c r="F5771" s="233">
        <v>1082694</v>
      </c>
      <c r="G5771" s="233">
        <v>1276424</v>
      </c>
      <c r="H5771" s="233">
        <v>1324807</v>
      </c>
      <c r="I5771" s="233">
        <v>1461771</v>
      </c>
      <c r="J5771" s="233">
        <v>1474934</v>
      </c>
      <c r="K5771" s="233">
        <v>1176618</v>
      </c>
      <c r="L5771" s="233">
        <v>1230770</v>
      </c>
      <c r="M5771" s="233">
        <v>1491241</v>
      </c>
      <c r="N5771" s="233">
        <v>1562927</v>
      </c>
      <c r="O5771" s="233">
        <v>1688431</v>
      </c>
      <c r="P5771" s="234">
        <v>1836656</v>
      </c>
    </row>
    <row r="5772" spans="1:16" x14ac:dyDescent="0.25">
      <c r="A5772" s="231" t="s">
        <v>7681</v>
      </c>
      <c r="B5772" s="232" t="s">
        <v>7682</v>
      </c>
      <c r="C5772" s="233"/>
      <c r="D5772" s="233">
        <v>245188</v>
      </c>
      <c r="E5772" s="233">
        <v>244227</v>
      </c>
      <c r="F5772" s="233">
        <v>292223</v>
      </c>
      <c r="G5772" s="233">
        <v>295145</v>
      </c>
      <c r="H5772" s="233">
        <v>259574</v>
      </c>
      <c r="I5772" s="233">
        <v>329722</v>
      </c>
      <c r="J5772" s="233">
        <v>371326</v>
      </c>
      <c r="K5772" s="233">
        <v>296282</v>
      </c>
      <c r="L5772" s="233">
        <v>363796</v>
      </c>
      <c r="M5772" s="233">
        <v>388123</v>
      </c>
      <c r="N5772" s="233">
        <v>424334</v>
      </c>
      <c r="O5772" s="233">
        <v>408188</v>
      </c>
      <c r="P5772" s="234">
        <v>429891</v>
      </c>
    </row>
    <row r="5773" spans="1:16" x14ac:dyDescent="0.25">
      <c r="A5773" s="231" t="s">
        <v>1528</v>
      </c>
      <c r="B5773" s="232" t="s">
        <v>5927</v>
      </c>
      <c r="C5773" s="233">
        <v>8621165</v>
      </c>
      <c r="D5773" s="233">
        <v>9296755</v>
      </c>
      <c r="E5773" s="233">
        <v>10018599</v>
      </c>
      <c r="F5773" s="233">
        <v>10742337</v>
      </c>
      <c r="G5773" s="233">
        <v>12382286</v>
      </c>
      <c r="H5773" s="233">
        <v>15035677</v>
      </c>
      <c r="I5773" s="233">
        <v>19409263</v>
      </c>
      <c r="J5773" s="233">
        <v>19593126</v>
      </c>
      <c r="K5773" s="233">
        <v>17557998</v>
      </c>
      <c r="L5773" s="233">
        <v>18974157</v>
      </c>
      <c r="M5773" s="233">
        <v>20524063</v>
      </c>
      <c r="N5773" s="233">
        <v>19907546</v>
      </c>
      <c r="O5773" s="233">
        <v>21352893</v>
      </c>
      <c r="P5773" s="234">
        <v>22490282</v>
      </c>
    </row>
    <row r="5774" spans="1:16" x14ac:dyDescent="0.25">
      <c r="A5774" s="231" t="s">
        <v>796</v>
      </c>
      <c r="B5774" s="232" t="s">
        <v>3605</v>
      </c>
      <c r="C5774" s="233">
        <v>8624004</v>
      </c>
      <c r="D5774" s="233">
        <v>9022787</v>
      </c>
      <c r="E5774" s="233">
        <v>10005615</v>
      </c>
      <c r="F5774" s="233">
        <v>10502169</v>
      </c>
      <c r="G5774" s="233">
        <v>11949478</v>
      </c>
      <c r="H5774" s="233">
        <v>13669666</v>
      </c>
      <c r="I5774" s="233">
        <v>14218625</v>
      </c>
      <c r="J5774" s="233">
        <v>15418200</v>
      </c>
      <c r="K5774" s="233">
        <v>14304341</v>
      </c>
      <c r="L5774" s="233">
        <v>15467579</v>
      </c>
      <c r="M5774" s="233">
        <v>18578927</v>
      </c>
      <c r="N5774" s="233">
        <v>19578385</v>
      </c>
      <c r="O5774" s="233">
        <v>21226488</v>
      </c>
      <c r="P5774" s="234">
        <v>24249956</v>
      </c>
    </row>
    <row r="5775" spans="1:16" x14ac:dyDescent="0.25">
      <c r="A5775" s="231" t="s">
        <v>911</v>
      </c>
      <c r="B5775" s="232" t="s">
        <v>9875</v>
      </c>
      <c r="C5775" s="233">
        <v>3017969</v>
      </c>
      <c r="D5775" s="233">
        <v>3092184</v>
      </c>
      <c r="E5775" s="233">
        <v>3239918</v>
      </c>
      <c r="F5775" s="233">
        <v>3857910</v>
      </c>
      <c r="G5775" s="233">
        <v>3918623</v>
      </c>
      <c r="H5775" s="233">
        <v>4637866</v>
      </c>
      <c r="I5775" s="233">
        <v>3894234</v>
      </c>
      <c r="J5775" s="233">
        <v>4141079</v>
      </c>
      <c r="K5775" s="233">
        <v>3657452</v>
      </c>
      <c r="L5775" s="233">
        <v>3777557</v>
      </c>
      <c r="M5775" s="233">
        <v>4358968</v>
      </c>
      <c r="N5775" s="233">
        <v>2452995</v>
      </c>
      <c r="O5775" s="233">
        <v>2366493</v>
      </c>
      <c r="P5775" s="234">
        <v>1752463</v>
      </c>
    </row>
    <row r="5776" spans="1:16" x14ac:dyDescent="0.25">
      <c r="A5776" s="231" t="s">
        <v>992</v>
      </c>
      <c r="B5776" s="232" t="s">
        <v>5930</v>
      </c>
      <c r="C5776" s="233">
        <v>2441802</v>
      </c>
      <c r="D5776" s="233">
        <v>2503760</v>
      </c>
      <c r="E5776" s="233">
        <v>2690943</v>
      </c>
      <c r="F5776" s="233">
        <v>3092336</v>
      </c>
      <c r="G5776" s="233">
        <v>3367222</v>
      </c>
      <c r="H5776" s="233">
        <v>3714869</v>
      </c>
      <c r="I5776" s="233">
        <v>4410767</v>
      </c>
      <c r="J5776" s="233">
        <v>4529299</v>
      </c>
      <c r="K5776" s="233">
        <v>4097638</v>
      </c>
      <c r="L5776" s="233">
        <v>4487458</v>
      </c>
      <c r="M5776" s="233">
        <v>4866481</v>
      </c>
      <c r="N5776" s="233">
        <v>4920439</v>
      </c>
      <c r="O5776" s="233">
        <v>5469312</v>
      </c>
      <c r="P5776" s="234">
        <v>6129989</v>
      </c>
    </row>
    <row r="5777" spans="1:16" x14ac:dyDescent="0.25">
      <c r="A5777" s="231" t="s">
        <v>949</v>
      </c>
      <c r="B5777" s="232" t="s">
        <v>6920</v>
      </c>
      <c r="C5777" s="233">
        <v>468826</v>
      </c>
      <c r="D5777" s="233">
        <v>433649</v>
      </c>
      <c r="E5777" s="233">
        <v>456221</v>
      </c>
      <c r="F5777" s="233">
        <v>490880</v>
      </c>
      <c r="G5777" s="233">
        <v>551716</v>
      </c>
      <c r="H5777" s="233">
        <v>530415</v>
      </c>
      <c r="I5777" s="233">
        <v>566709</v>
      </c>
      <c r="J5777" s="233">
        <v>566872</v>
      </c>
      <c r="K5777" s="233">
        <v>490111</v>
      </c>
      <c r="L5777" s="233">
        <v>538621</v>
      </c>
      <c r="M5777" s="233">
        <v>651023</v>
      </c>
      <c r="N5777" s="233">
        <v>657159</v>
      </c>
      <c r="O5777" s="233">
        <v>785231</v>
      </c>
      <c r="P5777" s="234">
        <v>905594</v>
      </c>
    </row>
    <row r="5778" spans="1:16" x14ac:dyDescent="0.25">
      <c r="A5778" s="231" t="s">
        <v>1065</v>
      </c>
      <c r="B5778" s="232" t="s">
        <v>9876</v>
      </c>
      <c r="C5778" s="233">
        <v>146133</v>
      </c>
      <c r="D5778" s="233">
        <v>131930</v>
      </c>
      <c r="E5778" s="233">
        <v>156881</v>
      </c>
      <c r="F5778" s="233">
        <v>202399</v>
      </c>
      <c r="G5778" s="233">
        <v>301706</v>
      </c>
      <c r="H5778" s="233">
        <v>326780</v>
      </c>
      <c r="I5778" s="233">
        <v>220535</v>
      </c>
      <c r="J5778" s="233">
        <v>248959</v>
      </c>
      <c r="K5778" s="233">
        <v>257671</v>
      </c>
      <c r="L5778" s="233">
        <v>265379</v>
      </c>
      <c r="M5778" s="233">
        <v>353807</v>
      </c>
      <c r="N5778" s="233">
        <v>335273</v>
      </c>
      <c r="O5778" s="233">
        <v>434119</v>
      </c>
      <c r="P5778" s="234">
        <v>294210</v>
      </c>
    </row>
    <row r="5779" spans="1:16" x14ac:dyDescent="0.25">
      <c r="A5779" s="231" t="s">
        <v>2390</v>
      </c>
      <c r="B5779" s="232" t="s">
        <v>5899</v>
      </c>
      <c r="C5779" s="233">
        <v>171377</v>
      </c>
      <c r="D5779" s="233">
        <v>162343</v>
      </c>
      <c r="E5779" s="233">
        <v>273749</v>
      </c>
      <c r="F5779" s="233">
        <v>343712</v>
      </c>
      <c r="G5779" s="233">
        <v>406836</v>
      </c>
      <c r="H5779" s="233">
        <v>477813</v>
      </c>
      <c r="I5779" s="233">
        <v>880549</v>
      </c>
      <c r="J5779" s="233">
        <v>543924</v>
      </c>
      <c r="K5779" s="233">
        <v>550280</v>
      </c>
      <c r="L5779" s="233">
        <v>444666</v>
      </c>
      <c r="M5779" s="233">
        <v>438694</v>
      </c>
      <c r="N5779" s="233">
        <v>424137</v>
      </c>
      <c r="O5779" s="233">
        <v>426138</v>
      </c>
      <c r="P5779" s="234">
        <v>385466</v>
      </c>
    </row>
    <row r="5780" spans="1:16" x14ac:dyDescent="0.25">
      <c r="A5780" s="231" t="s">
        <v>1887</v>
      </c>
      <c r="B5780" s="232" t="s">
        <v>4156</v>
      </c>
      <c r="C5780" s="233">
        <v>494272</v>
      </c>
      <c r="D5780" s="233">
        <v>468279</v>
      </c>
      <c r="E5780" s="233">
        <v>525001</v>
      </c>
      <c r="F5780" s="233">
        <v>619784</v>
      </c>
      <c r="G5780" s="233">
        <v>628825</v>
      </c>
      <c r="H5780" s="233">
        <v>605932</v>
      </c>
      <c r="I5780" s="233">
        <v>686137</v>
      </c>
      <c r="J5780" s="233">
        <v>668294</v>
      </c>
      <c r="K5780" s="233">
        <v>649988</v>
      </c>
      <c r="L5780" s="233">
        <v>635150</v>
      </c>
      <c r="M5780" s="233">
        <v>839680</v>
      </c>
      <c r="N5780" s="233">
        <v>723256</v>
      </c>
      <c r="O5780" s="233">
        <v>756718</v>
      </c>
      <c r="P5780" s="234">
        <v>800752</v>
      </c>
    </row>
    <row r="5781" spans="1:16" x14ac:dyDescent="0.25">
      <c r="A5781" s="231" t="s">
        <v>1897</v>
      </c>
      <c r="B5781" s="232" t="s">
        <v>6496</v>
      </c>
      <c r="C5781" s="233">
        <v>83558</v>
      </c>
      <c r="D5781" s="233">
        <v>85109</v>
      </c>
      <c r="E5781" s="233">
        <v>100199</v>
      </c>
      <c r="F5781" s="233">
        <v>130540</v>
      </c>
      <c r="G5781" s="233">
        <v>93599</v>
      </c>
      <c r="H5781" s="233">
        <v>142723</v>
      </c>
      <c r="I5781" s="233">
        <v>110805</v>
      </c>
      <c r="J5781" s="233">
        <v>88379</v>
      </c>
      <c r="K5781" s="233">
        <v>65149</v>
      </c>
      <c r="L5781" s="233">
        <v>71644</v>
      </c>
      <c r="M5781" s="233">
        <v>96985</v>
      </c>
      <c r="N5781" s="233">
        <v>73274</v>
      </c>
      <c r="O5781" s="233">
        <v>90221</v>
      </c>
      <c r="P5781" s="234">
        <v>80697</v>
      </c>
    </row>
    <row r="5782" spans="1:16" x14ac:dyDescent="0.25">
      <c r="A5782" s="231" t="s">
        <v>8581</v>
      </c>
      <c r="B5782" s="232" t="s">
        <v>8582</v>
      </c>
      <c r="C5782" s="233">
        <v>19943</v>
      </c>
      <c r="D5782" s="233">
        <v>18507</v>
      </c>
      <c r="E5782" s="233">
        <v>20146</v>
      </c>
      <c r="F5782" s="233">
        <v>19149</v>
      </c>
      <c r="G5782" s="233">
        <v>18739</v>
      </c>
      <c r="H5782" s="233">
        <v>25888</v>
      </c>
      <c r="I5782" s="233">
        <v>70718</v>
      </c>
      <c r="J5782" s="233">
        <v>27605</v>
      </c>
      <c r="K5782" s="233">
        <v>29933</v>
      </c>
      <c r="L5782" s="233">
        <v>26588</v>
      </c>
      <c r="M5782" s="233">
        <v>39620</v>
      </c>
      <c r="N5782" s="233">
        <v>35549</v>
      </c>
      <c r="O5782" s="233">
        <v>36238</v>
      </c>
      <c r="P5782" s="234">
        <v>19711</v>
      </c>
    </row>
    <row r="5783" spans="1:16" x14ac:dyDescent="0.25">
      <c r="A5783" s="231" t="s">
        <v>2556</v>
      </c>
      <c r="B5783" s="232" t="s">
        <v>4157</v>
      </c>
      <c r="C5783" s="233">
        <v>1034852</v>
      </c>
      <c r="D5783" s="233">
        <v>1152765</v>
      </c>
      <c r="E5783" s="233">
        <v>1430951</v>
      </c>
      <c r="F5783" s="233">
        <v>1765665</v>
      </c>
      <c r="G5783" s="233">
        <v>1774473</v>
      </c>
      <c r="H5783" s="233">
        <v>1888750</v>
      </c>
      <c r="I5783" s="233">
        <v>2286997</v>
      </c>
      <c r="J5783" s="233">
        <v>2331723</v>
      </c>
      <c r="K5783" s="233">
        <v>2063150</v>
      </c>
      <c r="L5783" s="233">
        <v>2233348</v>
      </c>
      <c r="M5783" s="233">
        <v>2626251</v>
      </c>
      <c r="N5783" s="233">
        <v>2526310</v>
      </c>
      <c r="O5783" s="233">
        <v>2766425</v>
      </c>
      <c r="P5783" s="234">
        <v>3201246</v>
      </c>
    </row>
    <row r="5784" spans="1:16" x14ac:dyDescent="0.25">
      <c r="A5784" s="231" t="s">
        <v>2647</v>
      </c>
      <c r="B5784" s="232" t="s">
        <v>5900</v>
      </c>
      <c r="C5784" s="233">
        <v>354436</v>
      </c>
      <c r="D5784" s="233">
        <v>292912</v>
      </c>
      <c r="E5784" s="233">
        <v>341028</v>
      </c>
      <c r="F5784" s="233">
        <v>436492</v>
      </c>
      <c r="G5784" s="233">
        <v>514446</v>
      </c>
      <c r="H5784" s="233">
        <v>506155</v>
      </c>
      <c r="I5784" s="233">
        <v>683391</v>
      </c>
      <c r="J5784" s="233">
        <v>809361</v>
      </c>
      <c r="K5784" s="233">
        <v>658193</v>
      </c>
      <c r="L5784" s="233">
        <v>711141</v>
      </c>
      <c r="M5784" s="233">
        <v>900019</v>
      </c>
      <c r="N5784" s="233">
        <v>1078391</v>
      </c>
      <c r="O5784" s="233">
        <v>875202</v>
      </c>
      <c r="P5784" s="234">
        <v>972415</v>
      </c>
    </row>
    <row r="5785" spans="1:16" x14ac:dyDescent="0.25">
      <c r="A5785" s="231" t="s">
        <v>1675</v>
      </c>
      <c r="B5785" s="232" t="s">
        <v>5901</v>
      </c>
      <c r="C5785" s="233">
        <v>482497</v>
      </c>
      <c r="D5785" s="233">
        <v>611626</v>
      </c>
      <c r="E5785" s="233">
        <v>868894</v>
      </c>
      <c r="F5785" s="233">
        <v>1064153</v>
      </c>
      <c r="G5785" s="233">
        <v>1112249</v>
      </c>
      <c r="H5785" s="233">
        <v>1203003</v>
      </c>
      <c r="I5785" s="233">
        <v>1402298</v>
      </c>
      <c r="J5785" s="233">
        <v>1550011</v>
      </c>
      <c r="K5785" s="233">
        <v>1355710</v>
      </c>
      <c r="L5785" s="233">
        <v>1392023</v>
      </c>
      <c r="M5785" s="233">
        <v>1649500</v>
      </c>
      <c r="N5785" s="233">
        <v>1714262</v>
      </c>
      <c r="O5785" s="233">
        <v>2009466</v>
      </c>
      <c r="P5785" s="234">
        <v>2084226</v>
      </c>
    </row>
    <row r="5786" spans="1:16" x14ac:dyDescent="0.25">
      <c r="A5786" s="231" t="s">
        <v>2080</v>
      </c>
      <c r="B5786" s="232" t="s">
        <v>4159</v>
      </c>
      <c r="C5786" s="233">
        <v>621588</v>
      </c>
      <c r="D5786" s="233">
        <v>709303</v>
      </c>
      <c r="E5786" s="233">
        <v>940811</v>
      </c>
      <c r="F5786" s="233">
        <v>1103782</v>
      </c>
      <c r="G5786" s="233">
        <v>1148708</v>
      </c>
      <c r="H5786" s="233">
        <v>1275636</v>
      </c>
      <c r="I5786" s="233">
        <v>1527977</v>
      </c>
      <c r="J5786" s="233">
        <v>1795412</v>
      </c>
      <c r="K5786" s="233">
        <v>1825336</v>
      </c>
      <c r="L5786" s="233">
        <v>2083588</v>
      </c>
      <c r="M5786" s="233">
        <v>2419545</v>
      </c>
      <c r="N5786" s="233">
        <v>2465218</v>
      </c>
      <c r="O5786" s="233">
        <v>2450700</v>
      </c>
      <c r="P5786" s="234">
        <v>2938701</v>
      </c>
    </row>
    <row r="5787" spans="1:16" x14ac:dyDescent="0.25">
      <c r="A5787" s="231" t="s">
        <v>1110</v>
      </c>
      <c r="B5787" s="232" t="s">
        <v>4160</v>
      </c>
      <c r="C5787" s="233">
        <v>424553</v>
      </c>
      <c r="D5787" s="233">
        <v>464826</v>
      </c>
      <c r="E5787" s="233">
        <v>662948</v>
      </c>
      <c r="F5787" s="233">
        <v>850676</v>
      </c>
      <c r="G5787" s="233">
        <v>714157</v>
      </c>
      <c r="H5787" s="233">
        <v>926375</v>
      </c>
      <c r="I5787" s="233">
        <v>893691</v>
      </c>
      <c r="J5787" s="233">
        <v>1010171</v>
      </c>
      <c r="K5787" s="233">
        <v>752805</v>
      </c>
      <c r="L5787" s="233">
        <v>938784</v>
      </c>
      <c r="M5787" s="233">
        <v>1092234</v>
      </c>
      <c r="N5787" s="233">
        <v>1098343</v>
      </c>
      <c r="O5787" s="233">
        <v>1356555</v>
      </c>
      <c r="P5787" s="234">
        <v>1592315</v>
      </c>
    </row>
    <row r="5788" spans="1:16" x14ac:dyDescent="0.25">
      <c r="A5788" s="231" t="s">
        <v>3153</v>
      </c>
      <c r="B5788" s="232" t="s">
        <v>6655</v>
      </c>
      <c r="C5788" s="233">
        <v>213233</v>
      </c>
      <c r="D5788" s="233">
        <v>242601</v>
      </c>
      <c r="E5788" s="233">
        <v>273434</v>
      </c>
      <c r="F5788" s="233">
        <v>307226</v>
      </c>
      <c r="G5788" s="233">
        <v>325979</v>
      </c>
      <c r="H5788" s="233">
        <v>400714</v>
      </c>
      <c r="I5788" s="233">
        <v>85119</v>
      </c>
      <c r="J5788" s="233">
        <v>63386</v>
      </c>
      <c r="K5788" s="233">
        <v>42223</v>
      </c>
      <c r="L5788" s="233">
        <v>8679</v>
      </c>
      <c r="M5788" s="233">
        <v>3364</v>
      </c>
      <c r="N5788" s="233">
        <v>8256</v>
      </c>
      <c r="O5788" s="233">
        <v>6299</v>
      </c>
      <c r="P5788" s="234">
        <v>2938</v>
      </c>
    </row>
    <row r="5789" spans="1:16" x14ac:dyDescent="0.25">
      <c r="A5789" s="231" t="s">
        <v>3091</v>
      </c>
      <c r="B5789" s="232" t="s">
        <v>6956</v>
      </c>
      <c r="C5789" s="233">
        <v>181828</v>
      </c>
      <c r="D5789" s="233">
        <v>173954</v>
      </c>
      <c r="E5789" s="233">
        <v>156365</v>
      </c>
      <c r="F5789" s="233">
        <v>149789</v>
      </c>
      <c r="G5789" s="233">
        <v>152249</v>
      </c>
      <c r="H5789" s="233">
        <v>169211</v>
      </c>
      <c r="I5789" s="233">
        <v>19595</v>
      </c>
      <c r="J5789" s="233">
        <v>2298</v>
      </c>
      <c r="K5789" s="233">
        <v>908</v>
      </c>
      <c r="L5789" s="233">
        <v>1384</v>
      </c>
      <c r="M5789" s="233">
        <v>1709</v>
      </c>
      <c r="N5789" s="233">
        <v>1365</v>
      </c>
      <c r="O5789" s="233">
        <v>798</v>
      </c>
      <c r="P5789" s="234">
        <v>1070</v>
      </c>
    </row>
    <row r="5790" spans="1:16" x14ac:dyDescent="0.25">
      <c r="A5790" s="231" t="s">
        <v>3037</v>
      </c>
      <c r="B5790" s="232" t="s">
        <v>5902</v>
      </c>
      <c r="C5790" s="233">
        <v>1800265</v>
      </c>
      <c r="D5790" s="233">
        <v>2068268</v>
      </c>
      <c r="E5790" s="233">
        <v>2501603</v>
      </c>
      <c r="F5790" s="233">
        <v>2866317</v>
      </c>
      <c r="G5790" s="233">
        <v>3117861</v>
      </c>
      <c r="H5790" s="233">
        <v>3392353</v>
      </c>
      <c r="I5790" s="233">
        <v>282999</v>
      </c>
      <c r="J5790" s="233">
        <v>82537</v>
      </c>
      <c r="K5790" s="233">
        <v>44615</v>
      </c>
      <c r="L5790" s="233">
        <v>19652</v>
      </c>
      <c r="M5790" s="233">
        <v>18234</v>
      </c>
      <c r="N5790" s="233">
        <v>13150</v>
      </c>
      <c r="O5790" s="233">
        <v>8844</v>
      </c>
      <c r="P5790" s="234">
        <v>20132</v>
      </c>
    </row>
    <row r="5791" spans="1:16" x14ac:dyDescent="0.25">
      <c r="A5791" s="231" t="s">
        <v>3143</v>
      </c>
      <c r="B5791" s="232" t="s">
        <v>6578</v>
      </c>
      <c r="C5791" s="233">
        <v>746335</v>
      </c>
      <c r="D5791" s="233">
        <v>814511</v>
      </c>
      <c r="E5791" s="233">
        <v>1013559</v>
      </c>
      <c r="F5791" s="233">
        <v>1340864</v>
      </c>
      <c r="G5791" s="233">
        <v>1688169</v>
      </c>
      <c r="H5791" s="233">
        <v>1919329</v>
      </c>
      <c r="I5791" s="233">
        <v>135859</v>
      </c>
      <c r="J5791" s="233">
        <v>56130</v>
      </c>
      <c r="K5791" s="233">
        <v>4640</v>
      </c>
      <c r="L5791" s="233">
        <v>5083</v>
      </c>
      <c r="M5791" s="233">
        <v>5060</v>
      </c>
      <c r="N5791" s="233">
        <v>4804</v>
      </c>
      <c r="O5791" s="233">
        <v>6691</v>
      </c>
      <c r="P5791" s="234">
        <v>6433</v>
      </c>
    </row>
    <row r="5792" spans="1:16" x14ac:dyDescent="0.25">
      <c r="A5792" s="231" t="s">
        <v>5903</v>
      </c>
      <c r="B5792" s="232" t="s">
        <v>3621</v>
      </c>
      <c r="C5792" s="233"/>
      <c r="D5792" s="233"/>
      <c r="E5792" s="233"/>
      <c r="F5792" s="233"/>
      <c r="G5792" s="233"/>
      <c r="H5792" s="233"/>
      <c r="I5792" s="233">
        <v>179060</v>
      </c>
      <c r="J5792" s="233">
        <v>189211</v>
      </c>
      <c r="K5792" s="233">
        <v>151932</v>
      </c>
      <c r="L5792" s="233">
        <v>209352</v>
      </c>
      <c r="M5792" s="233">
        <v>230185</v>
      </c>
      <c r="N5792" s="233">
        <v>195268</v>
      </c>
      <c r="O5792" s="233">
        <v>223038</v>
      </c>
      <c r="P5792" s="234">
        <v>214868</v>
      </c>
    </row>
    <row r="5793" spans="1:16" x14ac:dyDescent="0.25">
      <c r="A5793" s="231" t="s">
        <v>3620</v>
      </c>
      <c r="B5793" s="232" t="s">
        <v>3621</v>
      </c>
      <c r="C5793" s="233"/>
      <c r="D5793" s="233"/>
      <c r="E5793" s="233"/>
      <c r="F5793" s="233"/>
      <c r="G5793" s="233"/>
      <c r="H5793" s="233"/>
      <c r="I5793" s="233">
        <v>3341715</v>
      </c>
      <c r="J5793" s="233">
        <v>3935933</v>
      </c>
      <c r="K5793" s="233">
        <v>3583937</v>
      </c>
      <c r="L5793" s="233">
        <v>4066531</v>
      </c>
      <c r="M5793" s="233">
        <v>4461584</v>
      </c>
      <c r="N5793" s="233">
        <v>4365017</v>
      </c>
      <c r="O5793" s="233">
        <v>4897436</v>
      </c>
      <c r="P5793" s="234">
        <v>5123116</v>
      </c>
    </row>
    <row r="5794" spans="1:16" x14ac:dyDescent="0.25">
      <c r="A5794" s="231" t="s">
        <v>598</v>
      </c>
      <c r="B5794" s="232" t="s">
        <v>5905</v>
      </c>
      <c r="C5794" s="233">
        <v>179501</v>
      </c>
      <c r="D5794" s="233">
        <v>173331</v>
      </c>
      <c r="E5794" s="233">
        <v>214221</v>
      </c>
      <c r="F5794" s="233">
        <v>200408</v>
      </c>
      <c r="G5794" s="233">
        <v>180299</v>
      </c>
      <c r="H5794" s="233">
        <v>195805</v>
      </c>
      <c r="I5794" s="233">
        <v>270235</v>
      </c>
      <c r="J5794" s="233">
        <v>357888</v>
      </c>
      <c r="K5794" s="233">
        <v>302782</v>
      </c>
      <c r="L5794" s="233">
        <v>342409</v>
      </c>
      <c r="M5794" s="233">
        <v>385889</v>
      </c>
      <c r="N5794" s="233">
        <v>362250</v>
      </c>
      <c r="O5794" s="233">
        <v>422618</v>
      </c>
      <c r="P5794" s="234">
        <v>476246</v>
      </c>
    </row>
    <row r="5795" spans="1:16" x14ac:dyDescent="0.25">
      <c r="A5795" s="231" t="s">
        <v>1830</v>
      </c>
      <c r="B5795" s="232" t="s">
        <v>5906</v>
      </c>
      <c r="C5795" s="233">
        <v>407887</v>
      </c>
      <c r="D5795" s="233">
        <v>429016</v>
      </c>
      <c r="E5795" s="233">
        <v>514556</v>
      </c>
      <c r="F5795" s="233">
        <v>600329</v>
      </c>
      <c r="G5795" s="233">
        <v>703902</v>
      </c>
      <c r="H5795" s="233">
        <v>847311</v>
      </c>
      <c r="I5795" s="233">
        <v>1043358</v>
      </c>
      <c r="J5795" s="233">
        <v>1246539</v>
      </c>
      <c r="K5795" s="233">
        <v>931013</v>
      </c>
      <c r="L5795" s="233">
        <v>1397007</v>
      </c>
      <c r="M5795" s="233">
        <v>1830950</v>
      </c>
      <c r="N5795" s="233">
        <v>1882137</v>
      </c>
      <c r="O5795" s="233">
        <v>2064779</v>
      </c>
      <c r="P5795" s="234">
        <v>2259000</v>
      </c>
    </row>
    <row r="5796" spans="1:16" x14ac:dyDescent="0.25">
      <c r="A5796" s="231" t="s">
        <v>2878</v>
      </c>
      <c r="B5796" s="232" t="s">
        <v>3680</v>
      </c>
      <c r="C5796" s="233">
        <v>44119</v>
      </c>
      <c r="D5796" s="233">
        <v>42698</v>
      </c>
      <c r="E5796" s="233">
        <v>50422</v>
      </c>
      <c r="F5796" s="233">
        <v>58827</v>
      </c>
      <c r="G5796" s="233">
        <v>54186</v>
      </c>
      <c r="H5796" s="233">
        <v>64184</v>
      </c>
      <c r="I5796" s="233">
        <v>67529</v>
      </c>
      <c r="J5796" s="233">
        <v>76849</v>
      </c>
      <c r="K5796" s="233">
        <v>74015</v>
      </c>
      <c r="L5796" s="233">
        <v>108190</v>
      </c>
      <c r="M5796" s="233">
        <v>127504</v>
      </c>
      <c r="N5796" s="233">
        <v>113512</v>
      </c>
      <c r="O5796" s="233">
        <v>141568</v>
      </c>
      <c r="P5796" s="234">
        <v>123801</v>
      </c>
    </row>
    <row r="5797" spans="1:16" x14ac:dyDescent="0.25">
      <c r="A5797" s="231" t="s">
        <v>2707</v>
      </c>
      <c r="B5797" s="232" t="s">
        <v>7038</v>
      </c>
      <c r="C5797" s="233">
        <v>211543</v>
      </c>
      <c r="D5797" s="233">
        <v>196172</v>
      </c>
      <c r="E5797" s="233">
        <v>257926</v>
      </c>
      <c r="F5797" s="233">
        <v>247508</v>
      </c>
      <c r="G5797" s="233">
        <v>268319</v>
      </c>
      <c r="H5797" s="233">
        <v>292641</v>
      </c>
      <c r="I5797" s="233">
        <v>337558</v>
      </c>
      <c r="J5797" s="233">
        <v>408569</v>
      </c>
      <c r="K5797" s="233">
        <v>318716</v>
      </c>
      <c r="L5797" s="233">
        <v>369527</v>
      </c>
      <c r="M5797" s="233">
        <v>549511</v>
      </c>
      <c r="N5797" s="233">
        <v>525254</v>
      </c>
      <c r="O5797" s="233">
        <v>549533</v>
      </c>
      <c r="P5797" s="234">
        <v>625230</v>
      </c>
    </row>
    <row r="5798" spans="1:16" x14ac:dyDescent="0.25">
      <c r="A5798" s="231" t="s">
        <v>2641</v>
      </c>
      <c r="B5798" s="232" t="s">
        <v>4143</v>
      </c>
      <c r="C5798" s="233">
        <v>299888</v>
      </c>
      <c r="D5798" s="233">
        <v>317656</v>
      </c>
      <c r="E5798" s="233">
        <v>384139</v>
      </c>
      <c r="F5798" s="233">
        <v>432010</v>
      </c>
      <c r="G5798" s="233">
        <v>449726</v>
      </c>
      <c r="H5798" s="233">
        <v>532598</v>
      </c>
      <c r="I5798" s="233">
        <v>619610</v>
      </c>
      <c r="J5798" s="233">
        <v>751886</v>
      </c>
      <c r="K5798" s="233">
        <v>690468</v>
      </c>
      <c r="L5798" s="233">
        <v>922240</v>
      </c>
      <c r="M5798" s="233">
        <v>1180192</v>
      </c>
      <c r="N5798" s="233">
        <v>1091715</v>
      </c>
      <c r="O5798" s="233">
        <v>1098321</v>
      </c>
      <c r="P5798" s="234">
        <v>1175118</v>
      </c>
    </row>
    <row r="5799" spans="1:16" x14ac:dyDescent="0.25">
      <c r="A5799" s="231" t="s">
        <v>2046</v>
      </c>
      <c r="B5799" s="232" t="s">
        <v>4144</v>
      </c>
      <c r="C5799" s="233">
        <v>72561</v>
      </c>
      <c r="D5799" s="233">
        <v>85027</v>
      </c>
      <c r="E5799" s="233">
        <v>107574</v>
      </c>
      <c r="F5799" s="233">
        <v>113608</v>
      </c>
      <c r="G5799" s="233">
        <v>110878</v>
      </c>
      <c r="H5799" s="233">
        <v>129104</v>
      </c>
      <c r="I5799" s="233">
        <v>125791</v>
      </c>
      <c r="J5799" s="233">
        <v>137379</v>
      </c>
      <c r="K5799" s="233">
        <v>124641</v>
      </c>
      <c r="L5799" s="233">
        <v>150363</v>
      </c>
      <c r="M5799" s="233">
        <v>199447</v>
      </c>
      <c r="N5799" s="233">
        <v>191854</v>
      </c>
      <c r="O5799" s="233">
        <v>185599</v>
      </c>
      <c r="P5799" s="234">
        <v>190692</v>
      </c>
    </row>
    <row r="5800" spans="1:16" x14ac:dyDescent="0.25">
      <c r="A5800" s="231" t="s">
        <v>2077</v>
      </c>
      <c r="B5800" s="232" t="s">
        <v>4145</v>
      </c>
      <c r="C5800" s="233">
        <v>364269</v>
      </c>
      <c r="D5800" s="233">
        <v>400441</v>
      </c>
      <c r="E5800" s="233">
        <v>565532</v>
      </c>
      <c r="F5800" s="233">
        <v>779749</v>
      </c>
      <c r="G5800" s="233">
        <v>863969</v>
      </c>
      <c r="H5800" s="233">
        <v>899826</v>
      </c>
      <c r="I5800" s="233">
        <v>904058</v>
      </c>
      <c r="J5800" s="233">
        <v>1163887</v>
      </c>
      <c r="K5800" s="233">
        <v>1188900</v>
      </c>
      <c r="L5800" s="233">
        <v>1420222</v>
      </c>
      <c r="M5800" s="233">
        <v>1748340</v>
      </c>
      <c r="N5800" s="233">
        <v>1690005</v>
      </c>
      <c r="O5800" s="233">
        <v>1802490</v>
      </c>
      <c r="P5800" s="234">
        <v>1967313</v>
      </c>
    </row>
    <row r="5801" spans="1:16" x14ac:dyDescent="0.25">
      <c r="A5801" s="231" t="s">
        <v>621</v>
      </c>
      <c r="B5801" s="232" t="s">
        <v>4146</v>
      </c>
      <c r="C5801" s="233">
        <v>255752</v>
      </c>
      <c r="D5801" s="233">
        <v>305508</v>
      </c>
      <c r="E5801" s="233">
        <v>334088</v>
      </c>
      <c r="F5801" s="233">
        <v>366313</v>
      </c>
      <c r="G5801" s="233">
        <v>400675</v>
      </c>
      <c r="H5801" s="233">
        <v>431115</v>
      </c>
      <c r="I5801" s="233">
        <v>410291</v>
      </c>
      <c r="J5801" s="233">
        <v>447009</v>
      </c>
      <c r="K5801" s="233">
        <v>416531</v>
      </c>
      <c r="L5801" s="233">
        <v>519679</v>
      </c>
      <c r="M5801" s="233">
        <v>600437</v>
      </c>
      <c r="N5801" s="233">
        <v>650295</v>
      </c>
      <c r="O5801" s="233">
        <v>708668</v>
      </c>
      <c r="P5801" s="234">
        <v>733235</v>
      </c>
    </row>
    <row r="5802" spans="1:16" x14ac:dyDescent="0.25">
      <c r="A5802" s="231" t="s">
        <v>2802</v>
      </c>
      <c r="B5802" s="232" t="s">
        <v>9877</v>
      </c>
      <c r="C5802" s="233">
        <v>390295</v>
      </c>
      <c r="D5802" s="233">
        <v>365887</v>
      </c>
      <c r="E5802" s="233">
        <v>395194</v>
      </c>
      <c r="F5802" s="233">
        <v>417894</v>
      </c>
      <c r="G5802" s="233">
        <v>454362</v>
      </c>
      <c r="H5802" s="233">
        <v>500686</v>
      </c>
      <c r="I5802" s="233">
        <v>553137</v>
      </c>
      <c r="J5802" s="233">
        <v>661342</v>
      </c>
      <c r="K5802" s="233">
        <v>578724</v>
      </c>
      <c r="L5802" s="233">
        <v>652332</v>
      </c>
      <c r="M5802" s="233">
        <v>798616</v>
      </c>
      <c r="N5802" s="233">
        <v>692343</v>
      </c>
      <c r="O5802" s="233">
        <v>717699</v>
      </c>
      <c r="P5802" s="234">
        <v>795084</v>
      </c>
    </row>
    <row r="5803" spans="1:16" x14ac:dyDescent="0.25">
      <c r="A5803" s="231" t="s">
        <v>2522</v>
      </c>
      <c r="B5803" s="232" t="s">
        <v>5917</v>
      </c>
      <c r="C5803" s="233">
        <v>343971</v>
      </c>
      <c r="D5803" s="233">
        <v>342874</v>
      </c>
      <c r="E5803" s="233">
        <v>403306</v>
      </c>
      <c r="F5803" s="233">
        <v>482491</v>
      </c>
      <c r="G5803" s="233">
        <v>435498</v>
      </c>
      <c r="H5803" s="233">
        <v>442434</v>
      </c>
      <c r="I5803" s="233">
        <v>518405</v>
      </c>
      <c r="J5803" s="233">
        <v>562890</v>
      </c>
      <c r="K5803" s="233">
        <v>467000</v>
      </c>
      <c r="L5803" s="233">
        <v>515516</v>
      </c>
      <c r="M5803" s="233">
        <v>684398</v>
      </c>
      <c r="N5803" s="233">
        <v>529182</v>
      </c>
      <c r="O5803" s="233">
        <v>515604</v>
      </c>
      <c r="P5803" s="234">
        <v>536938</v>
      </c>
    </row>
    <row r="5804" spans="1:16" x14ac:dyDescent="0.25">
      <c r="A5804" s="231" t="s">
        <v>2083</v>
      </c>
      <c r="B5804" s="232" t="s">
        <v>9878</v>
      </c>
      <c r="C5804" s="233">
        <v>799109</v>
      </c>
      <c r="D5804" s="233">
        <v>686349</v>
      </c>
      <c r="E5804" s="233">
        <v>634208</v>
      </c>
      <c r="F5804" s="233">
        <v>692294</v>
      </c>
      <c r="G5804" s="233">
        <v>671662</v>
      </c>
      <c r="H5804" s="233">
        <v>706614</v>
      </c>
      <c r="I5804" s="233">
        <v>826325</v>
      </c>
      <c r="J5804" s="233">
        <v>864736</v>
      </c>
      <c r="K5804" s="233">
        <v>822414</v>
      </c>
      <c r="L5804" s="233">
        <v>898521</v>
      </c>
      <c r="M5804" s="233">
        <v>1148939</v>
      </c>
      <c r="N5804" s="233">
        <v>1120737</v>
      </c>
      <c r="O5804" s="233">
        <v>1301140</v>
      </c>
      <c r="P5804" s="234">
        <v>1289959</v>
      </c>
    </row>
    <row r="5805" spans="1:16" x14ac:dyDescent="0.25">
      <c r="A5805" s="231" t="s">
        <v>1731</v>
      </c>
      <c r="B5805" s="232" t="s">
        <v>9879</v>
      </c>
      <c r="C5805" s="233">
        <v>210572</v>
      </c>
      <c r="D5805" s="233">
        <v>204928</v>
      </c>
      <c r="E5805" s="233">
        <v>182171</v>
      </c>
      <c r="F5805" s="233">
        <v>272916</v>
      </c>
      <c r="G5805" s="233">
        <v>273592</v>
      </c>
      <c r="H5805" s="233">
        <v>333220</v>
      </c>
      <c r="I5805" s="233">
        <v>294953</v>
      </c>
      <c r="J5805" s="233">
        <v>319160</v>
      </c>
      <c r="K5805" s="233">
        <v>240526</v>
      </c>
      <c r="L5805" s="233">
        <v>278367</v>
      </c>
      <c r="M5805" s="233">
        <v>355376</v>
      </c>
      <c r="N5805" s="233">
        <v>293889</v>
      </c>
      <c r="O5805" s="233">
        <v>315097</v>
      </c>
      <c r="P5805" s="234">
        <v>249064</v>
      </c>
    </row>
    <row r="5806" spans="1:16" x14ac:dyDescent="0.25">
      <c r="A5806" s="231" t="s">
        <v>7683</v>
      </c>
      <c r="B5806" s="232" t="s">
        <v>9880</v>
      </c>
      <c r="C5806" s="233">
        <v>101373</v>
      </c>
      <c r="D5806" s="233">
        <v>105391</v>
      </c>
      <c r="E5806" s="233">
        <v>101724</v>
      </c>
      <c r="F5806" s="233">
        <v>78851</v>
      </c>
      <c r="G5806" s="233">
        <v>118903</v>
      </c>
      <c r="H5806" s="233">
        <v>144979</v>
      </c>
      <c r="I5806" s="233">
        <v>178303</v>
      </c>
      <c r="J5806" s="233">
        <v>221256</v>
      </c>
      <c r="K5806" s="233">
        <v>233088</v>
      </c>
      <c r="L5806" s="233">
        <v>250630</v>
      </c>
      <c r="M5806" s="233">
        <v>292427</v>
      </c>
      <c r="N5806" s="233">
        <v>269340</v>
      </c>
      <c r="O5806" s="233">
        <v>267462</v>
      </c>
      <c r="P5806" s="234">
        <v>307480</v>
      </c>
    </row>
    <row r="5807" spans="1:16" x14ac:dyDescent="0.25">
      <c r="A5807" s="231" t="s">
        <v>2455</v>
      </c>
      <c r="B5807" s="232" t="s">
        <v>5914</v>
      </c>
      <c r="C5807" s="233">
        <v>649759</v>
      </c>
      <c r="D5807" s="233">
        <v>696918</v>
      </c>
      <c r="E5807" s="233">
        <v>840389</v>
      </c>
      <c r="F5807" s="233">
        <v>831083</v>
      </c>
      <c r="G5807" s="233">
        <v>982558</v>
      </c>
      <c r="H5807" s="233">
        <v>1250620</v>
      </c>
      <c r="I5807" s="233">
        <v>1441830</v>
      </c>
      <c r="J5807" s="233">
        <v>1489774</v>
      </c>
      <c r="K5807" s="233">
        <v>1212108</v>
      </c>
      <c r="L5807" s="233">
        <v>1183412</v>
      </c>
      <c r="M5807" s="233">
        <v>1428474</v>
      </c>
      <c r="N5807" s="233">
        <v>1401082</v>
      </c>
      <c r="O5807" s="233">
        <v>1403679</v>
      </c>
      <c r="P5807" s="234">
        <v>1665918</v>
      </c>
    </row>
    <row r="5808" spans="1:16" x14ac:dyDescent="0.25">
      <c r="A5808" s="231" t="s">
        <v>1735</v>
      </c>
      <c r="B5808" s="232" t="s">
        <v>4148</v>
      </c>
      <c r="C5808" s="233">
        <v>2308489</v>
      </c>
      <c r="D5808" s="233">
        <v>2267081</v>
      </c>
      <c r="E5808" s="233">
        <v>2745540</v>
      </c>
      <c r="F5808" s="233">
        <v>2960887</v>
      </c>
      <c r="G5808" s="233">
        <v>3283268</v>
      </c>
      <c r="H5808" s="233">
        <v>3550453</v>
      </c>
      <c r="I5808" s="233">
        <v>3822912</v>
      </c>
      <c r="J5808" s="233">
        <v>4458530</v>
      </c>
      <c r="K5808" s="233">
        <v>4249646</v>
      </c>
      <c r="L5808" s="233">
        <v>4986700</v>
      </c>
      <c r="M5808" s="233">
        <v>6908854</v>
      </c>
      <c r="N5808" s="233">
        <v>7038092</v>
      </c>
      <c r="O5808" s="233">
        <v>8224863</v>
      </c>
      <c r="P5808" s="234">
        <v>9629689</v>
      </c>
    </row>
    <row r="5809" spans="1:16" x14ac:dyDescent="0.25">
      <c r="A5809" s="231" t="s">
        <v>1765</v>
      </c>
      <c r="B5809" s="232" t="s">
        <v>9881</v>
      </c>
      <c r="C5809" s="233">
        <v>305280</v>
      </c>
      <c r="D5809" s="233">
        <v>315018</v>
      </c>
      <c r="E5809" s="233">
        <v>387545</v>
      </c>
      <c r="F5809" s="233">
        <v>432192</v>
      </c>
      <c r="G5809" s="233">
        <v>294605</v>
      </c>
      <c r="H5809" s="233">
        <v>401501</v>
      </c>
      <c r="I5809" s="233">
        <v>334870</v>
      </c>
      <c r="J5809" s="233">
        <v>306826</v>
      </c>
      <c r="K5809" s="233">
        <v>229734</v>
      </c>
      <c r="L5809" s="233">
        <v>264608</v>
      </c>
      <c r="M5809" s="233">
        <v>265792</v>
      </c>
      <c r="N5809" s="233">
        <v>390119</v>
      </c>
      <c r="O5809" s="233">
        <v>382629</v>
      </c>
      <c r="P5809" s="234">
        <v>242225</v>
      </c>
    </row>
    <row r="5810" spans="1:16" x14ac:dyDescent="0.25">
      <c r="A5810" s="231" t="s">
        <v>2854</v>
      </c>
      <c r="B5810" s="232" t="s">
        <v>9882</v>
      </c>
      <c r="C5810" s="233">
        <v>908105</v>
      </c>
      <c r="D5810" s="233">
        <v>928262</v>
      </c>
      <c r="E5810" s="233">
        <v>947477</v>
      </c>
      <c r="F5810" s="233">
        <v>1123723</v>
      </c>
      <c r="G5810" s="233">
        <v>1142129</v>
      </c>
      <c r="H5810" s="233">
        <v>1174414</v>
      </c>
      <c r="I5810" s="233">
        <v>1433229</v>
      </c>
      <c r="J5810" s="233">
        <v>1642012</v>
      </c>
      <c r="K5810" s="233">
        <v>1318182</v>
      </c>
      <c r="L5810" s="233">
        <v>1397769</v>
      </c>
      <c r="M5810" s="233">
        <v>1577790</v>
      </c>
      <c r="N5810" s="233">
        <v>1434423</v>
      </c>
      <c r="O5810" s="233">
        <v>1422851</v>
      </c>
      <c r="P5810" s="234">
        <v>1668560</v>
      </c>
    </row>
    <row r="5811" spans="1:16" x14ac:dyDescent="0.25">
      <c r="A5811" s="231" t="s">
        <v>2572</v>
      </c>
      <c r="B5811" s="232" t="s">
        <v>4150</v>
      </c>
      <c r="C5811" s="233">
        <v>266155</v>
      </c>
      <c r="D5811" s="233">
        <v>340110</v>
      </c>
      <c r="E5811" s="233">
        <v>440649</v>
      </c>
      <c r="F5811" s="233">
        <v>624382</v>
      </c>
      <c r="G5811" s="233">
        <v>646253</v>
      </c>
      <c r="H5811" s="233">
        <v>718489</v>
      </c>
      <c r="I5811" s="233">
        <v>1002372</v>
      </c>
      <c r="J5811" s="233">
        <v>1049829</v>
      </c>
      <c r="K5811" s="233">
        <v>755171</v>
      </c>
      <c r="L5811" s="233">
        <v>814628</v>
      </c>
      <c r="M5811" s="233">
        <v>962728</v>
      </c>
      <c r="N5811" s="233">
        <v>863275</v>
      </c>
      <c r="O5811" s="233">
        <v>978645</v>
      </c>
      <c r="P5811" s="234">
        <v>1145798</v>
      </c>
    </row>
    <row r="5812" spans="1:16" x14ac:dyDescent="0.25">
      <c r="A5812" s="231" t="s">
        <v>2256</v>
      </c>
      <c r="B5812" s="232" t="s">
        <v>9883</v>
      </c>
      <c r="C5812" s="233">
        <v>886607</v>
      </c>
      <c r="D5812" s="233">
        <v>815311</v>
      </c>
      <c r="E5812" s="233">
        <v>936979</v>
      </c>
      <c r="F5812" s="233">
        <v>1020234</v>
      </c>
      <c r="G5812" s="233">
        <v>1080962</v>
      </c>
      <c r="H5812" s="233">
        <v>1237212</v>
      </c>
      <c r="I5812" s="233">
        <v>1632704</v>
      </c>
      <c r="J5812" s="233">
        <v>2000036</v>
      </c>
      <c r="K5812" s="233">
        <v>1885279</v>
      </c>
      <c r="L5812" s="233">
        <v>2239031</v>
      </c>
      <c r="M5812" s="233">
        <v>3080042</v>
      </c>
      <c r="N5812" s="233">
        <v>2936680</v>
      </c>
      <c r="O5812" s="233">
        <v>3255108</v>
      </c>
      <c r="P5812" s="234">
        <v>3600468</v>
      </c>
    </row>
    <row r="5813" spans="1:16" x14ac:dyDescent="0.25">
      <c r="A5813" s="231" t="s">
        <v>2188</v>
      </c>
      <c r="B5813" s="232" t="s">
        <v>9884</v>
      </c>
      <c r="C5813" s="233">
        <v>228904</v>
      </c>
      <c r="D5813" s="233">
        <v>270696</v>
      </c>
      <c r="E5813" s="233">
        <v>247359</v>
      </c>
      <c r="F5813" s="233">
        <v>294300</v>
      </c>
      <c r="G5813" s="233">
        <v>283734</v>
      </c>
      <c r="H5813" s="233">
        <v>264444</v>
      </c>
      <c r="I5813" s="233">
        <v>290459</v>
      </c>
      <c r="J5813" s="233">
        <v>322195</v>
      </c>
      <c r="K5813" s="233">
        <v>277166</v>
      </c>
      <c r="L5813" s="233">
        <v>280194</v>
      </c>
      <c r="M5813" s="233">
        <v>374148</v>
      </c>
      <c r="N5813" s="233">
        <v>300595</v>
      </c>
      <c r="O5813" s="233">
        <v>300049</v>
      </c>
      <c r="P5813" s="234">
        <v>272644</v>
      </c>
    </row>
    <row r="5814" spans="1:16" x14ac:dyDescent="0.25">
      <c r="A5814" s="231" t="s">
        <v>2541</v>
      </c>
      <c r="B5814" s="232" t="s">
        <v>6781</v>
      </c>
      <c r="C5814" s="233">
        <v>357248</v>
      </c>
      <c r="D5814" s="233">
        <v>487744</v>
      </c>
      <c r="E5814" s="233">
        <v>679474</v>
      </c>
      <c r="F5814" s="233">
        <v>733108</v>
      </c>
      <c r="G5814" s="233">
        <v>858922</v>
      </c>
      <c r="H5814" s="233">
        <v>1073802</v>
      </c>
      <c r="I5814" s="233">
        <v>1203133</v>
      </c>
      <c r="J5814" s="233">
        <v>1246309</v>
      </c>
      <c r="K5814" s="233">
        <v>1009064</v>
      </c>
      <c r="L5814" s="233">
        <v>1067208</v>
      </c>
      <c r="M5814" s="233">
        <v>1253147</v>
      </c>
      <c r="N5814" s="233">
        <v>1080947</v>
      </c>
      <c r="O5814" s="233">
        <v>1277076</v>
      </c>
      <c r="P5814" s="234">
        <v>1561242</v>
      </c>
    </row>
    <row r="5815" spans="1:16" x14ac:dyDescent="0.25">
      <c r="A5815" s="231" t="s">
        <v>2178</v>
      </c>
      <c r="B5815" s="232" t="s">
        <v>9885</v>
      </c>
      <c r="C5815" s="233">
        <v>1381515</v>
      </c>
      <c r="D5815" s="233">
        <v>1779950</v>
      </c>
      <c r="E5815" s="233">
        <v>2444439</v>
      </c>
      <c r="F5815" s="233">
        <v>2913548</v>
      </c>
      <c r="G5815" s="233">
        <v>2914255</v>
      </c>
      <c r="H5815" s="233">
        <v>3374209</v>
      </c>
      <c r="I5815" s="233">
        <v>3767845</v>
      </c>
      <c r="J5815" s="233">
        <v>4592492</v>
      </c>
      <c r="K5815" s="233">
        <v>4307755</v>
      </c>
      <c r="L5815" s="233">
        <v>4955292</v>
      </c>
      <c r="M5815" s="233">
        <v>6658377</v>
      </c>
      <c r="N5815" s="233">
        <v>6188232</v>
      </c>
      <c r="O5815" s="233">
        <v>7796441</v>
      </c>
      <c r="P5815" s="234">
        <v>9497957</v>
      </c>
    </row>
    <row r="5816" spans="1:16" x14ac:dyDescent="0.25">
      <c r="A5816" s="231" t="s">
        <v>2830</v>
      </c>
      <c r="B5816" s="232" t="s">
        <v>5911</v>
      </c>
      <c r="C5816" s="233">
        <v>1855610</v>
      </c>
      <c r="D5816" s="233">
        <v>1998280</v>
      </c>
      <c r="E5816" s="233">
        <v>2217959</v>
      </c>
      <c r="F5816" s="233">
        <v>2559442</v>
      </c>
      <c r="G5816" s="233">
        <v>2747490</v>
      </c>
      <c r="H5816" s="233">
        <v>2719714</v>
      </c>
      <c r="I5816" s="233">
        <v>3029333</v>
      </c>
      <c r="J5816" s="233">
        <v>3188870</v>
      </c>
      <c r="K5816" s="233">
        <v>2391153</v>
      </c>
      <c r="L5816" s="233">
        <v>2188325</v>
      </c>
      <c r="M5816" s="233">
        <v>2570472</v>
      </c>
      <c r="N5816" s="233">
        <v>2520876</v>
      </c>
      <c r="O5816" s="233">
        <v>2458292</v>
      </c>
      <c r="P5816" s="234">
        <v>2401721</v>
      </c>
    </row>
    <row r="5817" spans="1:16" x14ac:dyDescent="0.25">
      <c r="A5817" s="231" t="s">
        <v>2189</v>
      </c>
      <c r="B5817" s="232" t="s">
        <v>4178</v>
      </c>
      <c r="C5817" s="233">
        <v>429845</v>
      </c>
      <c r="D5817" s="233">
        <v>432216</v>
      </c>
      <c r="E5817" s="233">
        <v>448645</v>
      </c>
      <c r="F5817" s="233">
        <v>546368</v>
      </c>
      <c r="G5817" s="233">
        <v>629176</v>
      </c>
      <c r="H5817" s="233">
        <v>707932</v>
      </c>
      <c r="I5817" s="233">
        <v>839184</v>
      </c>
      <c r="J5817" s="233">
        <v>975570</v>
      </c>
      <c r="K5817" s="233">
        <v>741833</v>
      </c>
      <c r="L5817" s="233">
        <v>760044</v>
      </c>
      <c r="M5817" s="233">
        <v>896481</v>
      </c>
      <c r="N5817" s="233">
        <v>807052</v>
      </c>
      <c r="O5817" s="233">
        <v>833317</v>
      </c>
      <c r="P5817" s="234">
        <v>852911</v>
      </c>
    </row>
    <row r="5818" spans="1:16" x14ac:dyDescent="0.25">
      <c r="A5818" s="231" t="s">
        <v>1159</v>
      </c>
      <c r="B5818" s="232" t="s">
        <v>4179</v>
      </c>
      <c r="C5818" s="233">
        <v>514749</v>
      </c>
      <c r="D5818" s="233">
        <v>508003</v>
      </c>
      <c r="E5818" s="233">
        <v>711356</v>
      </c>
      <c r="F5818" s="233">
        <v>963847</v>
      </c>
      <c r="G5818" s="233">
        <v>1107337</v>
      </c>
      <c r="H5818" s="233">
        <v>919879</v>
      </c>
      <c r="I5818" s="233">
        <v>856197</v>
      </c>
      <c r="J5818" s="233">
        <v>881876</v>
      </c>
      <c r="K5818" s="233">
        <v>606111</v>
      </c>
      <c r="L5818" s="233">
        <v>613379</v>
      </c>
      <c r="M5818" s="233">
        <v>636836</v>
      </c>
      <c r="N5818" s="233">
        <v>538576</v>
      </c>
      <c r="O5818" s="233">
        <v>545440</v>
      </c>
      <c r="P5818" s="234">
        <v>606657</v>
      </c>
    </row>
    <row r="5819" spans="1:16" x14ac:dyDescent="0.25">
      <c r="A5819" s="231" t="s">
        <v>1714</v>
      </c>
      <c r="B5819" s="232" t="s">
        <v>5874</v>
      </c>
      <c r="C5819" s="233">
        <v>218664</v>
      </c>
      <c r="D5819" s="233">
        <v>210040</v>
      </c>
      <c r="E5819" s="233">
        <v>503729</v>
      </c>
      <c r="F5819" s="233">
        <v>226583</v>
      </c>
      <c r="G5819" s="233">
        <v>228735</v>
      </c>
      <c r="H5819" s="233">
        <v>255011</v>
      </c>
      <c r="I5819" s="233">
        <v>286568</v>
      </c>
      <c r="J5819" s="233">
        <v>254063</v>
      </c>
      <c r="K5819" s="233">
        <v>207732</v>
      </c>
      <c r="L5819" s="233">
        <v>217396</v>
      </c>
      <c r="M5819" s="233">
        <v>286363</v>
      </c>
      <c r="N5819" s="233">
        <v>313910</v>
      </c>
      <c r="O5819" s="233">
        <v>294754</v>
      </c>
      <c r="P5819" s="234">
        <v>555422</v>
      </c>
    </row>
    <row r="5820" spans="1:16" x14ac:dyDescent="0.25">
      <c r="A5820" s="231" t="s">
        <v>2665</v>
      </c>
      <c r="B5820" s="232" t="s">
        <v>4180</v>
      </c>
      <c r="C5820" s="233">
        <v>210828</v>
      </c>
      <c r="D5820" s="233">
        <v>199868</v>
      </c>
      <c r="E5820" s="233">
        <v>203966</v>
      </c>
      <c r="F5820" s="233">
        <v>200997</v>
      </c>
      <c r="G5820" s="233">
        <v>231295</v>
      </c>
      <c r="H5820" s="233">
        <v>228673</v>
      </c>
      <c r="I5820" s="233">
        <v>255468</v>
      </c>
      <c r="J5820" s="233">
        <v>238261</v>
      </c>
      <c r="K5820" s="233">
        <v>182532</v>
      </c>
      <c r="L5820" s="233">
        <v>187348</v>
      </c>
      <c r="M5820" s="233">
        <v>233983</v>
      </c>
      <c r="N5820" s="233">
        <v>269978</v>
      </c>
      <c r="O5820" s="233">
        <v>285931</v>
      </c>
      <c r="P5820" s="234">
        <v>380530</v>
      </c>
    </row>
    <row r="5821" spans="1:16" x14ac:dyDescent="0.25">
      <c r="A5821" s="231" t="s">
        <v>1384</v>
      </c>
      <c r="B5821" s="232" t="s">
        <v>4181</v>
      </c>
      <c r="C5821" s="233">
        <v>399486</v>
      </c>
      <c r="D5821" s="233">
        <v>402577</v>
      </c>
      <c r="E5821" s="233">
        <v>479133</v>
      </c>
      <c r="F5821" s="233">
        <v>480306</v>
      </c>
      <c r="G5821" s="233">
        <v>513897</v>
      </c>
      <c r="H5821" s="233">
        <v>632672</v>
      </c>
      <c r="I5821" s="233">
        <v>1045454</v>
      </c>
      <c r="J5821" s="233">
        <v>1386695</v>
      </c>
      <c r="K5821" s="233">
        <v>987639</v>
      </c>
      <c r="L5821" s="233">
        <v>555399</v>
      </c>
      <c r="M5821" s="233">
        <v>563814</v>
      </c>
      <c r="N5821" s="233">
        <v>352053</v>
      </c>
      <c r="O5821" s="233">
        <v>263034</v>
      </c>
      <c r="P5821" s="234">
        <v>181252</v>
      </c>
    </row>
    <row r="5822" spans="1:16" x14ac:dyDescent="0.25">
      <c r="A5822" s="231" t="s">
        <v>2102</v>
      </c>
      <c r="B5822" s="232" t="s">
        <v>5873</v>
      </c>
      <c r="C5822" s="233">
        <v>1020674</v>
      </c>
      <c r="D5822" s="233">
        <v>968461</v>
      </c>
      <c r="E5822" s="233">
        <v>996618</v>
      </c>
      <c r="F5822" s="233">
        <v>1100366</v>
      </c>
      <c r="G5822" s="233">
        <v>1247130</v>
      </c>
      <c r="H5822" s="233">
        <v>1249382</v>
      </c>
      <c r="I5822" s="233">
        <v>1402484</v>
      </c>
      <c r="J5822" s="233">
        <v>1531916</v>
      </c>
      <c r="K5822" s="233">
        <v>1215449</v>
      </c>
      <c r="L5822" s="233">
        <v>1333315</v>
      </c>
      <c r="M5822" s="233">
        <v>1541496</v>
      </c>
      <c r="N5822" s="233">
        <v>1547844</v>
      </c>
      <c r="O5822" s="233">
        <v>1654600</v>
      </c>
      <c r="P5822" s="234">
        <v>1839620</v>
      </c>
    </row>
    <row r="5823" spans="1:16" x14ac:dyDescent="0.25">
      <c r="A5823" s="231" t="s">
        <v>1625</v>
      </c>
      <c r="B5823" s="232" t="s">
        <v>4182</v>
      </c>
      <c r="C5823" s="233">
        <v>626606</v>
      </c>
      <c r="D5823" s="233">
        <v>716021</v>
      </c>
      <c r="E5823" s="233">
        <v>785018</v>
      </c>
      <c r="F5823" s="233">
        <v>943564</v>
      </c>
      <c r="G5823" s="233">
        <v>1338606</v>
      </c>
      <c r="H5823" s="233">
        <v>1578067</v>
      </c>
      <c r="I5823" s="233">
        <v>1627675</v>
      </c>
      <c r="J5823" s="233">
        <v>1511454</v>
      </c>
      <c r="K5823" s="233">
        <v>1185433</v>
      </c>
      <c r="L5823" s="233">
        <v>1265617</v>
      </c>
      <c r="M5823" s="233">
        <v>1536682</v>
      </c>
      <c r="N5823" s="233">
        <v>1453033</v>
      </c>
      <c r="O5823" s="233">
        <v>1733054</v>
      </c>
      <c r="P5823" s="234">
        <v>2366528</v>
      </c>
    </row>
    <row r="5824" spans="1:16" x14ac:dyDescent="0.25">
      <c r="A5824" s="231" t="s">
        <v>1363</v>
      </c>
      <c r="B5824" s="232" t="s">
        <v>5870</v>
      </c>
      <c r="C5824" s="233">
        <v>1479567</v>
      </c>
      <c r="D5824" s="233">
        <v>1219712</v>
      </c>
      <c r="E5824" s="233">
        <v>1311275</v>
      </c>
      <c r="F5824" s="233">
        <v>1390763</v>
      </c>
      <c r="G5824" s="233">
        <v>1465764</v>
      </c>
      <c r="H5824" s="233">
        <v>1637208</v>
      </c>
      <c r="I5824" s="233">
        <v>1768219</v>
      </c>
      <c r="J5824" s="233">
        <v>1835323</v>
      </c>
      <c r="K5824" s="233">
        <v>1577022</v>
      </c>
      <c r="L5824" s="233">
        <v>1799464</v>
      </c>
      <c r="M5824" s="233">
        <v>2364693</v>
      </c>
      <c r="N5824" s="233">
        <v>2033402</v>
      </c>
      <c r="O5824" s="233">
        <v>2204887</v>
      </c>
      <c r="P5824" s="234">
        <v>2873927</v>
      </c>
    </row>
    <row r="5825" spans="1:16" x14ac:dyDescent="0.25">
      <c r="A5825" s="231" t="s">
        <v>1242</v>
      </c>
      <c r="B5825" s="232" t="s">
        <v>5871</v>
      </c>
      <c r="C5825" s="233">
        <v>529628</v>
      </c>
      <c r="D5825" s="233">
        <v>594287</v>
      </c>
      <c r="E5825" s="233">
        <v>792415</v>
      </c>
      <c r="F5825" s="233">
        <v>754559</v>
      </c>
      <c r="G5825" s="233">
        <v>800257</v>
      </c>
      <c r="H5825" s="233">
        <v>694258</v>
      </c>
      <c r="I5825" s="233">
        <v>763065</v>
      </c>
      <c r="J5825" s="233">
        <v>974246</v>
      </c>
      <c r="K5825" s="233">
        <v>783146</v>
      </c>
      <c r="L5825" s="233">
        <v>851783</v>
      </c>
      <c r="M5825" s="233">
        <v>1043082</v>
      </c>
      <c r="N5825" s="233">
        <v>941306</v>
      </c>
      <c r="O5825" s="233">
        <v>936207</v>
      </c>
      <c r="P5825" s="234">
        <v>768074</v>
      </c>
    </row>
    <row r="5826" spans="1:16" x14ac:dyDescent="0.25">
      <c r="A5826" s="231" t="s">
        <v>1653</v>
      </c>
      <c r="B5826" s="232" t="s">
        <v>5872</v>
      </c>
      <c r="C5826" s="233">
        <v>779146</v>
      </c>
      <c r="D5826" s="233">
        <v>758605</v>
      </c>
      <c r="E5826" s="233">
        <v>857103</v>
      </c>
      <c r="F5826" s="233">
        <v>951366</v>
      </c>
      <c r="G5826" s="233">
        <v>959457</v>
      </c>
      <c r="H5826" s="233">
        <v>1014295</v>
      </c>
      <c r="I5826" s="233">
        <v>1265537</v>
      </c>
      <c r="J5826" s="233">
        <v>1127493</v>
      </c>
      <c r="K5826" s="233">
        <v>851612</v>
      </c>
      <c r="L5826" s="233">
        <v>916082</v>
      </c>
      <c r="M5826" s="233">
        <v>1066894</v>
      </c>
      <c r="N5826" s="233">
        <v>956995</v>
      </c>
      <c r="O5826" s="233">
        <v>942685</v>
      </c>
      <c r="P5826" s="234">
        <v>994520</v>
      </c>
    </row>
    <row r="5827" spans="1:16" x14ac:dyDescent="0.25">
      <c r="A5827" s="231" t="s">
        <v>282</v>
      </c>
      <c r="B5827" s="232" t="s">
        <v>3677</v>
      </c>
      <c r="C5827" s="233">
        <v>11586365</v>
      </c>
      <c r="D5827" s="233">
        <v>11991199</v>
      </c>
      <c r="E5827" s="233">
        <v>13600469</v>
      </c>
      <c r="F5827" s="233">
        <v>14918988</v>
      </c>
      <c r="G5827" s="233">
        <v>16809474</v>
      </c>
      <c r="H5827" s="233">
        <v>18078085</v>
      </c>
      <c r="I5827" s="233">
        <v>19078546</v>
      </c>
      <c r="J5827" s="233">
        <v>20990297</v>
      </c>
      <c r="K5827" s="233">
        <v>18824579</v>
      </c>
      <c r="L5827" s="233">
        <v>20535676</v>
      </c>
      <c r="M5827" s="233">
        <v>23641447</v>
      </c>
      <c r="N5827" s="233">
        <v>23358295</v>
      </c>
      <c r="O5827" s="233">
        <v>25477607</v>
      </c>
      <c r="P5827" s="234">
        <v>28490838</v>
      </c>
    </row>
    <row r="5828" spans="1:16" x14ac:dyDescent="0.25">
      <c r="A5828" s="231" t="s">
        <v>517</v>
      </c>
      <c r="B5828" s="232" t="s">
        <v>4176</v>
      </c>
      <c r="C5828" s="233">
        <v>3586129</v>
      </c>
      <c r="D5828" s="233">
        <v>3123788</v>
      </c>
      <c r="E5828" s="233">
        <v>3232011</v>
      </c>
      <c r="F5828" s="233">
        <v>3589967</v>
      </c>
      <c r="G5828" s="233">
        <v>3630442</v>
      </c>
      <c r="H5828" s="233">
        <v>3886846</v>
      </c>
      <c r="I5828" s="233">
        <v>4202309</v>
      </c>
      <c r="J5828" s="233">
        <v>4694099</v>
      </c>
      <c r="K5828" s="233">
        <v>3771777</v>
      </c>
      <c r="L5828" s="233">
        <v>4244922</v>
      </c>
      <c r="M5828" s="233">
        <v>5454984</v>
      </c>
      <c r="N5828" s="233">
        <v>5382746</v>
      </c>
      <c r="O5828" s="233">
        <v>5795698</v>
      </c>
      <c r="P5828" s="234">
        <v>6921895</v>
      </c>
    </row>
    <row r="5829" spans="1:16" x14ac:dyDescent="0.25">
      <c r="A5829" s="231" t="s">
        <v>552</v>
      </c>
      <c r="B5829" s="232" t="s">
        <v>3676</v>
      </c>
      <c r="C5829" s="233">
        <v>1141460</v>
      </c>
      <c r="D5829" s="233">
        <v>1575010</v>
      </c>
      <c r="E5829" s="233">
        <v>1661299</v>
      </c>
      <c r="F5829" s="233">
        <v>1808962</v>
      </c>
      <c r="G5829" s="233">
        <v>1646528</v>
      </c>
      <c r="H5829" s="233">
        <v>2092157</v>
      </c>
      <c r="I5829" s="233">
        <v>1710431</v>
      </c>
      <c r="J5829" s="233">
        <v>1796912</v>
      </c>
      <c r="K5829" s="233">
        <v>1595782</v>
      </c>
      <c r="L5829" s="233">
        <v>1585182</v>
      </c>
      <c r="M5829" s="233">
        <v>1947749</v>
      </c>
      <c r="N5829" s="233">
        <v>1387985</v>
      </c>
      <c r="O5829" s="233">
        <v>1495359</v>
      </c>
      <c r="P5829" s="234">
        <v>1226045</v>
      </c>
    </row>
    <row r="5830" spans="1:16" x14ac:dyDescent="0.25">
      <c r="A5830" s="231" t="s">
        <v>2634</v>
      </c>
      <c r="B5830" s="232" t="s">
        <v>5876</v>
      </c>
      <c r="C5830" s="233">
        <v>188022</v>
      </c>
      <c r="D5830" s="233">
        <v>159999</v>
      </c>
      <c r="E5830" s="233">
        <v>174620</v>
      </c>
      <c r="F5830" s="233">
        <v>186168</v>
      </c>
      <c r="G5830" s="233">
        <v>127191</v>
      </c>
      <c r="H5830" s="233">
        <v>137088</v>
      </c>
      <c r="I5830" s="233">
        <v>154935</v>
      </c>
      <c r="J5830" s="233">
        <v>130259</v>
      </c>
      <c r="K5830" s="233">
        <v>89329</v>
      </c>
      <c r="L5830" s="233">
        <v>57170</v>
      </c>
      <c r="M5830" s="233">
        <v>66440</v>
      </c>
      <c r="N5830" s="233">
        <v>61365</v>
      </c>
      <c r="O5830" s="233">
        <v>45489</v>
      </c>
      <c r="P5830" s="234">
        <v>44365</v>
      </c>
    </row>
    <row r="5831" spans="1:16" x14ac:dyDescent="0.25">
      <c r="A5831" s="231" t="s">
        <v>2483</v>
      </c>
      <c r="B5831" s="232" t="s">
        <v>4177</v>
      </c>
      <c r="C5831" s="233">
        <v>288488</v>
      </c>
      <c r="D5831" s="233">
        <v>362668</v>
      </c>
      <c r="E5831" s="233">
        <v>488934</v>
      </c>
      <c r="F5831" s="233">
        <v>428091</v>
      </c>
      <c r="G5831" s="233">
        <v>376891</v>
      </c>
      <c r="H5831" s="233">
        <v>408268</v>
      </c>
      <c r="I5831" s="233">
        <v>393323</v>
      </c>
      <c r="J5831" s="233">
        <v>318051</v>
      </c>
      <c r="K5831" s="233">
        <v>237141</v>
      </c>
      <c r="L5831" s="233">
        <v>191160</v>
      </c>
      <c r="M5831" s="233">
        <v>211116</v>
      </c>
      <c r="N5831" s="233">
        <v>200656</v>
      </c>
      <c r="O5831" s="233">
        <v>216702</v>
      </c>
      <c r="P5831" s="234">
        <v>241747</v>
      </c>
    </row>
    <row r="5832" spans="1:16" x14ac:dyDescent="0.25">
      <c r="A5832" s="231" t="s">
        <v>2813</v>
      </c>
      <c r="B5832" s="232" t="s">
        <v>5875</v>
      </c>
      <c r="C5832" s="233">
        <v>570343</v>
      </c>
      <c r="D5832" s="233">
        <v>481953</v>
      </c>
      <c r="E5832" s="233">
        <v>503174</v>
      </c>
      <c r="F5832" s="233">
        <v>532848</v>
      </c>
      <c r="G5832" s="233">
        <v>513943</v>
      </c>
      <c r="H5832" s="233">
        <v>419043</v>
      </c>
      <c r="I5832" s="233">
        <v>408552</v>
      </c>
      <c r="J5832" s="233">
        <v>353424</v>
      </c>
      <c r="K5832" s="233">
        <v>267254</v>
      </c>
      <c r="L5832" s="233">
        <v>259655</v>
      </c>
      <c r="M5832" s="233">
        <v>247258</v>
      </c>
      <c r="N5832" s="233">
        <v>240028</v>
      </c>
      <c r="O5832" s="233">
        <v>224463</v>
      </c>
      <c r="P5832" s="234">
        <v>274586</v>
      </c>
    </row>
    <row r="5833" spans="1:16" x14ac:dyDescent="0.25">
      <c r="A5833" s="231" t="s">
        <v>1825</v>
      </c>
      <c r="B5833" s="232" t="s">
        <v>4189</v>
      </c>
      <c r="C5833" s="233">
        <v>952617</v>
      </c>
      <c r="D5833" s="233">
        <v>949308</v>
      </c>
      <c r="E5833" s="233">
        <v>978120</v>
      </c>
      <c r="F5833" s="233">
        <v>1048846</v>
      </c>
      <c r="G5833" s="233">
        <v>1088260</v>
      </c>
      <c r="H5833" s="233">
        <v>952038</v>
      </c>
      <c r="I5833" s="233">
        <v>962422</v>
      </c>
      <c r="J5833" s="233">
        <v>899820</v>
      </c>
      <c r="K5833" s="233">
        <v>665086</v>
      </c>
      <c r="L5833" s="233">
        <v>732537</v>
      </c>
      <c r="M5833" s="233">
        <v>806310</v>
      </c>
      <c r="N5833" s="233">
        <v>691697</v>
      </c>
      <c r="O5833" s="233">
        <v>644933</v>
      </c>
      <c r="P5833" s="234">
        <v>530409</v>
      </c>
    </row>
    <row r="5834" spans="1:16" x14ac:dyDescent="0.25">
      <c r="A5834" s="231" t="s">
        <v>2260</v>
      </c>
      <c r="B5834" s="232" t="s">
        <v>3675</v>
      </c>
      <c r="C5834" s="233">
        <v>761125</v>
      </c>
      <c r="D5834" s="233">
        <v>668110</v>
      </c>
      <c r="E5834" s="233">
        <v>685587</v>
      </c>
      <c r="F5834" s="233">
        <v>902299</v>
      </c>
      <c r="G5834" s="233">
        <v>1014599</v>
      </c>
      <c r="H5834" s="233">
        <v>971016</v>
      </c>
      <c r="I5834" s="233">
        <v>1068083</v>
      </c>
      <c r="J5834" s="233">
        <v>1093491</v>
      </c>
      <c r="K5834" s="233">
        <v>790075</v>
      </c>
      <c r="L5834" s="233">
        <v>702124</v>
      </c>
      <c r="M5834" s="233">
        <v>764911</v>
      </c>
      <c r="N5834" s="233">
        <v>683044</v>
      </c>
      <c r="O5834" s="233">
        <v>605194</v>
      </c>
      <c r="P5834" s="234">
        <v>613295</v>
      </c>
    </row>
    <row r="5835" spans="1:16" x14ac:dyDescent="0.25">
      <c r="A5835" s="231" t="s">
        <v>1945</v>
      </c>
      <c r="B5835" s="232" t="s">
        <v>4183</v>
      </c>
      <c r="C5835" s="233">
        <v>892737</v>
      </c>
      <c r="D5835" s="233">
        <v>1298651</v>
      </c>
      <c r="E5835" s="233">
        <v>1654905</v>
      </c>
      <c r="F5835" s="233">
        <v>2139602</v>
      </c>
      <c r="G5835" s="233">
        <v>3259567</v>
      </c>
      <c r="H5835" s="233">
        <v>3231283</v>
      </c>
      <c r="I5835" s="233">
        <v>2871215</v>
      </c>
      <c r="J5835" s="233">
        <v>2793675</v>
      </c>
      <c r="K5835" s="233">
        <v>2207779</v>
      </c>
      <c r="L5835" s="233">
        <v>2250349</v>
      </c>
      <c r="M5835" s="233">
        <v>2305975</v>
      </c>
      <c r="N5835" s="233">
        <v>2152278</v>
      </c>
      <c r="O5835" s="233">
        <v>2637780</v>
      </c>
      <c r="P5835" s="234">
        <v>3795912</v>
      </c>
    </row>
    <row r="5836" spans="1:16" x14ac:dyDescent="0.25">
      <c r="A5836" s="231" t="s">
        <v>1549</v>
      </c>
      <c r="B5836" s="232" t="s">
        <v>4184</v>
      </c>
      <c r="C5836" s="233">
        <v>1824795</v>
      </c>
      <c r="D5836" s="233">
        <v>1683158</v>
      </c>
      <c r="E5836" s="233">
        <v>1793624</v>
      </c>
      <c r="F5836" s="233">
        <v>2197965</v>
      </c>
      <c r="G5836" s="233">
        <v>2240949</v>
      </c>
      <c r="H5836" s="233">
        <v>2105937</v>
      </c>
      <c r="I5836" s="233">
        <v>2415423</v>
      </c>
      <c r="J5836" s="233">
        <v>2641313</v>
      </c>
      <c r="K5836" s="233">
        <v>2220386</v>
      </c>
      <c r="L5836" s="233">
        <v>2393344</v>
      </c>
      <c r="M5836" s="233">
        <v>2941258</v>
      </c>
      <c r="N5836" s="233">
        <v>3143402</v>
      </c>
      <c r="O5836" s="233">
        <v>3687035</v>
      </c>
      <c r="P5836" s="234">
        <v>5661616</v>
      </c>
    </row>
    <row r="5837" spans="1:16" x14ac:dyDescent="0.25">
      <c r="A5837" s="231" t="s">
        <v>1300</v>
      </c>
      <c r="B5837" s="232" t="s">
        <v>5867</v>
      </c>
      <c r="C5837" s="233">
        <v>1041567</v>
      </c>
      <c r="D5837" s="233">
        <v>989716</v>
      </c>
      <c r="E5837" s="233">
        <v>1144470</v>
      </c>
      <c r="F5837" s="233">
        <v>1468883</v>
      </c>
      <c r="G5837" s="233">
        <v>1683591</v>
      </c>
      <c r="H5837" s="233">
        <v>1570178</v>
      </c>
      <c r="I5837" s="233">
        <v>1589885</v>
      </c>
      <c r="J5837" s="233">
        <v>1676919</v>
      </c>
      <c r="K5837" s="233">
        <v>1266432</v>
      </c>
      <c r="L5837" s="233">
        <v>1356632</v>
      </c>
      <c r="M5837" s="233">
        <v>1501985</v>
      </c>
      <c r="N5837" s="233">
        <v>1418370</v>
      </c>
      <c r="O5837" s="233">
        <v>1340412</v>
      </c>
      <c r="P5837" s="234">
        <v>1249701</v>
      </c>
    </row>
    <row r="5838" spans="1:16" x14ac:dyDescent="0.25">
      <c r="A5838" s="231" t="s">
        <v>2724</v>
      </c>
      <c r="B5838" s="232" t="s">
        <v>5868</v>
      </c>
      <c r="C5838" s="233">
        <v>68916</v>
      </c>
      <c r="D5838" s="233">
        <v>61726</v>
      </c>
      <c r="E5838" s="233">
        <v>71503</v>
      </c>
      <c r="F5838" s="233">
        <v>94374</v>
      </c>
      <c r="G5838" s="233">
        <v>65638</v>
      </c>
      <c r="H5838" s="233">
        <v>104728</v>
      </c>
      <c r="I5838" s="233">
        <v>194835</v>
      </c>
      <c r="J5838" s="233">
        <v>248793</v>
      </c>
      <c r="K5838" s="233">
        <v>224818</v>
      </c>
      <c r="L5838" s="233">
        <v>235326</v>
      </c>
      <c r="M5838" s="233">
        <v>280701</v>
      </c>
      <c r="N5838" s="233">
        <v>261120</v>
      </c>
      <c r="O5838" s="233">
        <v>267304</v>
      </c>
      <c r="P5838" s="234">
        <v>270437</v>
      </c>
    </row>
    <row r="5839" spans="1:16" x14ac:dyDescent="0.25">
      <c r="A5839" s="231" t="s">
        <v>1386</v>
      </c>
      <c r="B5839" s="232" t="s">
        <v>5869</v>
      </c>
      <c r="C5839" s="233">
        <v>842088</v>
      </c>
      <c r="D5839" s="233">
        <v>832710</v>
      </c>
      <c r="E5839" s="233">
        <v>815748</v>
      </c>
      <c r="F5839" s="233">
        <v>881290</v>
      </c>
      <c r="G5839" s="233">
        <v>968404</v>
      </c>
      <c r="H5839" s="233">
        <v>1515673</v>
      </c>
      <c r="I5839" s="233">
        <v>2337291</v>
      </c>
      <c r="J5839" s="233">
        <v>2935664</v>
      </c>
      <c r="K5839" s="233">
        <v>3180777</v>
      </c>
      <c r="L5839" s="233">
        <v>3457748</v>
      </c>
      <c r="M5839" s="233">
        <v>3850459</v>
      </c>
      <c r="N5839" s="233">
        <v>3034688</v>
      </c>
      <c r="O5839" s="233">
        <v>3016579</v>
      </c>
      <c r="P5839" s="234">
        <v>3353935</v>
      </c>
    </row>
    <row r="5840" spans="1:16" x14ac:dyDescent="0.25">
      <c r="A5840" s="231" t="s">
        <v>1503</v>
      </c>
      <c r="B5840" s="232" t="s">
        <v>4185</v>
      </c>
      <c r="C5840" s="233">
        <v>1355964</v>
      </c>
      <c r="D5840" s="233">
        <v>1253922</v>
      </c>
      <c r="E5840" s="233">
        <v>1266527</v>
      </c>
      <c r="F5840" s="233">
        <v>1273323</v>
      </c>
      <c r="G5840" s="233">
        <v>1310674</v>
      </c>
      <c r="H5840" s="233">
        <v>1860610</v>
      </c>
      <c r="I5840" s="233">
        <v>2257184</v>
      </c>
      <c r="J5840" s="233">
        <v>2725566</v>
      </c>
      <c r="K5840" s="233">
        <v>2888565</v>
      </c>
      <c r="L5840" s="233">
        <v>3558296</v>
      </c>
      <c r="M5840" s="233">
        <v>4619210</v>
      </c>
      <c r="N5840" s="233">
        <v>5095988</v>
      </c>
      <c r="O5840" s="233">
        <v>5919872</v>
      </c>
      <c r="P5840" s="234">
        <v>7986016</v>
      </c>
    </row>
    <row r="5841" spans="1:16" x14ac:dyDescent="0.25">
      <c r="A5841" s="231" t="s">
        <v>2533</v>
      </c>
      <c r="B5841" s="232" t="s">
        <v>5863</v>
      </c>
      <c r="C5841" s="233">
        <v>397066</v>
      </c>
      <c r="D5841" s="233">
        <v>343904</v>
      </c>
      <c r="E5841" s="233">
        <v>323678</v>
      </c>
      <c r="F5841" s="233">
        <v>313233</v>
      </c>
      <c r="G5841" s="233">
        <v>266085</v>
      </c>
      <c r="H5841" s="233">
        <v>365316</v>
      </c>
      <c r="I5841" s="233">
        <v>531467</v>
      </c>
      <c r="J5841" s="233">
        <v>684923</v>
      </c>
      <c r="K5841" s="233">
        <v>708832</v>
      </c>
      <c r="L5841" s="233">
        <v>907169</v>
      </c>
      <c r="M5841" s="233">
        <v>1222329</v>
      </c>
      <c r="N5841" s="233">
        <v>1362257</v>
      </c>
      <c r="O5841" s="233">
        <v>1605124</v>
      </c>
      <c r="P5841" s="234">
        <v>1833848</v>
      </c>
    </row>
    <row r="5842" spans="1:16" x14ac:dyDescent="0.25">
      <c r="A5842" s="231" t="s">
        <v>934</v>
      </c>
      <c r="B5842" s="232" t="s">
        <v>5864</v>
      </c>
      <c r="C5842" s="233">
        <v>758543</v>
      </c>
      <c r="D5842" s="233">
        <v>727405</v>
      </c>
      <c r="E5842" s="233">
        <v>828204</v>
      </c>
      <c r="F5842" s="233">
        <v>1069988</v>
      </c>
      <c r="G5842" s="233">
        <v>1233247</v>
      </c>
      <c r="H5842" s="233">
        <v>1366347</v>
      </c>
      <c r="I5842" s="233">
        <v>1952722</v>
      </c>
      <c r="J5842" s="233">
        <v>2290938</v>
      </c>
      <c r="K5842" s="233">
        <v>2007839</v>
      </c>
      <c r="L5842" s="233">
        <v>2122416</v>
      </c>
      <c r="M5842" s="233">
        <v>2382336</v>
      </c>
      <c r="N5842" s="233">
        <v>2075405</v>
      </c>
      <c r="O5842" s="233">
        <v>1869395</v>
      </c>
      <c r="P5842" s="234">
        <v>1836015</v>
      </c>
    </row>
    <row r="5843" spans="1:16" x14ac:dyDescent="0.25">
      <c r="A5843" s="231" t="s">
        <v>2848</v>
      </c>
      <c r="B5843" s="232" t="s">
        <v>5865</v>
      </c>
      <c r="C5843" s="233">
        <v>326349</v>
      </c>
      <c r="D5843" s="233">
        <v>281164</v>
      </c>
      <c r="E5843" s="233">
        <v>282283</v>
      </c>
      <c r="F5843" s="233">
        <v>363017</v>
      </c>
      <c r="G5843" s="233">
        <v>344927</v>
      </c>
      <c r="H5843" s="233">
        <v>356336</v>
      </c>
      <c r="I5843" s="233">
        <v>338587</v>
      </c>
      <c r="J5843" s="233">
        <v>307752</v>
      </c>
      <c r="K5843" s="233">
        <v>231701</v>
      </c>
      <c r="L5843" s="233">
        <v>201504</v>
      </c>
      <c r="M5843" s="233">
        <v>229470</v>
      </c>
      <c r="N5843" s="233">
        <v>188152</v>
      </c>
      <c r="O5843" s="233">
        <v>181729</v>
      </c>
      <c r="P5843" s="234">
        <v>228714</v>
      </c>
    </row>
    <row r="5844" spans="1:16" x14ac:dyDescent="0.25">
      <c r="A5844" s="231" t="s">
        <v>1274</v>
      </c>
      <c r="B5844" s="232" t="s">
        <v>5866</v>
      </c>
      <c r="C5844" s="233">
        <v>1217821</v>
      </c>
      <c r="D5844" s="233">
        <v>1819052</v>
      </c>
      <c r="E5844" s="233">
        <v>2059451</v>
      </c>
      <c r="F5844" s="233">
        <v>2435682</v>
      </c>
      <c r="G5844" s="233">
        <v>3390132</v>
      </c>
      <c r="H5844" s="233">
        <v>3704799</v>
      </c>
      <c r="I5844" s="233">
        <v>3079253</v>
      </c>
      <c r="J5844" s="233">
        <v>2549821</v>
      </c>
      <c r="K5844" s="233">
        <v>2168069</v>
      </c>
      <c r="L5844" s="233">
        <v>1965596</v>
      </c>
      <c r="M5844" s="233">
        <v>2020857</v>
      </c>
      <c r="N5844" s="233">
        <v>1645827</v>
      </c>
      <c r="O5844" s="233">
        <v>1602211</v>
      </c>
      <c r="P5844" s="234">
        <v>1880243</v>
      </c>
    </row>
    <row r="5845" spans="1:16" x14ac:dyDescent="0.25">
      <c r="A5845" s="231" t="s">
        <v>1323</v>
      </c>
      <c r="B5845" s="232" t="s">
        <v>4190</v>
      </c>
      <c r="C5845" s="233">
        <v>1256629</v>
      </c>
      <c r="D5845" s="233">
        <v>1165875</v>
      </c>
      <c r="E5845" s="233">
        <v>1328269</v>
      </c>
      <c r="F5845" s="233">
        <v>1421274</v>
      </c>
      <c r="G5845" s="233">
        <v>1518198</v>
      </c>
      <c r="H5845" s="233">
        <v>1509711</v>
      </c>
      <c r="I5845" s="233">
        <v>1475016</v>
      </c>
      <c r="J5845" s="233">
        <v>1309365</v>
      </c>
      <c r="K5845" s="233">
        <v>1139181</v>
      </c>
      <c r="L5845" s="233">
        <v>1147312</v>
      </c>
      <c r="M5845" s="233">
        <v>1239850</v>
      </c>
      <c r="N5845" s="233">
        <v>1338703</v>
      </c>
      <c r="O5845" s="233">
        <v>1401786</v>
      </c>
      <c r="P5845" s="234">
        <v>2016589</v>
      </c>
    </row>
    <row r="5846" spans="1:16" x14ac:dyDescent="0.25">
      <c r="A5846" s="231" t="s">
        <v>988</v>
      </c>
      <c r="B5846" s="232" t="s">
        <v>4191</v>
      </c>
      <c r="C5846" s="233">
        <v>883008</v>
      </c>
      <c r="D5846" s="233">
        <v>915582</v>
      </c>
      <c r="E5846" s="233">
        <v>1145796</v>
      </c>
      <c r="F5846" s="233">
        <v>1500761</v>
      </c>
      <c r="G5846" s="233">
        <v>1700515</v>
      </c>
      <c r="H5846" s="233">
        <v>1802498</v>
      </c>
      <c r="I5846" s="233">
        <v>1606540</v>
      </c>
      <c r="J5846" s="233">
        <v>1237218</v>
      </c>
      <c r="K5846" s="233">
        <v>878233</v>
      </c>
      <c r="L5846" s="233">
        <v>847707</v>
      </c>
      <c r="M5846" s="233">
        <v>921261</v>
      </c>
      <c r="N5846" s="233">
        <v>740233</v>
      </c>
      <c r="O5846" s="233">
        <v>722753</v>
      </c>
      <c r="P5846" s="234">
        <v>746262</v>
      </c>
    </row>
    <row r="5847" spans="1:16" x14ac:dyDescent="0.25">
      <c r="A5847" s="231" t="s">
        <v>465</v>
      </c>
      <c r="B5847" s="232" t="s">
        <v>3678</v>
      </c>
      <c r="C5847" s="233">
        <v>9605145</v>
      </c>
      <c r="D5847" s="233">
        <v>11414816</v>
      </c>
      <c r="E5847" s="233">
        <v>12574700</v>
      </c>
      <c r="F5847" s="233">
        <v>14426758</v>
      </c>
      <c r="G5847" s="233">
        <v>16535387</v>
      </c>
      <c r="H5847" s="233">
        <v>17658015</v>
      </c>
      <c r="I5847" s="233">
        <v>18735659</v>
      </c>
      <c r="J5847" s="233">
        <v>19279910</v>
      </c>
      <c r="K5847" s="233">
        <v>16715013</v>
      </c>
      <c r="L5847" s="233">
        <v>18157674</v>
      </c>
      <c r="M5847" s="233">
        <v>19726665</v>
      </c>
      <c r="N5847" s="233">
        <v>20928839</v>
      </c>
      <c r="O5847" s="233">
        <v>22559636</v>
      </c>
      <c r="P5847" s="234">
        <v>24034706</v>
      </c>
    </row>
    <row r="5848" spans="1:16" x14ac:dyDescent="0.25">
      <c r="A5848" s="231" t="s">
        <v>1642</v>
      </c>
      <c r="B5848" s="232" t="s">
        <v>4162</v>
      </c>
      <c r="C5848" s="233">
        <v>3502120</v>
      </c>
      <c r="D5848" s="233">
        <v>3513025</v>
      </c>
      <c r="E5848" s="233">
        <v>3862808</v>
      </c>
      <c r="F5848" s="233">
        <v>3901200</v>
      </c>
      <c r="G5848" s="233">
        <v>3596042</v>
      </c>
      <c r="H5848" s="233">
        <v>3722433</v>
      </c>
      <c r="I5848" s="233">
        <v>4189138</v>
      </c>
      <c r="J5848" s="233">
        <v>3911048</v>
      </c>
      <c r="K5848" s="233">
        <v>3002022</v>
      </c>
      <c r="L5848" s="233">
        <v>2994991</v>
      </c>
      <c r="M5848" s="233">
        <v>3422373</v>
      </c>
      <c r="N5848" s="233">
        <v>3428210</v>
      </c>
      <c r="O5848" s="233">
        <v>3898632</v>
      </c>
      <c r="P5848" s="234">
        <v>4885904</v>
      </c>
    </row>
    <row r="5849" spans="1:16" x14ac:dyDescent="0.25">
      <c r="A5849" s="231" t="s">
        <v>818</v>
      </c>
      <c r="B5849" s="232" t="s">
        <v>9886</v>
      </c>
      <c r="C5849" s="233">
        <v>1848771</v>
      </c>
      <c r="D5849" s="233">
        <v>1930216</v>
      </c>
      <c r="E5849" s="233">
        <v>2723217</v>
      </c>
      <c r="F5849" s="233">
        <v>3275129</v>
      </c>
      <c r="G5849" s="233">
        <v>3387480</v>
      </c>
      <c r="H5849" s="233">
        <v>3668404</v>
      </c>
      <c r="I5849" s="233">
        <v>3649442</v>
      </c>
      <c r="J5849" s="233">
        <v>3792673</v>
      </c>
      <c r="K5849" s="233">
        <v>2853226</v>
      </c>
      <c r="L5849" s="233">
        <v>2823714</v>
      </c>
      <c r="M5849" s="233">
        <v>3213840</v>
      </c>
      <c r="N5849" s="233">
        <v>2603610</v>
      </c>
      <c r="O5849" s="233">
        <v>2762560</v>
      </c>
      <c r="P5849" s="234">
        <v>3004110</v>
      </c>
    </row>
    <row r="5850" spans="1:16" x14ac:dyDescent="0.25">
      <c r="A5850" s="231" t="s">
        <v>752</v>
      </c>
      <c r="B5850" s="232" t="s">
        <v>3622</v>
      </c>
      <c r="C5850" s="233">
        <v>5913118</v>
      </c>
      <c r="D5850" s="233">
        <v>5942738</v>
      </c>
      <c r="E5850" s="233">
        <v>6819406</v>
      </c>
      <c r="F5850" s="233">
        <v>7590708</v>
      </c>
      <c r="G5850" s="233">
        <v>8137540</v>
      </c>
      <c r="H5850" s="233">
        <v>8476740</v>
      </c>
      <c r="I5850" s="233">
        <v>9982058</v>
      </c>
      <c r="J5850" s="233">
        <v>10317480</v>
      </c>
      <c r="K5850" s="233">
        <v>9014948</v>
      </c>
      <c r="L5850" s="233">
        <v>9862273</v>
      </c>
      <c r="M5850" s="233">
        <v>11893205</v>
      </c>
      <c r="N5850" s="233">
        <v>11698316</v>
      </c>
      <c r="O5850" s="233">
        <v>12330424</v>
      </c>
      <c r="P5850" s="234">
        <v>13443883</v>
      </c>
    </row>
    <row r="5851" spans="1:16" x14ac:dyDescent="0.25">
      <c r="A5851" s="231" t="s">
        <v>965</v>
      </c>
      <c r="B5851" s="232" t="s">
        <v>4186</v>
      </c>
      <c r="C5851" s="233">
        <v>1797102</v>
      </c>
      <c r="D5851" s="233">
        <v>1646526</v>
      </c>
      <c r="E5851" s="233">
        <v>1695227</v>
      </c>
      <c r="F5851" s="233">
        <v>1617628</v>
      </c>
      <c r="G5851" s="233">
        <v>1600883</v>
      </c>
      <c r="H5851" s="233">
        <v>1552262</v>
      </c>
      <c r="I5851" s="233">
        <v>1589074</v>
      </c>
      <c r="J5851" s="233">
        <v>1409667</v>
      </c>
      <c r="K5851" s="233">
        <v>1216668</v>
      </c>
      <c r="L5851" s="233">
        <v>1342360</v>
      </c>
      <c r="M5851" s="233">
        <v>1578088</v>
      </c>
      <c r="N5851" s="233">
        <v>1824151</v>
      </c>
      <c r="O5851" s="233">
        <v>1824565</v>
      </c>
      <c r="P5851" s="234">
        <v>2031797</v>
      </c>
    </row>
    <row r="5852" spans="1:16" x14ac:dyDescent="0.25">
      <c r="A5852" s="231" t="s">
        <v>707</v>
      </c>
      <c r="B5852" s="232" t="s">
        <v>4187</v>
      </c>
      <c r="C5852" s="233">
        <v>1012280</v>
      </c>
      <c r="D5852" s="233">
        <v>1126259</v>
      </c>
      <c r="E5852" s="233">
        <v>1232621</v>
      </c>
      <c r="F5852" s="233">
        <v>1382691</v>
      </c>
      <c r="G5852" s="233">
        <v>1313846</v>
      </c>
      <c r="H5852" s="233">
        <v>1457299</v>
      </c>
      <c r="I5852" s="233">
        <v>1379964</v>
      </c>
      <c r="J5852" s="233">
        <v>1387518</v>
      </c>
      <c r="K5852" s="233">
        <v>1117280</v>
      </c>
      <c r="L5852" s="233">
        <v>1220780</v>
      </c>
      <c r="M5852" s="233">
        <v>1523560</v>
      </c>
      <c r="N5852" s="233">
        <v>897232</v>
      </c>
      <c r="O5852" s="233">
        <v>927755</v>
      </c>
      <c r="P5852" s="234">
        <v>833360</v>
      </c>
    </row>
    <row r="5853" spans="1:16" x14ac:dyDescent="0.25">
      <c r="A5853" s="231" t="s">
        <v>2696</v>
      </c>
      <c r="B5853" s="232" t="s">
        <v>5862</v>
      </c>
      <c r="C5853" s="233">
        <v>555922</v>
      </c>
      <c r="D5853" s="233">
        <v>503490</v>
      </c>
      <c r="E5853" s="233">
        <v>527480</v>
      </c>
      <c r="F5853" s="233">
        <v>549136</v>
      </c>
      <c r="G5853" s="233">
        <v>645956</v>
      </c>
      <c r="H5853" s="233">
        <v>702132</v>
      </c>
      <c r="I5853" s="233">
        <v>760466</v>
      </c>
      <c r="J5853" s="233">
        <v>945580</v>
      </c>
      <c r="K5853" s="233">
        <v>708381</v>
      </c>
      <c r="L5853" s="233">
        <v>641220</v>
      </c>
      <c r="M5853" s="233">
        <v>757180</v>
      </c>
      <c r="N5853" s="233">
        <v>892765</v>
      </c>
      <c r="O5853" s="233">
        <v>900491</v>
      </c>
      <c r="P5853" s="234">
        <v>922610</v>
      </c>
    </row>
    <row r="5854" spans="1:16" x14ac:dyDescent="0.25">
      <c r="A5854" s="231" t="s">
        <v>1200</v>
      </c>
      <c r="B5854" s="232" t="s">
        <v>4163</v>
      </c>
      <c r="C5854" s="233">
        <v>2686337</v>
      </c>
      <c r="D5854" s="233">
        <v>3456401</v>
      </c>
      <c r="E5854" s="233">
        <v>3605234</v>
      </c>
      <c r="F5854" s="233">
        <v>3897876</v>
      </c>
      <c r="G5854" s="233">
        <v>4138985</v>
      </c>
      <c r="H5854" s="233">
        <v>5049080</v>
      </c>
      <c r="I5854" s="233">
        <v>5512357</v>
      </c>
      <c r="J5854" s="233">
        <v>6231485</v>
      </c>
      <c r="K5854" s="233">
        <v>5798433</v>
      </c>
      <c r="L5854" s="233">
        <v>6309526</v>
      </c>
      <c r="M5854" s="233">
        <v>6344035</v>
      </c>
      <c r="N5854" s="233">
        <v>5261632</v>
      </c>
      <c r="O5854" s="233">
        <v>5554906</v>
      </c>
      <c r="P5854" s="234">
        <v>5391935</v>
      </c>
    </row>
    <row r="5855" spans="1:16" x14ac:dyDescent="0.25">
      <c r="A5855" s="231" t="s">
        <v>641</v>
      </c>
      <c r="B5855" s="232" t="s">
        <v>5893</v>
      </c>
      <c r="C5855" s="233">
        <v>2402365</v>
      </c>
      <c r="D5855" s="233">
        <v>2392663</v>
      </c>
      <c r="E5855" s="233">
        <v>2493948</v>
      </c>
      <c r="F5855" s="233">
        <v>2310232</v>
      </c>
      <c r="G5855" s="233">
        <v>2289362</v>
      </c>
      <c r="H5855" s="233">
        <v>2357902</v>
      </c>
      <c r="I5855" s="233">
        <v>2754632</v>
      </c>
      <c r="J5855" s="233">
        <v>2727106</v>
      </c>
      <c r="K5855" s="233">
        <v>2429242</v>
      </c>
      <c r="L5855" s="233">
        <v>2590044</v>
      </c>
      <c r="M5855" s="233">
        <v>3441867</v>
      </c>
      <c r="N5855" s="233">
        <v>4433537</v>
      </c>
      <c r="O5855" s="233">
        <v>5509556</v>
      </c>
      <c r="P5855" s="234">
        <v>6502151</v>
      </c>
    </row>
    <row r="5856" spans="1:16" x14ac:dyDescent="0.25">
      <c r="A5856" s="231" t="s">
        <v>682</v>
      </c>
      <c r="B5856" s="232" t="s">
        <v>3679</v>
      </c>
      <c r="C5856" s="233">
        <v>811101</v>
      </c>
      <c r="D5856" s="233">
        <v>944079</v>
      </c>
      <c r="E5856" s="233">
        <v>1136461</v>
      </c>
      <c r="F5856" s="233">
        <v>1230199</v>
      </c>
      <c r="G5856" s="233">
        <v>1116961</v>
      </c>
      <c r="H5856" s="233">
        <v>1222599</v>
      </c>
      <c r="I5856" s="233">
        <v>1250125</v>
      </c>
      <c r="J5856" s="233">
        <v>1140204</v>
      </c>
      <c r="K5856" s="233">
        <v>939338</v>
      </c>
      <c r="L5856" s="233">
        <v>994879</v>
      </c>
      <c r="M5856" s="233">
        <v>1038535</v>
      </c>
      <c r="N5856" s="233">
        <v>769083</v>
      </c>
      <c r="O5856" s="233">
        <v>903556</v>
      </c>
      <c r="P5856" s="234">
        <v>898954</v>
      </c>
    </row>
    <row r="5857" spans="1:16" x14ac:dyDescent="0.25">
      <c r="A5857" s="231" t="s">
        <v>1803</v>
      </c>
      <c r="B5857" s="232" t="s">
        <v>5896</v>
      </c>
      <c r="C5857" s="233">
        <v>408048</v>
      </c>
      <c r="D5857" s="233">
        <v>757737</v>
      </c>
      <c r="E5857" s="233">
        <v>842592</v>
      </c>
      <c r="F5857" s="233">
        <v>739247</v>
      </c>
      <c r="G5857" s="233">
        <v>799566</v>
      </c>
      <c r="H5857" s="233">
        <v>636557</v>
      </c>
      <c r="I5857" s="233">
        <v>559553</v>
      </c>
      <c r="J5857" s="233">
        <v>648373</v>
      </c>
      <c r="K5857" s="233">
        <v>518760</v>
      </c>
      <c r="L5857" s="233">
        <v>488996</v>
      </c>
      <c r="M5857" s="233">
        <v>586423</v>
      </c>
      <c r="N5857" s="233">
        <v>533335</v>
      </c>
      <c r="O5857" s="233">
        <v>502233</v>
      </c>
      <c r="P5857" s="234">
        <v>539855</v>
      </c>
    </row>
    <row r="5858" spans="1:16" x14ac:dyDescent="0.25">
      <c r="A5858" s="231" t="s">
        <v>1801</v>
      </c>
      <c r="B5858" s="232" t="s">
        <v>4161</v>
      </c>
      <c r="C5858" s="233">
        <v>70767</v>
      </c>
      <c r="D5858" s="233">
        <v>87767</v>
      </c>
      <c r="E5858" s="233">
        <v>101604</v>
      </c>
      <c r="F5858" s="233">
        <v>102751</v>
      </c>
      <c r="G5858" s="233">
        <v>115800</v>
      </c>
      <c r="H5858" s="233">
        <v>108022</v>
      </c>
      <c r="I5858" s="233">
        <v>118675</v>
      </c>
      <c r="J5858" s="233">
        <v>129111</v>
      </c>
      <c r="K5858" s="233">
        <v>94721</v>
      </c>
      <c r="L5858" s="233">
        <v>94225</v>
      </c>
      <c r="M5858" s="233">
        <v>98858</v>
      </c>
      <c r="N5858" s="233">
        <v>96096</v>
      </c>
      <c r="O5858" s="233">
        <v>100595</v>
      </c>
      <c r="P5858" s="234">
        <v>127830</v>
      </c>
    </row>
    <row r="5859" spans="1:16" x14ac:dyDescent="0.25">
      <c r="A5859" s="231" t="s">
        <v>7516</v>
      </c>
      <c r="B5859" s="232" t="s">
        <v>7517</v>
      </c>
      <c r="C5859" s="233">
        <v>280469</v>
      </c>
      <c r="D5859" s="233">
        <v>302474</v>
      </c>
      <c r="E5859" s="233">
        <v>316615</v>
      </c>
      <c r="F5859" s="233">
        <v>326730</v>
      </c>
      <c r="G5859" s="233">
        <v>364275</v>
      </c>
      <c r="H5859" s="233">
        <v>366201</v>
      </c>
      <c r="I5859" s="233">
        <v>358579</v>
      </c>
      <c r="J5859" s="233">
        <v>359934</v>
      </c>
      <c r="K5859" s="233">
        <v>251580</v>
      </c>
      <c r="L5859" s="233">
        <v>280733</v>
      </c>
      <c r="M5859" s="233">
        <v>313852</v>
      </c>
      <c r="N5859" s="233">
        <v>277872</v>
      </c>
      <c r="O5859" s="233">
        <v>282845</v>
      </c>
      <c r="P5859" s="234">
        <v>287373</v>
      </c>
    </row>
    <row r="5860" spans="1:16" x14ac:dyDescent="0.25">
      <c r="A5860" s="231" t="s">
        <v>2717</v>
      </c>
      <c r="B5860" s="232" t="s">
        <v>4164</v>
      </c>
      <c r="C5860" s="233">
        <v>208661</v>
      </c>
      <c r="D5860" s="233">
        <v>346033</v>
      </c>
      <c r="E5860" s="233">
        <v>373451</v>
      </c>
      <c r="F5860" s="233">
        <v>366030</v>
      </c>
      <c r="G5860" s="233">
        <v>480285</v>
      </c>
      <c r="H5860" s="233">
        <v>472783</v>
      </c>
      <c r="I5860" s="233">
        <v>312919</v>
      </c>
      <c r="J5860" s="233">
        <v>331633</v>
      </c>
      <c r="K5860" s="233">
        <v>250541</v>
      </c>
      <c r="L5860" s="233">
        <v>275611</v>
      </c>
      <c r="M5860" s="233">
        <v>264786</v>
      </c>
      <c r="N5860" s="233">
        <v>247010</v>
      </c>
      <c r="O5860" s="233">
        <v>263985</v>
      </c>
      <c r="P5860" s="234">
        <v>336669</v>
      </c>
    </row>
    <row r="5861" spans="1:16" x14ac:dyDescent="0.25">
      <c r="A5861" s="231" t="s">
        <v>3170</v>
      </c>
      <c r="B5861" s="232" t="s">
        <v>6677</v>
      </c>
      <c r="C5861" s="233">
        <v>44228</v>
      </c>
      <c r="D5861" s="233">
        <v>46761</v>
      </c>
      <c r="E5861" s="233">
        <v>50778</v>
      </c>
      <c r="F5861" s="233">
        <v>75123</v>
      </c>
      <c r="G5861" s="233">
        <v>63160</v>
      </c>
      <c r="H5861" s="233">
        <v>65018</v>
      </c>
      <c r="I5861" s="233">
        <v>8173</v>
      </c>
      <c r="J5861" s="233">
        <v>3758</v>
      </c>
      <c r="K5861" s="233">
        <v>4366</v>
      </c>
      <c r="L5861" s="233">
        <v>933</v>
      </c>
      <c r="M5861" s="233">
        <v>809</v>
      </c>
      <c r="N5861" s="233">
        <v>594</v>
      </c>
      <c r="O5861" s="233">
        <v>386</v>
      </c>
      <c r="P5861" s="234">
        <v>517</v>
      </c>
    </row>
    <row r="5862" spans="1:16" x14ac:dyDescent="0.25">
      <c r="A5862" s="231" t="s">
        <v>2283</v>
      </c>
      <c r="B5862" s="232" t="s">
        <v>5892</v>
      </c>
      <c r="C5862" s="233">
        <v>35755</v>
      </c>
      <c r="D5862" s="233">
        <v>81660</v>
      </c>
      <c r="E5862" s="233">
        <v>88789</v>
      </c>
      <c r="F5862" s="233">
        <v>66739</v>
      </c>
      <c r="G5862" s="233">
        <v>60274</v>
      </c>
      <c r="H5862" s="233">
        <v>50914</v>
      </c>
      <c r="I5862" s="233">
        <v>131876</v>
      </c>
      <c r="J5862" s="233">
        <v>157433</v>
      </c>
      <c r="K5862" s="233">
        <v>150498</v>
      </c>
      <c r="L5862" s="233">
        <v>166913</v>
      </c>
      <c r="M5862" s="233">
        <v>170843</v>
      </c>
      <c r="N5862" s="233">
        <v>165594</v>
      </c>
      <c r="O5862" s="233">
        <v>154148</v>
      </c>
      <c r="P5862" s="234">
        <v>141561</v>
      </c>
    </row>
    <row r="5863" spans="1:16" x14ac:dyDescent="0.25">
      <c r="A5863" s="231" t="s">
        <v>2354</v>
      </c>
      <c r="B5863" s="232" t="s">
        <v>5891</v>
      </c>
      <c r="C5863" s="233">
        <v>549707</v>
      </c>
      <c r="D5863" s="233">
        <v>553096</v>
      </c>
      <c r="E5863" s="233">
        <v>590846</v>
      </c>
      <c r="F5863" s="233">
        <v>599520</v>
      </c>
      <c r="G5863" s="233">
        <v>624166</v>
      </c>
      <c r="H5863" s="233">
        <v>600820</v>
      </c>
      <c r="I5863" s="233">
        <v>633342</v>
      </c>
      <c r="J5863" s="233">
        <v>619001</v>
      </c>
      <c r="K5863" s="233">
        <v>531640</v>
      </c>
      <c r="L5863" s="233">
        <v>555539</v>
      </c>
      <c r="M5863" s="233">
        <v>580963</v>
      </c>
      <c r="N5863" s="233">
        <v>502094</v>
      </c>
      <c r="O5863" s="233">
        <v>563602</v>
      </c>
      <c r="P5863" s="234">
        <v>572489</v>
      </c>
    </row>
    <row r="5864" spans="1:16" x14ac:dyDescent="0.25">
      <c r="A5864" s="231" t="s">
        <v>2557</v>
      </c>
      <c r="B5864" s="232" t="s">
        <v>4166</v>
      </c>
      <c r="C5864" s="233">
        <v>443673</v>
      </c>
      <c r="D5864" s="233">
        <v>361632</v>
      </c>
      <c r="E5864" s="233">
        <v>379976</v>
      </c>
      <c r="F5864" s="233">
        <v>333140</v>
      </c>
      <c r="G5864" s="233">
        <v>344957</v>
      </c>
      <c r="H5864" s="233">
        <v>333654</v>
      </c>
      <c r="I5864" s="233">
        <v>328771</v>
      </c>
      <c r="J5864" s="233">
        <v>323260</v>
      </c>
      <c r="K5864" s="233">
        <v>279754</v>
      </c>
      <c r="L5864" s="233">
        <v>270383</v>
      </c>
      <c r="M5864" s="233">
        <v>294970</v>
      </c>
      <c r="N5864" s="233">
        <v>288151</v>
      </c>
      <c r="O5864" s="233">
        <v>322981</v>
      </c>
      <c r="P5864" s="234">
        <v>370781</v>
      </c>
    </row>
    <row r="5865" spans="1:16" x14ac:dyDescent="0.25">
      <c r="A5865" s="231" t="s">
        <v>7247</v>
      </c>
      <c r="B5865" s="232" t="s">
        <v>9887</v>
      </c>
      <c r="C5865" s="233">
        <v>138299</v>
      </c>
      <c r="D5865" s="233">
        <v>170239</v>
      </c>
      <c r="E5865" s="233">
        <v>149957</v>
      </c>
      <c r="F5865" s="233">
        <v>162878</v>
      </c>
      <c r="G5865" s="233">
        <v>157112</v>
      </c>
      <c r="H5865" s="233">
        <v>148052</v>
      </c>
      <c r="I5865" s="233">
        <v>124573</v>
      </c>
      <c r="J5865" s="233">
        <v>139504</v>
      </c>
      <c r="K5865" s="233">
        <v>120248</v>
      </c>
      <c r="L5865" s="233">
        <v>93737</v>
      </c>
      <c r="M5865" s="233">
        <v>117737</v>
      </c>
      <c r="N5865" s="233">
        <v>109894</v>
      </c>
      <c r="O5865" s="233">
        <v>109160</v>
      </c>
      <c r="P5865" s="234">
        <v>110708</v>
      </c>
    </row>
    <row r="5866" spans="1:16" x14ac:dyDescent="0.25">
      <c r="A5866" s="231" t="s">
        <v>2307</v>
      </c>
      <c r="B5866" s="232" t="s">
        <v>5889</v>
      </c>
      <c r="C5866" s="233">
        <v>492527</v>
      </c>
      <c r="D5866" s="233">
        <v>478444</v>
      </c>
      <c r="E5866" s="233">
        <v>472757</v>
      </c>
      <c r="F5866" s="233">
        <v>472039</v>
      </c>
      <c r="G5866" s="233">
        <v>487772</v>
      </c>
      <c r="H5866" s="233">
        <v>500136</v>
      </c>
      <c r="I5866" s="233">
        <v>514084</v>
      </c>
      <c r="J5866" s="233">
        <v>579388</v>
      </c>
      <c r="K5866" s="233">
        <v>483328</v>
      </c>
      <c r="L5866" s="233">
        <v>508494</v>
      </c>
      <c r="M5866" s="233">
        <v>488407</v>
      </c>
      <c r="N5866" s="233">
        <v>431679</v>
      </c>
      <c r="O5866" s="233">
        <v>457751</v>
      </c>
      <c r="P5866" s="234">
        <v>521861</v>
      </c>
    </row>
    <row r="5867" spans="1:16" x14ac:dyDescent="0.25">
      <c r="A5867" s="231" t="s">
        <v>2660</v>
      </c>
      <c r="B5867" s="232" t="s">
        <v>5890</v>
      </c>
      <c r="C5867" s="233">
        <v>330118</v>
      </c>
      <c r="D5867" s="233">
        <v>325207</v>
      </c>
      <c r="E5867" s="233">
        <v>335075</v>
      </c>
      <c r="F5867" s="233">
        <v>308297</v>
      </c>
      <c r="G5867" s="233">
        <v>377113</v>
      </c>
      <c r="H5867" s="233">
        <v>366965</v>
      </c>
      <c r="I5867" s="233">
        <v>326030</v>
      </c>
      <c r="J5867" s="233">
        <v>332118</v>
      </c>
      <c r="K5867" s="233">
        <v>336505</v>
      </c>
      <c r="L5867" s="233">
        <v>357013</v>
      </c>
      <c r="M5867" s="233">
        <v>461486</v>
      </c>
      <c r="N5867" s="233">
        <v>456267</v>
      </c>
      <c r="O5867" s="233">
        <v>529107</v>
      </c>
      <c r="P5867" s="234">
        <v>650585</v>
      </c>
    </row>
    <row r="5868" spans="1:16" x14ac:dyDescent="0.25">
      <c r="A5868" s="231" t="s">
        <v>1628</v>
      </c>
      <c r="B5868" s="232" t="s">
        <v>6579</v>
      </c>
      <c r="C5868" s="233">
        <v>206213</v>
      </c>
      <c r="D5868" s="233">
        <v>267389</v>
      </c>
      <c r="E5868" s="233">
        <v>279763</v>
      </c>
      <c r="F5868" s="233">
        <v>367012</v>
      </c>
      <c r="G5868" s="233">
        <v>431520</v>
      </c>
      <c r="H5868" s="233">
        <v>378567</v>
      </c>
      <c r="I5868" s="233">
        <v>428339</v>
      </c>
      <c r="J5868" s="233">
        <v>392999</v>
      </c>
      <c r="K5868" s="233">
        <v>319671</v>
      </c>
      <c r="L5868" s="233">
        <v>316405</v>
      </c>
      <c r="M5868" s="233">
        <v>298569</v>
      </c>
      <c r="N5868" s="233">
        <v>205721</v>
      </c>
      <c r="O5868" s="233">
        <v>202874</v>
      </c>
      <c r="P5868" s="234">
        <v>201550</v>
      </c>
    </row>
    <row r="5869" spans="1:16" x14ac:dyDescent="0.25">
      <c r="A5869" s="231" t="s">
        <v>1298</v>
      </c>
      <c r="B5869" s="232" t="s">
        <v>4167</v>
      </c>
      <c r="C5869" s="233">
        <v>1020717</v>
      </c>
      <c r="D5869" s="233">
        <v>1072785</v>
      </c>
      <c r="E5869" s="233">
        <v>1200284</v>
      </c>
      <c r="F5869" s="233">
        <v>1325539</v>
      </c>
      <c r="G5869" s="233">
        <v>1417208</v>
      </c>
      <c r="H5869" s="233">
        <v>1572653</v>
      </c>
      <c r="I5869" s="233">
        <v>1924777</v>
      </c>
      <c r="J5869" s="233">
        <v>1807069</v>
      </c>
      <c r="K5869" s="233">
        <v>1490370</v>
      </c>
      <c r="L5869" s="233">
        <v>1511693</v>
      </c>
      <c r="M5869" s="233">
        <v>1643327</v>
      </c>
      <c r="N5869" s="233">
        <v>1708949</v>
      </c>
      <c r="O5869" s="233">
        <v>1798147</v>
      </c>
      <c r="P5869" s="234">
        <v>1922647</v>
      </c>
    </row>
    <row r="5870" spans="1:16" x14ac:dyDescent="0.25">
      <c r="A5870" s="231" t="s">
        <v>1790</v>
      </c>
      <c r="B5870" s="232" t="s">
        <v>9888</v>
      </c>
      <c r="C5870" s="233">
        <v>257188</v>
      </c>
      <c r="D5870" s="233">
        <v>255188</v>
      </c>
      <c r="E5870" s="233">
        <v>264244</v>
      </c>
      <c r="F5870" s="233">
        <v>287106</v>
      </c>
      <c r="G5870" s="233">
        <v>298681</v>
      </c>
      <c r="H5870" s="233">
        <v>319106</v>
      </c>
      <c r="I5870" s="233">
        <v>395982</v>
      </c>
      <c r="J5870" s="233">
        <v>365500</v>
      </c>
      <c r="K5870" s="233">
        <v>300155</v>
      </c>
      <c r="L5870" s="233">
        <v>339768</v>
      </c>
      <c r="M5870" s="233">
        <v>456953</v>
      </c>
      <c r="N5870" s="233">
        <v>434311</v>
      </c>
      <c r="O5870" s="233">
        <v>548125</v>
      </c>
      <c r="P5870" s="234">
        <v>646357</v>
      </c>
    </row>
    <row r="5871" spans="1:16" x14ac:dyDescent="0.25">
      <c r="A5871" s="231" t="s">
        <v>1566</v>
      </c>
      <c r="B5871" s="232" t="s">
        <v>9889</v>
      </c>
      <c r="C5871" s="233">
        <v>137410</v>
      </c>
      <c r="D5871" s="233">
        <v>143919</v>
      </c>
      <c r="E5871" s="233">
        <v>162194</v>
      </c>
      <c r="F5871" s="233">
        <v>196792</v>
      </c>
      <c r="G5871" s="233">
        <v>218111</v>
      </c>
      <c r="H5871" s="233">
        <v>198071</v>
      </c>
      <c r="I5871" s="233">
        <v>180099</v>
      </c>
      <c r="J5871" s="233">
        <v>214133</v>
      </c>
      <c r="K5871" s="233">
        <v>180884</v>
      </c>
      <c r="L5871" s="233">
        <v>205066</v>
      </c>
      <c r="M5871" s="233">
        <v>213022</v>
      </c>
      <c r="N5871" s="233">
        <v>176852</v>
      </c>
      <c r="O5871" s="233">
        <v>195826</v>
      </c>
      <c r="P5871" s="234">
        <v>234734</v>
      </c>
    </row>
    <row r="5872" spans="1:16" x14ac:dyDescent="0.25">
      <c r="A5872" s="231" t="s">
        <v>2075</v>
      </c>
      <c r="B5872" s="232" t="s">
        <v>5888</v>
      </c>
      <c r="C5872" s="233">
        <v>666954</v>
      </c>
      <c r="D5872" s="233">
        <v>768929</v>
      </c>
      <c r="E5872" s="233">
        <v>882216</v>
      </c>
      <c r="F5872" s="233">
        <v>938721</v>
      </c>
      <c r="G5872" s="233">
        <v>1012044</v>
      </c>
      <c r="H5872" s="233">
        <v>1257978</v>
      </c>
      <c r="I5872" s="233">
        <v>1462944</v>
      </c>
      <c r="J5872" s="233">
        <v>1897066</v>
      </c>
      <c r="K5872" s="233">
        <v>1702316</v>
      </c>
      <c r="L5872" s="233">
        <v>1833488</v>
      </c>
      <c r="M5872" s="233">
        <v>1959376</v>
      </c>
      <c r="N5872" s="233">
        <v>1973128</v>
      </c>
      <c r="O5872" s="233">
        <v>2184997</v>
      </c>
      <c r="P5872" s="234">
        <v>2312603</v>
      </c>
    </row>
    <row r="5873" spans="1:16" x14ac:dyDescent="0.25">
      <c r="A5873" s="231" t="s">
        <v>2769</v>
      </c>
      <c r="B5873" s="232" t="s">
        <v>9890</v>
      </c>
      <c r="C5873" s="233">
        <v>224279</v>
      </c>
      <c r="D5873" s="233">
        <v>159911</v>
      </c>
      <c r="E5873" s="233">
        <v>180963</v>
      </c>
      <c r="F5873" s="233">
        <v>174651</v>
      </c>
      <c r="G5873" s="233">
        <v>120495</v>
      </c>
      <c r="H5873" s="233">
        <v>141595</v>
      </c>
      <c r="I5873" s="233">
        <v>177090</v>
      </c>
      <c r="J5873" s="233">
        <v>237045</v>
      </c>
      <c r="K5873" s="233">
        <v>275876</v>
      </c>
      <c r="L5873" s="233">
        <v>451976</v>
      </c>
      <c r="M5873" s="233">
        <v>546149</v>
      </c>
      <c r="N5873" s="233">
        <v>495861</v>
      </c>
      <c r="O5873" s="233">
        <v>420125</v>
      </c>
      <c r="P5873" s="234">
        <v>391712</v>
      </c>
    </row>
    <row r="5874" spans="1:16" x14ac:dyDescent="0.25">
      <c r="A5874" s="231" t="s">
        <v>1473</v>
      </c>
      <c r="B5874" s="232" t="s">
        <v>4168</v>
      </c>
      <c r="C5874" s="233">
        <v>1055302</v>
      </c>
      <c r="D5874" s="233">
        <v>1054570</v>
      </c>
      <c r="E5874" s="233">
        <v>1275574</v>
      </c>
      <c r="F5874" s="233">
        <v>1395446</v>
      </c>
      <c r="G5874" s="233">
        <v>1771895</v>
      </c>
      <c r="H5874" s="233">
        <v>2219666</v>
      </c>
      <c r="I5874" s="233">
        <v>2611341</v>
      </c>
      <c r="J5874" s="233">
        <v>2982040</v>
      </c>
      <c r="K5874" s="233">
        <v>3030976</v>
      </c>
      <c r="L5874" s="233">
        <v>3410585</v>
      </c>
      <c r="M5874" s="233">
        <v>4391596</v>
      </c>
      <c r="N5874" s="233">
        <v>4060390</v>
      </c>
      <c r="O5874" s="233">
        <v>4391125</v>
      </c>
      <c r="P5874" s="234">
        <v>4697978</v>
      </c>
    </row>
    <row r="5875" spans="1:16" x14ac:dyDescent="0.25">
      <c r="A5875" s="231" t="s">
        <v>2182</v>
      </c>
      <c r="B5875" s="232" t="s">
        <v>5885</v>
      </c>
      <c r="C5875" s="233">
        <v>1016860</v>
      </c>
      <c r="D5875" s="233">
        <v>1072493</v>
      </c>
      <c r="E5875" s="233">
        <v>1137136</v>
      </c>
      <c r="F5875" s="233">
        <v>1143261</v>
      </c>
      <c r="G5875" s="233">
        <v>1411107</v>
      </c>
      <c r="H5875" s="233">
        <v>1645864</v>
      </c>
      <c r="I5875" s="233">
        <v>2012154</v>
      </c>
      <c r="J5875" s="233">
        <v>2314823</v>
      </c>
      <c r="K5875" s="233">
        <v>2206167</v>
      </c>
      <c r="L5875" s="233">
        <v>2715464</v>
      </c>
      <c r="M5875" s="233">
        <v>3528563</v>
      </c>
      <c r="N5875" s="233">
        <v>3595738</v>
      </c>
      <c r="O5875" s="233">
        <v>4360627</v>
      </c>
      <c r="P5875" s="234">
        <v>4651832</v>
      </c>
    </row>
    <row r="5876" spans="1:16" x14ac:dyDescent="0.25">
      <c r="A5876" s="231" t="s">
        <v>2231</v>
      </c>
      <c r="B5876" s="232" t="s">
        <v>4169</v>
      </c>
      <c r="C5876" s="233">
        <v>248994</v>
      </c>
      <c r="D5876" s="233">
        <v>226171</v>
      </c>
      <c r="E5876" s="233">
        <v>264329</v>
      </c>
      <c r="F5876" s="233">
        <v>260964</v>
      </c>
      <c r="G5876" s="233">
        <v>240350</v>
      </c>
      <c r="H5876" s="233">
        <v>257262</v>
      </c>
      <c r="I5876" s="233">
        <v>308950</v>
      </c>
      <c r="J5876" s="233">
        <v>333452</v>
      </c>
      <c r="K5876" s="233">
        <v>265775</v>
      </c>
      <c r="L5876" s="233">
        <v>288094</v>
      </c>
      <c r="M5876" s="233">
        <v>299842</v>
      </c>
      <c r="N5876" s="233">
        <v>331419</v>
      </c>
      <c r="O5876" s="233">
        <v>407944</v>
      </c>
      <c r="P5876" s="234">
        <v>469117</v>
      </c>
    </row>
    <row r="5877" spans="1:16" x14ac:dyDescent="0.25">
      <c r="A5877" s="231" t="s">
        <v>2173</v>
      </c>
      <c r="B5877" s="232" t="s">
        <v>6919</v>
      </c>
      <c r="C5877" s="233">
        <v>159939</v>
      </c>
      <c r="D5877" s="233">
        <v>168048</v>
      </c>
      <c r="E5877" s="233">
        <v>181819</v>
      </c>
      <c r="F5877" s="233">
        <v>213355</v>
      </c>
      <c r="G5877" s="233">
        <v>222599</v>
      </c>
      <c r="H5877" s="233">
        <v>245069</v>
      </c>
      <c r="I5877" s="233">
        <v>267675</v>
      </c>
      <c r="J5877" s="233">
        <v>284860</v>
      </c>
      <c r="K5877" s="233">
        <v>205154</v>
      </c>
      <c r="L5877" s="233">
        <v>220306</v>
      </c>
      <c r="M5877" s="233">
        <v>270211</v>
      </c>
      <c r="N5877" s="233">
        <v>221906</v>
      </c>
      <c r="O5877" s="233">
        <v>224018</v>
      </c>
      <c r="P5877" s="234">
        <v>219879</v>
      </c>
    </row>
    <row r="5878" spans="1:16" x14ac:dyDescent="0.25">
      <c r="A5878" s="231" t="s">
        <v>2850</v>
      </c>
      <c r="B5878" s="232" t="s">
        <v>6580</v>
      </c>
      <c r="C5878" s="233">
        <v>236427</v>
      </c>
      <c r="D5878" s="233">
        <v>195896</v>
      </c>
      <c r="E5878" s="233">
        <v>237245</v>
      </c>
      <c r="F5878" s="233">
        <v>257305</v>
      </c>
      <c r="G5878" s="233">
        <v>223433</v>
      </c>
      <c r="H5878" s="233">
        <v>237892</v>
      </c>
      <c r="I5878" s="233">
        <v>189613</v>
      </c>
      <c r="J5878" s="233">
        <v>165501</v>
      </c>
      <c r="K5878" s="233">
        <v>134551</v>
      </c>
      <c r="L5878" s="233">
        <v>172731</v>
      </c>
      <c r="M5878" s="233">
        <v>235856</v>
      </c>
      <c r="N5878" s="233">
        <v>194805</v>
      </c>
      <c r="O5878" s="233">
        <v>204652</v>
      </c>
      <c r="P5878" s="234">
        <v>196734</v>
      </c>
    </row>
    <row r="5879" spans="1:16" x14ac:dyDescent="0.25">
      <c r="A5879" s="231" t="s">
        <v>3038</v>
      </c>
      <c r="B5879" s="232" t="s">
        <v>6830</v>
      </c>
      <c r="C5879" s="233">
        <v>24680</v>
      </c>
      <c r="D5879" s="233">
        <v>31111</v>
      </c>
      <c r="E5879" s="233">
        <v>43415</v>
      </c>
      <c r="F5879" s="233">
        <v>31111</v>
      </c>
      <c r="G5879" s="233">
        <v>26320</v>
      </c>
      <c r="H5879" s="233">
        <v>38473</v>
      </c>
      <c r="I5879" s="233">
        <v>5413</v>
      </c>
      <c r="J5879" s="233">
        <v>4993</v>
      </c>
      <c r="K5879" s="233">
        <v>2764</v>
      </c>
      <c r="L5879" s="233">
        <v>817</v>
      </c>
      <c r="M5879" s="233">
        <v>739</v>
      </c>
      <c r="N5879" s="233">
        <v>525</v>
      </c>
      <c r="O5879" s="233">
        <v>2210</v>
      </c>
      <c r="P5879" s="234">
        <v>6465</v>
      </c>
    </row>
    <row r="5880" spans="1:16" x14ac:dyDescent="0.25">
      <c r="A5880" s="231" t="s">
        <v>1400</v>
      </c>
      <c r="B5880" s="232" t="s">
        <v>5884</v>
      </c>
      <c r="C5880" s="233">
        <v>532558</v>
      </c>
      <c r="D5880" s="233">
        <v>551552</v>
      </c>
      <c r="E5880" s="233">
        <v>677572</v>
      </c>
      <c r="F5880" s="233">
        <v>770186</v>
      </c>
      <c r="G5880" s="233">
        <v>847946</v>
      </c>
      <c r="H5880" s="233">
        <v>1050518</v>
      </c>
      <c r="I5880" s="233">
        <v>1593142</v>
      </c>
      <c r="J5880" s="233">
        <v>1332463</v>
      </c>
      <c r="K5880" s="233">
        <v>953064</v>
      </c>
      <c r="L5880" s="233">
        <v>1094386</v>
      </c>
      <c r="M5880" s="233">
        <v>1355986</v>
      </c>
      <c r="N5880" s="233">
        <v>1331573</v>
      </c>
      <c r="O5880" s="233">
        <v>1254674</v>
      </c>
      <c r="P5880" s="234">
        <v>1172044</v>
      </c>
    </row>
    <row r="5881" spans="1:16" x14ac:dyDescent="0.25">
      <c r="A5881" s="231" t="s">
        <v>1355</v>
      </c>
      <c r="B5881" s="232" t="s">
        <v>4173</v>
      </c>
      <c r="C5881" s="233">
        <v>1286768</v>
      </c>
      <c r="D5881" s="233">
        <v>1320314</v>
      </c>
      <c r="E5881" s="233">
        <v>1594963</v>
      </c>
      <c r="F5881" s="233">
        <v>1758727</v>
      </c>
      <c r="G5881" s="233">
        <v>1784101</v>
      </c>
      <c r="H5881" s="233">
        <v>1850450</v>
      </c>
      <c r="I5881" s="233">
        <v>2044841</v>
      </c>
      <c r="J5881" s="233">
        <v>2328634</v>
      </c>
      <c r="K5881" s="233">
        <v>1884407</v>
      </c>
      <c r="L5881" s="233">
        <v>1967035</v>
      </c>
      <c r="M5881" s="233">
        <v>2529373</v>
      </c>
      <c r="N5881" s="233">
        <v>2471387</v>
      </c>
      <c r="O5881" s="233">
        <v>2580198</v>
      </c>
      <c r="P5881" s="234">
        <v>2784794</v>
      </c>
    </row>
    <row r="5882" spans="1:16" x14ac:dyDescent="0.25">
      <c r="A5882" s="231" t="s">
        <v>1416</v>
      </c>
      <c r="B5882" s="232" t="s">
        <v>4174</v>
      </c>
      <c r="C5882" s="233">
        <v>491200</v>
      </c>
      <c r="D5882" s="233">
        <v>532164</v>
      </c>
      <c r="E5882" s="233">
        <v>618403</v>
      </c>
      <c r="F5882" s="233">
        <v>655726</v>
      </c>
      <c r="G5882" s="233">
        <v>606267</v>
      </c>
      <c r="H5882" s="233">
        <v>489392</v>
      </c>
      <c r="I5882" s="233">
        <v>587240</v>
      </c>
      <c r="J5882" s="233">
        <v>629241</v>
      </c>
      <c r="K5882" s="233">
        <v>527995</v>
      </c>
      <c r="L5882" s="233">
        <v>617494</v>
      </c>
      <c r="M5882" s="233">
        <v>649955</v>
      </c>
      <c r="N5882" s="233">
        <v>635501</v>
      </c>
      <c r="O5882" s="233">
        <v>672319</v>
      </c>
      <c r="P5882" s="234">
        <v>350986</v>
      </c>
    </row>
    <row r="5883" spans="1:16" x14ac:dyDescent="0.25">
      <c r="A5883" s="231" t="s">
        <v>2184</v>
      </c>
      <c r="B5883" s="232" t="s">
        <v>5882</v>
      </c>
      <c r="C5883" s="233">
        <v>643536</v>
      </c>
      <c r="D5883" s="233">
        <v>684988</v>
      </c>
      <c r="E5883" s="233">
        <v>685193</v>
      </c>
      <c r="F5883" s="233">
        <v>696000</v>
      </c>
      <c r="G5883" s="233">
        <v>811092</v>
      </c>
      <c r="H5883" s="233">
        <v>1656395</v>
      </c>
      <c r="I5883" s="233">
        <v>1234364</v>
      </c>
      <c r="J5883" s="233">
        <v>977265</v>
      </c>
      <c r="K5883" s="233">
        <v>965311</v>
      </c>
      <c r="L5883" s="233">
        <v>1092463</v>
      </c>
      <c r="M5883" s="233">
        <v>1136183</v>
      </c>
      <c r="N5883" s="233">
        <v>1130572</v>
      </c>
      <c r="O5883" s="233">
        <v>1165736</v>
      </c>
      <c r="P5883" s="234">
        <v>1284259</v>
      </c>
    </row>
    <row r="5884" spans="1:16" x14ac:dyDescent="0.25">
      <c r="A5884" s="231" t="s">
        <v>2218</v>
      </c>
      <c r="B5884" s="232" t="s">
        <v>4170</v>
      </c>
      <c r="C5884" s="233">
        <v>1015731</v>
      </c>
      <c r="D5884" s="233">
        <v>1259404</v>
      </c>
      <c r="E5884" s="233">
        <v>1308756</v>
      </c>
      <c r="F5884" s="233">
        <v>1394425</v>
      </c>
      <c r="G5884" s="233">
        <v>1426437</v>
      </c>
      <c r="H5884" s="233">
        <v>1711342</v>
      </c>
      <c r="I5884" s="233">
        <v>1632380</v>
      </c>
      <c r="J5884" s="233">
        <v>1866847</v>
      </c>
      <c r="K5884" s="233">
        <v>1692832</v>
      </c>
      <c r="L5884" s="233">
        <v>1777956</v>
      </c>
      <c r="M5884" s="233">
        <v>2270166</v>
      </c>
      <c r="N5884" s="233">
        <v>2339517</v>
      </c>
      <c r="O5884" s="233">
        <v>2813747</v>
      </c>
      <c r="P5884" s="234">
        <v>3747262</v>
      </c>
    </row>
    <row r="5885" spans="1:16" x14ac:dyDescent="0.25">
      <c r="A5885" s="231" t="s">
        <v>2041</v>
      </c>
      <c r="B5885" s="232" t="s">
        <v>4171</v>
      </c>
      <c r="C5885" s="233">
        <v>1141376</v>
      </c>
      <c r="D5885" s="233">
        <v>1021822</v>
      </c>
      <c r="E5885" s="233">
        <v>1224846</v>
      </c>
      <c r="F5885" s="233">
        <v>1340931</v>
      </c>
      <c r="G5885" s="233">
        <v>1321192</v>
      </c>
      <c r="H5885" s="233">
        <v>1353018</v>
      </c>
      <c r="I5885" s="233">
        <v>1555289</v>
      </c>
      <c r="J5885" s="233">
        <v>1658641</v>
      </c>
      <c r="K5885" s="233">
        <v>1287430</v>
      </c>
      <c r="L5885" s="233">
        <v>1326168</v>
      </c>
      <c r="M5885" s="233">
        <v>1602855</v>
      </c>
      <c r="N5885" s="233">
        <v>1681262</v>
      </c>
      <c r="O5885" s="233">
        <v>1743817</v>
      </c>
      <c r="P5885" s="234">
        <v>1900881</v>
      </c>
    </row>
    <row r="5886" spans="1:16" x14ac:dyDescent="0.25">
      <c r="A5886" s="231" t="s">
        <v>967</v>
      </c>
      <c r="B5886" s="232" t="s">
        <v>4172</v>
      </c>
      <c r="C5886" s="233">
        <v>4058275</v>
      </c>
      <c r="D5886" s="233">
        <v>4572436</v>
      </c>
      <c r="E5886" s="233">
        <v>5218489</v>
      </c>
      <c r="F5886" s="233">
        <v>5998536</v>
      </c>
      <c r="G5886" s="233">
        <v>6309943</v>
      </c>
      <c r="H5886" s="233">
        <v>8025280</v>
      </c>
      <c r="I5886" s="233">
        <v>7694235</v>
      </c>
      <c r="J5886" s="233">
        <v>9468150</v>
      </c>
      <c r="K5886" s="233">
        <v>7042499</v>
      </c>
      <c r="L5886" s="233">
        <v>8061980</v>
      </c>
      <c r="M5886" s="233">
        <v>8534540</v>
      </c>
      <c r="N5886" s="233">
        <v>8569375</v>
      </c>
      <c r="O5886" s="233">
        <v>9492871</v>
      </c>
      <c r="P5886" s="234">
        <v>10580048</v>
      </c>
    </row>
    <row r="5887" spans="1:16" x14ac:dyDescent="0.25">
      <c r="A5887" s="231" t="s">
        <v>7454</v>
      </c>
      <c r="B5887" s="232" t="s">
        <v>7455</v>
      </c>
      <c r="C5887" s="233">
        <v>175703</v>
      </c>
      <c r="D5887" s="233">
        <v>180858</v>
      </c>
      <c r="E5887" s="233">
        <v>210374</v>
      </c>
      <c r="F5887" s="233">
        <v>254085</v>
      </c>
      <c r="G5887" s="233">
        <v>260599</v>
      </c>
      <c r="H5887" s="233">
        <v>281874</v>
      </c>
      <c r="I5887" s="233">
        <v>300330</v>
      </c>
      <c r="J5887" s="233">
        <v>276116</v>
      </c>
      <c r="K5887" s="233">
        <v>256306</v>
      </c>
      <c r="L5887" s="233">
        <v>273547</v>
      </c>
      <c r="M5887" s="233">
        <v>350174</v>
      </c>
      <c r="N5887" s="233">
        <v>348930</v>
      </c>
      <c r="O5887" s="233">
        <v>306565</v>
      </c>
      <c r="P5887" s="234">
        <v>298999</v>
      </c>
    </row>
    <row r="5888" spans="1:16" x14ac:dyDescent="0.25">
      <c r="A5888" s="231" t="s">
        <v>2473</v>
      </c>
      <c r="B5888" s="232" t="s">
        <v>9891</v>
      </c>
      <c r="C5888" s="233">
        <v>408818</v>
      </c>
      <c r="D5888" s="233">
        <v>457180</v>
      </c>
      <c r="E5888" s="233">
        <v>551353</v>
      </c>
      <c r="F5888" s="233">
        <v>650530</v>
      </c>
      <c r="G5888" s="233">
        <v>646335</v>
      </c>
      <c r="H5888" s="233">
        <v>660138</v>
      </c>
      <c r="I5888" s="233">
        <v>702803</v>
      </c>
      <c r="J5888" s="233">
        <v>694521</v>
      </c>
      <c r="K5888" s="233">
        <v>642556</v>
      </c>
      <c r="L5888" s="233">
        <v>705270</v>
      </c>
      <c r="M5888" s="233">
        <v>808769</v>
      </c>
      <c r="N5888" s="233">
        <v>736721</v>
      </c>
      <c r="O5888" s="233">
        <v>790848</v>
      </c>
      <c r="P5888" s="234">
        <v>775690</v>
      </c>
    </row>
    <row r="5889" spans="1:16" x14ac:dyDescent="0.25">
      <c r="A5889" s="231" t="s">
        <v>2596</v>
      </c>
      <c r="B5889" s="232" t="s">
        <v>4175</v>
      </c>
      <c r="C5889" s="233">
        <v>146486</v>
      </c>
      <c r="D5889" s="233">
        <v>120967</v>
      </c>
      <c r="E5889" s="233">
        <v>132093</v>
      </c>
      <c r="F5889" s="233">
        <v>147648</v>
      </c>
      <c r="G5889" s="233">
        <v>156100</v>
      </c>
      <c r="H5889" s="233">
        <v>147055</v>
      </c>
      <c r="I5889" s="233">
        <v>147738</v>
      </c>
      <c r="J5889" s="233">
        <v>149468</v>
      </c>
      <c r="K5889" s="233">
        <v>139595</v>
      </c>
      <c r="L5889" s="233">
        <v>136846</v>
      </c>
      <c r="M5889" s="233">
        <v>158732</v>
      </c>
      <c r="N5889" s="233">
        <v>181594</v>
      </c>
      <c r="O5889" s="233">
        <v>197287</v>
      </c>
      <c r="P5889" s="234">
        <v>179007</v>
      </c>
    </row>
    <row r="5890" spans="1:16" x14ac:dyDescent="0.25">
      <c r="A5890" s="231" t="s">
        <v>2934</v>
      </c>
      <c r="B5890" s="232" t="s">
        <v>5881</v>
      </c>
      <c r="C5890" s="233">
        <v>17655</v>
      </c>
      <c r="D5890" s="233">
        <v>17096</v>
      </c>
      <c r="E5890" s="233">
        <v>15821</v>
      </c>
      <c r="F5890" s="233">
        <v>18712</v>
      </c>
      <c r="G5890" s="233">
        <v>21572</v>
      </c>
      <c r="H5890" s="233">
        <v>21096</v>
      </c>
      <c r="I5890" s="233">
        <v>51968</v>
      </c>
      <c r="J5890" s="233">
        <v>48422</v>
      </c>
      <c r="K5890" s="233">
        <v>46923</v>
      </c>
      <c r="L5890" s="233">
        <v>44473</v>
      </c>
      <c r="M5890" s="233">
        <v>61831</v>
      </c>
      <c r="N5890" s="233">
        <v>69045</v>
      </c>
      <c r="O5890" s="233">
        <v>80612</v>
      </c>
      <c r="P5890" s="234">
        <v>84347</v>
      </c>
    </row>
    <row r="5891" spans="1:16" x14ac:dyDescent="0.25">
      <c r="A5891" s="231" t="s">
        <v>2884</v>
      </c>
      <c r="B5891" s="232" t="s">
        <v>4285</v>
      </c>
      <c r="C5891" s="233">
        <v>319784</v>
      </c>
      <c r="D5891" s="233">
        <v>270673</v>
      </c>
      <c r="E5891" s="233">
        <v>328811</v>
      </c>
      <c r="F5891" s="233">
        <v>370205</v>
      </c>
      <c r="G5891" s="233">
        <v>415293</v>
      </c>
      <c r="H5891" s="233">
        <v>398303</v>
      </c>
      <c r="I5891" s="233">
        <v>443616</v>
      </c>
      <c r="J5891" s="233">
        <v>562818</v>
      </c>
      <c r="K5891" s="233">
        <v>539935</v>
      </c>
      <c r="L5891" s="233">
        <v>598541</v>
      </c>
      <c r="M5891" s="233">
        <v>723132</v>
      </c>
      <c r="N5891" s="233">
        <v>722360</v>
      </c>
      <c r="O5891" s="233">
        <v>797363</v>
      </c>
      <c r="P5891" s="234">
        <v>832976</v>
      </c>
    </row>
    <row r="5892" spans="1:16" x14ac:dyDescent="0.25">
      <c r="A5892" s="231" t="s">
        <v>7351</v>
      </c>
      <c r="B5892" s="232" t="s">
        <v>9892</v>
      </c>
      <c r="C5892" s="233">
        <v>248186</v>
      </c>
      <c r="D5892" s="233">
        <v>222701</v>
      </c>
      <c r="E5892" s="233">
        <v>271738</v>
      </c>
      <c r="F5892" s="233">
        <v>334131</v>
      </c>
      <c r="G5892" s="233">
        <v>380989</v>
      </c>
      <c r="H5892" s="233">
        <v>365495</v>
      </c>
      <c r="I5892" s="233">
        <v>430105</v>
      </c>
      <c r="J5892" s="233">
        <v>624526</v>
      </c>
      <c r="K5892" s="233">
        <v>662312</v>
      </c>
      <c r="L5892" s="233">
        <v>698066</v>
      </c>
      <c r="M5892" s="233">
        <v>922981</v>
      </c>
      <c r="N5892" s="233">
        <v>828293</v>
      </c>
      <c r="O5892" s="233">
        <v>839221</v>
      </c>
      <c r="P5892" s="234">
        <v>933126</v>
      </c>
    </row>
    <row r="5893" spans="1:16" x14ac:dyDescent="0.25">
      <c r="A5893" s="231" t="s">
        <v>2602</v>
      </c>
      <c r="B5893" s="232" t="s">
        <v>4286</v>
      </c>
      <c r="C5893" s="233">
        <v>431888</v>
      </c>
      <c r="D5893" s="233">
        <v>397631</v>
      </c>
      <c r="E5893" s="233">
        <v>485185</v>
      </c>
      <c r="F5893" s="233">
        <v>566083</v>
      </c>
      <c r="G5893" s="233">
        <v>667364</v>
      </c>
      <c r="H5893" s="233">
        <v>643011</v>
      </c>
      <c r="I5893" s="233">
        <v>709458</v>
      </c>
      <c r="J5893" s="233">
        <v>940550</v>
      </c>
      <c r="K5893" s="233">
        <v>949206</v>
      </c>
      <c r="L5893" s="233">
        <v>1125287</v>
      </c>
      <c r="M5893" s="233">
        <v>1365921</v>
      </c>
      <c r="N5893" s="233">
        <v>1653260</v>
      </c>
      <c r="O5893" s="233">
        <v>2062522</v>
      </c>
      <c r="P5893" s="234">
        <v>2128680</v>
      </c>
    </row>
    <row r="5894" spans="1:16" x14ac:dyDescent="0.25">
      <c r="A5894" s="231" t="s">
        <v>2784</v>
      </c>
      <c r="B5894" s="232" t="s">
        <v>6831</v>
      </c>
      <c r="C5894" s="233">
        <v>117849</v>
      </c>
      <c r="D5894" s="233">
        <v>105121</v>
      </c>
      <c r="E5894" s="233">
        <v>127895</v>
      </c>
      <c r="F5894" s="233">
        <v>131719</v>
      </c>
      <c r="G5894" s="233">
        <v>135700</v>
      </c>
      <c r="H5894" s="233">
        <v>127484</v>
      </c>
      <c r="I5894" s="233">
        <v>130029</v>
      </c>
      <c r="J5894" s="233">
        <v>180040</v>
      </c>
      <c r="K5894" s="233">
        <v>223582</v>
      </c>
      <c r="L5894" s="233">
        <v>294899</v>
      </c>
      <c r="M5894" s="233">
        <v>367031</v>
      </c>
      <c r="N5894" s="233">
        <v>371557</v>
      </c>
      <c r="O5894" s="233">
        <v>433046</v>
      </c>
      <c r="P5894" s="234">
        <v>403003</v>
      </c>
    </row>
    <row r="5895" spans="1:16" x14ac:dyDescent="0.25">
      <c r="A5895" s="231" t="s">
        <v>2052</v>
      </c>
      <c r="B5895" s="232" t="s">
        <v>9893</v>
      </c>
      <c r="C5895" s="233">
        <v>203339</v>
      </c>
      <c r="D5895" s="233">
        <v>241316</v>
      </c>
      <c r="E5895" s="233">
        <v>397893</v>
      </c>
      <c r="F5895" s="233">
        <v>315525</v>
      </c>
      <c r="G5895" s="233">
        <v>382492</v>
      </c>
      <c r="H5895" s="233">
        <v>355808</v>
      </c>
      <c r="I5895" s="233">
        <v>416787</v>
      </c>
      <c r="J5895" s="233">
        <v>557280</v>
      </c>
      <c r="K5895" s="233">
        <v>666170</v>
      </c>
      <c r="L5895" s="233">
        <v>799186</v>
      </c>
      <c r="M5895" s="233">
        <v>1010204</v>
      </c>
      <c r="N5895" s="233">
        <v>972594</v>
      </c>
      <c r="O5895" s="233">
        <v>1146463</v>
      </c>
      <c r="P5895" s="234">
        <v>1082394</v>
      </c>
    </row>
    <row r="5896" spans="1:16" x14ac:dyDescent="0.25">
      <c r="A5896" s="231" t="s">
        <v>1789</v>
      </c>
      <c r="B5896" s="232" t="s">
        <v>5823</v>
      </c>
      <c r="C5896" s="233">
        <v>410247</v>
      </c>
      <c r="D5896" s="233">
        <v>394363</v>
      </c>
      <c r="E5896" s="233">
        <v>425856</v>
      </c>
      <c r="F5896" s="233">
        <v>476300</v>
      </c>
      <c r="G5896" s="233">
        <v>530252</v>
      </c>
      <c r="H5896" s="233">
        <v>594171</v>
      </c>
      <c r="I5896" s="233">
        <v>616545</v>
      </c>
      <c r="J5896" s="233">
        <v>720719</v>
      </c>
      <c r="K5896" s="233">
        <v>656570</v>
      </c>
      <c r="L5896" s="233">
        <v>798959</v>
      </c>
      <c r="M5896" s="233">
        <v>1010258</v>
      </c>
      <c r="N5896" s="233">
        <v>957041</v>
      </c>
      <c r="O5896" s="233">
        <v>985401</v>
      </c>
      <c r="P5896" s="234">
        <v>1095870</v>
      </c>
    </row>
    <row r="5897" spans="1:16" x14ac:dyDescent="0.25">
      <c r="A5897" s="231" t="s">
        <v>704</v>
      </c>
      <c r="B5897" s="232" t="s">
        <v>5824</v>
      </c>
      <c r="C5897" s="233">
        <v>857838</v>
      </c>
      <c r="D5897" s="233">
        <v>902186</v>
      </c>
      <c r="E5897" s="233">
        <v>985371</v>
      </c>
      <c r="F5897" s="233">
        <v>1106638</v>
      </c>
      <c r="G5897" s="233">
        <v>1182341</v>
      </c>
      <c r="H5897" s="233">
        <v>1298836</v>
      </c>
      <c r="I5897" s="233">
        <v>1312026</v>
      </c>
      <c r="J5897" s="233">
        <v>1444980</v>
      </c>
      <c r="K5897" s="233">
        <v>1217309</v>
      </c>
      <c r="L5897" s="233">
        <v>1361702</v>
      </c>
      <c r="M5897" s="233">
        <v>1585246</v>
      </c>
      <c r="N5897" s="233">
        <v>1463085</v>
      </c>
      <c r="O5897" s="233">
        <v>1442124</v>
      </c>
      <c r="P5897" s="234">
        <v>1475544</v>
      </c>
    </row>
    <row r="5898" spans="1:16" x14ac:dyDescent="0.25">
      <c r="A5898" s="231" t="s">
        <v>1409</v>
      </c>
      <c r="B5898" s="232" t="s">
        <v>4271</v>
      </c>
      <c r="C5898" s="233">
        <v>1253843</v>
      </c>
      <c r="D5898" s="233">
        <v>1274684</v>
      </c>
      <c r="E5898" s="233">
        <v>1299896</v>
      </c>
      <c r="F5898" s="233">
        <v>1364797</v>
      </c>
      <c r="G5898" s="233">
        <v>1222338</v>
      </c>
      <c r="H5898" s="233">
        <v>1165165</v>
      </c>
      <c r="I5898" s="233">
        <v>912961</v>
      </c>
      <c r="J5898" s="233">
        <v>904537</v>
      </c>
      <c r="K5898" s="233">
        <v>679362</v>
      </c>
      <c r="L5898" s="233">
        <v>735886</v>
      </c>
      <c r="M5898" s="233">
        <v>874064</v>
      </c>
      <c r="N5898" s="233">
        <v>934446</v>
      </c>
      <c r="O5898" s="233">
        <v>1019486</v>
      </c>
      <c r="P5898" s="234">
        <v>1077737</v>
      </c>
    </row>
    <row r="5899" spans="1:16" x14ac:dyDescent="0.25">
      <c r="A5899" s="231" t="s">
        <v>1129</v>
      </c>
      <c r="B5899" s="232" t="s">
        <v>9894</v>
      </c>
      <c r="C5899" s="233">
        <v>96334</v>
      </c>
      <c r="D5899" s="233">
        <v>94548</v>
      </c>
      <c r="E5899" s="233">
        <v>122526</v>
      </c>
      <c r="F5899" s="233">
        <v>124782</v>
      </c>
      <c r="G5899" s="233">
        <v>118107</v>
      </c>
      <c r="H5899" s="233">
        <v>126605</v>
      </c>
      <c r="I5899" s="233">
        <v>128337</v>
      </c>
      <c r="J5899" s="233">
        <v>139907</v>
      </c>
      <c r="K5899" s="233">
        <v>121337</v>
      </c>
      <c r="L5899" s="233">
        <v>135654</v>
      </c>
      <c r="M5899" s="233">
        <v>152303</v>
      </c>
      <c r="N5899" s="233">
        <v>160296</v>
      </c>
      <c r="O5899" s="233">
        <v>168202</v>
      </c>
      <c r="P5899" s="234">
        <v>193207</v>
      </c>
    </row>
    <row r="5900" spans="1:16" x14ac:dyDescent="0.25">
      <c r="A5900" s="231" t="s">
        <v>815</v>
      </c>
      <c r="B5900" s="232" t="s">
        <v>4275</v>
      </c>
      <c r="C5900" s="233">
        <v>693547</v>
      </c>
      <c r="D5900" s="233">
        <v>821315</v>
      </c>
      <c r="E5900" s="233">
        <v>1083329</v>
      </c>
      <c r="F5900" s="233">
        <v>1305954</v>
      </c>
      <c r="G5900" s="233">
        <v>1622798</v>
      </c>
      <c r="H5900" s="233">
        <v>1742987</v>
      </c>
      <c r="I5900" s="233">
        <v>1969082</v>
      </c>
      <c r="J5900" s="233">
        <v>2310800</v>
      </c>
      <c r="K5900" s="233">
        <v>2092609</v>
      </c>
      <c r="L5900" s="233">
        <v>2475153</v>
      </c>
      <c r="M5900" s="233">
        <v>2846561</v>
      </c>
      <c r="N5900" s="233">
        <v>3059883</v>
      </c>
      <c r="O5900" s="233">
        <v>3567308</v>
      </c>
      <c r="P5900" s="234">
        <v>4147992</v>
      </c>
    </row>
    <row r="5901" spans="1:16" x14ac:dyDescent="0.25">
      <c r="A5901" s="231" t="s">
        <v>597</v>
      </c>
      <c r="B5901" s="232" t="s">
        <v>4276</v>
      </c>
      <c r="C5901" s="233">
        <v>111033</v>
      </c>
      <c r="D5901" s="233">
        <v>106770</v>
      </c>
      <c r="E5901" s="233">
        <v>139926</v>
      </c>
      <c r="F5901" s="233">
        <v>152155</v>
      </c>
      <c r="G5901" s="233">
        <v>152057</v>
      </c>
      <c r="H5901" s="233">
        <v>160153</v>
      </c>
      <c r="I5901" s="233">
        <v>170227</v>
      </c>
      <c r="J5901" s="233">
        <v>206466</v>
      </c>
      <c r="K5901" s="233">
        <v>156362</v>
      </c>
      <c r="L5901" s="233">
        <v>243073</v>
      </c>
      <c r="M5901" s="233">
        <v>254924</v>
      </c>
      <c r="N5901" s="233">
        <v>261984</v>
      </c>
      <c r="O5901" s="233">
        <v>228552</v>
      </c>
      <c r="P5901" s="234">
        <v>208529</v>
      </c>
    </row>
    <row r="5902" spans="1:16" x14ac:dyDescent="0.25">
      <c r="A5902" s="231" t="s">
        <v>1636</v>
      </c>
      <c r="B5902" s="232" t="s">
        <v>4277</v>
      </c>
      <c r="C5902" s="233">
        <v>421101</v>
      </c>
      <c r="D5902" s="233">
        <v>431332</v>
      </c>
      <c r="E5902" s="233">
        <v>427039</v>
      </c>
      <c r="F5902" s="233">
        <v>753967</v>
      </c>
      <c r="G5902" s="233">
        <v>647995</v>
      </c>
      <c r="H5902" s="233">
        <v>761093</v>
      </c>
      <c r="I5902" s="233">
        <v>936303</v>
      </c>
      <c r="J5902" s="233">
        <v>1099016</v>
      </c>
      <c r="K5902" s="233">
        <v>1067999</v>
      </c>
      <c r="L5902" s="233">
        <v>1156171</v>
      </c>
      <c r="M5902" s="233">
        <v>1213059</v>
      </c>
      <c r="N5902" s="233">
        <v>1033133</v>
      </c>
      <c r="O5902" s="233">
        <v>1300595</v>
      </c>
      <c r="P5902" s="234">
        <v>1396115</v>
      </c>
    </row>
    <row r="5903" spans="1:16" x14ac:dyDescent="0.25">
      <c r="A5903" s="231" t="s">
        <v>1162</v>
      </c>
      <c r="B5903" s="232" t="s">
        <v>4278</v>
      </c>
      <c r="C5903" s="233">
        <v>1050498</v>
      </c>
      <c r="D5903" s="233">
        <v>1159990</v>
      </c>
      <c r="E5903" s="233">
        <v>1187408</v>
      </c>
      <c r="F5903" s="233">
        <v>1316071</v>
      </c>
      <c r="G5903" s="233">
        <v>1533510</v>
      </c>
      <c r="H5903" s="233">
        <v>1534036</v>
      </c>
      <c r="I5903" s="233">
        <v>1734500</v>
      </c>
      <c r="J5903" s="233">
        <v>2033671</v>
      </c>
      <c r="K5903" s="233">
        <v>1858143</v>
      </c>
      <c r="L5903" s="233">
        <v>2101800</v>
      </c>
      <c r="M5903" s="233">
        <v>2371375</v>
      </c>
      <c r="N5903" s="233">
        <v>2109920</v>
      </c>
      <c r="O5903" s="233">
        <v>2253914</v>
      </c>
      <c r="P5903" s="234">
        <v>2473288</v>
      </c>
    </row>
    <row r="5904" spans="1:16" x14ac:dyDescent="0.25">
      <c r="A5904" s="231" t="s">
        <v>1315</v>
      </c>
      <c r="B5904" s="232" t="s">
        <v>4280</v>
      </c>
      <c r="C5904" s="233">
        <v>56468</v>
      </c>
      <c r="D5904" s="233">
        <v>56435</v>
      </c>
      <c r="E5904" s="233">
        <v>80688</v>
      </c>
      <c r="F5904" s="233">
        <v>164747</v>
      </c>
      <c r="G5904" s="233">
        <v>219007</v>
      </c>
      <c r="H5904" s="233">
        <v>226330</v>
      </c>
      <c r="I5904" s="233">
        <v>164710</v>
      </c>
      <c r="J5904" s="233">
        <v>161217</v>
      </c>
      <c r="K5904" s="233">
        <v>153155</v>
      </c>
      <c r="L5904" s="233">
        <v>120028</v>
      </c>
      <c r="M5904" s="233">
        <v>150589</v>
      </c>
      <c r="N5904" s="233">
        <v>107898</v>
      </c>
      <c r="O5904" s="233">
        <v>106581</v>
      </c>
      <c r="P5904" s="234">
        <v>94449</v>
      </c>
    </row>
    <row r="5905" spans="1:16" x14ac:dyDescent="0.25">
      <c r="A5905" s="231" t="s">
        <v>1237</v>
      </c>
      <c r="B5905" s="232" t="s">
        <v>4281</v>
      </c>
      <c r="C5905" s="233">
        <v>1147915</v>
      </c>
      <c r="D5905" s="233">
        <v>1194314</v>
      </c>
      <c r="E5905" s="233">
        <v>2432730</v>
      </c>
      <c r="F5905" s="233">
        <v>2361522</v>
      </c>
      <c r="G5905" s="233">
        <v>2979443</v>
      </c>
      <c r="H5905" s="233">
        <v>3110793</v>
      </c>
      <c r="I5905" s="233">
        <v>3528709</v>
      </c>
      <c r="J5905" s="233">
        <v>3490735</v>
      </c>
      <c r="K5905" s="233">
        <v>2954735</v>
      </c>
      <c r="L5905" s="233">
        <v>3505102</v>
      </c>
      <c r="M5905" s="233">
        <v>3823874</v>
      </c>
      <c r="N5905" s="233">
        <v>3264863</v>
      </c>
      <c r="O5905" s="233">
        <v>3559428</v>
      </c>
      <c r="P5905" s="234">
        <v>3748888</v>
      </c>
    </row>
    <row r="5906" spans="1:16" x14ac:dyDescent="0.25">
      <c r="A5906" s="231" t="s">
        <v>1312</v>
      </c>
      <c r="B5906" s="232" t="s">
        <v>4283</v>
      </c>
      <c r="C5906" s="233">
        <v>130048</v>
      </c>
      <c r="D5906" s="233">
        <v>120638</v>
      </c>
      <c r="E5906" s="233">
        <v>206314</v>
      </c>
      <c r="F5906" s="233">
        <v>188403</v>
      </c>
      <c r="G5906" s="233">
        <v>275227</v>
      </c>
      <c r="H5906" s="233">
        <v>407736</v>
      </c>
      <c r="I5906" s="233">
        <v>652556</v>
      </c>
      <c r="J5906" s="233">
        <v>660895</v>
      </c>
      <c r="K5906" s="233">
        <v>624456</v>
      </c>
      <c r="L5906" s="233">
        <v>692321</v>
      </c>
      <c r="M5906" s="233">
        <v>815906</v>
      </c>
      <c r="N5906" s="233">
        <v>749269</v>
      </c>
      <c r="O5906" s="233">
        <v>834344</v>
      </c>
      <c r="P5906" s="234">
        <v>880292</v>
      </c>
    </row>
    <row r="5907" spans="1:16" x14ac:dyDescent="0.25">
      <c r="A5907" s="231" t="s">
        <v>2736</v>
      </c>
      <c r="B5907" s="232" t="s">
        <v>4284</v>
      </c>
      <c r="C5907" s="233">
        <v>55865</v>
      </c>
      <c r="D5907" s="233">
        <v>52841</v>
      </c>
      <c r="E5907" s="233">
        <v>59699</v>
      </c>
      <c r="F5907" s="233">
        <v>51622</v>
      </c>
      <c r="G5907" s="233">
        <v>54224</v>
      </c>
      <c r="H5907" s="233">
        <v>51753</v>
      </c>
      <c r="I5907" s="233">
        <v>70396</v>
      </c>
      <c r="J5907" s="233">
        <v>77549</v>
      </c>
      <c r="K5907" s="233">
        <v>51940</v>
      </c>
      <c r="L5907" s="233">
        <v>54050</v>
      </c>
      <c r="M5907" s="233">
        <v>60866</v>
      </c>
      <c r="N5907" s="233">
        <v>76833</v>
      </c>
      <c r="O5907" s="233">
        <v>70462</v>
      </c>
      <c r="P5907" s="234">
        <v>83242</v>
      </c>
    </row>
    <row r="5908" spans="1:16" x14ac:dyDescent="0.25">
      <c r="A5908" s="231" t="s">
        <v>2301</v>
      </c>
      <c r="B5908" s="232" t="s">
        <v>5825</v>
      </c>
      <c r="C5908" s="233">
        <v>417741</v>
      </c>
      <c r="D5908" s="233">
        <v>428781</v>
      </c>
      <c r="E5908" s="233">
        <v>480968</v>
      </c>
      <c r="F5908" s="233">
        <v>486413</v>
      </c>
      <c r="G5908" s="233">
        <v>458357</v>
      </c>
      <c r="H5908" s="233">
        <v>463165</v>
      </c>
      <c r="I5908" s="233">
        <v>490983</v>
      </c>
      <c r="J5908" s="233">
        <v>503277</v>
      </c>
      <c r="K5908" s="233">
        <v>416664</v>
      </c>
      <c r="L5908" s="233">
        <v>464331</v>
      </c>
      <c r="M5908" s="233">
        <v>504790</v>
      </c>
      <c r="N5908" s="233">
        <v>530537</v>
      </c>
      <c r="O5908" s="233">
        <v>575229</v>
      </c>
      <c r="P5908" s="234">
        <v>445823</v>
      </c>
    </row>
    <row r="5909" spans="1:16" x14ac:dyDescent="0.25">
      <c r="A5909" s="231" t="s">
        <v>2121</v>
      </c>
      <c r="B5909" s="232" t="s">
        <v>6734</v>
      </c>
      <c r="C5909" s="233">
        <v>31039</v>
      </c>
      <c r="D5909" s="233">
        <v>29907</v>
      </c>
      <c r="E5909" s="233">
        <v>36440</v>
      </c>
      <c r="F5909" s="233">
        <v>43111</v>
      </c>
      <c r="G5909" s="233">
        <v>57440</v>
      </c>
      <c r="H5909" s="233">
        <v>58646</v>
      </c>
      <c r="I5909" s="233">
        <v>131544</v>
      </c>
      <c r="J5909" s="233">
        <v>141337</v>
      </c>
      <c r="K5909" s="233">
        <v>96082</v>
      </c>
      <c r="L5909" s="233">
        <v>107875</v>
      </c>
      <c r="M5909" s="233">
        <v>102674</v>
      </c>
      <c r="N5909" s="233">
        <v>96527</v>
      </c>
      <c r="O5909" s="233">
        <v>98365</v>
      </c>
      <c r="P5909" s="234">
        <v>138439</v>
      </c>
    </row>
    <row r="5910" spans="1:16" x14ac:dyDescent="0.25">
      <c r="A5910" s="231" t="s">
        <v>793</v>
      </c>
      <c r="B5910" s="232" t="s">
        <v>9895</v>
      </c>
      <c r="C5910" s="233">
        <v>2372437</v>
      </c>
      <c r="D5910" s="233">
        <v>2432971</v>
      </c>
      <c r="E5910" s="233">
        <v>2967765</v>
      </c>
      <c r="F5910" s="233">
        <v>3414909</v>
      </c>
      <c r="G5910" s="233">
        <v>3912085</v>
      </c>
      <c r="H5910" s="233">
        <v>4157923</v>
      </c>
      <c r="I5910" s="233">
        <v>4559180</v>
      </c>
      <c r="J5910" s="233">
        <v>4996772</v>
      </c>
      <c r="K5910" s="233">
        <v>4352189</v>
      </c>
      <c r="L5910" s="233">
        <v>5334036</v>
      </c>
      <c r="M5910" s="233">
        <v>6401339</v>
      </c>
      <c r="N5910" s="233">
        <v>6032332</v>
      </c>
      <c r="O5910" s="233">
        <v>6664395</v>
      </c>
      <c r="P5910" s="234">
        <v>6706130</v>
      </c>
    </row>
    <row r="5911" spans="1:16" x14ac:dyDescent="0.25">
      <c r="A5911" s="231" t="s">
        <v>1634</v>
      </c>
      <c r="B5911" s="232" t="s">
        <v>5820</v>
      </c>
      <c r="C5911" s="233">
        <v>418806</v>
      </c>
      <c r="D5911" s="233">
        <v>433058</v>
      </c>
      <c r="E5911" s="233">
        <v>465096</v>
      </c>
      <c r="F5911" s="233">
        <v>481588</v>
      </c>
      <c r="G5911" s="233">
        <v>490307</v>
      </c>
      <c r="H5911" s="233">
        <v>538340</v>
      </c>
      <c r="I5911" s="233">
        <v>606351</v>
      </c>
      <c r="J5911" s="233">
        <v>666535</v>
      </c>
      <c r="K5911" s="233">
        <v>533338</v>
      </c>
      <c r="L5911" s="233">
        <v>559108</v>
      </c>
      <c r="M5911" s="233">
        <v>664032</v>
      </c>
      <c r="N5911" s="233">
        <v>679041</v>
      </c>
      <c r="O5911" s="233">
        <v>713206</v>
      </c>
      <c r="P5911" s="234">
        <v>828636</v>
      </c>
    </row>
    <row r="5912" spans="1:16" x14ac:dyDescent="0.25">
      <c r="A5912" s="231" t="s">
        <v>2668</v>
      </c>
      <c r="B5912" s="232" t="s">
        <v>5821</v>
      </c>
      <c r="C5912" s="233">
        <v>98320</v>
      </c>
      <c r="D5912" s="233">
        <v>113148</v>
      </c>
      <c r="E5912" s="233">
        <v>141174</v>
      </c>
      <c r="F5912" s="233">
        <v>171514</v>
      </c>
      <c r="G5912" s="233">
        <v>167751</v>
      </c>
      <c r="H5912" s="233">
        <v>159374</v>
      </c>
      <c r="I5912" s="233">
        <v>186789</v>
      </c>
      <c r="J5912" s="233">
        <v>222186</v>
      </c>
      <c r="K5912" s="233">
        <v>217636</v>
      </c>
      <c r="L5912" s="233">
        <v>249133</v>
      </c>
      <c r="M5912" s="233">
        <v>338882</v>
      </c>
      <c r="N5912" s="233">
        <v>359374</v>
      </c>
      <c r="O5912" s="233">
        <v>473625</v>
      </c>
      <c r="P5912" s="234">
        <v>482455</v>
      </c>
    </row>
    <row r="5913" spans="1:16" x14ac:dyDescent="0.25">
      <c r="A5913" s="231" t="s">
        <v>2005</v>
      </c>
      <c r="B5913" s="232" t="s">
        <v>9896</v>
      </c>
      <c r="C5913" s="233">
        <v>275637</v>
      </c>
      <c r="D5913" s="233">
        <v>352880</v>
      </c>
      <c r="E5913" s="233">
        <v>460213</v>
      </c>
      <c r="F5913" s="233">
        <v>435571</v>
      </c>
      <c r="G5913" s="233">
        <v>479450</v>
      </c>
      <c r="H5913" s="233">
        <v>507234</v>
      </c>
      <c r="I5913" s="233">
        <v>535021</v>
      </c>
      <c r="J5913" s="233">
        <v>510172</v>
      </c>
      <c r="K5913" s="233">
        <v>445003</v>
      </c>
      <c r="L5913" s="233">
        <v>485325</v>
      </c>
      <c r="M5913" s="233">
        <v>541972</v>
      </c>
      <c r="N5913" s="233">
        <v>505319</v>
      </c>
      <c r="O5913" s="233">
        <v>506331</v>
      </c>
      <c r="P5913" s="234">
        <v>460535</v>
      </c>
    </row>
    <row r="5914" spans="1:16" x14ac:dyDescent="0.25">
      <c r="A5914" s="231" t="s">
        <v>1820</v>
      </c>
      <c r="B5914" s="232" t="s">
        <v>4292</v>
      </c>
      <c r="C5914" s="233">
        <v>560251</v>
      </c>
      <c r="D5914" s="233">
        <v>710375</v>
      </c>
      <c r="E5914" s="233">
        <v>866773</v>
      </c>
      <c r="F5914" s="233">
        <v>1234979</v>
      </c>
      <c r="G5914" s="233">
        <v>1480036</v>
      </c>
      <c r="H5914" s="233">
        <v>1669571</v>
      </c>
      <c r="I5914" s="233">
        <v>1913039</v>
      </c>
      <c r="J5914" s="233">
        <v>2093187</v>
      </c>
      <c r="K5914" s="233">
        <v>2096335</v>
      </c>
      <c r="L5914" s="233">
        <v>2471316</v>
      </c>
      <c r="M5914" s="233">
        <v>2795082</v>
      </c>
      <c r="N5914" s="233">
        <v>2744891</v>
      </c>
      <c r="O5914" s="233">
        <v>3265541</v>
      </c>
      <c r="P5914" s="234">
        <v>3255080</v>
      </c>
    </row>
    <row r="5915" spans="1:16" x14ac:dyDescent="0.25">
      <c r="A5915" s="231" t="s">
        <v>2357</v>
      </c>
      <c r="B5915" s="232" t="s">
        <v>5819</v>
      </c>
      <c r="C5915" s="233">
        <v>372317</v>
      </c>
      <c r="D5915" s="233">
        <v>362429</v>
      </c>
      <c r="E5915" s="233">
        <v>426359</v>
      </c>
      <c r="F5915" s="233">
        <v>485789</v>
      </c>
      <c r="G5915" s="233">
        <v>592635</v>
      </c>
      <c r="H5915" s="233">
        <v>671954</v>
      </c>
      <c r="I5915" s="233">
        <v>688900</v>
      </c>
      <c r="J5915" s="233">
        <v>714053</v>
      </c>
      <c r="K5915" s="233">
        <v>634235</v>
      </c>
      <c r="L5915" s="233">
        <v>807415</v>
      </c>
      <c r="M5915" s="233">
        <v>967330</v>
      </c>
      <c r="N5915" s="233">
        <v>1116924</v>
      </c>
      <c r="O5915" s="233">
        <v>1559484</v>
      </c>
      <c r="P5915" s="234">
        <v>1451238</v>
      </c>
    </row>
    <row r="5916" spans="1:16" x14ac:dyDescent="0.25">
      <c r="A5916" s="231" t="s">
        <v>2563</v>
      </c>
      <c r="B5916" s="232" t="s">
        <v>6487</v>
      </c>
      <c r="C5916" s="233">
        <v>579264</v>
      </c>
      <c r="D5916" s="233">
        <v>697775</v>
      </c>
      <c r="E5916" s="233">
        <v>791364</v>
      </c>
      <c r="F5916" s="233">
        <v>917687</v>
      </c>
      <c r="G5916" s="233">
        <v>1074284</v>
      </c>
      <c r="H5916" s="233">
        <v>1026816</v>
      </c>
      <c r="I5916" s="233">
        <v>1095043</v>
      </c>
      <c r="J5916" s="233">
        <v>1075985</v>
      </c>
      <c r="K5916" s="233">
        <v>988849</v>
      </c>
      <c r="L5916" s="233">
        <v>991659</v>
      </c>
      <c r="M5916" s="233">
        <v>985725</v>
      </c>
      <c r="N5916" s="233">
        <v>980845</v>
      </c>
      <c r="O5916" s="233">
        <v>1044577</v>
      </c>
      <c r="P5916" s="234">
        <v>985943</v>
      </c>
    </row>
    <row r="5917" spans="1:16" x14ac:dyDescent="0.25">
      <c r="A5917" s="231" t="s">
        <v>1976</v>
      </c>
      <c r="B5917" s="232" t="s">
        <v>4295</v>
      </c>
      <c r="C5917" s="233">
        <v>201027</v>
      </c>
      <c r="D5917" s="233">
        <v>263854</v>
      </c>
      <c r="E5917" s="233">
        <v>332710</v>
      </c>
      <c r="F5917" s="233">
        <v>411847</v>
      </c>
      <c r="G5917" s="233">
        <v>501884</v>
      </c>
      <c r="H5917" s="233">
        <v>600137</v>
      </c>
      <c r="I5917" s="233">
        <v>677891</v>
      </c>
      <c r="J5917" s="233">
        <v>729937</v>
      </c>
      <c r="K5917" s="233">
        <v>650805</v>
      </c>
      <c r="L5917" s="233">
        <v>793765</v>
      </c>
      <c r="M5917" s="233">
        <v>971273</v>
      </c>
      <c r="N5917" s="233">
        <v>984442</v>
      </c>
      <c r="O5917" s="233">
        <v>1068758</v>
      </c>
      <c r="P5917" s="234">
        <v>1144090</v>
      </c>
    </row>
    <row r="5918" spans="1:16" x14ac:dyDescent="0.25">
      <c r="A5918" s="231" t="s">
        <v>2298</v>
      </c>
      <c r="B5918" s="232" t="s">
        <v>5815</v>
      </c>
      <c r="C5918" s="233">
        <v>189421</v>
      </c>
      <c r="D5918" s="233">
        <v>241497</v>
      </c>
      <c r="E5918" s="233">
        <v>343860</v>
      </c>
      <c r="F5918" s="233">
        <v>349450</v>
      </c>
      <c r="G5918" s="233">
        <v>377997</v>
      </c>
      <c r="H5918" s="233">
        <v>410938</v>
      </c>
      <c r="I5918" s="233">
        <v>384909</v>
      </c>
      <c r="J5918" s="233">
        <v>358204</v>
      </c>
      <c r="K5918" s="233">
        <v>335194</v>
      </c>
      <c r="L5918" s="233">
        <v>358776</v>
      </c>
      <c r="M5918" s="233">
        <v>454358</v>
      </c>
      <c r="N5918" s="233">
        <v>437509</v>
      </c>
      <c r="O5918" s="233">
        <v>406327</v>
      </c>
      <c r="P5918" s="234">
        <v>487756</v>
      </c>
    </row>
    <row r="5919" spans="1:16" x14ac:dyDescent="0.25">
      <c r="A5919" s="231" t="s">
        <v>2435</v>
      </c>
      <c r="B5919" s="232" t="s">
        <v>5812</v>
      </c>
      <c r="C5919" s="233">
        <v>113493</v>
      </c>
      <c r="D5919" s="233">
        <v>108082</v>
      </c>
      <c r="E5919" s="233">
        <v>120428</v>
      </c>
      <c r="F5919" s="233">
        <v>138309</v>
      </c>
      <c r="G5919" s="233">
        <v>120892</v>
      </c>
      <c r="H5919" s="233">
        <v>112610</v>
      </c>
      <c r="I5919" s="233">
        <v>98861</v>
      </c>
      <c r="J5919" s="233">
        <v>126972</v>
      </c>
      <c r="K5919" s="233">
        <v>117627</v>
      </c>
      <c r="L5919" s="233">
        <v>116078</v>
      </c>
      <c r="M5919" s="233">
        <v>147279</v>
      </c>
      <c r="N5919" s="233">
        <v>129872</v>
      </c>
      <c r="O5919" s="233">
        <v>132563</v>
      </c>
      <c r="P5919" s="234">
        <v>157125</v>
      </c>
    </row>
    <row r="5920" spans="1:16" x14ac:dyDescent="0.25">
      <c r="A5920" s="231" t="s">
        <v>1120</v>
      </c>
      <c r="B5920" s="232" t="s">
        <v>5813</v>
      </c>
      <c r="C5920" s="233">
        <v>431461</v>
      </c>
      <c r="D5920" s="233">
        <v>466926</v>
      </c>
      <c r="E5920" s="233">
        <v>542531</v>
      </c>
      <c r="F5920" s="233">
        <v>627501</v>
      </c>
      <c r="G5920" s="233">
        <v>727443</v>
      </c>
      <c r="H5920" s="233">
        <v>788602</v>
      </c>
      <c r="I5920" s="233">
        <v>961604</v>
      </c>
      <c r="J5920" s="233">
        <v>1230306</v>
      </c>
      <c r="K5920" s="233">
        <v>1014567</v>
      </c>
      <c r="L5920" s="233">
        <v>1348212</v>
      </c>
      <c r="M5920" s="233">
        <v>1744185</v>
      </c>
      <c r="N5920" s="233">
        <v>1716131</v>
      </c>
      <c r="O5920" s="233">
        <v>2099752</v>
      </c>
      <c r="P5920" s="234">
        <v>2299655</v>
      </c>
    </row>
    <row r="5921" spans="1:16" x14ac:dyDescent="0.25">
      <c r="A5921" s="231" t="s">
        <v>564</v>
      </c>
      <c r="B5921" s="232" t="s">
        <v>4296</v>
      </c>
      <c r="C5921" s="233">
        <v>535000</v>
      </c>
      <c r="D5921" s="233">
        <v>546822</v>
      </c>
      <c r="E5921" s="233">
        <v>649277</v>
      </c>
      <c r="F5921" s="233">
        <v>814437</v>
      </c>
      <c r="G5921" s="233">
        <v>991224</v>
      </c>
      <c r="H5921" s="233">
        <v>1153003</v>
      </c>
      <c r="I5921" s="233">
        <v>1260315</v>
      </c>
      <c r="J5921" s="233">
        <v>1539574</v>
      </c>
      <c r="K5921" s="233">
        <v>1287396</v>
      </c>
      <c r="L5921" s="233">
        <v>1577727</v>
      </c>
      <c r="M5921" s="233">
        <v>1933407</v>
      </c>
      <c r="N5921" s="233">
        <v>1844166</v>
      </c>
      <c r="O5921" s="233">
        <v>2002373</v>
      </c>
      <c r="P5921" s="234">
        <v>1900467</v>
      </c>
    </row>
    <row r="5922" spans="1:16" x14ac:dyDescent="0.25">
      <c r="A5922" s="231" t="s">
        <v>836</v>
      </c>
      <c r="B5922" s="232" t="s">
        <v>4298</v>
      </c>
      <c r="C5922" s="233">
        <v>53425</v>
      </c>
      <c r="D5922" s="233">
        <v>66694</v>
      </c>
      <c r="E5922" s="233">
        <v>89264</v>
      </c>
      <c r="F5922" s="233">
        <v>103159</v>
      </c>
      <c r="G5922" s="233">
        <v>119672</v>
      </c>
      <c r="H5922" s="233">
        <v>122227</v>
      </c>
      <c r="I5922" s="233">
        <v>111140</v>
      </c>
      <c r="J5922" s="233">
        <v>145940</v>
      </c>
      <c r="K5922" s="233">
        <v>122559</v>
      </c>
      <c r="L5922" s="233">
        <v>115103</v>
      </c>
      <c r="M5922" s="233">
        <v>135285</v>
      </c>
      <c r="N5922" s="233">
        <v>131764</v>
      </c>
      <c r="O5922" s="233">
        <v>171979</v>
      </c>
      <c r="P5922" s="234">
        <v>151531</v>
      </c>
    </row>
    <row r="5923" spans="1:16" x14ac:dyDescent="0.25">
      <c r="A5923" s="231" t="s">
        <v>1106</v>
      </c>
      <c r="B5923" s="232" t="s">
        <v>5814</v>
      </c>
      <c r="C5923" s="233">
        <v>58265</v>
      </c>
      <c r="D5923" s="233">
        <v>69568</v>
      </c>
      <c r="E5923" s="233">
        <v>107197</v>
      </c>
      <c r="F5923" s="233">
        <v>203443</v>
      </c>
      <c r="G5923" s="233">
        <v>221650</v>
      </c>
      <c r="H5923" s="233">
        <v>235619</v>
      </c>
      <c r="I5923" s="233">
        <v>324862</v>
      </c>
      <c r="J5923" s="233">
        <v>407857</v>
      </c>
      <c r="K5923" s="233">
        <v>364494</v>
      </c>
      <c r="L5923" s="233">
        <v>400314</v>
      </c>
      <c r="M5923" s="233">
        <v>486584</v>
      </c>
      <c r="N5923" s="233">
        <v>444920</v>
      </c>
      <c r="O5923" s="233">
        <v>428019</v>
      </c>
      <c r="P5923" s="234">
        <v>373627</v>
      </c>
    </row>
    <row r="5924" spans="1:16" x14ac:dyDescent="0.25">
      <c r="A5924" s="231" t="s">
        <v>447</v>
      </c>
      <c r="B5924" s="232" t="s">
        <v>4302</v>
      </c>
      <c r="C5924" s="233">
        <v>139448</v>
      </c>
      <c r="D5924" s="233">
        <v>137241</v>
      </c>
      <c r="E5924" s="233">
        <v>146125</v>
      </c>
      <c r="F5924" s="233">
        <v>134544</v>
      </c>
      <c r="G5924" s="233">
        <v>143072</v>
      </c>
      <c r="H5924" s="233">
        <v>140551</v>
      </c>
      <c r="I5924" s="233">
        <v>223923</v>
      </c>
      <c r="J5924" s="233">
        <v>237215</v>
      </c>
      <c r="K5924" s="233">
        <v>248631</v>
      </c>
      <c r="L5924" s="233">
        <v>305594</v>
      </c>
      <c r="M5924" s="233">
        <v>308490</v>
      </c>
      <c r="N5924" s="233">
        <v>308319</v>
      </c>
      <c r="O5924" s="233">
        <v>324210</v>
      </c>
      <c r="P5924" s="234">
        <v>366570</v>
      </c>
    </row>
    <row r="5925" spans="1:16" x14ac:dyDescent="0.25">
      <c r="A5925" s="231" t="s">
        <v>4244</v>
      </c>
      <c r="B5925" s="232" t="s">
        <v>4245</v>
      </c>
      <c r="C5925" s="233"/>
      <c r="D5925" s="233"/>
      <c r="E5925" s="233"/>
      <c r="F5925" s="233"/>
      <c r="G5925" s="233"/>
      <c r="H5925" s="233"/>
      <c r="I5925" s="233">
        <v>35</v>
      </c>
      <c r="J5925" s="233"/>
      <c r="K5925" s="233"/>
      <c r="L5925" s="233"/>
      <c r="M5925" s="233"/>
      <c r="N5925" s="233">
        <v>294266</v>
      </c>
      <c r="O5925" s="233">
        <v>313735</v>
      </c>
      <c r="P5925" s="234">
        <v>329660</v>
      </c>
    </row>
    <row r="5926" spans="1:16" x14ac:dyDescent="0.25">
      <c r="A5926" s="231" t="s">
        <v>1234</v>
      </c>
      <c r="B5926" s="232" t="s">
        <v>9897</v>
      </c>
      <c r="C5926" s="233">
        <v>627232</v>
      </c>
      <c r="D5926" s="233">
        <v>652618</v>
      </c>
      <c r="E5926" s="233">
        <v>802053</v>
      </c>
      <c r="F5926" s="233">
        <v>873763</v>
      </c>
      <c r="G5926" s="233">
        <v>1026303</v>
      </c>
      <c r="H5926" s="233">
        <v>1138462</v>
      </c>
      <c r="I5926" s="233">
        <v>1380499</v>
      </c>
      <c r="J5926" s="233">
        <v>1585768</v>
      </c>
      <c r="K5926" s="233">
        <v>1499542</v>
      </c>
      <c r="L5926" s="233">
        <v>1715346</v>
      </c>
      <c r="M5926" s="233">
        <v>1974935</v>
      </c>
      <c r="N5926" s="233">
        <v>2094309</v>
      </c>
      <c r="O5926" s="233">
        <v>2162740</v>
      </c>
      <c r="P5926" s="234">
        <v>2189917</v>
      </c>
    </row>
    <row r="5927" spans="1:16" x14ac:dyDescent="0.25">
      <c r="A5927" s="231" t="s">
        <v>432</v>
      </c>
      <c r="B5927" s="232" t="s">
        <v>3507</v>
      </c>
      <c r="C5927" s="233">
        <v>2677367</v>
      </c>
      <c r="D5927" s="233">
        <v>3025408</v>
      </c>
      <c r="E5927" s="233">
        <v>3698076</v>
      </c>
      <c r="F5927" s="233">
        <v>4266732</v>
      </c>
      <c r="G5927" s="233">
        <v>4717164</v>
      </c>
      <c r="H5927" s="233">
        <v>5141152</v>
      </c>
      <c r="I5927" s="233">
        <v>5382017</v>
      </c>
      <c r="J5927" s="233">
        <v>5883110</v>
      </c>
      <c r="K5927" s="233">
        <v>6650824</v>
      </c>
      <c r="L5927" s="233">
        <v>6774119</v>
      </c>
      <c r="M5927" s="233">
        <v>7632668</v>
      </c>
      <c r="N5927" s="233">
        <v>8055895</v>
      </c>
      <c r="O5927" s="233">
        <v>9241537</v>
      </c>
      <c r="P5927" s="234">
        <v>10162842</v>
      </c>
    </row>
    <row r="5928" spans="1:16" x14ac:dyDescent="0.25">
      <c r="A5928" s="231" t="s">
        <v>1089</v>
      </c>
      <c r="B5928" s="232" t="s">
        <v>4242</v>
      </c>
      <c r="C5928" s="233">
        <v>1262397</v>
      </c>
      <c r="D5928" s="233">
        <v>1392569</v>
      </c>
      <c r="E5928" s="233">
        <v>1396100</v>
      </c>
      <c r="F5928" s="233">
        <v>1622458</v>
      </c>
      <c r="G5928" s="233">
        <v>1715422</v>
      </c>
      <c r="H5928" s="233">
        <v>1908773</v>
      </c>
      <c r="I5928" s="233">
        <v>2401274</v>
      </c>
      <c r="J5928" s="233">
        <v>2631194</v>
      </c>
      <c r="K5928" s="233">
        <v>2675990</v>
      </c>
      <c r="L5928" s="233">
        <v>3038961</v>
      </c>
      <c r="M5928" s="233">
        <v>3896286</v>
      </c>
      <c r="N5928" s="233">
        <v>4076873</v>
      </c>
      <c r="O5928" s="233">
        <v>4444061</v>
      </c>
      <c r="P5928" s="234">
        <v>4428104</v>
      </c>
    </row>
    <row r="5929" spans="1:16" x14ac:dyDescent="0.25">
      <c r="A5929" s="231" t="s">
        <v>2513</v>
      </c>
      <c r="B5929" s="232" t="s">
        <v>5835</v>
      </c>
      <c r="C5929" s="233">
        <v>125710</v>
      </c>
      <c r="D5929" s="233">
        <v>147590</v>
      </c>
      <c r="E5929" s="233">
        <v>156650</v>
      </c>
      <c r="F5929" s="233">
        <v>169276</v>
      </c>
      <c r="G5929" s="233">
        <v>188518</v>
      </c>
      <c r="H5929" s="233">
        <v>180861</v>
      </c>
      <c r="I5929" s="233">
        <v>191259</v>
      </c>
      <c r="J5929" s="233">
        <v>209043</v>
      </c>
      <c r="K5929" s="233">
        <v>176468</v>
      </c>
      <c r="L5929" s="233">
        <v>183215</v>
      </c>
      <c r="M5929" s="233">
        <v>255650</v>
      </c>
      <c r="N5929" s="233">
        <v>406775</v>
      </c>
      <c r="O5929" s="233">
        <v>350575</v>
      </c>
      <c r="P5929" s="234">
        <v>339056</v>
      </c>
    </row>
    <row r="5930" spans="1:16" x14ac:dyDescent="0.25">
      <c r="A5930" s="231" t="s">
        <v>1804</v>
      </c>
      <c r="B5930" s="232" t="s">
        <v>4243</v>
      </c>
      <c r="C5930" s="233">
        <v>151288</v>
      </c>
      <c r="D5930" s="233">
        <v>160789</v>
      </c>
      <c r="E5930" s="233">
        <v>169589</v>
      </c>
      <c r="F5930" s="233">
        <v>210337</v>
      </c>
      <c r="G5930" s="233">
        <v>220145</v>
      </c>
      <c r="H5930" s="233">
        <v>238430</v>
      </c>
      <c r="I5930" s="233">
        <v>271878</v>
      </c>
      <c r="J5930" s="233">
        <v>261579</v>
      </c>
      <c r="K5930" s="233">
        <v>248347</v>
      </c>
      <c r="L5930" s="233">
        <v>269359</v>
      </c>
      <c r="M5930" s="233">
        <v>362208</v>
      </c>
      <c r="N5930" s="233">
        <v>348844</v>
      </c>
      <c r="O5930" s="233">
        <v>342399</v>
      </c>
      <c r="P5930" s="234">
        <v>342960</v>
      </c>
    </row>
    <row r="5931" spans="1:16" x14ac:dyDescent="0.25">
      <c r="A5931" s="231" t="s">
        <v>1201</v>
      </c>
      <c r="B5931" s="232" t="s">
        <v>4248</v>
      </c>
      <c r="C5931" s="233">
        <v>251944</v>
      </c>
      <c r="D5931" s="233">
        <v>251638</v>
      </c>
      <c r="E5931" s="233">
        <v>278414</v>
      </c>
      <c r="F5931" s="233">
        <v>310305</v>
      </c>
      <c r="G5931" s="233">
        <v>395122</v>
      </c>
      <c r="H5931" s="233">
        <v>432906</v>
      </c>
      <c r="I5931" s="233">
        <v>521192</v>
      </c>
      <c r="J5931" s="233">
        <v>601479</v>
      </c>
      <c r="K5931" s="233">
        <v>623405</v>
      </c>
      <c r="L5931" s="233">
        <v>922369</v>
      </c>
      <c r="M5931" s="233">
        <v>1126037</v>
      </c>
      <c r="N5931" s="233">
        <v>933842</v>
      </c>
      <c r="O5931" s="233">
        <v>1034011</v>
      </c>
      <c r="P5931" s="234">
        <v>1220951</v>
      </c>
    </row>
    <row r="5932" spans="1:16" x14ac:dyDescent="0.25">
      <c r="A5932" s="231" t="s">
        <v>858</v>
      </c>
      <c r="B5932" s="232" t="s">
        <v>4251</v>
      </c>
      <c r="C5932" s="233">
        <v>1648850</v>
      </c>
      <c r="D5932" s="233">
        <v>1735197</v>
      </c>
      <c r="E5932" s="233">
        <v>2113894</v>
      </c>
      <c r="F5932" s="233">
        <v>2343979</v>
      </c>
      <c r="G5932" s="233">
        <v>2519079</v>
      </c>
      <c r="H5932" s="233">
        <v>2617297</v>
      </c>
      <c r="I5932" s="233">
        <v>2858384</v>
      </c>
      <c r="J5932" s="233">
        <v>2740225</v>
      </c>
      <c r="K5932" s="233">
        <v>1660498</v>
      </c>
      <c r="L5932" s="233">
        <v>1883466</v>
      </c>
      <c r="M5932" s="233">
        <v>2284666</v>
      </c>
      <c r="N5932" s="233">
        <v>2390649</v>
      </c>
      <c r="O5932" s="233">
        <v>2426519</v>
      </c>
      <c r="P5932" s="234">
        <v>2924624</v>
      </c>
    </row>
    <row r="5933" spans="1:16" x14ac:dyDescent="0.25">
      <c r="A5933" s="231" t="s">
        <v>1415</v>
      </c>
      <c r="B5933" s="232" t="s">
        <v>4252</v>
      </c>
      <c r="C5933" s="233">
        <v>437119</v>
      </c>
      <c r="D5933" s="233">
        <v>462209</v>
      </c>
      <c r="E5933" s="233">
        <v>581458</v>
      </c>
      <c r="F5933" s="233">
        <v>748649</v>
      </c>
      <c r="G5933" s="233">
        <v>853218</v>
      </c>
      <c r="H5933" s="233">
        <v>1023439</v>
      </c>
      <c r="I5933" s="233">
        <v>1276680</v>
      </c>
      <c r="J5933" s="233">
        <v>1422054</v>
      </c>
      <c r="K5933" s="233">
        <v>1333354</v>
      </c>
      <c r="L5933" s="233">
        <v>1911490</v>
      </c>
      <c r="M5933" s="233">
        <v>2165484</v>
      </c>
      <c r="N5933" s="233">
        <v>2431217</v>
      </c>
      <c r="O5933" s="233">
        <v>2509070</v>
      </c>
      <c r="P5933" s="234">
        <v>2918714</v>
      </c>
    </row>
    <row r="5934" spans="1:16" x14ac:dyDescent="0.25">
      <c r="A5934" s="231" t="s">
        <v>1163</v>
      </c>
      <c r="B5934" s="232" t="s">
        <v>4253</v>
      </c>
      <c r="C5934" s="233">
        <v>498098</v>
      </c>
      <c r="D5934" s="233">
        <v>494360</v>
      </c>
      <c r="E5934" s="233">
        <v>555592</v>
      </c>
      <c r="F5934" s="233">
        <v>657150</v>
      </c>
      <c r="G5934" s="233">
        <v>701318</v>
      </c>
      <c r="H5934" s="233">
        <v>958010</v>
      </c>
      <c r="I5934" s="233">
        <v>1036961</v>
      </c>
      <c r="J5934" s="233">
        <v>1301382</v>
      </c>
      <c r="K5934" s="233">
        <v>1415037</v>
      </c>
      <c r="L5934" s="233">
        <v>1839974</v>
      </c>
      <c r="M5934" s="233">
        <v>2469757</v>
      </c>
      <c r="N5934" s="233">
        <v>2262006</v>
      </c>
      <c r="O5934" s="233">
        <v>3283905</v>
      </c>
      <c r="P5934" s="234">
        <v>4303247</v>
      </c>
    </row>
    <row r="5935" spans="1:16" x14ac:dyDescent="0.25">
      <c r="A5935" s="231" t="s">
        <v>202</v>
      </c>
      <c r="B5935" s="232" t="s">
        <v>4254</v>
      </c>
      <c r="C5935" s="233">
        <v>5865070</v>
      </c>
      <c r="D5935" s="233">
        <v>5895093</v>
      </c>
      <c r="E5935" s="233">
        <v>6518193</v>
      </c>
      <c r="F5935" s="233">
        <v>7251942</v>
      </c>
      <c r="G5935" s="233">
        <v>8215669</v>
      </c>
      <c r="H5935" s="233">
        <v>9660924</v>
      </c>
      <c r="I5935" s="233">
        <v>11494124</v>
      </c>
      <c r="J5935" s="233">
        <v>13407231</v>
      </c>
      <c r="K5935" s="233">
        <v>13855807</v>
      </c>
      <c r="L5935" s="233">
        <v>17728390</v>
      </c>
      <c r="M5935" s="233">
        <v>21374790</v>
      </c>
      <c r="N5935" s="233">
        <v>20970031</v>
      </c>
      <c r="O5935" s="233">
        <v>24469477</v>
      </c>
      <c r="P5935" s="234">
        <v>29663935</v>
      </c>
    </row>
    <row r="5936" spans="1:16" x14ac:dyDescent="0.25">
      <c r="A5936" s="231" t="s">
        <v>873</v>
      </c>
      <c r="B5936" s="232" t="s">
        <v>9898</v>
      </c>
      <c r="C5936" s="233">
        <v>3412155</v>
      </c>
      <c r="D5936" s="233">
        <v>3413452</v>
      </c>
      <c r="E5936" s="233">
        <v>3779081</v>
      </c>
      <c r="F5936" s="233">
        <v>4089741</v>
      </c>
      <c r="G5936" s="233">
        <v>4721776</v>
      </c>
      <c r="H5936" s="233">
        <v>5378277</v>
      </c>
      <c r="I5936" s="233">
        <v>5257637</v>
      </c>
      <c r="J5936" s="233">
        <v>5718455</v>
      </c>
      <c r="K5936" s="233">
        <v>3728945</v>
      </c>
      <c r="L5936" s="233">
        <v>3843042</v>
      </c>
      <c r="M5936" s="233">
        <v>3987202</v>
      </c>
      <c r="N5936" s="233">
        <v>4423353</v>
      </c>
      <c r="O5936" s="233">
        <v>3449812</v>
      </c>
      <c r="P5936" s="234">
        <v>3262118</v>
      </c>
    </row>
    <row r="5937" spans="1:16" x14ac:dyDescent="0.25">
      <c r="A5937" s="231" t="s">
        <v>1687</v>
      </c>
      <c r="B5937" s="232" t="s">
        <v>5831</v>
      </c>
      <c r="C5937" s="233">
        <v>154206</v>
      </c>
      <c r="D5937" s="233">
        <v>232928</v>
      </c>
      <c r="E5937" s="233">
        <v>196005</v>
      </c>
      <c r="F5937" s="233">
        <v>273339</v>
      </c>
      <c r="G5937" s="233">
        <v>310694</v>
      </c>
      <c r="H5937" s="233">
        <v>367577</v>
      </c>
      <c r="I5937" s="233">
        <v>381082</v>
      </c>
      <c r="J5937" s="233">
        <v>415051</v>
      </c>
      <c r="K5937" s="233">
        <v>363871</v>
      </c>
      <c r="L5937" s="233">
        <v>427587</v>
      </c>
      <c r="M5937" s="233">
        <v>559761</v>
      </c>
      <c r="N5937" s="233">
        <v>439363</v>
      </c>
      <c r="O5937" s="233">
        <v>423571</v>
      </c>
      <c r="P5937" s="234">
        <v>266764</v>
      </c>
    </row>
    <row r="5938" spans="1:16" x14ac:dyDescent="0.25">
      <c r="A5938" s="231" t="s">
        <v>578</v>
      </c>
      <c r="B5938" s="232" t="s">
        <v>4219</v>
      </c>
      <c r="C5938" s="233">
        <v>531290</v>
      </c>
      <c r="D5938" s="233">
        <v>624050</v>
      </c>
      <c r="E5938" s="233">
        <v>742558</v>
      </c>
      <c r="F5938" s="233">
        <v>825112</v>
      </c>
      <c r="G5938" s="233">
        <v>986538</v>
      </c>
      <c r="H5938" s="233">
        <v>1222372</v>
      </c>
      <c r="I5938" s="233">
        <v>1529692</v>
      </c>
      <c r="J5938" s="233">
        <v>1754784</v>
      </c>
      <c r="K5938" s="233">
        <v>1422210</v>
      </c>
      <c r="L5938" s="233">
        <v>1806008</v>
      </c>
      <c r="M5938" s="233">
        <v>2155978</v>
      </c>
      <c r="N5938" s="233">
        <v>2037576</v>
      </c>
      <c r="O5938" s="233">
        <v>2312649</v>
      </c>
      <c r="P5938" s="234">
        <v>2660583</v>
      </c>
    </row>
    <row r="5939" spans="1:16" x14ac:dyDescent="0.25">
      <c r="A5939" s="231" t="s">
        <v>1745</v>
      </c>
      <c r="B5939" s="232" t="s">
        <v>4220</v>
      </c>
      <c r="C5939" s="233">
        <v>1076196</v>
      </c>
      <c r="D5939" s="233">
        <v>1036209</v>
      </c>
      <c r="E5939" s="233">
        <v>1129527</v>
      </c>
      <c r="F5939" s="233">
        <v>1235238</v>
      </c>
      <c r="G5939" s="233">
        <v>1518683</v>
      </c>
      <c r="H5939" s="233">
        <v>1627566</v>
      </c>
      <c r="I5939" s="233">
        <v>1770550</v>
      </c>
      <c r="J5939" s="233">
        <v>2033703</v>
      </c>
      <c r="K5939" s="233">
        <v>1927621</v>
      </c>
      <c r="L5939" s="233">
        <v>2046582</v>
      </c>
      <c r="M5939" s="233">
        <v>2398899</v>
      </c>
      <c r="N5939" s="233">
        <v>2303248</v>
      </c>
      <c r="O5939" s="233">
        <v>2793314</v>
      </c>
      <c r="P5939" s="234">
        <v>2879112</v>
      </c>
    </row>
    <row r="5940" spans="1:16" x14ac:dyDescent="0.25">
      <c r="A5940" s="231" t="s">
        <v>824</v>
      </c>
      <c r="B5940" s="232" t="s">
        <v>4221</v>
      </c>
      <c r="C5940" s="233">
        <v>3698575</v>
      </c>
      <c r="D5940" s="233">
        <v>3560303</v>
      </c>
      <c r="E5940" s="233">
        <v>3867973</v>
      </c>
      <c r="F5940" s="233">
        <v>4023099</v>
      </c>
      <c r="G5940" s="233">
        <v>3847175</v>
      </c>
      <c r="H5940" s="233">
        <v>3952578</v>
      </c>
      <c r="I5940" s="233">
        <v>4784023</v>
      </c>
      <c r="J5940" s="233">
        <v>5157256</v>
      </c>
      <c r="K5940" s="233">
        <v>4077964</v>
      </c>
      <c r="L5940" s="233">
        <v>4357583</v>
      </c>
      <c r="M5940" s="233">
        <v>5479759</v>
      </c>
      <c r="N5940" s="233">
        <v>5419897</v>
      </c>
      <c r="O5940" s="233">
        <v>5948421</v>
      </c>
      <c r="P5940" s="234">
        <v>6019705</v>
      </c>
    </row>
    <row r="5941" spans="1:16" x14ac:dyDescent="0.25">
      <c r="A5941" s="231" t="s">
        <v>1273</v>
      </c>
      <c r="B5941" s="232" t="s">
        <v>3503</v>
      </c>
      <c r="C5941" s="233">
        <v>3065291</v>
      </c>
      <c r="D5941" s="233">
        <v>3243902</v>
      </c>
      <c r="E5941" s="233">
        <v>3851924</v>
      </c>
      <c r="F5941" s="233">
        <v>4263524</v>
      </c>
      <c r="G5941" s="233">
        <v>4627540</v>
      </c>
      <c r="H5941" s="233">
        <v>5202301</v>
      </c>
      <c r="I5941" s="233">
        <v>5471026</v>
      </c>
      <c r="J5941" s="233">
        <v>6242635</v>
      </c>
      <c r="K5941" s="233">
        <v>5953330</v>
      </c>
      <c r="L5941" s="233">
        <v>7517819</v>
      </c>
      <c r="M5941" s="233">
        <v>9705531</v>
      </c>
      <c r="N5941" s="233">
        <v>9663662</v>
      </c>
      <c r="O5941" s="233">
        <v>11985233</v>
      </c>
      <c r="P5941" s="234">
        <v>14151463</v>
      </c>
    </row>
    <row r="5942" spans="1:16" x14ac:dyDescent="0.25">
      <c r="A5942" s="231" t="s">
        <v>439</v>
      </c>
      <c r="B5942" s="232" t="s">
        <v>4255</v>
      </c>
      <c r="C5942" s="233">
        <v>14012218</v>
      </c>
      <c r="D5942" s="233">
        <v>14948507</v>
      </c>
      <c r="E5942" s="233">
        <v>16016047</v>
      </c>
      <c r="F5942" s="233">
        <v>17685613</v>
      </c>
      <c r="G5942" s="233">
        <v>19997287</v>
      </c>
      <c r="H5942" s="233">
        <v>21895476</v>
      </c>
      <c r="I5942" s="233">
        <v>25289205</v>
      </c>
      <c r="J5942" s="233">
        <v>26349123</v>
      </c>
      <c r="K5942" s="233">
        <v>22915180</v>
      </c>
      <c r="L5942" s="233">
        <v>25680846</v>
      </c>
      <c r="M5942" s="233">
        <v>27827766</v>
      </c>
      <c r="N5942" s="233">
        <v>26133460</v>
      </c>
      <c r="O5942" s="233">
        <v>27754751</v>
      </c>
      <c r="P5942" s="234">
        <v>30642153</v>
      </c>
    </row>
    <row r="5943" spans="1:16" x14ac:dyDescent="0.25">
      <c r="A5943" s="231" t="s">
        <v>572</v>
      </c>
      <c r="B5943" s="232" t="s">
        <v>9899</v>
      </c>
      <c r="C5943" s="233">
        <v>2547194</v>
      </c>
      <c r="D5943" s="233">
        <v>2619140</v>
      </c>
      <c r="E5943" s="233">
        <v>2650393</v>
      </c>
      <c r="F5943" s="233">
        <v>3230801</v>
      </c>
      <c r="G5943" s="233">
        <v>3207538</v>
      </c>
      <c r="H5943" s="233">
        <v>3417760</v>
      </c>
      <c r="I5943" s="233">
        <v>3598060</v>
      </c>
      <c r="J5943" s="233">
        <v>4124364</v>
      </c>
      <c r="K5943" s="233">
        <v>3603153</v>
      </c>
      <c r="L5943" s="233">
        <v>4002734</v>
      </c>
      <c r="M5943" s="233">
        <v>4626881</v>
      </c>
      <c r="N5943" s="233">
        <v>4922895</v>
      </c>
      <c r="O5943" s="233">
        <v>5950223</v>
      </c>
      <c r="P5943" s="234">
        <v>8421816</v>
      </c>
    </row>
    <row r="5944" spans="1:16" x14ac:dyDescent="0.25">
      <c r="A5944" s="231" t="s">
        <v>278</v>
      </c>
      <c r="B5944" s="232" t="s">
        <v>9900</v>
      </c>
      <c r="C5944" s="233">
        <v>2217224</v>
      </c>
      <c r="D5944" s="233">
        <v>2068622</v>
      </c>
      <c r="E5944" s="233">
        <v>2362817</v>
      </c>
      <c r="F5944" s="233">
        <v>2884306</v>
      </c>
      <c r="G5944" s="233">
        <v>3574704</v>
      </c>
      <c r="H5944" s="233">
        <v>4121511</v>
      </c>
      <c r="I5944" s="233">
        <v>4971889</v>
      </c>
      <c r="J5944" s="233">
        <v>5775216</v>
      </c>
      <c r="K5944" s="233">
        <v>6285144</v>
      </c>
      <c r="L5944" s="233">
        <v>8665191</v>
      </c>
      <c r="M5944" s="233">
        <v>11353628</v>
      </c>
      <c r="N5944" s="233">
        <v>12530487</v>
      </c>
      <c r="O5944" s="233">
        <v>15020552</v>
      </c>
      <c r="P5944" s="234">
        <v>18164636</v>
      </c>
    </row>
    <row r="5945" spans="1:16" x14ac:dyDescent="0.25">
      <c r="A5945" s="231" t="s">
        <v>1044</v>
      </c>
      <c r="B5945" s="232" t="s">
        <v>4259</v>
      </c>
      <c r="C5945" s="233">
        <v>442686</v>
      </c>
      <c r="D5945" s="233">
        <v>472643</v>
      </c>
      <c r="E5945" s="233">
        <v>865080</v>
      </c>
      <c r="F5945" s="233">
        <v>659612</v>
      </c>
      <c r="G5945" s="233">
        <v>788643</v>
      </c>
      <c r="H5945" s="233">
        <v>748269</v>
      </c>
      <c r="I5945" s="233">
        <v>742510</v>
      </c>
      <c r="J5945" s="233">
        <v>618762</v>
      </c>
      <c r="K5945" s="233">
        <v>472915</v>
      </c>
      <c r="L5945" s="233">
        <v>547991</v>
      </c>
      <c r="M5945" s="233">
        <v>582510</v>
      </c>
      <c r="N5945" s="233">
        <v>582387</v>
      </c>
      <c r="O5945" s="233">
        <v>885374</v>
      </c>
      <c r="P5945" s="234">
        <v>1660089</v>
      </c>
    </row>
    <row r="5946" spans="1:16" x14ac:dyDescent="0.25">
      <c r="A5946" s="231" t="s">
        <v>1515</v>
      </c>
      <c r="B5946" s="232" t="s">
        <v>4260</v>
      </c>
      <c r="C5946" s="233">
        <v>446599</v>
      </c>
      <c r="D5946" s="233">
        <v>552631</v>
      </c>
      <c r="E5946" s="233">
        <v>614697</v>
      </c>
      <c r="F5946" s="233">
        <v>650533</v>
      </c>
      <c r="G5946" s="233">
        <v>700058</v>
      </c>
      <c r="H5946" s="233">
        <v>737411</v>
      </c>
      <c r="I5946" s="233">
        <v>789667</v>
      </c>
      <c r="J5946" s="233">
        <v>868953</v>
      </c>
      <c r="K5946" s="233">
        <v>899175</v>
      </c>
      <c r="L5946" s="233">
        <v>1086339</v>
      </c>
      <c r="M5946" s="233">
        <v>1290600</v>
      </c>
      <c r="N5946" s="233">
        <v>1067203</v>
      </c>
      <c r="O5946" s="233">
        <v>1145656</v>
      </c>
      <c r="P5946" s="234">
        <v>1079425</v>
      </c>
    </row>
    <row r="5947" spans="1:16" x14ac:dyDescent="0.25">
      <c r="A5947" s="231" t="s">
        <v>277</v>
      </c>
      <c r="B5947" s="232" t="s">
        <v>4261</v>
      </c>
      <c r="C5947" s="233">
        <v>509643</v>
      </c>
      <c r="D5947" s="233">
        <v>825842</v>
      </c>
      <c r="E5947" s="233">
        <v>1155860</v>
      </c>
      <c r="F5947" s="233">
        <v>1317618</v>
      </c>
      <c r="G5947" s="233">
        <v>1494035</v>
      </c>
      <c r="H5947" s="233">
        <v>1754949</v>
      </c>
      <c r="I5947" s="233">
        <v>2168676</v>
      </c>
      <c r="J5947" s="233">
        <v>3798862</v>
      </c>
      <c r="K5947" s="233">
        <v>2957992</v>
      </c>
      <c r="L5947" s="233">
        <v>2955516</v>
      </c>
      <c r="M5947" s="233">
        <v>3428565</v>
      </c>
      <c r="N5947" s="233">
        <v>6911452</v>
      </c>
      <c r="O5947" s="233">
        <v>4116886</v>
      </c>
      <c r="P5947" s="234">
        <v>1967963</v>
      </c>
    </row>
    <row r="5948" spans="1:16" x14ac:dyDescent="0.25">
      <c r="A5948" s="231" t="s">
        <v>1980</v>
      </c>
      <c r="B5948" s="232" t="s">
        <v>4262</v>
      </c>
      <c r="C5948" s="233">
        <v>2353015</v>
      </c>
      <c r="D5948" s="233">
        <v>2307095</v>
      </c>
      <c r="E5948" s="233">
        <v>2375497</v>
      </c>
      <c r="F5948" s="233">
        <v>2452763</v>
      </c>
      <c r="G5948" s="233">
        <v>2458016</v>
      </c>
      <c r="H5948" s="233">
        <v>2575184</v>
      </c>
      <c r="I5948" s="233">
        <v>2924639</v>
      </c>
      <c r="J5948" s="233">
        <v>3228650</v>
      </c>
      <c r="K5948" s="233">
        <v>2664546</v>
      </c>
      <c r="L5948" s="233">
        <v>3186042</v>
      </c>
      <c r="M5948" s="233">
        <v>3651079</v>
      </c>
      <c r="N5948" s="233">
        <v>3521858</v>
      </c>
      <c r="O5948" s="233">
        <v>3788890</v>
      </c>
      <c r="P5948" s="234">
        <v>3827251</v>
      </c>
    </row>
    <row r="5949" spans="1:16" x14ac:dyDescent="0.25">
      <c r="A5949" s="231" t="s">
        <v>1478</v>
      </c>
      <c r="B5949" s="232" t="s">
        <v>4263</v>
      </c>
      <c r="C5949" s="233">
        <v>1034572</v>
      </c>
      <c r="D5949" s="233">
        <v>969115</v>
      </c>
      <c r="E5949" s="233">
        <v>996366</v>
      </c>
      <c r="F5949" s="233">
        <v>1072954</v>
      </c>
      <c r="G5949" s="233">
        <v>1062195</v>
      </c>
      <c r="H5949" s="233">
        <v>1141041</v>
      </c>
      <c r="I5949" s="233">
        <v>1328462</v>
      </c>
      <c r="J5949" s="233">
        <v>1627469</v>
      </c>
      <c r="K5949" s="233">
        <v>1366800</v>
      </c>
      <c r="L5949" s="233">
        <v>1612553</v>
      </c>
      <c r="M5949" s="233">
        <v>2011146</v>
      </c>
      <c r="N5949" s="233">
        <v>2012644</v>
      </c>
      <c r="O5949" s="233">
        <v>2152805</v>
      </c>
      <c r="P5949" s="234">
        <v>2074903</v>
      </c>
    </row>
    <row r="5950" spans="1:16" x14ac:dyDescent="0.25">
      <c r="A5950" s="231" t="s">
        <v>5827</v>
      </c>
      <c r="B5950" s="232" t="s">
        <v>5828</v>
      </c>
      <c r="C5950" s="233"/>
      <c r="D5950" s="233"/>
      <c r="E5950" s="233"/>
      <c r="F5950" s="233"/>
      <c r="G5950" s="233"/>
      <c r="H5950" s="233"/>
      <c r="I5950" s="233"/>
      <c r="J5950" s="233"/>
      <c r="K5950" s="233"/>
      <c r="L5950" s="233"/>
      <c r="M5950" s="233"/>
      <c r="N5950" s="233">
        <v>2229829</v>
      </c>
      <c r="O5950" s="233">
        <v>2447935</v>
      </c>
      <c r="P5950" s="234">
        <v>2770909</v>
      </c>
    </row>
    <row r="5951" spans="1:16" x14ac:dyDescent="0.25">
      <c r="A5951" s="231" t="s">
        <v>3013</v>
      </c>
      <c r="B5951" s="232" t="s">
        <v>5829</v>
      </c>
      <c r="C5951" s="233">
        <v>1792709</v>
      </c>
      <c r="D5951" s="233">
        <v>1822075</v>
      </c>
      <c r="E5951" s="233">
        <v>2063840</v>
      </c>
      <c r="F5951" s="233">
        <v>2294392</v>
      </c>
      <c r="G5951" s="233">
        <v>2339334</v>
      </c>
      <c r="H5951" s="233">
        <v>2542705</v>
      </c>
      <c r="I5951" s="233">
        <v>2279044</v>
      </c>
      <c r="J5951" s="233">
        <v>2369255</v>
      </c>
      <c r="K5951" s="233">
        <v>1964173</v>
      </c>
      <c r="L5951" s="233">
        <v>2366265</v>
      </c>
      <c r="M5951" s="233">
        <v>2755497</v>
      </c>
      <c r="N5951" s="233">
        <v>187729</v>
      </c>
      <c r="O5951" s="233">
        <v>57194</v>
      </c>
      <c r="P5951" s="234">
        <v>19080</v>
      </c>
    </row>
    <row r="5952" spans="1:16" x14ac:dyDescent="0.25">
      <c r="A5952" s="231" t="s">
        <v>9901</v>
      </c>
      <c r="B5952" s="232" t="s">
        <v>9902</v>
      </c>
      <c r="C5952" s="233">
        <v>27612</v>
      </c>
      <c r="D5952" s="233">
        <v>25114</v>
      </c>
      <c r="E5952" s="233">
        <v>23249</v>
      </c>
      <c r="F5952" s="233">
        <v>31734</v>
      </c>
      <c r="G5952" s="233">
        <v>30669</v>
      </c>
      <c r="H5952" s="233">
        <v>23431</v>
      </c>
      <c r="I5952" s="233">
        <v>19386</v>
      </c>
      <c r="J5952" s="233">
        <v>19380</v>
      </c>
      <c r="K5952" s="233">
        <v>18707</v>
      </c>
      <c r="L5952" s="233">
        <v>19687</v>
      </c>
      <c r="M5952" s="233">
        <v>23169</v>
      </c>
      <c r="N5952" s="233">
        <v>16303</v>
      </c>
      <c r="O5952" s="233">
        <v>20081</v>
      </c>
      <c r="P5952" s="234">
        <v>21061</v>
      </c>
    </row>
    <row r="5953" spans="1:16" x14ac:dyDescent="0.25">
      <c r="A5953" s="231" t="s">
        <v>1664</v>
      </c>
      <c r="B5953" s="232" t="s">
        <v>9903</v>
      </c>
      <c r="C5953" s="233">
        <v>116981</v>
      </c>
      <c r="D5953" s="233">
        <v>111610</v>
      </c>
      <c r="E5953" s="233">
        <v>120900</v>
      </c>
      <c r="F5953" s="233">
        <v>133058</v>
      </c>
      <c r="G5953" s="233">
        <v>147443</v>
      </c>
      <c r="H5953" s="233">
        <v>163283</v>
      </c>
      <c r="I5953" s="233">
        <v>172104</v>
      </c>
      <c r="J5953" s="233">
        <v>178098</v>
      </c>
      <c r="K5953" s="233">
        <v>166688</v>
      </c>
      <c r="L5953" s="233">
        <v>231307</v>
      </c>
      <c r="M5953" s="233">
        <v>332643</v>
      </c>
      <c r="N5953" s="233">
        <v>355450</v>
      </c>
      <c r="O5953" s="233">
        <v>350607</v>
      </c>
      <c r="P5953" s="234">
        <v>368196</v>
      </c>
    </row>
    <row r="5954" spans="1:16" x14ac:dyDescent="0.25">
      <c r="A5954" s="231" t="s">
        <v>3587</v>
      </c>
      <c r="B5954" s="232" t="s">
        <v>3588</v>
      </c>
      <c r="C5954" s="233"/>
      <c r="D5954" s="233"/>
      <c r="E5954" s="233"/>
      <c r="F5954" s="233"/>
      <c r="G5954" s="233"/>
      <c r="H5954" s="233"/>
      <c r="I5954" s="233"/>
      <c r="J5954" s="233"/>
      <c r="K5954" s="233"/>
      <c r="L5954" s="233"/>
      <c r="M5954" s="233"/>
      <c r="N5954" s="233">
        <v>4116650</v>
      </c>
      <c r="O5954" s="233">
        <v>4628753</v>
      </c>
      <c r="P5954" s="234">
        <v>5023715</v>
      </c>
    </row>
    <row r="5955" spans="1:16" x14ac:dyDescent="0.25">
      <c r="A5955" s="231" t="s">
        <v>3231</v>
      </c>
      <c r="B5955" s="232" t="s">
        <v>9904</v>
      </c>
      <c r="C5955" s="233">
        <v>1633762</v>
      </c>
      <c r="D5955" s="233">
        <v>1756784</v>
      </c>
      <c r="E5955" s="233">
        <v>1987921</v>
      </c>
      <c r="F5955" s="233">
        <v>2389735</v>
      </c>
      <c r="G5955" s="233">
        <v>2449844</v>
      </c>
      <c r="H5955" s="233">
        <v>2752758</v>
      </c>
      <c r="I5955" s="233">
        <v>3018241</v>
      </c>
      <c r="J5955" s="233">
        <v>3281294</v>
      </c>
      <c r="K5955" s="233">
        <v>2890005</v>
      </c>
      <c r="L5955" s="233">
        <v>3480450</v>
      </c>
      <c r="M5955" s="233">
        <v>4195756</v>
      </c>
      <c r="N5955" s="233">
        <v>104614</v>
      </c>
      <c r="O5955" s="233">
        <v>11572</v>
      </c>
      <c r="P5955" s="234">
        <v>16283</v>
      </c>
    </row>
    <row r="5956" spans="1:16" x14ac:dyDescent="0.25">
      <c r="A5956" s="231" t="s">
        <v>464</v>
      </c>
      <c r="B5956" s="232" t="s">
        <v>4264</v>
      </c>
      <c r="C5956" s="233">
        <v>736748</v>
      </c>
      <c r="D5956" s="233">
        <v>802731</v>
      </c>
      <c r="E5956" s="233">
        <v>923556</v>
      </c>
      <c r="F5956" s="233">
        <v>1087913</v>
      </c>
      <c r="G5956" s="233">
        <v>1175310</v>
      </c>
      <c r="H5956" s="233">
        <v>1401473</v>
      </c>
      <c r="I5956" s="233">
        <v>1561980</v>
      </c>
      <c r="J5956" s="233">
        <v>1774283</v>
      </c>
      <c r="K5956" s="233">
        <v>1546148</v>
      </c>
      <c r="L5956" s="233">
        <v>1727540</v>
      </c>
      <c r="M5956" s="233">
        <v>1930453</v>
      </c>
      <c r="N5956" s="233">
        <v>2048483</v>
      </c>
      <c r="O5956" s="233">
        <v>2276044</v>
      </c>
      <c r="P5956" s="234">
        <v>2644814</v>
      </c>
    </row>
    <row r="5957" spans="1:16" x14ac:dyDescent="0.25">
      <c r="A5957" s="231" t="s">
        <v>1438</v>
      </c>
      <c r="B5957" s="232" t="s">
        <v>4266</v>
      </c>
      <c r="C5957" s="233">
        <v>113202</v>
      </c>
      <c r="D5957" s="233">
        <v>120472</v>
      </c>
      <c r="E5957" s="233">
        <v>114336</v>
      </c>
      <c r="F5957" s="233">
        <v>130812</v>
      </c>
      <c r="G5957" s="233">
        <v>149739</v>
      </c>
      <c r="H5957" s="233">
        <v>163615</v>
      </c>
      <c r="I5957" s="233">
        <v>213916</v>
      </c>
      <c r="J5957" s="233">
        <v>239244</v>
      </c>
      <c r="K5957" s="233">
        <v>189087</v>
      </c>
      <c r="L5957" s="233">
        <v>219354</v>
      </c>
      <c r="M5957" s="233">
        <v>269750</v>
      </c>
      <c r="N5957" s="233">
        <v>323142</v>
      </c>
      <c r="O5957" s="233">
        <v>357457</v>
      </c>
      <c r="P5957" s="234">
        <v>470792</v>
      </c>
    </row>
    <row r="5958" spans="1:16" x14ac:dyDescent="0.25">
      <c r="A5958" s="231" t="s">
        <v>2841</v>
      </c>
      <c r="B5958" s="232" t="s">
        <v>4268</v>
      </c>
      <c r="C5958" s="233">
        <v>343977</v>
      </c>
      <c r="D5958" s="233">
        <v>277519</v>
      </c>
      <c r="E5958" s="233">
        <v>292685</v>
      </c>
      <c r="F5958" s="233">
        <v>363580</v>
      </c>
      <c r="G5958" s="233">
        <v>400760</v>
      </c>
      <c r="H5958" s="233">
        <v>475208</v>
      </c>
      <c r="I5958" s="233">
        <v>561747</v>
      </c>
      <c r="J5958" s="233">
        <v>653026</v>
      </c>
      <c r="K5958" s="233">
        <v>746826</v>
      </c>
      <c r="L5958" s="233">
        <v>938460</v>
      </c>
      <c r="M5958" s="233">
        <v>1088401</v>
      </c>
      <c r="N5958" s="233">
        <v>1029102</v>
      </c>
      <c r="O5958" s="233">
        <v>1058760</v>
      </c>
      <c r="P5958" s="234">
        <v>1165491</v>
      </c>
    </row>
    <row r="5959" spans="1:16" x14ac:dyDescent="0.25">
      <c r="A5959" s="231" t="s">
        <v>1288</v>
      </c>
      <c r="B5959" s="232" t="s">
        <v>4269</v>
      </c>
      <c r="C5959" s="233">
        <v>562099</v>
      </c>
      <c r="D5959" s="233">
        <v>494883</v>
      </c>
      <c r="E5959" s="233">
        <v>516244</v>
      </c>
      <c r="F5959" s="233">
        <v>541077</v>
      </c>
      <c r="G5959" s="233">
        <v>559098</v>
      </c>
      <c r="H5959" s="233">
        <v>622954</v>
      </c>
      <c r="I5959" s="233">
        <v>717893</v>
      </c>
      <c r="J5959" s="233">
        <v>803258</v>
      </c>
      <c r="K5959" s="233">
        <v>823022</v>
      </c>
      <c r="L5959" s="233">
        <v>1066398</v>
      </c>
      <c r="M5959" s="233">
        <v>1209372</v>
      </c>
      <c r="N5959" s="233">
        <v>1235853</v>
      </c>
      <c r="O5959" s="233">
        <v>1313411</v>
      </c>
      <c r="P5959" s="234">
        <v>1389274</v>
      </c>
    </row>
    <row r="5960" spans="1:16" x14ac:dyDescent="0.25">
      <c r="A5960" s="231" t="s">
        <v>2157</v>
      </c>
      <c r="B5960" s="232" t="s">
        <v>9905</v>
      </c>
      <c r="C5960" s="233">
        <v>306913</v>
      </c>
      <c r="D5960" s="233">
        <v>318941</v>
      </c>
      <c r="E5960" s="233">
        <v>350941</v>
      </c>
      <c r="F5960" s="233">
        <v>399505</v>
      </c>
      <c r="G5960" s="233">
        <v>418441</v>
      </c>
      <c r="H5960" s="233">
        <v>443861</v>
      </c>
      <c r="I5960" s="233">
        <v>515736</v>
      </c>
      <c r="J5960" s="233">
        <v>603067</v>
      </c>
      <c r="K5960" s="233">
        <v>557988</v>
      </c>
      <c r="L5960" s="233">
        <v>834363</v>
      </c>
      <c r="M5960" s="233">
        <v>1372492</v>
      </c>
      <c r="N5960" s="233">
        <v>1679933</v>
      </c>
      <c r="O5960" s="233">
        <v>1720353</v>
      </c>
      <c r="P5960" s="234">
        <v>1533819</v>
      </c>
    </row>
    <row r="5961" spans="1:16" x14ac:dyDescent="0.25">
      <c r="A5961" s="231" t="s">
        <v>2262</v>
      </c>
      <c r="B5961" s="232" t="s">
        <v>9906</v>
      </c>
      <c r="C5961" s="233">
        <v>1261256</v>
      </c>
      <c r="D5961" s="233">
        <v>1323625</v>
      </c>
      <c r="E5961" s="233">
        <v>1268710</v>
      </c>
      <c r="F5961" s="233">
        <v>1235664</v>
      </c>
      <c r="G5961" s="233">
        <v>1198366</v>
      </c>
      <c r="H5961" s="233">
        <v>1132281</v>
      </c>
      <c r="I5961" s="233">
        <v>1134508</v>
      </c>
      <c r="J5961" s="233">
        <v>1140336</v>
      </c>
      <c r="K5961" s="233">
        <v>777314</v>
      </c>
      <c r="L5961" s="233">
        <v>904519</v>
      </c>
      <c r="M5961" s="233">
        <v>1257560</v>
      </c>
      <c r="N5961" s="233">
        <v>1343123</v>
      </c>
      <c r="O5961" s="233">
        <v>1455334</v>
      </c>
      <c r="P5961" s="234">
        <v>1633351</v>
      </c>
    </row>
    <row r="5962" spans="1:16" x14ac:dyDescent="0.25">
      <c r="A5962" s="231" t="s">
        <v>7224</v>
      </c>
      <c r="B5962" s="232" t="s">
        <v>9907</v>
      </c>
      <c r="C5962" s="233">
        <v>87231</v>
      </c>
      <c r="D5962" s="233">
        <v>97698</v>
      </c>
      <c r="E5962" s="233">
        <v>124573</v>
      </c>
      <c r="F5962" s="233">
        <v>150105</v>
      </c>
      <c r="G5962" s="233">
        <v>200802</v>
      </c>
      <c r="H5962" s="233">
        <v>248345</v>
      </c>
      <c r="I5962" s="233">
        <v>366979</v>
      </c>
      <c r="J5962" s="233">
        <v>378459</v>
      </c>
      <c r="K5962" s="233">
        <v>349969</v>
      </c>
      <c r="L5962" s="233">
        <v>408856</v>
      </c>
      <c r="M5962" s="233">
        <v>428896</v>
      </c>
      <c r="N5962" s="233">
        <v>502662</v>
      </c>
      <c r="O5962" s="233">
        <v>607215</v>
      </c>
      <c r="P5962" s="234">
        <v>607982</v>
      </c>
    </row>
    <row r="5963" spans="1:16" x14ac:dyDescent="0.25">
      <c r="A5963" s="231" t="s">
        <v>9908</v>
      </c>
      <c r="B5963" s="232" t="s">
        <v>9909</v>
      </c>
      <c r="C5963" s="233">
        <v>292693</v>
      </c>
      <c r="D5963" s="233">
        <v>328607</v>
      </c>
      <c r="E5963" s="233">
        <v>405563</v>
      </c>
      <c r="F5963" s="233">
        <v>482653</v>
      </c>
      <c r="G5963" s="233">
        <v>539212</v>
      </c>
      <c r="H5963" s="233">
        <v>704560</v>
      </c>
      <c r="I5963" s="233">
        <v>951266</v>
      </c>
      <c r="J5963" s="233">
        <v>1058287</v>
      </c>
      <c r="K5963" s="233">
        <v>1288111</v>
      </c>
      <c r="L5963" s="233">
        <v>1027249</v>
      </c>
      <c r="M5963" s="233">
        <v>1180346</v>
      </c>
      <c r="N5963" s="233">
        <v>1374139</v>
      </c>
      <c r="O5963" s="233">
        <v>1835441</v>
      </c>
      <c r="P5963" s="234">
        <v>2450228</v>
      </c>
    </row>
    <row r="5964" spans="1:16" x14ac:dyDescent="0.25">
      <c r="A5964" s="231" t="s">
        <v>8130</v>
      </c>
      <c r="B5964" s="232" t="s">
        <v>8131</v>
      </c>
      <c r="C5964" s="233">
        <v>93524</v>
      </c>
      <c r="D5964" s="233">
        <v>91054</v>
      </c>
      <c r="E5964" s="233">
        <v>102214</v>
      </c>
      <c r="F5964" s="233">
        <v>102141</v>
      </c>
      <c r="G5964" s="233">
        <v>102115</v>
      </c>
      <c r="H5964" s="233">
        <v>104768</v>
      </c>
      <c r="I5964" s="233">
        <v>122060</v>
      </c>
      <c r="J5964" s="233">
        <v>144340</v>
      </c>
      <c r="K5964" s="233">
        <v>170341</v>
      </c>
      <c r="L5964" s="233">
        <v>708235</v>
      </c>
      <c r="M5964" s="233">
        <v>1009354</v>
      </c>
      <c r="N5964" s="233">
        <v>1125800</v>
      </c>
      <c r="O5964" s="233">
        <v>1041589</v>
      </c>
      <c r="P5964" s="234">
        <v>1087560</v>
      </c>
    </row>
    <row r="5965" spans="1:16" x14ac:dyDescent="0.25">
      <c r="A5965" s="231" t="s">
        <v>2798</v>
      </c>
      <c r="B5965" s="232" t="s">
        <v>5850</v>
      </c>
      <c r="C5965" s="233">
        <v>198820</v>
      </c>
      <c r="D5965" s="233">
        <v>194415</v>
      </c>
      <c r="E5965" s="233">
        <v>229509</v>
      </c>
      <c r="F5965" s="233">
        <v>281575</v>
      </c>
      <c r="G5965" s="233">
        <v>317839</v>
      </c>
      <c r="H5965" s="233">
        <v>367940</v>
      </c>
      <c r="I5965" s="233">
        <v>500559</v>
      </c>
      <c r="J5965" s="233">
        <v>2585796</v>
      </c>
      <c r="K5965" s="233">
        <v>411606</v>
      </c>
      <c r="L5965" s="233">
        <v>454312</v>
      </c>
      <c r="M5965" s="233">
        <v>540525</v>
      </c>
      <c r="N5965" s="233">
        <v>495036</v>
      </c>
      <c r="O5965" s="233">
        <v>542793</v>
      </c>
      <c r="P5965" s="234">
        <v>661301</v>
      </c>
    </row>
    <row r="5966" spans="1:16" x14ac:dyDescent="0.25">
      <c r="A5966" s="231" t="s">
        <v>1805</v>
      </c>
      <c r="B5966" s="232" t="s">
        <v>9910</v>
      </c>
      <c r="C5966" s="233">
        <v>129531</v>
      </c>
      <c r="D5966" s="233">
        <v>122630</v>
      </c>
      <c r="E5966" s="233">
        <v>147527</v>
      </c>
      <c r="F5966" s="233">
        <v>159814</v>
      </c>
      <c r="G5966" s="233">
        <v>257738</v>
      </c>
      <c r="H5966" s="233">
        <v>369481</v>
      </c>
      <c r="I5966" s="233">
        <v>426899</v>
      </c>
      <c r="J5966" s="233">
        <v>435893</v>
      </c>
      <c r="K5966" s="233">
        <v>211639</v>
      </c>
      <c r="L5966" s="233">
        <v>216214</v>
      </c>
      <c r="M5966" s="233">
        <v>284891</v>
      </c>
      <c r="N5966" s="233">
        <v>239795</v>
      </c>
      <c r="O5966" s="233">
        <v>264037</v>
      </c>
      <c r="P5966" s="234">
        <v>261205</v>
      </c>
    </row>
    <row r="5967" spans="1:16" x14ac:dyDescent="0.25">
      <c r="A5967" s="231" t="s">
        <v>2294</v>
      </c>
      <c r="B5967" s="232" t="s">
        <v>4230</v>
      </c>
      <c r="C5967" s="233">
        <v>661281</v>
      </c>
      <c r="D5967" s="233">
        <v>664477</v>
      </c>
      <c r="E5967" s="233">
        <v>753756</v>
      </c>
      <c r="F5967" s="233">
        <v>778108</v>
      </c>
      <c r="G5967" s="233">
        <v>936004</v>
      </c>
      <c r="H5967" s="233">
        <v>1080369</v>
      </c>
      <c r="I5967" s="233">
        <v>1038300</v>
      </c>
      <c r="J5967" s="233">
        <v>1146385</v>
      </c>
      <c r="K5967" s="233">
        <v>1062317</v>
      </c>
      <c r="L5967" s="233">
        <v>1131435</v>
      </c>
      <c r="M5967" s="233">
        <v>1295062</v>
      </c>
      <c r="N5967" s="233">
        <v>1505545</v>
      </c>
      <c r="O5967" s="233">
        <v>1701242</v>
      </c>
      <c r="P5967" s="234">
        <v>1740273</v>
      </c>
    </row>
    <row r="5968" spans="1:16" x14ac:dyDescent="0.25">
      <c r="A5968" s="231" t="s">
        <v>3111</v>
      </c>
      <c r="B5968" s="232" t="s">
        <v>5846</v>
      </c>
      <c r="C5968" s="233">
        <v>42705</v>
      </c>
      <c r="D5968" s="233">
        <v>49610</v>
      </c>
      <c r="E5968" s="233">
        <v>53827</v>
      </c>
      <c r="F5968" s="233">
        <v>69805</v>
      </c>
      <c r="G5968" s="233">
        <v>78305</v>
      </c>
      <c r="H5968" s="233">
        <v>97459</v>
      </c>
      <c r="I5968" s="233">
        <v>23344</v>
      </c>
      <c r="J5968" s="233">
        <v>14952</v>
      </c>
      <c r="K5968" s="233">
        <v>12630</v>
      </c>
      <c r="L5968" s="233">
        <v>31</v>
      </c>
      <c r="M5968" s="233">
        <v>78</v>
      </c>
      <c r="N5968" s="233">
        <v>9</v>
      </c>
      <c r="O5968" s="233">
        <v>350</v>
      </c>
      <c r="P5968" s="234">
        <v>35</v>
      </c>
    </row>
    <row r="5969" spans="1:16" x14ac:dyDescent="0.25">
      <c r="A5969" s="231" t="s">
        <v>2224</v>
      </c>
      <c r="B5969" s="232" t="s">
        <v>4235</v>
      </c>
      <c r="C5969" s="233">
        <v>83159</v>
      </c>
      <c r="D5969" s="233">
        <v>83320</v>
      </c>
      <c r="E5969" s="233">
        <v>89658</v>
      </c>
      <c r="F5969" s="233">
        <v>117344</v>
      </c>
      <c r="G5969" s="233">
        <v>150410</v>
      </c>
      <c r="H5969" s="233">
        <v>187530</v>
      </c>
      <c r="I5969" s="233">
        <v>292250</v>
      </c>
      <c r="J5969" s="233">
        <v>306464</v>
      </c>
      <c r="K5969" s="233">
        <v>269848</v>
      </c>
      <c r="L5969" s="233">
        <v>278262</v>
      </c>
      <c r="M5969" s="233">
        <v>333501</v>
      </c>
      <c r="N5969" s="233">
        <v>323386</v>
      </c>
      <c r="O5969" s="233">
        <v>358736</v>
      </c>
      <c r="P5969" s="234">
        <v>342206</v>
      </c>
    </row>
    <row r="5970" spans="1:16" x14ac:dyDescent="0.25">
      <c r="A5970" s="231" t="s">
        <v>2510</v>
      </c>
      <c r="B5970" s="232" t="s">
        <v>6832</v>
      </c>
      <c r="C5970" s="233">
        <v>946930</v>
      </c>
      <c r="D5970" s="233">
        <v>1026771</v>
      </c>
      <c r="E5970" s="233">
        <v>1139305</v>
      </c>
      <c r="F5970" s="233">
        <v>1416482</v>
      </c>
      <c r="G5970" s="233">
        <v>1600967</v>
      </c>
      <c r="H5970" s="233">
        <v>1949601</v>
      </c>
      <c r="I5970" s="233">
        <v>2572159</v>
      </c>
      <c r="J5970" s="233">
        <v>2737187</v>
      </c>
      <c r="K5970" s="233">
        <v>2263808</v>
      </c>
      <c r="L5970" s="233">
        <v>2592265</v>
      </c>
      <c r="M5970" s="233">
        <v>2883969</v>
      </c>
      <c r="N5970" s="233">
        <v>3059258</v>
      </c>
      <c r="O5970" s="233">
        <v>3450865</v>
      </c>
      <c r="P5970" s="234">
        <v>3612943</v>
      </c>
    </row>
    <row r="5971" spans="1:16" x14ac:dyDescent="0.25">
      <c r="A5971" s="231" t="s">
        <v>2865</v>
      </c>
      <c r="B5971" s="232" t="s">
        <v>7045</v>
      </c>
      <c r="C5971" s="233">
        <v>155559</v>
      </c>
      <c r="D5971" s="233">
        <v>152179</v>
      </c>
      <c r="E5971" s="233">
        <v>179686</v>
      </c>
      <c r="F5971" s="233">
        <v>191447</v>
      </c>
      <c r="G5971" s="233">
        <v>206420</v>
      </c>
      <c r="H5971" s="233">
        <v>240757</v>
      </c>
      <c r="I5971" s="233">
        <v>314875</v>
      </c>
      <c r="J5971" s="233">
        <v>329445</v>
      </c>
      <c r="K5971" s="233">
        <v>289022</v>
      </c>
      <c r="L5971" s="233">
        <v>296133</v>
      </c>
      <c r="M5971" s="233">
        <v>293085</v>
      </c>
      <c r="N5971" s="233">
        <v>308977</v>
      </c>
      <c r="O5971" s="233">
        <v>364177</v>
      </c>
      <c r="P5971" s="234">
        <v>379757</v>
      </c>
    </row>
    <row r="5972" spans="1:16" x14ac:dyDescent="0.25">
      <c r="A5972" s="231" t="s">
        <v>454</v>
      </c>
      <c r="B5972" s="232" t="s">
        <v>4236</v>
      </c>
      <c r="C5972" s="233">
        <v>1022652</v>
      </c>
      <c r="D5972" s="233">
        <v>1003343</v>
      </c>
      <c r="E5972" s="233">
        <v>1140842</v>
      </c>
      <c r="F5972" s="233">
        <v>1391543</v>
      </c>
      <c r="G5972" s="233">
        <v>1953169</v>
      </c>
      <c r="H5972" s="233">
        <v>2507515</v>
      </c>
      <c r="I5972" s="233">
        <v>4050490</v>
      </c>
      <c r="J5972" s="233">
        <v>4166486</v>
      </c>
      <c r="K5972" s="233">
        <v>3651913</v>
      </c>
      <c r="L5972" s="233">
        <v>4038615</v>
      </c>
      <c r="M5972" s="233">
        <v>4648366</v>
      </c>
      <c r="N5972" s="233">
        <v>4939121</v>
      </c>
      <c r="O5972" s="233">
        <v>5599748</v>
      </c>
      <c r="P5972" s="234">
        <v>5567078</v>
      </c>
    </row>
    <row r="5973" spans="1:16" x14ac:dyDescent="0.25">
      <c r="A5973" s="231" t="s">
        <v>2095</v>
      </c>
      <c r="B5973" s="232" t="s">
        <v>4237</v>
      </c>
      <c r="C5973" s="233">
        <v>254815</v>
      </c>
      <c r="D5973" s="233">
        <v>255119</v>
      </c>
      <c r="E5973" s="233">
        <v>298812</v>
      </c>
      <c r="F5973" s="233">
        <v>364585</v>
      </c>
      <c r="G5973" s="233">
        <v>395789</v>
      </c>
      <c r="H5973" s="233">
        <v>437995</v>
      </c>
      <c r="I5973" s="233">
        <v>498184</v>
      </c>
      <c r="J5973" s="233">
        <v>531088</v>
      </c>
      <c r="K5973" s="233">
        <v>429541</v>
      </c>
      <c r="L5973" s="233">
        <v>409376</v>
      </c>
      <c r="M5973" s="233">
        <v>496602</v>
      </c>
      <c r="N5973" s="233">
        <v>534689</v>
      </c>
      <c r="O5973" s="233">
        <v>577509</v>
      </c>
      <c r="P5973" s="234">
        <v>623184</v>
      </c>
    </row>
    <row r="5974" spans="1:16" x14ac:dyDescent="0.25">
      <c r="A5974" s="231" t="s">
        <v>8533</v>
      </c>
      <c r="B5974" s="232" t="s">
        <v>8534</v>
      </c>
      <c r="C5974" s="233">
        <v>40492</v>
      </c>
      <c r="D5974" s="233">
        <v>41684</v>
      </c>
      <c r="E5974" s="233">
        <v>50857</v>
      </c>
      <c r="F5974" s="233">
        <v>53969</v>
      </c>
      <c r="G5974" s="233">
        <v>57485</v>
      </c>
      <c r="H5974" s="233">
        <v>57814</v>
      </c>
      <c r="I5974" s="233">
        <v>65072</v>
      </c>
      <c r="J5974" s="233">
        <v>70749</v>
      </c>
      <c r="K5974" s="233">
        <v>52125</v>
      </c>
      <c r="L5974" s="233">
        <v>73563</v>
      </c>
      <c r="M5974" s="233">
        <v>88322</v>
      </c>
      <c r="N5974" s="233">
        <v>95721</v>
      </c>
      <c r="O5974" s="233">
        <v>108151</v>
      </c>
      <c r="P5974" s="234">
        <v>109357</v>
      </c>
    </row>
    <row r="5975" spans="1:16" x14ac:dyDescent="0.25">
      <c r="A5975" s="231" t="s">
        <v>7273</v>
      </c>
      <c r="B5975" s="232" t="s">
        <v>7274</v>
      </c>
      <c r="C5975" s="233">
        <v>561169</v>
      </c>
      <c r="D5975" s="233">
        <v>574878</v>
      </c>
      <c r="E5975" s="233">
        <v>645638</v>
      </c>
      <c r="F5975" s="233">
        <v>799214</v>
      </c>
      <c r="G5975" s="233">
        <v>873563</v>
      </c>
      <c r="H5975" s="233">
        <v>966824</v>
      </c>
      <c r="I5975" s="233">
        <v>1063005</v>
      </c>
      <c r="J5975" s="233">
        <v>1100203</v>
      </c>
      <c r="K5975" s="233">
        <v>747790</v>
      </c>
      <c r="L5975" s="233">
        <v>1054538</v>
      </c>
      <c r="M5975" s="233">
        <v>1267838</v>
      </c>
      <c r="N5975" s="233">
        <v>1224698</v>
      </c>
      <c r="O5975" s="233">
        <v>1277741</v>
      </c>
      <c r="P5975" s="234">
        <v>1185087</v>
      </c>
    </row>
    <row r="5976" spans="1:16" x14ac:dyDescent="0.25">
      <c r="A5976" s="231" t="s">
        <v>615</v>
      </c>
      <c r="B5976" s="232" t="s">
        <v>4224</v>
      </c>
      <c r="C5976" s="233">
        <v>1054801</v>
      </c>
      <c r="D5976" s="233">
        <v>1019943</v>
      </c>
      <c r="E5976" s="233">
        <v>1206641</v>
      </c>
      <c r="F5976" s="233">
        <v>1466400</v>
      </c>
      <c r="G5976" s="233">
        <v>1574620</v>
      </c>
      <c r="H5976" s="233">
        <v>1711239</v>
      </c>
      <c r="I5976" s="233">
        <v>2032132</v>
      </c>
      <c r="J5976" s="233">
        <v>2257722</v>
      </c>
      <c r="K5976" s="233">
        <v>1601632</v>
      </c>
      <c r="L5976" s="233">
        <v>2087179</v>
      </c>
      <c r="M5976" s="233">
        <v>2468361</v>
      </c>
      <c r="N5976" s="233">
        <v>2434717</v>
      </c>
      <c r="O5976" s="233">
        <v>2511651</v>
      </c>
      <c r="P5976" s="234">
        <v>2516434</v>
      </c>
    </row>
    <row r="5977" spans="1:16" x14ac:dyDescent="0.25">
      <c r="A5977" s="231" t="s">
        <v>2212</v>
      </c>
      <c r="B5977" s="232" t="s">
        <v>4226</v>
      </c>
      <c r="C5977" s="233">
        <v>26324</v>
      </c>
      <c r="D5977" s="233">
        <v>31030</v>
      </c>
      <c r="E5977" s="233">
        <v>35665</v>
      </c>
      <c r="F5977" s="233">
        <v>45925</v>
      </c>
      <c r="G5977" s="233">
        <v>46276</v>
      </c>
      <c r="H5977" s="233">
        <v>46457</v>
      </c>
      <c r="I5977" s="233">
        <v>47967</v>
      </c>
      <c r="J5977" s="233">
        <v>57826</v>
      </c>
      <c r="K5977" s="233">
        <v>53920</v>
      </c>
      <c r="L5977" s="233">
        <v>69701</v>
      </c>
      <c r="M5977" s="233">
        <v>86389</v>
      </c>
      <c r="N5977" s="233">
        <v>94411</v>
      </c>
      <c r="O5977" s="233">
        <v>100039</v>
      </c>
      <c r="P5977" s="234">
        <v>131426</v>
      </c>
    </row>
    <row r="5978" spans="1:16" x14ac:dyDescent="0.25">
      <c r="A5978" s="231" t="s">
        <v>2236</v>
      </c>
      <c r="B5978" s="232" t="s">
        <v>4227</v>
      </c>
      <c r="C5978" s="233">
        <v>589235</v>
      </c>
      <c r="D5978" s="233">
        <v>632826</v>
      </c>
      <c r="E5978" s="233">
        <v>750337</v>
      </c>
      <c r="F5978" s="233">
        <v>829791</v>
      </c>
      <c r="G5978" s="233">
        <v>935023</v>
      </c>
      <c r="H5978" s="233">
        <v>1029920</v>
      </c>
      <c r="I5978" s="233">
        <v>1137482</v>
      </c>
      <c r="J5978" s="233">
        <v>1178913</v>
      </c>
      <c r="K5978" s="233">
        <v>839003</v>
      </c>
      <c r="L5978" s="233">
        <v>1072024</v>
      </c>
      <c r="M5978" s="233">
        <v>1252087</v>
      </c>
      <c r="N5978" s="233">
        <v>1240772</v>
      </c>
      <c r="O5978" s="233">
        <v>1290089</v>
      </c>
      <c r="P5978" s="234">
        <v>1319706</v>
      </c>
    </row>
    <row r="5979" spans="1:16" x14ac:dyDescent="0.25">
      <c r="A5979" s="231" t="s">
        <v>1834</v>
      </c>
      <c r="B5979" s="232" t="s">
        <v>4228</v>
      </c>
      <c r="C5979" s="233">
        <v>579119</v>
      </c>
      <c r="D5979" s="233">
        <v>610753</v>
      </c>
      <c r="E5979" s="233">
        <v>740254</v>
      </c>
      <c r="F5979" s="233">
        <v>868236</v>
      </c>
      <c r="G5979" s="233">
        <v>886754</v>
      </c>
      <c r="H5979" s="233">
        <v>961186</v>
      </c>
      <c r="I5979" s="233">
        <v>1068209</v>
      </c>
      <c r="J5979" s="233">
        <v>1126078</v>
      </c>
      <c r="K5979" s="233">
        <v>911247</v>
      </c>
      <c r="L5979" s="233">
        <v>1115081</v>
      </c>
      <c r="M5979" s="233">
        <v>1271816</v>
      </c>
      <c r="N5979" s="233">
        <v>1241090</v>
      </c>
      <c r="O5979" s="233">
        <v>1301052</v>
      </c>
      <c r="P5979" s="234">
        <v>1286505</v>
      </c>
    </row>
    <row r="5980" spans="1:16" x14ac:dyDescent="0.25">
      <c r="A5980" s="231" t="s">
        <v>1797</v>
      </c>
      <c r="B5980" s="232" t="s">
        <v>4229</v>
      </c>
      <c r="C5980" s="233">
        <v>584649</v>
      </c>
      <c r="D5980" s="233">
        <v>641405</v>
      </c>
      <c r="E5980" s="233">
        <v>737795</v>
      </c>
      <c r="F5980" s="233">
        <v>980909</v>
      </c>
      <c r="G5980" s="233">
        <v>963857</v>
      </c>
      <c r="H5980" s="233">
        <v>1111928</v>
      </c>
      <c r="I5980" s="233">
        <v>1245803</v>
      </c>
      <c r="J5980" s="233">
        <v>1331892</v>
      </c>
      <c r="K5980" s="233">
        <v>1077703</v>
      </c>
      <c r="L5980" s="233">
        <v>1350982</v>
      </c>
      <c r="M5980" s="233">
        <v>1504245</v>
      </c>
      <c r="N5980" s="233">
        <v>1533279</v>
      </c>
      <c r="O5980" s="233">
        <v>1534956</v>
      </c>
      <c r="P5980" s="234">
        <v>1506936</v>
      </c>
    </row>
    <row r="5981" spans="1:16" x14ac:dyDescent="0.25">
      <c r="A5981" s="231" t="s">
        <v>612</v>
      </c>
      <c r="B5981" s="232" t="s">
        <v>9911</v>
      </c>
      <c r="C5981" s="233">
        <v>519770</v>
      </c>
      <c r="D5981" s="233">
        <v>600641</v>
      </c>
      <c r="E5981" s="233">
        <v>814174</v>
      </c>
      <c r="F5981" s="233">
        <v>1013300</v>
      </c>
      <c r="G5981" s="233">
        <v>1122708</v>
      </c>
      <c r="H5981" s="233">
        <v>1337259</v>
      </c>
      <c r="I5981" s="233">
        <v>1799653</v>
      </c>
      <c r="J5981" s="233">
        <v>1846877</v>
      </c>
      <c r="K5981" s="233">
        <v>1510752</v>
      </c>
      <c r="L5981" s="233">
        <v>1598225</v>
      </c>
      <c r="M5981" s="233">
        <v>1938851</v>
      </c>
      <c r="N5981" s="233">
        <v>1969409</v>
      </c>
      <c r="O5981" s="233">
        <v>2083326</v>
      </c>
      <c r="P5981" s="234">
        <v>2178957</v>
      </c>
    </row>
    <row r="5982" spans="1:16" x14ac:dyDescent="0.25">
      <c r="A5982" s="231" t="s">
        <v>1517</v>
      </c>
      <c r="B5982" s="232" t="s">
        <v>4241</v>
      </c>
      <c r="C5982" s="233">
        <v>126630</v>
      </c>
      <c r="D5982" s="233">
        <v>135255</v>
      </c>
      <c r="E5982" s="233">
        <v>136525</v>
      </c>
      <c r="F5982" s="233">
        <v>144038</v>
      </c>
      <c r="G5982" s="233">
        <v>151313</v>
      </c>
      <c r="H5982" s="233">
        <v>178337</v>
      </c>
      <c r="I5982" s="233">
        <v>229834</v>
      </c>
      <c r="J5982" s="233">
        <v>251288</v>
      </c>
      <c r="K5982" s="233">
        <v>167256</v>
      </c>
      <c r="L5982" s="233">
        <v>193572</v>
      </c>
      <c r="M5982" s="233">
        <v>204633</v>
      </c>
      <c r="N5982" s="233">
        <v>212926</v>
      </c>
      <c r="O5982" s="233">
        <v>232632</v>
      </c>
      <c r="P5982" s="234">
        <v>207870</v>
      </c>
    </row>
    <row r="5983" spans="1:16" x14ac:dyDescent="0.25">
      <c r="A5983" s="231" t="s">
        <v>1122</v>
      </c>
      <c r="B5983" s="232" t="s">
        <v>5836</v>
      </c>
      <c r="C5983" s="233">
        <v>244254</v>
      </c>
      <c r="D5983" s="233">
        <v>291864</v>
      </c>
      <c r="E5983" s="233">
        <v>342594</v>
      </c>
      <c r="F5983" s="233">
        <v>424142</v>
      </c>
      <c r="G5983" s="233">
        <v>496216</v>
      </c>
      <c r="H5983" s="233">
        <v>605077</v>
      </c>
      <c r="I5983" s="233">
        <v>785293</v>
      </c>
      <c r="J5983" s="233">
        <v>830091</v>
      </c>
      <c r="K5983" s="233">
        <v>517427</v>
      </c>
      <c r="L5983" s="233">
        <v>545947</v>
      </c>
      <c r="M5983" s="233">
        <v>690949</v>
      </c>
      <c r="N5983" s="233">
        <v>719581</v>
      </c>
      <c r="O5983" s="233">
        <v>833323</v>
      </c>
      <c r="P5983" s="234">
        <v>816896</v>
      </c>
    </row>
    <row r="5984" spans="1:16" x14ac:dyDescent="0.25">
      <c r="A5984" s="231" t="s">
        <v>510</v>
      </c>
      <c r="B5984" s="232" t="s">
        <v>4231</v>
      </c>
      <c r="C5984" s="233">
        <v>485947</v>
      </c>
      <c r="D5984" s="233">
        <v>495864</v>
      </c>
      <c r="E5984" s="233">
        <v>632976</v>
      </c>
      <c r="F5984" s="233">
        <v>857320</v>
      </c>
      <c r="G5984" s="233">
        <v>1075867</v>
      </c>
      <c r="H5984" s="233">
        <v>1267214</v>
      </c>
      <c r="I5984" s="233">
        <v>1497574</v>
      </c>
      <c r="J5984" s="233">
        <v>1715864</v>
      </c>
      <c r="K5984" s="233">
        <v>1438300</v>
      </c>
      <c r="L5984" s="233">
        <v>1672431</v>
      </c>
      <c r="M5984" s="233">
        <v>2359044</v>
      </c>
      <c r="N5984" s="233">
        <v>2575327</v>
      </c>
      <c r="O5984" s="233">
        <v>3339929</v>
      </c>
      <c r="P5984" s="234">
        <v>3199203</v>
      </c>
    </row>
    <row r="5985" spans="1:16" x14ac:dyDescent="0.25">
      <c r="A5985" s="231" t="s">
        <v>3046</v>
      </c>
      <c r="B5985" s="232" t="s">
        <v>5843</v>
      </c>
      <c r="C5985" s="233">
        <v>588089</v>
      </c>
      <c r="D5985" s="233">
        <v>660236</v>
      </c>
      <c r="E5985" s="233">
        <v>664940</v>
      </c>
      <c r="F5985" s="233">
        <v>753122</v>
      </c>
      <c r="G5985" s="233">
        <v>797742</v>
      </c>
      <c r="H5985" s="233">
        <v>832294</v>
      </c>
      <c r="I5985" s="233">
        <v>230057</v>
      </c>
      <c r="J5985" s="233">
        <v>70988</v>
      </c>
      <c r="K5985" s="233">
        <v>9097</v>
      </c>
      <c r="L5985" s="233">
        <v>7216</v>
      </c>
      <c r="M5985" s="233">
        <v>1537</v>
      </c>
      <c r="N5985" s="233">
        <v>895</v>
      </c>
      <c r="O5985" s="233">
        <v>1169</v>
      </c>
      <c r="P5985" s="234">
        <v>3506</v>
      </c>
    </row>
    <row r="5986" spans="1:16" x14ac:dyDescent="0.25">
      <c r="A5986" s="231" t="s">
        <v>5855</v>
      </c>
      <c r="B5986" s="232" t="s">
        <v>5856</v>
      </c>
      <c r="C5986" s="233"/>
      <c r="D5986" s="233"/>
      <c r="E5986" s="233"/>
      <c r="F5986" s="233"/>
      <c r="G5986" s="233"/>
      <c r="H5986" s="233"/>
      <c r="I5986" s="233">
        <v>650892</v>
      </c>
      <c r="J5986" s="233">
        <v>864919</v>
      </c>
      <c r="K5986" s="233">
        <v>763404</v>
      </c>
      <c r="L5986" s="233">
        <v>964259</v>
      </c>
      <c r="M5986" s="233">
        <v>1023275</v>
      </c>
      <c r="N5986" s="233">
        <v>1045379</v>
      </c>
      <c r="O5986" s="233">
        <v>1036211</v>
      </c>
      <c r="P5986" s="234">
        <v>724494</v>
      </c>
    </row>
    <row r="5987" spans="1:16" x14ac:dyDescent="0.25">
      <c r="A5987" s="231" t="s">
        <v>7736</v>
      </c>
      <c r="B5987" s="232" t="s">
        <v>4217</v>
      </c>
      <c r="C5987" s="233"/>
      <c r="D5987" s="233"/>
      <c r="E5987" s="233"/>
      <c r="F5987" s="233"/>
      <c r="G5987" s="233"/>
      <c r="H5987" s="233"/>
      <c r="I5987" s="233">
        <v>234747</v>
      </c>
      <c r="J5987" s="233">
        <v>298834</v>
      </c>
      <c r="K5987" s="233">
        <v>271918</v>
      </c>
      <c r="L5987" s="233">
        <v>379319</v>
      </c>
      <c r="M5987" s="233">
        <v>412359</v>
      </c>
      <c r="N5987" s="233">
        <v>463732</v>
      </c>
      <c r="O5987" s="233">
        <v>471456</v>
      </c>
      <c r="P5987" s="234">
        <v>458158</v>
      </c>
    </row>
    <row r="5988" spans="1:16" x14ac:dyDescent="0.25">
      <c r="A5988" s="231" t="s">
        <v>8635</v>
      </c>
      <c r="B5988" s="232" t="s">
        <v>8636</v>
      </c>
      <c r="C5988" s="233">
        <v>178852</v>
      </c>
      <c r="D5988" s="233">
        <v>148292</v>
      </c>
      <c r="E5988" s="233">
        <v>187859</v>
      </c>
      <c r="F5988" s="233">
        <v>218715</v>
      </c>
      <c r="G5988" s="233">
        <v>253426</v>
      </c>
      <c r="H5988" s="233">
        <v>286691</v>
      </c>
      <c r="I5988" s="233">
        <v>61956</v>
      </c>
      <c r="J5988" s="233">
        <v>22154</v>
      </c>
      <c r="K5988" s="233">
        <v>9709</v>
      </c>
      <c r="L5988" s="233">
        <v>6874</v>
      </c>
      <c r="M5988" s="233">
        <v>7735</v>
      </c>
      <c r="N5988" s="233">
        <v>9403</v>
      </c>
      <c r="O5988" s="233">
        <v>10781</v>
      </c>
      <c r="P5988" s="234">
        <v>10529</v>
      </c>
    </row>
    <row r="5989" spans="1:16" x14ac:dyDescent="0.25">
      <c r="A5989" s="231" t="s">
        <v>8350</v>
      </c>
      <c r="B5989" s="232" t="s">
        <v>9912</v>
      </c>
      <c r="C5989" s="233">
        <v>75973</v>
      </c>
      <c r="D5989" s="233">
        <v>71597</v>
      </c>
      <c r="E5989" s="233">
        <v>92216</v>
      </c>
      <c r="F5989" s="233">
        <v>105233</v>
      </c>
      <c r="G5989" s="233">
        <v>107903</v>
      </c>
      <c r="H5989" s="233">
        <v>131800</v>
      </c>
      <c r="I5989" s="233">
        <v>200353</v>
      </c>
      <c r="J5989" s="233">
        <v>235518</v>
      </c>
      <c r="K5989" s="233">
        <v>176067</v>
      </c>
      <c r="L5989" s="233">
        <v>192592</v>
      </c>
      <c r="M5989" s="233">
        <v>240953</v>
      </c>
      <c r="N5989" s="233">
        <v>238004</v>
      </c>
      <c r="O5989" s="233">
        <v>228012</v>
      </c>
      <c r="P5989" s="234">
        <v>232364</v>
      </c>
    </row>
    <row r="5990" spans="1:16" x14ac:dyDescent="0.25">
      <c r="A5990" s="231" t="s">
        <v>879</v>
      </c>
      <c r="B5990" s="232" t="s">
        <v>6778</v>
      </c>
      <c r="C5990" s="233">
        <v>933291</v>
      </c>
      <c r="D5990" s="233">
        <v>961860</v>
      </c>
      <c r="E5990" s="233">
        <v>1150485</v>
      </c>
      <c r="F5990" s="233">
        <v>1598718</v>
      </c>
      <c r="G5990" s="233">
        <v>1939864</v>
      </c>
      <c r="H5990" s="233">
        <v>2557161</v>
      </c>
      <c r="I5990" s="233">
        <v>2953839</v>
      </c>
      <c r="J5990" s="233">
        <v>3169378</v>
      </c>
      <c r="K5990" s="233">
        <v>2449446</v>
      </c>
      <c r="L5990" s="233">
        <v>3077260</v>
      </c>
      <c r="M5990" s="233">
        <v>3868913</v>
      </c>
      <c r="N5990" s="233">
        <v>3690853</v>
      </c>
      <c r="O5990" s="233">
        <v>4029414</v>
      </c>
      <c r="P5990" s="234">
        <v>4153536</v>
      </c>
    </row>
    <row r="5991" spans="1:16" x14ac:dyDescent="0.25">
      <c r="A5991" s="231" t="s">
        <v>966</v>
      </c>
      <c r="B5991" s="232" t="s">
        <v>4192</v>
      </c>
      <c r="C5991" s="233">
        <v>262452</v>
      </c>
      <c r="D5991" s="233">
        <v>292492</v>
      </c>
      <c r="E5991" s="233">
        <v>342886</v>
      </c>
      <c r="F5991" s="233">
        <v>407430</v>
      </c>
      <c r="G5991" s="233">
        <v>455483</v>
      </c>
      <c r="H5991" s="233">
        <v>560819</v>
      </c>
      <c r="I5991" s="233">
        <v>613883</v>
      </c>
      <c r="J5991" s="233">
        <v>779564</v>
      </c>
      <c r="K5991" s="233">
        <v>674297</v>
      </c>
      <c r="L5991" s="233">
        <v>655806</v>
      </c>
      <c r="M5991" s="233">
        <v>696130</v>
      </c>
      <c r="N5991" s="233">
        <v>607518</v>
      </c>
      <c r="O5991" s="233">
        <v>650225</v>
      </c>
      <c r="P5991" s="234">
        <v>491281</v>
      </c>
    </row>
    <row r="5992" spans="1:16" x14ac:dyDescent="0.25">
      <c r="A5992" s="231" t="s">
        <v>1185</v>
      </c>
      <c r="B5992" s="232" t="s">
        <v>4193</v>
      </c>
      <c r="C5992" s="233">
        <v>397015</v>
      </c>
      <c r="D5992" s="233">
        <v>374766</v>
      </c>
      <c r="E5992" s="233">
        <v>430109</v>
      </c>
      <c r="F5992" s="233">
        <v>486505</v>
      </c>
      <c r="G5992" s="233">
        <v>487519</v>
      </c>
      <c r="H5992" s="233">
        <v>559352</v>
      </c>
      <c r="I5992" s="233">
        <v>686307</v>
      </c>
      <c r="J5992" s="233">
        <v>803688</v>
      </c>
      <c r="K5992" s="233">
        <v>538968</v>
      </c>
      <c r="L5992" s="233">
        <v>737483</v>
      </c>
      <c r="M5992" s="233">
        <v>903956</v>
      </c>
      <c r="N5992" s="233">
        <v>794047</v>
      </c>
      <c r="O5992" s="233">
        <v>760556</v>
      </c>
      <c r="P5992" s="234">
        <v>783424</v>
      </c>
    </row>
    <row r="5993" spans="1:16" x14ac:dyDescent="0.25">
      <c r="A5993" s="231" t="s">
        <v>1884</v>
      </c>
      <c r="B5993" s="232" t="s">
        <v>6802</v>
      </c>
      <c r="C5993" s="233">
        <v>321094</v>
      </c>
      <c r="D5993" s="233">
        <v>346126</v>
      </c>
      <c r="E5993" s="233">
        <v>416813</v>
      </c>
      <c r="F5993" s="233">
        <v>508637</v>
      </c>
      <c r="G5993" s="233">
        <v>549037</v>
      </c>
      <c r="H5993" s="233">
        <v>646647</v>
      </c>
      <c r="I5993" s="233">
        <v>764348</v>
      </c>
      <c r="J5993" s="233">
        <v>806864</v>
      </c>
      <c r="K5993" s="233">
        <v>511903</v>
      </c>
      <c r="L5993" s="233">
        <v>528111</v>
      </c>
      <c r="M5993" s="233">
        <v>590747</v>
      </c>
      <c r="N5993" s="233">
        <v>595624</v>
      </c>
      <c r="O5993" s="233">
        <v>662155</v>
      </c>
      <c r="P5993" s="234">
        <v>775364</v>
      </c>
    </row>
    <row r="5994" spans="1:16" x14ac:dyDescent="0.25">
      <c r="A5994" s="231" t="s">
        <v>797</v>
      </c>
      <c r="B5994" s="232" t="s">
        <v>9913</v>
      </c>
      <c r="C5994" s="233">
        <v>283915</v>
      </c>
      <c r="D5994" s="233">
        <v>284362</v>
      </c>
      <c r="E5994" s="233">
        <v>282588</v>
      </c>
      <c r="F5994" s="233">
        <v>301775</v>
      </c>
      <c r="G5994" s="233">
        <v>318493</v>
      </c>
      <c r="H5994" s="233">
        <v>364165</v>
      </c>
      <c r="I5994" s="233">
        <v>304457</v>
      </c>
      <c r="J5994" s="233">
        <v>345646</v>
      </c>
      <c r="K5994" s="233">
        <v>408107</v>
      </c>
      <c r="L5994" s="233">
        <v>356400</v>
      </c>
      <c r="M5994" s="233">
        <v>345286</v>
      </c>
      <c r="N5994" s="233">
        <v>527193</v>
      </c>
      <c r="O5994" s="233">
        <v>500816</v>
      </c>
      <c r="P5994" s="234">
        <v>395357</v>
      </c>
    </row>
    <row r="5995" spans="1:16" x14ac:dyDescent="0.25">
      <c r="A5995" s="231" t="s">
        <v>256</v>
      </c>
      <c r="B5995" s="232" t="s">
        <v>4199</v>
      </c>
      <c r="C5995" s="233">
        <v>5483480</v>
      </c>
      <c r="D5995" s="233">
        <v>6024446</v>
      </c>
      <c r="E5995" s="233">
        <v>6954490</v>
      </c>
      <c r="F5995" s="233">
        <v>8158998</v>
      </c>
      <c r="G5995" s="233">
        <v>8362096</v>
      </c>
      <c r="H5995" s="233">
        <v>9378540</v>
      </c>
      <c r="I5995" s="233">
        <v>10456779</v>
      </c>
      <c r="J5995" s="233">
        <v>11004903</v>
      </c>
      <c r="K5995" s="233">
        <v>8918868</v>
      </c>
      <c r="L5995" s="233">
        <v>10053304</v>
      </c>
      <c r="M5995" s="233">
        <v>11368069</v>
      </c>
      <c r="N5995" s="233">
        <v>12316906</v>
      </c>
      <c r="O5995" s="233">
        <v>14187298</v>
      </c>
      <c r="P5995" s="234">
        <v>14015635</v>
      </c>
    </row>
    <row r="5996" spans="1:16" x14ac:dyDescent="0.25">
      <c r="A5996" s="231" t="s">
        <v>8424</v>
      </c>
      <c r="B5996" s="232" t="s">
        <v>8425</v>
      </c>
      <c r="C5996" s="233">
        <v>249481</v>
      </c>
      <c r="D5996" s="233">
        <v>260954</v>
      </c>
      <c r="E5996" s="233">
        <v>312486</v>
      </c>
      <c r="F5996" s="233">
        <v>420078</v>
      </c>
      <c r="G5996" s="233">
        <v>513311</v>
      </c>
      <c r="H5996" s="233">
        <v>446664</v>
      </c>
      <c r="I5996" s="233">
        <v>526071</v>
      </c>
      <c r="J5996" s="233">
        <v>379009</v>
      </c>
      <c r="K5996" s="233">
        <v>251201</v>
      </c>
      <c r="L5996" s="233">
        <v>325840</v>
      </c>
      <c r="M5996" s="233">
        <v>415380</v>
      </c>
      <c r="N5996" s="233">
        <v>453807</v>
      </c>
      <c r="O5996" s="233">
        <v>471964</v>
      </c>
      <c r="P5996" s="234">
        <v>337961</v>
      </c>
    </row>
    <row r="5997" spans="1:16" x14ac:dyDescent="0.25">
      <c r="A5997" s="231" t="s">
        <v>1138</v>
      </c>
      <c r="B5997" s="232" t="s">
        <v>9914</v>
      </c>
      <c r="C5997" s="233">
        <v>1032562</v>
      </c>
      <c r="D5997" s="233">
        <v>1198697</v>
      </c>
      <c r="E5997" s="233">
        <v>1514965</v>
      </c>
      <c r="F5997" s="233">
        <v>1809231</v>
      </c>
      <c r="G5997" s="233">
        <v>2008295</v>
      </c>
      <c r="H5997" s="233">
        <v>2547568</v>
      </c>
      <c r="I5997" s="233">
        <v>2775999</v>
      </c>
      <c r="J5997" s="233">
        <v>2900980</v>
      </c>
      <c r="K5997" s="233">
        <v>2374791</v>
      </c>
      <c r="L5997" s="233">
        <v>2587536</v>
      </c>
      <c r="M5997" s="233">
        <v>2816479</v>
      </c>
      <c r="N5997" s="233">
        <v>2820186</v>
      </c>
      <c r="O5997" s="233">
        <v>3860140</v>
      </c>
      <c r="P5997" s="234">
        <v>4946257</v>
      </c>
    </row>
    <row r="5998" spans="1:16" x14ac:dyDescent="0.25">
      <c r="A5998" s="231" t="s">
        <v>500</v>
      </c>
      <c r="B5998" s="232" t="s">
        <v>9915</v>
      </c>
      <c r="C5998" s="233">
        <v>846166</v>
      </c>
      <c r="D5998" s="233">
        <v>932827</v>
      </c>
      <c r="E5998" s="233">
        <v>1103165</v>
      </c>
      <c r="F5998" s="233">
        <v>1326266</v>
      </c>
      <c r="G5998" s="233">
        <v>1459151</v>
      </c>
      <c r="H5998" s="233">
        <v>1613088</v>
      </c>
      <c r="I5998" s="233">
        <v>1827964</v>
      </c>
      <c r="J5998" s="233">
        <v>1823732</v>
      </c>
      <c r="K5998" s="233">
        <v>1331684</v>
      </c>
      <c r="L5998" s="233">
        <v>1453652</v>
      </c>
      <c r="M5998" s="233">
        <v>1540005</v>
      </c>
      <c r="N5998" s="233">
        <v>1559238</v>
      </c>
      <c r="O5998" s="233">
        <v>1722649</v>
      </c>
      <c r="P5998" s="234">
        <v>1849885</v>
      </c>
    </row>
    <row r="5999" spans="1:16" x14ac:dyDescent="0.25">
      <c r="A5999" s="231" t="s">
        <v>986</v>
      </c>
      <c r="B5999" s="232" t="s">
        <v>4202</v>
      </c>
      <c r="C5999" s="233">
        <v>2002824</v>
      </c>
      <c r="D5999" s="233">
        <v>2160607</v>
      </c>
      <c r="E5999" s="233">
        <v>2514786</v>
      </c>
      <c r="F5999" s="233">
        <v>2910092</v>
      </c>
      <c r="G5999" s="233">
        <v>3257714</v>
      </c>
      <c r="H5999" s="233">
        <v>3451657</v>
      </c>
      <c r="I5999" s="233">
        <v>3677541</v>
      </c>
      <c r="J5999" s="233">
        <v>3750803</v>
      </c>
      <c r="K5999" s="233">
        <v>3330791</v>
      </c>
      <c r="L5999" s="233">
        <v>3910048</v>
      </c>
      <c r="M5999" s="233">
        <v>4337241</v>
      </c>
      <c r="N5999" s="233">
        <v>4210523</v>
      </c>
      <c r="O5999" s="233">
        <v>4246137</v>
      </c>
      <c r="P5999" s="234">
        <v>6243217</v>
      </c>
    </row>
    <row r="6000" spans="1:16" x14ac:dyDescent="0.25">
      <c r="A6000" s="231" t="s">
        <v>1645</v>
      </c>
      <c r="B6000" s="232" t="s">
        <v>9916</v>
      </c>
      <c r="C6000" s="233">
        <v>145731</v>
      </c>
      <c r="D6000" s="233">
        <v>142810</v>
      </c>
      <c r="E6000" s="233">
        <v>161053</v>
      </c>
      <c r="F6000" s="233">
        <v>165502</v>
      </c>
      <c r="G6000" s="233">
        <v>166748</v>
      </c>
      <c r="H6000" s="233">
        <v>149084</v>
      </c>
      <c r="I6000" s="233">
        <v>171020</v>
      </c>
      <c r="J6000" s="233">
        <v>159178</v>
      </c>
      <c r="K6000" s="233">
        <v>134656</v>
      </c>
      <c r="L6000" s="233">
        <v>147340</v>
      </c>
      <c r="M6000" s="233">
        <v>147286</v>
      </c>
      <c r="N6000" s="233">
        <v>167315</v>
      </c>
      <c r="O6000" s="233">
        <v>207169</v>
      </c>
      <c r="P6000" s="234">
        <v>369959</v>
      </c>
    </row>
    <row r="6001" spans="1:16" x14ac:dyDescent="0.25">
      <c r="A6001" s="231" t="s">
        <v>859</v>
      </c>
      <c r="B6001" s="232" t="s">
        <v>9917</v>
      </c>
      <c r="C6001" s="233">
        <v>1167626</v>
      </c>
      <c r="D6001" s="233">
        <v>1195261</v>
      </c>
      <c r="E6001" s="233">
        <v>1356230</v>
      </c>
      <c r="F6001" s="233">
        <v>1416070</v>
      </c>
      <c r="G6001" s="233">
        <v>1287699</v>
      </c>
      <c r="H6001" s="233">
        <v>1266275</v>
      </c>
      <c r="I6001" s="233">
        <v>1397978</v>
      </c>
      <c r="J6001" s="233">
        <v>1377054</v>
      </c>
      <c r="K6001" s="233">
        <v>1129561</v>
      </c>
      <c r="L6001" s="233">
        <v>1347919</v>
      </c>
      <c r="M6001" s="233">
        <v>1434373</v>
      </c>
      <c r="N6001" s="233">
        <v>1377139</v>
      </c>
      <c r="O6001" s="233">
        <v>1492036</v>
      </c>
      <c r="P6001" s="234">
        <v>1761863</v>
      </c>
    </row>
    <row r="6002" spans="1:16" x14ac:dyDescent="0.25">
      <c r="A6002" s="231" t="s">
        <v>1931</v>
      </c>
      <c r="B6002" s="232" t="s">
        <v>4206</v>
      </c>
      <c r="C6002" s="233">
        <v>767821</v>
      </c>
      <c r="D6002" s="233">
        <v>798774</v>
      </c>
      <c r="E6002" s="233">
        <v>779954</v>
      </c>
      <c r="F6002" s="233">
        <v>819937</v>
      </c>
      <c r="G6002" s="233">
        <v>841109</v>
      </c>
      <c r="H6002" s="233">
        <v>823613</v>
      </c>
      <c r="I6002" s="233">
        <v>888780</v>
      </c>
      <c r="J6002" s="233">
        <v>903373</v>
      </c>
      <c r="K6002" s="233">
        <v>850890</v>
      </c>
      <c r="L6002" s="233">
        <v>1089173</v>
      </c>
      <c r="M6002" s="233">
        <v>1354765</v>
      </c>
      <c r="N6002" s="233">
        <v>1227628</v>
      </c>
      <c r="O6002" s="233">
        <v>1100976</v>
      </c>
      <c r="P6002" s="234">
        <v>1105033</v>
      </c>
    </row>
    <row r="6003" spans="1:16" x14ac:dyDescent="0.25">
      <c r="A6003" s="231" t="s">
        <v>1447</v>
      </c>
      <c r="B6003" s="232" t="s">
        <v>4218</v>
      </c>
      <c r="C6003" s="233">
        <v>886082</v>
      </c>
      <c r="D6003" s="233">
        <v>813277</v>
      </c>
      <c r="E6003" s="233">
        <v>764871</v>
      </c>
      <c r="F6003" s="233">
        <v>864896</v>
      </c>
      <c r="G6003" s="233">
        <v>907539</v>
      </c>
      <c r="H6003" s="233">
        <v>972055</v>
      </c>
      <c r="I6003" s="233">
        <v>1031607</v>
      </c>
      <c r="J6003" s="233">
        <v>1155438</v>
      </c>
      <c r="K6003" s="233">
        <v>926313</v>
      </c>
      <c r="L6003" s="233">
        <v>1358352</v>
      </c>
      <c r="M6003" s="233">
        <v>1737514</v>
      </c>
      <c r="N6003" s="233">
        <v>1473929</v>
      </c>
      <c r="O6003" s="233">
        <v>1405902</v>
      </c>
      <c r="P6003" s="234">
        <v>1399714</v>
      </c>
    </row>
    <row r="6004" spans="1:16" x14ac:dyDescent="0.25">
      <c r="A6004" s="231" t="s">
        <v>2548</v>
      </c>
      <c r="B6004" s="232" t="s">
        <v>5853</v>
      </c>
      <c r="C6004" s="233">
        <v>56528</v>
      </c>
      <c r="D6004" s="233">
        <v>48376</v>
      </c>
      <c r="E6004" s="233">
        <v>59352</v>
      </c>
      <c r="F6004" s="233">
        <v>81707</v>
      </c>
      <c r="G6004" s="233">
        <v>95566</v>
      </c>
      <c r="H6004" s="233">
        <v>120195</v>
      </c>
      <c r="I6004" s="233">
        <v>145266</v>
      </c>
      <c r="J6004" s="233">
        <v>144940</v>
      </c>
      <c r="K6004" s="233">
        <v>125938</v>
      </c>
      <c r="L6004" s="233">
        <v>121038</v>
      </c>
      <c r="M6004" s="233">
        <v>137912</v>
      </c>
      <c r="N6004" s="233">
        <v>238636</v>
      </c>
      <c r="O6004" s="233">
        <v>213303</v>
      </c>
      <c r="P6004" s="234">
        <v>127448</v>
      </c>
    </row>
    <row r="6005" spans="1:16" x14ac:dyDescent="0.25">
      <c r="A6005" s="231" t="s">
        <v>730</v>
      </c>
      <c r="B6005" s="232" t="s">
        <v>5854</v>
      </c>
      <c r="C6005" s="233">
        <v>316267</v>
      </c>
      <c r="D6005" s="233">
        <v>344985</v>
      </c>
      <c r="E6005" s="233">
        <v>479460</v>
      </c>
      <c r="F6005" s="233">
        <v>504630</v>
      </c>
      <c r="G6005" s="233">
        <v>525085</v>
      </c>
      <c r="H6005" s="233">
        <v>657813</v>
      </c>
      <c r="I6005" s="233">
        <v>745756</v>
      </c>
      <c r="J6005" s="233">
        <v>524003</v>
      </c>
      <c r="K6005" s="233">
        <v>442604</v>
      </c>
      <c r="L6005" s="233">
        <v>457745</v>
      </c>
      <c r="M6005" s="233">
        <v>630543</v>
      </c>
      <c r="N6005" s="233">
        <v>746321</v>
      </c>
      <c r="O6005" s="233">
        <v>1732917</v>
      </c>
      <c r="P6005" s="234">
        <v>2008403</v>
      </c>
    </row>
    <row r="6006" spans="1:16" x14ac:dyDescent="0.25">
      <c r="A6006" s="231" t="s">
        <v>8807</v>
      </c>
      <c r="B6006" s="232" t="s">
        <v>8808</v>
      </c>
      <c r="C6006" s="233">
        <v>25731</v>
      </c>
      <c r="D6006" s="233">
        <v>29153</v>
      </c>
      <c r="E6006" s="233">
        <v>39679</v>
      </c>
      <c r="F6006" s="233">
        <v>32126</v>
      </c>
      <c r="G6006" s="233">
        <v>31944</v>
      </c>
      <c r="H6006" s="233">
        <v>33584</v>
      </c>
      <c r="I6006" s="233">
        <v>39619</v>
      </c>
      <c r="J6006" s="233">
        <v>54026</v>
      </c>
      <c r="K6006" s="233">
        <v>37293</v>
      </c>
      <c r="L6006" s="233">
        <v>44300</v>
      </c>
      <c r="M6006" s="233">
        <v>40884</v>
      </c>
      <c r="N6006" s="233">
        <v>45812</v>
      </c>
      <c r="O6006" s="233">
        <v>54681</v>
      </c>
      <c r="P6006" s="234">
        <v>38634</v>
      </c>
    </row>
    <row r="6007" spans="1:16" x14ac:dyDescent="0.25">
      <c r="A6007" s="231" t="s">
        <v>2051</v>
      </c>
      <c r="B6007" s="232" t="s">
        <v>4213</v>
      </c>
      <c r="C6007" s="233">
        <v>706177</v>
      </c>
      <c r="D6007" s="233">
        <v>823990</v>
      </c>
      <c r="E6007" s="233">
        <v>976611</v>
      </c>
      <c r="F6007" s="233">
        <v>1130388</v>
      </c>
      <c r="G6007" s="233">
        <v>1138710</v>
      </c>
      <c r="H6007" s="233">
        <v>1504729</v>
      </c>
      <c r="I6007" s="233">
        <v>1873931</v>
      </c>
      <c r="J6007" s="233">
        <v>2119518</v>
      </c>
      <c r="K6007" s="233">
        <v>2046659</v>
      </c>
      <c r="L6007" s="233">
        <v>2159069</v>
      </c>
      <c r="M6007" s="233">
        <v>2058253</v>
      </c>
      <c r="N6007" s="233">
        <v>1587435</v>
      </c>
      <c r="O6007" s="233">
        <v>1627766</v>
      </c>
      <c r="P6007" s="234">
        <v>1426339</v>
      </c>
    </row>
    <row r="6008" spans="1:16" x14ac:dyDescent="0.25">
      <c r="A6008" s="231" t="s">
        <v>373</v>
      </c>
      <c r="B6008" s="232" t="s">
        <v>4214</v>
      </c>
      <c r="C6008" s="233">
        <v>622172</v>
      </c>
      <c r="D6008" s="233">
        <v>721378</v>
      </c>
      <c r="E6008" s="233">
        <v>713520</v>
      </c>
      <c r="F6008" s="233">
        <v>869126</v>
      </c>
      <c r="G6008" s="233">
        <v>910794</v>
      </c>
      <c r="H6008" s="233">
        <v>977075</v>
      </c>
      <c r="I6008" s="233">
        <v>1040671</v>
      </c>
      <c r="J6008" s="233">
        <v>1318667</v>
      </c>
      <c r="K6008" s="233">
        <v>943308</v>
      </c>
      <c r="L6008" s="233">
        <v>1022035</v>
      </c>
      <c r="M6008" s="233">
        <v>1109444</v>
      </c>
      <c r="N6008" s="233">
        <v>987281</v>
      </c>
      <c r="O6008" s="233">
        <v>963234</v>
      </c>
      <c r="P6008" s="234">
        <v>904181</v>
      </c>
    </row>
    <row r="6009" spans="1:16" x14ac:dyDescent="0.25">
      <c r="A6009" s="231" t="s">
        <v>586</v>
      </c>
      <c r="B6009" s="232" t="s">
        <v>4215</v>
      </c>
      <c r="C6009" s="233">
        <v>1322258</v>
      </c>
      <c r="D6009" s="233">
        <v>1475159</v>
      </c>
      <c r="E6009" s="233">
        <v>1621638</v>
      </c>
      <c r="F6009" s="233">
        <v>1972990</v>
      </c>
      <c r="G6009" s="233">
        <v>2302177</v>
      </c>
      <c r="H6009" s="233">
        <v>2740831</v>
      </c>
      <c r="I6009" s="233">
        <v>3278643</v>
      </c>
      <c r="J6009" s="233">
        <v>3438124</v>
      </c>
      <c r="K6009" s="233">
        <v>2270362</v>
      </c>
      <c r="L6009" s="233">
        <v>3106875</v>
      </c>
      <c r="M6009" s="233">
        <v>3395979</v>
      </c>
      <c r="N6009" s="233">
        <v>3100133</v>
      </c>
      <c r="O6009" s="233">
        <v>3100328</v>
      </c>
      <c r="P6009" s="234">
        <v>2556095</v>
      </c>
    </row>
    <row r="6010" spans="1:16" x14ac:dyDescent="0.25">
      <c r="A6010" s="231" t="s">
        <v>1933</v>
      </c>
      <c r="B6010" s="232" t="s">
        <v>6581</v>
      </c>
      <c r="C6010" s="233">
        <v>886747</v>
      </c>
      <c r="D6010" s="233">
        <v>800722</v>
      </c>
      <c r="E6010" s="233">
        <v>1051618</v>
      </c>
      <c r="F6010" s="233">
        <v>1545473</v>
      </c>
      <c r="G6010" s="233">
        <v>1690488</v>
      </c>
      <c r="H6010" s="233">
        <v>1381220</v>
      </c>
      <c r="I6010" s="233">
        <v>1821213</v>
      </c>
      <c r="J6010" s="233">
        <v>1899567</v>
      </c>
      <c r="K6010" s="233">
        <v>1745648</v>
      </c>
      <c r="L6010" s="233">
        <v>2200356</v>
      </c>
      <c r="M6010" s="233">
        <v>3372435</v>
      </c>
      <c r="N6010" s="233">
        <v>3884417</v>
      </c>
      <c r="O6010" s="233">
        <v>3447164</v>
      </c>
      <c r="P6010" s="234">
        <v>2801276</v>
      </c>
    </row>
    <row r="6011" spans="1:16" x14ac:dyDescent="0.25">
      <c r="A6011" s="231" t="s">
        <v>681</v>
      </c>
      <c r="B6011" s="232" t="s">
        <v>3623</v>
      </c>
      <c r="C6011" s="233">
        <v>1398532</v>
      </c>
      <c r="D6011" s="233">
        <v>1502751</v>
      </c>
      <c r="E6011" s="233">
        <v>1819839</v>
      </c>
      <c r="F6011" s="233">
        <v>1970590</v>
      </c>
      <c r="G6011" s="233">
        <v>2054104</v>
      </c>
      <c r="H6011" s="233">
        <v>2293594</v>
      </c>
      <c r="I6011" s="233">
        <v>2552651</v>
      </c>
      <c r="J6011" s="233">
        <v>2594680</v>
      </c>
      <c r="K6011" s="233">
        <v>1834924</v>
      </c>
      <c r="L6011" s="233">
        <v>2090336</v>
      </c>
      <c r="M6011" s="233">
        <v>2355930</v>
      </c>
      <c r="N6011" s="233">
        <v>2240877</v>
      </c>
      <c r="O6011" s="233">
        <v>2419289</v>
      </c>
      <c r="P6011" s="234">
        <v>2437623</v>
      </c>
    </row>
    <row r="6012" spans="1:16" x14ac:dyDescent="0.25">
      <c r="A6012" s="231" t="s">
        <v>252</v>
      </c>
      <c r="B6012" s="232" t="s">
        <v>3589</v>
      </c>
      <c r="C6012" s="233">
        <v>1730002</v>
      </c>
      <c r="D6012" s="233">
        <v>1950890</v>
      </c>
      <c r="E6012" s="233">
        <v>2219547</v>
      </c>
      <c r="F6012" s="233">
        <v>2630582</v>
      </c>
      <c r="G6012" s="233">
        <v>2832265</v>
      </c>
      <c r="H6012" s="233">
        <v>3049942</v>
      </c>
      <c r="I6012" s="233">
        <v>3543494</v>
      </c>
      <c r="J6012" s="233">
        <v>3740559</v>
      </c>
      <c r="K6012" s="233">
        <v>3130359</v>
      </c>
      <c r="L6012" s="233">
        <v>3393641</v>
      </c>
      <c r="M6012" s="233">
        <v>3676461</v>
      </c>
      <c r="N6012" s="233">
        <v>3406572</v>
      </c>
      <c r="O6012" s="233">
        <v>3854139</v>
      </c>
      <c r="P6012" s="234">
        <v>3986658</v>
      </c>
    </row>
    <row r="6013" spans="1:16" x14ac:dyDescent="0.25">
      <c r="A6013" s="231" t="s">
        <v>1590</v>
      </c>
      <c r="B6013" s="232" t="s">
        <v>4209</v>
      </c>
      <c r="C6013" s="233">
        <v>974936</v>
      </c>
      <c r="D6013" s="233">
        <v>1166518</v>
      </c>
      <c r="E6013" s="233">
        <v>1493567</v>
      </c>
      <c r="F6013" s="233">
        <v>1749395</v>
      </c>
      <c r="G6013" s="233">
        <v>1824606</v>
      </c>
      <c r="H6013" s="233">
        <v>1970731</v>
      </c>
      <c r="I6013" s="233">
        <v>2304364</v>
      </c>
      <c r="J6013" s="233">
        <v>2398402</v>
      </c>
      <c r="K6013" s="233">
        <v>1953054</v>
      </c>
      <c r="L6013" s="233">
        <v>2419480</v>
      </c>
      <c r="M6013" s="233">
        <v>2833107</v>
      </c>
      <c r="N6013" s="233">
        <v>2973227</v>
      </c>
      <c r="O6013" s="233">
        <v>3251964</v>
      </c>
      <c r="P6013" s="234">
        <v>3478063</v>
      </c>
    </row>
    <row r="6014" spans="1:16" x14ac:dyDescent="0.25">
      <c r="A6014" s="231" t="s">
        <v>1761</v>
      </c>
      <c r="B6014" s="232" t="s">
        <v>4210</v>
      </c>
      <c r="C6014" s="233">
        <v>386117</v>
      </c>
      <c r="D6014" s="233">
        <v>381561</v>
      </c>
      <c r="E6014" s="233">
        <v>453328</v>
      </c>
      <c r="F6014" s="233">
        <v>576504</v>
      </c>
      <c r="G6014" s="233">
        <v>612935</v>
      </c>
      <c r="H6014" s="233">
        <v>681397</v>
      </c>
      <c r="I6014" s="233">
        <v>785444</v>
      </c>
      <c r="J6014" s="233">
        <v>896051</v>
      </c>
      <c r="K6014" s="233">
        <v>727519</v>
      </c>
      <c r="L6014" s="233">
        <v>817516</v>
      </c>
      <c r="M6014" s="233">
        <v>992630</v>
      </c>
      <c r="N6014" s="233">
        <v>943601</v>
      </c>
      <c r="O6014" s="233">
        <v>956047</v>
      </c>
      <c r="P6014" s="234">
        <v>968838</v>
      </c>
    </row>
    <row r="6015" spans="1:16" x14ac:dyDescent="0.25">
      <c r="A6015" s="231" t="s">
        <v>1491</v>
      </c>
      <c r="B6015" s="232" t="s">
        <v>4211</v>
      </c>
      <c r="C6015" s="233">
        <v>360508</v>
      </c>
      <c r="D6015" s="233">
        <v>374782</v>
      </c>
      <c r="E6015" s="233">
        <v>411044</v>
      </c>
      <c r="F6015" s="233">
        <v>502629</v>
      </c>
      <c r="G6015" s="233">
        <v>588128</v>
      </c>
      <c r="H6015" s="233">
        <v>634663</v>
      </c>
      <c r="I6015" s="233">
        <v>789052</v>
      </c>
      <c r="J6015" s="233">
        <v>835114</v>
      </c>
      <c r="K6015" s="233">
        <v>710559</v>
      </c>
      <c r="L6015" s="233">
        <v>965464</v>
      </c>
      <c r="M6015" s="233">
        <v>1122914</v>
      </c>
      <c r="N6015" s="233">
        <v>1254769</v>
      </c>
      <c r="O6015" s="233">
        <v>1358599</v>
      </c>
      <c r="P6015" s="234">
        <v>1409922</v>
      </c>
    </row>
    <row r="6016" spans="1:16" x14ac:dyDescent="0.25">
      <c r="A6016" s="231" t="s">
        <v>173</v>
      </c>
      <c r="B6016" s="232" t="s">
        <v>4337</v>
      </c>
      <c r="C6016" s="233">
        <v>8997</v>
      </c>
      <c r="D6016" s="233">
        <v>3225332</v>
      </c>
      <c r="E6016" s="233">
        <v>3983015</v>
      </c>
      <c r="F6016" s="233">
        <v>4664579</v>
      </c>
      <c r="G6016" s="233">
        <v>4873048</v>
      </c>
      <c r="H6016" s="233">
        <v>5645043</v>
      </c>
      <c r="I6016" s="233">
        <v>6914315</v>
      </c>
      <c r="J6016" s="233">
        <v>7879513</v>
      </c>
      <c r="K6016" s="233">
        <v>6701127</v>
      </c>
      <c r="L6016" s="233">
        <v>7574403</v>
      </c>
      <c r="M6016" s="233">
        <v>8534044</v>
      </c>
      <c r="N6016" s="233">
        <v>8626911</v>
      </c>
      <c r="O6016" s="233">
        <v>9283361</v>
      </c>
      <c r="P6016" s="234">
        <v>9575739</v>
      </c>
    </row>
    <row r="6017" spans="1:16" x14ac:dyDescent="0.25">
      <c r="A6017" s="231" t="s">
        <v>8009</v>
      </c>
      <c r="B6017" s="232" t="s">
        <v>9918</v>
      </c>
      <c r="C6017" s="233">
        <v>365360</v>
      </c>
      <c r="D6017" s="233">
        <v>80303</v>
      </c>
      <c r="E6017" s="233">
        <v>25273</v>
      </c>
      <c r="F6017" s="233">
        <v>7408</v>
      </c>
      <c r="G6017" s="233">
        <v>2826</v>
      </c>
      <c r="H6017" s="233">
        <v>3572</v>
      </c>
      <c r="I6017" s="233">
        <v>4629</v>
      </c>
      <c r="J6017" s="233">
        <v>2181</v>
      </c>
      <c r="K6017" s="233">
        <v>105</v>
      </c>
      <c r="L6017" s="233">
        <v>88</v>
      </c>
      <c r="M6017" s="233">
        <v>71</v>
      </c>
      <c r="N6017" s="233">
        <v>80</v>
      </c>
      <c r="O6017" s="233"/>
      <c r="P6017" s="234"/>
    </row>
    <row r="6018" spans="1:16" x14ac:dyDescent="0.25">
      <c r="A6018" s="231" t="s">
        <v>8011</v>
      </c>
      <c r="B6018" s="232" t="s">
        <v>8012</v>
      </c>
      <c r="C6018" s="233">
        <v>1372375</v>
      </c>
      <c r="D6018" s="233">
        <v>96225</v>
      </c>
      <c r="E6018" s="233">
        <v>64521</v>
      </c>
      <c r="F6018" s="233">
        <v>56425</v>
      </c>
      <c r="G6018" s="233">
        <v>42368</v>
      </c>
      <c r="H6018" s="233">
        <v>49453</v>
      </c>
      <c r="I6018" s="233">
        <v>79191</v>
      </c>
      <c r="J6018" s="233">
        <v>32523</v>
      </c>
      <c r="K6018" s="233">
        <v>30901</v>
      </c>
      <c r="L6018" s="233">
        <v>2</v>
      </c>
      <c r="M6018" s="233">
        <v>445</v>
      </c>
      <c r="N6018" s="233">
        <v>688</v>
      </c>
      <c r="O6018" s="233"/>
      <c r="P6018" s="234"/>
    </row>
    <row r="6019" spans="1:16" x14ac:dyDescent="0.25">
      <c r="A6019" s="231" t="s">
        <v>3112</v>
      </c>
      <c r="B6019" s="232" t="s">
        <v>6546</v>
      </c>
      <c r="C6019" s="233">
        <v>310770</v>
      </c>
      <c r="D6019" s="233">
        <v>326522</v>
      </c>
      <c r="E6019" s="233">
        <v>313694</v>
      </c>
      <c r="F6019" s="233">
        <v>438124</v>
      </c>
      <c r="G6019" s="233">
        <v>338204</v>
      </c>
      <c r="H6019" s="233">
        <v>333867</v>
      </c>
      <c r="I6019" s="233">
        <v>41232</v>
      </c>
      <c r="J6019" s="233">
        <v>8972</v>
      </c>
      <c r="K6019" s="233">
        <v>263</v>
      </c>
      <c r="L6019" s="233">
        <v>217</v>
      </c>
      <c r="M6019" s="233">
        <v>10</v>
      </c>
      <c r="N6019" s="233">
        <v>82</v>
      </c>
      <c r="O6019" s="233">
        <v>24</v>
      </c>
      <c r="P6019" s="234">
        <v>72</v>
      </c>
    </row>
    <row r="6020" spans="1:16" x14ac:dyDescent="0.25">
      <c r="A6020" s="231" t="s">
        <v>3172</v>
      </c>
      <c r="B6020" s="232" t="s">
        <v>6680</v>
      </c>
      <c r="C6020" s="233">
        <v>271495</v>
      </c>
      <c r="D6020" s="233">
        <v>274194</v>
      </c>
      <c r="E6020" s="233">
        <v>283561</v>
      </c>
      <c r="F6020" s="233">
        <v>301872</v>
      </c>
      <c r="G6020" s="233">
        <v>278176</v>
      </c>
      <c r="H6020" s="233">
        <v>264288</v>
      </c>
      <c r="I6020" s="233">
        <v>22754</v>
      </c>
      <c r="J6020" s="233">
        <v>8262</v>
      </c>
      <c r="K6020" s="233">
        <v>82</v>
      </c>
      <c r="L6020" s="233">
        <v>6609</v>
      </c>
      <c r="M6020" s="233">
        <v>27</v>
      </c>
      <c r="N6020" s="233">
        <v>41</v>
      </c>
      <c r="O6020" s="233">
        <v>2</v>
      </c>
      <c r="P6020" s="234">
        <v>21</v>
      </c>
    </row>
    <row r="6021" spans="1:16" x14ac:dyDescent="0.25">
      <c r="A6021" s="231" t="s">
        <v>4344</v>
      </c>
      <c r="B6021" s="232" t="s">
        <v>4345</v>
      </c>
      <c r="C6021" s="233"/>
      <c r="D6021" s="233"/>
      <c r="E6021" s="233"/>
      <c r="F6021" s="233"/>
      <c r="G6021" s="233"/>
      <c r="H6021" s="233"/>
      <c r="I6021" s="233">
        <v>232468</v>
      </c>
      <c r="J6021" s="233">
        <v>274009</v>
      </c>
      <c r="K6021" s="233">
        <v>238351</v>
      </c>
      <c r="L6021" s="233">
        <v>290985</v>
      </c>
      <c r="M6021" s="233">
        <v>317558</v>
      </c>
      <c r="N6021" s="233">
        <v>387822</v>
      </c>
      <c r="O6021" s="233">
        <v>419005</v>
      </c>
      <c r="P6021" s="234">
        <v>403797</v>
      </c>
    </row>
    <row r="6022" spans="1:16" x14ac:dyDescent="0.25">
      <c r="A6022" s="231" t="s">
        <v>4346</v>
      </c>
      <c r="B6022" s="232" t="s">
        <v>4347</v>
      </c>
      <c r="C6022" s="233"/>
      <c r="D6022" s="233"/>
      <c r="E6022" s="233"/>
      <c r="F6022" s="233"/>
      <c r="G6022" s="233"/>
      <c r="H6022" s="233"/>
      <c r="I6022" s="233">
        <v>1344055</v>
      </c>
      <c r="J6022" s="233">
        <v>1750850</v>
      </c>
      <c r="K6022" s="233">
        <v>1505118</v>
      </c>
      <c r="L6022" s="233">
        <v>2024240</v>
      </c>
      <c r="M6022" s="233">
        <v>2300174</v>
      </c>
      <c r="N6022" s="233">
        <v>2294719</v>
      </c>
      <c r="O6022" s="233">
        <v>2427448</v>
      </c>
      <c r="P6022" s="234">
        <v>2298310</v>
      </c>
    </row>
    <row r="6023" spans="1:16" x14ac:dyDescent="0.25">
      <c r="A6023" s="231" t="s">
        <v>1222</v>
      </c>
      <c r="B6023" s="232" t="s">
        <v>4348</v>
      </c>
      <c r="C6023" s="233">
        <v>732942</v>
      </c>
      <c r="D6023" s="233">
        <v>760992</v>
      </c>
      <c r="E6023" s="233">
        <v>872417</v>
      </c>
      <c r="F6023" s="233">
        <v>1084477</v>
      </c>
      <c r="G6023" s="233">
        <v>1091812</v>
      </c>
      <c r="H6023" s="233">
        <v>1184714</v>
      </c>
      <c r="I6023" s="233">
        <v>1413805</v>
      </c>
      <c r="J6023" s="233">
        <v>1659592</v>
      </c>
      <c r="K6023" s="233">
        <v>1389173</v>
      </c>
      <c r="L6023" s="233">
        <v>1654969</v>
      </c>
      <c r="M6023" s="233">
        <v>1761761</v>
      </c>
      <c r="N6023" s="233">
        <v>1817667</v>
      </c>
      <c r="O6023" s="233">
        <v>1979462</v>
      </c>
      <c r="P6023" s="234">
        <v>2019731</v>
      </c>
    </row>
    <row r="6024" spans="1:16" x14ac:dyDescent="0.25">
      <c r="A6024" s="231" t="s">
        <v>2893</v>
      </c>
      <c r="B6024" s="232" t="s">
        <v>9919</v>
      </c>
      <c r="C6024" s="233">
        <v>557380</v>
      </c>
      <c r="D6024" s="233">
        <v>541712</v>
      </c>
      <c r="E6024" s="233">
        <v>631373</v>
      </c>
      <c r="F6024" s="233">
        <v>780707</v>
      </c>
      <c r="G6024" s="233">
        <v>782506</v>
      </c>
      <c r="H6024" s="233">
        <v>778732</v>
      </c>
      <c r="I6024" s="233">
        <v>743709</v>
      </c>
      <c r="J6024" s="233">
        <v>700942</v>
      </c>
      <c r="K6024" s="233">
        <v>660482</v>
      </c>
      <c r="L6024" s="233">
        <v>1078135</v>
      </c>
      <c r="M6024" s="233">
        <v>1256359</v>
      </c>
      <c r="N6024" s="233">
        <v>1092756</v>
      </c>
      <c r="O6024" s="233">
        <v>1047551</v>
      </c>
      <c r="P6024" s="234">
        <v>475981</v>
      </c>
    </row>
    <row r="6025" spans="1:16" x14ac:dyDescent="0.25">
      <c r="A6025" s="231" t="s">
        <v>2372</v>
      </c>
      <c r="B6025" s="232" t="s">
        <v>4349</v>
      </c>
      <c r="C6025" s="233">
        <v>65019</v>
      </c>
      <c r="D6025" s="233">
        <v>61634</v>
      </c>
      <c r="E6025" s="233">
        <v>69619</v>
      </c>
      <c r="F6025" s="233">
        <v>79691</v>
      </c>
      <c r="G6025" s="233">
        <v>93410</v>
      </c>
      <c r="H6025" s="233">
        <v>95496</v>
      </c>
      <c r="I6025" s="233">
        <v>98452</v>
      </c>
      <c r="J6025" s="233">
        <v>89781</v>
      </c>
      <c r="K6025" s="233">
        <v>80369</v>
      </c>
      <c r="L6025" s="233">
        <v>90599</v>
      </c>
      <c r="M6025" s="233">
        <v>103346</v>
      </c>
      <c r="N6025" s="233">
        <v>97253</v>
      </c>
      <c r="O6025" s="233">
        <v>83660</v>
      </c>
      <c r="P6025" s="234">
        <v>78722</v>
      </c>
    </row>
    <row r="6026" spans="1:16" x14ac:dyDescent="0.25">
      <c r="A6026" s="231" t="s">
        <v>997</v>
      </c>
      <c r="B6026" s="232" t="s">
        <v>4351</v>
      </c>
      <c r="C6026" s="233">
        <v>224176</v>
      </c>
      <c r="D6026" s="233">
        <v>274961</v>
      </c>
      <c r="E6026" s="233">
        <v>348727</v>
      </c>
      <c r="F6026" s="233">
        <v>413403</v>
      </c>
      <c r="G6026" s="233">
        <v>468753</v>
      </c>
      <c r="H6026" s="233">
        <v>476277</v>
      </c>
      <c r="I6026" s="233">
        <v>541215</v>
      </c>
      <c r="J6026" s="233">
        <v>587125</v>
      </c>
      <c r="K6026" s="233">
        <v>481392</v>
      </c>
      <c r="L6026" s="233">
        <v>529042</v>
      </c>
      <c r="M6026" s="233">
        <v>599831</v>
      </c>
      <c r="N6026" s="233">
        <v>580369</v>
      </c>
      <c r="O6026" s="233">
        <v>588523</v>
      </c>
      <c r="P6026" s="234">
        <v>604692</v>
      </c>
    </row>
    <row r="6027" spans="1:16" x14ac:dyDescent="0.25">
      <c r="A6027" s="231" t="s">
        <v>1470</v>
      </c>
      <c r="B6027" s="232" t="s">
        <v>4352</v>
      </c>
      <c r="C6027" s="233">
        <v>363159</v>
      </c>
      <c r="D6027" s="233">
        <v>355210</v>
      </c>
      <c r="E6027" s="233">
        <v>369447</v>
      </c>
      <c r="F6027" s="233">
        <v>396944</v>
      </c>
      <c r="G6027" s="233">
        <v>427557</v>
      </c>
      <c r="H6027" s="233">
        <v>434514</v>
      </c>
      <c r="I6027" s="233">
        <v>466465</v>
      </c>
      <c r="J6027" s="233">
        <v>493589</v>
      </c>
      <c r="K6027" s="233">
        <v>438324</v>
      </c>
      <c r="L6027" s="233">
        <v>463996</v>
      </c>
      <c r="M6027" s="233">
        <v>489320</v>
      </c>
      <c r="N6027" s="233">
        <v>478333</v>
      </c>
      <c r="O6027" s="233">
        <v>513559</v>
      </c>
      <c r="P6027" s="234">
        <v>501574</v>
      </c>
    </row>
    <row r="6028" spans="1:16" x14ac:dyDescent="0.25">
      <c r="A6028" s="231" t="s">
        <v>2309</v>
      </c>
      <c r="B6028" s="232" t="s">
        <v>4353</v>
      </c>
      <c r="C6028" s="233">
        <v>761043</v>
      </c>
      <c r="D6028" s="233">
        <v>868317</v>
      </c>
      <c r="E6028" s="233">
        <v>1107112</v>
      </c>
      <c r="F6028" s="233">
        <v>1377207</v>
      </c>
      <c r="G6028" s="233">
        <v>1543282</v>
      </c>
      <c r="H6028" s="233">
        <v>1817968</v>
      </c>
      <c r="I6028" s="233">
        <v>1570602</v>
      </c>
      <c r="J6028" s="233">
        <v>929785</v>
      </c>
      <c r="K6028" s="233">
        <v>874403</v>
      </c>
      <c r="L6028" s="233">
        <v>951258</v>
      </c>
      <c r="M6028" s="233">
        <v>1033746</v>
      </c>
      <c r="N6028" s="233">
        <v>992350</v>
      </c>
      <c r="O6028" s="233">
        <v>979144</v>
      </c>
      <c r="P6028" s="234">
        <v>1085627</v>
      </c>
    </row>
    <row r="6029" spans="1:16" x14ac:dyDescent="0.25">
      <c r="A6029" s="231" t="s">
        <v>7734</v>
      </c>
      <c r="B6029" s="232" t="s">
        <v>7735</v>
      </c>
      <c r="C6029" s="233">
        <v>681325</v>
      </c>
      <c r="D6029" s="233">
        <v>640503</v>
      </c>
      <c r="E6029" s="233">
        <v>724278</v>
      </c>
      <c r="F6029" s="233">
        <v>842125</v>
      </c>
      <c r="G6029" s="233">
        <v>866877</v>
      </c>
      <c r="H6029" s="233">
        <v>888003</v>
      </c>
      <c r="I6029" s="233">
        <v>952620</v>
      </c>
      <c r="J6029" s="233">
        <v>934895</v>
      </c>
      <c r="K6029" s="233">
        <v>579140</v>
      </c>
      <c r="L6029" s="233">
        <v>745750</v>
      </c>
      <c r="M6029" s="233">
        <v>861268</v>
      </c>
      <c r="N6029" s="233">
        <v>795857</v>
      </c>
      <c r="O6029" s="233">
        <v>857345</v>
      </c>
      <c r="P6029" s="234">
        <v>841366</v>
      </c>
    </row>
    <row r="6030" spans="1:16" x14ac:dyDescent="0.25">
      <c r="A6030" s="231" t="s">
        <v>2112</v>
      </c>
      <c r="B6030" s="232" t="s">
        <v>5746</v>
      </c>
      <c r="C6030" s="233">
        <v>363917</v>
      </c>
      <c r="D6030" s="233">
        <v>402569</v>
      </c>
      <c r="E6030" s="233">
        <v>449246</v>
      </c>
      <c r="F6030" s="233">
        <v>508495</v>
      </c>
      <c r="G6030" s="233">
        <v>526443</v>
      </c>
      <c r="H6030" s="233">
        <v>628973</v>
      </c>
      <c r="I6030" s="233">
        <v>770881</v>
      </c>
      <c r="J6030" s="233">
        <v>802376</v>
      </c>
      <c r="K6030" s="233">
        <v>515370</v>
      </c>
      <c r="L6030" s="233">
        <v>517850</v>
      </c>
      <c r="M6030" s="233">
        <v>600331</v>
      </c>
      <c r="N6030" s="233">
        <v>567024</v>
      </c>
      <c r="O6030" s="233">
        <v>604496</v>
      </c>
      <c r="P6030" s="234">
        <v>613932</v>
      </c>
    </row>
    <row r="6031" spans="1:16" x14ac:dyDescent="0.25">
      <c r="A6031" s="231" t="s">
        <v>1474</v>
      </c>
      <c r="B6031" s="232" t="s">
        <v>4355</v>
      </c>
      <c r="C6031" s="233">
        <v>495510</v>
      </c>
      <c r="D6031" s="233">
        <v>541258</v>
      </c>
      <c r="E6031" s="233">
        <v>631749</v>
      </c>
      <c r="F6031" s="233">
        <v>831571</v>
      </c>
      <c r="G6031" s="233">
        <v>865246</v>
      </c>
      <c r="H6031" s="233">
        <v>1026278</v>
      </c>
      <c r="I6031" s="233">
        <v>1059322</v>
      </c>
      <c r="J6031" s="233">
        <v>1117625</v>
      </c>
      <c r="K6031" s="233">
        <v>921733</v>
      </c>
      <c r="L6031" s="233">
        <v>981689</v>
      </c>
      <c r="M6031" s="233">
        <v>1207823</v>
      </c>
      <c r="N6031" s="233">
        <v>1303120</v>
      </c>
      <c r="O6031" s="233">
        <v>1337325</v>
      </c>
      <c r="P6031" s="234">
        <v>1360614</v>
      </c>
    </row>
    <row r="6032" spans="1:16" x14ac:dyDescent="0.25">
      <c r="A6032" s="231" t="s">
        <v>694</v>
      </c>
      <c r="B6032" s="232" t="s">
        <v>6882</v>
      </c>
      <c r="C6032" s="233">
        <v>846557</v>
      </c>
      <c r="D6032" s="233">
        <v>937072</v>
      </c>
      <c r="E6032" s="233">
        <v>1087616</v>
      </c>
      <c r="F6032" s="233">
        <v>1404944</v>
      </c>
      <c r="G6032" s="233">
        <v>1698856</v>
      </c>
      <c r="H6032" s="233">
        <v>2049196</v>
      </c>
      <c r="I6032" s="233">
        <v>2671989</v>
      </c>
      <c r="J6032" s="233">
        <v>3136683</v>
      </c>
      <c r="K6032" s="233">
        <v>2605177</v>
      </c>
      <c r="L6032" s="233">
        <v>2439992</v>
      </c>
      <c r="M6032" s="233">
        <v>2765327</v>
      </c>
      <c r="N6032" s="233">
        <v>2419580</v>
      </c>
      <c r="O6032" s="233">
        <v>2238253</v>
      </c>
      <c r="P6032" s="234">
        <v>2465183</v>
      </c>
    </row>
    <row r="6033" spans="1:16" x14ac:dyDescent="0.25">
      <c r="A6033" s="231" t="s">
        <v>1196</v>
      </c>
      <c r="B6033" s="232" t="s">
        <v>4356</v>
      </c>
      <c r="C6033" s="233">
        <v>958421</v>
      </c>
      <c r="D6033" s="233">
        <v>991549</v>
      </c>
      <c r="E6033" s="233">
        <v>1274316</v>
      </c>
      <c r="F6033" s="233">
        <v>1652687</v>
      </c>
      <c r="G6033" s="233">
        <v>2064723</v>
      </c>
      <c r="H6033" s="233">
        <v>3121124</v>
      </c>
      <c r="I6033" s="233">
        <v>3023521</v>
      </c>
      <c r="J6033" s="233">
        <v>2182342</v>
      </c>
      <c r="K6033" s="233">
        <v>1810405</v>
      </c>
      <c r="L6033" s="233">
        <v>2604682</v>
      </c>
      <c r="M6033" s="233">
        <v>3109722</v>
      </c>
      <c r="N6033" s="233">
        <v>2846879</v>
      </c>
      <c r="O6033" s="233">
        <v>2984636</v>
      </c>
      <c r="P6033" s="234">
        <v>2444688</v>
      </c>
    </row>
    <row r="6034" spans="1:16" x14ac:dyDescent="0.25">
      <c r="A6034" s="231" t="s">
        <v>8452</v>
      </c>
      <c r="B6034" s="232" t="s">
        <v>8453</v>
      </c>
      <c r="C6034" s="233">
        <v>72866</v>
      </c>
      <c r="D6034" s="233">
        <v>68504</v>
      </c>
      <c r="E6034" s="233">
        <v>44287</v>
      </c>
      <c r="F6034" s="233">
        <v>64857</v>
      </c>
      <c r="G6034" s="233">
        <v>72193</v>
      </c>
      <c r="H6034" s="233">
        <v>36620</v>
      </c>
      <c r="I6034" s="233">
        <v>48518</v>
      </c>
      <c r="J6034" s="233">
        <v>61477</v>
      </c>
      <c r="K6034" s="233">
        <v>66346</v>
      </c>
      <c r="L6034" s="233">
        <v>75079</v>
      </c>
      <c r="M6034" s="233">
        <v>76878</v>
      </c>
      <c r="N6034" s="233">
        <v>112503</v>
      </c>
      <c r="O6034" s="233">
        <v>906847</v>
      </c>
      <c r="P6034" s="234">
        <v>157819</v>
      </c>
    </row>
    <row r="6035" spans="1:16" x14ac:dyDescent="0.25">
      <c r="A6035" s="231" t="s">
        <v>8144</v>
      </c>
      <c r="B6035" s="232" t="s">
        <v>8145</v>
      </c>
      <c r="C6035" s="233">
        <v>397175</v>
      </c>
      <c r="D6035" s="233">
        <v>395981</v>
      </c>
      <c r="E6035" s="233">
        <v>315562</v>
      </c>
      <c r="F6035" s="233">
        <v>309683</v>
      </c>
      <c r="G6035" s="233">
        <v>366540</v>
      </c>
      <c r="H6035" s="233">
        <v>346871</v>
      </c>
      <c r="I6035" s="233">
        <v>359166</v>
      </c>
      <c r="J6035" s="233">
        <v>329817</v>
      </c>
      <c r="K6035" s="233">
        <v>281355</v>
      </c>
      <c r="L6035" s="233">
        <v>317947</v>
      </c>
      <c r="M6035" s="233">
        <v>358071</v>
      </c>
      <c r="N6035" s="233">
        <v>321112</v>
      </c>
      <c r="O6035" s="233">
        <v>286022</v>
      </c>
      <c r="P6035" s="234">
        <v>371861</v>
      </c>
    </row>
    <row r="6036" spans="1:16" x14ac:dyDescent="0.25">
      <c r="A6036" s="231" t="s">
        <v>8454</v>
      </c>
      <c r="B6036" s="232" t="s">
        <v>8455</v>
      </c>
      <c r="C6036" s="233">
        <v>731910</v>
      </c>
      <c r="D6036" s="233">
        <v>707372</v>
      </c>
      <c r="E6036" s="233">
        <v>746122</v>
      </c>
      <c r="F6036" s="233">
        <v>944554</v>
      </c>
      <c r="G6036" s="233">
        <v>1012279</v>
      </c>
      <c r="H6036" s="233">
        <v>1073544</v>
      </c>
      <c r="I6036" s="233">
        <v>1211623</v>
      </c>
      <c r="J6036" s="233">
        <v>1261106</v>
      </c>
      <c r="K6036" s="233">
        <v>1033266</v>
      </c>
      <c r="L6036" s="233">
        <v>1010992</v>
      </c>
      <c r="M6036" s="233">
        <v>1123153</v>
      </c>
      <c r="N6036" s="233">
        <v>1008827</v>
      </c>
      <c r="O6036" s="233">
        <v>1169075</v>
      </c>
      <c r="P6036" s="234">
        <v>1886361</v>
      </c>
    </row>
    <row r="6037" spans="1:16" x14ac:dyDescent="0.25">
      <c r="A6037" s="231" t="s">
        <v>962</v>
      </c>
      <c r="B6037" s="232" t="s">
        <v>3515</v>
      </c>
      <c r="C6037" s="233">
        <v>196176</v>
      </c>
      <c r="D6037" s="233">
        <v>226607</v>
      </c>
      <c r="E6037" s="233">
        <v>303750</v>
      </c>
      <c r="F6037" s="233">
        <v>285013</v>
      </c>
      <c r="G6037" s="233">
        <v>316933</v>
      </c>
      <c r="H6037" s="233">
        <v>374192</v>
      </c>
      <c r="I6037" s="233">
        <v>430445</v>
      </c>
      <c r="J6037" s="233">
        <v>389131</v>
      </c>
      <c r="K6037" s="233">
        <v>309365</v>
      </c>
      <c r="L6037" s="233">
        <v>2215446</v>
      </c>
      <c r="M6037" s="233">
        <v>527858</v>
      </c>
      <c r="N6037" s="233">
        <v>855753</v>
      </c>
      <c r="O6037" s="233">
        <v>2010106</v>
      </c>
      <c r="P6037" s="234">
        <v>2016881</v>
      </c>
    </row>
    <row r="6038" spans="1:16" x14ac:dyDescent="0.25">
      <c r="A6038" s="231" t="s">
        <v>8210</v>
      </c>
      <c r="B6038" s="232" t="s">
        <v>8211</v>
      </c>
      <c r="C6038" s="233">
        <v>848140</v>
      </c>
      <c r="D6038" s="233">
        <v>910429</v>
      </c>
      <c r="E6038" s="233">
        <v>891071</v>
      </c>
      <c r="F6038" s="233">
        <v>1198346</v>
      </c>
      <c r="G6038" s="233">
        <v>1238342</v>
      </c>
      <c r="H6038" s="233">
        <v>1358984</v>
      </c>
      <c r="I6038" s="233">
        <v>1496205</v>
      </c>
      <c r="J6038" s="233">
        <v>2101651</v>
      </c>
      <c r="K6038" s="233">
        <v>1651947</v>
      </c>
      <c r="L6038" s="233">
        <v>1968307</v>
      </c>
      <c r="M6038" s="233">
        <v>2555164</v>
      </c>
      <c r="N6038" s="233">
        <v>2841244</v>
      </c>
      <c r="O6038" s="233">
        <v>4417375</v>
      </c>
      <c r="P6038" s="234">
        <v>5119010</v>
      </c>
    </row>
    <row r="6039" spans="1:16" x14ac:dyDescent="0.25">
      <c r="A6039" s="231" t="s">
        <v>1263</v>
      </c>
      <c r="B6039" s="232" t="s">
        <v>4350</v>
      </c>
      <c r="C6039" s="233">
        <v>715261</v>
      </c>
      <c r="D6039" s="233">
        <v>781207</v>
      </c>
      <c r="E6039" s="233">
        <v>826284</v>
      </c>
      <c r="F6039" s="233">
        <v>957129</v>
      </c>
      <c r="G6039" s="233">
        <v>1078198</v>
      </c>
      <c r="H6039" s="233">
        <v>1165316</v>
      </c>
      <c r="I6039" s="233">
        <v>1400820</v>
      </c>
      <c r="J6039" s="233">
        <v>1619622</v>
      </c>
      <c r="K6039" s="233">
        <v>1374211</v>
      </c>
      <c r="L6039" s="233">
        <v>1430642</v>
      </c>
      <c r="M6039" s="233">
        <v>2471337</v>
      </c>
      <c r="N6039" s="233">
        <v>1778794</v>
      </c>
      <c r="O6039" s="233">
        <v>2383401</v>
      </c>
      <c r="P6039" s="234">
        <v>13617616</v>
      </c>
    </row>
    <row r="6040" spans="1:16" x14ac:dyDescent="0.25">
      <c r="A6040" s="231" t="s">
        <v>8124</v>
      </c>
      <c r="B6040" s="232" t="s">
        <v>8125</v>
      </c>
      <c r="C6040" s="233">
        <v>82263</v>
      </c>
      <c r="D6040" s="233">
        <v>91861</v>
      </c>
      <c r="E6040" s="233">
        <v>85400</v>
      </c>
      <c r="F6040" s="233">
        <v>103234</v>
      </c>
      <c r="G6040" s="233">
        <v>76067</v>
      </c>
      <c r="H6040" s="233">
        <v>100303</v>
      </c>
      <c r="I6040" s="233">
        <v>142066</v>
      </c>
      <c r="J6040" s="233">
        <v>115637</v>
      </c>
      <c r="K6040" s="233">
        <v>109952</v>
      </c>
      <c r="L6040" s="233">
        <v>156021</v>
      </c>
      <c r="M6040" s="233">
        <v>174043</v>
      </c>
      <c r="N6040" s="233">
        <v>148045</v>
      </c>
      <c r="O6040" s="233">
        <v>100256</v>
      </c>
      <c r="P6040" s="234">
        <v>81771</v>
      </c>
    </row>
    <row r="6041" spans="1:16" x14ac:dyDescent="0.25">
      <c r="A6041" s="231" t="s">
        <v>8791</v>
      </c>
      <c r="B6041" s="232" t="s">
        <v>8792</v>
      </c>
      <c r="C6041" s="233">
        <v>92733</v>
      </c>
      <c r="D6041" s="233">
        <v>78737</v>
      </c>
      <c r="E6041" s="233">
        <v>78716</v>
      </c>
      <c r="F6041" s="233">
        <v>99780</v>
      </c>
      <c r="G6041" s="233">
        <v>91380</v>
      </c>
      <c r="H6041" s="233">
        <v>101050</v>
      </c>
      <c r="I6041" s="233">
        <v>99422</v>
      </c>
      <c r="J6041" s="233">
        <v>124762</v>
      </c>
      <c r="K6041" s="233">
        <v>86235</v>
      </c>
      <c r="L6041" s="233">
        <v>135563</v>
      </c>
      <c r="M6041" s="233">
        <v>188044</v>
      </c>
      <c r="N6041" s="233">
        <v>223478</v>
      </c>
      <c r="O6041" s="233">
        <v>197669</v>
      </c>
      <c r="P6041" s="234">
        <v>250344</v>
      </c>
    </row>
    <row r="6042" spans="1:16" x14ac:dyDescent="0.25">
      <c r="A6042" s="231" t="s">
        <v>2616</v>
      </c>
      <c r="B6042" s="232" t="s">
        <v>5750</v>
      </c>
      <c r="C6042" s="233">
        <v>2651372</v>
      </c>
      <c r="D6042" s="233">
        <v>3144133</v>
      </c>
      <c r="E6042" s="233">
        <v>3425318</v>
      </c>
      <c r="F6042" s="233">
        <v>4242434</v>
      </c>
      <c r="G6042" s="233">
        <v>5104386</v>
      </c>
      <c r="H6042" s="233">
        <v>8894764</v>
      </c>
      <c r="I6042" s="233">
        <v>10403048</v>
      </c>
      <c r="J6042" s="233">
        <v>12741632</v>
      </c>
      <c r="K6042" s="233">
        <v>9788054</v>
      </c>
      <c r="L6042" s="233">
        <v>14329673</v>
      </c>
      <c r="M6042" s="233">
        <v>29364415</v>
      </c>
      <c r="N6042" s="233">
        <v>25745041</v>
      </c>
      <c r="O6042" s="233">
        <v>20316310</v>
      </c>
      <c r="P6042" s="234">
        <v>16468777</v>
      </c>
    </row>
    <row r="6043" spans="1:16" x14ac:dyDescent="0.25">
      <c r="A6043" s="231" t="s">
        <v>2889</v>
      </c>
      <c r="B6043" s="232" t="s">
        <v>3547</v>
      </c>
      <c r="C6043" s="233">
        <v>12320012</v>
      </c>
      <c r="D6043" s="233">
        <v>14446912</v>
      </c>
      <c r="E6043" s="233">
        <v>20313296</v>
      </c>
      <c r="F6043" s="233">
        <v>24553859</v>
      </c>
      <c r="G6043" s="233">
        <v>24508865</v>
      </c>
      <c r="H6043" s="233">
        <v>36443729</v>
      </c>
      <c r="I6043" s="233">
        <v>46744057</v>
      </c>
      <c r="J6043" s="233">
        <v>73974750</v>
      </c>
      <c r="K6043" s="233">
        <v>84409189</v>
      </c>
      <c r="L6043" s="233">
        <v>110942316</v>
      </c>
      <c r="M6043" s="233">
        <v>164808705</v>
      </c>
      <c r="N6043" s="233">
        <v>216890329</v>
      </c>
      <c r="O6043" s="233">
        <v>214662316</v>
      </c>
      <c r="P6043" s="234">
        <v>159913995</v>
      </c>
    </row>
    <row r="6044" spans="1:16" x14ac:dyDescent="0.25">
      <c r="A6044" s="231" t="s">
        <v>3</v>
      </c>
      <c r="B6044" s="232" t="s">
        <v>5751</v>
      </c>
      <c r="C6044" s="233">
        <v>7226803</v>
      </c>
      <c r="D6044" s="233">
        <v>7288483</v>
      </c>
      <c r="E6044" s="233">
        <v>9642158</v>
      </c>
      <c r="F6044" s="233">
        <v>12261095</v>
      </c>
      <c r="G6044" s="233">
        <v>10705378</v>
      </c>
      <c r="H6044" s="233">
        <v>17716497</v>
      </c>
      <c r="I6044" s="233">
        <v>20691975</v>
      </c>
      <c r="J6044" s="233">
        <v>27180555</v>
      </c>
      <c r="K6044" s="233">
        <v>28145020</v>
      </c>
      <c r="L6044" s="233">
        <v>33548602</v>
      </c>
      <c r="M6044" s="233">
        <v>51698439</v>
      </c>
      <c r="N6044" s="233">
        <v>53598011</v>
      </c>
      <c r="O6044" s="233">
        <v>121543518</v>
      </c>
      <c r="P6044" s="234">
        <v>61833655</v>
      </c>
    </row>
    <row r="6045" spans="1:16" x14ac:dyDescent="0.25">
      <c r="A6045" s="231" t="s">
        <v>6</v>
      </c>
      <c r="B6045" s="232" t="s">
        <v>3490</v>
      </c>
      <c r="C6045" s="233">
        <v>2852074</v>
      </c>
      <c r="D6045" s="233">
        <v>2294489</v>
      </c>
      <c r="E6045" s="233">
        <v>4563507</v>
      </c>
      <c r="F6045" s="233">
        <v>5516600</v>
      </c>
      <c r="G6045" s="233">
        <v>8048379</v>
      </c>
      <c r="H6045" s="233">
        <v>11161402</v>
      </c>
      <c r="I6045" s="233">
        <v>14017302</v>
      </c>
      <c r="J6045" s="233">
        <v>17137747</v>
      </c>
      <c r="K6045" s="233">
        <v>11885880</v>
      </c>
      <c r="L6045" s="233">
        <v>12495848</v>
      </c>
      <c r="M6045" s="233">
        <v>13894909</v>
      </c>
      <c r="N6045" s="233">
        <v>12332867</v>
      </c>
      <c r="O6045" s="233">
        <v>11294692</v>
      </c>
      <c r="P6045" s="234">
        <v>9377577</v>
      </c>
    </row>
    <row r="6046" spans="1:16" x14ac:dyDescent="0.25">
      <c r="A6046" s="231" t="s">
        <v>41</v>
      </c>
      <c r="B6046" s="232" t="s">
        <v>5752</v>
      </c>
      <c r="C6046" s="233"/>
      <c r="D6046" s="233">
        <v>1286123</v>
      </c>
      <c r="E6046" s="233">
        <v>2323556</v>
      </c>
      <c r="F6046" s="233">
        <v>2440327</v>
      </c>
      <c r="G6046" s="233">
        <v>2795561</v>
      </c>
      <c r="H6046" s="233">
        <v>3538195</v>
      </c>
      <c r="I6046" s="233">
        <v>4898734</v>
      </c>
      <c r="J6046" s="233">
        <v>5821895</v>
      </c>
      <c r="K6046" s="233">
        <v>6210414</v>
      </c>
      <c r="L6046" s="233">
        <v>8527340</v>
      </c>
      <c r="M6046" s="233">
        <v>16811826</v>
      </c>
      <c r="N6046" s="233">
        <v>11929494</v>
      </c>
      <c r="O6046" s="233">
        <v>6092873</v>
      </c>
      <c r="P6046" s="234">
        <v>4380503</v>
      </c>
    </row>
    <row r="6047" spans="1:16" x14ac:dyDescent="0.25">
      <c r="A6047" s="231" t="s">
        <v>9920</v>
      </c>
      <c r="B6047" s="232" t="s">
        <v>9921</v>
      </c>
      <c r="C6047" s="233"/>
      <c r="D6047" s="233">
        <v>644625</v>
      </c>
      <c r="E6047" s="233">
        <v>787836</v>
      </c>
      <c r="F6047" s="233">
        <v>1120679</v>
      </c>
      <c r="G6047" s="233">
        <v>1270216</v>
      </c>
      <c r="H6047" s="233">
        <v>1962118</v>
      </c>
      <c r="I6047" s="233">
        <v>2617992</v>
      </c>
      <c r="J6047" s="233">
        <v>3580217</v>
      </c>
      <c r="K6047" s="233">
        <v>1964799</v>
      </c>
      <c r="L6047" s="233">
        <v>3257467</v>
      </c>
      <c r="M6047" s="233">
        <v>4485235</v>
      </c>
      <c r="N6047" s="233">
        <v>3784146</v>
      </c>
      <c r="O6047" s="233">
        <v>3671148</v>
      </c>
      <c r="P6047" s="234">
        <v>3793871</v>
      </c>
    </row>
    <row r="6048" spans="1:16" x14ac:dyDescent="0.25">
      <c r="A6048" s="231" t="s">
        <v>1344</v>
      </c>
      <c r="B6048" s="232" t="s">
        <v>9922</v>
      </c>
      <c r="C6048" s="233">
        <v>1520607</v>
      </c>
      <c r="D6048" s="233">
        <v>1785239</v>
      </c>
      <c r="E6048" s="233">
        <v>2083034</v>
      </c>
      <c r="F6048" s="233">
        <v>2479589</v>
      </c>
      <c r="G6048" s="233">
        <v>2806733</v>
      </c>
      <c r="H6048" s="233">
        <v>3351645</v>
      </c>
      <c r="I6048" s="233">
        <v>3981916</v>
      </c>
      <c r="J6048" s="233">
        <v>4485093</v>
      </c>
      <c r="K6048" s="233">
        <v>4576944</v>
      </c>
      <c r="L6048" s="233">
        <v>6073328</v>
      </c>
      <c r="M6048" s="233">
        <v>7347287</v>
      </c>
      <c r="N6048" s="233">
        <v>7193735</v>
      </c>
      <c r="O6048" s="233">
        <v>7586478</v>
      </c>
      <c r="P6048" s="234">
        <v>8670987</v>
      </c>
    </row>
    <row r="6049" spans="1:16" x14ac:dyDescent="0.25">
      <c r="A6049" s="231" t="s">
        <v>179</v>
      </c>
      <c r="B6049" s="232" t="s">
        <v>9923</v>
      </c>
      <c r="C6049" s="233">
        <v>17574238</v>
      </c>
      <c r="D6049" s="233">
        <v>19766182</v>
      </c>
      <c r="E6049" s="233">
        <v>21510229</v>
      </c>
      <c r="F6049" s="233">
        <v>26151689</v>
      </c>
      <c r="G6049" s="233">
        <v>29831731</v>
      </c>
      <c r="H6049" s="233">
        <v>35100448</v>
      </c>
      <c r="I6049" s="233">
        <v>41593986</v>
      </c>
      <c r="J6049" s="233">
        <v>47615229</v>
      </c>
      <c r="K6049" s="233">
        <v>44913730</v>
      </c>
      <c r="L6049" s="233">
        <v>52487030</v>
      </c>
      <c r="M6049" s="233">
        <v>74787647</v>
      </c>
      <c r="N6049" s="233">
        <v>98777493</v>
      </c>
      <c r="O6049" s="233">
        <v>98953616</v>
      </c>
      <c r="P6049" s="234">
        <v>125950081</v>
      </c>
    </row>
    <row r="6050" spans="1:16" x14ac:dyDescent="0.25">
      <c r="A6050" s="231" t="s">
        <v>8535</v>
      </c>
      <c r="B6050" s="232" t="s">
        <v>9924</v>
      </c>
      <c r="C6050" s="233">
        <v>176967</v>
      </c>
      <c r="D6050" s="233">
        <v>172734</v>
      </c>
      <c r="E6050" s="233">
        <v>152877</v>
      </c>
      <c r="F6050" s="233">
        <v>190574</v>
      </c>
      <c r="G6050" s="233">
        <v>231058</v>
      </c>
      <c r="H6050" s="233">
        <v>348461</v>
      </c>
      <c r="I6050" s="233">
        <v>539396</v>
      </c>
      <c r="J6050" s="233">
        <v>526931</v>
      </c>
      <c r="K6050" s="233">
        <v>391453</v>
      </c>
      <c r="L6050" s="233">
        <v>309936</v>
      </c>
      <c r="M6050" s="233">
        <v>424844</v>
      </c>
      <c r="N6050" s="233">
        <v>295857</v>
      </c>
      <c r="O6050" s="233">
        <v>245159</v>
      </c>
      <c r="P6050" s="234">
        <v>233058</v>
      </c>
    </row>
    <row r="6051" spans="1:16" x14ac:dyDescent="0.25">
      <c r="A6051" s="231" t="s">
        <v>2067</v>
      </c>
      <c r="B6051" s="232" t="s">
        <v>6583</v>
      </c>
      <c r="C6051" s="233">
        <v>467631</v>
      </c>
      <c r="D6051" s="233">
        <v>448244</v>
      </c>
      <c r="E6051" s="233">
        <v>459837</v>
      </c>
      <c r="F6051" s="233">
        <v>596924</v>
      </c>
      <c r="G6051" s="233">
        <v>847712</v>
      </c>
      <c r="H6051" s="233">
        <v>1041049</v>
      </c>
      <c r="I6051" s="233">
        <v>1744545</v>
      </c>
      <c r="J6051" s="233">
        <v>940215</v>
      </c>
      <c r="K6051" s="233">
        <v>988441</v>
      </c>
      <c r="L6051" s="233">
        <v>1023313</v>
      </c>
      <c r="M6051" s="233">
        <v>1594419</v>
      </c>
      <c r="N6051" s="233">
        <v>1416214</v>
      </c>
      <c r="O6051" s="233">
        <v>2025819</v>
      </c>
      <c r="P6051" s="234">
        <v>2380093</v>
      </c>
    </row>
    <row r="6052" spans="1:16" x14ac:dyDescent="0.25">
      <c r="A6052" s="231" t="s">
        <v>2558</v>
      </c>
      <c r="B6052" s="232" t="s">
        <v>9925</v>
      </c>
      <c r="C6052" s="233">
        <v>35253</v>
      </c>
      <c r="D6052" s="233">
        <v>33439</v>
      </c>
      <c r="E6052" s="233">
        <v>44973</v>
      </c>
      <c r="F6052" s="233">
        <v>56254</v>
      </c>
      <c r="G6052" s="233">
        <v>65912</v>
      </c>
      <c r="H6052" s="233">
        <v>87067</v>
      </c>
      <c r="I6052" s="233">
        <v>124943</v>
      </c>
      <c r="J6052" s="233">
        <v>143528</v>
      </c>
      <c r="K6052" s="233">
        <v>119882</v>
      </c>
      <c r="L6052" s="233">
        <v>182680</v>
      </c>
      <c r="M6052" s="233">
        <v>161205</v>
      </c>
      <c r="N6052" s="233">
        <v>172246</v>
      </c>
      <c r="O6052" s="233">
        <v>184169</v>
      </c>
      <c r="P6052" s="234">
        <v>175662</v>
      </c>
    </row>
    <row r="6053" spans="1:16" x14ac:dyDescent="0.25">
      <c r="A6053" s="231" t="s">
        <v>787</v>
      </c>
      <c r="B6053" s="232" t="s">
        <v>4358</v>
      </c>
      <c r="C6053" s="233">
        <v>1532695</v>
      </c>
      <c r="D6053" s="233">
        <v>1666214</v>
      </c>
      <c r="E6053" s="233">
        <v>1928487</v>
      </c>
      <c r="F6053" s="233">
        <v>2899280</v>
      </c>
      <c r="G6053" s="233">
        <v>3284545</v>
      </c>
      <c r="H6053" s="233">
        <v>3133912</v>
      </c>
      <c r="I6053" s="233">
        <v>3514640</v>
      </c>
      <c r="J6053" s="233">
        <v>3827793</v>
      </c>
      <c r="K6053" s="233">
        <v>3426671</v>
      </c>
      <c r="L6053" s="233">
        <v>3991938</v>
      </c>
      <c r="M6053" s="233">
        <v>4041796</v>
      </c>
      <c r="N6053" s="233">
        <v>4028049</v>
      </c>
      <c r="O6053" s="233">
        <v>5010482</v>
      </c>
      <c r="P6053" s="234">
        <v>5918865</v>
      </c>
    </row>
    <row r="6054" spans="1:16" x14ac:dyDescent="0.25">
      <c r="A6054" s="231" t="s">
        <v>993</v>
      </c>
      <c r="B6054" s="232" t="s">
        <v>4359</v>
      </c>
      <c r="C6054" s="233">
        <v>551791</v>
      </c>
      <c r="D6054" s="233">
        <v>624040</v>
      </c>
      <c r="E6054" s="233">
        <v>695674</v>
      </c>
      <c r="F6054" s="233">
        <v>859849</v>
      </c>
      <c r="G6054" s="233">
        <v>1102915</v>
      </c>
      <c r="H6054" s="233">
        <v>1259632</v>
      </c>
      <c r="I6054" s="233">
        <v>1400252</v>
      </c>
      <c r="J6054" s="233">
        <v>1466070</v>
      </c>
      <c r="K6054" s="233">
        <v>1363151</v>
      </c>
      <c r="L6054" s="233">
        <v>1584980</v>
      </c>
      <c r="M6054" s="233">
        <v>1604748</v>
      </c>
      <c r="N6054" s="233">
        <v>1749116</v>
      </c>
      <c r="O6054" s="233">
        <v>1842269</v>
      </c>
      <c r="P6054" s="234">
        <v>2276561</v>
      </c>
    </row>
    <row r="6055" spans="1:16" x14ac:dyDescent="0.25">
      <c r="A6055" s="231" t="s">
        <v>2466</v>
      </c>
      <c r="B6055" s="232" t="s">
        <v>3541</v>
      </c>
      <c r="C6055" s="233">
        <v>91440</v>
      </c>
      <c r="D6055" s="233">
        <v>107384</v>
      </c>
      <c r="E6055" s="233">
        <v>157406</v>
      </c>
      <c r="F6055" s="233">
        <v>217702</v>
      </c>
      <c r="G6055" s="233">
        <v>186817</v>
      </c>
      <c r="H6055" s="233">
        <v>233368</v>
      </c>
      <c r="I6055" s="233">
        <v>332907</v>
      </c>
      <c r="J6055" s="233">
        <v>363812</v>
      </c>
      <c r="K6055" s="233">
        <v>444697</v>
      </c>
      <c r="L6055" s="233">
        <v>581925</v>
      </c>
      <c r="M6055" s="233">
        <v>415224</v>
      </c>
      <c r="N6055" s="233">
        <v>339865</v>
      </c>
      <c r="O6055" s="233">
        <v>337108</v>
      </c>
      <c r="P6055" s="234">
        <v>386450</v>
      </c>
    </row>
    <row r="6056" spans="1:16" x14ac:dyDescent="0.25">
      <c r="A6056" s="231" t="s">
        <v>9926</v>
      </c>
      <c r="B6056" s="232" t="s">
        <v>9927</v>
      </c>
      <c r="C6056" s="233"/>
      <c r="D6056" s="233"/>
      <c r="E6056" s="233"/>
      <c r="F6056" s="233"/>
      <c r="G6056" s="233"/>
      <c r="H6056" s="233">
        <v>1</v>
      </c>
      <c r="I6056" s="233"/>
      <c r="J6056" s="233">
        <v>1</v>
      </c>
      <c r="K6056" s="233"/>
      <c r="L6056" s="233">
        <v>573572</v>
      </c>
      <c r="M6056" s="233">
        <v>712781</v>
      </c>
      <c r="N6056" s="233">
        <v>585693</v>
      </c>
      <c r="O6056" s="233">
        <v>1474892</v>
      </c>
      <c r="P6056" s="234">
        <v>1060869</v>
      </c>
    </row>
    <row r="6057" spans="1:16" x14ac:dyDescent="0.25">
      <c r="A6057" s="231" t="s">
        <v>8911</v>
      </c>
      <c r="B6057" s="232" t="s">
        <v>8912</v>
      </c>
      <c r="C6057" s="233">
        <v>972172</v>
      </c>
      <c r="D6057" s="233">
        <v>921924</v>
      </c>
      <c r="E6057" s="233">
        <v>1310197</v>
      </c>
      <c r="F6057" s="233">
        <v>1824160</v>
      </c>
      <c r="G6057" s="233">
        <v>1727556</v>
      </c>
      <c r="H6057" s="233">
        <v>1948245</v>
      </c>
      <c r="I6057" s="233">
        <v>2674328</v>
      </c>
      <c r="J6057" s="233">
        <v>3684777</v>
      </c>
      <c r="K6057" s="233">
        <v>2006786</v>
      </c>
      <c r="L6057" s="233">
        <v>3527246</v>
      </c>
      <c r="M6057" s="233">
        <v>3895362</v>
      </c>
      <c r="N6057" s="233">
        <v>3243219</v>
      </c>
      <c r="O6057" s="233">
        <v>2769090</v>
      </c>
      <c r="P6057" s="234">
        <v>2898306</v>
      </c>
    </row>
    <row r="6058" spans="1:16" x14ac:dyDescent="0.25">
      <c r="A6058" s="231" t="s">
        <v>8005</v>
      </c>
      <c r="B6058" s="232" t="s">
        <v>8006</v>
      </c>
      <c r="C6058" s="233">
        <v>843201</v>
      </c>
      <c r="D6058" s="233">
        <v>1103742</v>
      </c>
      <c r="E6058" s="233">
        <v>1646395</v>
      </c>
      <c r="F6058" s="233">
        <v>2505869</v>
      </c>
      <c r="G6058" s="233">
        <v>2776337</v>
      </c>
      <c r="H6058" s="233">
        <v>2875713</v>
      </c>
      <c r="I6058" s="233">
        <v>4907780</v>
      </c>
      <c r="J6058" s="233">
        <v>7712204</v>
      </c>
      <c r="K6058" s="233">
        <v>4002517</v>
      </c>
      <c r="L6058" s="233">
        <v>7237976</v>
      </c>
      <c r="M6058" s="233">
        <v>7702548</v>
      </c>
      <c r="N6058" s="233">
        <v>7457044</v>
      </c>
      <c r="O6058" s="233">
        <v>6073590</v>
      </c>
      <c r="P6058" s="234">
        <v>6040527</v>
      </c>
    </row>
    <row r="6059" spans="1:16" x14ac:dyDescent="0.25">
      <c r="A6059" s="231" t="s">
        <v>106</v>
      </c>
      <c r="B6059" s="232" t="s">
        <v>5735</v>
      </c>
      <c r="C6059" s="233">
        <v>291829</v>
      </c>
      <c r="D6059" s="233">
        <v>278105</v>
      </c>
      <c r="E6059" s="233">
        <v>300194</v>
      </c>
      <c r="F6059" s="233">
        <v>483455</v>
      </c>
      <c r="G6059" s="233">
        <v>576415</v>
      </c>
      <c r="H6059" s="233">
        <v>577131</v>
      </c>
      <c r="I6059" s="233">
        <v>862139</v>
      </c>
      <c r="J6059" s="233">
        <v>1932942</v>
      </c>
      <c r="K6059" s="233">
        <v>997771</v>
      </c>
      <c r="L6059" s="233">
        <v>1223504</v>
      </c>
      <c r="M6059" s="233">
        <v>1306006</v>
      </c>
      <c r="N6059" s="233">
        <v>1294080</v>
      </c>
      <c r="O6059" s="233">
        <v>992005</v>
      </c>
      <c r="P6059" s="234">
        <v>1063084</v>
      </c>
    </row>
    <row r="6060" spans="1:16" x14ac:dyDescent="0.25">
      <c r="A6060" s="231" t="s">
        <v>7173</v>
      </c>
      <c r="B6060" s="232" t="s">
        <v>7174</v>
      </c>
      <c r="C6060" s="233">
        <v>247965</v>
      </c>
      <c r="D6060" s="233">
        <v>331323</v>
      </c>
      <c r="E6060" s="233">
        <v>487799</v>
      </c>
      <c r="F6060" s="233">
        <v>2086545</v>
      </c>
      <c r="G6060" s="233">
        <v>4316155</v>
      </c>
      <c r="H6060" s="233">
        <v>3435952</v>
      </c>
      <c r="I6060" s="233">
        <v>4239093</v>
      </c>
      <c r="J6060" s="233">
        <v>3594269</v>
      </c>
      <c r="K6060" s="233">
        <v>1176377</v>
      </c>
      <c r="L6060" s="233">
        <v>2282093</v>
      </c>
      <c r="M6060" s="233">
        <v>2687619</v>
      </c>
      <c r="N6060" s="233">
        <v>2298804</v>
      </c>
      <c r="O6060" s="233">
        <v>1883816</v>
      </c>
      <c r="P6060" s="234">
        <v>1972801</v>
      </c>
    </row>
    <row r="6061" spans="1:16" x14ac:dyDescent="0.25">
      <c r="A6061" s="231" t="s">
        <v>7135</v>
      </c>
      <c r="B6061" s="232" t="s">
        <v>7137</v>
      </c>
      <c r="C6061" s="233">
        <v>97500</v>
      </c>
      <c r="D6061" s="233">
        <v>114977</v>
      </c>
      <c r="E6061" s="233">
        <v>129710</v>
      </c>
      <c r="F6061" s="233">
        <v>339938</v>
      </c>
      <c r="G6061" s="233">
        <v>830431</v>
      </c>
      <c r="H6061" s="233">
        <v>605473</v>
      </c>
      <c r="I6061" s="233">
        <v>461049</v>
      </c>
      <c r="J6061" s="233">
        <v>300073</v>
      </c>
      <c r="K6061" s="233">
        <v>103095</v>
      </c>
      <c r="L6061" s="233">
        <v>275637</v>
      </c>
      <c r="M6061" s="233">
        <v>371913</v>
      </c>
      <c r="N6061" s="233">
        <v>302169</v>
      </c>
      <c r="O6061" s="233">
        <v>280995</v>
      </c>
      <c r="P6061" s="234">
        <v>275540</v>
      </c>
    </row>
    <row r="6062" spans="1:16" x14ac:dyDescent="0.25">
      <c r="A6062" s="231" t="s">
        <v>8140</v>
      </c>
      <c r="B6062" s="232" t="s">
        <v>8141</v>
      </c>
      <c r="C6062" s="233">
        <v>134553</v>
      </c>
      <c r="D6062" s="233">
        <v>132700</v>
      </c>
      <c r="E6062" s="233">
        <v>222249</v>
      </c>
      <c r="F6062" s="233">
        <v>567990</v>
      </c>
      <c r="G6062" s="233">
        <v>1221816</v>
      </c>
      <c r="H6062" s="233">
        <v>794151</v>
      </c>
      <c r="I6062" s="233">
        <v>804651</v>
      </c>
      <c r="J6062" s="233">
        <v>1296673</v>
      </c>
      <c r="K6062" s="233">
        <v>337666</v>
      </c>
      <c r="L6062" s="233">
        <v>677335</v>
      </c>
      <c r="M6062" s="233">
        <v>747716</v>
      </c>
      <c r="N6062" s="233">
        <v>634664</v>
      </c>
      <c r="O6062" s="233">
        <v>681122</v>
      </c>
      <c r="P6062" s="234">
        <v>669441</v>
      </c>
    </row>
    <row r="6063" spans="1:16" x14ac:dyDescent="0.25">
      <c r="A6063" s="231" t="s">
        <v>7606</v>
      </c>
      <c r="B6063" s="232" t="s">
        <v>7607</v>
      </c>
      <c r="C6063" s="233">
        <v>241464</v>
      </c>
      <c r="D6063" s="233">
        <v>253476</v>
      </c>
      <c r="E6063" s="233">
        <v>390885</v>
      </c>
      <c r="F6063" s="233">
        <v>473476</v>
      </c>
      <c r="G6063" s="233">
        <v>478829</v>
      </c>
      <c r="H6063" s="233">
        <v>474667</v>
      </c>
      <c r="I6063" s="233">
        <v>629427</v>
      </c>
      <c r="J6063" s="233">
        <v>1056309</v>
      </c>
      <c r="K6063" s="233">
        <v>415100</v>
      </c>
      <c r="L6063" s="233">
        <v>933201</v>
      </c>
      <c r="M6063" s="233">
        <v>2812136</v>
      </c>
      <c r="N6063" s="233">
        <v>1603077</v>
      </c>
      <c r="O6063" s="233">
        <v>793159</v>
      </c>
      <c r="P6063" s="234">
        <v>1110583</v>
      </c>
    </row>
    <row r="6064" spans="1:16" x14ac:dyDescent="0.25">
      <c r="A6064" s="231" t="s">
        <v>1954</v>
      </c>
      <c r="B6064" s="232" t="s">
        <v>5739</v>
      </c>
      <c r="C6064" s="233">
        <v>333216</v>
      </c>
      <c r="D6064" s="233">
        <v>378014</v>
      </c>
      <c r="E6064" s="233">
        <v>533858</v>
      </c>
      <c r="F6064" s="233">
        <v>955903</v>
      </c>
      <c r="G6064" s="233">
        <v>1132694</v>
      </c>
      <c r="H6064" s="233">
        <v>1672966</v>
      </c>
      <c r="I6064" s="233">
        <v>1949296</v>
      </c>
      <c r="J6064" s="233">
        <v>2278552</v>
      </c>
      <c r="K6064" s="233">
        <v>1264928</v>
      </c>
      <c r="L6064" s="233">
        <v>1945666</v>
      </c>
      <c r="M6064" s="233">
        <v>2639288</v>
      </c>
      <c r="N6064" s="233">
        <v>2223818</v>
      </c>
      <c r="O6064" s="233">
        <v>1710153</v>
      </c>
      <c r="P6064" s="234">
        <v>1500190</v>
      </c>
    </row>
    <row r="6065" spans="1:16" x14ac:dyDescent="0.25">
      <c r="A6065" s="231" t="s">
        <v>254</v>
      </c>
      <c r="B6065" s="232" t="s">
        <v>5740</v>
      </c>
      <c r="C6065" s="233">
        <v>1526415</v>
      </c>
      <c r="D6065" s="233">
        <v>1787250</v>
      </c>
      <c r="E6065" s="233">
        <v>2585968</v>
      </c>
      <c r="F6065" s="233">
        <v>4772801</v>
      </c>
      <c r="G6065" s="233">
        <v>5482912</v>
      </c>
      <c r="H6065" s="233">
        <v>8480575</v>
      </c>
      <c r="I6065" s="233">
        <v>13153131</v>
      </c>
      <c r="J6065" s="233">
        <v>10087924</v>
      </c>
      <c r="K6065" s="233">
        <v>5372988</v>
      </c>
      <c r="L6065" s="233">
        <v>9269040</v>
      </c>
      <c r="M6065" s="233">
        <v>10067962</v>
      </c>
      <c r="N6065" s="233">
        <v>8390475</v>
      </c>
      <c r="O6065" s="233">
        <v>6769494</v>
      </c>
      <c r="P6065" s="234">
        <v>8042622</v>
      </c>
    </row>
    <row r="6066" spans="1:16" x14ac:dyDescent="0.25">
      <c r="A6066" s="231" t="s">
        <v>22</v>
      </c>
      <c r="B6066" s="232" t="s">
        <v>5741</v>
      </c>
      <c r="C6066" s="233">
        <v>513155</v>
      </c>
      <c r="D6066" s="233">
        <v>512321</v>
      </c>
      <c r="E6066" s="233">
        <v>780939</v>
      </c>
      <c r="F6066" s="233">
        <v>1247340</v>
      </c>
      <c r="G6066" s="233">
        <v>1420795</v>
      </c>
      <c r="H6066" s="233">
        <v>2355571</v>
      </c>
      <c r="I6066" s="233">
        <v>3175877</v>
      </c>
      <c r="J6066" s="233">
        <v>4031506</v>
      </c>
      <c r="K6066" s="233">
        <v>2694087</v>
      </c>
      <c r="L6066" s="233">
        <v>3247185</v>
      </c>
      <c r="M6066" s="233">
        <v>3787997</v>
      </c>
      <c r="N6066" s="233">
        <v>3738476</v>
      </c>
      <c r="O6066" s="233">
        <v>3002595</v>
      </c>
      <c r="P6066" s="234">
        <v>2884490</v>
      </c>
    </row>
    <row r="6067" spans="1:16" x14ac:dyDescent="0.25">
      <c r="A6067" s="231" t="s">
        <v>625</v>
      </c>
      <c r="B6067" s="232" t="s">
        <v>6995</v>
      </c>
      <c r="C6067" s="233">
        <v>131023</v>
      </c>
      <c r="D6067" s="233">
        <v>164919</v>
      </c>
      <c r="E6067" s="233">
        <v>251934</v>
      </c>
      <c r="F6067" s="233">
        <v>535920</v>
      </c>
      <c r="G6067" s="233">
        <v>581397</v>
      </c>
      <c r="H6067" s="233">
        <v>769459</v>
      </c>
      <c r="I6067" s="233">
        <v>1133647</v>
      </c>
      <c r="J6067" s="233">
        <v>1517219</v>
      </c>
      <c r="K6067" s="233">
        <v>831331</v>
      </c>
      <c r="L6067" s="233">
        <v>1204229</v>
      </c>
      <c r="M6067" s="233">
        <v>1458289</v>
      </c>
      <c r="N6067" s="233">
        <v>1395935</v>
      </c>
      <c r="O6067" s="233">
        <v>1243723</v>
      </c>
      <c r="P6067" s="234">
        <v>1118754</v>
      </c>
    </row>
    <row r="6068" spans="1:16" x14ac:dyDescent="0.25">
      <c r="A6068" s="231" t="s">
        <v>8456</v>
      </c>
      <c r="B6068" s="232" t="s">
        <v>9928</v>
      </c>
      <c r="C6068" s="233">
        <v>589869</v>
      </c>
      <c r="D6068" s="233">
        <v>707740</v>
      </c>
      <c r="E6068" s="233">
        <v>1014816</v>
      </c>
      <c r="F6068" s="233">
        <v>1925582</v>
      </c>
      <c r="G6068" s="233">
        <v>1811894</v>
      </c>
      <c r="H6068" s="233">
        <v>2338206</v>
      </c>
      <c r="I6068" s="233">
        <v>2656855</v>
      </c>
      <c r="J6068" s="233">
        <v>3603743</v>
      </c>
      <c r="K6068" s="233">
        <v>1989045</v>
      </c>
      <c r="L6068" s="233">
        <v>2936823</v>
      </c>
      <c r="M6068" s="233">
        <v>3971593</v>
      </c>
      <c r="N6068" s="233">
        <v>3937006</v>
      </c>
      <c r="O6068" s="233">
        <v>3325806</v>
      </c>
      <c r="P6068" s="234">
        <v>3159505</v>
      </c>
    </row>
    <row r="6069" spans="1:16" x14ac:dyDescent="0.25">
      <c r="A6069" s="231" t="s">
        <v>70</v>
      </c>
      <c r="B6069" s="232" t="s">
        <v>3567</v>
      </c>
      <c r="C6069" s="233">
        <v>4270494</v>
      </c>
      <c r="D6069" s="233">
        <v>5170500</v>
      </c>
      <c r="E6069" s="233">
        <v>7632448</v>
      </c>
      <c r="F6069" s="233">
        <v>13749224</v>
      </c>
      <c r="G6069" s="233">
        <v>13574501</v>
      </c>
      <c r="H6069" s="233">
        <v>15283908</v>
      </c>
      <c r="I6069" s="233">
        <v>19338687</v>
      </c>
      <c r="J6069" s="233">
        <v>29532362</v>
      </c>
      <c r="K6069" s="233">
        <v>17948168</v>
      </c>
      <c r="L6069" s="233">
        <v>25737867</v>
      </c>
      <c r="M6069" s="233">
        <v>33346305</v>
      </c>
      <c r="N6069" s="233">
        <v>29762992</v>
      </c>
      <c r="O6069" s="233">
        <v>25937120</v>
      </c>
      <c r="P6069" s="234">
        <v>24509919</v>
      </c>
    </row>
    <row r="6070" spans="1:16" x14ac:dyDescent="0.25">
      <c r="A6070" s="231" t="s">
        <v>8142</v>
      </c>
      <c r="B6070" s="232" t="s">
        <v>8143</v>
      </c>
      <c r="C6070" s="233">
        <v>44203</v>
      </c>
      <c r="D6070" s="233">
        <v>33711</v>
      </c>
      <c r="E6070" s="233">
        <v>46889</v>
      </c>
      <c r="F6070" s="233">
        <v>74373</v>
      </c>
      <c r="G6070" s="233">
        <v>78763</v>
      </c>
      <c r="H6070" s="233">
        <v>98810</v>
      </c>
      <c r="I6070" s="233">
        <v>223309</v>
      </c>
      <c r="J6070" s="233">
        <v>321769</v>
      </c>
      <c r="K6070" s="233">
        <v>118767</v>
      </c>
      <c r="L6070" s="233">
        <v>119508</v>
      </c>
      <c r="M6070" s="233">
        <v>168861</v>
      </c>
      <c r="N6070" s="233">
        <v>149727</v>
      </c>
      <c r="O6070" s="233">
        <v>289887</v>
      </c>
      <c r="P6070" s="234">
        <v>320401</v>
      </c>
    </row>
    <row r="6071" spans="1:16" x14ac:dyDescent="0.25">
      <c r="A6071" s="231" t="s">
        <v>8539</v>
      </c>
      <c r="B6071" s="232" t="s">
        <v>8540</v>
      </c>
      <c r="C6071" s="233">
        <v>82512</v>
      </c>
      <c r="D6071" s="233">
        <v>136882</v>
      </c>
      <c r="E6071" s="233">
        <v>112678</v>
      </c>
      <c r="F6071" s="233">
        <v>488550</v>
      </c>
      <c r="G6071" s="233">
        <v>543562</v>
      </c>
      <c r="H6071" s="233">
        <v>366208</v>
      </c>
      <c r="I6071" s="233">
        <v>518739</v>
      </c>
      <c r="J6071" s="233">
        <v>460582</v>
      </c>
      <c r="K6071" s="233">
        <v>185787</v>
      </c>
      <c r="L6071" s="233">
        <v>1721169</v>
      </c>
      <c r="M6071" s="233">
        <v>2235677</v>
      </c>
      <c r="N6071" s="233">
        <v>322015</v>
      </c>
      <c r="O6071" s="233">
        <v>257180</v>
      </c>
      <c r="P6071" s="234">
        <v>221687</v>
      </c>
    </row>
    <row r="6072" spans="1:16" x14ac:dyDescent="0.25">
      <c r="A6072" s="231" t="s">
        <v>1562</v>
      </c>
      <c r="B6072" s="232" t="s">
        <v>9929</v>
      </c>
      <c r="C6072" s="233">
        <v>61229</v>
      </c>
      <c r="D6072" s="233">
        <v>51514</v>
      </c>
      <c r="E6072" s="233">
        <v>62626</v>
      </c>
      <c r="F6072" s="233">
        <v>103477</v>
      </c>
      <c r="G6072" s="233">
        <v>132360</v>
      </c>
      <c r="H6072" s="233">
        <v>129975</v>
      </c>
      <c r="I6072" s="233">
        <v>196558</v>
      </c>
      <c r="J6072" s="233">
        <v>387302</v>
      </c>
      <c r="K6072" s="233">
        <v>156115</v>
      </c>
      <c r="L6072" s="233">
        <v>197773</v>
      </c>
      <c r="M6072" s="233">
        <v>339322</v>
      </c>
      <c r="N6072" s="233">
        <v>1556273</v>
      </c>
      <c r="O6072" s="233">
        <v>1254595</v>
      </c>
      <c r="P6072" s="234">
        <v>458018</v>
      </c>
    </row>
    <row r="6073" spans="1:16" x14ac:dyDescent="0.25">
      <c r="A6073" s="231" t="s">
        <v>7663</v>
      </c>
      <c r="B6073" s="232" t="s">
        <v>9930</v>
      </c>
      <c r="C6073" s="233">
        <v>433916</v>
      </c>
      <c r="D6073" s="233">
        <v>360764</v>
      </c>
      <c r="E6073" s="233">
        <v>475528</v>
      </c>
      <c r="F6073" s="233">
        <v>898536</v>
      </c>
      <c r="G6073" s="233">
        <v>1022348</v>
      </c>
      <c r="H6073" s="233">
        <v>1196699</v>
      </c>
      <c r="I6073" s="233">
        <v>1296937</v>
      </c>
      <c r="J6073" s="233">
        <v>1582044</v>
      </c>
      <c r="K6073" s="233">
        <v>588003</v>
      </c>
      <c r="L6073" s="233">
        <v>888295</v>
      </c>
      <c r="M6073" s="233">
        <v>1120453</v>
      </c>
      <c r="N6073" s="233">
        <v>1035880</v>
      </c>
      <c r="O6073" s="233">
        <v>1586786</v>
      </c>
      <c r="P6073" s="234">
        <v>1519377</v>
      </c>
    </row>
    <row r="6074" spans="1:16" x14ac:dyDescent="0.25">
      <c r="A6074" s="231" t="s">
        <v>8007</v>
      </c>
      <c r="B6074" s="232" t="s">
        <v>9931</v>
      </c>
      <c r="C6074" s="233">
        <v>138299</v>
      </c>
      <c r="D6074" s="233">
        <v>172959</v>
      </c>
      <c r="E6074" s="233">
        <v>194991</v>
      </c>
      <c r="F6074" s="233">
        <v>319760</v>
      </c>
      <c r="G6074" s="233">
        <v>346513</v>
      </c>
      <c r="H6074" s="233">
        <v>343698</v>
      </c>
      <c r="I6074" s="233">
        <v>399118</v>
      </c>
      <c r="J6074" s="233">
        <v>769447</v>
      </c>
      <c r="K6074" s="233">
        <v>383586</v>
      </c>
      <c r="L6074" s="233">
        <v>497924</v>
      </c>
      <c r="M6074" s="233">
        <v>696975</v>
      </c>
      <c r="N6074" s="233">
        <v>660395</v>
      </c>
      <c r="O6074" s="233">
        <v>1259558</v>
      </c>
      <c r="P6074" s="234">
        <v>498663</v>
      </c>
    </row>
    <row r="6075" spans="1:16" x14ac:dyDescent="0.25">
      <c r="A6075" s="231" t="s">
        <v>7608</v>
      </c>
      <c r="B6075" s="232" t="s">
        <v>9932</v>
      </c>
      <c r="C6075" s="233">
        <v>343685</v>
      </c>
      <c r="D6075" s="233">
        <v>396298</v>
      </c>
      <c r="E6075" s="233">
        <v>462964</v>
      </c>
      <c r="F6075" s="233">
        <v>806773</v>
      </c>
      <c r="G6075" s="233">
        <v>1186787</v>
      </c>
      <c r="H6075" s="233">
        <v>1705977</v>
      </c>
      <c r="I6075" s="233">
        <v>2815765</v>
      </c>
      <c r="J6075" s="233">
        <v>3692596</v>
      </c>
      <c r="K6075" s="233">
        <v>1654946</v>
      </c>
      <c r="L6075" s="233">
        <v>2051306</v>
      </c>
      <c r="M6075" s="233">
        <v>2120668</v>
      </c>
      <c r="N6075" s="233">
        <v>2530541</v>
      </c>
      <c r="O6075" s="233">
        <v>2116654</v>
      </c>
      <c r="P6075" s="234">
        <v>1790952</v>
      </c>
    </row>
    <row r="6076" spans="1:16" x14ac:dyDescent="0.25">
      <c r="A6076" s="231" t="s">
        <v>1218</v>
      </c>
      <c r="B6076" s="232" t="s">
        <v>9933</v>
      </c>
      <c r="C6076" s="233">
        <v>947706</v>
      </c>
      <c r="D6076" s="233">
        <v>1063665</v>
      </c>
      <c r="E6076" s="233">
        <v>1366955</v>
      </c>
      <c r="F6076" s="233">
        <v>2783730</v>
      </c>
      <c r="G6076" s="233">
        <v>3137870</v>
      </c>
      <c r="H6076" s="233">
        <v>4288792</v>
      </c>
      <c r="I6076" s="233">
        <v>5452371</v>
      </c>
      <c r="J6076" s="233">
        <v>8081251</v>
      </c>
      <c r="K6076" s="233">
        <v>3012908</v>
      </c>
      <c r="L6076" s="233">
        <v>4770595</v>
      </c>
      <c r="M6076" s="233">
        <v>5417532</v>
      </c>
      <c r="N6076" s="233">
        <v>4161269</v>
      </c>
      <c r="O6076" s="233">
        <v>3907863</v>
      </c>
      <c r="P6076" s="234">
        <v>4211641</v>
      </c>
    </row>
    <row r="6077" spans="1:16" x14ac:dyDescent="0.25">
      <c r="A6077" s="231" t="s">
        <v>342</v>
      </c>
      <c r="B6077" s="232" t="s">
        <v>9934</v>
      </c>
      <c r="C6077" s="233">
        <v>3151582</v>
      </c>
      <c r="D6077" s="233">
        <v>3137839</v>
      </c>
      <c r="E6077" s="233">
        <v>4359757</v>
      </c>
      <c r="F6077" s="233">
        <v>7717344</v>
      </c>
      <c r="G6077" s="233">
        <v>10778815</v>
      </c>
      <c r="H6077" s="233">
        <v>12867363</v>
      </c>
      <c r="I6077" s="233">
        <v>18919796</v>
      </c>
      <c r="J6077" s="233">
        <v>25727823</v>
      </c>
      <c r="K6077" s="233">
        <v>11920611</v>
      </c>
      <c r="L6077" s="233">
        <v>13366891</v>
      </c>
      <c r="M6077" s="233">
        <v>16428102</v>
      </c>
      <c r="N6077" s="233">
        <v>13373107</v>
      </c>
      <c r="O6077" s="233">
        <v>10062759</v>
      </c>
      <c r="P6077" s="234">
        <v>10927675</v>
      </c>
    </row>
    <row r="6078" spans="1:16" x14ac:dyDescent="0.25">
      <c r="A6078" s="231" t="s">
        <v>523</v>
      </c>
      <c r="B6078" s="232" t="s">
        <v>9935</v>
      </c>
      <c r="C6078" s="233">
        <v>1245149</v>
      </c>
      <c r="D6078" s="233">
        <v>1291313</v>
      </c>
      <c r="E6078" s="233">
        <v>1843261</v>
      </c>
      <c r="F6078" s="233">
        <v>2929251</v>
      </c>
      <c r="G6078" s="233">
        <v>3748672</v>
      </c>
      <c r="H6078" s="233">
        <v>4086088</v>
      </c>
      <c r="I6078" s="233">
        <v>5434572</v>
      </c>
      <c r="J6078" s="233">
        <v>7106026</v>
      </c>
      <c r="K6078" s="233">
        <v>2658302</v>
      </c>
      <c r="L6078" s="233">
        <v>3548500</v>
      </c>
      <c r="M6078" s="233">
        <v>4514553</v>
      </c>
      <c r="N6078" s="233">
        <v>4041905</v>
      </c>
      <c r="O6078" s="233">
        <v>3816259</v>
      </c>
      <c r="P6078" s="234">
        <v>3493823</v>
      </c>
    </row>
    <row r="6079" spans="1:16" x14ac:dyDescent="0.25">
      <c r="A6079" s="231" t="s">
        <v>493</v>
      </c>
      <c r="B6079" s="232" t="s">
        <v>6881</v>
      </c>
      <c r="C6079" s="233">
        <v>317068</v>
      </c>
      <c r="D6079" s="233">
        <v>295477</v>
      </c>
      <c r="E6079" s="233">
        <v>321777</v>
      </c>
      <c r="F6079" s="233">
        <v>702853</v>
      </c>
      <c r="G6079" s="233">
        <v>776951</v>
      </c>
      <c r="H6079" s="233">
        <v>1174395</v>
      </c>
      <c r="I6079" s="233">
        <v>1837890</v>
      </c>
      <c r="J6079" s="233">
        <v>1877777</v>
      </c>
      <c r="K6079" s="233">
        <v>690344</v>
      </c>
      <c r="L6079" s="233">
        <v>549505</v>
      </c>
      <c r="M6079" s="233">
        <v>543626</v>
      </c>
      <c r="N6079" s="233">
        <v>557170</v>
      </c>
      <c r="O6079" s="233">
        <v>446102</v>
      </c>
      <c r="P6079" s="234">
        <v>387470</v>
      </c>
    </row>
    <row r="6080" spans="1:16" x14ac:dyDescent="0.25">
      <c r="A6080" s="231" t="s">
        <v>1027</v>
      </c>
      <c r="B6080" s="232" t="s">
        <v>9936</v>
      </c>
      <c r="C6080" s="233">
        <v>1654933</v>
      </c>
      <c r="D6080" s="233">
        <v>1782708</v>
      </c>
      <c r="E6080" s="233">
        <v>2539865</v>
      </c>
      <c r="F6080" s="233">
        <v>3315929</v>
      </c>
      <c r="G6080" s="233">
        <v>3652618</v>
      </c>
      <c r="H6080" s="233">
        <v>2986391</v>
      </c>
      <c r="I6080" s="233">
        <v>3459026</v>
      </c>
      <c r="J6080" s="233">
        <v>4254329</v>
      </c>
      <c r="K6080" s="233">
        <v>3089868</v>
      </c>
      <c r="L6080" s="233">
        <v>4000479</v>
      </c>
      <c r="M6080" s="233">
        <v>4096534</v>
      </c>
      <c r="N6080" s="233">
        <v>3549837</v>
      </c>
      <c r="O6080" s="233">
        <v>3323440</v>
      </c>
      <c r="P6080" s="234">
        <v>3109129</v>
      </c>
    </row>
    <row r="6081" spans="1:16" x14ac:dyDescent="0.25">
      <c r="A6081" s="231" t="s">
        <v>398</v>
      </c>
      <c r="B6081" s="232" t="s">
        <v>9937</v>
      </c>
      <c r="C6081" s="233">
        <v>2644759</v>
      </c>
      <c r="D6081" s="233">
        <v>2914687</v>
      </c>
      <c r="E6081" s="233">
        <v>3585160</v>
      </c>
      <c r="F6081" s="233">
        <v>4234378</v>
      </c>
      <c r="G6081" s="233">
        <v>4764335</v>
      </c>
      <c r="H6081" s="233">
        <v>4831563</v>
      </c>
      <c r="I6081" s="233">
        <v>5480076</v>
      </c>
      <c r="J6081" s="233">
        <v>6394644</v>
      </c>
      <c r="K6081" s="233">
        <v>5555759</v>
      </c>
      <c r="L6081" s="233">
        <v>6211979</v>
      </c>
      <c r="M6081" s="233">
        <v>6620094</v>
      </c>
      <c r="N6081" s="233">
        <v>5848653</v>
      </c>
      <c r="O6081" s="233">
        <v>5704171</v>
      </c>
      <c r="P6081" s="234">
        <v>5747489</v>
      </c>
    </row>
    <row r="6082" spans="1:16" x14ac:dyDescent="0.25">
      <c r="A6082" s="231" t="s">
        <v>94</v>
      </c>
      <c r="B6082" s="232" t="s">
        <v>9938</v>
      </c>
      <c r="C6082" s="233">
        <v>5631556</v>
      </c>
      <c r="D6082" s="233">
        <v>6484152</v>
      </c>
      <c r="E6082" s="233">
        <v>8585345</v>
      </c>
      <c r="F6082" s="233">
        <v>12450889</v>
      </c>
      <c r="G6082" s="233">
        <v>13850269</v>
      </c>
      <c r="H6082" s="233">
        <v>17221671</v>
      </c>
      <c r="I6082" s="233">
        <v>20425519</v>
      </c>
      <c r="J6082" s="233">
        <v>22614769</v>
      </c>
      <c r="K6082" s="233">
        <v>13567667</v>
      </c>
      <c r="L6082" s="233">
        <v>19608068</v>
      </c>
      <c r="M6082" s="233">
        <v>23981743</v>
      </c>
      <c r="N6082" s="233">
        <v>22464703</v>
      </c>
      <c r="O6082" s="233">
        <v>22654174</v>
      </c>
      <c r="P6082" s="234">
        <v>23451474</v>
      </c>
    </row>
    <row r="6083" spans="1:16" x14ac:dyDescent="0.25">
      <c r="A6083" s="231" t="s">
        <v>235</v>
      </c>
      <c r="B6083" s="232" t="s">
        <v>9939</v>
      </c>
      <c r="C6083" s="233">
        <v>2597961</v>
      </c>
      <c r="D6083" s="233">
        <v>2856702</v>
      </c>
      <c r="E6083" s="233">
        <v>3413153</v>
      </c>
      <c r="F6083" s="233">
        <v>4197261</v>
      </c>
      <c r="G6083" s="233">
        <v>4581248</v>
      </c>
      <c r="H6083" s="233">
        <v>5789464</v>
      </c>
      <c r="I6083" s="233">
        <v>8011887</v>
      </c>
      <c r="J6083" s="233">
        <v>10813807</v>
      </c>
      <c r="K6083" s="233">
        <v>6013650</v>
      </c>
      <c r="L6083" s="233">
        <v>8780740</v>
      </c>
      <c r="M6083" s="233">
        <v>11898712</v>
      </c>
      <c r="N6083" s="233">
        <v>11206277</v>
      </c>
      <c r="O6083" s="233">
        <v>11015232</v>
      </c>
      <c r="P6083" s="234">
        <v>11864821</v>
      </c>
    </row>
    <row r="6084" spans="1:16" x14ac:dyDescent="0.25">
      <c r="A6084" s="231" t="s">
        <v>1017</v>
      </c>
      <c r="B6084" s="232" t="s">
        <v>9940</v>
      </c>
      <c r="C6084" s="233">
        <v>241003</v>
      </c>
      <c r="D6084" s="233">
        <v>318226</v>
      </c>
      <c r="E6084" s="233">
        <v>348478</v>
      </c>
      <c r="F6084" s="233">
        <v>472102</v>
      </c>
      <c r="G6084" s="233">
        <v>656846</v>
      </c>
      <c r="H6084" s="233">
        <v>914537</v>
      </c>
      <c r="I6084" s="233">
        <v>1006862</v>
      </c>
      <c r="J6084" s="233">
        <v>1173828</v>
      </c>
      <c r="K6084" s="233">
        <v>895344</v>
      </c>
      <c r="L6084" s="233">
        <v>1036394</v>
      </c>
      <c r="M6084" s="233">
        <v>1277208</v>
      </c>
      <c r="N6084" s="233">
        <v>1285136</v>
      </c>
      <c r="O6084" s="233">
        <v>1141803</v>
      </c>
      <c r="P6084" s="234">
        <v>1115026</v>
      </c>
    </row>
    <row r="6085" spans="1:16" x14ac:dyDescent="0.25">
      <c r="A6085" s="231" t="s">
        <v>1090</v>
      </c>
      <c r="B6085" s="232" t="s">
        <v>9941</v>
      </c>
      <c r="C6085" s="233">
        <v>562759</v>
      </c>
      <c r="D6085" s="233">
        <v>610112</v>
      </c>
      <c r="E6085" s="233">
        <v>753181</v>
      </c>
      <c r="F6085" s="233">
        <v>1014528</v>
      </c>
      <c r="G6085" s="233">
        <v>1301287</v>
      </c>
      <c r="H6085" s="233">
        <v>1548859</v>
      </c>
      <c r="I6085" s="233">
        <v>1911727</v>
      </c>
      <c r="J6085" s="233">
        <v>1656275</v>
      </c>
      <c r="K6085" s="233">
        <v>1001631</v>
      </c>
      <c r="L6085" s="233">
        <v>1447820</v>
      </c>
      <c r="M6085" s="233">
        <v>1552934</v>
      </c>
      <c r="N6085" s="233">
        <v>1324626</v>
      </c>
      <c r="O6085" s="233">
        <v>1314497</v>
      </c>
      <c r="P6085" s="234">
        <v>1291541</v>
      </c>
    </row>
    <row r="6086" spans="1:16" x14ac:dyDescent="0.25">
      <c r="A6086" s="231" t="s">
        <v>7747</v>
      </c>
      <c r="B6086" s="232" t="s">
        <v>9942</v>
      </c>
      <c r="C6086" s="233">
        <v>709295</v>
      </c>
      <c r="D6086" s="233">
        <v>783395</v>
      </c>
      <c r="E6086" s="233">
        <v>1004062</v>
      </c>
      <c r="F6086" s="233">
        <v>1531714</v>
      </c>
      <c r="G6086" s="233">
        <v>1685853</v>
      </c>
      <c r="H6086" s="233">
        <v>1756986</v>
      </c>
      <c r="I6086" s="233">
        <v>2021695</v>
      </c>
      <c r="J6086" s="233">
        <v>1983091</v>
      </c>
      <c r="K6086" s="233">
        <v>1194732</v>
      </c>
      <c r="L6086" s="233">
        <v>1575070</v>
      </c>
      <c r="M6086" s="233">
        <v>1717929</v>
      </c>
      <c r="N6086" s="233">
        <v>1455785</v>
      </c>
      <c r="O6086" s="233">
        <v>1404410</v>
      </c>
      <c r="P6086" s="234">
        <v>1302930</v>
      </c>
    </row>
    <row r="6087" spans="1:16" x14ac:dyDescent="0.25">
      <c r="A6087" s="231" t="s">
        <v>1486</v>
      </c>
      <c r="B6087" s="232" t="s">
        <v>9943</v>
      </c>
      <c r="C6087" s="233">
        <v>165553</v>
      </c>
      <c r="D6087" s="233">
        <v>204306</v>
      </c>
      <c r="E6087" s="233">
        <v>246090</v>
      </c>
      <c r="F6087" s="233">
        <v>434758</v>
      </c>
      <c r="G6087" s="233">
        <v>573701</v>
      </c>
      <c r="H6087" s="233">
        <v>529554</v>
      </c>
      <c r="I6087" s="233">
        <v>596265</v>
      </c>
      <c r="J6087" s="233">
        <v>526346</v>
      </c>
      <c r="K6087" s="233">
        <v>315141</v>
      </c>
      <c r="L6087" s="233">
        <v>394112</v>
      </c>
      <c r="M6087" s="233">
        <v>484920</v>
      </c>
      <c r="N6087" s="233">
        <v>409191</v>
      </c>
      <c r="O6087" s="233">
        <v>389673</v>
      </c>
      <c r="P6087" s="234">
        <v>426423</v>
      </c>
    </row>
    <row r="6088" spans="1:16" x14ac:dyDescent="0.25">
      <c r="A6088" s="231" t="s">
        <v>617</v>
      </c>
      <c r="B6088" s="232" t="s">
        <v>9944</v>
      </c>
      <c r="C6088" s="233">
        <v>376088</v>
      </c>
      <c r="D6088" s="233">
        <v>396167</v>
      </c>
      <c r="E6088" s="233">
        <v>502861</v>
      </c>
      <c r="F6088" s="233">
        <v>804927</v>
      </c>
      <c r="G6088" s="233">
        <v>750533</v>
      </c>
      <c r="H6088" s="233">
        <v>945090</v>
      </c>
      <c r="I6088" s="233">
        <v>1224210</v>
      </c>
      <c r="J6088" s="233">
        <v>1626964</v>
      </c>
      <c r="K6088" s="233">
        <v>900926</v>
      </c>
      <c r="L6088" s="233">
        <v>1364773</v>
      </c>
      <c r="M6088" s="233">
        <v>1866061</v>
      </c>
      <c r="N6088" s="233">
        <v>1658560</v>
      </c>
      <c r="O6088" s="233">
        <v>1516543</v>
      </c>
      <c r="P6088" s="234">
        <v>1325681</v>
      </c>
    </row>
    <row r="6089" spans="1:16" x14ac:dyDescent="0.25">
      <c r="A6089" s="231" t="s">
        <v>560</v>
      </c>
      <c r="B6089" s="232" t="s">
        <v>9945</v>
      </c>
      <c r="C6089" s="233">
        <v>996301</v>
      </c>
      <c r="D6089" s="233">
        <v>963758</v>
      </c>
      <c r="E6089" s="233">
        <v>1243895</v>
      </c>
      <c r="F6089" s="233">
        <v>1860866</v>
      </c>
      <c r="G6089" s="233">
        <v>2116279</v>
      </c>
      <c r="H6089" s="233">
        <v>2647253</v>
      </c>
      <c r="I6089" s="233">
        <v>3617798</v>
      </c>
      <c r="J6089" s="233">
        <v>4084964</v>
      </c>
      <c r="K6089" s="233">
        <v>1817763</v>
      </c>
      <c r="L6089" s="233">
        <v>2769576</v>
      </c>
      <c r="M6089" s="233">
        <v>3815913</v>
      </c>
      <c r="N6089" s="233">
        <v>3615564</v>
      </c>
      <c r="O6089" s="233">
        <v>3072809</v>
      </c>
      <c r="P6089" s="234">
        <v>3555486</v>
      </c>
    </row>
    <row r="6090" spans="1:16" x14ac:dyDescent="0.25">
      <c r="A6090" s="231" t="s">
        <v>414</v>
      </c>
      <c r="B6090" s="232" t="s">
        <v>9946</v>
      </c>
      <c r="C6090" s="233">
        <v>249096</v>
      </c>
      <c r="D6090" s="233">
        <v>260034</v>
      </c>
      <c r="E6090" s="233">
        <v>321526</v>
      </c>
      <c r="F6090" s="233">
        <v>479698</v>
      </c>
      <c r="G6090" s="233">
        <v>536531</v>
      </c>
      <c r="H6090" s="233">
        <v>868881</v>
      </c>
      <c r="I6090" s="233">
        <v>1027689</v>
      </c>
      <c r="J6090" s="233">
        <v>1038760</v>
      </c>
      <c r="K6090" s="233">
        <v>519605</v>
      </c>
      <c r="L6090" s="233">
        <v>712270</v>
      </c>
      <c r="M6090" s="233">
        <v>888625</v>
      </c>
      <c r="N6090" s="233">
        <v>752160</v>
      </c>
      <c r="O6090" s="233">
        <v>630536</v>
      </c>
      <c r="P6090" s="234">
        <v>570992</v>
      </c>
    </row>
    <row r="6091" spans="1:16" x14ac:dyDescent="0.25">
      <c r="A6091" s="231" t="s">
        <v>338</v>
      </c>
      <c r="B6091" s="232" t="s">
        <v>4331</v>
      </c>
      <c r="C6091" s="233">
        <v>501130</v>
      </c>
      <c r="D6091" s="233">
        <v>534277</v>
      </c>
      <c r="E6091" s="233">
        <v>656991</v>
      </c>
      <c r="F6091" s="233">
        <v>1069013</v>
      </c>
      <c r="G6091" s="233">
        <v>1119151</v>
      </c>
      <c r="H6091" s="233">
        <v>1458910</v>
      </c>
      <c r="I6091" s="233">
        <v>2357206</v>
      </c>
      <c r="J6091" s="233">
        <v>2865736</v>
      </c>
      <c r="K6091" s="233">
        <v>1277371</v>
      </c>
      <c r="L6091" s="233">
        <v>1617300</v>
      </c>
      <c r="M6091" s="233">
        <v>1892279</v>
      </c>
      <c r="N6091" s="233">
        <v>1655352</v>
      </c>
      <c r="O6091" s="233">
        <v>1602154</v>
      </c>
      <c r="P6091" s="234">
        <v>1494280</v>
      </c>
    </row>
    <row r="6092" spans="1:16" x14ac:dyDescent="0.25">
      <c r="A6092" s="231" t="s">
        <v>267</v>
      </c>
      <c r="B6092" s="232" t="s">
        <v>5760</v>
      </c>
      <c r="C6092" s="233">
        <v>877725</v>
      </c>
      <c r="D6092" s="233">
        <v>886985</v>
      </c>
      <c r="E6092" s="233">
        <v>1205889</v>
      </c>
      <c r="F6092" s="233">
        <v>2062402</v>
      </c>
      <c r="G6092" s="233">
        <v>1877220</v>
      </c>
      <c r="H6092" s="233">
        <v>2460774</v>
      </c>
      <c r="I6092" s="233">
        <v>3892807</v>
      </c>
      <c r="J6092" s="233">
        <v>4043414</v>
      </c>
      <c r="K6092" s="233">
        <v>1789370</v>
      </c>
      <c r="L6092" s="233">
        <v>2275055</v>
      </c>
      <c r="M6092" s="233">
        <v>3046273</v>
      </c>
      <c r="N6092" s="233">
        <v>2703892</v>
      </c>
      <c r="O6092" s="233">
        <v>2399406</v>
      </c>
      <c r="P6092" s="234">
        <v>2287127</v>
      </c>
    </row>
    <row r="6093" spans="1:16" x14ac:dyDescent="0.25">
      <c r="A6093" s="231" t="s">
        <v>1429</v>
      </c>
      <c r="B6093" s="232" t="s">
        <v>5780</v>
      </c>
      <c r="C6093" s="233">
        <v>294139</v>
      </c>
      <c r="D6093" s="233">
        <v>282756</v>
      </c>
      <c r="E6093" s="233">
        <v>359832</v>
      </c>
      <c r="F6093" s="233">
        <v>526662</v>
      </c>
      <c r="G6093" s="233">
        <v>527145</v>
      </c>
      <c r="H6093" s="233">
        <v>645049</v>
      </c>
      <c r="I6093" s="233">
        <v>810184</v>
      </c>
      <c r="J6093" s="233">
        <v>959478</v>
      </c>
      <c r="K6093" s="233">
        <v>610753</v>
      </c>
      <c r="L6093" s="233">
        <v>668412</v>
      </c>
      <c r="M6093" s="233">
        <v>816863</v>
      </c>
      <c r="N6093" s="233">
        <v>737916</v>
      </c>
      <c r="O6093" s="233">
        <v>739807</v>
      </c>
      <c r="P6093" s="234">
        <v>704428</v>
      </c>
    </row>
    <row r="6094" spans="1:16" x14ac:dyDescent="0.25">
      <c r="A6094" s="231" t="s">
        <v>1329</v>
      </c>
      <c r="B6094" s="232" t="s">
        <v>5779</v>
      </c>
      <c r="C6094" s="233">
        <v>423814</v>
      </c>
      <c r="D6094" s="233">
        <v>444306</v>
      </c>
      <c r="E6094" s="233">
        <v>513860</v>
      </c>
      <c r="F6094" s="233">
        <v>689968</v>
      </c>
      <c r="G6094" s="233">
        <v>819673</v>
      </c>
      <c r="H6094" s="233">
        <v>887502</v>
      </c>
      <c r="I6094" s="233">
        <v>1096236</v>
      </c>
      <c r="J6094" s="233">
        <v>1345074</v>
      </c>
      <c r="K6094" s="233">
        <v>1030329</v>
      </c>
      <c r="L6094" s="233">
        <v>1569540</v>
      </c>
      <c r="M6094" s="233">
        <v>1908304</v>
      </c>
      <c r="N6094" s="233">
        <v>1341496</v>
      </c>
      <c r="O6094" s="233">
        <v>1287545</v>
      </c>
      <c r="P6094" s="234">
        <v>1325056</v>
      </c>
    </row>
    <row r="6095" spans="1:16" x14ac:dyDescent="0.25">
      <c r="A6095" s="231" t="s">
        <v>8913</v>
      </c>
      <c r="B6095" s="232" t="s">
        <v>8914</v>
      </c>
      <c r="C6095" s="233">
        <v>169160</v>
      </c>
      <c r="D6095" s="233">
        <v>174384</v>
      </c>
      <c r="E6095" s="233">
        <v>209755</v>
      </c>
      <c r="F6095" s="233">
        <v>271087</v>
      </c>
      <c r="G6095" s="233">
        <v>233210</v>
      </c>
      <c r="H6095" s="233">
        <v>360996</v>
      </c>
      <c r="I6095" s="233">
        <v>989777</v>
      </c>
      <c r="J6095" s="233">
        <v>605992</v>
      </c>
      <c r="K6095" s="233">
        <v>202587</v>
      </c>
      <c r="L6095" s="233">
        <v>310336</v>
      </c>
      <c r="M6095" s="233">
        <v>379123</v>
      </c>
      <c r="N6095" s="233">
        <v>467580</v>
      </c>
      <c r="O6095" s="233">
        <v>443533</v>
      </c>
      <c r="P6095" s="234">
        <v>344766</v>
      </c>
    </row>
    <row r="6096" spans="1:16" x14ac:dyDescent="0.25">
      <c r="A6096" s="231" t="s">
        <v>7665</v>
      </c>
      <c r="B6096" s="232" t="s">
        <v>9947</v>
      </c>
      <c r="C6096" s="233">
        <v>436079</v>
      </c>
      <c r="D6096" s="233">
        <v>495102</v>
      </c>
      <c r="E6096" s="233">
        <v>598275</v>
      </c>
      <c r="F6096" s="233">
        <v>907533</v>
      </c>
      <c r="G6096" s="233">
        <v>1069505</v>
      </c>
      <c r="H6096" s="233">
        <v>1694050</v>
      </c>
      <c r="I6096" s="233">
        <v>2341060</v>
      </c>
      <c r="J6096" s="233">
        <v>2143332</v>
      </c>
      <c r="K6096" s="233">
        <v>956738</v>
      </c>
      <c r="L6096" s="233">
        <v>1328991</v>
      </c>
      <c r="M6096" s="233">
        <v>1959878</v>
      </c>
      <c r="N6096" s="233">
        <v>1638658</v>
      </c>
      <c r="O6096" s="233">
        <v>1465963</v>
      </c>
      <c r="P6096" s="234">
        <v>1517791</v>
      </c>
    </row>
    <row r="6097" spans="1:16" x14ac:dyDescent="0.25">
      <c r="A6097" s="231" t="s">
        <v>2226</v>
      </c>
      <c r="B6097" s="232" t="s">
        <v>9948</v>
      </c>
      <c r="C6097" s="233">
        <v>48993</v>
      </c>
      <c r="D6097" s="233">
        <v>51920</v>
      </c>
      <c r="E6097" s="233">
        <v>55838</v>
      </c>
      <c r="F6097" s="233">
        <v>68986</v>
      </c>
      <c r="G6097" s="233">
        <v>62378</v>
      </c>
      <c r="H6097" s="233">
        <v>71699</v>
      </c>
      <c r="I6097" s="233">
        <v>103175</v>
      </c>
      <c r="J6097" s="233">
        <v>97758</v>
      </c>
      <c r="K6097" s="233">
        <v>62690</v>
      </c>
      <c r="L6097" s="233">
        <v>74816</v>
      </c>
      <c r="M6097" s="233">
        <v>78714</v>
      </c>
      <c r="N6097" s="233">
        <v>62438</v>
      </c>
      <c r="O6097" s="233">
        <v>57253</v>
      </c>
      <c r="P6097" s="234">
        <v>95835</v>
      </c>
    </row>
    <row r="6098" spans="1:16" x14ac:dyDescent="0.25">
      <c r="A6098" s="231" t="s">
        <v>57</v>
      </c>
      <c r="B6098" s="232" t="s">
        <v>9949</v>
      </c>
      <c r="C6098" s="233">
        <v>2169996</v>
      </c>
      <c r="D6098" s="233">
        <v>2402233</v>
      </c>
      <c r="E6098" s="233">
        <v>3052816</v>
      </c>
      <c r="F6098" s="233">
        <v>4735127</v>
      </c>
      <c r="G6098" s="233">
        <v>4821998</v>
      </c>
      <c r="H6098" s="233">
        <v>7421880</v>
      </c>
      <c r="I6098" s="233">
        <v>9526284</v>
      </c>
      <c r="J6098" s="233">
        <v>8341111</v>
      </c>
      <c r="K6098" s="233">
        <v>4357862</v>
      </c>
      <c r="L6098" s="233">
        <v>7214233</v>
      </c>
      <c r="M6098" s="233">
        <v>8436449</v>
      </c>
      <c r="N6098" s="233">
        <v>6970453</v>
      </c>
      <c r="O6098" s="233">
        <v>6533675</v>
      </c>
      <c r="P6098" s="234">
        <v>7497127</v>
      </c>
    </row>
    <row r="6099" spans="1:16" x14ac:dyDescent="0.25">
      <c r="A6099" s="231" t="s">
        <v>1704</v>
      </c>
      <c r="B6099" s="232" t="s">
        <v>5781</v>
      </c>
      <c r="C6099" s="233">
        <v>416914</v>
      </c>
      <c r="D6099" s="233">
        <v>451548</v>
      </c>
      <c r="E6099" s="233">
        <v>593069</v>
      </c>
      <c r="F6099" s="233">
        <v>853092</v>
      </c>
      <c r="G6099" s="233">
        <v>952567</v>
      </c>
      <c r="H6099" s="233">
        <v>1138738</v>
      </c>
      <c r="I6099" s="233">
        <v>1458943</v>
      </c>
      <c r="J6099" s="233">
        <v>1385518</v>
      </c>
      <c r="K6099" s="233">
        <v>754423</v>
      </c>
      <c r="L6099" s="233">
        <v>1269871</v>
      </c>
      <c r="M6099" s="233">
        <v>1503325</v>
      </c>
      <c r="N6099" s="233">
        <v>1312896</v>
      </c>
      <c r="O6099" s="233">
        <v>1224103</v>
      </c>
      <c r="P6099" s="234">
        <v>1317815</v>
      </c>
    </row>
    <row r="6100" spans="1:16" x14ac:dyDescent="0.25">
      <c r="A6100" s="231" t="s">
        <v>842</v>
      </c>
      <c r="B6100" s="232" t="s">
        <v>9950</v>
      </c>
      <c r="C6100" s="233">
        <v>209931</v>
      </c>
      <c r="D6100" s="233">
        <v>231615</v>
      </c>
      <c r="E6100" s="233">
        <v>297744</v>
      </c>
      <c r="F6100" s="233">
        <v>402271</v>
      </c>
      <c r="G6100" s="233">
        <v>420342</v>
      </c>
      <c r="H6100" s="233">
        <v>522507</v>
      </c>
      <c r="I6100" s="233">
        <v>742262</v>
      </c>
      <c r="J6100" s="233">
        <v>582961</v>
      </c>
      <c r="K6100" s="233">
        <v>338146</v>
      </c>
      <c r="L6100" s="233">
        <v>476945</v>
      </c>
      <c r="M6100" s="233">
        <v>612225</v>
      </c>
      <c r="N6100" s="233">
        <v>570767</v>
      </c>
      <c r="O6100" s="233">
        <v>535111</v>
      </c>
      <c r="P6100" s="234">
        <v>540373</v>
      </c>
    </row>
    <row r="6101" spans="1:16" x14ac:dyDescent="0.25">
      <c r="A6101" s="231" t="s">
        <v>974</v>
      </c>
      <c r="B6101" s="232" t="s">
        <v>9951</v>
      </c>
      <c r="C6101" s="233">
        <v>230364</v>
      </c>
      <c r="D6101" s="233">
        <v>236054</v>
      </c>
      <c r="E6101" s="233">
        <v>282056</v>
      </c>
      <c r="F6101" s="233">
        <v>359870</v>
      </c>
      <c r="G6101" s="233">
        <v>480074</v>
      </c>
      <c r="H6101" s="233">
        <v>571531</v>
      </c>
      <c r="I6101" s="233">
        <v>860889</v>
      </c>
      <c r="J6101" s="233">
        <v>907361</v>
      </c>
      <c r="K6101" s="233">
        <v>504990</v>
      </c>
      <c r="L6101" s="233">
        <v>629125</v>
      </c>
      <c r="M6101" s="233">
        <v>853476</v>
      </c>
      <c r="N6101" s="233">
        <v>833913</v>
      </c>
      <c r="O6101" s="233">
        <v>764791</v>
      </c>
      <c r="P6101" s="234">
        <v>761389</v>
      </c>
    </row>
    <row r="6102" spans="1:16" x14ac:dyDescent="0.25">
      <c r="A6102" s="231" t="s">
        <v>1266</v>
      </c>
      <c r="B6102" s="232" t="s">
        <v>4303</v>
      </c>
      <c r="C6102" s="233">
        <v>272180</v>
      </c>
      <c r="D6102" s="233">
        <v>273267</v>
      </c>
      <c r="E6102" s="233">
        <v>323233</v>
      </c>
      <c r="F6102" s="233">
        <v>499910</v>
      </c>
      <c r="G6102" s="233">
        <v>530156</v>
      </c>
      <c r="H6102" s="233">
        <v>691019</v>
      </c>
      <c r="I6102" s="233">
        <v>890117</v>
      </c>
      <c r="J6102" s="233">
        <v>965391</v>
      </c>
      <c r="K6102" s="233">
        <v>570537</v>
      </c>
      <c r="L6102" s="233">
        <v>677337</v>
      </c>
      <c r="M6102" s="233">
        <v>789161</v>
      </c>
      <c r="N6102" s="233">
        <v>748104</v>
      </c>
      <c r="O6102" s="233">
        <v>714816</v>
      </c>
      <c r="P6102" s="234">
        <v>729700</v>
      </c>
    </row>
    <row r="6103" spans="1:16" x14ac:dyDescent="0.25">
      <c r="A6103" s="231" t="s">
        <v>1318</v>
      </c>
      <c r="B6103" s="232" t="s">
        <v>5806</v>
      </c>
      <c r="C6103" s="233">
        <v>789700</v>
      </c>
      <c r="D6103" s="233">
        <v>802838</v>
      </c>
      <c r="E6103" s="233">
        <v>920491</v>
      </c>
      <c r="F6103" s="233">
        <v>1276728</v>
      </c>
      <c r="G6103" s="233">
        <v>1432869</v>
      </c>
      <c r="H6103" s="233">
        <v>1793758</v>
      </c>
      <c r="I6103" s="233">
        <v>2348411</v>
      </c>
      <c r="J6103" s="233">
        <v>2200651</v>
      </c>
      <c r="K6103" s="233">
        <v>1300997</v>
      </c>
      <c r="L6103" s="233">
        <v>2092181</v>
      </c>
      <c r="M6103" s="233">
        <v>2518400</v>
      </c>
      <c r="N6103" s="233">
        <v>2180125</v>
      </c>
      <c r="O6103" s="233">
        <v>2136259</v>
      </c>
      <c r="P6103" s="234">
        <v>2251167</v>
      </c>
    </row>
    <row r="6104" spans="1:16" x14ac:dyDescent="0.25">
      <c r="A6104" s="231" t="s">
        <v>8789</v>
      </c>
      <c r="B6104" s="232" t="s">
        <v>9952</v>
      </c>
      <c r="C6104" s="233">
        <v>219962</v>
      </c>
      <c r="D6104" s="233">
        <v>170227</v>
      </c>
      <c r="E6104" s="233">
        <v>256175</v>
      </c>
      <c r="F6104" s="233">
        <v>404498</v>
      </c>
      <c r="G6104" s="233">
        <v>559863</v>
      </c>
      <c r="H6104" s="233">
        <v>765054</v>
      </c>
      <c r="I6104" s="233">
        <v>1199296</v>
      </c>
      <c r="J6104" s="233">
        <v>1673139</v>
      </c>
      <c r="K6104" s="233">
        <v>533579</v>
      </c>
      <c r="L6104" s="233">
        <v>786202</v>
      </c>
      <c r="M6104" s="233">
        <v>1098578</v>
      </c>
      <c r="N6104" s="233">
        <v>803031</v>
      </c>
      <c r="O6104" s="233">
        <v>853721</v>
      </c>
      <c r="P6104" s="234">
        <v>798416</v>
      </c>
    </row>
    <row r="6105" spans="1:16" x14ac:dyDescent="0.25">
      <c r="A6105" s="231" t="s">
        <v>2193</v>
      </c>
      <c r="B6105" s="232" t="s">
        <v>9953</v>
      </c>
      <c r="C6105" s="233">
        <v>1528579</v>
      </c>
      <c r="D6105" s="233">
        <v>1430267</v>
      </c>
      <c r="E6105" s="233">
        <v>1762848</v>
      </c>
      <c r="F6105" s="233">
        <v>2655639</v>
      </c>
      <c r="G6105" s="233">
        <v>3726563</v>
      </c>
      <c r="H6105" s="233">
        <v>4112652</v>
      </c>
      <c r="I6105" s="233">
        <v>6276296</v>
      </c>
      <c r="J6105" s="233">
        <v>10927746</v>
      </c>
      <c r="K6105" s="233">
        <v>2947598</v>
      </c>
      <c r="L6105" s="233">
        <v>5755849</v>
      </c>
      <c r="M6105" s="233">
        <v>8675759</v>
      </c>
      <c r="N6105" s="233">
        <v>8701653</v>
      </c>
      <c r="O6105" s="233">
        <v>9457590</v>
      </c>
      <c r="P6105" s="234">
        <v>14105300</v>
      </c>
    </row>
    <row r="6106" spans="1:16" x14ac:dyDescent="0.25">
      <c r="A6106" s="231" t="s">
        <v>8921</v>
      </c>
      <c r="B6106" s="232" t="s">
        <v>8922</v>
      </c>
      <c r="C6106" s="233">
        <v>94064</v>
      </c>
      <c r="D6106" s="233">
        <v>93305</v>
      </c>
      <c r="E6106" s="233">
        <v>117546</v>
      </c>
      <c r="F6106" s="233">
        <v>163812</v>
      </c>
      <c r="G6106" s="233">
        <v>202043</v>
      </c>
      <c r="H6106" s="233">
        <v>227798</v>
      </c>
      <c r="I6106" s="233">
        <v>366329</v>
      </c>
      <c r="J6106" s="233">
        <v>729551</v>
      </c>
      <c r="K6106" s="233">
        <v>369308</v>
      </c>
      <c r="L6106" s="233">
        <v>498493</v>
      </c>
      <c r="M6106" s="233">
        <v>638092</v>
      </c>
      <c r="N6106" s="233">
        <v>596688</v>
      </c>
      <c r="O6106" s="233">
        <v>568543</v>
      </c>
      <c r="P6106" s="234">
        <v>588812</v>
      </c>
    </row>
    <row r="6107" spans="1:16" x14ac:dyDescent="0.25">
      <c r="A6107" s="231" t="s">
        <v>1314</v>
      </c>
      <c r="B6107" s="232" t="s">
        <v>6999</v>
      </c>
      <c r="C6107" s="233">
        <v>447411</v>
      </c>
      <c r="D6107" s="233">
        <v>459237</v>
      </c>
      <c r="E6107" s="233">
        <v>571869</v>
      </c>
      <c r="F6107" s="233">
        <v>855624</v>
      </c>
      <c r="G6107" s="233">
        <v>906905</v>
      </c>
      <c r="H6107" s="233">
        <v>1012252</v>
      </c>
      <c r="I6107" s="233">
        <v>1264918</v>
      </c>
      <c r="J6107" s="233">
        <v>1550192</v>
      </c>
      <c r="K6107" s="233">
        <v>928195</v>
      </c>
      <c r="L6107" s="233">
        <v>1459786</v>
      </c>
      <c r="M6107" s="233">
        <v>1903378</v>
      </c>
      <c r="N6107" s="233">
        <v>1747470</v>
      </c>
      <c r="O6107" s="233">
        <v>1692839</v>
      </c>
      <c r="P6107" s="234">
        <v>1768547</v>
      </c>
    </row>
    <row r="6108" spans="1:16" x14ac:dyDescent="0.25">
      <c r="A6108" s="231" t="s">
        <v>1022</v>
      </c>
      <c r="B6108" s="232" t="s">
        <v>4305</v>
      </c>
      <c r="C6108" s="233">
        <v>518246</v>
      </c>
      <c r="D6108" s="233">
        <v>472840</v>
      </c>
      <c r="E6108" s="233">
        <v>478882</v>
      </c>
      <c r="F6108" s="233">
        <v>764013</v>
      </c>
      <c r="G6108" s="233">
        <v>958294</v>
      </c>
      <c r="H6108" s="233">
        <v>1212680</v>
      </c>
      <c r="I6108" s="233">
        <v>1787189</v>
      </c>
      <c r="J6108" s="233">
        <v>2051460</v>
      </c>
      <c r="K6108" s="233">
        <v>1322430</v>
      </c>
      <c r="L6108" s="233">
        <v>1475808</v>
      </c>
      <c r="M6108" s="233">
        <v>1488329</v>
      </c>
      <c r="N6108" s="233">
        <v>1547907</v>
      </c>
      <c r="O6108" s="233">
        <v>1651025</v>
      </c>
      <c r="P6108" s="234">
        <v>1740569</v>
      </c>
    </row>
    <row r="6109" spans="1:16" x14ac:dyDescent="0.25">
      <c r="A6109" s="231" t="s">
        <v>1320</v>
      </c>
      <c r="B6109" s="232" t="s">
        <v>6551</v>
      </c>
      <c r="C6109" s="233">
        <v>813743</v>
      </c>
      <c r="D6109" s="233">
        <v>801247</v>
      </c>
      <c r="E6109" s="233">
        <v>886530</v>
      </c>
      <c r="F6109" s="233">
        <v>1204540</v>
      </c>
      <c r="G6109" s="233">
        <v>1407385</v>
      </c>
      <c r="H6109" s="233">
        <v>1637363</v>
      </c>
      <c r="I6109" s="233">
        <v>2219260</v>
      </c>
      <c r="J6109" s="233">
        <v>2927347</v>
      </c>
      <c r="K6109" s="233">
        <v>2696614</v>
      </c>
      <c r="L6109" s="233">
        <v>2689761</v>
      </c>
      <c r="M6109" s="233">
        <v>3254477</v>
      </c>
      <c r="N6109" s="233">
        <v>3162313</v>
      </c>
      <c r="O6109" s="233">
        <v>3075660</v>
      </c>
      <c r="P6109" s="234">
        <v>2954858</v>
      </c>
    </row>
    <row r="6110" spans="1:16" x14ac:dyDescent="0.25">
      <c r="A6110" s="231" t="s">
        <v>3130</v>
      </c>
      <c r="B6110" s="232" t="s">
        <v>6489</v>
      </c>
      <c r="C6110" s="233">
        <v>1390889</v>
      </c>
      <c r="D6110" s="233">
        <v>1698498</v>
      </c>
      <c r="E6110" s="233">
        <v>1550707</v>
      </c>
      <c r="F6110" s="233">
        <v>1829507</v>
      </c>
      <c r="G6110" s="233">
        <v>2889366</v>
      </c>
      <c r="H6110" s="233">
        <v>4270425</v>
      </c>
      <c r="I6110" s="233">
        <v>906556</v>
      </c>
      <c r="J6110" s="233">
        <v>516310</v>
      </c>
      <c r="K6110" s="233">
        <v>104490</v>
      </c>
      <c r="L6110" s="233">
        <v>52721</v>
      </c>
      <c r="M6110" s="233">
        <v>36455</v>
      </c>
      <c r="N6110" s="233">
        <v>103522</v>
      </c>
      <c r="O6110" s="233">
        <v>34429</v>
      </c>
      <c r="P6110" s="234">
        <v>374</v>
      </c>
    </row>
    <row r="6111" spans="1:16" x14ac:dyDescent="0.25">
      <c r="A6111" s="231" t="s">
        <v>5807</v>
      </c>
      <c r="B6111" s="232" t="s">
        <v>5808</v>
      </c>
      <c r="C6111" s="233"/>
      <c r="D6111" s="233"/>
      <c r="E6111" s="233"/>
      <c r="F6111" s="233"/>
      <c r="G6111" s="233"/>
      <c r="H6111" s="233"/>
      <c r="I6111" s="233">
        <v>523535</v>
      </c>
      <c r="J6111" s="233">
        <v>811557</v>
      </c>
      <c r="K6111" s="233">
        <v>465998</v>
      </c>
      <c r="L6111" s="233">
        <v>488052</v>
      </c>
      <c r="M6111" s="233">
        <v>649016</v>
      </c>
      <c r="N6111" s="233">
        <v>627273</v>
      </c>
      <c r="O6111" s="233">
        <v>748376</v>
      </c>
      <c r="P6111" s="234">
        <v>698426</v>
      </c>
    </row>
    <row r="6112" spans="1:16" x14ac:dyDescent="0.25">
      <c r="A6112" s="231" t="s">
        <v>3035</v>
      </c>
      <c r="B6112" s="232" t="s">
        <v>5782</v>
      </c>
      <c r="C6112" s="233">
        <v>502465</v>
      </c>
      <c r="D6112" s="233">
        <v>394473</v>
      </c>
      <c r="E6112" s="233">
        <v>402864</v>
      </c>
      <c r="F6112" s="233">
        <v>550168</v>
      </c>
      <c r="G6112" s="233">
        <v>814367</v>
      </c>
      <c r="H6112" s="233">
        <v>1043081</v>
      </c>
      <c r="I6112" s="233">
        <v>268205</v>
      </c>
      <c r="J6112" s="233">
        <v>165624</v>
      </c>
      <c r="K6112" s="233">
        <v>62898</v>
      </c>
      <c r="L6112" s="233">
        <v>25449</v>
      </c>
      <c r="M6112" s="233">
        <v>2524</v>
      </c>
      <c r="N6112" s="233">
        <v>4707</v>
      </c>
      <c r="O6112" s="233">
        <v>642</v>
      </c>
      <c r="P6112" s="234">
        <v>1575</v>
      </c>
    </row>
    <row r="6113" spans="1:16" x14ac:dyDescent="0.25">
      <c r="A6113" s="231" t="s">
        <v>1240</v>
      </c>
      <c r="B6113" s="232" t="s">
        <v>5793</v>
      </c>
      <c r="C6113" s="233">
        <v>2430884</v>
      </c>
      <c r="D6113" s="233">
        <v>2269941</v>
      </c>
      <c r="E6113" s="233">
        <v>2204384</v>
      </c>
      <c r="F6113" s="233">
        <v>3267974</v>
      </c>
      <c r="G6113" s="233">
        <v>6175711</v>
      </c>
      <c r="H6113" s="233">
        <v>9413698</v>
      </c>
      <c r="I6113" s="233">
        <v>8878988</v>
      </c>
      <c r="J6113" s="233">
        <v>12745892</v>
      </c>
      <c r="K6113" s="233">
        <v>7869595</v>
      </c>
      <c r="L6113" s="233">
        <v>8131136</v>
      </c>
      <c r="M6113" s="233">
        <v>9915860</v>
      </c>
      <c r="N6113" s="233">
        <v>11295852</v>
      </c>
      <c r="O6113" s="233">
        <v>11546407</v>
      </c>
      <c r="P6113" s="234">
        <v>11340255</v>
      </c>
    </row>
    <row r="6114" spans="1:16" x14ac:dyDescent="0.25">
      <c r="A6114" s="231" t="s">
        <v>2245</v>
      </c>
      <c r="B6114" s="232" t="s">
        <v>9954</v>
      </c>
      <c r="C6114" s="233">
        <v>590998</v>
      </c>
      <c r="D6114" s="233">
        <v>567523</v>
      </c>
      <c r="E6114" s="233">
        <v>676623</v>
      </c>
      <c r="F6114" s="233">
        <v>937198</v>
      </c>
      <c r="G6114" s="233">
        <v>1362474</v>
      </c>
      <c r="H6114" s="233">
        <v>1471447</v>
      </c>
      <c r="I6114" s="233">
        <v>2096991</v>
      </c>
      <c r="J6114" s="233">
        <v>2222482</v>
      </c>
      <c r="K6114" s="233">
        <v>1175394</v>
      </c>
      <c r="L6114" s="233">
        <v>1383784</v>
      </c>
      <c r="M6114" s="233">
        <v>1889795</v>
      </c>
      <c r="N6114" s="233">
        <v>1616070</v>
      </c>
      <c r="O6114" s="233">
        <v>1560997</v>
      </c>
      <c r="P6114" s="234">
        <v>1515292</v>
      </c>
    </row>
    <row r="6115" spans="1:16" x14ac:dyDescent="0.25">
      <c r="A6115" s="231" t="s">
        <v>652</v>
      </c>
      <c r="B6115" s="232" t="s">
        <v>9955</v>
      </c>
      <c r="C6115" s="233">
        <v>1291860</v>
      </c>
      <c r="D6115" s="233">
        <v>1300455</v>
      </c>
      <c r="E6115" s="233">
        <v>1526487</v>
      </c>
      <c r="F6115" s="233">
        <v>2303086</v>
      </c>
      <c r="G6115" s="233">
        <v>3100769</v>
      </c>
      <c r="H6115" s="233">
        <v>3685528</v>
      </c>
      <c r="I6115" s="233">
        <v>4694057</v>
      </c>
      <c r="J6115" s="233">
        <v>5073075</v>
      </c>
      <c r="K6115" s="233">
        <v>2659260</v>
      </c>
      <c r="L6115" s="233">
        <v>3302861</v>
      </c>
      <c r="M6115" s="233">
        <v>4513083</v>
      </c>
      <c r="N6115" s="233">
        <v>4079829</v>
      </c>
      <c r="O6115" s="233">
        <v>3380925</v>
      </c>
      <c r="P6115" s="234">
        <v>3355025</v>
      </c>
    </row>
    <row r="6116" spans="1:16" x14ac:dyDescent="0.25">
      <c r="A6116" s="231" t="s">
        <v>2248</v>
      </c>
      <c r="B6116" s="232" t="s">
        <v>9956</v>
      </c>
      <c r="C6116" s="233">
        <v>621618</v>
      </c>
      <c r="D6116" s="233">
        <v>620225</v>
      </c>
      <c r="E6116" s="233">
        <v>875910</v>
      </c>
      <c r="F6116" s="233">
        <v>1120472</v>
      </c>
      <c r="G6116" s="233">
        <v>1282540</v>
      </c>
      <c r="H6116" s="233">
        <v>1762742</v>
      </c>
      <c r="I6116" s="233">
        <v>2791356</v>
      </c>
      <c r="J6116" s="233">
        <v>3141982</v>
      </c>
      <c r="K6116" s="233">
        <v>2067821</v>
      </c>
      <c r="L6116" s="233">
        <v>2083784</v>
      </c>
      <c r="M6116" s="233">
        <v>2764277</v>
      </c>
      <c r="N6116" s="233">
        <v>2758592</v>
      </c>
      <c r="O6116" s="233">
        <v>2939050</v>
      </c>
      <c r="P6116" s="234">
        <v>3072640</v>
      </c>
    </row>
    <row r="6117" spans="1:16" x14ac:dyDescent="0.25">
      <c r="A6117" s="231" t="s">
        <v>713</v>
      </c>
      <c r="B6117" s="232" t="s">
        <v>9957</v>
      </c>
      <c r="C6117" s="233">
        <v>606002</v>
      </c>
      <c r="D6117" s="233">
        <v>636645</v>
      </c>
      <c r="E6117" s="233">
        <v>716789</v>
      </c>
      <c r="F6117" s="233">
        <v>952693</v>
      </c>
      <c r="G6117" s="233">
        <v>1300772</v>
      </c>
      <c r="H6117" s="233">
        <v>1561965</v>
      </c>
      <c r="I6117" s="233">
        <v>2300484</v>
      </c>
      <c r="J6117" s="233">
        <v>2563141</v>
      </c>
      <c r="K6117" s="233">
        <v>1536184</v>
      </c>
      <c r="L6117" s="233">
        <v>1419856</v>
      </c>
      <c r="M6117" s="233">
        <v>1836206</v>
      </c>
      <c r="N6117" s="233">
        <v>1749658</v>
      </c>
      <c r="O6117" s="233">
        <v>1805749</v>
      </c>
      <c r="P6117" s="234">
        <v>1858866</v>
      </c>
    </row>
    <row r="6118" spans="1:16" x14ac:dyDescent="0.25">
      <c r="A6118" s="231" t="s">
        <v>7458</v>
      </c>
      <c r="B6118" s="232" t="s">
        <v>9958</v>
      </c>
      <c r="C6118" s="233">
        <v>288137</v>
      </c>
      <c r="D6118" s="233">
        <v>276547</v>
      </c>
      <c r="E6118" s="233">
        <v>296369</v>
      </c>
      <c r="F6118" s="233">
        <v>328301</v>
      </c>
      <c r="G6118" s="233">
        <v>452872</v>
      </c>
      <c r="H6118" s="233">
        <v>503456</v>
      </c>
      <c r="I6118" s="233">
        <v>682675</v>
      </c>
      <c r="J6118" s="233">
        <v>853839</v>
      </c>
      <c r="K6118" s="233">
        <v>469898</v>
      </c>
      <c r="L6118" s="233">
        <v>630924</v>
      </c>
      <c r="M6118" s="233">
        <v>885240</v>
      </c>
      <c r="N6118" s="233">
        <v>811723</v>
      </c>
      <c r="O6118" s="233">
        <v>721805</v>
      </c>
      <c r="P6118" s="234">
        <v>745872</v>
      </c>
    </row>
    <row r="6119" spans="1:16" x14ac:dyDescent="0.25">
      <c r="A6119" s="231" t="s">
        <v>455</v>
      </c>
      <c r="B6119" s="232" t="s">
        <v>9959</v>
      </c>
      <c r="C6119" s="233">
        <v>305738</v>
      </c>
      <c r="D6119" s="233">
        <v>328790</v>
      </c>
      <c r="E6119" s="233">
        <v>375855</v>
      </c>
      <c r="F6119" s="233">
        <v>584737</v>
      </c>
      <c r="G6119" s="233">
        <v>898776</v>
      </c>
      <c r="H6119" s="233">
        <v>1176323</v>
      </c>
      <c r="I6119" s="233">
        <v>1318034</v>
      </c>
      <c r="J6119" s="233">
        <v>1373988</v>
      </c>
      <c r="K6119" s="233">
        <v>1037773</v>
      </c>
      <c r="L6119" s="233">
        <v>1095391</v>
      </c>
      <c r="M6119" s="233">
        <v>1266094</v>
      </c>
      <c r="N6119" s="233">
        <v>1199573</v>
      </c>
      <c r="O6119" s="233">
        <v>1297477</v>
      </c>
      <c r="P6119" s="234">
        <v>1076137</v>
      </c>
    </row>
    <row r="6120" spans="1:16" x14ac:dyDescent="0.25">
      <c r="A6120" s="231" t="s">
        <v>5788</v>
      </c>
      <c r="B6120" s="232" t="s">
        <v>5787</v>
      </c>
      <c r="C6120" s="233"/>
      <c r="D6120" s="233"/>
      <c r="E6120" s="233"/>
      <c r="F6120" s="233"/>
      <c r="G6120" s="233"/>
      <c r="H6120" s="233"/>
      <c r="I6120" s="233">
        <v>1513956</v>
      </c>
      <c r="J6120" s="233">
        <v>3008151</v>
      </c>
      <c r="K6120" s="233">
        <v>2370508</v>
      </c>
      <c r="L6120" s="233">
        <v>2065905</v>
      </c>
      <c r="M6120" s="233">
        <v>2670519</v>
      </c>
      <c r="N6120" s="233">
        <v>2875307</v>
      </c>
      <c r="O6120" s="233">
        <v>2491444</v>
      </c>
      <c r="P6120" s="234">
        <v>2445898</v>
      </c>
    </row>
    <row r="6121" spans="1:16" x14ac:dyDescent="0.25">
      <c r="A6121" s="231" t="s">
        <v>5789</v>
      </c>
      <c r="B6121" s="232" t="s">
        <v>5790</v>
      </c>
      <c r="C6121" s="233"/>
      <c r="D6121" s="233"/>
      <c r="E6121" s="233"/>
      <c r="F6121" s="233"/>
      <c r="G6121" s="233"/>
      <c r="H6121" s="233"/>
      <c r="I6121" s="233">
        <v>837102</v>
      </c>
      <c r="J6121" s="233">
        <v>1999216</v>
      </c>
      <c r="K6121" s="233">
        <v>675233</v>
      </c>
      <c r="L6121" s="233">
        <v>1632692</v>
      </c>
      <c r="M6121" s="233">
        <v>2106359</v>
      </c>
      <c r="N6121" s="233">
        <v>2261153</v>
      </c>
      <c r="O6121" s="233">
        <v>2002803</v>
      </c>
      <c r="P6121" s="234">
        <v>2795357</v>
      </c>
    </row>
    <row r="6122" spans="1:16" x14ac:dyDescent="0.25">
      <c r="A6122" s="231" t="s">
        <v>299</v>
      </c>
      <c r="B6122" s="232" t="s">
        <v>9960</v>
      </c>
      <c r="C6122" s="233">
        <v>2478435</v>
      </c>
      <c r="D6122" s="233">
        <v>2653467</v>
      </c>
      <c r="E6122" s="233">
        <v>3099999</v>
      </c>
      <c r="F6122" s="233">
        <v>4450415</v>
      </c>
      <c r="G6122" s="233">
        <v>5178195</v>
      </c>
      <c r="H6122" s="233">
        <v>5803120</v>
      </c>
      <c r="I6122" s="233">
        <v>6976565</v>
      </c>
      <c r="J6122" s="233">
        <v>7899767</v>
      </c>
      <c r="K6122" s="233">
        <v>4571138</v>
      </c>
      <c r="L6122" s="233">
        <v>6093799</v>
      </c>
      <c r="M6122" s="233">
        <v>7654392</v>
      </c>
      <c r="N6122" s="233">
        <v>7370932</v>
      </c>
      <c r="O6122" s="233">
        <v>7245416</v>
      </c>
      <c r="P6122" s="234">
        <v>7357536</v>
      </c>
    </row>
    <row r="6123" spans="1:16" x14ac:dyDescent="0.25">
      <c r="A6123" s="231" t="s">
        <v>1056</v>
      </c>
      <c r="B6123" s="232" t="s">
        <v>9961</v>
      </c>
      <c r="C6123" s="233">
        <v>1278703</v>
      </c>
      <c r="D6123" s="233">
        <v>1452179</v>
      </c>
      <c r="E6123" s="233">
        <v>1805485</v>
      </c>
      <c r="F6123" s="233">
        <v>2548971</v>
      </c>
      <c r="G6123" s="233">
        <v>2945848</v>
      </c>
      <c r="H6123" s="233">
        <v>4018103</v>
      </c>
      <c r="I6123" s="233">
        <v>5516832</v>
      </c>
      <c r="J6123" s="233">
        <v>4980880</v>
      </c>
      <c r="K6123" s="233">
        <v>2902854</v>
      </c>
      <c r="L6123" s="233">
        <v>3571582</v>
      </c>
      <c r="M6123" s="233">
        <v>4573381</v>
      </c>
      <c r="N6123" s="233">
        <v>4264560</v>
      </c>
      <c r="O6123" s="233">
        <v>4288581</v>
      </c>
      <c r="P6123" s="234">
        <v>4553559</v>
      </c>
    </row>
    <row r="6124" spans="1:16" x14ac:dyDescent="0.25">
      <c r="A6124" s="231" t="s">
        <v>1365</v>
      </c>
      <c r="B6124" s="232" t="s">
        <v>9962</v>
      </c>
      <c r="C6124" s="233">
        <v>164174</v>
      </c>
      <c r="D6124" s="233">
        <v>143748</v>
      </c>
      <c r="E6124" s="233">
        <v>144530</v>
      </c>
      <c r="F6124" s="233">
        <v>193586</v>
      </c>
      <c r="G6124" s="233">
        <v>323925</v>
      </c>
      <c r="H6124" s="233">
        <v>542105</v>
      </c>
      <c r="I6124" s="233">
        <v>677806</v>
      </c>
      <c r="J6124" s="233">
        <v>565549</v>
      </c>
      <c r="K6124" s="233">
        <v>290575</v>
      </c>
      <c r="L6124" s="233">
        <v>378969</v>
      </c>
      <c r="M6124" s="233">
        <v>618167</v>
      </c>
      <c r="N6124" s="233">
        <v>706391</v>
      </c>
      <c r="O6124" s="233">
        <v>653852</v>
      </c>
      <c r="P6124" s="234">
        <v>660909</v>
      </c>
    </row>
    <row r="6125" spans="1:16" x14ac:dyDescent="0.25">
      <c r="A6125" s="231" t="s">
        <v>4316</v>
      </c>
      <c r="B6125" s="232" t="s">
        <v>4317</v>
      </c>
      <c r="C6125" s="233"/>
      <c r="D6125" s="233"/>
      <c r="E6125" s="233"/>
      <c r="F6125" s="233"/>
      <c r="G6125" s="233"/>
      <c r="H6125" s="233"/>
      <c r="I6125" s="233">
        <v>4658159</v>
      </c>
      <c r="J6125" s="233">
        <v>5839555</v>
      </c>
      <c r="K6125" s="233">
        <v>2866407</v>
      </c>
      <c r="L6125" s="233">
        <v>4404494</v>
      </c>
      <c r="M6125" s="233">
        <v>5746736</v>
      </c>
      <c r="N6125" s="233">
        <v>5398441</v>
      </c>
      <c r="O6125" s="233">
        <v>5335603</v>
      </c>
      <c r="P6125" s="234">
        <v>5601781</v>
      </c>
    </row>
    <row r="6126" spans="1:16" x14ac:dyDescent="0.25">
      <c r="A6126" s="231" t="s">
        <v>170</v>
      </c>
      <c r="B6126" s="232" t="s">
        <v>9963</v>
      </c>
      <c r="C6126" s="233">
        <v>442390</v>
      </c>
      <c r="D6126" s="233">
        <v>498845</v>
      </c>
      <c r="E6126" s="233">
        <v>557717</v>
      </c>
      <c r="F6126" s="233">
        <v>792008</v>
      </c>
      <c r="G6126" s="233">
        <v>959525</v>
      </c>
      <c r="H6126" s="233">
        <v>1290514</v>
      </c>
      <c r="I6126" s="233">
        <v>1424443</v>
      </c>
      <c r="J6126" s="233">
        <v>1651536</v>
      </c>
      <c r="K6126" s="233">
        <v>1331252</v>
      </c>
      <c r="L6126" s="233">
        <v>1385806</v>
      </c>
      <c r="M6126" s="233">
        <v>1615411</v>
      </c>
      <c r="N6126" s="233">
        <v>1690430</v>
      </c>
      <c r="O6126" s="233">
        <v>1544645</v>
      </c>
      <c r="P6126" s="234">
        <v>1587681</v>
      </c>
    </row>
    <row r="6127" spans="1:16" x14ac:dyDescent="0.25">
      <c r="A6127" s="231" t="s">
        <v>1037</v>
      </c>
      <c r="B6127" s="232" t="s">
        <v>3755</v>
      </c>
      <c r="C6127" s="233">
        <v>335574</v>
      </c>
      <c r="D6127" s="233">
        <v>349816</v>
      </c>
      <c r="E6127" s="233">
        <v>439298</v>
      </c>
      <c r="F6127" s="233">
        <v>520141</v>
      </c>
      <c r="G6127" s="233">
        <v>590768</v>
      </c>
      <c r="H6127" s="233">
        <v>766405</v>
      </c>
      <c r="I6127" s="233">
        <v>912267</v>
      </c>
      <c r="J6127" s="233">
        <v>1088601</v>
      </c>
      <c r="K6127" s="233">
        <v>843675</v>
      </c>
      <c r="L6127" s="233">
        <v>967879</v>
      </c>
      <c r="M6127" s="233">
        <v>1082233</v>
      </c>
      <c r="N6127" s="233">
        <v>1131992</v>
      </c>
      <c r="O6127" s="233">
        <v>1142742</v>
      </c>
      <c r="P6127" s="234">
        <v>1182904</v>
      </c>
    </row>
    <row r="6128" spans="1:16" x14ac:dyDescent="0.25">
      <c r="A6128" s="231" t="s">
        <v>576</v>
      </c>
      <c r="B6128" s="232" t="s">
        <v>3756</v>
      </c>
      <c r="C6128" s="233">
        <v>738745</v>
      </c>
      <c r="D6128" s="233">
        <v>747740</v>
      </c>
      <c r="E6128" s="233">
        <v>914099</v>
      </c>
      <c r="F6128" s="233">
        <v>1226457</v>
      </c>
      <c r="G6128" s="233">
        <v>1321157</v>
      </c>
      <c r="H6128" s="233">
        <v>1656806</v>
      </c>
      <c r="I6128" s="233">
        <v>1893192</v>
      </c>
      <c r="J6128" s="233">
        <v>2044355</v>
      </c>
      <c r="K6128" s="233">
        <v>1571683</v>
      </c>
      <c r="L6128" s="233">
        <v>1738771</v>
      </c>
      <c r="M6128" s="233">
        <v>1902226</v>
      </c>
      <c r="N6128" s="233">
        <v>1954003</v>
      </c>
      <c r="O6128" s="233">
        <v>2033880</v>
      </c>
      <c r="P6128" s="234">
        <v>2153161</v>
      </c>
    </row>
    <row r="6129" spans="1:16" x14ac:dyDescent="0.25">
      <c r="A6129" s="231" t="s">
        <v>751</v>
      </c>
      <c r="B6129" s="232" t="s">
        <v>3757</v>
      </c>
      <c r="C6129" s="233">
        <v>328420</v>
      </c>
      <c r="D6129" s="233">
        <v>339362</v>
      </c>
      <c r="E6129" s="233">
        <v>414862</v>
      </c>
      <c r="F6129" s="233">
        <v>613516</v>
      </c>
      <c r="G6129" s="233">
        <v>793201</v>
      </c>
      <c r="H6129" s="233">
        <v>1017245</v>
      </c>
      <c r="I6129" s="233">
        <v>1557422</v>
      </c>
      <c r="J6129" s="233">
        <v>1652651</v>
      </c>
      <c r="K6129" s="233">
        <v>914879</v>
      </c>
      <c r="L6129" s="233">
        <v>1085239</v>
      </c>
      <c r="M6129" s="233">
        <v>1546131</v>
      </c>
      <c r="N6129" s="233">
        <v>1746083</v>
      </c>
      <c r="O6129" s="233">
        <v>1526053</v>
      </c>
      <c r="P6129" s="234">
        <v>1472881</v>
      </c>
    </row>
    <row r="6130" spans="1:16" x14ac:dyDescent="0.25">
      <c r="A6130" s="231" t="s">
        <v>696</v>
      </c>
      <c r="B6130" s="232" t="s">
        <v>6188</v>
      </c>
      <c r="C6130" s="233">
        <v>567312</v>
      </c>
      <c r="D6130" s="233">
        <v>597437</v>
      </c>
      <c r="E6130" s="233">
        <v>699734</v>
      </c>
      <c r="F6130" s="233">
        <v>885584</v>
      </c>
      <c r="G6130" s="233">
        <v>989989</v>
      </c>
      <c r="H6130" s="233">
        <v>1134544</v>
      </c>
      <c r="I6130" s="233">
        <v>1501922</v>
      </c>
      <c r="J6130" s="233">
        <v>1678171</v>
      </c>
      <c r="K6130" s="233">
        <v>1331759</v>
      </c>
      <c r="L6130" s="233">
        <v>1590010</v>
      </c>
      <c r="M6130" s="233">
        <v>1952775</v>
      </c>
      <c r="N6130" s="233">
        <v>2053782</v>
      </c>
      <c r="O6130" s="233">
        <v>2206611</v>
      </c>
      <c r="P6130" s="234">
        <v>2531715</v>
      </c>
    </row>
    <row r="6131" spans="1:16" x14ac:dyDescent="0.25">
      <c r="A6131" s="231" t="s">
        <v>600</v>
      </c>
      <c r="B6131" s="232" t="s">
        <v>3748</v>
      </c>
      <c r="C6131" s="233">
        <v>552875</v>
      </c>
      <c r="D6131" s="233">
        <v>542627</v>
      </c>
      <c r="E6131" s="233">
        <v>645862</v>
      </c>
      <c r="F6131" s="233">
        <v>892031</v>
      </c>
      <c r="G6131" s="233">
        <v>1162847</v>
      </c>
      <c r="H6131" s="233">
        <v>1635981</v>
      </c>
      <c r="I6131" s="233">
        <v>2237804</v>
      </c>
      <c r="J6131" s="233">
        <v>3112739</v>
      </c>
      <c r="K6131" s="233">
        <v>1810180</v>
      </c>
      <c r="L6131" s="233">
        <v>1808779</v>
      </c>
      <c r="M6131" s="233">
        <v>2482046</v>
      </c>
      <c r="N6131" s="233">
        <v>2667153</v>
      </c>
      <c r="O6131" s="233">
        <v>2606803</v>
      </c>
      <c r="P6131" s="234">
        <v>2547912</v>
      </c>
    </row>
    <row r="6132" spans="1:16" x14ac:dyDescent="0.25">
      <c r="A6132" s="231" t="s">
        <v>1000</v>
      </c>
      <c r="B6132" s="232" t="s">
        <v>3749</v>
      </c>
      <c r="C6132" s="233">
        <v>311740</v>
      </c>
      <c r="D6132" s="233">
        <v>335753</v>
      </c>
      <c r="E6132" s="233">
        <v>376593</v>
      </c>
      <c r="F6132" s="233">
        <v>468980</v>
      </c>
      <c r="G6132" s="233">
        <v>536138</v>
      </c>
      <c r="H6132" s="233">
        <v>640102</v>
      </c>
      <c r="I6132" s="233">
        <v>776331</v>
      </c>
      <c r="J6132" s="233">
        <v>910780</v>
      </c>
      <c r="K6132" s="233">
        <v>611250</v>
      </c>
      <c r="L6132" s="233">
        <v>818569</v>
      </c>
      <c r="M6132" s="233">
        <v>1046168</v>
      </c>
      <c r="N6132" s="233">
        <v>1108816</v>
      </c>
      <c r="O6132" s="233">
        <v>1127068</v>
      </c>
      <c r="P6132" s="234">
        <v>1254068</v>
      </c>
    </row>
    <row r="6133" spans="1:16" x14ac:dyDescent="0.25">
      <c r="A6133" s="231" t="s">
        <v>1296</v>
      </c>
      <c r="B6133" s="232" t="s">
        <v>6694</v>
      </c>
      <c r="C6133" s="233">
        <v>442355</v>
      </c>
      <c r="D6133" s="233">
        <v>461288</v>
      </c>
      <c r="E6133" s="233">
        <v>570591</v>
      </c>
      <c r="F6133" s="233">
        <v>758027</v>
      </c>
      <c r="G6133" s="233">
        <v>940029</v>
      </c>
      <c r="H6133" s="233">
        <v>1210002</v>
      </c>
      <c r="I6133" s="233">
        <v>1665284</v>
      </c>
      <c r="J6133" s="233">
        <v>2149278</v>
      </c>
      <c r="K6133" s="233">
        <v>1514038</v>
      </c>
      <c r="L6133" s="233">
        <v>1419131</v>
      </c>
      <c r="M6133" s="233">
        <v>1721816</v>
      </c>
      <c r="N6133" s="233">
        <v>1856603</v>
      </c>
      <c r="O6133" s="233">
        <v>1875433</v>
      </c>
      <c r="P6133" s="234">
        <v>1889812</v>
      </c>
    </row>
    <row r="6134" spans="1:16" x14ac:dyDescent="0.25">
      <c r="A6134" s="231" t="s">
        <v>188</v>
      </c>
      <c r="B6134" s="232" t="s">
        <v>3582</v>
      </c>
      <c r="C6134" s="233">
        <v>1239385</v>
      </c>
      <c r="D6134" s="233">
        <v>1348830</v>
      </c>
      <c r="E6134" s="233">
        <v>1567448</v>
      </c>
      <c r="F6134" s="233">
        <v>1957704</v>
      </c>
      <c r="G6134" s="233">
        <v>2370495</v>
      </c>
      <c r="H6134" s="233">
        <v>2906850</v>
      </c>
      <c r="I6134" s="233">
        <v>3742495</v>
      </c>
      <c r="J6134" s="233">
        <v>4479022</v>
      </c>
      <c r="K6134" s="233">
        <v>3274754</v>
      </c>
      <c r="L6134" s="233">
        <v>3715999</v>
      </c>
      <c r="M6134" s="233">
        <v>4725613</v>
      </c>
      <c r="N6134" s="233">
        <v>4950688</v>
      </c>
      <c r="O6134" s="233">
        <v>4941287</v>
      </c>
      <c r="P6134" s="234">
        <v>5018706</v>
      </c>
    </row>
    <row r="6135" spans="1:16" x14ac:dyDescent="0.25">
      <c r="A6135" s="231" t="s">
        <v>240</v>
      </c>
      <c r="B6135" s="232" t="s">
        <v>9964</v>
      </c>
      <c r="C6135" s="233">
        <v>1180143</v>
      </c>
      <c r="D6135" s="233">
        <v>1257581</v>
      </c>
      <c r="E6135" s="233">
        <v>1459036</v>
      </c>
      <c r="F6135" s="233">
        <v>1675139</v>
      </c>
      <c r="G6135" s="233">
        <v>1944249</v>
      </c>
      <c r="H6135" s="233">
        <v>2354178</v>
      </c>
      <c r="I6135" s="233">
        <v>3022046</v>
      </c>
      <c r="J6135" s="233">
        <v>3575436</v>
      </c>
      <c r="K6135" s="233">
        <v>2750077</v>
      </c>
      <c r="L6135" s="233">
        <v>2870677</v>
      </c>
      <c r="M6135" s="233">
        <v>3401210</v>
      </c>
      <c r="N6135" s="233">
        <v>3520517</v>
      </c>
      <c r="O6135" s="233">
        <v>4159264</v>
      </c>
      <c r="P6135" s="234">
        <v>4295856</v>
      </c>
    </row>
    <row r="6136" spans="1:16" x14ac:dyDescent="0.25">
      <c r="A6136" s="231" t="s">
        <v>66</v>
      </c>
      <c r="B6136" s="232" t="s">
        <v>9965</v>
      </c>
      <c r="C6136" s="233">
        <v>1147234</v>
      </c>
      <c r="D6136" s="233">
        <v>1247271</v>
      </c>
      <c r="E6136" s="233">
        <v>1494033</v>
      </c>
      <c r="F6136" s="233">
        <v>1986961</v>
      </c>
      <c r="G6136" s="233">
        <v>2661117</v>
      </c>
      <c r="H6136" s="233">
        <v>3565993</v>
      </c>
      <c r="I6136" s="233">
        <v>4778493</v>
      </c>
      <c r="J6136" s="233">
        <v>5448461</v>
      </c>
      <c r="K6136" s="233">
        <v>3942858</v>
      </c>
      <c r="L6136" s="233">
        <v>3607238</v>
      </c>
      <c r="M6136" s="233">
        <v>4468239</v>
      </c>
      <c r="N6136" s="233">
        <v>4391910</v>
      </c>
      <c r="O6136" s="233">
        <v>4634074</v>
      </c>
      <c r="P6136" s="234">
        <v>5075610</v>
      </c>
    </row>
    <row r="6137" spans="1:16" x14ac:dyDescent="0.25">
      <c r="A6137" s="231" t="s">
        <v>29</v>
      </c>
      <c r="B6137" s="232" t="s">
        <v>9966</v>
      </c>
      <c r="C6137" s="233">
        <v>7600058</v>
      </c>
      <c r="D6137" s="233">
        <v>8451465</v>
      </c>
      <c r="E6137" s="233">
        <v>9578762</v>
      </c>
      <c r="F6137" s="233">
        <v>12544712</v>
      </c>
      <c r="G6137" s="233">
        <v>15341410</v>
      </c>
      <c r="H6137" s="233">
        <v>20115026</v>
      </c>
      <c r="I6137" s="233">
        <v>25894966</v>
      </c>
      <c r="J6137" s="233">
        <v>33012175</v>
      </c>
      <c r="K6137" s="233">
        <v>28381131</v>
      </c>
      <c r="L6137" s="233">
        <v>25639731</v>
      </c>
      <c r="M6137" s="233">
        <v>31314483</v>
      </c>
      <c r="N6137" s="233">
        <v>33702438</v>
      </c>
      <c r="O6137" s="233">
        <v>36569794</v>
      </c>
      <c r="P6137" s="234">
        <v>36596779</v>
      </c>
    </row>
    <row r="6138" spans="1:16" x14ac:dyDescent="0.25">
      <c r="A6138" s="231" t="s">
        <v>213</v>
      </c>
      <c r="B6138" s="232" t="s">
        <v>9967</v>
      </c>
      <c r="C6138" s="233">
        <v>1232061</v>
      </c>
      <c r="D6138" s="233">
        <v>1149853</v>
      </c>
      <c r="E6138" s="233">
        <v>1513616</v>
      </c>
      <c r="F6138" s="233">
        <v>1790081</v>
      </c>
      <c r="G6138" s="233">
        <v>2191402</v>
      </c>
      <c r="H6138" s="233">
        <v>2909039</v>
      </c>
      <c r="I6138" s="233">
        <v>3913291</v>
      </c>
      <c r="J6138" s="233">
        <v>4784978</v>
      </c>
      <c r="K6138" s="233">
        <v>3719162</v>
      </c>
      <c r="L6138" s="233">
        <v>3636670</v>
      </c>
      <c r="M6138" s="233">
        <v>4353123</v>
      </c>
      <c r="N6138" s="233">
        <v>4387535</v>
      </c>
      <c r="O6138" s="233">
        <v>4257402</v>
      </c>
      <c r="P6138" s="234">
        <v>4618496</v>
      </c>
    </row>
    <row r="6139" spans="1:16" x14ac:dyDescent="0.25">
      <c r="A6139" s="231" t="s">
        <v>484</v>
      </c>
      <c r="B6139" s="232" t="s">
        <v>9968</v>
      </c>
      <c r="C6139" s="233">
        <v>590175</v>
      </c>
      <c r="D6139" s="233">
        <v>601611</v>
      </c>
      <c r="E6139" s="233">
        <v>720064</v>
      </c>
      <c r="F6139" s="233">
        <v>878430</v>
      </c>
      <c r="G6139" s="233">
        <v>998627</v>
      </c>
      <c r="H6139" s="233">
        <v>1143249</v>
      </c>
      <c r="I6139" s="233">
        <v>1406154</v>
      </c>
      <c r="J6139" s="233">
        <v>1525487</v>
      </c>
      <c r="K6139" s="233">
        <v>1086862</v>
      </c>
      <c r="L6139" s="233">
        <v>1248426</v>
      </c>
      <c r="M6139" s="233">
        <v>1497597</v>
      </c>
      <c r="N6139" s="233">
        <v>1452401</v>
      </c>
      <c r="O6139" s="233">
        <v>1445756</v>
      </c>
      <c r="P6139" s="234">
        <v>1481215</v>
      </c>
    </row>
    <row r="6140" spans="1:16" x14ac:dyDescent="0.25">
      <c r="A6140" s="231" t="s">
        <v>163</v>
      </c>
      <c r="B6140" s="232" t="s">
        <v>9969</v>
      </c>
      <c r="C6140" s="233">
        <v>1170545</v>
      </c>
      <c r="D6140" s="233">
        <v>1303073</v>
      </c>
      <c r="E6140" s="233">
        <v>1379509</v>
      </c>
      <c r="F6140" s="233">
        <v>1531544</v>
      </c>
      <c r="G6140" s="233">
        <v>1749656</v>
      </c>
      <c r="H6140" s="233">
        <v>1825158</v>
      </c>
      <c r="I6140" s="233">
        <v>2108961</v>
      </c>
      <c r="J6140" s="233">
        <v>2372850</v>
      </c>
      <c r="K6140" s="233">
        <v>2238260</v>
      </c>
      <c r="L6140" s="233">
        <v>2255158</v>
      </c>
      <c r="M6140" s="233">
        <v>2581602</v>
      </c>
      <c r="N6140" s="233">
        <v>2354099</v>
      </c>
      <c r="O6140" s="233">
        <v>2450642</v>
      </c>
      <c r="P6140" s="234">
        <v>2393904</v>
      </c>
    </row>
    <row r="6141" spans="1:16" x14ac:dyDescent="0.25">
      <c r="A6141" s="231" t="s">
        <v>180</v>
      </c>
      <c r="B6141" s="232" t="s">
        <v>9970</v>
      </c>
      <c r="C6141" s="233">
        <v>830910</v>
      </c>
      <c r="D6141" s="233">
        <v>883507</v>
      </c>
      <c r="E6141" s="233">
        <v>1036659</v>
      </c>
      <c r="F6141" s="233">
        <v>1299941</v>
      </c>
      <c r="G6141" s="233">
        <v>1385630</v>
      </c>
      <c r="H6141" s="233">
        <v>1510987</v>
      </c>
      <c r="I6141" s="233">
        <v>1771325</v>
      </c>
      <c r="J6141" s="233">
        <v>1936558</v>
      </c>
      <c r="K6141" s="233">
        <v>1701877</v>
      </c>
      <c r="L6141" s="233">
        <v>2046497</v>
      </c>
      <c r="M6141" s="233">
        <v>2456359</v>
      </c>
      <c r="N6141" s="233">
        <v>2627523</v>
      </c>
      <c r="O6141" s="233">
        <v>2633793</v>
      </c>
      <c r="P6141" s="234">
        <v>2456769</v>
      </c>
    </row>
    <row r="6142" spans="1:16" x14ac:dyDescent="0.25">
      <c r="A6142" s="231" t="s">
        <v>693</v>
      </c>
      <c r="B6142" s="232" t="s">
        <v>3734</v>
      </c>
      <c r="C6142" s="233">
        <v>882031</v>
      </c>
      <c r="D6142" s="233">
        <v>981278</v>
      </c>
      <c r="E6142" s="233">
        <v>1241152</v>
      </c>
      <c r="F6142" s="233">
        <v>1497133</v>
      </c>
      <c r="G6142" s="233">
        <v>1718466</v>
      </c>
      <c r="H6142" s="233">
        <v>2389909</v>
      </c>
      <c r="I6142" s="233">
        <v>2932503</v>
      </c>
      <c r="J6142" s="233">
        <v>3688094</v>
      </c>
      <c r="K6142" s="233">
        <v>2880254</v>
      </c>
      <c r="L6142" s="233">
        <v>3103401</v>
      </c>
      <c r="M6142" s="233">
        <v>3595221</v>
      </c>
      <c r="N6142" s="233">
        <v>3582433</v>
      </c>
      <c r="O6142" s="233">
        <v>3684742</v>
      </c>
      <c r="P6142" s="234">
        <v>3648669</v>
      </c>
    </row>
    <row r="6143" spans="1:16" x14ac:dyDescent="0.25">
      <c r="A6143" s="231" t="s">
        <v>154</v>
      </c>
      <c r="B6143" s="232" t="s">
        <v>9971</v>
      </c>
      <c r="C6143" s="233">
        <v>2012807</v>
      </c>
      <c r="D6143" s="233">
        <v>2058733</v>
      </c>
      <c r="E6143" s="233">
        <v>2425443</v>
      </c>
      <c r="F6143" s="233">
        <v>3235278</v>
      </c>
      <c r="G6143" s="233">
        <v>3817878</v>
      </c>
      <c r="H6143" s="233">
        <v>4184629</v>
      </c>
      <c r="I6143" s="233">
        <v>4993531</v>
      </c>
      <c r="J6143" s="233">
        <v>6461837</v>
      </c>
      <c r="K6143" s="233">
        <v>4708382</v>
      </c>
      <c r="L6143" s="233">
        <v>5535267</v>
      </c>
      <c r="M6143" s="233">
        <v>6615978</v>
      </c>
      <c r="N6143" s="233">
        <v>6362388</v>
      </c>
      <c r="O6143" s="233">
        <v>6474298</v>
      </c>
      <c r="P6143" s="234">
        <v>6533317</v>
      </c>
    </row>
    <row r="6144" spans="1:16" x14ac:dyDescent="0.25">
      <c r="A6144" s="231" t="s">
        <v>849</v>
      </c>
      <c r="B6144" s="232" t="s">
        <v>3736</v>
      </c>
      <c r="C6144" s="233">
        <v>183156</v>
      </c>
      <c r="D6144" s="233">
        <v>185522</v>
      </c>
      <c r="E6144" s="233">
        <v>188022</v>
      </c>
      <c r="F6144" s="233">
        <v>243085</v>
      </c>
      <c r="G6144" s="233">
        <v>318808</v>
      </c>
      <c r="H6144" s="233">
        <v>366583</v>
      </c>
      <c r="I6144" s="233">
        <v>429835</v>
      </c>
      <c r="J6144" s="233">
        <v>522285</v>
      </c>
      <c r="K6144" s="233">
        <v>373009</v>
      </c>
      <c r="L6144" s="233">
        <v>388472</v>
      </c>
      <c r="M6144" s="233">
        <v>422389</v>
      </c>
      <c r="N6144" s="233">
        <v>556570</v>
      </c>
      <c r="O6144" s="233">
        <v>460260</v>
      </c>
      <c r="P6144" s="234">
        <v>445863</v>
      </c>
    </row>
    <row r="6145" spans="1:16" x14ac:dyDescent="0.25">
      <c r="A6145" s="231" t="s">
        <v>633</v>
      </c>
      <c r="B6145" s="232" t="s">
        <v>3743</v>
      </c>
      <c r="C6145" s="233">
        <v>148930</v>
      </c>
      <c r="D6145" s="233">
        <v>162510</v>
      </c>
      <c r="E6145" s="233">
        <v>176084</v>
      </c>
      <c r="F6145" s="233">
        <v>235597</v>
      </c>
      <c r="G6145" s="233">
        <v>276026</v>
      </c>
      <c r="H6145" s="233">
        <v>328114</v>
      </c>
      <c r="I6145" s="233">
        <v>407332</v>
      </c>
      <c r="J6145" s="233">
        <v>486675</v>
      </c>
      <c r="K6145" s="233">
        <v>302759</v>
      </c>
      <c r="L6145" s="233">
        <v>373482</v>
      </c>
      <c r="M6145" s="233">
        <v>449222</v>
      </c>
      <c r="N6145" s="233">
        <v>482929</v>
      </c>
      <c r="O6145" s="233">
        <v>494736</v>
      </c>
      <c r="P6145" s="234">
        <v>487556</v>
      </c>
    </row>
    <row r="6146" spans="1:16" x14ac:dyDescent="0.25">
      <c r="A6146" s="231" t="s">
        <v>1205</v>
      </c>
      <c r="B6146" s="232" t="s">
        <v>3745</v>
      </c>
      <c r="C6146" s="233">
        <v>621053</v>
      </c>
      <c r="D6146" s="233">
        <v>633900</v>
      </c>
      <c r="E6146" s="233">
        <v>776771</v>
      </c>
      <c r="F6146" s="233">
        <v>941207</v>
      </c>
      <c r="G6146" s="233">
        <v>1063544</v>
      </c>
      <c r="H6146" s="233">
        <v>1142727</v>
      </c>
      <c r="I6146" s="233">
        <v>1291036</v>
      </c>
      <c r="J6146" s="233">
        <v>1525067</v>
      </c>
      <c r="K6146" s="233">
        <v>1166568</v>
      </c>
      <c r="L6146" s="233">
        <v>1494548</v>
      </c>
      <c r="M6146" s="233">
        <v>1879360</v>
      </c>
      <c r="N6146" s="233">
        <v>1902894</v>
      </c>
      <c r="O6146" s="233">
        <v>1973739</v>
      </c>
      <c r="P6146" s="234">
        <v>2077127</v>
      </c>
    </row>
    <row r="6147" spans="1:16" x14ac:dyDescent="0.25">
      <c r="A6147" s="231" t="s">
        <v>1030</v>
      </c>
      <c r="B6147" s="232" t="s">
        <v>3746</v>
      </c>
      <c r="C6147" s="233">
        <v>207873</v>
      </c>
      <c r="D6147" s="233">
        <v>202839</v>
      </c>
      <c r="E6147" s="233">
        <v>230853</v>
      </c>
      <c r="F6147" s="233">
        <v>282905</v>
      </c>
      <c r="G6147" s="233">
        <v>350720</v>
      </c>
      <c r="H6147" s="233">
        <v>417093</v>
      </c>
      <c r="I6147" s="233">
        <v>459416</v>
      </c>
      <c r="J6147" s="233">
        <v>516786</v>
      </c>
      <c r="K6147" s="233">
        <v>376556</v>
      </c>
      <c r="L6147" s="233">
        <v>474783</v>
      </c>
      <c r="M6147" s="233">
        <v>616788</v>
      </c>
      <c r="N6147" s="233">
        <v>586249</v>
      </c>
      <c r="O6147" s="233">
        <v>692549</v>
      </c>
      <c r="P6147" s="234">
        <v>775993</v>
      </c>
    </row>
    <row r="6148" spans="1:16" x14ac:dyDescent="0.25">
      <c r="A6148" s="231" t="s">
        <v>1295</v>
      </c>
      <c r="B6148" s="232" t="s">
        <v>6191</v>
      </c>
      <c r="C6148" s="233">
        <v>148497</v>
      </c>
      <c r="D6148" s="233">
        <v>152019</v>
      </c>
      <c r="E6148" s="233">
        <v>170129</v>
      </c>
      <c r="F6148" s="233">
        <v>217398</v>
      </c>
      <c r="G6148" s="233">
        <v>237516</v>
      </c>
      <c r="H6148" s="233">
        <v>259174</v>
      </c>
      <c r="I6148" s="233">
        <v>307132</v>
      </c>
      <c r="J6148" s="233">
        <v>300985</v>
      </c>
      <c r="K6148" s="233">
        <v>207366</v>
      </c>
      <c r="L6148" s="233">
        <v>282866</v>
      </c>
      <c r="M6148" s="233">
        <v>305634</v>
      </c>
      <c r="N6148" s="233">
        <v>288119</v>
      </c>
      <c r="O6148" s="233">
        <v>299333</v>
      </c>
      <c r="P6148" s="234">
        <v>309799</v>
      </c>
    </row>
    <row r="6149" spans="1:16" x14ac:dyDescent="0.25">
      <c r="A6149" s="231" t="s">
        <v>1674</v>
      </c>
      <c r="B6149" s="232" t="s">
        <v>6192</v>
      </c>
      <c r="C6149" s="233">
        <v>80472</v>
      </c>
      <c r="D6149" s="233">
        <v>75571</v>
      </c>
      <c r="E6149" s="233">
        <v>114962</v>
      </c>
      <c r="F6149" s="233">
        <v>120959</v>
      </c>
      <c r="G6149" s="233">
        <v>145577</v>
      </c>
      <c r="H6149" s="233">
        <v>211563</v>
      </c>
      <c r="I6149" s="233">
        <v>263834</v>
      </c>
      <c r="J6149" s="233">
        <v>305196</v>
      </c>
      <c r="K6149" s="233">
        <v>283923</v>
      </c>
      <c r="L6149" s="233">
        <v>224064</v>
      </c>
      <c r="M6149" s="233">
        <v>252514</v>
      </c>
      <c r="N6149" s="233">
        <v>284577</v>
      </c>
      <c r="O6149" s="233">
        <v>241596</v>
      </c>
      <c r="P6149" s="234">
        <v>254225</v>
      </c>
    </row>
    <row r="6150" spans="1:16" x14ac:dyDescent="0.25">
      <c r="A6150" s="231" t="s">
        <v>806</v>
      </c>
      <c r="B6150" s="232" t="s">
        <v>9972</v>
      </c>
      <c r="C6150" s="233">
        <v>1003702</v>
      </c>
      <c r="D6150" s="233">
        <v>1155050</v>
      </c>
      <c r="E6150" s="233">
        <v>1376481</v>
      </c>
      <c r="F6150" s="233">
        <v>1970551</v>
      </c>
      <c r="G6150" s="233">
        <v>2064051</v>
      </c>
      <c r="H6150" s="233">
        <v>2256893</v>
      </c>
      <c r="I6150" s="233">
        <v>2411910</v>
      </c>
      <c r="J6150" s="233">
        <v>2944834</v>
      </c>
      <c r="K6150" s="233">
        <v>1875395</v>
      </c>
      <c r="L6150" s="233">
        <v>2174343</v>
      </c>
      <c r="M6150" s="233">
        <v>2606699</v>
      </c>
      <c r="N6150" s="233">
        <v>2667236</v>
      </c>
      <c r="O6150" s="233">
        <v>2707426</v>
      </c>
      <c r="P6150" s="234">
        <v>2839130</v>
      </c>
    </row>
    <row r="6151" spans="1:16" x14ac:dyDescent="0.25">
      <c r="A6151" s="231" t="s">
        <v>1937</v>
      </c>
      <c r="B6151" s="232" t="s">
        <v>3693</v>
      </c>
      <c r="C6151" s="233">
        <v>296370</v>
      </c>
      <c r="D6151" s="233">
        <v>281858</v>
      </c>
      <c r="E6151" s="233">
        <v>321273</v>
      </c>
      <c r="F6151" s="233">
        <v>443387</v>
      </c>
      <c r="G6151" s="233">
        <v>444531</v>
      </c>
      <c r="H6151" s="233">
        <v>507966</v>
      </c>
      <c r="I6151" s="233">
        <v>637447</v>
      </c>
      <c r="J6151" s="233">
        <v>728933</v>
      </c>
      <c r="K6151" s="233">
        <v>569695</v>
      </c>
      <c r="L6151" s="233">
        <v>761782</v>
      </c>
      <c r="M6151" s="233">
        <v>887691</v>
      </c>
      <c r="N6151" s="233">
        <v>792333</v>
      </c>
      <c r="O6151" s="233">
        <v>788836</v>
      </c>
      <c r="P6151" s="234">
        <v>917590</v>
      </c>
    </row>
    <row r="6152" spans="1:16" x14ac:dyDescent="0.25">
      <c r="A6152" s="231" t="s">
        <v>1961</v>
      </c>
      <c r="B6152" s="232" t="s">
        <v>3726</v>
      </c>
      <c r="C6152" s="233">
        <v>748952</v>
      </c>
      <c r="D6152" s="233">
        <v>788156</v>
      </c>
      <c r="E6152" s="233">
        <v>902394</v>
      </c>
      <c r="F6152" s="233">
        <v>1089878</v>
      </c>
      <c r="G6152" s="233">
        <v>1153920</v>
      </c>
      <c r="H6152" s="233">
        <v>1358036</v>
      </c>
      <c r="I6152" s="233">
        <v>1574131</v>
      </c>
      <c r="J6152" s="233">
        <v>1724721</v>
      </c>
      <c r="K6152" s="233">
        <v>1242389</v>
      </c>
      <c r="L6152" s="233">
        <v>1673633</v>
      </c>
      <c r="M6152" s="233">
        <v>2043890</v>
      </c>
      <c r="N6152" s="233">
        <v>2040627</v>
      </c>
      <c r="O6152" s="233">
        <v>2148757</v>
      </c>
      <c r="P6152" s="234">
        <v>2432272</v>
      </c>
    </row>
    <row r="6153" spans="1:16" x14ac:dyDescent="0.25">
      <c r="A6153" s="231" t="s">
        <v>156</v>
      </c>
      <c r="B6153" s="232" t="s">
        <v>3480</v>
      </c>
      <c r="C6153" s="233">
        <v>4909836</v>
      </c>
      <c r="D6153" s="233">
        <v>5280201</v>
      </c>
      <c r="E6153" s="233">
        <v>6310252</v>
      </c>
      <c r="F6153" s="233">
        <v>8075181</v>
      </c>
      <c r="G6153" s="233">
        <v>9194855</v>
      </c>
      <c r="H6153" s="233">
        <v>10586609</v>
      </c>
      <c r="I6153" s="233">
        <v>12802325</v>
      </c>
      <c r="J6153" s="233">
        <v>14396313</v>
      </c>
      <c r="K6153" s="233">
        <v>10139238</v>
      </c>
      <c r="L6153" s="233">
        <v>13834487</v>
      </c>
      <c r="M6153" s="233">
        <v>17109272</v>
      </c>
      <c r="N6153" s="233">
        <v>16506973</v>
      </c>
      <c r="O6153" s="233">
        <v>17126717</v>
      </c>
      <c r="P6153" s="234">
        <v>18033171</v>
      </c>
    </row>
    <row r="6154" spans="1:16" x14ac:dyDescent="0.25">
      <c r="A6154" s="231" t="s">
        <v>697</v>
      </c>
      <c r="B6154" s="232" t="s">
        <v>3527</v>
      </c>
      <c r="C6154" s="233">
        <v>1454248</v>
      </c>
      <c r="D6154" s="233">
        <v>1578501</v>
      </c>
      <c r="E6154" s="233">
        <v>1873706</v>
      </c>
      <c r="F6154" s="233">
        <v>2371256</v>
      </c>
      <c r="G6154" s="233">
        <v>2675190</v>
      </c>
      <c r="H6154" s="233">
        <v>3079810</v>
      </c>
      <c r="I6154" s="233">
        <v>3654245</v>
      </c>
      <c r="J6154" s="233">
        <v>4228652</v>
      </c>
      <c r="K6154" s="233">
        <v>2964729</v>
      </c>
      <c r="L6154" s="233">
        <v>4129617</v>
      </c>
      <c r="M6154" s="233">
        <v>5167789</v>
      </c>
      <c r="N6154" s="233">
        <v>5204176</v>
      </c>
      <c r="O6154" s="233">
        <v>5615741</v>
      </c>
      <c r="P6154" s="234">
        <v>6206704</v>
      </c>
    </row>
    <row r="6155" spans="1:16" x14ac:dyDescent="0.25">
      <c r="A6155" s="231" t="s">
        <v>782</v>
      </c>
      <c r="B6155" s="232" t="s">
        <v>3729</v>
      </c>
      <c r="C6155" s="233">
        <v>696970</v>
      </c>
      <c r="D6155" s="233">
        <v>727287</v>
      </c>
      <c r="E6155" s="233">
        <v>864964</v>
      </c>
      <c r="F6155" s="233">
        <v>1082471</v>
      </c>
      <c r="G6155" s="233">
        <v>1219869</v>
      </c>
      <c r="H6155" s="233">
        <v>1496148</v>
      </c>
      <c r="I6155" s="233">
        <v>1844997</v>
      </c>
      <c r="J6155" s="233">
        <v>2167675</v>
      </c>
      <c r="K6155" s="233">
        <v>1466764</v>
      </c>
      <c r="L6155" s="233">
        <v>1903291</v>
      </c>
      <c r="M6155" s="233">
        <v>2384513</v>
      </c>
      <c r="N6155" s="233">
        <v>2444861</v>
      </c>
      <c r="O6155" s="233">
        <v>2493287</v>
      </c>
      <c r="P6155" s="234">
        <v>2569413</v>
      </c>
    </row>
    <row r="6156" spans="1:16" x14ac:dyDescent="0.25">
      <c r="A6156" s="231" t="s">
        <v>1087</v>
      </c>
      <c r="B6156" s="232" t="s">
        <v>3694</v>
      </c>
      <c r="C6156" s="233">
        <v>415148</v>
      </c>
      <c r="D6156" s="233">
        <v>436322</v>
      </c>
      <c r="E6156" s="233">
        <v>509094</v>
      </c>
      <c r="F6156" s="233">
        <v>679771</v>
      </c>
      <c r="G6156" s="233">
        <v>770864</v>
      </c>
      <c r="H6156" s="233">
        <v>929615</v>
      </c>
      <c r="I6156" s="233">
        <v>1138101</v>
      </c>
      <c r="J6156" s="233">
        <v>1282215</v>
      </c>
      <c r="K6156" s="233">
        <v>903173</v>
      </c>
      <c r="L6156" s="233">
        <v>1232711</v>
      </c>
      <c r="M6156" s="233">
        <v>1518095</v>
      </c>
      <c r="N6156" s="233">
        <v>1530022</v>
      </c>
      <c r="O6156" s="233">
        <v>1569907</v>
      </c>
      <c r="P6156" s="234">
        <v>1710883</v>
      </c>
    </row>
    <row r="6157" spans="1:16" x14ac:dyDescent="0.25">
      <c r="A6157" s="231" t="s">
        <v>1964</v>
      </c>
      <c r="B6157" s="232" t="s">
        <v>6195</v>
      </c>
      <c r="C6157" s="233">
        <v>221832</v>
      </c>
      <c r="D6157" s="233">
        <v>239170</v>
      </c>
      <c r="E6157" s="233">
        <v>278700</v>
      </c>
      <c r="F6157" s="233">
        <v>349664</v>
      </c>
      <c r="G6157" s="233">
        <v>416057</v>
      </c>
      <c r="H6157" s="233">
        <v>462751</v>
      </c>
      <c r="I6157" s="233">
        <v>541058</v>
      </c>
      <c r="J6157" s="233">
        <v>536804</v>
      </c>
      <c r="K6157" s="233">
        <v>404419</v>
      </c>
      <c r="L6157" s="233">
        <v>537873</v>
      </c>
      <c r="M6157" s="233">
        <v>627070</v>
      </c>
      <c r="N6157" s="233">
        <v>629194</v>
      </c>
      <c r="O6157" s="233">
        <v>641851</v>
      </c>
      <c r="P6157" s="234">
        <v>598316</v>
      </c>
    </row>
    <row r="6158" spans="1:16" x14ac:dyDescent="0.25">
      <c r="A6158" s="231" t="s">
        <v>1806</v>
      </c>
      <c r="B6158" s="232" t="s">
        <v>3607</v>
      </c>
      <c r="C6158" s="233">
        <v>101504</v>
      </c>
      <c r="D6158" s="233">
        <v>122382</v>
      </c>
      <c r="E6158" s="233">
        <v>158056</v>
      </c>
      <c r="F6158" s="233">
        <v>191388</v>
      </c>
      <c r="G6158" s="233">
        <v>263435</v>
      </c>
      <c r="H6158" s="233">
        <v>268366</v>
      </c>
      <c r="I6158" s="233">
        <v>323506</v>
      </c>
      <c r="J6158" s="233">
        <v>359232</v>
      </c>
      <c r="K6158" s="233">
        <v>260595</v>
      </c>
      <c r="L6158" s="233">
        <v>357205</v>
      </c>
      <c r="M6158" s="233">
        <v>436091</v>
      </c>
      <c r="N6158" s="233">
        <v>482779</v>
      </c>
      <c r="O6158" s="233">
        <v>532243</v>
      </c>
      <c r="P6158" s="234">
        <v>568827</v>
      </c>
    </row>
    <row r="6159" spans="1:16" x14ac:dyDescent="0.25">
      <c r="A6159" s="231" t="s">
        <v>875</v>
      </c>
      <c r="B6159" s="232" t="s">
        <v>3692</v>
      </c>
      <c r="C6159" s="233">
        <v>901714</v>
      </c>
      <c r="D6159" s="233">
        <v>980289</v>
      </c>
      <c r="E6159" s="233">
        <v>1114754</v>
      </c>
      <c r="F6159" s="233">
        <v>1356885</v>
      </c>
      <c r="G6159" s="233">
        <v>1555520</v>
      </c>
      <c r="H6159" s="233">
        <v>1786713</v>
      </c>
      <c r="I6159" s="233">
        <v>2120393</v>
      </c>
      <c r="J6159" s="233">
        <v>2305941</v>
      </c>
      <c r="K6159" s="233">
        <v>1703949</v>
      </c>
      <c r="L6159" s="233">
        <v>2176742</v>
      </c>
      <c r="M6159" s="233">
        <v>2661363</v>
      </c>
      <c r="N6159" s="233">
        <v>2621440</v>
      </c>
      <c r="O6159" s="233">
        <v>2759424</v>
      </c>
      <c r="P6159" s="234">
        <v>2963239</v>
      </c>
    </row>
    <row r="6160" spans="1:16" x14ac:dyDescent="0.25">
      <c r="A6160" s="231" t="s">
        <v>8605</v>
      </c>
      <c r="B6160" s="232" t="s">
        <v>8606</v>
      </c>
      <c r="C6160" s="233">
        <v>20926</v>
      </c>
      <c r="D6160" s="233">
        <v>17613</v>
      </c>
      <c r="E6160" s="233">
        <v>18073</v>
      </c>
      <c r="F6160" s="233">
        <v>18419</v>
      </c>
      <c r="G6160" s="233">
        <v>18181</v>
      </c>
      <c r="H6160" s="233">
        <v>20253</v>
      </c>
      <c r="I6160" s="233">
        <v>21230</v>
      </c>
      <c r="J6160" s="233">
        <v>23222</v>
      </c>
      <c r="K6160" s="233">
        <v>23217</v>
      </c>
      <c r="L6160" s="233">
        <v>32075</v>
      </c>
      <c r="M6160" s="233">
        <v>33620</v>
      </c>
      <c r="N6160" s="233">
        <v>634</v>
      </c>
      <c r="O6160" s="233">
        <v>24</v>
      </c>
      <c r="P6160" s="234">
        <v>1</v>
      </c>
    </row>
    <row r="6161" spans="1:16" x14ac:dyDescent="0.25">
      <c r="A6161" s="231" t="s">
        <v>3097</v>
      </c>
      <c r="B6161" s="232" t="s">
        <v>6194</v>
      </c>
      <c r="C6161" s="233">
        <v>96683</v>
      </c>
      <c r="D6161" s="233">
        <v>93856</v>
      </c>
      <c r="E6161" s="233">
        <v>112348</v>
      </c>
      <c r="F6161" s="233">
        <v>138140</v>
      </c>
      <c r="G6161" s="233">
        <v>141669</v>
      </c>
      <c r="H6161" s="233">
        <v>157414</v>
      </c>
      <c r="I6161" s="233">
        <v>173934</v>
      </c>
      <c r="J6161" s="233">
        <v>171931</v>
      </c>
      <c r="K6161" s="233">
        <v>147594</v>
      </c>
      <c r="L6161" s="233">
        <v>181858</v>
      </c>
      <c r="M6161" s="233">
        <v>201959</v>
      </c>
      <c r="N6161" s="233">
        <v>48830</v>
      </c>
      <c r="O6161" s="233">
        <v>2243</v>
      </c>
      <c r="P6161" s="234">
        <v>339</v>
      </c>
    </row>
    <row r="6162" spans="1:16" x14ac:dyDescent="0.25">
      <c r="A6162" s="231" t="s">
        <v>7901</v>
      </c>
      <c r="B6162" s="232" t="s">
        <v>7902</v>
      </c>
      <c r="C6162" s="233"/>
      <c r="D6162" s="233"/>
      <c r="E6162" s="233"/>
      <c r="F6162" s="233"/>
      <c r="G6162" s="233"/>
      <c r="H6162" s="233"/>
      <c r="I6162" s="233"/>
      <c r="J6162" s="233"/>
      <c r="K6162" s="233"/>
      <c r="L6162" s="233"/>
      <c r="M6162" s="233"/>
      <c r="N6162" s="233">
        <v>150924</v>
      </c>
      <c r="O6162" s="233">
        <v>148962</v>
      </c>
      <c r="P6162" s="234">
        <v>149342</v>
      </c>
    </row>
    <row r="6163" spans="1:16" x14ac:dyDescent="0.25">
      <c r="A6163" s="231" t="s">
        <v>1671</v>
      </c>
      <c r="B6163" s="232" t="s">
        <v>3728</v>
      </c>
      <c r="C6163" s="233">
        <v>886517</v>
      </c>
      <c r="D6163" s="233">
        <v>916159</v>
      </c>
      <c r="E6163" s="233">
        <v>1002669</v>
      </c>
      <c r="F6163" s="233">
        <v>1254584</v>
      </c>
      <c r="G6163" s="233">
        <v>1442736</v>
      </c>
      <c r="H6163" s="233">
        <v>1606771</v>
      </c>
      <c r="I6163" s="233">
        <v>1785379</v>
      </c>
      <c r="J6163" s="233">
        <v>1884643</v>
      </c>
      <c r="K6163" s="233">
        <v>1059834</v>
      </c>
      <c r="L6163" s="233">
        <v>1462631</v>
      </c>
      <c r="M6163" s="233">
        <v>1902544</v>
      </c>
      <c r="N6163" s="233">
        <v>1825834</v>
      </c>
      <c r="O6163" s="233">
        <v>1855278</v>
      </c>
      <c r="P6163" s="234">
        <v>1865878</v>
      </c>
    </row>
    <row r="6164" spans="1:16" x14ac:dyDescent="0.25">
      <c r="A6164" s="231" t="s">
        <v>1606</v>
      </c>
      <c r="B6164" s="232" t="s">
        <v>3581</v>
      </c>
      <c r="C6164" s="233">
        <v>935809</v>
      </c>
      <c r="D6164" s="233">
        <v>1035557</v>
      </c>
      <c r="E6164" s="233">
        <v>1225312</v>
      </c>
      <c r="F6164" s="233">
        <v>1511428</v>
      </c>
      <c r="G6164" s="233">
        <v>1719524</v>
      </c>
      <c r="H6164" s="233">
        <v>1930666</v>
      </c>
      <c r="I6164" s="233">
        <v>2150234</v>
      </c>
      <c r="J6164" s="233">
        <v>2340714</v>
      </c>
      <c r="K6164" s="233">
        <v>1823169</v>
      </c>
      <c r="L6164" s="233">
        <v>2397300</v>
      </c>
      <c r="M6164" s="233">
        <v>2889719</v>
      </c>
      <c r="N6164" s="233">
        <v>2834506</v>
      </c>
      <c r="O6164" s="233">
        <v>2985427</v>
      </c>
      <c r="P6164" s="234">
        <v>3230552</v>
      </c>
    </row>
    <row r="6165" spans="1:16" x14ac:dyDescent="0.25">
      <c r="A6165" s="231" t="s">
        <v>895</v>
      </c>
      <c r="B6165" s="232" t="s">
        <v>3695</v>
      </c>
      <c r="C6165" s="233">
        <v>654643</v>
      </c>
      <c r="D6165" s="233">
        <v>725560</v>
      </c>
      <c r="E6165" s="233">
        <v>883733</v>
      </c>
      <c r="F6165" s="233">
        <v>1066700</v>
      </c>
      <c r="G6165" s="233">
        <v>1206612</v>
      </c>
      <c r="H6165" s="233">
        <v>1329701</v>
      </c>
      <c r="I6165" s="233">
        <v>1518912</v>
      </c>
      <c r="J6165" s="233">
        <v>1692994</v>
      </c>
      <c r="K6165" s="233">
        <v>1237782</v>
      </c>
      <c r="L6165" s="233">
        <v>1550506</v>
      </c>
      <c r="M6165" s="233">
        <v>1729782</v>
      </c>
      <c r="N6165" s="233">
        <v>1661924</v>
      </c>
      <c r="O6165" s="233">
        <v>1744403</v>
      </c>
      <c r="P6165" s="234">
        <v>1805358</v>
      </c>
    </row>
    <row r="6166" spans="1:16" x14ac:dyDescent="0.25">
      <c r="A6166" s="231" t="s">
        <v>923</v>
      </c>
      <c r="B6166" s="232" t="s">
        <v>9973</v>
      </c>
      <c r="C6166" s="233">
        <v>1547255</v>
      </c>
      <c r="D6166" s="233">
        <v>1730994</v>
      </c>
      <c r="E6166" s="233">
        <v>2003996</v>
      </c>
      <c r="F6166" s="233">
        <v>2487362</v>
      </c>
      <c r="G6166" s="233">
        <v>2533268</v>
      </c>
      <c r="H6166" s="233">
        <v>2831638</v>
      </c>
      <c r="I6166" s="233">
        <v>3514227</v>
      </c>
      <c r="J6166" s="233">
        <v>3756425</v>
      </c>
      <c r="K6166" s="233">
        <v>3410002</v>
      </c>
      <c r="L6166" s="233">
        <v>4127216</v>
      </c>
      <c r="M6166" s="233">
        <v>4629092</v>
      </c>
      <c r="N6166" s="233">
        <v>4662719</v>
      </c>
      <c r="O6166" s="233">
        <v>4782858</v>
      </c>
      <c r="P6166" s="234">
        <v>4951002</v>
      </c>
    </row>
    <row r="6167" spans="1:16" x14ac:dyDescent="0.25">
      <c r="A6167" s="231" t="s">
        <v>6198</v>
      </c>
      <c r="B6167" s="232" t="s">
        <v>6199</v>
      </c>
      <c r="C6167" s="233"/>
      <c r="D6167" s="233"/>
      <c r="E6167" s="233"/>
      <c r="F6167" s="233"/>
      <c r="G6167" s="233"/>
      <c r="H6167" s="233"/>
      <c r="I6167" s="233">
        <v>1209997</v>
      </c>
      <c r="J6167" s="233">
        <v>1429286</v>
      </c>
      <c r="K6167" s="233">
        <v>1328374</v>
      </c>
      <c r="L6167" s="233">
        <v>1272405</v>
      </c>
      <c r="M6167" s="233">
        <v>1596594</v>
      </c>
      <c r="N6167" s="233">
        <v>1671106</v>
      </c>
      <c r="O6167" s="233">
        <v>1875421</v>
      </c>
      <c r="P6167" s="234">
        <v>1765128</v>
      </c>
    </row>
    <row r="6168" spans="1:16" x14ac:dyDescent="0.25">
      <c r="A6168" s="231" t="s">
        <v>1310</v>
      </c>
      <c r="B6168" s="232" t="s">
        <v>6200</v>
      </c>
      <c r="C6168" s="233">
        <v>566959</v>
      </c>
      <c r="D6168" s="233">
        <v>621072</v>
      </c>
      <c r="E6168" s="233">
        <v>727976</v>
      </c>
      <c r="F6168" s="233">
        <v>878509</v>
      </c>
      <c r="G6168" s="233">
        <v>976608</v>
      </c>
      <c r="H6168" s="233">
        <v>1116660</v>
      </c>
      <c r="I6168" s="233">
        <v>1203137</v>
      </c>
      <c r="J6168" s="233">
        <v>1331473</v>
      </c>
      <c r="K6168" s="233">
        <v>1064174</v>
      </c>
      <c r="L6168" s="233">
        <v>1198024</v>
      </c>
      <c r="M6168" s="233">
        <v>1348415</v>
      </c>
      <c r="N6168" s="233">
        <v>1388296</v>
      </c>
      <c r="O6168" s="233">
        <v>1480595</v>
      </c>
      <c r="P6168" s="234">
        <v>1486103</v>
      </c>
    </row>
    <row r="6169" spans="1:16" x14ac:dyDescent="0.25">
      <c r="A6169" s="231" t="s">
        <v>2640</v>
      </c>
      <c r="B6169" s="232" t="s">
        <v>6876</v>
      </c>
      <c r="C6169" s="233">
        <v>74536</v>
      </c>
      <c r="D6169" s="233">
        <v>78628</v>
      </c>
      <c r="E6169" s="233">
        <v>108528</v>
      </c>
      <c r="F6169" s="233">
        <v>138516</v>
      </c>
      <c r="G6169" s="233">
        <v>150136</v>
      </c>
      <c r="H6169" s="233">
        <v>192243</v>
      </c>
      <c r="I6169" s="233">
        <v>230076</v>
      </c>
      <c r="J6169" s="233">
        <v>260671</v>
      </c>
      <c r="K6169" s="233">
        <v>177653</v>
      </c>
      <c r="L6169" s="233">
        <v>163954</v>
      </c>
      <c r="M6169" s="233">
        <v>190295</v>
      </c>
      <c r="N6169" s="233">
        <v>183726</v>
      </c>
      <c r="O6169" s="233">
        <v>167611</v>
      </c>
      <c r="P6169" s="234">
        <v>132594</v>
      </c>
    </row>
    <row r="6170" spans="1:16" x14ac:dyDescent="0.25">
      <c r="A6170" s="231" t="s">
        <v>1730</v>
      </c>
      <c r="B6170" s="232" t="s">
        <v>6621</v>
      </c>
      <c r="C6170" s="233">
        <v>1052547</v>
      </c>
      <c r="D6170" s="233">
        <v>1176091</v>
      </c>
      <c r="E6170" s="233">
        <v>1538605</v>
      </c>
      <c r="F6170" s="233">
        <v>1910241</v>
      </c>
      <c r="G6170" s="233">
        <v>1947261</v>
      </c>
      <c r="H6170" s="233">
        <v>2201721</v>
      </c>
      <c r="I6170" s="233">
        <v>2444563</v>
      </c>
      <c r="J6170" s="233">
        <v>2565724</v>
      </c>
      <c r="K6170" s="233">
        <v>1985811</v>
      </c>
      <c r="L6170" s="233">
        <v>1952983</v>
      </c>
      <c r="M6170" s="233">
        <v>2091950</v>
      </c>
      <c r="N6170" s="233">
        <v>1999122</v>
      </c>
      <c r="O6170" s="233">
        <v>1961272</v>
      </c>
      <c r="P6170" s="234">
        <v>1985037</v>
      </c>
    </row>
    <row r="6171" spans="1:16" x14ac:dyDescent="0.25">
      <c r="A6171" s="231" t="s">
        <v>2090</v>
      </c>
      <c r="B6171" s="232" t="s">
        <v>9974</v>
      </c>
      <c r="C6171" s="233">
        <v>500899</v>
      </c>
      <c r="D6171" s="233">
        <v>583884</v>
      </c>
      <c r="E6171" s="233">
        <v>743870</v>
      </c>
      <c r="F6171" s="233">
        <v>847599</v>
      </c>
      <c r="G6171" s="233">
        <v>948360</v>
      </c>
      <c r="H6171" s="233">
        <v>1052183</v>
      </c>
      <c r="I6171" s="233">
        <v>1153868</v>
      </c>
      <c r="J6171" s="233">
        <v>1197615</v>
      </c>
      <c r="K6171" s="233">
        <v>1004474</v>
      </c>
      <c r="L6171" s="233">
        <v>1056939</v>
      </c>
      <c r="M6171" s="233">
        <v>1201443</v>
      </c>
      <c r="N6171" s="233">
        <v>1165559</v>
      </c>
      <c r="O6171" s="233">
        <v>1211249</v>
      </c>
      <c r="P6171" s="234">
        <v>1338051</v>
      </c>
    </row>
    <row r="6172" spans="1:16" x14ac:dyDescent="0.25">
      <c r="A6172" s="231" t="s">
        <v>1445</v>
      </c>
      <c r="B6172" s="232" t="s">
        <v>9975</v>
      </c>
      <c r="C6172" s="233">
        <v>109182</v>
      </c>
      <c r="D6172" s="233">
        <v>105170</v>
      </c>
      <c r="E6172" s="233">
        <v>127855</v>
      </c>
      <c r="F6172" s="233">
        <v>146466</v>
      </c>
      <c r="G6172" s="233">
        <v>157577</v>
      </c>
      <c r="H6172" s="233">
        <v>174656</v>
      </c>
      <c r="I6172" s="233">
        <v>203172</v>
      </c>
      <c r="J6172" s="233">
        <v>242925</v>
      </c>
      <c r="K6172" s="233">
        <v>216863</v>
      </c>
      <c r="L6172" s="233">
        <v>258541</v>
      </c>
      <c r="M6172" s="233">
        <v>279955</v>
      </c>
      <c r="N6172" s="233">
        <v>301679</v>
      </c>
      <c r="O6172" s="233">
        <v>349214</v>
      </c>
      <c r="P6172" s="234">
        <v>336543</v>
      </c>
    </row>
    <row r="6173" spans="1:16" x14ac:dyDescent="0.25">
      <c r="A6173" s="231" t="s">
        <v>545</v>
      </c>
      <c r="B6173" s="232" t="s">
        <v>9976</v>
      </c>
      <c r="C6173" s="233">
        <v>2425050</v>
      </c>
      <c r="D6173" s="233">
        <v>2618632</v>
      </c>
      <c r="E6173" s="233">
        <v>2940072</v>
      </c>
      <c r="F6173" s="233">
        <v>3113307</v>
      </c>
      <c r="G6173" s="233">
        <v>3340488</v>
      </c>
      <c r="H6173" s="233">
        <v>3660812</v>
      </c>
      <c r="I6173" s="233">
        <v>4042204</v>
      </c>
      <c r="J6173" s="233">
        <v>4055351</v>
      </c>
      <c r="K6173" s="233">
        <v>3476254</v>
      </c>
      <c r="L6173" s="233">
        <v>4080466</v>
      </c>
      <c r="M6173" s="233">
        <v>4349931</v>
      </c>
      <c r="N6173" s="233">
        <v>4171093</v>
      </c>
      <c r="O6173" s="233">
        <v>4338993</v>
      </c>
      <c r="P6173" s="234">
        <v>5296630</v>
      </c>
    </row>
    <row r="6174" spans="1:16" x14ac:dyDescent="0.25">
      <c r="A6174" s="231" t="s">
        <v>716</v>
      </c>
      <c r="B6174" s="232" t="s">
        <v>9977</v>
      </c>
      <c r="C6174" s="233">
        <v>1210106</v>
      </c>
      <c r="D6174" s="233">
        <v>1262367</v>
      </c>
      <c r="E6174" s="233">
        <v>1434882</v>
      </c>
      <c r="F6174" s="233">
        <v>1511148</v>
      </c>
      <c r="G6174" s="233">
        <v>1569828</v>
      </c>
      <c r="H6174" s="233">
        <v>1660769</v>
      </c>
      <c r="I6174" s="233">
        <v>1905791</v>
      </c>
      <c r="J6174" s="233">
        <v>2122113</v>
      </c>
      <c r="K6174" s="233">
        <v>2030537</v>
      </c>
      <c r="L6174" s="233">
        <v>2619758</v>
      </c>
      <c r="M6174" s="233">
        <v>3234728</v>
      </c>
      <c r="N6174" s="233">
        <v>4067206</v>
      </c>
      <c r="O6174" s="233">
        <v>4206198</v>
      </c>
      <c r="P6174" s="234">
        <v>3727174</v>
      </c>
    </row>
    <row r="6175" spans="1:16" x14ac:dyDescent="0.25">
      <c r="A6175" s="231" t="s">
        <v>1059</v>
      </c>
      <c r="B6175" s="232" t="s">
        <v>3718</v>
      </c>
      <c r="C6175" s="233">
        <v>350562</v>
      </c>
      <c r="D6175" s="233">
        <v>438670</v>
      </c>
      <c r="E6175" s="233">
        <v>501369</v>
      </c>
      <c r="F6175" s="233">
        <v>616798</v>
      </c>
      <c r="G6175" s="233">
        <v>758062</v>
      </c>
      <c r="H6175" s="233">
        <v>868876</v>
      </c>
      <c r="I6175" s="233">
        <v>1106188</v>
      </c>
      <c r="J6175" s="233">
        <v>1139397</v>
      </c>
      <c r="K6175" s="233">
        <v>834576</v>
      </c>
      <c r="L6175" s="233">
        <v>957895</v>
      </c>
      <c r="M6175" s="233">
        <v>1105362</v>
      </c>
      <c r="N6175" s="233">
        <v>1151560</v>
      </c>
      <c r="O6175" s="233">
        <v>1441188</v>
      </c>
      <c r="P6175" s="234">
        <v>1404961</v>
      </c>
    </row>
    <row r="6176" spans="1:16" x14ac:dyDescent="0.25">
      <c r="A6176" s="231" t="s">
        <v>2054</v>
      </c>
      <c r="B6176" s="232" t="s">
        <v>3719</v>
      </c>
      <c r="C6176" s="233">
        <v>142319</v>
      </c>
      <c r="D6176" s="233">
        <v>146933</v>
      </c>
      <c r="E6176" s="233">
        <v>182947</v>
      </c>
      <c r="F6176" s="233">
        <v>221849</v>
      </c>
      <c r="G6176" s="233">
        <v>246861</v>
      </c>
      <c r="H6176" s="233">
        <v>271759</v>
      </c>
      <c r="I6176" s="233">
        <v>294808</v>
      </c>
      <c r="J6176" s="233">
        <v>288748</v>
      </c>
      <c r="K6176" s="233">
        <v>226006</v>
      </c>
      <c r="L6176" s="233">
        <v>235806</v>
      </c>
      <c r="M6176" s="233">
        <v>243084</v>
      </c>
      <c r="N6176" s="233">
        <v>242262</v>
      </c>
      <c r="O6176" s="233">
        <v>240367</v>
      </c>
      <c r="P6176" s="234">
        <v>224176</v>
      </c>
    </row>
    <row r="6177" spans="1:16" x14ac:dyDescent="0.25">
      <c r="A6177" s="231" t="s">
        <v>903</v>
      </c>
      <c r="B6177" s="232" t="s">
        <v>9978</v>
      </c>
      <c r="C6177" s="233">
        <v>473813</v>
      </c>
      <c r="D6177" s="233">
        <v>538980</v>
      </c>
      <c r="E6177" s="233">
        <v>608051</v>
      </c>
      <c r="F6177" s="233">
        <v>747312</v>
      </c>
      <c r="G6177" s="233">
        <v>829161</v>
      </c>
      <c r="H6177" s="233">
        <v>950330</v>
      </c>
      <c r="I6177" s="233">
        <v>1221054</v>
      </c>
      <c r="J6177" s="233">
        <v>1199680</v>
      </c>
      <c r="K6177" s="233">
        <v>996381</v>
      </c>
      <c r="L6177" s="233">
        <v>1129610</v>
      </c>
      <c r="M6177" s="233">
        <v>1279795</v>
      </c>
      <c r="N6177" s="233">
        <v>1361969</v>
      </c>
      <c r="O6177" s="233">
        <v>1542976</v>
      </c>
      <c r="P6177" s="234">
        <v>1583598</v>
      </c>
    </row>
    <row r="6178" spans="1:16" x14ac:dyDescent="0.25">
      <c r="A6178" s="231" t="s">
        <v>2327</v>
      </c>
      <c r="B6178" s="232" t="s">
        <v>3721</v>
      </c>
      <c r="C6178" s="233">
        <v>1568195</v>
      </c>
      <c r="D6178" s="233">
        <v>1608263</v>
      </c>
      <c r="E6178" s="233">
        <v>1895370</v>
      </c>
      <c r="F6178" s="233">
        <v>2591156</v>
      </c>
      <c r="G6178" s="233">
        <v>2947048</v>
      </c>
      <c r="H6178" s="233">
        <v>3311061</v>
      </c>
      <c r="I6178" s="233">
        <v>3862116</v>
      </c>
      <c r="J6178" s="233">
        <v>4616953</v>
      </c>
      <c r="K6178" s="233">
        <v>2425326</v>
      </c>
      <c r="L6178" s="233">
        <v>2584244</v>
      </c>
      <c r="M6178" s="233">
        <v>3264789</v>
      </c>
      <c r="N6178" s="233">
        <v>3115965</v>
      </c>
      <c r="O6178" s="233">
        <v>3117242</v>
      </c>
      <c r="P6178" s="234">
        <v>2868273</v>
      </c>
    </row>
    <row r="6179" spans="1:16" x14ac:dyDescent="0.25">
      <c r="A6179" s="231" t="s">
        <v>469</v>
      </c>
      <c r="B6179" s="232" t="s">
        <v>3722</v>
      </c>
      <c r="C6179" s="233">
        <v>1272797</v>
      </c>
      <c r="D6179" s="233">
        <v>1365783</v>
      </c>
      <c r="E6179" s="233">
        <v>1532233</v>
      </c>
      <c r="F6179" s="233">
        <v>2116569</v>
      </c>
      <c r="G6179" s="233">
        <v>2405147</v>
      </c>
      <c r="H6179" s="233">
        <v>2843948</v>
      </c>
      <c r="I6179" s="233">
        <v>3602852</v>
      </c>
      <c r="J6179" s="233">
        <v>4123016</v>
      </c>
      <c r="K6179" s="233">
        <v>2710976</v>
      </c>
      <c r="L6179" s="233">
        <v>3185501</v>
      </c>
      <c r="M6179" s="233">
        <v>4143580</v>
      </c>
      <c r="N6179" s="233">
        <v>4248111</v>
      </c>
      <c r="O6179" s="233">
        <v>4215263</v>
      </c>
      <c r="P6179" s="234">
        <v>4395090</v>
      </c>
    </row>
    <row r="6180" spans="1:16" x14ac:dyDescent="0.25">
      <c r="A6180" s="231" t="s">
        <v>1112</v>
      </c>
      <c r="B6180" s="232" t="s">
        <v>3723</v>
      </c>
      <c r="C6180" s="233">
        <v>1424768</v>
      </c>
      <c r="D6180" s="233">
        <v>1491103</v>
      </c>
      <c r="E6180" s="233">
        <v>1793442</v>
      </c>
      <c r="F6180" s="233">
        <v>2397617</v>
      </c>
      <c r="G6180" s="233">
        <v>2982811</v>
      </c>
      <c r="H6180" s="233">
        <v>3579710</v>
      </c>
      <c r="I6180" s="233">
        <v>4675341</v>
      </c>
      <c r="J6180" s="233">
        <v>5514747</v>
      </c>
      <c r="K6180" s="233">
        <v>3051870</v>
      </c>
      <c r="L6180" s="233">
        <v>3208413</v>
      </c>
      <c r="M6180" s="233">
        <v>4085778</v>
      </c>
      <c r="N6180" s="233">
        <v>4272422</v>
      </c>
      <c r="O6180" s="233">
        <v>4319743</v>
      </c>
      <c r="P6180" s="234">
        <v>4442141</v>
      </c>
    </row>
    <row r="6181" spans="1:16" x14ac:dyDescent="0.25">
      <c r="A6181" s="231" t="s">
        <v>653</v>
      </c>
      <c r="B6181" s="232" t="s">
        <v>3724</v>
      </c>
      <c r="C6181" s="233">
        <v>1213011</v>
      </c>
      <c r="D6181" s="233">
        <v>1267271</v>
      </c>
      <c r="E6181" s="233">
        <v>1500798</v>
      </c>
      <c r="F6181" s="233">
        <v>1901373</v>
      </c>
      <c r="G6181" s="233">
        <v>2142449</v>
      </c>
      <c r="H6181" s="233">
        <v>2326295</v>
      </c>
      <c r="I6181" s="233">
        <v>2873187</v>
      </c>
      <c r="J6181" s="233">
        <v>2857874</v>
      </c>
      <c r="K6181" s="233">
        <v>2090449</v>
      </c>
      <c r="L6181" s="233">
        <v>2437736</v>
      </c>
      <c r="M6181" s="233">
        <v>2884143</v>
      </c>
      <c r="N6181" s="233">
        <v>2868793</v>
      </c>
      <c r="O6181" s="233">
        <v>2970349</v>
      </c>
      <c r="P6181" s="234">
        <v>3010647</v>
      </c>
    </row>
    <row r="6182" spans="1:16" x14ac:dyDescent="0.25">
      <c r="A6182" s="231" t="s">
        <v>60</v>
      </c>
      <c r="B6182" s="232" t="s">
        <v>3571</v>
      </c>
      <c r="C6182" s="233">
        <v>11901036</v>
      </c>
      <c r="D6182" s="233">
        <v>12494673</v>
      </c>
      <c r="E6182" s="233">
        <v>14499933</v>
      </c>
      <c r="F6182" s="233">
        <v>17182722</v>
      </c>
      <c r="G6182" s="233">
        <v>20143514</v>
      </c>
      <c r="H6182" s="233">
        <v>24204390</v>
      </c>
      <c r="I6182" s="233">
        <v>29287373</v>
      </c>
      <c r="J6182" s="233">
        <v>34007509</v>
      </c>
      <c r="K6182" s="233">
        <v>25363049</v>
      </c>
      <c r="L6182" s="233">
        <v>28920416</v>
      </c>
      <c r="M6182" s="233">
        <v>35033965</v>
      </c>
      <c r="N6182" s="233">
        <v>35904664</v>
      </c>
      <c r="O6182" s="233">
        <v>37706693</v>
      </c>
      <c r="P6182" s="234">
        <v>39680704</v>
      </c>
    </row>
    <row r="6183" spans="1:16" x14ac:dyDescent="0.25">
      <c r="A6183" s="231" t="s">
        <v>302</v>
      </c>
      <c r="B6183" s="232" t="s">
        <v>6175</v>
      </c>
      <c r="C6183" s="233">
        <v>1403459</v>
      </c>
      <c r="D6183" s="233">
        <v>1292704</v>
      </c>
      <c r="E6183" s="233">
        <v>1576536</v>
      </c>
      <c r="F6183" s="233">
        <v>2685024</v>
      </c>
      <c r="G6183" s="233">
        <v>3469639</v>
      </c>
      <c r="H6183" s="233">
        <v>6412460</v>
      </c>
      <c r="I6183" s="233">
        <v>6551360</v>
      </c>
      <c r="J6183" s="233">
        <v>6146016</v>
      </c>
      <c r="K6183" s="233">
        <v>4512026</v>
      </c>
      <c r="L6183" s="233">
        <v>5862065</v>
      </c>
      <c r="M6183" s="233">
        <v>7757602</v>
      </c>
      <c r="N6183" s="233">
        <v>7102910</v>
      </c>
      <c r="O6183" s="233">
        <v>6751044</v>
      </c>
      <c r="P6183" s="234">
        <v>6025266</v>
      </c>
    </row>
    <row r="6184" spans="1:16" x14ac:dyDescent="0.25">
      <c r="A6184" s="231" t="s">
        <v>136</v>
      </c>
      <c r="B6184" s="232" t="s">
        <v>6176</v>
      </c>
      <c r="C6184" s="233">
        <v>10908391</v>
      </c>
      <c r="D6184" s="233">
        <v>10456211</v>
      </c>
      <c r="E6184" s="233">
        <v>11055041</v>
      </c>
      <c r="F6184" s="233">
        <v>18277272</v>
      </c>
      <c r="G6184" s="233">
        <v>24404925</v>
      </c>
      <c r="H6184" s="233">
        <v>44859777</v>
      </c>
      <c r="I6184" s="233">
        <v>50258775</v>
      </c>
      <c r="J6184" s="233">
        <v>48779759</v>
      </c>
      <c r="K6184" s="233">
        <v>42040070</v>
      </c>
      <c r="L6184" s="233">
        <v>62992948</v>
      </c>
      <c r="M6184" s="233">
        <v>70899020</v>
      </c>
      <c r="N6184" s="233">
        <v>67734303</v>
      </c>
      <c r="O6184" s="233">
        <v>64806202</v>
      </c>
      <c r="P6184" s="234">
        <v>59396056</v>
      </c>
    </row>
    <row r="6185" spans="1:16" x14ac:dyDescent="0.25">
      <c r="A6185" s="231" t="s">
        <v>8541</v>
      </c>
      <c r="B6185" s="232" t="s">
        <v>8542</v>
      </c>
      <c r="C6185" s="233">
        <v>177658</v>
      </c>
      <c r="D6185" s="233">
        <v>194585</v>
      </c>
      <c r="E6185" s="233">
        <v>187232</v>
      </c>
      <c r="F6185" s="233">
        <v>427518</v>
      </c>
      <c r="G6185" s="233">
        <v>465981</v>
      </c>
      <c r="H6185" s="233">
        <v>813595</v>
      </c>
      <c r="I6185" s="233">
        <v>993674</v>
      </c>
      <c r="J6185" s="233">
        <v>727718</v>
      </c>
      <c r="K6185" s="233">
        <v>422770</v>
      </c>
      <c r="L6185" s="233">
        <v>459297</v>
      </c>
      <c r="M6185" s="233">
        <v>1265546</v>
      </c>
      <c r="N6185" s="233">
        <v>1014603</v>
      </c>
      <c r="O6185" s="233">
        <v>900668</v>
      </c>
      <c r="P6185" s="234">
        <v>692571</v>
      </c>
    </row>
    <row r="6186" spans="1:16" x14ac:dyDescent="0.25">
      <c r="A6186" s="231" t="s">
        <v>848</v>
      </c>
      <c r="B6186" s="232" t="s">
        <v>6177</v>
      </c>
      <c r="C6186" s="233">
        <v>215160</v>
      </c>
      <c r="D6186" s="233">
        <v>217909</v>
      </c>
      <c r="E6186" s="233">
        <v>265967</v>
      </c>
      <c r="F6186" s="233">
        <v>329605</v>
      </c>
      <c r="G6186" s="233">
        <v>401826</v>
      </c>
      <c r="H6186" s="233">
        <v>751658</v>
      </c>
      <c r="I6186" s="233">
        <v>951987</v>
      </c>
      <c r="J6186" s="233">
        <v>811175</v>
      </c>
      <c r="K6186" s="233">
        <v>402761</v>
      </c>
      <c r="L6186" s="233">
        <v>647319</v>
      </c>
      <c r="M6186" s="233">
        <v>660796</v>
      </c>
      <c r="N6186" s="233">
        <v>669396</v>
      </c>
      <c r="O6186" s="233">
        <v>699463</v>
      </c>
      <c r="P6186" s="234">
        <v>643215</v>
      </c>
    </row>
    <row r="6187" spans="1:16" x14ac:dyDescent="0.25">
      <c r="A6187" s="231" t="s">
        <v>18</v>
      </c>
      <c r="B6187" s="232" t="s">
        <v>6178</v>
      </c>
      <c r="C6187" s="233">
        <v>2891860</v>
      </c>
      <c r="D6187" s="233">
        <v>3108977</v>
      </c>
      <c r="E6187" s="233">
        <v>3880837</v>
      </c>
      <c r="F6187" s="233">
        <v>5989535</v>
      </c>
      <c r="G6187" s="233">
        <v>8058421</v>
      </c>
      <c r="H6187" s="233">
        <v>16249350</v>
      </c>
      <c r="I6187" s="233">
        <v>18664810</v>
      </c>
      <c r="J6187" s="233">
        <v>18682776</v>
      </c>
      <c r="K6187" s="233">
        <v>13229152</v>
      </c>
      <c r="L6187" s="233">
        <v>22040434</v>
      </c>
      <c r="M6187" s="233">
        <v>27221902</v>
      </c>
      <c r="N6187" s="233">
        <v>25643910</v>
      </c>
      <c r="O6187" s="233">
        <v>23306619</v>
      </c>
      <c r="P6187" s="234">
        <v>21365945</v>
      </c>
    </row>
    <row r="6188" spans="1:16" x14ac:dyDescent="0.25">
      <c r="A6188" s="231" t="s">
        <v>1862</v>
      </c>
      <c r="B6188" s="232" t="s">
        <v>6185</v>
      </c>
      <c r="C6188" s="233">
        <v>164565</v>
      </c>
      <c r="D6188" s="233">
        <v>181456</v>
      </c>
      <c r="E6188" s="233">
        <v>204182</v>
      </c>
      <c r="F6188" s="233">
        <v>270017</v>
      </c>
      <c r="G6188" s="233">
        <v>310558</v>
      </c>
      <c r="H6188" s="233">
        <v>425637</v>
      </c>
      <c r="I6188" s="233">
        <v>500328</v>
      </c>
      <c r="J6188" s="233">
        <v>533472</v>
      </c>
      <c r="K6188" s="233">
        <v>365015</v>
      </c>
      <c r="L6188" s="233">
        <v>565653</v>
      </c>
      <c r="M6188" s="233">
        <v>696245</v>
      </c>
      <c r="N6188" s="233">
        <v>584802</v>
      </c>
      <c r="O6188" s="233">
        <v>539576</v>
      </c>
      <c r="P6188" s="234">
        <v>947510</v>
      </c>
    </row>
    <row r="6189" spans="1:16" x14ac:dyDescent="0.25">
      <c r="A6189" s="231" t="s">
        <v>8609</v>
      </c>
      <c r="B6189" s="232" t="s">
        <v>8610</v>
      </c>
      <c r="C6189" s="233">
        <v>196526</v>
      </c>
      <c r="D6189" s="233">
        <v>204229</v>
      </c>
      <c r="E6189" s="233">
        <v>231964</v>
      </c>
      <c r="F6189" s="233">
        <v>325700</v>
      </c>
      <c r="G6189" s="233">
        <v>368599</v>
      </c>
      <c r="H6189" s="233">
        <v>523985</v>
      </c>
      <c r="I6189" s="233">
        <v>596687</v>
      </c>
      <c r="J6189" s="233">
        <v>623743</v>
      </c>
      <c r="K6189" s="233">
        <v>411696</v>
      </c>
      <c r="L6189" s="233">
        <v>686608</v>
      </c>
      <c r="M6189" s="233">
        <v>741287</v>
      </c>
      <c r="N6189" s="233">
        <v>649575</v>
      </c>
      <c r="O6189" s="233">
        <v>608392</v>
      </c>
      <c r="P6189" s="234">
        <v>591550</v>
      </c>
    </row>
    <row r="6190" spans="1:16" x14ac:dyDescent="0.25">
      <c r="A6190" s="231" t="s">
        <v>8204</v>
      </c>
      <c r="B6190" s="232" t="s">
        <v>8205</v>
      </c>
      <c r="C6190" s="233">
        <v>1558528</v>
      </c>
      <c r="D6190" s="233">
        <v>1603335</v>
      </c>
      <c r="E6190" s="233">
        <v>1864691</v>
      </c>
      <c r="F6190" s="233">
        <v>2690255</v>
      </c>
      <c r="G6190" s="233">
        <v>2853893</v>
      </c>
      <c r="H6190" s="233">
        <v>3547199</v>
      </c>
      <c r="I6190" s="233">
        <v>3815290</v>
      </c>
      <c r="J6190" s="233">
        <v>3537916</v>
      </c>
      <c r="K6190" s="233">
        <v>2825400</v>
      </c>
      <c r="L6190" s="233">
        <v>3800658</v>
      </c>
      <c r="M6190" s="233">
        <v>3776575</v>
      </c>
      <c r="N6190" s="233">
        <v>3397237</v>
      </c>
      <c r="O6190" s="233">
        <v>3160298</v>
      </c>
      <c r="P6190" s="234">
        <v>3175807</v>
      </c>
    </row>
    <row r="6191" spans="1:16" x14ac:dyDescent="0.25">
      <c r="A6191" s="231" t="s">
        <v>1430</v>
      </c>
      <c r="B6191" s="232" t="s">
        <v>3771</v>
      </c>
      <c r="C6191" s="233">
        <v>201397</v>
      </c>
      <c r="D6191" s="233">
        <v>198258</v>
      </c>
      <c r="E6191" s="233">
        <v>184613</v>
      </c>
      <c r="F6191" s="233">
        <v>256635</v>
      </c>
      <c r="G6191" s="233">
        <v>269422</v>
      </c>
      <c r="H6191" s="233">
        <v>491795</v>
      </c>
      <c r="I6191" s="233">
        <v>660831</v>
      </c>
      <c r="J6191" s="233">
        <v>569472</v>
      </c>
      <c r="K6191" s="233">
        <v>359775</v>
      </c>
      <c r="L6191" s="233">
        <v>462684</v>
      </c>
      <c r="M6191" s="233">
        <v>546145</v>
      </c>
      <c r="N6191" s="233">
        <v>520853</v>
      </c>
      <c r="O6191" s="233">
        <v>511432</v>
      </c>
      <c r="P6191" s="234">
        <v>424797</v>
      </c>
    </row>
    <row r="6192" spans="1:16" x14ac:dyDescent="0.25">
      <c r="A6192" s="231" t="s">
        <v>1502</v>
      </c>
      <c r="B6192" s="232" t="s">
        <v>3772</v>
      </c>
      <c r="C6192" s="233">
        <v>257926</v>
      </c>
      <c r="D6192" s="233">
        <v>261903</v>
      </c>
      <c r="E6192" s="233">
        <v>327955</v>
      </c>
      <c r="F6192" s="233">
        <v>432963</v>
      </c>
      <c r="G6192" s="233">
        <v>504435</v>
      </c>
      <c r="H6192" s="233">
        <v>766446</v>
      </c>
      <c r="I6192" s="233">
        <v>748959</v>
      </c>
      <c r="J6192" s="233">
        <v>751003</v>
      </c>
      <c r="K6192" s="233">
        <v>596257</v>
      </c>
      <c r="L6192" s="233">
        <v>704500</v>
      </c>
      <c r="M6192" s="233">
        <v>756121</v>
      </c>
      <c r="N6192" s="233">
        <v>702441</v>
      </c>
      <c r="O6192" s="233">
        <v>701669</v>
      </c>
      <c r="P6192" s="234">
        <v>779656</v>
      </c>
    </row>
    <row r="6193" spans="1:16" x14ac:dyDescent="0.25">
      <c r="A6193" s="231" t="s">
        <v>2600</v>
      </c>
      <c r="B6193" s="232" t="s">
        <v>9979</v>
      </c>
      <c r="C6193" s="233">
        <v>89222</v>
      </c>
      <c r="D6193" s="233">
        <v>86171</v>
      </c>
      <c r="E6193" s="233">
        <v>108344</v>
      </c>
      <c r="F6193" s="233">
        <v>134081</v>
      </c>
      <c r="G6193" s="233">
        <v>148774</v>
      </c>
      <c r="H6193" s="233">
        <v>185276</v>
      </c>
      <c r="I6193" s="233">
        <v>207808</v>
      </c>
      <c r="J6193" s="233">
        <v>210271</v>
      </c>
      <c r="K6193" s="233">
        <v>137768</v>
      </c>
      <c r="L6193" s="233">
        <v>190023</v>
      </c>
      <c r="M6193" s="233">
        <v>185919</v>
      </c>
      <c r="N6193" s="233">
        <v>182662</v>
      </c>
      <c r="O6193" s="233">
        <v>201358</v>
      </c>
      <c r="P6193" s="234">
        <v>199022</v>
      </c>
    </row>
    <row r="6194" spans="1:16" x14ac:dyDescent="0.25">
      <c r="A6194" s="231" t="s">
        <v>2348</v>
      </c>
      <c r="B6194" s="232" t="s">
        <v>6171</v>
      </c>
      <c r="C6194" s="233">
        <v>95582</v>
      </c>
      <c r="D6194" s="233">
        <v>94980</v>
      </c>
      <c r="E6194" s="233">
        <v>116821</v>
      </c>
      <c r="F6194" s="233">
        <v>144085</v>
      </c>
      <c r="G6194" s="233">
        <v>151817</v>
      </c>
      <c r="H6194" s="233">
        <v>177237</v>
      </c>
      <c r="I6194" s="233">
        <v>223743</v>
      </c>
      <c r="J6194" s="233">
        <v>221904</v>
      </c>
      <c r="K6194" s="233">
        <v>153865</v>
      </c>
      <c r="L6194" s="233">
        <v>199291</v>
      </c>
      <c r="M6194" s="233">
        <v>223180</v>
      </c>
      <c r="N6194" s="233">
        <v>212301</v>
      </c>
      <c r="O6194" s="233">
        <v>226895</v>
      </c>
      <c r="P6194" s="234">
        <v>242408</v>
      </c>
    </row>
    <row r="6195" spans="1:16" x14ac:dyDescent="0.25">
      <c r="A6195" s="231" t="s">
        <v>8537</v>
      </c>
      <c r="B6195" s="232" t="s">
        <v>8538</v>
      </c>
      <c r="C6195" s="233">
        <v>66800</v>
      </c>
      <c r="D6195" s="233">
        <v>68997</v>
      </c>
      <c r="E6195" s="233">
        <v>78577</v>
      </c>
      <c r="F6195" s="233">
        <v>94252</v>
      </c>
      <c r="G6195" s="233">
        <v>100463</v>
      </c>
      <c r="H6195" s="233">
        <v>91041</v>
      </c>
      <c r="I6195" s="233">
        <v>93790</v>
      </c>
      <c r="J6195" s="233">
        <v>117539</v>
      </c>
      <c r="K6195" s="233">
        <v>80864</v>
      </c>
      <c r="L6195" s="233">
        <v>94701</v>
      </c>
      <c r="M6195" s="233">
        <v>129248</v>
      </c>
      <c r="N6195" s="233">
        <v>21361</v>
      </c>
      <c r="O6195" s="233">
        <v>220</v>
      </c>
      <c r="P6195" s="234">
        <v>103</v>
      </c>
    </row>
    <row r="6196" spans="1:16" x14ac:dyDescent="0.25">
      <c r="A6196" s="231" t="s">
        <v>1267</v>
      </c>
      <c r="B6196" s="232" t="s">
        <v>3760</v>
      </c>
      <c r="C6196" s="233">
        <v>1336838</v>
      </c>
      <c r="D6196" s="233">
        <v>1266589</v>
      </c>
      <c r="E6196" s="233">
        <v>1477179</v>
      </c>
      <c r="F6196" s="233">
        <v>1874372</v>
      </c>
      <c r="G6196" s="233">
        <v>2061108</v>
      </c>
      <c r="H6196" s="233">
        <v>2543555</v>
      </c>
      <c r="I6196" s="233">
        <v>2967768</v>
      </c>
      <c r="J6196" s="233">
        <v>2891081</v>
      </c>
      <c r="K6196" s="233">
        <v>2047933</v>
      </c>
      <c r="L6196" s="233">
        <v>2776815</v>
      </c>
      <c r="M6196" s="233">
        <v>3311051</v>
      </c>
      <c r="N6196" s="233">
        <v>3089623</v>
      </c>
      <c r="O6196" s="233">
        <v>3198557</v>
      </c>
      <c r="P6196" s="234">
        <v>3543273</v>
      </c>
    </row>
    <row r="6197" spans="1:16" x14ac:dyDescent="0.25">
      <c r="A6197" s="231" t="s">
        <v>8202</v>
      </c>
      <c r="B6197" s="232" t="s">
        <v>9980</v>
      </c>
      <c r="C6197" s="233">
        <v>863411</v>
      </c>
      <c r="D6197" s="233">
        <v>946646</v>
      </c>
      <c r="E6197" s="233">
        <v>1278416</v>
      </c>
      <c r="F6197" s="233">
        <v>2112890</v>
      </c>
      <c r="G6197" s="233">
        <v>2093360</v>
      </c>
      <c r="H6197" s="233">
        <v>1182057</v>
      </c>
      <c r="I6197" s="233">
        <v>3057190</v>
      </c>
      <c r="J6197" s="233">
        <v>2308367</v>
      </c>
      <c r="K6197" s="233">
        <v>796703</v>
      </c>
      <c r="L6197" s="233">
        <v>1627358</v>
      </c>
      <c r="M6197" s="233">
        <v>2082251</v>
      </c>
      <c r="N6197" s="233">
        <v>1394141</v>
      </c>
      <c r="O6197" s="233">
        <v>1348466</v>
      </c>
      <c r="P6197" s="234">
        <v>1906600</v>
      </c>
    </row>
    <row r="6198" spans="1:16" x14ac:dyDescent="0.25">
      <c r="A6198" s="231" t="s">
        <v>9981</v>
      </c>
      <c r="B6198" s="232" t="s">
        <v>9982</v>
      </c>
      <c r="C6198" s="233">
        <v>3918961</v>
      </c>
      <c r="D6198" s="233">
        <v>4845450</v>
      </c>
      <c r="E6198" s="233">
        <v>5493378</v>
      </c>
      <c r="F6198" s="233">
        <v>8151565</v>
      </c>
      <c r="G6198" s="233">
        <v>8776592</v>
      </c>
      <c r="H6198" s="233">
        <v>14461594</v>
      </c>
      <c r="I6198" s="233">
        <v>22440003</v>
      </c>
      <c r="J6198" s="233">
        <v>12865718</v>
      </c>
      <c r="K6198" s="233">
        <v>8526251</v>
      </c>
      <c r="L6198" s="233">
        <v>13084535</v>
      </c>
      <c r="M6198" s="233">
        <v>13962511</v>
      </c>
      <c r="N6198" s="233">
        <v>13755845</v>
      </c>
      <c r="O6198" s="233">
        <v>13321663</v>
      </c>
      <c r="P6198" s="234">
        <v>16547204</v>
      </c>
    </row>
    <row r="6199" spans="1:16" x14ac:dyDescent="0.25">
      <c r="A6199" s="231" t="s">
        <v>10</v>
      </c>
      <c r="B6199" s="232" t="s">
        <v>3762</v>
      </c>
      <c r="C6199" s="233">
        <v>12450432</v>
      </c>
      <c r="D6199" s="233">
        <v>12141325</v>
      </c>
      <c r="E6199" s="233">
        <v>14110621</v>
      </c>
      <c r="F6199" s="233">
        <v>16206984</v>
      </c>
      <c r="G6199" s="233">
        <v>19184057</v>
      </c>
      <c r="H6199" s="233">
        <v>24360135</v>
      </c>
      <c r="I6199" s="233">
        <v>26484828</v>
      </c>
      <c r="J6199" s="233">
        <v>26000001</v>
      </c>
      <c r="K6199" s="233">
        <v>19421275</v>
      </c>
      <c r="L6199" s="233">
        <v>25733514</v>
      </c>
      <c r="M6199" s="233">
        <v>26822348</v>
      </c>
      <c r="N6199" s="233">
        <v>23316968</v>
      </c>
      <c r="O6199" s="233">
        <v>23084487</v>
      </c>
      <c r="P6199" s="234">
        <v>23327949</v>
      </c>
    </row>
    <row r="6200" spans="1:16" x14ac:dyDescent="0.25">
      <c r="A6200" s="231" t="s">
        <v>87</v>
      </c>
      <c r="B6200" s="232" t="s">
        <v>6182</v>
      </c>
      <c r="C6200" s="233">
        <v>10265664</v>
      </c>
      <c r="D6200" s="233">
        <v>10720808</v>
      </c>
      <c r="E6200" s="233">
        <v>11670222</v>
      </c>
      <c r="F6200" s="233">
        <v>15122488</v>
      </c>
      <c r="G6200" s="233">
        <v>15899816</v>
      </c>
      <c r="H6200" s="233">
        <v>24153562</v>
      </c>
      <c r="I6200" s="233">
        <v>24178311</v>
      </c>
      <c r="J6200" s="233">
        <v>25989127</v>
      </c>
      <c r="K6200" s="233">
        <v>13521308</v>
      </c>
      <c r="L6200" s="233">
        <v>23776189</v>
      </c>
      <c r="M6200" s="233">
        <v>29076698</v>
      </c>
      <c r="N6200" s="233">
        <v>25124502</v>
      </c>
      <c r="O6200" s="233">
        <v>24851137</v>
      </c>
      <c r="P6200" s="234">
        <v>27280584</v>
      </c>
    </row>
    <row r="6201" spans="1:16" x14ac:dyDescent="0.25">
      <c r="A6201" s="231" t="s">
        <v>92</v>
      </c>
      <c r="B6201" s="232" t="s">
        <v>6183</v>
      </c>
      <c r="C6201" s="233">
        <v>3327075</v>
      </c>
      <c r="D6201" s="233">
        <v>3578112</v>
      </c>
      <c r="E6201" s="233">
        <v>4086952</v>
      </c>
      <c r="F6201" s="233">
        <v>5072380</v>
      </c>
      <c r="G6201" s="233">
        <v>6403755</v>
      </c>
      <c r="H6201" s="233">
        <v>10181252</v>
      </c>
      <c r="I6201" s="233">
        <v>11755332</v>
      </c>
      <c r="J6201" s="233">
        <v>11767955</v>
      </c>
      <c r="K6201" s="233">
        <v>7258360</v>
      </c>
      <c r="L6201" s="233">
        <v>11296557</v>
      </c>
      <c r="M6201" s="233">
        <v>13991546</v>
      </c>
      <c r="N6201" s="233">
        <v>12860659</v>
      </c>
      <c r="O6201" s="233">
        <v>12413559</v>
      </c>
      <c r="P6201" s="234">
        <v>12771194</v>
      </c>
    </row>
    <row r="6202" spans="1:16" x14ac:dyDescent="0.25">
      <c r="A6202" s="231" t="s">
        <v>7895</v>
      </c>
      <c r="B6202" s="232" t="s">
        <v>7896</v>
      </c>
      <c r="C6202" s="233">
        <v>62702</v>
      </c>
      <c r="D6202" s="233">
        <v>68176</v>
      </c>
      <c r="E6202" s="233">
        <v>83221</v>
      </c>
      <c r="F6202" s="233">
        <v>100309</v>
      </c>
      <c r="G6202" s="233">
        <v>94199</v>
      </c>
      <c r="H6202" s="233">
        <v>104204</v>
      </c>
      <c r="I6202" s="233">
        <v>115883</v>
      </c>
      <c r="J6202" s="233">
        <v>303877</v>
      </c>
      <c r="K6202" s="233">
        <v>212309</v>
      </c>
      <c r="L6202" s="233">
        <v>279125</v>
      </c>
      <c r="M6202" s="233">
        <v>322091</v>
      </c>
      <c r="N6202" s="233">
        <v>284107</v>
      </c>
      <c r="O6202" s="233">
        <v>298636</v>
      </c>
      <c r="P6202" s="234">
        <v>288530</v>
      </c>
    </row>
    <row r="6203" spans="1:16" x14ac:dyDescent="0.25">
      <c r="A6203" s="231" t="s">
        <v>1064</v>
      </c>
      <c r="B6203" s="232" t="s">
        <v>3763</v>
      </c>
      <c r="C6203" s="233">
        <v>675965</v>
      </c>
      <c r="D6203" s="233">
        <v>732244</v>
      </c>
      <c r="E6203" s="233">
        <v>802189</v>
      </c>
      <c r="F6203" s="233">
        <v>999222</v>
      </c>
      <c r="G6203" s="233">
        <v>1188789</v>
      </c>
      <c r="H6203" s="233">
        <v>1821398</v>
      </c>
      <c r="I6203" s="233">
        <v>2565786</v>
      </c>
      <c r="J6203" s="233">
        <v>2279968</v>
      </c>
      <c r="K6203" s="233">
        <v>1634315</v>
      </c>
      <c r="L6203" s="233">
        <v>1794883</v>
      </c>
      <c r="M6203" s="233">
        <v>3253111</v>
      </c>
      <c r="N6203" s="233">
        <v>3327136</v>
      </c>
      <c r="O6203" s="233">
        <v>3334030</v>
      </c>
      <c r="P6203" s="234">
        <v>2964706</v>
      </c>
    </row>
    <row r="6204" spans="1:16" x14ac:dyDescent="0.25">
      <c r="A6204" s="231" t="s">
        <v>2406</v>
      </c>
      <c r="B6204" s="232" t="s">
        <v>3764</v>
      </c>
      <c r="C6204" s="233">
        <v>1035276</v>
      </c>
      <c r="D6204" s="233">
        <v>1103962</v>
      </c>
      <c r="E6204" s="233">
        <v>1488907</v>
      </c>
      <c r="F6204" s="233">
        <v>1685919</v>
      </c>
      <c r="G6204" s="233">
        <v>1926616</v>
      </c>
      <c r="H6204" s="233">
        <v>2632896</v>
      </c>
      <c r="I6204" s="233">
        <v>3126109</v>
      </c>
      <c r="J6204" s="233">
        <v>3369061</v>
      </c>
      <c r="K6204" s="233">
        <v>3119770</v>
      </c>
      <c r="L6204" s="233">
        <v>3208518</v>
      </c>
      <c r="M6204" s="233">
        <v>3884828</v>
      </c>
      <c r="N6204" s="233">
        <v>4020432</v>
      </c>
      <c r="O6204" s="233">
        <v>3617231</v>
      </c>
      <c r="P6204" s="234">
        <v>4219237</v>
      </c>
    </row>
    <row r="6205" spans="1:16" x14ac:dyDescent="0.25">
      <c r="A6205" s="231" t="s">
        <v>1101</v>
      </c>
      <c r="B6205" s="232" t="s">
        <v>3765</v>
      </c>
      <c r="C6205" s="233">
        <v>3987047</v>
      </c>
      <c r="D6205" s="233">
        <v>4038440</v>
      </c>
      <c r="E6205" s="233">
        <v>4735390</v>
      </c>
      <c r="F6205" s="233">
        <v>6725267</v>
      </c>
      <c r="G6205" s="233">
        <v>6883851</v>
      </c>
      <c r="H6205" s="233">
        <v>9550567</v>
      </c>
      <c r="I6205" s="233">
        <v>10868594</v>
      </c>
      <c r="J6205" s="233">
        <v>9774134</v>
      </c>
      <c r="K6205" s="233">
        <v>6490860</v>
      </c>
      <c r="L6205" s="233">
        <v>9068215</v>
      </c>
      <c r="M6205" s="233">
        <v>11125092</v>
      </c>
      <c r="N6205" s="233">
        <v>10045696</v>
      </c>
      <c r="O6205" s="233">
        <v>9613740</v>
      </c>
      <c r="P6205" s="234">
        <v>10158317</v>
      </c>
    </row>
    <row r="6206" spans="1:16" x14ac:dyDescent="0.25">
      <c r="A6206" s="231" t="s">
        <v>2648</v>
      </c>
      <c r="B6206" s="232" t="s">
        <v>9983</v>
      </c>
      <c r="C6206" s="233">
        <v>962688</v>
      </c>
      <c r="D6206" s="233">
        <v>882154</v>
      </c>
      <c r="E6206" s="233">
        <v>1013400</v>
      </c>
      <c r="F6206" s="233">
        <v>1204817</v>
      </c>
      <c r="G6206" s="233">
        <v>1349300</v>
      </c>
      <c r="H6206" s="233">
        <v>1934894</v>
      </c>
      <c r="I6206" s="233">
        <v>2186555</v>
      </c>
      <c r="J6206" s="233">
        <v>2044036</v>
      </c>
      <c r="K6206" s="233">
        <v>1082689</v>
      </c>
      <c r="L6206" s="233">
        <v>1728097</v>
      </c>
      <c r="M6206" s="233">
        <v>2107664</v>
      </c>
      <c r="N6206" s="233">
        <v>1938261</v>
      </c>
      <c r="O6206" s="233">
        <v>2205714</v>
      </c>
      <c r="P6206" s="234">
        <v>2512510</v>
      </c>
    </row>
    <row r="6207" spans="1:16" x14ac:dyDescent="0.25">
      <c r="A6207" s="231" t="s">
        <v>2531</v>
      </c>
      <c r="B6207" s="232" t="s">
        <v>6808</v>
      </c>
      <c r="C6207" s="233">
        <v>81250</v>
      </c>
      <c r="D6207" s="233">
        <v>81163</v>
      </c>
      <c r="E6207" s="233">
        <v>79649</v>
      </c>
      <c r="F6207" s="233">
        <v>94375</v>
      </c>
      <c r="G6207" s="233">
        <v>102108</v>
      </c>
      <c r="H6207" s="233">
        <v>147861</v>
      </c>
      <c r="I6207" s="233">
        <v>169020</v>
      </c>
      <c r="J6207" s="233">
        <v>183248</v>
      </c>
      <c r="K6207" s="233">
        <v>124572</v>
      </c>
      <c r="L6207" s="233">
        <v>158262</v>
      </c>
      <c r="M6207" s="233">
        <v>185104</v>
      </c>
      <c r="N6207" s="233">
        <v>182072</v>
      </c>
      <c r="O6207" s="233">
        <v>195130</v>
      </c>
      <c r="P6207" s="234">
        <v>207590</v>
      </c>
    </row>
    <row r="6208" spans="1:16" x14ac:dyDescent="0.25">
      <c r="A6208" s="231" t="s">
        <v>2631</v>
      </c>
      <c r="B6208" s="232" t="s">
        <v>6809</v>
      </c>
      <c r="C6208" s="233">
        <v>229623</v>
      </c>
      <c r="D6208" s="233">
        <v>284981</v>
      </c>
      <c r="E6208" s="233">
        <v>309721</v>
      </c>
      <c r="F6208" s="233">
        <v>371307</v>
      </c>
      <c r="G6208" s="233">
        <v>396350</v>
      </c>
      <c r="H6208" s="233">
        <v>557060</v>
      </c>
      <c r="I6208" s="233">
        <v>637244</v>
      </c>
      <c r="J6208" s="233">
        <v>607732</v>
      </c>
      <c r="K6208" s="233">
        <v>390822</v>
      </c>
      <c r="L6208" s="233">
        <v>535373</v>
      </c>
      <c r="M6208" s="233">
        <v>672933</v>
      </c>
      <c r="N6208" s="233">
        <v>661906</v>
      </c>
      <c r="O6208" s="233">
        <v>732356</v>
      </c>
      <c r="P6208" s="234">
        <v>1037857</v>
      </c>
    </row>
    <row r="6209" spans="1:16" x14ac:dyDescent="0.25">
      <c r="A6209" s="231" t="s">
        <v>2645</v>
      </c>
      <c r="B6209" s="232" t="s">
        <v>6945</v>
      </c>
      <c r="C6209" s="233">
        <v>125286</v>
      </c>
      <c r="D6209" s="233">
        <v>116295</v>
      </c>
      <c r="E6209" s="233">
        <v>138138</v>
      </c>
      <c r="F6209" s="233">
        <v>154780</v>
      </c>
      <c r="G6209" s="233">
        <v>169426</v>
      </c>
      <c r="H6209" s="233">
        <v>219800</v>
      </c>
      <c r="I6209" s="233">
        <v>304704</v>
      </c>
      <c r="J6209" s="233">
        <v>352353</v>
      </c>
      <c r="K6209" s="233">
        <v>171471</v>
      </c>
      <c r="L6209" s="233">
        <v>243737</v>
      </c>
      <c r="M6209" s="233">
        <v>294668</v>
      </c>
      <c r="N6209" s="233">
        <v>329430</v>
      </c>
      <c r="O6209" s="233">
        <v>334513</v>
      </c>
      <c r="P6209" s="234">
        <v>353320</v>
      </c>
    </row>
    <row r="6210" spans="1:16" x14ac:dyDescent="0.25">
      <c r="A6210" s="231" t="s">
        <v>1530</v>
      </c>
      <c r="B6210" s="232" t="s">
        <v>3766</v>
      </c>
      <c r="C6210" s="233">
        <v>2438704</v>
      </c>
      <c r="D6210" s="233">
        <v>2478978</v>
      </c>
      <c r="E6210" s="233">
        <v>2668503</v>
      </c>
      <c r="F6210" s="233">
        <v>3230090</v>
      </c>
      <c r="G6210" s="233">
        <v>3822923</v>
      </c>
      <c r="H6210" s="233">
        <v>4618845</v>
      </c>
      <c r="I6210" s="233">
        <v>5283176</v>
      </c>
      <c r="J6210" s="233">
        <v>6126165</v>
      </c>
      <c r="K6210" s="233">
        <v>3774897</v>
      </c>
      <c r="L6210" s="233">
        <v>4796955</v>
      </c>
      <c r="M6210" s="233">
        <v>5890020</v>
      </c>
      <c r="N6210" s="233">
        <v>4890598</v>
      </c>
      <c r="O6210" s="233">
        <v>5688882</v>
      </c>
      <c r="P6210" s="234">
        <v>5357523</v>
      </c>
    </row>
    <row r="6211" spans="1:16" x14ac:dyDescent="0.25">
      <c r="A6211" s="231" t="s">
        <v>19</v>
      </c>
      <c r="B6211" s="232" t="s">
        <v>3767</v>
      </c>
      <c r="C6211" s="233">
        <v>7734069</v>
      </c>
      <c r="D6211" s="233">
        <v>7943898</v>
      </c>
      <c r="E6211" s="233">
        <v>9062372</v>
      </c>
      <c r="F6211" s="233">
        <v>11339779</v>
      </c>
      <c r="G6211" s="233">
        <v>13302258</v>
      </c>
      <c r="H6211" s="233">
        <v>17341495</v>
      </c>
      <c r="I6211" s="233">
        <v>20201416</v>
      </c>
      <c r="J6211" s="233">
        <v>20783395</v>
      </c>
      <c r="K6211" s="233">
        <v>13438424</v>
      </c>
      <c r="L6211" s="233">
        <v>17350261</v>
      </c>
      <c r="M6211" s="233">
        <v>22848522</v>
      </c>
      <c r="N6211" s="233">
        <v>20262709</v>
      </c>
      <c r="O6211" s="233">
        <v>21203422</v>
      </c>
      <c r="P6211" s="234">
        <v>22441350</v>
      </c>
    </row>
    <row r="6212" spans="1:16" x14ac:dyDescent="0.25">
      <c r="A6212" s="231" t="s">
        <v>1472</v>
      </c>
      <c r="B6212" s="232" t="s">
        <v>3768</v>
      </c>
      <c r="C6212" s="233">
        <v>388967</v>
      </c>
      <c r="D6212" s="233">
        <v>375172</v>
      </c>
      <c r="E6212" s="233">
        <v>431952</v>
      </c>
      <c r="F6212" s="233">
        <v>567958</v>
      </c>
      <c r="G6212" s="233">
        <v>655306</v>
      </c>
      <c r="H6212" s="233">
        <v>790218</v>
      </c>
      <c r="I6212" s="233">
        <v>1102165</v>
      </c>
      <c r="J6212" s="233">
        <v>1184746</v>
      </c>
      <c r="K6212" s="233">
        <v>704016</v>
      </c>
      <c r="L6212" s="233">
        <v>862017</v>
      </c>
      <c r="M6212" s="233">
        <v>956292</v>
      </c>
      <c r="N6212" s="233">
        <v>768970</v>
      </c>
      <c r="O6212" s="233">
        <v>713244</v>
      </c>
      <c r="P6212" s="234">
        <v>707611</v>
      </c>
    </row>
    <row r="6213" spans="1:16" x14ac:dyDescent="0.25">
      <c r="A6213" s="231" t="s">
        <v>301</v>
      </c>
      <c r="B6213" s="232" t="s">
        <v>6179</v>
      </c>
      <c r="C6213" s="233">
        <v>737906</v>
      </c>
      <c r="D6213" s="233">
        <v>779708</v>
      </c>
      <c r="E6213" s="233">
        <v>836343</v>
      </c>
      <c r="F6213" s="233">
        <v>881639</v>
      </c>
      <c r="G6213" s="233">
        <v>1043062</v>
      </c>
      <c r="H6213" s="233">
        <v>1070083</v>
      </c>
      <c r="I6213" s="233">
        <v>1275572</v>
      </c>
      <c r="J6213" s="233">
        <v>1563482</v>
      </c>
      <c r="K6213" s="233">
        <v>883342</v>
      </c>
      <c r="L6213" s="233">
        <v>1204108</v>
      </c>
      <c r="M6213" s="233">
        <v>1221984</v>
      </c>
      <c r="N6213" s="233">
        <v>1032446</v>
      </c>
      <c r="O6213" s="233">
        <v>1205679</v>
      </c>
      <c r="P6213" s="234">
        <v>999498</v>
      </c>
    </row>
    <row r="6214" spans="1:16" x14ac:dyDescent="0.25">
      <c r="A6214" s="231" t="s">
        <v>577</v>
      </c>
      <c r="B6214" s="232" t="s">
        <v>6180</v>
      </c>
      <c r="C6214" s="233">
        <v>2404251</v>
      </c>
      <c r="D6214" s="233">
        <v>2354952</v>
      </c>
      <c r="E6214" s="233">
        <v>2775797</v>
      </c>
      <c r="F6214" s="233">
        <v>3118737</v>
      </c>
      <c r="G6214" s="233">
        <v>3675349</v>
      </c>
      <c r="H6214" s="233">
        <v>4501638</v>
      </c>
      <c r="I6214" s="233">
        <v>5200656</v>
      </c>
      <c r="J6214" s="233">
        <v>5069480</v>
      </c>
      <c r="K6214" s="233">
        <v>3530614</v>
      </c>
      <c r="L6214" s="233">
        <v>4506380</v>
      </c>
      <c r="M6214" s="233">
        <v>5387561</v>
      </c>
      <c r="N6214" s="233">
        <v>4909736</v>
      </c>
      <c r="O6214" s="233">
        <v>5137168</v>
      </c>
      <c r="P6214" s="234">
        <v>5240192</v>
      </c>
    </row>
    <row r="6215" spans="1:16" x14ac:dyDescent="0.25">
      <c r="A6215" s="231" t="s">
        <v>668</v>
      </c>
      <c r="B6215" s="232" t="s">
        <v>3791</v>
      </c>
      <c r="C6215" s="233">
        <v>1457242</v>
      </c>
      <c r="D6215" s="233">
        <v>1638886</v>
      </c>
      <c r="E6215" s="233">
        <v>2002522</v>
      </c>
      <c r="F6215" s="233">
        <v>2243444</v>
      </c>
      <c r="G6215" s="233">
        <v>2297901</v>
      </c>
      <c r="H6215" s="233">
        <v>2467323</v>
      </c>
      <c r="I6215" s="233">
        <v>2915085</v>
      </c>
      <c r="J6215" s="233">
        <v>3108981</v>
      </c>
      <c r="K6215" s="233">
        <v>2668909</v>
      </c>
      <c r="L6215" s="233">
        <v>2867668</v>
      </c>
      <c r="M6215" s="233">
        <v>3373347</v>
      </c>
      <c r="N6215" s="233">
        <v>3243460</v>
      </c>
      <c r="O6215" s="233">
        <v>3443255</v>
      </c>
      <c r="P6215" s="234">
        <v>3623559</v>
      </c>
    </row>
    <row r="6216" spans="1:16" x14ac:dyDescent="0.25">
      <c r="A6216" s="231" t="s">
        <v>76</v>
      </c>
      <c r="B6216" s="232" t="s">
        <v>3792</v>
      </c>
      <c r="C6216" s="233">
        <v>625953</v>
      </c>
      <c r="D6216" s="233">
        <v>769412</v>
      </c>
      <c r="E6216" s="233">
        <v>877402</v>
      </c>
      <c r="F6216" s="233">
        <v>1076491</v>
      </c>
      <c r="G6216" s="233">
        <v>1147493</v>
      </c>
      <c r="H6216" s="233">
        <v>1400971</v>
      </c>
      <c r="I6216" s="233">
        <v>1804144</v>
      </c>
      <c r="J6216" s="233">
        <v>2089872</v>
      </c>
      <c r="K6216" s="233">
        <v>1360283</v>
      </c>
      <c r="L6216" s="233">
        <v>1694952</v>
      </c>
      <c r="M6216" s="233">
        <v>1927993</v>
      </c>
      <c r="N6216" s="233">
        <v>1842091</v>
      </c>
      <c r="O6216" s="233">
        <v>1956950</v>
      </c>
      <c r="P6216" s="234">
        <v>2150812</v>
      </c>
    </row>
    <row r="6217" spans="1:16" x14ac:dyDescent="0.25">
      <c r="A6217" s="231" t="s">
        <v>2099</v>
      </c>
      <c r="B6217" s="232" t="s">
        <v>3793</v>
      </c>
      <c r="C6217" s="233">
        <v>218366</v>
      </c>
      <c r="D6217" s="233">
        <v>240200</v>
      </c>
      <c r="E6217" s="233">
        <v>271527</v>
      </c>
      <c r="F6217" s="233">
        <v>334171</v>
      </c>
      <c r="G6217" s="233">
        <v>401640</v>
      </c>
      <c r="H6217" s="233">
        <v>463493</v>
      </c>
      <c r="I6217" s="233">
        <v>567213</v>
      </c>
      <c r="J6217" s="233">
        <v>658018</v>
      </c>
      <c r="K6217" s="233">
        <v>495650</v>
      </c>
      <c r="L6217" s="233">
        <v>608772</v>
      </c>
      <c r="M6217" s="233">
        <v>722060</v>
      </c>
      <c r="N6217" s="233">
        <v>731284</v>
      </c>
      <c r="O6217" s="233">
        <v>789790</v>
      </c>
      <c r="P6217" s="234">
        <v>855599</v>
      </c>
    </row>
    <row r="6218" spans="1:16" x14ac:dyDescent="0.25">
      <c r="A6218" s="231" t="s">
        <v>2134</v>
      </c>
      <c r="B6218" s="232" t="s">
        <v>9984</v>
      </c>
      <c r="C6218" s="233">
        <v>130274</v>
      </c>
      <c r="D6218" s="233">
        <v>140559</v>
      </c>
      <c r="E6218" s="233">
        <v>133544</v>
      </c>
      <c r="F6218" s="233">
        <v>109221</v>
      </c>
      <c r="G6218" s="233">
        <v>158253</v>
      </c>
      <c r="H6218" s="233">
        <v>132341</v>
      </c>
      <c r="I6218" s="233">
        <v>169317</v>
      </c>
      <c r="J6218" s="233">
        <v>202079</v>
      </c>
      <c r="K6218" s="233">
        <v>130033</v>
      </c>
      <c r="L6218" s="233">
        <v>122079</v>
      </c>
      <c r="M6218" s="233">
        <v>182134</v>
      </c>
      <c r="N6218" s="233">
        <v>192219</v>
      </c>
      <c r="O6218" s="233">
        <v>221915</v>
      </c>
      <c r="P6218" s="234">
        <v>207070</v>
      </c>
    </row>
    <row r="6219" spans="1:16" x14ac:dyDescent="0.25">
      <c r="A6219" s="231" t="s">
        <v>618</v>
      </c>
      <c r="B6219" s="232" t="s">
        <v>9985</v>
      </c>
      <c r="C6219" s="233">
        <v>1624747</v>
      </c>
      <c r="D6219" s="233">
        <v>1816695</v>
      </c>
      <c r="E6219" s="233">
        <v>2079184</v>
      </c>
      <c r="F6219" s="233">
        <v>2336784</v>
      </c>
      <c r="G6219" s="233">
        <v>2592685</v>
      </c>
      <c r="H6219" s="233">
        <v>3244554</v>
      </c>
      <c r="I6219" s="233">
        <v>4012594</v>
      </c>
      <c r="J6219" s="233">
        <v>4233695</v>
      </c>
      <c r="K6219" s="233">
        <v>3817907</v>
      </c>
      <c r="L6219" s="233">
        <v>4226591</v>
      </c>
      <c r="M6219" s="233">
        <v>4467131</v>
      </c>
      <c r="N6219" s="233">
        <v>4379137</v>
      </c>
      <c r="O6219" s="233">
        <v>4590133</v>
      </c>
      <c r="P6219" s="234">
        <v>4528569</v>
      </c>
    </row>
    <row r="6220" spans="1:16" x14ac:dyDescent="0.25">
      <c r="A6220" s="231" t="s">
        <v>2074</v>
      </c>
      <c r="B6220" s="232" t="s">
        <v>3798</v>
      </c>
      <c r="C6220" s="233">
        <v>165597</v>
      </c>
      <c r="D6220" s="233">
        <v>140157</v>
      </c>
      <c r="E6220" s="233">
        <v>208845</v>
      </c>
      <c r="F6220" s="233">
        <v>236218</v>
      </c>
      <c r="G6220" s="233">
        <v>239549</v>
      </c>
      <c r="H6220" s="233">
        <v>297070</v>
      </c>
      <c r="I6220" s="233">
        <v>464146</v>
      </c>
      <c r="J6220" s="233">
        <v>679623</v>
      </c>
      <c r="K6220" s="233">
        <v>461198</v>
      </c>
      <c r="L6220" s="233">
        <v>543533</v>
      </c>
      <c r="M6220" s="233">
        <v>673864</v>
      </c>
      <c r="N6220" s="233">
        <v>775009</v>
      </c>
      <c r="O6220" s="233">
        <v>959531</v>
      </c>
      <c r="P6220" s="234">
        <v>912237</v>
      </c>
    </row>
    <row r="6221" spans="1:16" x14ac:dyDescent="0.25">
      <c r="A6221" s="231" t="s">
        <v>1649</v>
      </c>
      <c r="B6221" s="232" t="s">
        <v>9986</v>
      </c>
      <c r="C6221" s="233">
        <v>154382</v>
      </c>
      <c r="D6221" s="233">
        <v>159320</v>
      </c>
      <c r="E6221" s="233">
        <v>179658</v>
      </c>
      <c r="F6221" s="233">
        <v>217841</v>
      </c>
      <c r="G6221" s="233">
        <v>274655</v>
      </c>
      <c r="H6221" s="233">
        <v>395529</v>
      </c>
      <c r="I6221" s="233">
        <v>592282</v>
      </c>
      <c r="J6221" s="233">
        <v>792550</v>
      </c>
      <c r="K6221" s="233">
        <v>557136</v>
      </c>
      <c r="L6221" s="233">
        <v>544848</v>
      </c>
      <c r="M6221" s="233">
        <v>678146</v>
      </c>
      <c r="N6221" s="233">
        <v>781706</v>
      </c>
      <c r="O6221" s="233">
        <v>837508</v>
      </c>
      <c r="P6221" s="234">
        <v>776919</v>
      </c>
    </row>
    <row r="6222" spans="1:16" x14ac:dyDescent="0.25">
      <c r="A6222" s="231" t="s">
        <v>3799</v>
      </c>
      <c r="B6222" s="232" t="s">
        <v>3800</v>
      </c>
      <c r="C6222" s="233">
        <v>19095</v>
      </c>
      <c r="D6222" s="233">
        <v>6583</v>
      </c>
      <c r="E6222" s="233">
        <v>7906</v>
      </c>
      <c r="F6222" s="233">
        <v>5716</v>
      </c>
      <c r="G6222" s="233">
        <v>6145</v>
      </c>
      <c r="H6222" s="233">
        <v>4018</v>
      </c>
      <c r="I6222" s="233">
        <v>7595</v>
      </c>
      <c r="J6222" s="233"/>
      <c r="K6222" s="233"/>
      <c r="L6222" s="233"/>
      <c r="M6222" s="233"/>
      <c r="N6222" s="233">
        <v>4060893</v>
      </c>
      <c r="O6222" s="233">
        <v>4720199</v>
      </c>
      <c r="P6222" s="234">
        <v>4644245</v>
      </c>
    </row>
    <row r="6223" spans="1:16" x14ac:dyDescent="0.25">
      <c r="A6223" s="231" t="s">
        <v>3211</v>
      </c>
      <c r="B6223" s="232" t="s">
        <v>6160</v>
      </c>
      <c r="C6223" s="233">
        <v>1430125</v>
      </c>
      <c r="D6223" s="233">
        <v>1477385</v>
      </c>
      <c r="E6223" s="233">
        <v>1711540</v>
      </c>
      <c r="F6223" s="233">
        <v>1925504</v>
      </c>
      <c r="G6223" s="233">
        <v>2240845</v>
      </c>
      <c r="H6223" s="233">
        <v>2520093</v>
      </c>
      <c r="I6223" s="233">
        <v>2783340</v>
      </c>
      <c r="J6223" s="233">
        <v>3171091</v>
      </c>
      <c r="K6223" s="233">
        <v>2866470</v>
      </c>
      <c r="L6223" s="233">
        <v>3642643</v>
      </c>
      <c r="M6223" s="233">
        <v>4203016</v>
      </c>
      <c r="N6223" s="233">
        <v>200014</v>
      </c>
      <c r="O6223" s="233">
        <v>64157</v>
      </c>
      <c r="P6223" s="234">
        <v>3476</v>
      </c>
    </row>
    <row r="6224" spans="1:16" x14ac:dyDescent="0.25">
      <c r="A6224" s="231" t="s">
        <v>2214</v>
      </c>
      <c r="B6224" s="232" t="s">
        <v>9987</v>
      </c>
      <c r="C6224" s="233">
        <v>104040</v>
      </c>
      <c r="D6224" s="233">
        <v>120564</v>
      </c>
      <c r="E6224" s="233">
        <v>142862</v>
      </c>
      <c r="F6224" s="233">
        <v>182884</v>
      </c>
      <c r="G6224" s="233">
        <v>215866</v>
      </c>
      <c r="H6224" s="233">
        <v>257468</v>
      </c>
      <c r="I6224" s="233">
        <v>272864</v>
      </c>
      <c r="J6224" s="233">
        <v>310453</v>
      </c>
      <c r="K6224" s="233">
        <v>233159</v>
      </c>
      <c r="L6224" s="233">
        <v>224156</v>
      </c>
      <c r="M6224" s="233">
        <v>280901</v>
      </c>
      <c r="N6224" s="233">
        <v>330595</v>
      </c>
      <c r="O6224" s="233">
        <v>346874</v>
      </c>
      <c r="P6224" s="234">
        <v>327021</v>
      </c>
    </row>
    <row r="6225" spans="1:16" x14ac:dyDescent="0.25">
      <c r="A6225" s="231" t="s">
        <v>1744</v>
      </c>
      <c r="B6225" s="232" t="s">
        <v>9988</v>
      </c>
      <c r="C6225" s="233">
        <v>319436</v>
      </c>
      <c r="D6225" s="233">
        <v>360995</v>
      </c>
      <c r="E6225" s="233">
        <v>349033</v>
      </c>
      <c r="F6225" s="233">
        <v>394378</v>
      </c>
      <c r="G6225" s="233">
        <v>442855</v>
      </c>
      <c r="H6225" s="233">
        <v>538071</v>
      </c>
      <c r="I6225" s="233">
        <v>644647</v>
      </c>
      <c r="J6225" s="233">
        <v>698040</v>
      </c>
      <c r="K6225" s="233">
        <v>542497</v>
      </c>
      <c r="L6225" s="233">
        <v>630127</v>
      </c>
      <c r="M6225" s="233">
        <v>717605</v>
      </c>
      <c r="N6225" s="233">
        <v>724475</v>
      </c>
      <c r="O6225" s="233">
        <v>776525</v>
      </c>
      <c r="P6225" s="234">
        <v>800946</v>
      </c>
    </row>
    <row r="6226" spans="1:16" x14ac:dyDescent="0.25">
      <c r="A6226" s="231" t="s">
        <v>2611</v>
      </c>
      <c r="B6226" s="232" t="s">
        <v>3802</v>
      </c>
      <c r="C6226" s="233">
        <v>55353</v>
      </c>
      <c r="D6226" s="233">
        <v>53689</v>
      </c>
      <c r="E6226" s="233">
        <v>63738</v>
      </c>
      <c r="F6226" s="233">
        <v>73377</v>
      </c>
      <c r="G6226" s="233">
        <v>91176</v>
      </c>
      <c r="H6226" s="233">
        <v>92305</v>
      </c>
      <c r="I6226" s="233">
        <v>113296</v>
      </c>
      <c r="J6226" s="233">
        <v>117270</v>
      </c>
      <c r="K6226" s="233">
        <v>91135</v>
      </c>
      <c r="L6226" s="233">
        <v>115242</v>
      </c>
      <c r="M6226" s="233">
        <v>136936</v>
      </c>
      <c r="N6226" s="233">
        <v>132058</v>
      </c>
      <c r="O6226" s="233">
        <v>153652</v>
      </c>
      <c r="P6226" s="234">
        <v>155344</v>
      </c>
    </row>
    <row r="6227" spans="1:16" x14ac:dyDescent="0.25">
      <c r="A6227" s="231" t="s">
        <v>290</v>
      </c>
      <c r="B6227" s="232" t="s">
        <v>3803</v>
      </c>
      <c r="C6227" s="233">
        <v>5164987</v>
      </c>
      <c r="D6227" s="233">
        <v>5773316</v>
      </c>
      <c r="E6227" s="233">
        <v>6726478</v>
      </c>
      <c r="F6227" s="233">
        <v>8062458</v>
      </c>
      <c r="G6227" s="233">
        <v>9015099</v>
      </c>
      <c r="H6227" s="233">
        <v>10840540</v>
      </c>
      <c r="I6227" s="233">
        <v>13041314</v>
      </c>
      <c r="J6227" s="233">
        <v>13838670</v>
      </c>
      <c r="K6227" s="233">
        <v>10035452</v>
      </c>
      <c r="L6227" s="233">
        <v>12234693</v>
      </c>
      <c r="M6227" s="233">
        <v>14696169</v>
      </c>
      <c r="N6227" s="233">
        <v>14179217</v>
      </c>
      <c r="O6227" s="233">
        <v>15173056</v>
      </c>
      <c r="P6227" s="234">
        <v>15987706</v>
      </c>
    </row>
    <row r="6228" spans="1:16" x14ac:dyDescent="0.25">
      <c r="A6228" s="231" t="s">
        <v>7196</v>
      </c>
      <c r="B6228" s="232" t="s">
        <v>7197</v>
      </c>
      <c r="C6228" s="233">
        <v>845441</v>
      </c>
      <c r="D6228" s="233">
        <v>867082</v>
      </c>
      <c r="E6228" s="233">
        <v>903770</v>
      </c>
      <c r="F6228" s="233">
        <v>1399874</v>
      </c>
      <c r="G6228" s="233">
        <v>1787296</v>
      </c>
      <c r="H6228" s="233">
        <v>2445786</v>
      </c>
      <c r="I6228" s="233">
        <v>3948395</v>
      </c>
      <c r="J6228" s="233">
        <v>3360520</v>
      </c>
      <c r="K6228" s="233">
        <v>2594492</v>
      </c>
      <c r="L6228" s="233">
        <v>3300036</v>
      </c>
      <c r="M6228" s="233">
        <v>4128908</v>
      </c>
      <c r="N6228" s="233">
        <v>3480685</v>
      </c>
      <c r="O6228" s="233">
        <v>3876627</v>
      </c>
      <c r="P6228" s="234">
        <v>4372584</v>
      </c>
    </row>
    <row r="6229" spans="1:16" x14ac:dyDescent="0.25">
      <c r="A6229" s="231" t="s">
        <v>8587</v>
      </c>
      <c r="B6229" s="232" t="s">
        <v>9989</v>
      </c>
      <c r="C6229" s="233">
        <v>106265</v>
      </c>
      <c r="D6229" s="233">
        <v>102418</v>
      </c>
      <c r="E6229" s="233">
        <v>118252</v>
      </c>
      <c r="F6229" s="233">
        <v>177388</v>
      </c>
      <c r="G6229" s="233">
        <v>178574</v>
      </c>
      <c r="H6229" s="233">
        <v>235259</v>
      </c>
      <c r="I6229" s="233">
        <v>525972</v>
      </c>
      <c r="J6229" s="233">
        <v>450924</v>
      </c>
      <c r="K6229" s="233">
        <v>367699</v>
      </c>
      <c r="L6229" s="233">
        <v>486541</v>
      </c>
      <c r="M6229" s="233">
        <v>640966</v>
      </c>
      <c r="N6229" s="233">
        <v>577033</v>
      </c>
      <c r="O6229" s="233">
        <v>674531</v>
      </c>
      <c r="P6229" s="234">
        <v>596991</v>
      </c>
    </row>
    <row r="6230" spans="1:16" x14ac:dyDescent="0.25">
      <c r="A6230" s="231" t="s">
        <v>637</v>
      </c>
      <c r="B6230" s="232" t="s">
        <v>3467</v>
      </c>
      <c r="C6230" s="233">
        <v>291115</v>
      </c>
      <c r="D6230" s="233">
        <v>300971</v>
      </c>
      <c r="E6230" s="233">
        <v>285830</v>
      </c>
      <c r="F6230" s="233">
        <v>453982</v>
      </c>
      <c r="G6230" s="233">
        <v>508666</v>
      </c>
      <c r="H6230" s="233">
        <v>695202</v>
      </c>
      <c r="I6230" s="233">
        <v>1222258</v>
      </c>
      <c r="J6230" s="233">
        <v>1445233</v>
      </c>
      <c r="K6230" s="233">
        <v>1154203</v>
      </c>
      <c r="L6230" s="233">
        <v>1493454</v>
      </c>
      <c r="M6230" s="233">
        <v>1720555</v>
      </c>
      <c r="N6230" s="233">
        <v>1681719</v>
      </c>
      <c r="O6230" s="233">
        <v>1548211</v>
      </c>
      <c r="P6230" s="234">
        <v>1237597</v>
      </c>
    </row>
    <row r="6231" spans="1:16" x14ac:dyDescent="0.25">
      <c r="A6231" s="231" t="s">
        <v>1381</v>
      </c>
      <c r="B6231" s="232" t="s">
        <v>6563</v>
      </c>
      <c r="C6231" s="233">
        <v>78853</v>
      </c>
      <c r="D6231" s="233">
        <v>72301</v>
      </c>
      <c r="E6231" s="233">
        <v>83046</v>
      </c>
      <c r="F6231" s="233">
        <v>104113</v>
      </c>
      <c r="G6231" s="233">
        <v>123123</v>
      </c>
      <c r="H6231" s="233">
        <v>187210</v>
      </c>
      <c r="I6231" s="233">
        <v>390318</v>
      </c>
      <c r="J6231" s="233">
        <v>366024</v>
      </c>
      <c r="K6231" s="233">
        <v>307300</v>
      </c>
      <c r="L6231" s="233">
        <v>425734</v>
      </c>
      <c r="M6231" s="233">
        <v>440434</v>
      </c>
      <c r="N6231" s="233">
        <v>361586</v>
      </c>
      <c r="O6231" s="233">
        <v>385624</v>
      </c>
      <c r="P6231" s="234">
        <v>525229</v>
      </c>
    </row>
    <row r="6232" spans="1:16" x14ac:dyDescent="0.25">
      <c r="A6232" s="231" t="s">
        <v>2571</v>
      </c>
      <c r="B6232" s="232" t="s">
        <v>6165</v>
      </c>
      <c r="C6232" s="233">
        <v>2308481</v>
      </c>
      <c r="D6232" s="233">
        <v>2299588</v>
      </c>
      <c r="E6232" s="233">
        <v>2575074</v>
      </c>
      <c r="F6232" s="233">
        <v>2897559</v>
      </c>
      <c r="G6232" s="233">
        <v>3667482</v>
      </c>
      <c r="H6232" s="233">
        <v>8474575</v>
      </c>
      <c r="I6232" s="233">
        <v>9380524</v>
      </c>
      <c r="J6232" s="233">
        <v>5745831</v>
      </c>
      <c r="K6232" s="233">
        <v>4874890</v>
      </c>
      <c r="L6232" s="233">
        <v>6798038</v>
      </c>
      <c r="M6232" s="233">
        <v>8194613</v>
      </c>
      <c r="N6232" s="233">
        <v>7663844</v>
      </c>
      <c r="O6232" s="233">
        <v>6788472</v>
      </c>
      <c r="P6232" s="234">
        <v>7713486</v>
      </c>
    </row>
    <row r="6233" spans="1:16" x14ac:dyDescent="0.25">
      <c r="A6233" s="231" t="s">
        <v>8458</v>
      </c>
      <c r="B6233" s="232" t="s">
        <v>8459</v>
      </c>
      <c r="C6233" s="233">
        <v>981297</v>
      </c>
      <c r="D6233" s="233">
        <v>1009148</v>
      </c>
      <c r="E6233" s="233">
        <v>1202028</v>
      </c>
      <c r="F6233" s="233">
        <v>2472704</v>
      </c>
      <c r="G6233" s="233">
        <v>2508501</v>
      </c>
      <c r="H6233" s="233">
        <v>2606501</v>
      </c>
      <c r="I6233" s="233">
        <v>3807223</v>
      </c>
      <c r="J6233" s="233">
        <v>4899657</v>
      </c>
      <c r="K6233" s="233">
        <v>3152092</v>
      </c>
      <c r="L6233" s="233">
        <v>4900915</v>
      </c>
      <c r="M6233" s="233">
        <v>6939294</v>
      </c>
      <c r="N6233" s="233">
        <v>5584634</v>
      </c>
      <c r="O6233" s="233">
        <v>5823921</v>
      </c>
      <c r="P6233" s="234">
        <v>5558965</v>
      </c>
    </row>
    <row r="6234" spans="1:16" x14ac:dyDescent="0.25">
      <c r="A6234" s="231" t="s">
        <v>7979</v>
      </c>
      <c r="B6234" s="232" t="s">
        <v>7981</v>
      </c>
      <c r="C6234" s="233">
        <v>112598</v>
      </c>
      <c r="D6234" s="233">
        <v>96592</v>
      </c>
      <c r="E6234" s="233">
        <v>101270</v>
      </c>
      <c r="F6234" s="233">
        <v>168440</v>
      </c>
      <c r="G6234" s="233">
        <v>208601</v>
      </c>
      <c r="H6234" s="233">
        <v>252929</v>
      </c>
      <c r="I6234" s="233">
        <v>313709</v>
      </c>
      <c r="J6234" s="233">
        <v>356868</v>
      </c>
      <c r="K6234" s="233">
        <v>246526</v>
      </c>
      <c r="L6234" s="233">
        <v>385852</v>
      </c>
      <c r="M6234" s="233">
        <v>522136</v>
      </c>
      <c r="N6234" s="233">
        <v>864337</v>
      </c>
      <c r="O6234" s="233">
        <v>341369</v>
      </c>
      <c r="P6234" s="234">
        <v>251517</v>
      </c>
    </row>
    <row r="6235" spans="1:16" x14ac:dyDescent="0.25">
      <c r="A6235" s="231" t="s">
        <v>8324</v>
      </c>
      <c r="B6235" s="232" t="s">
        <v>8325</v>
      </c>
      <c r="C6235" s="233"/>
      <c r="D6235" s="233">
        <v>441122</v>
      </c>
      <c r="E6235" s="233">
        <v>536924</v>
      </c>
      <c r="F6235" s="233">
        <v>563098</v>
      </c>
      <c r="G6235" s="233">
        <v>467557</v>
      </c>
      <c r="H6235" s="233">
        <v>411784</v>
      </c>
      <c r="I6235" s="233">
        <v>332023</v>
      </c>
      <c r="J6235" s="233">
        <v>418240</v>
      </c>
      <c r="K6235" s="233">
        <v>278085</v>
      </c>
      <c r="L6235" s="233">
        <v>498446</v>
      </c>
      <c r="M6235" s="233">
        <v>610431</v>
      </c>
      <c r="N6235" s="233">
        <v>577101</v>
      </c>
      <c r="O6235" s="233">
        <v>570293</v>
      </c>
      <c r="P6235" s="234">
        <v>574945</v>
      </c>
    </row>
    <row r="6236" spans="1:16" x14ac:dyDescent="0.25">
      <c r="A6236" s="231" t="s">
        <v>8813</v>
      </c>
      <c r="B6236" s="232" t="s">
        <v>8814</v>
      </c>
      <c r="C6236" s="233"/>
      <c r="D6236" s="233">
        <v>57683</v>
      </c>
      <c r="E6236" s="233">
        <v>80134</v>
      </c>
      <c r="F6236" s="233">
        <v>181596</v>
      </c>
      <c r="G6236" s="233">
        <v>389084</v>
      </c>
      <c r="H6236" s="233">
        <v>474456</v>
      </c>
      <c r="I6236" s="233">
        <v>285726</v>
      </c>
      <c r="J6236" s="233">
        <v>197219</v>
      </c>
      <c r="K6236" s="233">
        <v>70637</v>
      </c>
      <c r="L6236" s="233">
        <v>160680</v>
      </c>
      <c r="M6236" s="233">
        <v>267315</v>
      </c>
      <c r="N6236" s="233">
        <v>221472</v>
      </c>
      <c r="O6236" s="233">
        <v>159247</v>
      </c>
      <c r="P6236" s="234">
        <v>201932</v>
      </c>
    </row>
    <row r="6237" spans="1:16" x14ac:dyDescent="0.25">
      <c r="A6237" s="231" t="s">
        <v>8815</v>
      </c>
      <c r="B6237" s="232" t="s">
        <v>8816</v>
      </c>
      <c r="C6237" s="233">
        <v>50897</v>
      </c>
      <c r="D6237" s="233">
        <v>306</v>
      </c>
      <c r="E6237" s="233">
        <v>481</v>
      </c>
      <c r="F6237" s="233">
        <v>388</v>
      </c>
      <c r="G6237" s="233">
        <v>1</v>
      </c>
      <c r="H6237" s="233">
        <v>13</v>
      </c>
      <c r="I6237" s="233">
        <v>21</v>
      </c>
      <c r="J6237" s="233"/>
      <c r="K6237" s="233">
        <v>83</v>
      </c>
      <c r="L6237" s="233"/>
      <c r="M6237" s="233"/>
      <c r="N6237" s="233"/>
      <c r="O6237" s="233"/>
      <c r="P6237" s="234"/>
    </row>
    <row r="6238" spans="1:16" x14ac:dyDescent="0.25">
      <c r="A6238" s="231" t="s">
        <v>8200</v>
      </c>
      <c r="B6238" s="232" t="s">
        <v>8201</v>
      </c>
      <c r="C6238" s="233"/>
      <c r="D6238" s="233">
        <v>40463</v>
      </c>
      <c r="E6238" s="233">
        <v>68688</v>
      </c>
      <c r="F6238" s="233">
        <v>65388</v>
      </c>
      <c r="G6238" s="233">
        <v>102979</v>
      </c>
      <c r="H6238" s="233">
        <v>120540</v>
      </c>
      <c r="I6238" s="233">
        <v>78354</v>
      </c>
      <c r="J6238" s="233">
        <v>94690</v>
      </c>
      <c r="K6238" s="233">
        <v>51311</v>
      </c>
      <c r="L6238" s="233">
        <v>114057</v>
      </c>
      <c r="M6238" s="233">
        <v>175232</v>
      </c>
      <c r="N6238" s="233">
        <v>260275</v>
      </c>
      <c r="O6238" s="233">
        <v>134512</v>
      </c>
      <c r="P6238" s="234">
        <v>141307</v>
      </c>
    </row>
    <row r="6239" spans="1:16" x14ac:dyDescent="0.25">
      <c r="A6239" s="231" t="s">
        <v>8925</v>
      </c>
      <c r="B6239" s="232" t="s">
        <v>8926</v>
      </c>
      <c r="C6239" s="233"/>
      <c r="D6239" s="233">
        <v>4203</v>
      </c>
      <c r="E6239" s="233">
        <v>6190</v>
      </c>
      <c r="F6239" s="233">
        <v>5536</v>
      </c>
      <c r="G6239" s="233">
        <v>5927</v>
      </c>
      <c r="H6239" s="233">
        <v>19923</v>
      </c>
      <c r="I6239" s="233">
        <v>11345</v>
      </c>
      <c r="J6239" s="233">
        <v>6350</v>
      </c>
      <c r="K6239" s="233">
        <v>9777</v>
      </c>
      <c r="L6239" s="233">
        <v>15228</v>
      </c>
      <c r="M6239" s="233">
        <v>16413</v>
      </c>
      <c r="N6239" s="233">
        <v>20117</v>
      </c>
      <c r="O6239" s="233">
        <v>22739</v>
      </c>
      <c r="P6239" s="234">
        <v>22161</v>
      </c>
    </row>
    <row r="6240" spans="1:16" x14ac:dyDescent="0.25">
      <c r="A6240" s="231" t="s">
        <v>8711</v>
      </c>
      <c r="B6240" s="232" t="s">
        <v>8712</v>
      </c>
      <c r="C6240" s="233">
        <v>10660</v>
      </c>
      <c r="D6240" s="233">
        <v>11466</v>
      </c>
      <c r="E6240" s="233">
        <v>17753</v>
      </c>
      <c r="F6240" s="233">
        <v>27538</v>
      </c>
      <c r="G6240" s="233">
        <v>72867</v>
      </c>
      <c r="H6240" s="233">
        <v>49948</v>
      </c>
      <c r="I6240" s="233">
        <v>160</v>
      </c>
      <c r="J6240" s="233">
        <v>42</v>
      </c>
      <c r="K6240" s="233"/>
      <c r="L6240" s="233"/>
      <c r="M6240" s="233"/>
      <c r="N6240" s="233"/>
      <c r="O6240" s="233"/>
      <c r="P6240" s="234">
        <v>176</v>
      </c>
    </row>
    <row r="6241" spans="1:16" x14ac:dyDescent="0.25">
      <c r="A6241" s="231" t="s">
        <v>8713</v>
      </c>
      <c r="B6241" s="232" t="s">
        <v>9990</v>
      </c>
      <c r="C6241" s="233">
        <v>174294</v>
      </c>
      <c r="D6241" s="233">
        <v>168970</v>
      </c>
      <c r="E6241" s="233">
        <v>172532</v>
      </c>
      <c r="F6241" s="233">
        <v>269323</v>
      </c>
      <c r="G6241" s="233">
        <v>375914</v>
      </c>
      <c r="H6241" s="233">
        <v>319499</v>
      </c>
      <c r="I6241" s="233">
        <v>412412</v>
      </c>
      <c r="J6241" s="233">
        <v>508530</v>
      </c>
      <c r="K6241" s="233">
        <v>350842</v>
      </c>
      <c r="L6241" s="233">
        <v>506184</v>
      </c>
      <c r="M6241" s="233">
        <v>616388</v>
      </c>
      <c r="N6241" s="233">
        <v>622172</v>
      </c>
      <c r="O6241" s="233">
        <v>588701</v>
      </c>
      <c r="P6241" s="234">
        <v>560351</v>
      </c>
    </row>
    <row r="6242" spans="1:16" x14ac:dyDescent="0.25">
      <c r="A6242" s="231" t="s">
        <v>8015</v>
      </c>
      <c r="B6242" s="232" t="s">
        <v>8016</v>
      </c>
      <c r="C6242" s="233">
        <v>163265</v>
      </c>
      <c r="D6242" s="233">
        <v>121329</v>
      </c>
      <c r="E6242" s="233">
        <v>165296</v>
      </c>
      <c r="F6242" s="233">
        <v>188293</v>
      </c>
      <c r="G6242" s="233">
        <v>237567</v>
      </c>
      <c r="H6242" s="233">
        <v>291677</v>
      </c>
      <c r="I6242" s="233">
        <v>396221</v>
      </c>
      <c r="J6242" s="233">
        <v>425280</v>
      </c>
      <c r="K6242" s="233">
        <v>243411</v>
      </c>
      <c r="L6242" s="233">
        <v>431028</v>
      </c>
      <c r="M6242" s="233">
        <v>616535</v>
      </c>
      <c r="N6242" s="233">
        <v>592596</v>
      </c>
      <c r="O6242" s="233">
        <v>566588</v>
      </c>
      <c r="P6242" s="234">
        <v>704112</v>
      </c>
    </row>
    <row r="6243" spans="1:16" x14ac:dyDescent="0.25">
      <c r="A6243" s="231" t="s">
        <v>1136</v>
      </c>
      <c r="B6243" s="232" t="s">
        <v>3890</v>
      </c>
      <c r="C6243" s="233">
        <v>87584</v>
      </c>
      <c r="D6243" s="233">
        <v>99712</v>
      </c>
      <c r="E6243" s="233">
        <v>116547</v>
      </c>
      <c r="F6243" s="233">
        <v>141775</v>
      </c>
      <c r="G6243" s="233">
        <v>181875</v>
      </c>
      <c r="H6243" s="233">
        <v>215677</v>
      </c>
      <c r="I6243" s="233">
        <v>235325</v>
      </c>
      <c r="J6243" s="233">
        <v>255129</v>
      </c>
      <c r="K6243" s="233">
        <v>214228</v>
      </c>
      <c r="L6243" s="233">
        <v>279496</v>
      </c>
      <c r="M6243" s="233">
        <v>348368</v>
      </c>
      <c r="N6243" s="233">
        <v>300865</v>
      </c>
      <c r="O6243" s="233">
        <v>323692</v>
      </c>
      <c r="P6243" s="234">
        <v>349582</v>
      </c>
    </row>
    <row r="6244" spans="1:16" x14ac:dyDescent="0.25">
      <c r="A6244" s="231" t="s">
        <v>1421</v>
      </c>
      <c r="B6244" s="232" t="s">
        <v>3776</v>
      </c>
      <c r="C6244" s="233">
        <v>72610</v>
      </c>
      <c r="D6244" s="233">
        <v>83677</v>
      </c>
      <c r="E6244" s="233">
        <v>98253</v>
      </c>
      <c r="F6244" s="233">
        <v>115247</v>
      </c>
      <c r="G6244" s="233">
        <v>140808</v>
      </c>
      <c r="H6244" s="233">
        <v>153328</v>
      </c>
      <c r="I6244" s="233">
        <v>166014</v>
      </c>
      <c r="J6244" s="233">
        <v>204728</v>
      </c>
      <c r="K6244" s="233">
        <v>176306</v>
      </c>
      <c r="L6244" s="233">
        <v>216107</v>
      </c>
      <c r="M6244" s="233">
        <v>245049</v>
      </c>
      <c r="N6244" s="233">
        <v>244470</v>
      </c>
      <c r="O6244" s="233">
        <v>259071</v>
      </c>
      <c r="P6244" s="234">
        <v>286858</v>
      </c>
    </row>
    <row r="6245" spans="1:16" x14ac:dyDescent="0.25">
      <c r="A6245" s="231" t="s">
        <v>1947</v>
      </c>
      <c r="B6245" s="232" t="s">
        <v>3777</v>
      </c>
      <c r="C6245" s="233">
        <v>58419</v>
      </c>
      <c r="D6245" s="233">
        <v>60764</v>
      </c>
      <c r="E6245" s="233">
        <v>73609</v>
      </c>
      <c r="F6245" s="233">
        <v>84024</v>
      </c>
      <c r="G6245" s="233">
        <v>99976</v>
      </c>
      <c r="H6245" s="233">
        <v>111029</v>
      </c>
      <c r="I6245" s="233">
        <v>130457</v>
      </c>
      <c r="J6245" s="233">
        <v>149322</v>
      </c>
      <c r="K6245" s="233">
        <v>134621</v>
      </c>
      <c r="L6245" s="233">
        <v>154924</v>
      </c>
      <c r="M6245" s="233">
        <v>192452</v>
      </c>
      <c r="N6245" s="233">
        <v>189940</v>
      </c>
      <c r="O6245" s="233">
        <v>218570</v>
      </c>
      <c r="P6245" s="234">
        <v>208542</v>
      </c>
    </row>
    <row r="6246" spans="1:16" x14ac:dyDescent="0.25">
      <c r="A6246" s="231" t="s">
        <v>2702</v>
      </c>
      <c r="B6246" s="232" t="s">
        <v>6742</v>
      </c>
      <c r="C6246" s="233">
        <v>66029</v>
      </c>
      <c r="D6246" s="233">
        <v>76314</v>
      </c>
      <c r="E6246" s="233">
        <v>80108</v>
      </c>
      <c r="F6246" s="233">
        <v>94574</v>
      </c>
      <c r="G6246" s="233">
        <v>100489</v>
      </c>
      <c r="H6246" s="233">
        <v>104925</v>
      </c>
      <c r="I6246" s="233">
        <v>125902</v>
      </c>
      <c r="J6246" s="233">
        <v>148997</v>
      </c>
      <c r="K6246" s="233">
        <v>147472</v>
      </c>
      <c r="L6246" s="233">
        <v>174809</v>
      </c>
      <c r="M6246" s="233">
        <v>196988</v>
      </c>
      <c r="N6246" s="233">
        <v>186226</v>
      </c>
      <c r="O6246" s="233">
        <v>187520</v>
      </c>
      <c r="P6246" s="234">
        <v>214638</v>
      </c>
    </row>
    <row r="6247" spans="1:16" x14ac:dyDescent="0.25">
      <c r="A6247" s="231" t="s">
        <v>2334</v>
      </c>
      <c r="B6247" s="232" t="s">
        <v>6849</v>
      </c>
      <c r="C6247" s="233">
        <v>63751</v>
      </c>
      <c r="D6247" s="233">
        <v>77236</v>
      </c>
      <c r="E6247" s="233">
        <v>79194</v>
      </c>
      <c r="F6247" s="233">
        <v>87400</v>
      </c>
      <c r="G6247" s="233">
        <v>100446</v>
      </c>
      <c r="H6247" s="233">
        <v>111313</v>
      </c>
      <c r="I6247" s="233">
        <v>139332</v>
      </c>
      <c r="J6247" s="233">
        <v>161088</v>
      </c>
      <c r="K6247" s="233">
        <v>157037</v>
      </c>
      <c r="L6247" s="233">
        <v>181343</v>
      </c>
      <c r="M6247" s="233">
        <v>192546</v>
      </c>
      <c r="N6247" s="233">
        <v>190161</v>
      </c>
      <c r="O6247" s="233">
        <v>198972</v>
      </c>
      <c r="P6247" s="234">
        <v>205723</v>
      </c>
    </row>
    <row r="6248" spans="1:16" x14ac:dyDescent="0.25">
      <c r="A6248" s="231" t="s">
        <v>1658</v>
      </c>
      <c r="B6248" s="232" t="s">
        <v>9991</v>
      </c>
      <c r="C6248" s="233">
        <v>197746</v>
      </c>
      <c r="D6248" s="233">
        <v>210392</v>
      </c>
      <c r="E6248" s="233">
        <v>238351</v>
      </c>
      <c r="F6248" s="233">
        <v>261123</v>
      </c>
      <c r="G6248" s="233">
        <v>287096</v>
      </c>
      <c r="H6248" s="233">
        <v>312793</v>
      </c>
      <c r="I6248" s="233">
        <v>329388</v>
      </c>
      <c r="J6248" s="233">
        <v>359796</v>
      </c>
      <c r="K6248" s="233">
        <v>272130</v>
      </c>
      <c r="L6248" s="233">
        <v>286094</v>
      </c>
      <c r="M6248" s="233">
        <v>330452</v>
      </c>
      <c r="N6248" s="233">
        <v>325001</v>
      </c>
      <c r="O6248" s="233">
        <v>332151</v>
      </c>
      <c r="P6248" s="234">
        <v>345153</v>
      </c>
    </row>
    <row r="6249" spans="1:16" x14ac:dyDescent="0.25">
      <c r="A6249" s="231" t="s">
        <v>1347</v>
      </c>
      <c r="B6249" s="232" t="s">
        <v>6164</v>
      </c>
      <c r="C6249" s="233">
        <v>294384</v>
      </c>
      <c r="D6249" s="233">
        <v>290251</v>
      </c>
      <c r="E6249" s="233">
        <v>344236</v>
      </c>
      <c r="F6249" s="233">
        <v>408469</v>
      </c>
      <c r="G6249" s="233">
        <v>460493</v>
      </c>
      <c r="H6249" s="233">
        <v>539756</v>
      </c>
      <c r="I6249" s="233">
        <v>662421</v>
      </c>
      <c r="J6249" s="233">
        <v>712032</v>
      </c>
      <c r="K6249" s="233">
        <v>462617</v>
      </c>
      <c r="L6249" s="233">
        <v>651080</v>
      </c>
      <c r="M6249" s="233">
        <v>792083</v>
      </c>
      <c r="N6249" s="233">
        <v>675781</v>
      </c>
      <c r="O6249" s="233">
        <v>672163</v>
      </c>
      <c r="P6249" s="234">
        <v>701290</v>
      </c>
    </row>
    <row r="6250" spans="1:16" x14ac:dyDescent="0.25">
      <c r="A6250" s="231" t="s">
        <v>1565</v>
      </c>
      <c r="B6250" s="232" t="s">
        <v>9992</v>
      </c>
      <c r="C6250" s="233">
        <v>279009</v>
      </c>
      <c r="D6250" s="233">
        <v>247555</v>
      </c>
      <c r="E6250" s="233">
        <v>282403</v>
      </c>
      <c r="F6250" s="233">
        <v>368791</v>
      </c>
      <c r="G6250" s="233">
        <v>444532</v>
      </c>
      <c r="H6250" s="233">
        <v>490216</v>
      </c>
      <c r="I6250" s="233">
        <v>522501</v>
      </c>
      <c r="J6250" s="233">
        <v>560061</v>
      </c>
      <c r="K6250" s="233">
        <v>405175</v>
      </c>
      <c r="L6250" s="233">
        <v>480354</v>
      </c>
      <c r="M6250" s="233">
        <v>532308</v>
      </c>
      <c r="N6250" s="233">
        <v>519033</v>
      </c>
      <c r="O6250" s="233">
        <v>554792</v>
      </c>
      <c r="P6250" s="234">
        <v>577037</v>
      </c>
    </row>
    <row r="6251" spans="1:16" x14ac:dyDescent="0.25">
      <c r="A6251" s="231" t="s">
        <v>1352</v>
      </c>
      <c r="B6251" s="232" t="s">
        <v>3893</v>
      </c>
      <c r="C6251" s="233">
        <v>556246</v>
      </c>
      <c r="D6251" s="233">
        <v>544827</v>
      </c>
      <c r="E6251" s="233">
        <v>615394</v>
      </c>
      <c r="F6251" s="233">
        <v>717360</v>
      </c>
      <c r="G6251" s="233">
        <v>788439</v>
      </c>
      <c r="H6251" s="233">
        <v>899666</v>
      </c>
      <c r="I6251" s="233">
        <v>1043057</v>
      </c>
      <c r="J6251" s="233">
        <v>1156260</v>
      </c>
      <c r="K6251" s="233">
        <v>894863</v>
      </c>
      <c r="L6251" s="233">
        <v>1144853</v>
      </c>
      <c r="M6251" s="233">
        <v>1367725</v>
      </c>
      <c r="N6251" s="233">
        <v>1337825</v>
      </c>
      <c r="O6251" s="233">
        <v>1394155</v>
      </c>
      <c r="P6251" s="234">
        <v>1574825</v>
      </c>
    </row>
    <row r="6252" spans="1:16" x14ac:dyDescent="0.25">
      <c r="A6252" s="231" t="s">
        <v>2314</v>
      </c>
      <c r="B6252" s="232" t="s">
        <v>9993</v>
      </c>
      <c r="C6252" s="233">
        <v>68084</v>
      </c>
      <c r="D6252" s="233">
        <v>64271</v>
      </c>
      <c r="E6252" s="233">
        <v>70277</v>
      </c>
      <c r="F6252" s="233">
        <v>78388</v>
      </c>
      <c r="G6252" s="233">
        <v>85121</v>
      </c>
      <c r="H6252" s="233">
        <v>103741</v>
      </c>
      <c r="I6252" s="233">
        <v>123656</v>
      </c>
      <c r="J6252" s="233">
        <v>136061</v>
      </c>
      <c r="K6252" s="233">
        <v>100509</v>
      </c>
      <c r="L6252" s="233">
        <v>114309</v>
      </c>
      <c r="M6252" s="233">
        <v>138596</v>
      </c>
      <c r="N6252" s="233">
        <v>131961</v>
      </c>
      <c r="O6252" s="233">
        <v>141680</v>
      </c>
      <c r="P6252" s="234">
        <v>149839</v>
      </c>
    </row>
    <row r="6253" spans="1:16" x14ac:dyDescent="0.25">
      <c r="A6253" s="231" t="s">
        <v>2247</v>
      </c>
      <c r="B6253" s="232" t="s">
        <v>3780</v>
      </c>
      <c r="C6253" s="233">
        <v>97005</v>
      </c>
      <c r="D6253" s="233">
        <v>102572</v>
      </c>
      <c r="E6253" s="233">
        <v>111751</v>
      </c>
      <c r="F6253" s="233">
        <v>139743</v>
      </c>
      <c r="G6253" s="233">
        <v>141887</v>
      </c>
      <c r="H6253" s="233">
        <v>164908</v>
      </c>
      <c r="I6253" s="233">
        <v>197092</v>
      </c>
      <c r="J6253" s="233">
        <v>218822</v>
      </c>
      <c r="K6253" s="233">
        <v>163473</v>
      </c>
      <c r="L6253" s="233">
        <v>187116</v>
      </c>
      <c r="M6253" s="233">
        <v>219044</v>
      </c>
      <c r="N6253" s="233">
        <v>195896</v>
      </c>
      <c r="O6253" s="233">
        <v>186580</v>
      </c>
      <c r="P6253" s="234">
        <v>191447</v>
      </c>
    </row>
    <row r="6254" spans="1:16" x14ac:dyDescent="0.25">
      <c r="A6254" s="231" t="s">
        <v>1125</v>
      </c>
      <c r="B6254" s="232" t="s">
        <v>3781</v>
      </c>
      <c r="C6254" s="233">
        <v>356721</v>
      </c>
      <c r="D6254" s="233">
        <v>389335</v>
      </c>
      <c r="E6254" s="233">
        <v>447348</v>
      </c>
      <c r="F6254" s="233">
        <v>577518</v>
      </c>
      <c r="G6254" s="233">
        <v>627376</v>
      </c>
      <c r="H6254" s="233">
        <v>707007</v>
      </c>
      <c r="I6254" s="233">
        <v>863616</v>
      </c>
      <c r="J6254" s="233">
        <v>1056278</v>
      </c>
      <c r="K6254" s="233">
        <v>751727</v>
      </c>
      <c r="L6254" s="233">
        <v>1039081</v>
      </c>
      <c r="M6254" s="233">
        <v>1272301</v>
      </c>
      <c r="N6254" s="233">
        <v>1279952</v>
      </c>
      <c r="O6254" s="233">
        <v>1317935</v>
      </c>
      <c r="P6254" s="234">
        <v>1433790</v>
      </c>
    </row>
    <row r="6255" spans="1:16" x14ac:dyDescent="0.25">
      <c r="A6255" s="231" t="s">
        <v>1156</v>
      </c>
      <c r="B6255" s="232" t="s">
        <v>3782</v>
      </c>
      <c r="C6255" s="233">
        <v>177333</v>
      </c>
      <c r="D6255" s="233">
        <v>214095</v>
      </c>
      <c r="E6255" s="233">
        <v>220965</v>
      </c>
      <c r="F6255" s="233">
        <v>253331</v>
      </c>
      <c r="G6255" s="233">
        <v>279927</v>
      </c>
      <c r="H6255" s="233">
        <v>305244</v>
      </c>
      <c r="I6255" s="233">
        <v>389784</v>
      </c>
      <c r="J6255" s="233">
        <v>431560</v>
      </c>
      <c r="K6255" s="233">
        <v>323753</v>
      </c>
      <c r="L6255" s="233">
        <v>411022</v>
      </c>
      <c r="M6255" s="233">
        <v>483139</v>
      </c>
      <c r="N6255" s="233">
        <v>515054</v>
      </c>
      <c r="O6255" s="233">
        <v>493650</v>
      </c>
      <c r="P6255" s="234">
        <v>518230</v>
      </c>
    </row>
    <row r="6256" spans="1:16" x14ac:dyDescent="0.25">
      <c r="A6256" s="231" t="s">
        <v>1055</v>
      </c>
      <c r="B6256" s="232" t="s">
        <v>3783</v>
      </c>
      <c r="C6256" s="233">
        <v>304303</v>
      </c>
      <c r="D6256" s="233">
        <v>296432</v>
      </c>
      <c r="E6256" s="233">
        <v>309623</v>
      </c>
      <c r="F6256" s="233">
        <v>347616</v>
      </c>
      <c r="G6256" s="233">
        <v>375619</v>
      </c>
      <c r="H6256" s="233">
        <v>424341</v>
      </c>
      <c r="I6256" s="233">
        <v>488587</v>
      </c>
      <c r="J6256" s="233">
        <v>576563</v>
      </c>
      <c r="K6256" s="233">
        <v>449614</v>
      </c>
      <c r="L6256" s="233">
        <v>570823</v>
      </c>
      <c r="M6256" s="233">
        <v>957846</v>
      </c>
      <c r="N6256" s="233">
        <v>781855</v>
      </c>
      <c r="O6256" s="233">
        <v>810815</v>
      </c>
      <c r="P6256" s="234">
        <v>850385</v>
      </c>
    </row>
    <row r="6257" spans="1:16" x14ac:dyDescent="0.25">
      <c r="A6257" s="231" t="s">
        <v>1012</v>
      </c>
      <c r="B6257" s="232" t="s">
        <v>3785</v>
      </c>
      <c r="C6257" s="233">
        <v>144789</v>
      </c>
      <c r="D6257" s="233">
        <v>154203</v>
      </c>
      <c r="E6257" s="233">
        <v>180664</v>
      </c>
      <c r="F6257" s="233">
        <v>219386</v>
      </c>
      <c r="G6257" s="233">
        <v>248695</v>
      </c>
      <c r="H6257" s="233">
        <v>302672</v>
      </c>
      <c r="I6257" s="233">
        <v>332447</v>
      </c>
      <c r="J6257" s="233">
        <v>377788</v>
      </c>
      <c r="K6257" s="233">
        <v>279060</v>
      </c>
      <c r="L6257" s="233">
        <v>340686</v>
      </c>
      <c r="M6257" s="233">
        <v>406586</v>
      </c>
      <c r="N6257" s="233">
        <v>407844</v>
      </c>
      <c r="O6257" s="233">
        <v>420285</v>
      </c>
      <c r="P6257" s="234">
        <v>454587</v>
      </c>
    </row>
    <row r="6258" spans="1:16" x14ac:dyDescent="0.25">
      <c r="A6258" s="231" t="s">
        <v>445</v>
      </c>
      <c r="B6258" s="232" t="s">
        <v>3789</v>
      </c>
      <c r="C6258" s="233">
        <v>1757393</v>
      </c>
      <c r="D6258" s="233">
        <v>1820517</v>
      </c>
      <c r="E6258" s="233">
        <v>2017352</v>
      </c>
      <c r="F6258" s="233">
        <v>2455348</v>
      </c>
      <c r="G6258" s="233">
        <v>2654836</v>
      </c>
      <c r="H6258" s="233">
        <v>2982003</v>
      </c>
      <c r="I6258" s="233">
        <v>3341870</v>
      </c>
      <c r="J6258" s="233">
        <v>3538297</v>
      </c>
      <c r="K6258" s="233">
        <v>2618932</v>
      </c>
      <c r="L6258" s="233">
        <v>3104225</v>
      </c>
      <c r="M6258" s="233">
        <v>3306530</v>
      </c>
      <c r="N6258" s="233">
        <v>3299468</v>
      </c>
      <c r="O6258" s="233">
        <v>3456158</v>
      </c>
      <c r="P6258" s="234">
        <v>3712562</v>
      </c>
    </row>
    <row r="6259" spans="1:16" x14ac:dyDescent="0.25">
      <c r="A6259" s="231" t="s">
        <v>798</v>
      </c>
      <c r="B6259" s="232" t="s">
        <v>6163</v>
      </c>
      <c r="C6259" s="233">
        <v>240957</v>
      </c>
      <c r="D6259" s="233">
        <v>260635</v>
      </c>
      <c r="E6259" s="233">
        <v>285795</v>
      </c>
      <c r="F6259" s="233">
        <v>319989</v>
      </c>
      <c r="G6259" s="233">
        <v>372319</v>
      </c>
      <c r="H6259" s="233">
        <v>412567</v>
      </c>
      <c r="I6259" s="233">
        <v>457916</v>
      </c>
      <c r="J6259" s="233">
        <v>490682</v>
      </c>
      <c r="K6259" s="233">
        <v>365778</v>
      </c>
      <c r="L6259" s="233">
        <v>438879</v>
      </c>
      <c r="M6259" s="233">
        <v>523715</v>
      </c>
      <c r="N6259" s="233">
        <v>566142</v>
      </c>
      <c r="O6259" s="233">
        <v>583850</v>
      </c>
      <c r="P6259" s="234">
        <v>623106</v>
      </c>
    </row>
    <row r="6260" spans="1:16" x14ac:dyDescent="0.25">
      <c r="A6260" s="231" t="s">
        <v>1371</v>
      </c>
      <c r="B6260" s="232" t="s">
        <v>3882</v>
      </c>
      <c r="C6260" s="233">
        <v>276180</v>
      </c>
      <c r="D6260" s="233">
        <v>298902</v>
      </c>
      <c r="E6260" s="233">
        <v>358198</v>
      </c>
      <c r="F6260" s="233">
        <v>401684</v>
      </c>
      <c r="G6260" s="233">
        <v>461360</v>
      </c>
      <c r="H6260" s="233">
        <v>439242</v>
      </c>
      <c r="I6260" s="233">
        <v>531983</v>
      </c>
      <c r="J6260" s="233">
        <v>573962</v>
      </c>
      <c r="K6260" s="233">
        <v>338829</v>
      </c>
      <c r="L6260" s="233">
        <v>423090</v>
      </c>
      <c r="M6260" s="233">
        <v>489316</v>
      </c>
      <c r="N6260" s="233">
        <v>446298</v>
      </c>
      <c r="O6260" s="233">
        <v>445195</v>
      </c>
      <c r="P6260" s="234">
        <v>445502</v>
      </c>
    </row>
    <row r="6261" spans="1:16" x14ac:dyDescent="0.25">
      <c r="A6261" s="231" t="s">
        <v>684</v>
      </c>
      <c r="B6261" s="232" t="s">
        <v>3883</v>
      </c>
      <c r="C6261" s="233">
        <v>390381</v>
      </c>
      <c r="D6261" s="233">
        <v>462033</v>
      </c>
      <c r="E6261" s="233">
        <v>581428</v>
      </c>
      <c r="F6261" s="233">
        <v>643162</v>
      </c>
      <c r="G6261" s="233">
        <v>704733</v>
      </c>
      <c r="H6261" s="233">
        <v>760330</v>
      </c>
      <c r="I6261" s="233">
        <v>923684</v>
      </c>
      <c r="J6261" s="233">
        <v>1048730</v>
      </c>
      <c r="K6261" s="233">
        <v>768979</v>
      </c>
      <c r="L6261" s="233">
        <v>932837</v>
      </c>
      <c r="M6261" s="233">
        <v>1065015</v>
      </c>
      <c r="N6261" s="233">
        <v>1056212</v>
      </c>
      <c r="O6261" s="233">
        <v>1146109</v>
      </c>
      <c r="P6261" s="234">
        <v>1281615</v>
      </c>
    </row>
    <row r="6262" spans="1:16" x14ac:dyDescent="0.25">
      <c r="A6262" s="231" t="s">
        <v>251</v>
      </c>
      <c r="B6262" s="232" t="s">
        <v>3884</v>
      </c>
      <c r="C6262" s="233">
        <v>235127</v>
      </c>
      <c r="D6262" s="233">
        <v>199441</v>
      </c>
      <c r="E6262" s="233">
        <v>227155</v>
      </c>
      <c r="F6262" s="233">
        <v>258422</v>
      </c>
      <c r="G6262" s="233">
        <v>274829</v>
      </c>
      <c r="H6262" s="233">
        <v>303374</v>
      </c>
      <c r="I6262" s="233">
        <v>412753</v>
      </c>
      <c r="J6262" s="233">
        <v>469845</v>
      </c>
      <c r="K6262" s="233">
        <v>314231</v>
      </c>
      <c r="L6262" s="233">
        <v>637653</v>
      </c>
      <c r="M6262" s="233">
        <v>787612</v>
      </c>
      <c r="N6262" s="233">
        <v>901110</v>
      </c>
      <c r="O6262" s="233">
        <v>934456</v>
      </c>
      <c r="P6262" s="234">
        <v>911164</v>
      </c>
    </row>
    <row r="6263" spans="1:16" x14ac:dyDescent="0.25">
      <c r="A6263" s="231" t="s">
        <v>161</v>
      </c>
      <c r="B6263" s="232" t="s">
        <v>3885</v>
      </c>
      <c r="C6263" s="233">
        <v>1002886</v>
      </c>
      <c r="D6263" s="233">
        <v>933176</v>
      </c>
      <c r="E6263" s="233">
        <v>1127380</v>
      </c>
      <c r="F6263" s="233">
        <v>1315125</v>
      </c>
      <c r="G6263" s="233">
        <v>1554989</v>
      </c>
      <c r="H6263" s="233">
        <v>1948936</v>
      </c>
      <c r="I6263" s="233">
        <v>2276651</v>
      </c>
      <c r="J6263" s="233">
        <v>2631048</v>
      </c>
      <c r="K6263" s="233">
        <v>2163984</v>
      </c>
      <c r="L6263" s="233">
        <v>2832611</v>
      </c>
      <c r="M6263" s="233">
        <v>3276204</v>
      </c>
      <c r="N6263" s="233">
        <v>3264280</v>
      </c>
      <c r="O6263" s="233">
        <v>3378893</v>
      </c>
      <c r="P6263" s="234">
        <v>3071033</v>
      </c>
    </row>
    <row r="6264" spans="1:16" x14ac:dyDescent="0.25">
      <c r="A6264" s="231" t="s">
        <v>2379</v>
      </c>
      <c r="B6264" s="232" t="s">
        <v>6516</v>
      </c>
      <c r="C6264" s="233">
        <v>431511</v>
      </c>
      <c r="D6264" s="233">
        <v>442133</v>
      </c>
      <c r="E6264" s="233">
        <v>572113</v>
      </c>
      <c r="F6264" s="233">
        <v>680309</v>
      </c>
      <c r="G6264" s="233">
        <v>644692</v>
      </c>
      <c r="H6264" s="233">
        <v>661888</v>
      </c>
      <c r="I6264" s="233">
        <v>731825</v>
      </c>
      <c r="J6264" s="233">
        <v>794172</v>
      </c>
      <c r="K6264" s="233">
        <v>625700</v>
      </c>
      <c r="L6264" s="233">
        <v>711663</v>
      </c>
      <c r="M6264" s="233">
        <v>811760</v>
      </c>
      <c r="N6264" s="233">
        <v>752031</v>
      </c>
      <c r="O6264" s="233">
        <v>734076</v>
      </c>
      <c r="P6264" s="234">
        <v>742674</v>
      </c>
    </row>
    <row r="6265" spans="1:16" x14ac:dyDescent="0.25">
      <c r="A6265" s="231" t="s">
        <v>786</v>
      </c>
      <c r="B6265" s="232" t="s">
        <v>3888</v>
      </c>
      <c r="C6265" s="233">
        <v>1343263</v>
      </c>
      <c r="D6265" s="233">
        <v>1426870</v>
      </c>
      <c r="E6265" s="233">
        <v>1625273</v>
      </c>
      <c r="F6265" s="233">
        <v>1963948</v>
      </c>
      <c r="G6265" s="233">
        <v>2217525</v>
      </c>
      <c r="H6265" s="233">
        <v>2714521</v>
      </c>
      <c r="I6265" s="233">
        <v>3251705</v>
      </c>
      <c r="J6265" s="233">
        <v>3644526</v>
      </c>
      <c r="K6265" s="233">
        <v>2418838</v>
      </c>
      <c r="L6265" s="233">
        <v>3128191</v>
      </c>
      <c r="M6265" s="233">
        <v>3891680</v>
      </c>
      <c r="N6265" s="233">
        <v>3997699</v>
      </c>
      <c r="O6265" s="233">
        <v>3984901</v>
      </c>
      <c r="P6265" s="234">
        <v>4244604</v>
      </c>
    </row>
    <row r="6266" spans="1:16" x14ac:dyDescent="0.25">
      <c r="A6266" s="231" t="s">
        <v>7298</v>
      </c>
      <c r="B6266" s="232" t="s">
        <v>7299</v>
      </c>
      <c r="C6266" s="233">
        <v>198737</v>
      </c>
      <c r="D6266" s="233">
        <v>198275</v>
      </c>
      <c r="E6266" s="233">
        <v>230022</v>
      </c>
      <c r="F6266" s="233">
        <v>274979</v>
      </c>
      <c r="G6266" s="233">
        <v>321795</v>
      </c>
      <c r="H6266" s="233">
        <v>363260</v>
      </c>
      <c r="I6266" s="233">
        <v>412777</v>
      </c>
      <c r="J6266" s="233">
        <v>493248</v>
      </c>
      <c r="K6266" s="233">
        <v>338575</v>
      </c>
      <c r="L6266" s="233">
        <v>380299</v>
      </c>
      <c r="M6266" s="233">
        <v>491649</v>
      </c>
      <c r="N6266" s="233">
        <v>491845</v>
      </c>
      <c r="O6266" s="233">
        <v>527178</v>
      </c>
      <c r="P6266" s="234">
        <v>518253</v>
      </c>
    </row>
    <row r="6267" spans="1:16" x14ac:dyDescent="0.25">
      <c r="A6267" s="231" t="s">
        <v>893</v>
      </c>
      <c r="B6267" s="232" t="s">
        <v>6131</v>
      </c>
      <c r="C6267" s="233">
        <v>680438</v>
      </c>
      <c r="D6267" s="233">
        <v>661358</v>
      </c>
      <c r="E6267" s="233">
        <v>795132</v>
      </c>
      <c r="F6267" s="233">
        <v>946424</v>
      </c>
      <c r="G6267" s="233">
        <v>1085566</v>
      </c>
      <c r="H6267" s="233">
        <v>1232342</v>
      </c>
      <c r="I6267" s="233">
        <v>1426660</v>
      </c>
      <c r="J6267" s="233">
        <v>1706876</v>
      </c>
      <c r="K6267" s="233">
        <v>1148532</v>
      </c>
      <c r="L6267" s="233">
        <v>1450510</v>
      </c>
      <c r="M6267" s="233">
        <v>1868630</v>
      </c>
      <c r="N6267" s="233">
        <v>1941354</v>
      </c>
      <c r="O6267" s="233">
        <v>1990787</v>
      </c>
      <c r="P6267" s="234">
        <v>2193879</v>
      </c>
    </row>
    <row r="6268" spans="1:16" x14ac:dyDescent="0.25">
      <c r="A6268" s="231" t="s">
        <v>626</v>
      </c>
      <c r="B6268" s="232" t="s">
        <v>3894</v>
      </c>
      <c r="C6268" s="233">
        <v>1733543</v>
      </c>
      <c r="D6268" s="233">
        <v>1657786</v>
      </c>
      <c r="E6268" s="233">
        <v>1527654</v>
      </c>
      <c r="F6268" s="233">
        <v>1828175</v>
      </c>
      <c r="G6268" s="233">
        <v>2056200</v>
      </c>
      <c r="H6268" s="233">
        <v>2205066</v>
      </c>
      <c r="I6268" s="233">
        <v>2487680</v>
      </c>
      <c r="J6268" s="233">
        <v>2786826</v>
      </c>
      <c r="K6268" s="233">
        <v>2171578</v>
      </c>
      <c r="L6268" s="233">
        <v>2541345</v>
      </c>
      <c r="M6268" s="233">
        <v>2949377</v>
      </c>
      <c r="N6268" s="233">
        <v>3255551</v>
      </c>
      <c r="O6268" s="233">
        <v>3222016</v>
      </c>
      <c r="P6268" s="234">
        <v>3023378</v>
      </c>
    </row>
    <row r="6269" spans="1:16" x14ac:dyDescent="0.25">
      <c r="A6269" s="231" t="s">
        <v>1325</v>
      </c>
      <c r="B6269" s="232" t="s">
        <v>9994</v>
      </c>
      <c r="C6269" s="233">
        <v>482055</v>
      </c>
      <c r="D6269" s="233">
        <v>534101</v>
      </c>
      <c r="E6269" s="233">
        <v>671055</v>
      </c>
      <c r="F6269" s="233">
        <v>718961</v>
      </c>
      <c r="G6269" s="233">
        <v>764549</v>
      </c>
      <c r="H6269" s="233">
        <v>835637</v>
      </c>
      <c r="I6269" s="233">
        <v>950695</v>
      </c>
      <c r="J6269" s="233">
        <v>1020296</v>
      </c>
      <c r="K6269" s="233">
        <v>833700</v>
      </c>
      <c r="L6269" s="233">
        <v>957625</v>
      </c>
      <c r="M6269" s="233">
        <v>1109948</v>
      </c>
      <c r="N6269" s="233">
        <v>1064168</v>
      </c>
      <c r="O6269" s="233">
        <v>1074502</v>
      </c>
      <c r="P6269" s="234">
        <v>1135258</v>
      </c>
    </row>
    <row r="6270" spans="1:16" x14ac:dyDescent="0.25">
      <c r="A6270" s="231" t="s">
        <v>1210</v>
      </c>
      <c r="B6270" s="232" t="s">
        <v>9995</v>
      </c>
      <c r="C6270" s="233">
        <v>2574799</v>
      </c>
      <c r="D6270" s="233">
        <v>2533747</v>
      </c>
      <c r="E6270" s="233">
        <v>2581556</v>
      </c>
      <c r="F6270" s="233">
        <v>3181552</v>
      </c>
      <c r="G6270" s="233">
        <v>3676317</v>
      </c>
      <c r="H6270" s="233">
        <v>4322697</v>
      </c>
      <c r="I6270" s="233">
        <v>5271763</v>
      </c>
      <c r="J6270" s="233">
        <v>6600309</v>
      </c>
      <c r="K6270" s="233">
        <v>3990165</v>
      </c>
      <c r="L6270" s="233">
        <v>6194854</v>
      </c>
      <c r="M6270" s="233">
        <v>7477083</v>
      </c>
      <c r="N6270" s="233">
        <v>7353925</v>
      </c>
      <c r="O6270" s="233">
        <v>7472081</v>
      </c>
      <c r="P6270" s="234">
        <v>7945644</v>
      </c>
    </row>
    <row r="6271" spans="1:16" x14ac:dyDescent="0.25">
      <c r="A6271" s="231" t="s">
        <v>2367</v>
      </c>
      <c r="B6271" s="232" t="s">
        <v>3897</v>
      </c>
      <c r="C6271" s="233">
        <v>143677</v>
      </c>
      <c r="D6271" s="233">
        <v>139689</v>
      </c>
      <c r="E6271" s="233">
        <v>149381</v>
      </c>
      <c r="F6271" s="233">
        <v>164366</v>
      </c>
      <c r="G6271" s="233">
        <v>171550</v>
      </c>
      <c r="H6271" s="233">
        <v>190326</v>
      </c>
      <c r="I6271" s="233">
        <v>227635</v>
      </c>
      <c r="J6271" s="233">
        <v>267965</v>
      </c>
      <c r="K6271" s="233">
        <v>179090</v>
      </c>
      <c r="L6271" s="233">
        <v>221406</v>
      </c>
      <c r="M6271" s="233">
        <v>174060</v>
      </c>
      <c r="N6271" s="233">
        <v>161827</v>
      </c>
      <c r="O6271" s="233">
        <v>184807</v>
      </c>
      <c r="P6271" s="234">
        <v>257051</v>
      </c>
    </row>
    <row r="6272" spans="1:16" x14ac:dyDescent="0.25">
      <c r="A6272" s="231" t="s">
        <v>1414</v>
      </c>
      <c r="B6272" s="232" t="s">
        <v>3898</v>
      </c>
      <c r="C6272" s="233">
        <v>315480</v>
      </c>
      <c r="D6272" s="233">
        <v>357406</v>
      </c>
      <c r="E6272" s="233">
        <v>420061</v>
      </c>
      <c r="F6272" s="233">
        <v>469278</v>
      </c>
      <c r="G6272" s="233">
        <v>480884</v>
      </c>
      <c r="H6272" s="233">
        <v>551510</v>
      </c>
      <c r="I6272" s="233">
        <v>640504</v>
      </c>
      <c r="J6272" s="233">
        <v>703714</v>
      </c>
      <c r="K6272" s="233">
        <v>605320</v>
      </c>
      <c r="L6272" s="233">
        <v>736729</v>
      </c>
      <c r="M6272" s="233">
        <v>942101</v>
      </c>
      <c r="N6272" s="233">
        <v>977592</v>
      </c>
      <c r="O6272" s="233">
        <v>1012345</v>
      </c>
      <c r="P6272" s="234">
        <v>1090294</v>
      </c>
    </row>
    <row r="6273" spans="1:16" x14ac:dyDescent="0.25">
      <c r="A6273" s="231" t="s">
        <v>2312</v>
      </c>
      <c r="B6273" s="232" t="s">
        <v>6123</v>
      </c>
      <c r="C6273" s="233">
        <v>222996</v>
      </c>
      <c r="D6273" s="233">
        <v>199159</v>
      </c>
      <c r="E6273" s="233">
        <v>207501</v>
      </c>
      <c r="F6273" s="233">
        <v>232260</v>
      </c>
      <c r="G6273" s="233">
        <v>228595</v>
      </c>
      <c r="H6273" s="233">
        <v>260611</v>
      </c>
      <c r="I6273" s="233">
        <v>314656</v>
      </c>
      <c r="J6273" s="233">
        <v>330888</v>
      </c>
      <c r="K6273" s="233">
        <v>274165</v>
      </c>
      <c r="L6273" s="233">
        <v>346893</v>
      </c>
      <c r="M6273" s="233">
        <v>430507</v>
      </c>
      <c r="N6273" s="233">
        <v>417981</v>
      </c>
      <c r="O6273" s="233">
        <v>443160</v>
      </c>
      <c r="P6273" s="234">
        <v>466171</v>
      </c>
    </row>
    <row r="6274" spans="1:16" x14ac:dyDescent="0.25">
      <c r="A6274" s="231" t="s">
        <v>2145</v>
      </c>
      <c r="B6274" s="232" t="s">
        <v>3901</v>
      </c>
      <c r="C6274" s="233">
        <v>299359</v>
      </c>
      <c r="D6274" s="233">
        <v>303910</v>
      </c>
      <c r="E6274" s="233">
        <v>339456</v>
      </c>
      <c r="F6274" s="233">
        <v>379037</v>
      </c>
      <c r="G6274" s="233">
        <v>413163</v>
      </c>
      <c r="H6274" s="233">
        <v>445102</v>
      </c>
      <c r="I6274" s="233">
        <v>501431</v>
      </c>
      <c r="J6274" s="233">
        <v>525782</v>
      </c>
      <c r="K6274" s="233">
        <v>446285</v>
      </c>
      <c r="L6274" s="233">
        <v>563595</v>
      </c>
      <c r="M6274" s="233">
        <v>662800</v>
      </c>
      <c r="N6274" s="233">
        <v>692549</v>
      </c>
      <c r="O6274" s="233">
        <v>744033</v>
      </c>
      <c r="P6274" s="234">
        <v>869029</v>
      </c>
    </row>
    <row r="6275" spans="1:16" x14ac:dyDescent="0.25">
      <c r="A6275" s="231" t="s">
        <v>2146</v>
      </c>
      <c r="B6275" s="232" t="s">
        <v>3903</v>
      </c>
      <c r="C6275" s="233">
        <v>241753</v>
      </c>
      <c r="D6275" s="233">
        <v>253797</v>
      </c>
      <c r="E6275" s="233">
        <v>281804</v>
      </c>
      <c r="F6275" s="233">
        <v>300246</v>
      </c>
      <c r="G6275" s="233">
        <v>313593</v>
      </c>
      <c r="H6275" s="233">
        <v>325155</v>
      </c>
      <c r="I6275" s="233">
        <v>364385</v>
      </c>
      <c r="J6275" s="233">
        <v>384091</v>
      </c>
      <c r="K6275" s="233">
        <v>328133</v>
      </c>
      <c r="L6275" s="233">
        <v>405994</v>
      </c>
      <c r="M6275" s="233">
        <v>467778</v>
      </c>
      <c r="N6275" s="233">
        <v>486682</v>
      </c>
      <c r="O6275" s="233">
        <v>512179</v>
      </c>
      <c r="P6275" s="234">
        <v>581086</v>
      </c>
    </row>
    <row r="6276" spans="1:16" x14ac:dyDescent="0.25">
      <c r="A6276" s="231" t="s">
        <v>1827</v>
      </c>
      <c r="B6276" s="232" t="s">
        <v>3905</v>
      </c>
      <c r="C6276" s="233">
        <v>578192</v>
      </c>
      <c r="D6276" s="233">
        <v>569104</v>
      </c>
      <c r="E6276" s="233">
        <v>622249</v>
      </c>
      <c r="F6276" s="233">
        <v>770859</v>
      </c>
      <c r="G6276" s="233">
        <v>918666</v>
      </c>
      <c r="H6276" s="233">
        <v>942864</v>
      </c>
      <c r="I6276" s="233">
        <v>1062512</v>
      </c>
      <c r="J6276" s="233">
        <v>1070995</v>
      </c>
      <c r="K6276" s="233">
        <v>735613</v>
      </c>
      <c r="L6276" s="233">
        <v>917938</v>
      </c>
      <c r="M6276" s="233">
        <v>1221950</v>
      </c>
      <c r="N6276" s="233">
        <v>1212942</v>
      </c>
      <c r="O6276" s="233">
        <v>1194052</v>
      </c>
      <c r="P6276" s="234">
        <v>1261648</v>
      </c>
    </row>
    <row r="6277" spans="1:16" x14ac:dyDescent="0.25">
      <c r="A6277" s="231" t="s">
        <v>2847</v>
      </c>
      <c r="B6277" s="232" t="s">
        <v>6121</v>
      </c>
      <c r="C6277" s="233">
        <v>35682</v>
      </c>
      <c r="D6277" s="233">
        <v>38017</v>
      </c>
      <c r="E6277" s="233">
        <v>36287</v>
      </c>
      <c r="F6277" s="233">
        <v>41532</v>
      </c>
      <c r="G6277" s="233">
        <v>36454</v>
      </c>
      <c r="H6277" s="233">
        <v>35182</v>
      </c>
      <c r="I6277" s="233">
        <v>42796</v>
      </c>
      <c r="J6277" s="233">
        <v>43637</v>
      </c>
      <c r="K6277" s="233">
        <v>28006</v>
      </c>
      <c r="L6277" s="233">
        <v>33612</v>
      </c>
      <c r="M6277" s="233">
        <v>38168</v>
      </c>
      <c r="N6277" s="233">
        <v>35099</v>
      </c>
      <c r="O6277" s="233">
        <v>39296</v>
      </c>
      <c r="P6277" s="234">
        <v>44940</v>
      </c>
    </row>
    <row r="6278" spans="1:16" x14ac:dyDescent="0.25">
      <c r="A6278" s="231" t="s">
        <v>1167</v>
      </c>
      <c r="B6278" s="232" t="s">
        <v>3906</v>
      </c>
      <c r="C6278" s="233">
        <v>634076</v>
      </c>
      <c r="D6278" s="233">
        <v>679558</v>
      </c>
      <c r="E6278" s="233">
        <v>765643</v>
      </c>
      <c r="F6278" s="233">
        <v>870543</v>
      </c>
      <c r="G6278" s="233">
        <v>974980</v>
      </c>
      <c r="H6278" s="233">
        <v>1051730</v>
      </c>
      <c r="I6278" s="233">
        <v>1202910</v>
      </c>
      <c r="J6278" s="233">
        <v>1196421</v>
      </c>
      <c r="K6278" s="233">
        <v>1082808</v>
      </c>
      <c r="L6278" s="233">
        <v>1360236</v>
      </c>
      <c r="M6278" s="233">
        <v>1387198</v>
      </c>
      <c r="N6278" s="233">
        <v>1410123</v>
      </c>
      <c r="O6278" s="233">
        <v>1538396</v>
      </c>
      <c r="P6278" s="234">
        <v>1540924</v>
      </c>
    </row>
    <row r="6279" spans="1:16" x14ac:dyDescent="0.25">
      <c r="A6279" s="231" t="s">
        <v>7286</v>
      </c>
      <c r="B6279" s="232" t="s">
        <v>7287</v>
      </c>
      <c r="C6279" s="233">
        <v>1171434</v>
      </c>
      <c r="D6279" s="233">
        <v>1310879</v>
      </c>
      <c r="E6279" s="233">
        <v>1600273</v>
      </c>
      <c r="F6279" s="233">
        <v>1977613</v>
      </c>
      <c r="G6279" s="233">
        <v>2121831</v>
      </c>
      <c r="H6279" s="233">
        <v>2356277</v>
      </c>
      <c r="I6279" s="233">
        <v>2784811</v>
      </c>
      <c r="J6279" s="233">
        <v>2863158</v>
      </c>
      <c r="K6279" s="233">
        <v>2145849</v>
      </c>
      <c r="L6279" s="233">
        <v>2658188</v>
      </c>
      <c r="M6279" s="233">
        <v>3047683</v>
      </c>
      <c r="N6279" s="233">
        <v>3088008</v>
      </c>
      <c r="O6279" s="233">
        <v>3315175</v>
      </c>
      <c r="P6279" s="234">
        <v>3555032</v>
      </c>
    </row>
    <row r="6280" spans="1:16" x14ac:dyDescent="0.25">
      <c r="A6280" s="231" t="s">
        <v>2232</v>
      </c>
      <c r="B6280" s="232" t="s">
        <v>3908</v>
      </c>
      <c r="C6280" s="233">
        <v>193943</v>
      </c>
      <c r="D6280" s="233">
        <v>194009</v>
      </c>
      <c r="E6280" s="233">
        <v>190120</v>
      </c>
      <c r="F6280" s="233">
        <v>219875</v>
      </c>
      <c r="G6280" s="233">
        <v>234445</v>
      </c>
      <c r="H6280" s="233">
        <v>270612</v>
      </c>
      <c r="I6280" s="233">
        <v>320408</v>
      </c>
      <c r="J6280" s="233">
        <v>325776</v>
      </c>
      <c r="K6280" s="233">
        <v>264240</v>
      </c>
      <c r="L6280" s="233">
        <v>325728</v>
      </c>
      <c r="M6280" s="233">
        <v>368845</v>
      </c>
      <c r="N6280" s="233">
        <v>434150</v>
      </c>
      <c r="O6280" s="233">
        <v>537312</v>
      </c>
      <c r="P6280" s="234">
        <v>566332</v>
      </c>
    </row>
    <row r="6281" spans="1:16" x14ac:dyDescent="0.25">
      <c r="A6281" s="231" t="s">
        <v>470</v>
      </c>
      <c r="B6281" s="232" t="s">
        <v>3909</v>
      </c>
      <c r="C6281" s="233">
        <v>1536309</v>
      </c>
      <c r="D6281" s="233">
        <v>1547834</v>
      </c>
      <c r="E6281" s="233">
        <v>1741379</v>
      </c>
      <c r="F6281" s="233">
        <v>2226631</v>
      </c>
      <c r="G6281" s="233">
        <v>2545877</v>
      </c>
      <c r="H6281" s="233">
        <v>2837229</v>
      </c>
      <c r="I6281" s="233">
        <v>3357127</v>
      </c>
      <c r="J6281" s="233">
        <v>3507040</v>
      </c>
      <c r="K6281" s="233">
        <v>2913922</v>
      </c>
      <c r="L6281" s="233">
        <v>3409848</v>
      </c>
      <c r="M6281" s="233">
        <v>3740265</v>
      </c>
      <c r="N6281" s="233">
        <v>3743861</v>
      </c>
      <c r="O6281" s="233">
        <v>3962298</v>
      </c>
      <c r="P6281" s="234">
        <v>4289847</v>
      </c>
    </row>
    <row r="6282" spans="1:16" x14ac:dyDescent="0.25">
      <c r="A6282" s="231" t="s">
        <v>2007</v>
      </c>
      <c r="B6282" s="232" t="s">
        <v>6120</v>
      </c>
      <c r="C6282" s="233">
        <v>1110030</v>
      </c>
      <c r="D6282" s="233">
        <v>1320065</v>
      </c>
      <c r="E6282" s="233">
        <v>1537947</v>
      </c>
      <c r="F6282" s="233">
        <v>1925227</v>
      </c>
      <c r="G6282" s="233">
        <v>1983284</v>
      </c>
      <c r="H6282" s="233">
        <v>2309839</v>
      </c>
      <c r="I6282" s="233">
        <v>2603489</v>
      </c>
      <c r="J6282" s="233">
        <v>2532677</v>
      </c>
      <c r="K6282" s="233">
        <v>1975402</v>
      </c>
      <c r="L6282" s="233">
        <v>2384825</v>
      </c>
      <c r="M6282" s="233">
        <v>2662489</v>
      </c>
      <c r="N6282" s="233">
        <v>2732048</v>
      </c>
      <c r="O6282" s="233">
        <v>2874927</v>
      </c>
      <c r="P6282" s="234">
        <v>3006351</v>
      </c>
    </row>
    <row r="6283" spans="1:16" x14ac:dyDescent="0.25">
      <c r="A6283" s="231" t="s">
        <v>800</v>
      </c>
      <c r="B6283" s="232" t="s">
        <v>3863</v>
      </c>
      <c r="C6283" s="233">
        <v>1608843</v>
      </c>
      <c r="D6283" s="233">
        <v>1710983</v>
      </c>
      <c r="E6283" s="233">
        <v>1925138</v>
      </c>
      <c r="F6283" s="233">
        <v>2299668</v>
      </c>
      <c r="G6283" s="233">
        <v>2584250</v>
      </c>
      <c r="H6283" s="233">
        <v>3040224</v>
      </c>
      <c r="I6283" s="233">
        <v>3427946</v>
      </c>
      <c r="J6283" s="233">
        <v>3742875</v>
      </c>
      <c r="K6283" s="233">
        <v>2922318</v>
      </c>
      <c r="L6283" s="233">
        <v>3606793</v>
      </c>
      <c r="M6283" s="233">
        <v>4138313</v>
      </c>
      <c r="N6283" s="233">
        <v>4073003</v>
      </c>
      <c r="O6283" s="233">
        <v>4526341</v>
      </c>
      <c r="P6283" s="234">
        <v>4976094</v>
      </c>
    </row>
    <row r="6284" spans="1:16" x14ac:dyDescent="0.25">
      <c r="A6284" s="231" t="s">
        <v>876</v>
      </c>
      <c r="B6284" s="232" t="s">
        <v>9996</v>
      </c>
      <c r="C6284" s="233">
        <v>2535034</v>
      </c>
      <c r="D6284" s="233">
        <v>2639165</v>
      </c>
      <c r="E6284" s="233">
        <v>2571097</v>
      </c>
      <c r="F6284" s="233">
        <v>2675712</v>
      </c>
      <c r="G6284" s="233">
        <v>3119351</v>
      </c>
      <c r="H6284" s="233">
        <v>3284074</v>
      </c>
      <c r="I6284" s="233">
        <v>3539255</v>
      </c>
      <c r="J6284" s="233">
        <v>3333927</v>
      </c>
      <c r="K6284" s="233">
        <v>2511880</v>
      </c>
      <c r="L6284" s="233">
        <v>3360975</v>
      </c>
      <c r="M6284" s="233">
        <v>4154192</v>
      </c>
      <c r="N6284" s="233">
        <v>4281751</v>
      </c>
      <c r="O6284" s="233">
        <v>4793659</v>
      </c>
      <c r="P6284" s="234">
        <v>5283996</v>
      </c>
    </row>
    <row r="6285" spans="1:16" x14ac:dyDescent="0.25">
      <c r="A6285" s="231" t="s">
        <v>831</v>
      </c>
      <c r="B6285" s="232" t="s">
        <v>9997</v>
      </c>
      <c r="C6285" s="233">
        <v>2205845</v>
      </c>
      <c r="D6285" s="233">
        <v>2526676</v>
      </c>
      <c r="E6285" s="233">
        <v>2979309</v>
      </c>
      <c r="F6285" s="233">
        <v>3626708</v>
      </c>
      <c r="G6285" s="233">
        <v>4258435</v>
      </c>
      <c r="H6285" s="233">
        <v>5075256</v>
      </c>
      <c r="I6285" s="233">
        <v>5864712</v>
      </c>
      <c r="J6285" s="233">
        <v>6145962</v>
      </c>
      <c r="K6285" s="233">
        <v>4448642</v>
      </c>
      <c r="L6285" s="233">
        <v>4980436</v>
      </c>
      <c r="M6285" s="233">
        <v>5568091</v>
      </c>
      <c r="N6285" s="233">
        <v>5499951</v>
      </c>
      <c r="O6285" s="233">
        <v>5952801</v>
      </c>
      <c r="P6285" s="234">
        <v>6356012</v>
      </c>
    </row>
    <row r="6286" spans="1:16" x14ac:dyDescent="0.25">
      <c r="A6286" s="231" t="s">
        <v>1076</v>
      </c>
      <c r="B6286" s="232" t="s">
        <v>9998</v>
      </c>
      <c r="C6286" s="233">
        <v>1864568</v>
      </c>
      <c r="D6286" s="233">
        <v>2164982</v>
      </c>
      <c r="E6286" s="233">
        <v>2669774</v>
      </c>
      <c r="F6286" s="233">
        <v>3500482</v>
      </c>
      <c r="G6286" s="233">
        <v>3849053</v>
      </c>
      <c r="H6286" s="233">
        <v>4480435</v>
      </c>
      <c r="I6286" s="233">
        <v>5243789</v>
      </c>
      <c r="J6286" s="233">
        <v>5441316</v>
      </c>
      <c r="K6286" s="233">
        <v>4135537</v>
      </c>
      <c r="L6286" s="233">
        <v>4856301</v>
      </c>
      <c r="M6286" s="233">
        <v>5745248</v>
      </c>
      <c r="N6286" s="233">
        <v>6010108</v>
      </c>
      <c r="O6286" s="233">
        <v>6457132</v>
      </c>
      <c r="P6286" s="234">
        <v>7086660</v>
      </c>
    </row>
    <row r="6287" spans="1:16" x14ac:dyDescent="0.25">
      <c r="A6287" s="231" t="s">
        <v>486</v>
      </c>
      <c r="B6287" s="232" t="s">
        <v>3868</v>
      </c>
      <c r="C6287" s="233">
        <v>1028055</v>
      </c>
      <c r="D6287" s="233">
        <v>1131322</v>
      </c>
      <c r="E6287" s="233">
        <v>1293964</v>
      </c>
      <c r="F6287" s="233">
        <v>1603888</v>
      </c>
      <c r="G6287" s="233">
        <v>1845062</v>
      </c>
      <c r="H6287" s="233">
        <v>2206859</v>
      </c>
      <c r="I6287" s="233">
        <v>2557678</v>
      </c>
      <c r="J6287" s="233">
        <v>2798773</v>
      </c>
      <c r="K6287" s="233">
        <v>2039385</v>
      </c>
      <c r="L6287" s="233">
        <v>2419029</v>
      </c>
      <c r="M6287" s="233">
        <v>2816427</v>
      </c>
      <c r="N6287" s="233">
        <v>2586266</v>
      </c>
      <c r="O6287" s="233">
        <v>2903270</v>
      </c>
      <c r="P6287" s="234">
        <v>2892012</v>
      </c>
    </row>
    <row r="6288" spans="1:16" x14ac:dyDescent="0.25">
      <c r="A6288" s="231" t="s">
        <v>726</v>
      </c>
      <c r="B6288" s="232" t="s">
        <v>9999</v>
      </c>
      <c r="C6288" s="233">
        <v>392714</v>
      </c>
      <c r="D6288" s="233">
        <v>439219</v>
      </c>
      <c r="E6288" s="233">
        <v>506001</v>
      </c>
      <c r="F6288" s="233">
        <v>604751</v>
      </c>
      <c r="G6288" s="233">
        <v>703166</v>
      </c>
      <c r="H6288" s="233">
        <v>854163</v>
      </c>
      <c r="I6288" s="233">
        <v>987834</v>
      </c>
      <c r="J6288" s="233">
        <v>1096904</v>
      </c>
      <c r="K6288" s="233">
        <v>877311</v>
      </c>
      <c r="L6288" s="233">
        <v>925439</v>
      </c>
      <c r="M6288" s="233">
        <v>989479</v>
      </c>
      <c r="N6288" s="233">
        <v>1077706</v>
      </c>
      <c r="O6288" s="233">
        <v>1174313</v>
      </c>
      <c r="P6288" s="234">
        <v>1116603</v>
      </c>
    </row>
    <row r="6289" spans="1:16" x14ac:dyDescent="0.25">
      <c r="A6289" s="231" t="s">
        <v>2387</v>
      </c>
      <c r="B6289" s="232" t="s">
        <v>3872</v>
      </c>
      <c r="C6289" s="233">
        <v>185587</v>
      </c>
      <c r="D6289" s="233">
        <v>218339</v>
      </c>
      <c r="E6289" s="233">
        <v>240902</v>
      </c>
      <c r="F6289" s="233">
        <v>282740</v>
      </c>
      <c r="G6289" s="233">
        <v>277923</v>
      </c>
      <c r="H6289" s="233">
        <v>298234</v>
      </c>
      <c r="I6289" s="233">
        <v>342253</v>
      </c>
      <c r="J6289" s="233">
        <v>388357</v>
      </c>
      <c r="K6289" s="233">
        <v>301652</v>
      </c>
      <c r="L6289" s="233">
        <v>370944</v>
      </c>
      <c r="M6289" s="233">
        <v>415953</v>
      </c>
      <c r="N6289" s="233">
        <v>419743</v>
      </c>
      <c r="O6289" s="233">
        <v>411988</v>
      </c>
      <c r="P6289" s="234">
        <v>398777</v>
      </c>
    </row>
    <row r="6290" spans="1:16" x14ac:dyDescent="0.25">
      <c r="A6290" s="231" t="s">
        <v>1958</v>
      </c>
      <c r="B6290" s="232" t="s">
        <v>3873</v>
      </c>
      <c r="C6290" s="233">
        <v>535427</v>
      </c>
      <c r="D6290" s="233">
        <v>595424</v>
      </c>
      <c r="E6290" s="233">
        <v>657548</v>
      </c>
      <c r="F6290" s="233">
        <v>746950</v>
      </c>
      <c r="G6290" s="233">
        <v>824458</v>
      </c>
      <c r="H6290" s="233">
        <v>920381</v>
      </c>
      <c r="I6290" s="233">
        <v>1010638</v>
      </c>
      <c r="J6290" s="233">
        <v>1083869</v>
      </c>
      <c r="K6290" s="233">
        <v>1048532</v>
      </c>
      <c r="L6290" s="233">
        <v>1209520</v>
      </c>
      <c r="M6290" s="233">
        <v>1463553</v>
      </c>
      <c r="N6290" s="233">
        <v>1766012</v>
      </c>
      <c r="O6290" s="233">
        <v>1809229</v>
      </c>
      <c r="P6290" s="234">
        <v>2214768</v>
      </c>
    </row>
    <row r="6291" spans="1:16" x14ac:dyDescent="0.25">
      <c r="A6291" s="231" t="s">
        <v>2122</v>
      </c>
      <c r="B6291" s="232" t="s">
        <v>3874</v>
      </c>
      <c r="C6291" s="233">
        <v>541643</v>
      </c>
      <c r="D6291" s="233">
        <v>592302</v>
      </c>
      <c r="E6291" s="233">
        <v>663770</v>
      </c>
      <c r="F6291" s="233">
        <v>600371</v>
      </c>
      <c r="G6291" s="233">
        <v>864605</v>
      </c>
      <c r="H6291" s="233">
        <v>955642</v>
      </c>
      <c r="I6291" s="233">
        <v>1395601</v>
      </c>
      <c r="J6291" s="233">
        <v>2166134</v>
      </c>
      <c r="K6291" s="233">
        <v>1826276</v>
      </c>
      <c r="L6291" s="233">
        <v>2188176</v>
      </c>
      <c r="M6291" s="233">
        <v>2168217</v>
      </c>
      <c r="N6291" s="233">
        <v>2344571</v>
      </c>
      <c r="O6291" s="233">
        <v>2431961</v>
      </c>
      <c r="P6291" s="234">
        <v>2840476</v>
      </c>
    </row>
    <row r="6292" spans="1:16" x14ac:dyDescent="0.25">
      <c r="A6292" s="231" t="s">
        <v>2429</v>
      </c>
      <c r="B6292" s="232" t="s">
        <v>6137</v>
      </c>
      <c r="C6292" s="233">
        <v>192052</v>
      </c>
      <c r="D6292" s="233">
        <v>196726</v>
      </c>
      <c r="E6292" s="233">
        <v>227612</v>
      </c>
      <c r="F6292" s="233">
        <v>326250</v>
      </c>
      <c r="G6292" s="233">
        <v>396145</v>
      </c>
      <c r="H6292" s="233">
        <v>505271</v>
      </c>
      <c r="I6292" s="233">
        <v>558056</v>
      </c>
      <c r="J6292" s="233">
        <v>608118</v>
      </c>
      <c r="K6292" s="233">
        <v>380232</v>
      </c>
      <c r="L6292" s="233">
        <v>350807</v>
      </c>
      <c r="M6292" s="233">
        <v>365071</v>
      </c>
      <c r="N6292" s="233">
        <v>338071</v>
      </c>
      <c r="O6292" s="233">
        <v>345379</v>
      </c>
      <c r="P6292" s="234">
        <v>355413</v>
      </c>
    </row>
    <row r="6293" spans="1:16" x14ac:dyDescent="0.25">
      <c r="A6293" s="231" t="s">
        <v>2101</v>
      </c>
      <c r="B6293" s="232" t="s">
        <v>10000</v>
      </c>
      <c r="C6293" s="233">
        <v>304931</v>
      </c>
      <c r="D6293" s="233">
        <v>352397</v>
      </c>
      <c r="E6293" s="233">
        <v>387639</v>
      </c>
      <c r="F6293" s="233">
        <v>474177</v>
      </c>
      <c r="G6293" s="233">
        <v>510049</v>
      </c>
      <c r="H6293" s="233">
        <v>608330</v>
      </c>
      <c r="I6293" s="233">
        <v>750575</v>
      </c>
      <c r="J6293" s="233">
        <v>741002</v>
      </c>
      <c r="K6293" s="233">
        <v>625451</v>
      </c>
      <c r="L6293" s="233">
        <v>824492</v>
      </c>
      <c r="M6293" s="233">
        <v>980897</v>
      </c>
      <c r="N6293" s="233">
        <v>992845</v>
      </c>
      <c r="O6293" s="233">
        <v>1041390</v>
      </c>
      <c r="P6293" s="234">
        <v>1099767</v>
      </c>
    </row>
    <row r="6294" spans="1:16" x14ac:dyDescent="0.25">
      <c r="A6294" s="231" t="s">
        <v>1853</v>
      </c>
      <c r="B6294" s="232" t="s">
        <v>10001</v>
      </c>
      <c r="C6294" s="233">
        <v>757104</v>
      </c>
      <c r="D6294" s="233">
        <v>753520</v>
      </c>
      <c r="E6294" s="233">
        <v>819676</v>
      </c>
      <c r="F6294" s="233">
        <v>1016697</v>
      </c>
      <c r="G6294" s="233">
        <v>1122937</v>
      </c>
      <c r="H6294" s="233">
        <v>1242642</v>
      </c>
      <c r="I6294" s="233">
        <v>1406522</v>
      </c>
      <c r="J6294" s="233">
        <v>1515962</v>
      </c>
      <c r="K6294" s="233">
        <v>1253497</v>
      </c>
      <c r="L6294" s="233">
        <v>1435628</v>
      </c>
      <c r="M6294" s="233">
        <v>1707182</v>
      </c>
      <c r="N6294" s="233">
        <v>1633090</v>
      </c>
      <c r="O6294" s="233">
        <v>1705379</v>
      </c>
      <c r="P6294" s="234">
        <v>1809658</v>
      </c>
    </row>
    <row r="6295" spans="1:16" x14ac:dyDescent="0.25">
      <c r="A6295" s="231" t="s">
        <v>380</v>
      </c>
      <c r="B6295" s="232" t="s">
        <v>10002</v>
      </c>
      <c r="C6295" s="233">
        <v>1765563</v>
      </c>
      <c r="D6295" s="233">
        <v>1909780</v>
      </c>
      <c r="E6295" s="233">
        <v>2369235</v>
      </c>
      <c r="F6295" s="233">
        <v>2756119</v>
      </c>
      <c r="G6295" s="233">
        <v>3247869</v>
      </c>
      <c r="H6295" s="233">
        <v>3669262</v>
      </c>
      <c r="I6295" s="233">
        <v>4295300</v>
      </c>
      <c r="J6295" s="233">
        <v>4763790</v>
      </c>
      <c r="K6295" s="233">
        <v>4442476</v>
      </c>
      <c r="L6295" s="233">
        <v>4972037</v>
      </c>
      <c r="M6295" s="233">
        <v>5697899</v>
      </c>
      <c r="N6295" s="233">
        <v>5779567</v>
      </c>
      <c r="O6295" s="233">
        <v>6013543</v>
      </c>
      <c r="P6295" s="234">
        <v>6133554</v>
      </c>
    </row>
    <row r="6296" spans="1:16" x14ac:dyDescent="0.25">
      <c r="A6296" s="231" t="s">
        <v>758</v>
      </c>
      <c r="B6296" s="232" t="s">
        <v>10003</v>
      </c>
      <c r="C6296" s="233">
        <v>322945</v>
      </c>
      <c r="D6296" s="233">
        <v>316770</v>
      </c>
      <c r="E6296" s="233">
        <v>352338</v>
      </c>
      <c r="F6296" s="233">
        <v>415826</v>
      </c>
      <c r="G6296" s="233">
        <v>450846</v>
      </c>
      <c r="H6296" s="233">
        <v>514483</v>
      </c>
      <c r="I6296" s="233">
        <v>624117</v>
      </c>
      <c r="J6296" s="233">
        <v>615535</v>
      </c>
      <c r="K6296" s="233">
        <v>552396</v>
      </c>
      <c r="L6296" s="233">
        <v>596687</v>
      </c>
      <c r="M6296" s="233">
        <v>721468</v>
      </c>
      <c r="N6296" s="233">
        <v>740352</v>
      </c>
      <c r="O6296" s="233">
        <v>741056</v>
      </c>
      <c r="P6296" s="234">
        <v>735947</v>
      </c>
    </row>
    <row r="6297" spans="1:16" x14ac:dyDescent="0.25">
      <c r="A6297" s="231" t="s">
        <v>592</v>
      </c>
      <c r="B6297" s="232" t="s">
        <v>3859</v>
      </c>
      <c r="C6297" s="233">
        <v>468023</v>
      </c>
      <c r="D6297" s="233">
        <v>497373</v>
      </c>
      <c r="E6297" s="233">
        <v>545316</v>
      </c>
      <c r="F6297" s="233">
        <v>703289</v>
      </c>
      <c r="G6297" s="233">
        <v>799825</v>
      </c>
      <c r="H6297" s="233">
        <v>922871</v>
      </c>
      <c r="I6297" s="233">
        <v>1118092</v>
      </c>
      <c r="J6297" s="233">
        <v>1335092</v>
      </c>
      <c r="K6297" s="233">
        <v>1036137</v>
      </c>
      <c r="L6297" s="233">
        <v>1179312</v>
      </c>
      <c r="M6297" s="233">
        <v>1386278</v>
      </c>
      <c r="N6297" s="233">
        <v>1337763</v>
      </c>
      <c r="O6297" s="233">
        <v>1434886</v>
      </c>
      <c r="P6297" s="234">
        <v>1348594</v>
      </c>
    </row>
    <row r="6298" spans="1:16" x14ac:dyDescent="0.25">
      <c r="A6298" s="231" t="s">
        <v>872</v>
      </c>
      <c r="B6298" s="232" t="s">
        <v>10004</v>
      </c>
      <c r="C6298" s="233">
        <v>150984</v>
      </c>
      <c r="D6298" s="233">
        <v>150295</v>
      </c>
      <c r="E6298" s="233">
        <v>174515</v>
      </c>
      <c r="F6298" s="233">
        <v>247016</v>
      </c>
      <c r="G6298" s="233">
        <v>356001</v>
      </c>
      <c r="H6298" s="233">
        <v>552670</v>
      </c>
      <c r="I6298" s="233">
        <v>632309</v>
      </c>
      <c r="J6298" s="233">
        <v>819038</v>
      </c>
      <c r="K6298" s="233">
        <v>572394</v>
      </c>
      <c r="L6298" s="233">
        <v>640623</v>
      </c>
      <c r="M6298" s="233">
        <v>649100</v>
      </c>
      <c r="N6298" s="233">
        <v>494788</v>
      </c>
      <c r="O6298" s="233">
        <v>480418</v>
      </c>
      <c r="P6298" s="234">
        <v>601832</v>
      </c>
    </row>
    <row r="6299" spans="1:16" x14ac:dyDescent="0.25">
      <c r="A6299" s="231" t="s">
        <v>1496</v>
      </c>
      <c r="B6299" s="232" t="s">
        <v>6133</v>
      </c>
      <c r="C6299" s="233">
        <v>50459</v>
      </c>
      <c r="D6299" s="233">
        <v>38870</v>
      </c>
      <c r="E6299" s="233">
        <v>63814</v>
      </c>
      <c r="F6299" s="233">
        <v>57016</v>
      </c>
      <c r="G6299" s="233">
        <v>104701</v>
      </c>
      <c r="H6299" s="233">
        <v>136328</v>
      </c>
      <c r="I6299" s="233">
        <v>93321</v>
      </c>
      <c r="J6299" s="233">
        <v>131095</v>
      </c>
      <c r="K6299" s="233">
        <v>130681</v>
      </c>
      <c r="L6299" s="233">
        <v>205124</v>
      </c>
      <c r="M6299" s="233">
        <v>196264</v>
      </c>
      <c r="N6299" s="233">
        <v>133807</v>
      </c>
      <c r="O6299" s="233">
        <v>301470</v>
      </c>
      <c r="P6299" s="234">
        <v>232292</v>
      </c>
    </row>
    <row r="6300" spans="1:16" x14ac:dyDescent="0.25">
      <c r="A6300" s="231" t="s">
        <v>1096</v>
      </c>
      <c r="B6300" s="232" t="s">
        <v>6134</v>
      </c>
      <c r="C6300" s="233">
        <v>1376191</v>
      </c>
      <c r="D6300" s="233">
        <v>1095734</v>
      </c>
      <c r="E6300" s="233">
        <v>1173880</v>
      </c>
      <c r="F6300" s="233">
        <v>1463162</v>
      </c>
      <c r="G6300" s="233">
        <v>1843945</v>
      </c>
      <c r="H6300" s="233">
        <v>1738569</v>
      </c>
      <c r="I6300" s="233">
        <v>2775401</v>
      </c>
      <c r="J6300" s="233">
        <v>5007858</v>
      </c>
      <c r="K6300" s="233">
        <v>4700505</v>
      </c>
      <c r="L6300" s="233">
        <v>4301435</v>
      </c>
      <c r="M6300" s="233">
        <v>5129029</v>
      </c>
      <c r="N6300" s="233">
        <v>4632177</v>
      </c>
      <c r="O6300" s="233">
        <v>3977138</v>
      </c>
      <c r="P6300" s="234">
        <v>3684603</v>
      </c>
    </row>
    <row r="6301" spans="1:16" x14ac:dyDescent="0.25">
      <c r="A6301" s="231" t="s">
        <v>1864</v>
      </c>
      <c r="B6301" s="232" t="s">
        <v>6135</v>
      </c>
      <c r="C6301" s="233">
        <v>1782898</v>
      </c>
      <c r="D6301" s="233">
        <v>2038344</v>
      </c>
      <c r="E6301" s="233">
        <v>2819391</v>
      </c>
      <c r="F6301" s="233">
        <v>3298874</v>
      </c>
      <c r="G6301" s="233">
        <v>3669193</v>
      </c>
      <c r="H6301" s="233">
        <v>4381498</v>
      </c>
      <c r="I6301" s="233">
        <v>4549423</v>
      </c>
      <c r="J6301" s="233">
        <v>5418237</v>
      </c>
      <c r="K6301" s="233">
        <v>4374027</v>
      </c>
      <c r="L6301" s="233">
        <v>4550781</v>
      </c>
      <c r="M6301" s="233">
        <v>5214678</v>
      </c>
      <c r="N6301" s="233">
        <v>5010567</v>
      </c>
      <c r="O6301" s="233">
        <v>5280609</v>
      </c>
      <c r="P6301" s="234">
        <v>5092008</v>
      </c>
    </row>
    <row r="6302" spans="1:16" x14ac:dyDescent="0.25">
      <c r="A6302" s="231" t="s">
        <v>2100</v>
      </c>
      <c r="B6302" s="232" t="s">
        <v>3876</v>
      </c>
      <c r="C6302" s="233">
        <v>125429</v>
      </c>
      <c r="D6302" s="233">
        <v>71888</v>
      </c>
      <c r="E6302" s="233">
        <v>62418</v>
      </c>
      <c r="F6302" s="233">
        <v>89382</v>
      </c>
      <c r="G6302" s="233">
        <v>96515</v>
      </c>
      <c r="H6302" s="233">
        <v>94175</v>
      </c>
      <c r="I6302" s="233">
        <v>206788</v>
      </c>
      <c r="J6302" s="233">
        <v>306267</v>
      </c>
      <c r="K6302" s="233">
        <v>252815</v>
      </c>
      <c r="L6302" s="233">
        <v>287685</v>
      </c>
      <c r="M6302" s="233">
        <v>219457</v>
      </c>
      <c r="N6302" s="233">
        <v>240043</v>
      </c>
      <c r="O6302" s="233">
        <v>330105</v>
      </c>
      <c r="P6302" s="234">
        <v>231169</v>
      </c>
    </row>
    <row r="6303" spans="1:16" x14ac:dyDescent="0.25">
      <c r="A6303" s="231" t="s">
        <v>1191</v>
      </c>
      <c r="B6303" s="232" t="s">
        <v>10005</v>
      </c>
      <c r="C6303" s="233">
        <v>317781</v>
      </c>
      <c r="D6303" s="233">
        <v>282624</v>
      </c>
      <c r="E6303" s="233">
        <v>307313</v>
      </c>
      <c r="F6303" s="233">
        <v>404193</v>
      </c>
      <c r="G6303" s="233">
        <v>483448</v>
      </c>
      <c r="H6303" s="233">
        <v>659643</v>
      </c>
      <c r="I6303" s="233">
        <v>903954</v>
      </c>
      <c r="J6303" s="233">
        <v>677789</v>
      </c>
      <c r="K6303" s="233">
        <v>574980</v>
      </c>
      <c r="L6303" s="233">
        <v>580554</v>
      </c>
      <c r="M6303" s="233">
        <v>600646</v>
      </c>
      <c r="N6303" s="233">
        <v>625296</v>
      </c>
      <c r="O6303" s="233">
        <v>532726</v>
      </c>
      <c r="P6303" s="234">
        <v>563964</v>
      </c>
    </row>
    <row r="6304" spans="1:16" x14ac:dyDescent="0.25">
      <c r="A6304" s="231" t="s">
        <v>2229</v>
      </c>
      <c r="B6304" s="232" t="s">
        <v>10006</v>
      </c>
      <c r="C6304" s="233">
        <v>146989</v>
      </c>
      <c r="D6304" s="233">
        <v>116219</v>
      </c>
      <c r="E6304" s="233">
        <v>112936</v>
      </c>
      <c r="F6304" s="233">
        <v>118352</v>
      </c>
      <c r="G6304" s="233">
        <v>112899</v>
      </c>
      <c r="H6304" s="233">
        <v>127171</v>
      </c>
      <c r="I6304" s="233">
        <v>157241</v>
      </c>
      <c r="J6304" s="233">
        <v>194224</v>
      </c>
      <c r="K6304" s="233">
        <v>187099</v>
      </c>
      <c r="L6304" s="233">
        <v>189393</v>
      </c>
      <c r="M6304" s="233">
        <v>186593</v>
      </c>
      <c r="N6304" s="233">
        <v>269337</v>
      </c>
      <c r="O6304" s="233">
        <v>226463</v>
      </c>
      <c r="P6304" s="234">
        <v>179190</v>
      </c>
    </row>
    <row r="6305" spans="1:16" x14ac:dyDescent="0.25">
      <c r="A6305" s="231" t="s">
        <v>1346</v>
      </c>
      <c r="B6305" s="232" t="s">
        <v>3881</v>
      </c>
      <c r="C6305" s="233">
        <v>1121762</v>
      </c>
      <c r="D6305" s="233">
        <v>1561817</v>
      </c>
      <c r="E6305" s="233">
        <v>1816289</v>
      </c>
      <c r="F6305" s="233">
        <v>2168561</v>
      </c>
      <c r="G6305" s="233">
        <v>2449304</v>
      </c>
      <c r="H6305" s="233">
        <v>2461546</v>
      </c>
      <c r="I6305" s="233">
        <v>2605201</v>
      </c>
      <c r="J6305" s="233">
        <v>2542053</v>
      </c>
      <c r="K6305" s="233">
        <v>1459493</v>
      </c>
      <c r="L6305" s="233">
        <v>2323788</v>
      </c>
      <c r="M6305" s="233">
        <v>2589003</v>
      </c>
      <c r="N6305" s="233">
        <v>2573762</v>
      </c>
      <c r="O6305" s="233">
        <v>2552877</v>
      </c>
      <c r="P6305" s="234">
        <v>2564490</v>
      </c>
    </row>
    <row r="6306" spans="1:16" x14ac:dyDescent="0.25">
      <c r="A6306" s="231" t="s">
        <v>1814</v>
      </c>
      <c r="B6306" s="232" t="s">
        <v>6148</v>
      </c>
      <c r="C6306" s="233">
        <v>21606081</v>
      </c>
      <c r="D6306" s="233">
        <v>21149089</v>
      </c>
      <c r="E6306" s="233">
        <v>21937834</v>
      </c>
      <c r="F6306" s="233">
        <v>23072143</v>
      </c>
      <c r="G6306" s="233">
        <v>24760606</v>
      </c>
      <c r="H6306" s="233">
        <v>27913804</v>
      </c>
      <c r="I6306" s="233">
        <v>30350523</v>
      </c>
      <c r="J6306" s="233">
        <v>27609189</v>
      </c>
      <c r="K6306" s="233">
        <v>20489403</v>
      </c>
      <c r="L6306" s="233">
        <v>26743507</v>
      </c>
      <c r="M6306" s="233">
        <v>31266359</v>
      </c>
      <c r="N6306" s="233">
        <v>31098971</v>
      </c>
      <c r="O6306" s="233">
        <v>32063468</v>
      </c>
      <c r="P6306" s="234">
        <v>33580352</v>
      </c>
    </row>
    <row r="6307" spans="1:16" x14ac:dyDescent="0.25">
      <c r="A6307" s="231" t="s">
        <v>43</v>
      </c>
      <c r="B6307" s="232" t="s">
        <v>3853</v>
      </c>
      <c r="C6307" s="233">
        <v>9457327</v>
      </c>
      <c r="D6307" s="233">
        <v>11455500</v>
      </c>
      <c r="E6307" s="233">
        <v>16236886</v>
      </c>
      <c r="F6307" s="233">
        <v>22578311</v>
      </c>
      <c r="G6307" s="233">
        <v>25526326</v>
      </c>
      <c r="H6307" s="233">
        <v>27709861</v>
      </c>
      <c r="I6307" s="233">
        <v>33837767</v>
      </c>
      <c r="J6307" s="233">
        <v>33875742</v>
      </c>
      <c r="K6307" s="233">
        <v>20246527</v>
      </c>
      <c r="L6307" s="233">
        <v>27820183</v>
      </c>
      <c r="M6307" s="233">
        <v>34805592</v>
      </c>
      <c r="N6307" s="233">
        <v>31697468</v>
      </c>
      <c r="O6307" s="233">
        <v>33707057</v>
      </c>
      <c r="P6307" s="234">
        <v>35415701</v>
      </c>
    </row>
    <row r="6308" spans="1:16" x14ac:dyDescent="0.25">
      <c r="A6308" s="231" t="s">
        <v>268</v>
      </c>
      <c r="B6308" s="232" t="s">
        <v>3854</v>
      </c>
      <c r="C6308" s="233">
        <v>3654909</v>
      </c>
      <c r="D6308" s="233">
        <v>4020687</v>
      </c>
      <c r="E6308" s="233">
        <v>4659842</v>
      </c>
      <c r="F6308" s="233">
        <v>6107010</v>
      </c>
      <c r="G6308" s="233">
        <v>6721531</v>
      </c>
      <c r="H6308" s="233">
        <v>7890425</v>
      </c>
      <c r="I6308" s="233">
        <v>9785880</v>
      </c>
      <c r="J6308" s="233">
        <v>11609093</v>
      </c>
      <c r="K6308" s="233">
        <v>7199608</v>
      </c>
      <c r="L6308" s="233">
        <v>11804538</v>
      </c>
      <c r="M6308" s="233">
        <v>15898133</v>
      </c>
      <c r="N6308" s="233">
        <v>14619930</v>
      </c>
      <c r="O6308" s="233">
        <v>13991840</v>
      </c>
      <c r="P6308" s="234">
        <v>14748143</v>
      </c>
    </row>
    <row r="6309" spans="1:16" x14ac:dyDescent="0.25">
      <c r="A6309" s="231" t="s">
        <v>135</v>
      </c>
      <c r="B6309" s="232" t="s">
        <v>3687</v>
      </c>
      <c r="C6309" s="233">
        <v>13519561</v>
      </c>
      <c r="D6309" s="233">
        <v>15188262</v>
      </c>
      <c r="E6309" s="233">
        <v>17179889</v>
      </c>
      <c r="F6309" s="233">
        <v>19345460</v>
      </c>
      <c r="G6309" s="233">
        <v>21771902</v>
      </c>
      <c r="H6309" s="233">
        <v>23319045</v>
      </c>
      <c r="I6309" s="233">
        <v>26112951</v>
      </c>
      <c r="J6309" s="233">
        <v>26048132</v>
      </c>
      <c r="K6309" s="233">
        <v>19562376</v>
      </c>
      <c r="L6309" s="233">
        <v>25735311</v>
      </c>
      <c r="M6309" s="233">
        <v>29763496</v>
      </c>
      <c r="N6309" s="233">
        <v>30531884</v>
      </c>
      <c r="O6309" s="233">
        <v>31387847</v>
      </c>
      <c r="P6309" s="234">
        <v>32341440</v>
      </c>
    </row>
    <row r="6310" spans="1:16" x14ac:dyDescent="0.25">
      <c r="A6310" s="231" t="s">
        <v>35</v>
      </c>
      <c r="B6310" s="232" t="s">
        <v>3688</v>
      </c>
      <c r="C6310" s="233">
        <v>10932884</v>
      </c>
      <c r="D6310" s="233">
        <v>12036967</v>
      </c>
      <c r="E6310" s="233">
        <v>14590846</v>
      </c>
      <c r="F6310" s="233">
        <v>19009760</v>
      </c>
      <c r="G6310" s="233">
        <v>22097228</v>
      </c>
      <c r="H6310" s="233">
        <v>24484779</v>
      </c>
      <c r="I6310" s="233">
        <v>29460527</v>
      </c>
      <c r="J6310" s="233">
        <v>32863416</v>
      </c>
      <c r="K6310" s="233">
        <v>22969309</v>
      </c>
      <c r="L6310" s="233">
        <v>29633675</v>
      </c>
      <c r="M6310" s="233">
        <v>37795381</v>
      </c>
      <c r="N6310" s="233">
        <v>35188646</v>
      </c>
      <c r="O6310" s="233">
        <v>35328583</v>
      </c>
      <c r="P6310" s="234">
        <v>36454103</v>
      </c>
    </row>
    <row r="6311" spans="1:16" x14ac:dyDescent="0.25">
      <c r="A6311" s="231" t="s">
        <v>1810</v>
      </c>
      <c r="B6311" s="232" t="s">
        <v>10007</v>
      </c>
      <c r="C6311" s="233">
        <v>425599</v>
      </c>
      <c r="D6311" s="233">
        <v>482532</v>
      </c>
      <c r="E6311" s="233">
        <v>470703</v>
      </c>
      <c r="F6311" s="233">
        <v>468978</v>
      </c>
      <c r="G6311" s="233">
        <v>659879</v>
      </c>
      <c r="H6311" s="233">
        <v>761692</v>
      </c>
      <c r="I6311" s="233">
        <v>881448</v>
      </c>
      <c r="J6311" s="233">
        <v>1105782</v>
      </c>
      <c r="K6311" s="233">
        <v>1332856</v>
      </c>
      <c r="L6311" s="233">
        <v>1439053</v>
      </c>
      <c r="M6311" s="233">
        <v>1378786</v>
      </c>
      <c r="N6311" s="233">
        <v>1421812</v>
      </c>
      <c r="O6311" s="233">
        <v>1299633</v>
      </c>
      <c r="P6311" s="234">
        <v>1264860</v>
      </c>
    </row>
    <row r="6312" spans="1:16" x14ac:dyDescent="0.25">
      <c r="A6312" s="231" t="s">
        <v>105</v>
      </c>
      <c r="B6312" s="232" t="s">
        <v>6699</v>
      </c>
      <c r="C6312" s="233">
        <v>1363144</v>
      </c>
      <c r="D6312" s="233">
        <v>1067631</v>
      </c>
      <c r="E6312" s="233">
        <v>984882</v>
      </c>
      <c r="F6312" s="233">
        <v>1333848</v>
      </c>
      <c r="G6312" s="233">
        <v>2153559</v>
      </c>
      <c r="H6312" s="233">
        <v>2472202</v>
      </c>
      <c r="I6312" s="233">
        <v>2334784</v>
      </c>
      <c r="J6312" s="233">
        <v>2801816</v>
      </c>
      <c r="K6312" s="233">
        <v>877983</v>
      </c>
      <c r="L6312" s="233">
        <v>794713</v>
      </c>
      <c r="M6312" s="233">
        <v>671644</v>
      </c>
      <c r="N6312" s="233">
        <v>726757</v>
      </c>
      <c r="O6312" s="233">
        <v>857860</v>
      </c>
      <c r="P6312" s="234">
        <v>964840</v>
      </c>
    </row>
    <row r="6313" spans="1:16" x14ac:dyDescent="0.25">
      <c r="A6313" s="231" t="s">
        <v>2719</v>
      </c>
      <c r="B6313" s="232" t="s">
        <v>6143</v>
      </c>
      <c r="C6313" s="233">
        <v>16757143</v>
      </c>
      <c r="D6313" s="233">
        <v>15218086</v>
      </c>
      <c r="E6313" s="233">
        <v>17217831</v>
      </c>
      <c r="F6313" s="233">
        <v>17921946</v>
      </c>
      <c r="G6313" s="233">
        <v>19119423</v>
      </c>
      <c r="H6313" s="233">
        <v>20971453</v>
      </c>
      <c r="I6313" s="233">
        <v>17276220</v>
      </c>
      <c r="J6313" s="233">
        <v>18841893</v>
      </c>
      <c r="K6313" s="233">
        <v>17464512</v>
      </c>
      <c r="L6313" s="233">
        <v>19787592</v>
      </c>
      <c r="M6313" s="233">
        <v>22472591</v>
      </c>
      <c r="N6313" s="233">
        <v>24114032</v>
      </c>
      <c r="O6313" s="233">
        <v>28213639</v>
      </c>
      <c r="P6313" s="234">
        <v>28661020</v>
      </c>
    </row>
    <row r="6314" spans="1:16" x14ac:dyDescent="0.25">
      <c r="A6314" s="231" t="s">
        <v>8326</v>
      </c>
      <c r="B6314" s="232" t="s">
        <v>8327</v>
      </c>
      <c r="C6314" s="233">
        <v>796212</v>
      </c>
      <c r="D6314" s="233">
        <v>761356</v>
      </c>
      <c r="E6314" s="233">
        <v>868399</v>
      </c>
      <c r="F6314" s="233">
        <v>761502</v>
      </c>
      <c r="G6314" s="233">
        <v>1004177</v>
      </c>
      <c r="H6314" s="233">
        <v>1134323</v>
      </c>
      <c r="I6314" s="233">
        <v>1407954</v>
      </c>
      <c r="J6314" s="233">
        <v>1378636</v>
      </c>
      <c r="K6314" s="233">
        <v>1450800</v>
      </c>
      <c r="L6314" s="233">
        <v>1449302</v>
      </c>
      <c r="M6314" s="233">
        <v>1650050</v>
      </c>
      <c r="N6314" s="233">
        <v>1940811</v>
      </c>
      <c r="O6314" s="233">
        <v>1968209</v>
      </c>
      <c r="P6314" s="234">
        <v>2157680</v>
      </c>
    </row>
    <row r="6315" spans="1:16" x14ac:dyDescent="0.25">
      <c r="A6315" s="231" t="s">
        <v>232</v>
      </c>
      <c r="B6315" s="232" t="s">
        <v>6144</v>
      </c>
      <c r="C6315" s="233">
        <v>19537928</v>
      </c>
      <c r="D6315" s="233">
        <v>18039962</v>
      </c>
      <c r="E6315" s="233">
        <v>18044003</v>
      </c>
      <c r="F6315" s="233">
        <v>21704225</v>
      </c>
      <c r="G6315" s="233">
        <v>23534148</v>
      </c>
      <c r="H6315" s="233">
        <v>30218268</v>
      </c>
      <c r="I6315" s="233">
        <v>35347619</v>
      </c>
      <c r="J6315" s="233">
        <v>39883386</v>
      </c>
      <c r="K6315" s="233">
        <v>23780023</v>
      </c>
      <c r="L6315" s="233">
        <v>24934202</v>
      </c>
      <c r="M6315" s="233">
        <v>28581993</v>
      </c>
      <c r="N6315" s="233">
        <v>32125807</v>
      </c>
      <c r="O6315" s="233">
        <v>34600333</v>
      </c>
      <c r="P6315" s="234">
        <v>35286260</v>
      </c>
    </row>
    <row r="6316" spans="1:16" x14ac:dyDescent="0.25">
      <c r="A6316" s="231" t="s">
        <v>1133</v>
      </c>
      <c r="B6316" s="232" t="s">
        <v>6145</v>
      </c>
      <c r="C6316" s="233">
        <v>10228139</v>
      </c>
      <c r="D6316" s="233">
        <v>10895073</v>
      </c>
      <c r="E6316" s="233">
        <v>10484803</v>
      </c>
      <c r="F6316" s="233">
        <v>13017356</v>
      </c>
      <c r="G6316" s="233">
        <v>13440703</v>
      </c>
      <c r="H6316" s="233">
        <v>15058452</v>
      </c>
      <c r="I6316" s="233">
        <v>17499410</v>
      </c>
      <c r="J6316" s="233">
        <v>21060804</v>
      </c>
      <c r="K6316" s="233">
        <v>20877189</v>
      </c>
      <c r="L6316" s="233">
        <v>19975881</v>
      </c>
      <c r="M6316" s="233">
        <v>22442387</v>
      </c>
      <c r="N6316" s="233">
        <v>21898425</v>
      </c>
      <c r="O6316" s="233">
        <v>21794613</v>
      </c>
      <c r="P6316" s="234">
        <v>21820729</v>
      </c>
    </row>
    <row r="6317" spans="1:16" x14ac:dyDescent="0.25">
      <c r="A6317" s="231" t="s">
        <v>408</v>
      </c>
      <c r="B6317" s="232" t="s">
        <v>10008</v>
      </c>
      <c r="C6317" s="233">
        <v>859214</v>
      </c>
      <c r="D6317" s="233">
        <v>942515</v>
      </c>
      <c r="E6317" s="233">
        <v>1196790</v>
      </c>
      <c r="F6317" s="233">
        <v>1534498</v>
      </c>
      <c r="G6317" s="233">
        <v>1932741</v>
      </c>
      <c r="H6317" s="233">
        <v>2317988</v>
      </c>
      <c r="I6317" s="233">
        <v>2860783</v>
      </c>
      <c r="J6317" s="233">
        <v>3413160</v>
      </c>
      <c r="K6317" s="233">
        <v>2501367</v>
      </c>
      <c r="L6317" s="233">
        <v>3263773</v>
      </c>
      <c r="M6317" s="233">
        <v>4371015</v>
      </c>
      <c r="N6317" s="233">
        <v>4668144</v>
      </c>
      <c r="O6317" s="233">
        <v>4770089</v>
      </c>
      <c r="P6317" s="234">
        <v>4927545</v>
      </c>
    </row>
    <row r="6318" spans="1:16" x14ac:dyDescent="0.25">
      <c r="A6318" s="231" t="s">
        <v>825</v>
      </c>
      <c r="B6318" s="232" t="s">
        <v>10009</v>
      </c>
      <c r="C6318" s="233">
        <v>993885</v>
      </c>
      <c r="D6318" s="233">
        <v>1015640</v>
      </c>
      <c r="E6318" s="233">
        <v>1253670</v>
      </c>
      <c r="F6318" s="233">
        <v>1522406</v>
      </c>
      <c r="G6318" s="233">
        <v>1837297</v>
      </c>
      <c r="H6318" s="233">
        <v>2068781</v>
      </c>
      <c r="I6318" s="233">
        <v>2737885</v>
      </c>
      <c r="J6318" s="233">
        <v>3443273</v>
      </c>
      <c r="K6318" s="233">
        <v>2314293</v>
      </c>
      <c r="L6318" s="233">
        <v>3023110</v>
      </c>
      <c r="M6318" s="233">
        <v>4194057</v>
      </c>
      <c r="N6318" s="233">
        <v>3835616</v>
      </c>
      <c r="O6318" s="233">
        <v>3669763</v>
      </c>
      <c r="P6318" s="234">
        <v>3915317</v>
      </c>
    </row>
    <row r="6319" spans="1:16" x14ac:dyDescent="0.25">
      <c r="A6319" s="231" t="s">
        <v>762</v>
      </c>
      <c r="B6319" s="232" t="s">
        <v>10010</v>
      </c>
      <c r="C6319" s="233">
        <v>1152387</v>
      </c>
      <c r="D6319" s="233">
        <v>1151385</v>
      </c>
      <c r="E6319" s="233">
        <v>1457761</v>
      </c>
      <c r="F6319" s="233">
        <v>1659157</v>
      </c>
      <c r="G6319" s="233">
        <v>2239097</v>
      </c>
      <c r="H6319" s="233">
        <v>2765412</v>
      </c>
      <c r="I6319" s="233">
        <v>3142944</v>
      </c>
      <c r="J6319" s="233">
        <v>4666052</v>
      </c>
      <c r="K6319" s="233">
        <v>3629464</v>
      </c>
      <c r="L6319" s="233">
        <v>5221014</v>
      </c>
      <c r="M6319" s="233">
        <v>5949288</v>
      </c>
      <c r="N6319" s="233">
        <v>6036031</v>
      </c>
      <c r="O6319" s="233">
        <v>6559840</v>
      </c>
      <c r="P6319" s="234">
        <v>6978901</v>
      </c>
    </row>
    <row r="6320" spans="1:16" x14ac:dyDescent="0.25">
      <c r="A6320" s="231" t="s">
        <v>1023</v>
      </c>
      <c r="B6320" s="232" t="s">
        <v>3846</v>
      </c>
      <c r="C6320" s="233">
        <v>369357</v>
      </c>
      <c r="D6320" s="233">
        <v>374506</v>
      </c>
      <c r="E6320" s="233">
        <v>427552</v>
      </c>
      <c r="F6320" s="233">
        <v>512326</v>
      </c>
      <c r="G6320" s="233">
        <v>543239</v>
      </c>
      <c r="H6320" s="233">
        <v>660996</v>
      </c>
      <c r="I6320" s="233">
        <v>738067</v>
      </c>
      <c r="J6320" s="233">
        <v>774281</v>
      </c>
      <c r="K6320" s="233">
        <v>580032</v>
      </c>
      <c r="L6320" s="233">
        <v>670879</v>
      </c>
      <c r="M6320" s="233">
        <v>792108</v>
      </c>
      <c r="N6320" s="233">
        <v>886029</v>
      </c>
      <c r="O6320" s="233">
        <v>866819</v>
      </c>
      <c r="P6320" s="234">
        <v>836783</v>
      </c>
    </row>
    <row r="6321" spans="1:16" x14ac:dyDescent="0.25">
      <c r="A6321" s="231" t="s">
        <v>349</v>
      </c>
      <c r="B6321" s="232" t="s">
        <v>3847</v>
      </c>
      <c r="C6321" s="233">
        <v>313742</v>
      </c>
      <c r="D6321" s="233">
        <v>313824</v>
      </c>
      <c r="E6321" s="233">
        <v>346152</v>
      </c>
      <c r="F6321" s="233">
        <v>404813</v>
      </c>
      <c r="G6321" s="233">
        <v>416533</v>
      </c>
      <c r="H6321" s="233">
        <v>455354</v>
      </c>
      <c r="I6321" s="233">
        <v>623156</v>
      </c>
      <c r="J6321" s="233">
        <v>688360</v>
      </c>
      <c r="K6321" s="233">
        <v>631394</v>
      </c>
      <c r="L6321" s="233">
        <v>763590</v>
      </c>
      <c r="M6321" s="233">
        <v>855464</v>
      </c>
      <c r="N6321" s="233">
        <v>832529</v>
      </c>
      <c r="O6321" s="233">
        <v>943624</v>
      </c>
      <c r="P6321" s="234">
        <v>927004</v>
      </c>
    </row>
    <row r="6322" spans="1:16" x14ac:dyDescent="0.25">
      <c r="A6322" s="231" t="s">
        <v>471</v>
      </c>
      <c r="B6322" s="232" t="s">
        <v>3849</v>
      </c>
      <c r="C6322" s="233">
        <v>4297577</v>
      </c>
      <c r="D6322" s="233">
        <v>4563317</v>
      </c>
      <c r="E6322" s="233">
        <v>5516651</v>
      </c>
      <c r="F6322" s="233">
        <v>6890666</v>
      </c>
      <c r="G6322" s="233">
        <v>7062921</v>
      </c>
      <c r="H6322" s="233">
        <v>7045660</v>
      </c>
      <c r="I6322" s="233">
        <v>8531418</v>
      </c>
      <c r="J6322" s="233">
        <v>9531901</v>
      </c>
      <c r="K6322" s="233">
        <v>7101766</v>
      </c>
      <c r="L6322" s="233">
        <v>9861787</v>
      </c>
      <c r="M6322" s="233">
        <v>11604758</v>
      </c>
      <c r="N6322" s="233">
        <v>11273449</v>
      </c>
      <c r="O6322" s="233">
        <v>12027071</v>
      </c>
      <c r="P6322" s="234">
        <v>13419441</v>
      </c>
    </row>
    <row r="6323" spans="1:16" x14ac:dyDescent="0.25">
      <c r="A6323" s="231" t="s">
        <v>1578</v>
      </c>
      <c r="B6323" s="232" t="s">
        <v>3508</v>
      </c>
      <c r="C6323" s="233">
        <v>141535</v>
      </c>
      <c r="D6323" s="233">
        <v>147639</v>
      </c>
      <c r="E6323" s="233">
        <v>225825</v>
      </c>
      <c r="F6323" s="233">
        <v>301201</v>
      </c>
      <c r="G6323" s="233">
        <v>395123</v>
      </c>
      <c r="H6323" s="233">
        <v>560959</v>
      </c>
      <c r="I6323" s="233">
        <v>738124</v>
      </c>
      <c r="J6323" s="233">
        <v>772896</v>
      </c>
      <c r="K6323" s="233">
        <v>389192</v>
      </c>
      <c r="L6323" s="233">
        <v>414135</v>
      </c>
      <c r="M6323" s="233">
        <v>472121</v>
      </c>
      <c r="N6323" s="233">
        <v>474058</v>
      </c>
      <c r="O6323" s="233">
        <v>505799</v>
      </c>
      <c r="P6323" s="234">
        <v>563643</v>
      </c>
    </row>
    <row r="6324" spans="1:16" x14ac:dyDescent="0.25">
      <c r="A6324" s="231" t="s">
        <v>1268</v>
      </c>
      <c r="B6324" s="232" t="s">
        <v>3840</v>
      </c>
      <c r="C6324" s="233">
        <v>1572304</v>
      </c>
      <c r="D6324" s="233">
        <v>1654945</v>
      </c>
      <c r="E6324" s="233">
        <v>2068411</v>
      </c>
      <c r="F6324" s="233">
        <v>2612003</v>
      </c>
      <c r="G6324" s="233">
        <v>2890564</v>
      </c>
      <c r="H6324" s="233">
        <v>3386352</v>
      </c>
      <c r="I6324" s="233">
        <v>4282924</v>
      </c>
      <c r="J6324" s="233">
        <v>5432188</v>
      </c>
      <c r="K6324" s="233">
        <v>3878556</v>
      </c>
      <c r="L6324" s="233">
        <v>5157319</v>
      </c>
      <c r="M6324" s="233">
        <v>6738400</v>
      </c>
      <c r="N6324" s="233">
        <v>6716445</v>
      </c>
      <c r="O6324" s="233">
        <v>7001121</v>
      </c>
      <c r="P6324" s="234">
        <v>7439318</v>
      </c>
    </row>
    <row r="6325" spans="1:16" x14ac:dyDescent="0.25">
      <c r="A6325" s="231" t="s">
        <v>1277</v>
      </c>
      <c r="B6325" s="232" t="s">
        <v>3841</v>
      </c>
      <c r="C6325" s="233">
        <v>2206496</v>
      </c>
      <c r="D6325" s="233">
        <v>2381981</v>
      </c>
      <c r="E6325" s="233">
        <v>2948278</v>
      </c>
      <c r="F6325" s="233">
        <v>3681673</v>
      </c>
      <c r="G6325" s="233">
        <v>3763145</v>
      </c>
      <c r="H6325" s="233">
        <v>4252049</v>
      </c>
      <c r="I6325" s="233">
        <v>5296048</v>
      </c>
      <c r="J6325" s="233">
        <v>5698134</v>
      </c>
      <c r="K6325" s="233">
        <v>4410147</v>
      </c>
      <c r="L6325" s="233">
        <v>5180839</v>
      </c>
      <c r="M6325" s="233">
        <v>6180517</v>
      </c>
      <c r="N6325" s="233">
        <v>6313066</v>
      </c>
      <c r="O6325" s="233">
        <v>6366942</v>
      </c>
      <c r="P6325" s="234">
        <v>6343793</v>
      </c>
    </row>
    <row r="6326" spans="1:16" x14ac:dyDescent="0.25">
      <c r="A6326" s="231" t="s">
        <v>199</v>
      </c>
      <c r="B6326" s="232" t="s">
        <v>3842</v>
      </c>
      <c r="C6326" s="233">
        <v>3460551</v>
      </c>
      <c r="D6326" s="233">
        <v>3959513</v>
      </c>
      <c r="E6326" s="233">
        <v>4833707</v>
      </c>
      <c r="F6326" s="233">
        <v>5927635</v>
      </c>
      <c r="G6326" s="233">
        <v>6746637</v>
      </c>
      <c r="H6326" s="233">
        <v>7541685</v>
      </c>
      <c r="I6326" s="233">
        <v>9617457</v>
      </c>
      <c r="J6326" s="233">
        <v>12081654</v>
      </c>
      <c r="K6326" s="233">
        <v>11016890</v>
      </c>
      <c r="L6326" s="233">
        <v>11632048</v>
      </c>
      <c r="M6326" s="233">
        <v>12939719</v>
      </c>
      <c r="N6326" s="233">
        <v>13855523</v>
      </c>
      <c r="O6326" s="233">
        <v>14748849</v>
      </c>
      <c r="P6326" s="234">
        <v>14883863</v>
      </c>
    </row>
    <row r="6327" spans="1:16" x14ac:dyDescent="0.25">
      <c r="A6327" s="231" t="s">
        <v>63</v>
      </c>
      <c r="B6327" s="232" t="s">
        <v>3843</v>
      </c>
      <c r="C6327" s="233">
        <v>1925959</v>
      </c>
      <c r="D6327" s="233">
        <v>2020248</v>
      </c>
      <c r="E6327" s="233">
        <v>2381085</v>
      </c>
      <c r="F6327" s="233">
        <v>2876249</v>
      </c>
      <c r="G6327" s="233">
        <v>3071294</v>
      </c>
      <c r="H6327" s="233">
        <v>3379301</v>
      </c>
      <c r="I6327" s="233">
        <v>4278400</v>
      </c>
      <c r="J6327" s="233">
        <v>4803063</v>
      </c>
      <c r="K6327" s="233">
        <v>3835444</v>
      </c>
      <c r="L6327" s="233">
        <v>4237975</v>
      </c>
      <c r="M6327" s="233">
        <v>4788060</v>
      </c>
      <c r="N6327" s="233">
        <v>4553694</v>
      </c>
      <c r="O6327" s="233">
        <v>4553383</v>
      </c>
      <c r="P6327" s="234">
        <v>4561884</v>
      </c>
    </row>
    <row r="6328" spans="1:16" x14ac:dyDescent="0.25">
      <c r="A6328" s="231" t="s">
        <v>1772</v>
      </c>
      <c r="B6328" s="232" t="s">
        <v>3844</v>
      </c>
      <c r="C6328" s="233">
        <v>70088</v>
      </c>
      <c r="D6328" s="233">
        <v>75216</v>
      </c>
      <c r="E6328" s="233">
        <v>85468</v>
      </c>
      <c r="F6328" s="233">
        <v>93177</v>
      </c>
      <c r="G6328" s="233">
        <v>86815</v>
      </c>
      <c r="H6328" s="233">
        <v>136374</v>
      </c>
      <c r="I6328" s="233">
        <v>148661</v>
      </c>
      <c r="J6328" s="233">
        <v>222444</v>
      </c>
      <c r="K6328" s="233">
        <v>169756</v>
      </c>
      <c r="L6328" s="233">
        <v>171819</v>
      </c>
      <c r="M6328" s="233">
        <v>193939</v>
      </c>
      <c r="N6328" s="233">
        <v>234782</v>
      </c>
      <c r="O6328" s="233">
        <v>228187</v>
      </c>
      <c r="P6328" s="234">
        <v>214558</v>
      </c>
    </row>
    <row r="6329" spans="1:16" x14ac:dyDescent="0.25">
      <c r="A6329" s="231" t="s">
        <v>52</v>
      </c>
      <c r="B6329" s="232" t="s">
        <v>3689</v>
      </c>
      <c r="C6329" s="233">
        <v>5139709</v>
      </c>
      <c r="D6329" s="233">
        <v>5354616</v>
      </c>
      <c r="E6329" s="233">
        <v>6510344</v>
      </c>
      <c r="F6329" s="233">
        <v>7654531</v>
      </c>
      <c r="G6329" s="233">
        <v>8544201</v>
      </c>
      <c r="H6329" s="233">
        <v>10148381</v>
      </c>
      <c r="I6329" s="233">
        <v>12308211</v>
      </c>
      <c r="J6329" s="233">
        <v>13694129</v>
      </c>
      <c r="K6329" s="233">
        <v>10664186</v>
      </c>
      <c r="L6329" s="233">
        <v>12743587</v>
      </c>
      <c r="M6329" s="233">
        <v>15646127</v>
      </c>
      <c r="N6329" s="233">
        <v>15404171</v>
      </c>
      <c r="O6329" s="233">
        <v>15880959</v>
      </c>
      <c r="P6329" s="234">
        <v>16372763</v>
      </c>
    </row>
    <row r="6330" spans="1:16" x14ac:dyDescent="0.25">
      <c r="A6330" s="231" t="s">
        <v>1155</v>
      </c>
      <c r="B6330" s="232" t="s">
        <v>3833</v>
      </c>
      <c r="C6330" s="233">
        <v>1371406</v>
      </c>
      <c r="D6330" s="233">
        <v>1414794</v>
      </c>
      <c r="E6330" s="233">
        <v>1671734</v>
      </c>
      <c r="F6330" s="233">
        <v>2147324</v>
      </c>
      <c r="G6330" s="233">
        <v>2114592</v>
      </c>
      <c r="H6330" s="233">
        <v>2602574</v>
      </c>
      <c r="I6330" s="233">
        <v>2938224</v>
      </c>
      <c r="J6330" s="233">
        <v>3166736</v>
      </c>
      <c r="K6330" s="233">
        <v>2265598</v>
      </c>
      <c r="L6330" s="233">
        <v>3158257</v>
      </c>
      <c r="M6330" s="233">
        <v>3889377</v>
      </c>
      <c r="N6330" s="233">
        <v>3465294</v>
      </c>
      <c r="O6330" s="233">
        <v>3729265</v>
      </c>
      <c r="P6330" s="234">
        <v>3864800</v>
      </c>
    </row>
    <row r="6331" spans="1:16" x14ac:dyDescent="0.25">
      <c r="A6331" s="231" t="s">
        <v>1909</v>
      </c>
      <c r="B6331" s="232" t="s">
        <v>3834</v>
      </c>
      <c r="C6331" s="233">
        <v>134425</v>
      </c>
      <c r="D6331" s="233">
        <v>148597</v>
      </c>
      <c r="E6331" s="233">
        <v>174681</v>
      </c>
      <c r="F6331" s="233">
        <v>203804</v>
      </c>
      <c r="G6331" s="233">
        <v>211153</v>
      </c>
      <c r="H6331" s="233">
        <v>237627</v>
      </c>
      <c r="I6331" s="233">
        <v>267502</v>
      </c>
      <c r="J6331" s="233">
        <v>308760</v>
      </c>
      <c r="K6331" s="233">
        <v>284625</v>
      </c>
      <c r="L6331" s="233">
        <v>342246</v>
      </c>
      <c r="M6331" s="233">
        <v>398250</v>
      </c>
      <c r="N6331" s="233">
        <v>434415</v>
      </c>
      <c r="O6331" s="233">
        <v>408044</v>
      </c>
      <c r="P6331" s="234">
        <v>437563</v>
      </c>
    </row>
    <row r="6332" spans="1:16" x14ac:dyDescent="0.25">
      <c r="A6332" s="231" t="s">
        <v>658</v>
      </c>
      <c r="B6332" s="232" t="s">
        <v>3835</v>
      </c>
      <c r="C6332" s="233">
        <v>6115606</v>
      </c>
      <c r="D6332" s="233">
        <v>6619954</v>
      </c>
      <c r="E6332" s="233">
        <v>7461044</v>
      </c>
      <c r="F6332" s="233">
        <v>9090948</v>
      </c>
      <c r="G6332" s="233">
        <v>9264189</v>
      </c>
      <c r="H6332" s="233">
        <v>10077886</v>
      </c>
      <c r="I6332" s="233">
        <v>11863299</v>
      </c>
      <c r="J6332" s="233">
        <v>12389985</v>
      </c>
      <c r="K6332" s="233">
        <v>9693193</v>
      </c>
      <c r="L6332" s="233">
        <v>13033063</v>
      </c>
      <c r="M6332" s="233">
        <v>14039322</v>
      </c>
      <c r="N6332" s="233">
        <v>13757543</v>
      </c>
      <c r="O6332" s="233">
        <v>14386530</v>
      </c>
      <c r="P6332" s="234">
        <v>14237165</v>
      </c>
    </row>
    <row r="6333" spans="1:16" x14ac:dyDescent="0.25">
      <c r="A6333" s="231" t="s">
        <v>718</v>
      </c>
      <c r="B6333" s="232" t="s">
        <v>3836</v>
      </c>
      <c r="C6333" s="233">
        <v>525289</v>
      </c>
      <c r="D6333" s="233">
        <v>503371</v>
      </c>
      <c r="E6333" s="233">
        <v>579489</v>
      </c>
      <c r="F6333" s="233">
        <v>623265</v>
      </c>
      <c r="G6333" s="233">
        <v>704122</v>
      </c>
      <c r="H6333" s="233">
        <v>820782</v>
      </c>
      <c r="I6333" s="233">
        <v>1010369</v>
      </c>
      <c r="J6333" s="233">
        <v>990715</v>
      </c>
      <c r="K6333" s="233">
        <v>733702</v>
      </c>
      <c r="L6333" s="233">
        <v>873990</v>
      </c>
      <c r="M6333" s="233">
        <v>1389054</v>
      </c>
      <c r="N6333" s="233">
        <v>1084590</v>
      </c>
      <c r="O6333" s="233">
        <v>1073259</v>
      </c>
      <c r="P6333" s="234">
        <v>1022765</v>
      </c>
    </row>
    <row r="6334" spans="1:16" x14ac:dyDescent="0.25">
      <c r="A6334" s="231" t="s">
        <v>982</v>
      </c>
      <c r="B6334" s="232" t="s">
        <v>3837</v>
      </c>
      <c r="C6334" s="233">
        <v>1894337</v>
      </c>
      <c r="D6334" s="233">
        <v>1924164</v>
      </c>
      <c r="E6334" s="233">
        <v>2224460</v>
      </c>
      <c r="F6334" s="233">
        <v>2740851</v>
      </c>
      <c r="G6334" s="233">
        <v>2983280</v>
      </c>
      <c r="H6334" s="233">
        <v>3139887</v>
      </c>
      <c r="I6334" s="233">
        <v>2908619</v>
      </c>
      <c r="J6334" s="233">
        <v>2744692</v>
      </c>
      <c r="K6334" s="233">
        <v>2351703</v>
      </c>
      <c r="L6334" s="233">
        <v>2834393</v>
      </c>
      <c r="M6334" s="233">
        <v>3354735</v>
      </c>
      <c r="N6334" s="233">
        <v>3373844</v>
      </c>
      <c r="O6334" s="233">
        <v>3679152</v>
      </c>
      <c r="P6334" s="234">
        <v>3728293</v>
      </c>
    </row>
    <row r="6335" spans="1:16" x14ac:dyDescent="0.25">
      <c r="A6335" s="231" t="s">
        <v>485</v>
      </c>
      <c r="B6335" s="232" t="s">
        <v>3838</v>
      </c>
      <c r="C6335" s="233">
        <v>2912859</v>
      </c>
      <c r="D6335" s="233">
        <v>3010163</v>
      </c>
      <c r="E6335" s="233">
        <v>3717562</v>
      </c>
      <c r="F6335" s="233">
        <v>4732688</v>
      </c>
      <c r="G6335" s="233">
        <v>4979194</v>
      </c>
      <c r="H6335" s="233">
        <v>5590064</v>
      </c>
      <c r="I6335" s="233">
        <v>6685972</v>
      </c>
      <c r="J6335" s="233">
        <v>7358926</v>
      </c>
      <c r="K6335" s="233">
        <v>5787666</v>
      </c>
      <c r="L6335" s="233">
        <v>7302391</v>
      </c>
      <c r="M6335" s="233">
        <v>8457307</v>
      </c>
      <c r="N6335" s="233">
        <v>8475915</v>
      </c>
      <c r="O6335" s="233">
        <v>9251188</v>
      </c>
      <c r="P6335" s="234">
        <v>9625350</v>
      </c>
    </row>
    <row r="6336" spans="1:16" x14ac:dyDescent="0.25">
      <c r="A6336" s="231" t="s">
        <v>1553</v>
      </c>
      <c r="B6336" s="232" t="s">
        <v>3839</v>
      </c>
      <c r="C6336" s="233">
        <v>630950</v>
      </c>
      <c r="D6336" s="233">
        <v>747372</v>
      </c>
      <c r="E6336" s="233">
        <v>971081</v>
      </c>
      <c r="F6336" s="233">
        <v>1212867</v>
      </c>
      <c r="G6336" s="233">
        <v>1353713</v>
      </c>
      <c r="H6336" s="233">
        <v>1552739</v>
      </c>
      <c r="I6336" s="233">
        <v>1799920</v>
      </c>
      <c r="J6336" s="233">
        <v>1896143</v>
      </c>
      <c r="K6336" s="233">
        <v>1525187</v>
      </c>
      <c r="L6336" s="233">
        <v>1637953</v>
      </c>
      <c r="M6336" s="233">
        <v>1746318</v>
      </c>
      <c r="N6336" s="233">
        <v>1747518</v>
      </c>
      <c r="O6336" s="233">
        <v>1877079</v>
      </c>
      <c r="P6336" s="234">
        <v>1960096</v>
      </c>
    </row>
    <row r="6337" spans="1:16" x14ac:dyDescent="0.25">
      <c r="A6337" s="231" t="s">
        <v>367</v>
      </c>
      <c r="B6337" s="232" t="s">
        <v>3690</v>
      </c>
      <c r="C6337" s="233">
        <v>5396368</v>
      </c>
      <c r="D6337" s="233">
        <v>5943987</v>
      </c>
      <c r="E6337" s="233">
        <v>7760400</v>
      </c>
      <c r="F6337" s="233">
        <v>9869035</v>
      </c>
      <c r="G6337" s="233">
        <v>10529343</v>
      </c>
      <c r="H6337" s="233">
        <v>12358640</v>
      </c>
      <c r="I6337" s="233">
        <v>15456390</v>
      </c>
      <c r="J6337" s="233">
        <v>17533268</v>
      </c>
      <c r="K6337" s="233">
        <v>15106449</v>
      </c>
      <c r="L6337" s="233">
        <v>17508095</v>
      </c>
      <c r="M6337" s="233">
        <v>20603180</v>
      </c>
      <c r="N6337" s="233">
        <v>21220698</v>
      </c>
      <c r="O6337" s="233">
        <v>21939779</v>
      </c>
      <c r="P6337" s="234">
        <v>23187220</v>
      </c>
    </row>
    <row r="6338" spans="1:16" x14ac:dyDescent="0.25">
      <c r="A6338" s="231" t="s">
        <v>341</v>
      </c>
      <c r="B6338" s="232" t="s">
        <v>3804</v>
      </c>
      <c r="C6338" s="233">
        <v>5397572</v>
      </c>
      <c r="D6338" s="233">
        <v>5444282</v>
      </c>
      <c r="E6338" s="233">
        <v>6648359</v>
      </c>
      <c r="F6338" s="233">
        <v>8536988</v>
      </c>
      <c r="G6338" s="233">
        <v>9240893</v>
      </c>
      <c r="H6338" s="233">
        <v>10096426</v>
      </c>
      <c r="I6338" s="233">
        <v>12049063</v>
      </c>
      <c r="J6338" s="233">
        <v>13535292</v>
      </c>
      <c r="K6338" s="233">
        <v>11616860</v>
      </c>
      <c r="L6338" s="233">
        <v>14116970</v>
      </c>
      <c r="M6338" s="233">
        <v>16336180</v>
      </c>
      <c r="N6338" s="233">
        <v>16163672</v>
      </c>
      <c r="O6338" s="233">
        <v>16811967</v>
      </c>
      <c r="P6338" s="234">
        <v>17900720</v>
      </c>
    </row>
    <row r="6339" spans="1:16" x14ac:dyDescent="0.25">
      <c r="A6339" s="231" t="s">
        <v>340</v>
      </c>
      <c r="B6339" s="232" t="s">
        <v>3805</v>
      </c>
      <c r="C6339" s="233">
        <v>3144804</v>
      </c>
      <c r="D6339" s="233">
        <v>3899139</v>
      </c>
      <c r="E6339" s="233">
        <v>5505318</v>
      </c>
      <c r="F6339" s="233">
        <v>7231513</v>
      </c>
      <c r="G6339" s="233">
        <v>7328532</v>
      </c>
      <c r="H6339" s="233">
        <v>7887296</v>
      </c>
      <c r="I6339" s="233">
        <v>10691438</v>
      </c>
      <c r="J6339" s="233">
        <v>11601774</v>
      </c>
      <c r="K6339" s="233">
        <v>7936023</v>
      </c>
      <c r="L6339" s="233">
        <v>11216022</v>
      </c>
      <c r="M6339" s="233">
        <v>13944057</v>
      </c>
      <c r="N6339" s="233">
        <v>13786716</v>
      </c>
      <c r="O6339" s="233">
        <v>14317622</v>
      </c>
      <c r="P6339" s="234">
        <v>13665392</v>
      </c>
    </row>
    <row r="6340" spans="1:16" x14ac:dyDescent="0.25">
      <c r="A6340" s="231" t="s">
        <v>1233</v>
      </c>
      <c r="B6340" s="232" t="s">
        <v>6514</v>
      </c>
      <c r="C6340" s="233">
        <v>690334</v>
      </c>
      <c r="D6340" s="233">
        <v>761605</v>
      </c>
      <c r="E6340" s="233">
        <v>887022</v>
      </c>
      <c r="F6340" s="233">
        <v>1073919</v>
      </c>
      <c r="G6340" s="233">
        <v>1146841</v>
      </c>
      <c r="H6340" s="233">
        <v>1303420</v>
      </c>
      <c r="I6340" s="233">
        <v>1574569</v>
      </c>
      <c r="J6340" s="233">
        <v>1503199</v>
      </c>
      <c r="K6340" s="233">
        <v>1165861</v>
      </c>
      <c r="L6340" s="233">
        <v>1467567</v>
      </c>
      <c r="M6340" s="233">
        <v>1818900</v>
      </c>
      <c r="N6340" s="233">
        <v>1776538</v>
      </c>
      <c r="O6340" s="233">
        <v>1748771</v>
      </c>
      <c r="P6340" s="234">
        <v>1784598</v>
      </c>
    </row>
    <row r="6341" spans="1:16" x14ac:dyDescent="0.25">
      <c r="A6341" s="231" t="s">
        <v>1212</v>
      </c>
      <c r="B6341" s="232" t="s">
        <v>10011</v>
      </c>
      <c r="C6341" s="233">
        <v>1483823</v>
      </c>
      <c r="D6341" s="233">
        <v>1204109</v>
      </c>
      <c r="E6341" s="233">
        <v>1377448</v>
      </c>
      <c r="F6341" s="233">
        <v>1642453</v>
      </c>
      <c r="G6341" s="233">
        <v>1665480</v>
      </c>
      <c r="H6341" s="233">
        <v>1825692</v>
      </c>
      <c r="I6341" s="233">
        <v>2274886</v>
      </c>
      <c r="J6341" s="233">
        <v>2574713</v>
      </c>
      <c r="K6341" s="233">
        <v>1993626</v>
      </c>
      <c r="L6341" s="233">
        <v>2287270</v>
      </c>
      <c r="M6341" s="233">
        <v>2513577</v>
      </c>
      <c r="N6341" s="233">
        <v>2242850</v>
      </c>
      <c r="O6341" s="233">
        <v>2609536</v>
      </c>
      <c r="P6341" s="234">
        <v>2742710</v>
      </c>
    </row>
    <row r="6342" spans="1:16" x14ac:dyDescent="0.25">
      <c r="A6342" s="231" t="s">
        <v>1411</v>
      </c>
      <c r="B6342" s="232" t="s">
        <v>3807</v>
      </c>
      <c r="C6342" s="233">
        <v>2381119</v>
      </c>
      <c r="D6342" s="233">
        <v>1788163</v>
      </c>
      <c r="E6342" s="233">
        <v>2099166</v>
      </c>
      <c r="F6342" s="233">
        <v>2681371</v>
      </c>
      <c r="G6342" s="233">
        <v>2841586</v>
      </c>
      <c r="H6342" s="233">
        <v>3298422</v>
      </c>
      <c r="I6342" s="233">
        <v>3980915</v>
      </c>
      <c r="J6342" s="233">
        <v>4120218</v>
      </c>
      <c r="K6342" s="233">
        <v>3047005</v>
      </c>
      <c r="L6342" s="233">
        <v>3596734</v>
      </c>
      <c r="M6342" s="233">
        <v>4111083</v>
      </c>
      <c r="N6342" s="233">
        <v>4121894</v>
      </c>
      <c r="O6342" s="233">
        <v>4449290</v>
      </c>
      <c r="P6342" s="234">
        <v>4733698</v>
      </c>
    </row>
    <row r="6343" spans="1:16" x14ac:dyDescent="0.25">
      <c r="A6343" s="231" t="s">
        <v>906</v>
      </c>
      <c r="B6343" s="232" t="s">
        <v>3808</v>
      </c>
      <c r="C6343" s="233">
        <v>1368362</v>
      </c>
      <c r="D6343" s="233">
        <v>1483873</v>
      </c>
      <c r="E6343" s="233">
        <v>1769379</v>
      </c>
      <c r="F6343" s="233">
        <v>2311639</v>
      </c>
      <c r="G6343" s="233">
        <v>2457548</v>
      </c>
      <c r="H6343" s="233">
        <v>2939975</v>
      </c>
      <c r="I6343" s="233">
        <v>3782799</v>
      </c>
      <c r="J6343" s="233">
        <v>3827725</v>
      </c>
      <c r="K6343" s="233">
        <v>2607232</v>
      </c>
      <c r="L6343" s="233">
        <v>2841622</v>
      </c>
      <c r="M6343" s="233">
        <v>3004394</v>
      </c>
      <c r="N6343" s="233">
        <v>2652260</v>
      </c>
      <c r="O6343" s="233">
        <v>2952285</v>
      </c>
      <c r="P6343" s="234">
        <v>3022184</v>
      </c>
    </row>
    <row r="6344" spans="1:16" x14ac:dyDescent="0.25">
      <c r="A6344" s="231" t="s">
        <v>182</v>
      </c>
      <c r="B6344" s="232" t="s">
        <v>3809</v>
      </c>
      <c r="C6344" s="233">
        <v>4973888</v>
      </c>
      <c r="D6344" s="233">
        <v>5320795</v>
      </c>
      <c r="E6344" s="233">
        <v>5868144</v>
      </c>
      <c r="F6344" s="233">
        <v>6947666</v>
      </c>
      <c r="G6344" s="233">
        <v>7683507</v>
      </c>
      <c r="H6344" s="233">
        <v>8347099</v>
      </c>
      <c r="I6344" s="233">
        <v>9989723</v>
      </c>
      <c r="J6344" s="233">
        <v>11108817</v>
      </c>
      <c r="K6344" s="233">
        <v>10027669</v>
      </c>
      <c r="L6344" s="233">
        <v>12479657</v>
      </c>
      <c r="M6344" s="233">
        <v>14484211</v>
      </c>
      <c r="N6344" s="233">
        <v>14398453</v>
      </c>
      <c r="O6344" s="233">
        <v>15099351</v>
      </c>
      <c r="P6344" s="234">
        <v>15745629</v>
      </c>
    </row>
    <row r="6345" spans="1:16" x14ac:dyDescent="0.25">
      <c r="A6345" s="231" t="s">
        <v>1826</v>
      </c>
      <c r="B6345" s="232" t="s">
        <v>6156</v>
      </c>
      <c r="C6345" s="233">
        <v>364561</v>
      </c>
      <c r="D6345" s="233">
        <v>376259</v>
      </c>
      <c r="E6345" s="233">
        <v>465489</v>
      </c>
      <c r="F6345" s="233">
        <v>587749</v>
      </c>
      <c r="G6345" s="233">
        <v>648965</v>
      </c>
      <c r="H6345" s="233">
        <v>792631</v>
      </c>
      <c r="I6345" s="233">
        <v>927830</v>
      </c>
      <c r="J6345" s="233">
        <v>1064572</v>
      </c>
      <c r="K6345" s="233">
        <v>850457</v>
      </c>
      <c r="L6345" s="233">
        <v>789872</v>
      </c>
      <c r="M6345" s="233">
        <v>946838</v>
      </c>
      <c r="N6345" s="233">
        <v>987471</v>
      </c>
      <c r="O6345" s="233">
        <v>1043545</v>
      </c>
      <c r="P6345" s="234">
        <v>1135967</v>
      </c>
    </row>
    <row r="6346" spans="1:16" x14ac:dyDescent="0.25">
      <c r="A6346" s="231" t="s">
        <v>1439</v>
      </c>
      <c r="B6346" s="232" t="s">
        <v>10012</v>
      </c>
      <c r="C6346" s="233">
        <v>450936</v>
      </c>
      <c r="D6346" s="233">
        <v>437144</v>
      </c>
      <c r="E6346" s="233">
        <v>540459</v>
      </c>
      <c r="F6346" s="233">
        <v>641578</v>
      </c>
      <c r="G6346" s="233">
        <v>773672</v>
      </c>
      <c r="H6346" s="233">
        <v>945008</v>
      </c>
      <c r="I6346" s="233">
        <v>1104444</v>
      </c>
      <c r="J6346" s="233">
        <v>1269532</v>
      </c>
      <c r="K6346" s="233">
        <v>976629</v>
      </c>
      <c r="L6346" s="233">
        <v>909707</v>
      </c>
      <c r="M6346" s="233">
        <v>1139477</v>
      </c>
      <c r="N6346" s="233">
        <v>1127688</v>
      </c>
      <c r="O6346" s="233">
        <v>1248331</v>
      </c>
      <c r="P6346" s="234">
        <v>1188251</v>
      </c>
    </row>
    <row r="6347" spans="1:16" x14ac:dyDescent="0.25">
      <c r="A6347" s="231" t="s">
        <v>1040</v>
      </c>
      <c r="B6347" s="232" t="s">
        <v>10013</v>
      </c>
      <c r="C6347" s="233">
        <v>927980</v>
      </c>
      <c r="D6347" s="233">
        <v>909922</v>
      </c>
      <c r="E6347" s="233">
        <v>1124701</v>
      </c>
      <c r="F6347" s="233">
        <v>1447728</v>
      </c>
      <c r="G6347" s="233">
        <v>1726444</v>
      </c>
      <c r="H6347" s="233">
        <v>2174036</v>
      </c>
      <c r="I6347" s="233">
        <v>2818956</v>
      </c>
      <c r="J6347" s="233">
        <v>3332628</v>
      </c>
      <c r="K6347" s="233">
        <v>2773599</v>
      </c>
      <c r="L6347" s="233">
        <v>2153626</v>
      </c>
      <c r="M6347" s="233">
        <v>2444343</v>
      </c>
      <c r="N6347" s="233">
        <v>2469597</v>
      </c>
      <c r="O6347" s="233">
        <v>2424488</v>
      </c>
      <c r="P6347" s="234">
        <v>2483268</v>
      </c>
    </row>
    <row r="6348" spans="1:16" x14ac:dyDescent="0.25">
      <c r="A6348" s="231" t="s">
        <v>467</v>
      </c>
      <c r="B6348" s="232" t="s">
        <v>3811</v>
      </c>
      <c r="C6348" s="233">
        <v>3121500</v>
      </c>
      <c r="D6348" s="233">
        <v>3590128</v>
      </c>
      <c r="E6348" s="233">
        <v>4436066</v>
      </c>
      <c r="F6348" s="233">
        <v>5524394</v>
      </c>
      <c r="G6348" s="233">
        <v>6022789</v>
      </c>
      <c r="H6348" s="233">
        <v>7344588</v>
      </c>
      <c r="I6348" s="233">
        <v>8829256</v>
      </c>
      <c r="J6348" s="233">
        <v>9600568</v>
      </c>
      <c r="K6348" s="233">
        <v>8524322</v>
      </c>
      <c r="L6348" s="233">
        <v>10414569</v>
      </c>
      <c r="M6348" s="233">
        <v>11943602</v>
      </c>
      <c r="N6348" s="233">
        <v>11897798</v>
      </c>
      <c r="O6348" s="233">
        <v>12269165</v>
      </c>
      <c r="P6348" s="234">
        <v>12600191</v>
      </c>
    </row>
    <row r="6349" spans="1:16" x14ac:dyDescent="0.25">
      <c r="A6349" s="231" t="s">
        <v>399</v>
      </c>
      <c r="B6349" s="232" t="s">
        <v>3812</v>
      </c>
      <c r="C6349" s="233">
        <v>2491755</v>
      </c>
      <c r="D6349" s="233">
        <v>2662395</v>
      </c>
      <c r="E6349" s="233">
        <v>3065094</v>
      </c>
      <c r="F6349" s="233">
        <v>3661654</v>
      </c>
      <c r="G6349" s="233">
        <v>4201333</v>
      </c>
      <c r="H6349" s="233">
        <v>5260909</v>
      </c>
      <c r="I6349" s="233">
        <v>5868294</v>
      </c>
      <c r="J6349" s="233">
        <v>5636262</v>
      </c>
      <c r="K6349" s="233">
        <v>4423071</v>
      </c>
      <c r="L6349" s="233">
        <v>4776890</v>
      </c>
      <c r="M6349" s="233">
        <v>4816242</v>
      </c>
      <c r="N6349" s="233">
        <v>4603978</v>
      </c>
      <c r="O6349" s="233">
        <v>4622560</v>
      </c>
      <c r="P6349" s="234">
        <v>4614773</v>
      </c>
    </row>
    <row r="6350" spans="1:16" x14ac:dyDescent="0.25">
      <c r="A6350" s="231" t="s">
        <v>866</v>
      </c>
      <c r="B6350" s="232" t="s">
        <v>6154</v>
      </c>
      <c r="C6350" s="233">
        <v>1894867</v>
      </c>
      <c r="D6350" s="233">
        <v>2226079</v>
      </c>
      <c r="E6350" s="233">
        <v>2744280</v>
      </c>
      <c r="F6350" s="233">
        <v>3641062</v>
      </c>
      <c r="G6350" s="233">
        <v>3927914</v>
      </c>
      <c r="H6350" s="233">
        <v>4816955</v>
      </c>
      <c r="I6350" s="233">
        <v>4448715</v>
      </c>
      <c r="J6350" s="233">
        <v>3964205</v>
      </c>
      <c r="K6350" s="233">
        <v>2292360</v>
      </c>
      <c r="L6350" s="233">
        <v>2139710</v>
      </c>
      <c r="M6350" s="233">
        <v>2486858</v>
      </c>
      <c r="N6350" s="233">
        <v>2362379</v>
      </c>
      <c r="O6350" s="233">
        <v>2534820</v>
      </c>
      <c r="P6350" s="234">
        <v>2232696</v>
      </c>
    </row>
    <row r="6351" spans="1:16" x14ac:dyDescent="0.25">
      <c r="A6351" s="231" t="s">
        <v>1034</v>
      </c>
      <c r="B6351" s="232" t="s">
        <v>6571</v>
      </c>
      <c r="C6351" s="233">
        <v>90765</v>
      </c>
      <c r="D6351" s="233">
        <v>75624</v>
      </c>
      <c r="E6351" s="233">
        <v>103077</v>
      </c>
      <c r="F6351" s="233">
        <v>115788</v>
      </c>
      <c r="G6351" s="233">
        <v>116509</v>
      </c>
      <c r="H6351" s="233">
        <v>139632</v>
      </c>
      <c r="I6351" s="233">
        <v>193163</v>
      </c>
      <c r="J6351" s="233">
        <v>213846</v>
      </c>
      <c r="K6351" s="233">
        <v>186581</v>
      </c>
      <c r="L6351" s="233">
        <v>190875</v>
      </c>
      <c r="M6351" s="233">
        <v>228543</v>
      </c>
      <c r="N6351" s="233">
        <v>210314</v>
      </c>
      <c r="O6351" s="233">
        <v>200199</v>
      </c>
      <c r="P6351" s="234">
        <v>183799</v>
      </c>
    </row>
    <row r="6352" spans="1:16" x14ac:dyDescent="0.25">
      <c r="A6352" s="231" t="s">
        <v>386</v>
      </c>
      <c r="B6352" s="232" t="s">
        <v>3959</v>
      </c>
      <c r="C6352" s="233">
        <v>2393115</v>
      </c>
      <c r="D6352" s="233">
        <v>2632466</v>
      </c>
      <c r="E6352" s="233">
        <v>2927460</v>
      </c>
      <c r="F6352" s="233">
        <v>3455358</v>
      </c>
      <c r="G6352" s="233">
        <v>3666474</v>
      </c>
      <c r="H6352" s="233">
        <v>4507684</v>
      </c>
      <c r="I6352" s="233">
        <v>5520287</v>
      </c>
      <c r="J6352" s="233">
        <v>6066372</v>
      </c>
      <c r="K6352" s="233">
        <v>4797129</v>
      </c>
      <c r="L6352" s="233">
        <v>5496466</v>
      </c>
      <c r="M6352" s="233">
        <v>6224820</v>
      </c>
      <c r="N6352" s="233">
        <v>5924641</v>
      </c>
      <c r="O6352" s="233">
        <v>6347785</v>
      </c>
      <c r="P6352" s="234">
        <v>6530271</v>
      </c>
    </row>
    <row r="6353" spans="1:16" x14ac:dyDescent="0.25">
      <c r="A6353" s="231" t="s">
        <v>1351</v>
      </c>
      <c r="B6353" s="232" t="s">
        <v>6066</v>
      </c>
      <c r="C6353" s="233">
        <v>349659</v>
      </c>
      <c r="D6353" s="233">
        <v>373407</v>
      </c>
      <c r="E6353" s="233">
        <v>406117</v>
      </c>
      <c r="F6353" s="233">
        <v>489885</v>
      </c>
      <c r="G6353" s="233">
        <v>610995</v>
      </c>
      <c r="H6353" s="233">
        <v>733720</v>
      </c>
      <c r="I6353" s="233">
        <v>881695</v>
      </c>
      <c r="J6353" s="233">
        <v>984260</v>
      </c>
      <c r="K6353" s="233">
        <v>804574</v>
      </c>
      <c r="L6353" s="233">
        <v>978458</v>
      </c>
      <c r="M6353" s="233">
        <v>1088485</v>
      </c>
      <c r="N6353" s="233">
        <v>1036014</v>
      </c>
      <c r="O6353" s="233">
        <v>1042951</v>
      </c>
      <c r="P6353" s="234">
        <v>1065759</v>
      </c>
    </row>
    <row r="6354" spans="1:16" x14ac:dyDescent="0.25">
      <c r="A6354" s="231" t="s">
        <v>1281</v>
      </c>
      <c r="B6354" s="232" t="s">
        <v>3820</v>
      </c>
      <c r="C6354" s="233">
        <v>596378</v>
      </c>
      <c r="D6354" s="233">
        <v>639934</v>
      </c>
      <c r="E6354" s="233">
        <v>783714</v>
      </c>
      <c r="F6354" s="233">
        <v>942004</v>
      </c>
      <c r="G6354" s="233">
        <v>1092391</v>
      </c>
      <c r="H6354" s="233">
        <v>1374749</v>
      </c>
      <c r="I6354" s="233">
        <v>1674316</v>
      </c>
      <c r="J6354" s="233">
        <v>2293906</v>
      </c>
      <c r="K6354" s="233">
        <v>1826809</v>
      </c>
      <c r="L6354" s="233">
        <v>1823997</v>
      </c>
      <c r="M6354" s="233">
        <v>1888941</v>
      </c>
      <c r="N6354" s="233">
        <v>1871834</v>
      </c>
      <c r="O6354" s="233">
        <v>1879941</v>
      </c>
      <c r="P6354" s="234">
        <v>1924622</v>
      </c>
    </row>
    <row r="6355" spans="1:16" x14ac:dyDescent="0.25">
      <c r="A6355" s="231" t="s">
        <v>1388</v>
      </c>
      <c r="B6355" s="232" t="s">
        <v>3821</v>
      </c>
      <c r="C6355" s="233">
        <v>482250</v>
      </c>
      <c r="D6355" s="233">
        <v>593840</v>
      </c>
      <c r="E6355" s="233">
        <v>666804</v>
      </c>
      <c r="F6355" s="233">
        <v>775708</v>
      </c>
      <c r="G6355" s="233">
        <v>786188</v>
      </c>
      <c r="H6355" s="233">
        <v>863242</v>
      </c>
      <c r="I6355" s="233">
        <v>1028213</v>
      </c>
      <c r="J6355" s="233">
        <v>1110409</v>
      </c>
      <c r="K6355" s="233">
        <v>965546</v>
      </c>
      <c r="L6355" s="233">
        <v>951645</v>
      </c>
      <c r="M6355" s="233">
        <v>1001986</v>
      </c>
      <c r="N6355" s="233">
        <v>1081179</v>
      </c>
      <c r="O6355" s="233">
        <v>1080869</v>
      </c>
      <c r="P6355" s="234">
        <v>1078253</v>
      </c>
    </row>
    <row r="6356" spans="1:16" x14ac:dyDescent="0.25">
      <c r="A6356" s="231" t="s">
        <v>1115</v>
      </c>
      <c r="B6356" s="232" t="s">
        <v>3822</v>
      </c>
      <c r="C6356" s="233">
        <v>931563</v>
      </c>
      <c r="D6356" s="233">
        <v>918867</v>
      </c>
      <c r="E6356" s="233">
        <v>1078965</v>
      </c>
      <c r="F6356" s="233">
        <v>1329585</v>
      </c>
      <c r="G6356" s="233">
        <v>1358917</v>
      </c>
      <c r="H6356" s="233">
        <v>1634928</v>
      </c>
      <c r="I6356" s="233">
        <v>1572047</v>
      </c>
      <c r="J6356" s="233">
        <v>2020097</v>
      </c>
      <c r="K6356" s="233">
        <v>1387253</v>
      </c>
      <c r="L6356" s="233">
        <v>1493742</v>
      </c>
      <c r="M6356" s="233">
        <v>2011319</v>
      </c>
      <c r="N6356" s="233">
        <v>2010292</v>
      </c>
      <c r="O6356" s="233">
        <v>1999149</v>
      </c>
      <c r="P6356" s="234">
        <v>1912706</v>
      </c>
    </row>
    <row r="6357" spans="1:16" x14ac:dyDescent="0.25">
      <c r="A6357" s="231" t="s">
        <v>1924</v>
      </c>
      <c r="B6357" s="232" t="s">
        <v>3823</v>
      </c>
      <c r="C6357" s="233">
        <v>333479</v>
      </c>
      <c r="D6357" s="233">
        <v>367608</v>
      </c>
      <c r="E6357" s="233">
        <v>423019</v>
      </c>
      <c r="F6357" s="233">
        <v>523643</v>
      </c>
      <c r="G6357" s="233">
        <v>753717</v>
      </c>
      <c r="H6357" s="233">
        <v>741190</v>
      </c>
      <c r="I6357" s="233">
        <v>1055369</v>
      </c>
      <c r="J6357" s="233">
        <v>1868553</v>
      </c>
      <c r="K6357" s="233">
        <v>1602524</v>
      </c>
      <c r="L6357" s="233">
        <v>1395390</v>
      </c>
      <c r="M6357" s="233">
        <v>1641170</v>
      </c>
      <c r="N6357" s="233">
        <v>1399178</v>
      </c>
      <c r="O6357" s="233">
        <v>1381214</v>
      </c>
      <c r="P6357" s="234">
        <v>1387485</v>
      </c>
    </row>
    <row r="6358" spans="1:16" x14ac:dyDescent="0.25">
      <c r="A6358" s="231" t="s">
        <v>636</v>
      </c>
      <c r="B6358" s="232" t="s">
        <v>3824</v>
      </c>
      <c r="C6358" s="233">
        <v>2773517</v>
      </c>
      <c r="D6358" s="233">
        <v>2781195</v>
      </c>
      <c r="E6358" s="233">
        <v>3431838</v>
      </c>
      <c r="F6358" s="233">
        <v>4339837</v>
      </c>
      <c r="G6358" s="233">
        <v>4961738</v>
      </c>
      <c r="H6358" s="233">
        <v>6141529</v>
      </c>
      <c r="I6358" s="233">
        <v>8525280</v>
      </c>
      <c r="J6358" s="233">
        <v>10551439</v>
      </c>
      <c r="K6358" s="233">
        <v>8500620</v>
      </c>
      <c r="L6358" s="233">
        <v>7566115</v>
      </c>
      <c r="M6358" s="233">
        <v>8956210</v>
      </c>
      <c r="N6358" s="233">
        <v>9412076</v>
      </c>
      <c r="O6358" s="233">
        <v>10008782</v>
      </c>
      <c r="P6358" s="234">
        <v>10580818</v>
      </c>
    </row>
    <row r="6359" spans="1:16" x14ac:dyDescent="0.25">
      <c r="A6359" s="231" t="s">
        <v>1878</v>
      </c>
      <c r="B6359" s="232" t="s">
        <v>6152</v>
      </c>
      <c r="C6359" s="233">
        <v>242849</v>
      </c>
      <c r="D6359" s="233">
        <v>302898</v>
      </c>
      <c r="E6359" s="233">
        <v>409373</v>
      </c>
      <c r="F6359" s="233">
        <v>594328</v>
      </c>
      <c r="G6359" s="233">
        <v>639616</v>
      </c>
      <c r="H6359" s="233">
        <v>695999</v>
      </c>
      <c r="I6359" s="233">
        <v>1065684</v>
      </c>
      <c r="J6359" s="233">
        <v>1206339</v>
      </c>
      <c r="K6359" s="233">
        <v>1334576</v>
      </c>
      <c r="L6359" s="233">
        <v>985599</v>
      </c>
      <c r="M6359" s="233">
        <v>778904</v>
      </c>
      <c r="N6359" s="233">
        <v>948161</v>
      </c>
      <c r="O6359" s="233">
        <v>1021458</v>
      </c>
      <c r="P6359" s="234">
        <v>981852</v>
      </c>
    </row>
    <row r="6360" spans="1:16" x14ac:dyDescent="0.25">
      <c r="A6360" s="231" t="s">
        <v>838</v>
      </c>
      <c r="B6360" s="232" t="s">
        <v>3825</v>
      </c>
      <c r="C6360" s="233">
        <v>1371056</v>
      </c>
      <c r="D6360" s="233">
        <v>1505703</v>
      </c>
      <c r="E6360" s="233">
        <v>1735503</v>
      </c>
      <c r="F6360" s="233">
        <v>2084608</v>
      </c>
      <c r="G6360" s="233">
        <v>2240699</v>
      </c>
      <c r="H6360" s="233">
        <v>2588648</v>
      </c>
      <c r="I6360" s="233">
        <v>3194150</v>
      </c>
      <c r="J6360" s="233">
        <v>3690165</v>
      </c>
      <c r="K6360" s="233">
        <v>2871462</v>
      </c>
      <c r="L6360" s="233">
        <v>3163533</v>
      </c>
      <c r="M6360" s="233">
        <v>3744169</v>
      </c>
      <c r="N6360" s="233">
        <v>3827109</v>
      </c>
      <c r="O6360" s="233">
        <v>4106646</v>
      </c>
      <c r="P6360" s="234">
        <v>4441157</v>
      </c>
    </row>
    <row r="6361" spans="1:16" x14ac:dyDescent="0.25">
      <c r="A6361" s="231" t="s">
        <v>362</v>
      </c>
      <c r="B6361" s="232" t="s">
        <v>3826</v>
      </c>
      <c r="C6361" s="233">
        <v>3105975</v>
      </c>
      <c r="D6361" s="233">
        <v>3214628</v>
      </c>
      <c r="E6361" s="233">
        <v>3604924</v>
      </c>
      <c r="F6361" s="233">
        <v>4794401</v>
      </c>
      <c r="G6361" s="233">
        <v>5079252</v>
      </c>
      <c r="H6361" s="233">
        <v>5833212</v>
      </c>
      <c r="I6361" s="233">
        <v>6631034</v>
      </c>
      <c r="J6361" s="233">
        <v>7961046</v>
      </c>
      <c r="K6361" s="233">
        <v>7421047</v>
      </c>
      <c r="L6361" s="233">
        <v>6952618</v>
      </c>
      <c r="M6361" s="233">
        <v>7795013</v>
      </c>
      <c r="N6361" s="233">
        <v>8123328</v>
      </c>
      <c r="O6361" s="233">
        <v>7956861</v>
      </c>
      <c r="P6361" s="234">
        <v>7965614</v>
      </c>
    </row>
    <row r="6362" spans="1:16" x14ac:dyDescent="0.25">
      <c r="A6362" s="231" t="s">
        <v>496</v>
      </c>
      <c r="B6362" s="232" t="s">
        <v>3827</v>
      </c>
      <c r="C6362" s="233">
        <v>2436288</v>
      </c>
      <c r="D6362" s="233">
        <v>2420927</v>
      </c>
      <c r="E6362" s="233">
        <v>2834770</v>
      </c>
      <c r="F6362" s="233">
        <v>3464136</v>
      </c>
      <c r="G6362" s="233">
        <v>4150010</v>
      </c>
      <c r="H6362" s="233">
        <v>4974582</v>
      </c>
      <c r="I6362" s="233">
        <v>6844360</v>
      </c>
      <c r="J6362" s="233">
        <v>7029707</v>
      </c>
      <c r="K6362" s="233">
        <v>5630673</v>
      </c>
      <c r="L6362" s="233">
        <v>5577287</v>
      </c>
      <c r="M6362" s="233">
        <v>6453817</v>
      </c>
      <c r="N6362" s="233">
        <v>6750781</v>
      </c>
      <c r="O6362" s="233">
        <v>6823492</v>
      </c>
      <c r="P6362" s="234">
        <v>6786230</v>
      </c>
    </row>
    <row r="6363" spans="1:16" x14ac:dyDescent="0.25">
      <c r="A6363" s="231" t="s">
        <v>2671</v>
      </c>
      <c r="B6363" s="232" t="s">
        <v>6151</v>
      </c>
      <c r="C6363" s="233">
        <v>297309</v>
      </c>
      <c r="D6363" s="233">
        <v>345497</v>
      </c>
      <c r="E6363" s="233">
        <v>359999</v>
      </c>
      <c r="F6363" s="233">
        <v>455575</v>
      </c>
      <c r="G6363" s="233">
        <v>517616</v>
      </c>
      <c r="H6363" s="233">
        <v>472850</v>
      </c>
      <c r="I6363" s="233">
        <v>673379</v>
      </c>
      <c r="J6363" s="233">
        <v>536285</v>
      </c>
      <c r="K6363" s="233">
        <v>497679</v>
      </c>
      <c r="L6363" s="233">
        <v>637556</v>
      </c>
      <c r="M6363" s="233">
        <v>653256</v>
      </c>
      <c r="N6363" s="233">
        <v>586640</v>
      </c>
      <c r="O6363" s="233">
        <v>665910</v>
      </c>
      <c r="P6363" s="234">
        <v>610013</v>
      </c>
    </row>
    <row r="6364" spans="1:16" x14ac:dyDescent="0.25">
      <c r="A6364" s="231" t="s">
        <v>1376</v>
      </c>
      <c r="B6364" s="232" t="s">
        <v>3830</v>
      </c>
      <c r="C6364" s="233">
        <v>822543</v>
      </c>
      <c r="D6364" s="233">
        <v>826438</v>
      </c>
      <c r="E6364" s="233">
        <v>995688</v>
      </c>
      <c r="F6364" s="233">
        <v>1190545</v>
      </c>
      <c r="G6364" s="233">
        <v>1346877</v>
      </c>
      <c r="H6364" s="233">
        <v>1475479</v>
      </c>
      <c r="I6364" s="233">
        <v>2019624</v>
      </c>
      <c r="J6364" s="233">
        <v>2359592</v>
      </c>
      <c r="K6364" s="233">
        <v>1983584</v>
      </c>
      <c r="L6364" s="233">
        <v>1825909</v>
      </c>
      <c r="M6364" s="233">
        <v>2293608</v>
      </c>
      <c r="N6364" s="233">
        <v>2273836</v>
      </c>
      <c r="O6364" s="233">
        <v>2313873</v>
      </c>
      <c r="P6364" s="234">
        <v>2319589</v>
      </c>
    </row>
    <row r="6365" spans="1:16" x14ac:dyDescent="0.25">
      <c r="A6365" s="231" t="s">
        <v>225</v>
      </c>
      <c r="B6365" s="232" t="s">
        <v>3831</v>
      </c>
      <c r="C6365" s="233">
        <v>2374882</v>
      </c>
      <c r="D6365" s="233">
        <v>2447651</v>
      </c>
      <c r="E6365" s="233">
        <v>2789652</v>
      </c>
      <c r="F6365" s="233">
        <v>3542775</v>
      </c>
      <c r="G6365" s="233">
        <v>3758409</v>
      </c>
      <c r="H6365" s="233">
        <v>4015602</v>
      </c>
      <c r="I6365" s="233">
        <v>4869520</v>
      </c>
      <c r="J6365" s="233">
        <v>5811182</v>
      </c>
      <c r="K6365" s="233">
        <v>5183812</v>
      </c>
      <c r="L6365" s="233">
        <v>5727103</v>
      </c>
      <c r="M6365" s="233">
        <v>6811208</v>
      </c>
      <c r="N6365" s="233">
        <v>6617970</v>
      </c>
      <c r="O6365" s="233">
        <v>7178867</v>
      </c>
      <c r="P6365" s="234">
        <v>7807724</v>
      </c>
    </row>
    <row r="6366" spans="1:16" x14ac:dyDescent="0.25">
      <c r="A6366" s="231" t="s">
        <v>166</v>
      </c>
      <c r="B6366" s="232" t="s">
        <v>3960</v>
      </c>
      <c r="C6366" s="233">
        <v>1775582</v>
      </c>
      <c r="D6366" s="233">
        <v>2010711</v>
      </c>
      <c r="E6366" s="233">
        <v>2370300</v>
      </c>
      <c r="F6366" s="233">
        <v>2846711</v>
      </c>
      <c r="G6366" s="233">
        <v>3191722</v>
      </c>
      <c r="H6366" s="233">
        <v>3455447</v>
      </c>
      <c r="I6366" s="233">
        <v>4048381</v>
      </c>
      <c r="J6366" s="233">
        <v>4617912</v>
      </c>
      <c r="K6366" s="233">
        <v>4051807</v>
      </c>
      <c r="L6366" s="233">
        <v>5010696</v>
      </c>
      <c r="M6366" s="233">
        <v>5648934</v>
      </c>
      <c r="N6366" s="233">
        <v>5563149</v>
      </c>
      <c r="O6366" s="233">
        <v>5918583</v>
      </c>
      <c r="P6366" s="234">
        <v>6124055</v>
      </c>
    </row>
    <row r="6367" spans="1:16" x14ac:dyDescent="0.25">
      <c r="A6367" s="231" t="s">
        <v>540</v>
      </c>
      <c r="B6367" s="232" t="s">
        <v>3961</v>
      </c>
      <c r="C6367" s="233">
        <v>1852323</v>
      </c>
      <c r="D6367" s="233">
        <v>2204952</v>
      </c>
      <c r="E6367" s="233">
        <v>2461852</v>
      </c>
      <c r="F6367" s="233">
        <v>3042121</v>
      </c>
      <c r="G6367" s="233">
        <v>3327017</v>
      </c>
      <c r="H6367" s="233">
        <v>3946224</v>
      </c>
      <c r="I6367" s="233">
        <v>4849171</v>
      </c>
      <c r="J6367" s="233">
        <v>5454407</v>
      </c>
      <c r="K6367" s="233">
        <v>5105587</v>
      </c>
      <c r="L6367" s="233">
        <v>5763144</v>
      </c>
      <c r="M6367" s="233">
        <v>7563864</v>
      </c>
      <c r="N6367" s="233">
        <v>7578578</v>
      </c>
      <c r="O6367" s="233">
        <v>7904705</v>
      </c>
      <c r="P6367" s="234">
        <v>8606150</v>
      </c>
    </row>
    <row r="6368" spans="1:16" x14ac:dyDescent="0.25">
      <c r="A6368" s="231" t="s">
        <v>289</v>
      </c>
      <c r="B6368" s="232" t="s">
        <v>3962</v>
      </c>
      <c r="C6368" s="233">
        <v>903695</v>
      </c>
      <c r="D6368" s="233">
        <v>976177</v>
      </c>
      <c r="E6368" s="233">
        <v>1117770</v>
      </c>
      <c r="F6368" s="233">
        <v>1344512</v>
      </c>
      <c r="G6368" s="233">
        <v>1438659</v>
      </c>
      <c r="H6368" s="233">
        <v>1557370</v>
      </c>
      <c r="I6368" s="233">
        <v>1763953</v>
      </c>
      <c r="J6368" s="233">
        <v>1924847</v>
      </c>
      <c r="K6368" s="233">
        <v>1689635</v>
      </c>
      <c r="L6368" s="233">
        <v>2081177</v>
      </c>
      <c r="M6368" s="233">
        <v>2287670</v>
      </c>
      <c r="N6368" s="233">
        <v>2388555</v>
      </c>
      <c r="O6368" s="233">
        <v>2554736</v>
      </c>
      <c r="P6368" s="234">
        <v>2721696</v>
      </c>
    </row>
    <row r="6369" spans="1:16" x14ac:dyDescent="0.25">
      <c r="A6369" s="231" t="s">
        <v>9</v>
      </c>
      <c r="B6369" s="232" t="s">
        <v>3963</v>
      </c>
      <c r="C6369" s="233">
        <v>6372176</v>
      </c>
      <c r="D6369" s="233">
        <v>5506433</v>
      </c>
      <c r="E6369" s="233">
        <v>6466744</v>
      </c>
      <c r="F6369" s="233">
        <v>7446594</v>
      </c>
      <c r="G6369" s="233">
        <v>7687767</v>
      </c>
      <c r="H6369" s="233">
        <v>10348490</v>
      </c>
      <c r="I6369" s="233">
        <v>13483442</v>
      </c>
      <c r="J6369" s="233">
        <v>14515094</v>
      </c>
      <c r="K6369" s="233">
        <v>10761817</v>
      </c>
      <c r="L6369" s="233">
        <v>12929573</v>
      </c>
      <c r="M6369" s="233">
        <v>15873283</v>
      </c>
      <c r="N6369" s="233">
        <v>15456674</v>
      </c>
      <c r="O6369" s="233">
        <v>16648737</v>
      </c>
      <c r="P6369" s="234">
        <v>19151498</v>
      </c>
    </row>
    <row r="6370" spans="1:16" x14ac:dyDescent="0.25">
      <c r="A6370" s="231" t="s">
        <v>1907</v>
      </c>
      <c r="B6370" s="232" t="s">
        <v>6065</v>
      </c>
      <c r="C6370" s="233">
        <v>312260</v>
      </c>
      <c r="D6370" s="233">
        <v>334280</v>
      </c>
      <c r="E6370" s="233">
        <v>371532</v>
      </c>
      <c r="F6370" s="233">
        <v>430334</v>
      </c>
      <c r="G6370" s="233">
        <v>446467</v>
      </c>
      <c r="H6370" s="233">
        <v>710026</v>
      </c>
      <c r="I6370" s="233">
        <v>795687</v>
      </c>
      <c r="J6370" s="233">
        <v>989760</v>
      </c>
      <c r="K6370" s="233">
        <v>805199</v>
      </c>
      <c r="L6370" s="233">
        <v>838399</v>
      </c>
      <c r="M6370" s="233">
        <v>970510</v>
      </c>
      <c r="N6370" s="233">
        <v>966709</v>
      </c>
      <c r="O6370" s="233">
        <v>1019674</v>
      </c>
      <c r="P6370" s="234">
        <v>1024500</v>
      </c>
    </row>
    <row r="6371" spans="1:16" x14ac:dyDescent="0.25">
      <c r="A6371" s="231" t="s">
        <v>158</v>
      </c>
      <c r="B6371" s="232" t="s">
        <v>10014</v>
      </c>
      <c r="C6371" s="233">
        <v>3887057</v>
      </c>
      <c r="D6371" s="233">
        <v>4229179</v>
      </c>
      <c r="E6371" s="233">
        <v>4951739</v>
      </c>
      <c r="F6371" s="233">
        <v>5926107</v>
      </c>
      <c r="G6371" s="233">
        <v>6442199</v>
      </c>
      <c r="H6371" s="233">
        <v>7612971</v>
      </c>
      <c r="I6371" s="233">
        <v>9254229</v>
      </c>
      <c r="J6371" s="233">
        <v>11002317</v>
      </c>
      <c r="K6371" s="233">
        <v>9329085</v>
      </c>
      <c r="L6371" s="233">
        <v>10478632</v>
      </c>
      <c r="M6371" s="233">
        <v>12076389</v>
      </c>
      <c r="N6371" s="233">
        <v>11988524</v>
      </c>
      <c r="O6371" s="233">
        <v>13091004</v>
      </c>
      <c r="P6371" s="234">
        <v>13498350</v>
      </c>
    </row>
    <row r="6372" spans="1:16" x14ac:dyDescent="0.25">
      <c r="A6372" s="231" t="s">
        <v>747</v>
      </c>
      <c r="B6372" s="232" t="s">
        <v>3964</v>
      </c>
      <c r="C6372" s="233">
        <v>3006293</v>
      </c>
      <c r="D6372" s="233">
        <v>3421195</v>
      </c>
      <c r="E6372" s="233">
        <v>4023231</v>
      </c>
      <c r="F6372" s="233">
        <v>5260864</v>
      </c>
      <c r="G6372" s="233">
        <v>5449880</v>
      </c>
      <c r="H6372" s="233">
        <v>6185655</v>
      </c>
      <c r="I6372" s="233">
        <v>7460042</v>
      </c>
      <c r="J6372" s="233">
        <v>8438080</v>
      </c>
      <c r="K6372" s="233">
        <v>6001183</v>
      </c>
      <c r="L6372" s="233">
        <v>6356291</v>
      </c>
      <c r="M6372" s="233">
        <v>7226312</v>
      </c>
      <c r="N6372" s="233">
        <v>7675171</v>
      </c>
      <c r="O6372" s="233">
        <v>8601225</v>
      </c>
      <c r="P6372" s="234">
        <v>8354714</v>
      </c>
    </row>
    <row r="6373" spans="1:16" x14ac:dyDescent="0.25">
      <c r="A6373" s="231" t="s">
        <v>643</v>
      </c>
      <c r="B6373" s="232" t="s">
        <v>3965</v>
      </c>
      <c r="C6373" s="233">
        <v>3847519</v>
      </c>
      <c r="D6373" s="233">
        <v>4150854</v>
      </c>
      <c r="E6373" s="233">
        <v>4882596</v>
      </c>
      <c r="F6373" s="233">
        <v>5858742</v>
      </c>
      <c r="G6373" s="233">
        <v>5952924</v>
      </c>
      <c r="H6373" s="233">
        <v>6525990</v>
      </c>
      <c r="I6373" s="233">
        <v>7436707</v>
      </c>
      <c r="J6373" s="233">
        <v>8214711</v>
      </c>
      <c r="K6373" s="233">
        <v>6514889</v>
      </c>
      <c r="L6373" s="233">
        <v>7027715</v>
      </c>
      <c r="M6373" s="233">
        <v>8886778</v>
      </c>
      <c r="N6373" s="233">
        <v>8572615</v>
      </c>
      <c r="O6373" s="233">
        <v>9083800</v>
      </c>
      <c r="P6373" s="234">
        <v>9289842</v>
      </c>
    </row>
    <row r="6374" spans="1:16" x14ac:dyDescent="0.25">
      <c r="A6374" s="231" t="s">
        <v>458</v>
      </c>
      <c r="B6374" s="232" t="s">
        <v>3966</v>
      </c>
      <c r="C6374" s="233">
        <v>2361778</v>
      </c>
      <c r="D6374" s="233">
        <v>2504309</v>
      </c>
      <c r="E6374" s="233">
        <v>3027898</v>
      </c>
      <c r="F6374" s="233">
        <v>3552115</v>
      </c>
      <c r="G6374" s="233">
        <v>3689534</v>
      </c>
      <c r="H6374" s="233">
        <v>4268803</v>
      </c>
      <c r="I6374" s="233">
        <v>5060251</v>
      </c>
      <c r="J6374" s="233">
        <v>5513275</v>
      </c>
      <c r="K6374" s="233">
        <v>4698644</v>
      </c>
      <c r="L6374" s="233">
        <v>5144697</v>
      </c>
      <c r="M6374" s="233">
        <v>5963860</v>
      </c>
      <c r="N6374" s="233">
        <v>6003694</v>
      </c>
      <c r="O6374" s="233">
        <v>6451770</v>
      </c>
      <c r="P6374" s="234">
        <v>6678095</v>
      </c>
    </row>
    <row r="6375" spans="1:16" x14ac:dyDescent="0.25">
      <c r="A6375" s="231" t="s">
        <v>2129</v>
      </c>
      <c r="B6375" s="232" t="s">
        <v>3969</v>
      </c>
      <c r="C6375" s="233">
        <v>418804</v>
      </c>
      <c r="D6375" s="233">
        <v>402173</v>
      </c>
      <c r="E6375" s="233">
        <v>430631</v>
      </c>
      <c r="F6375" s="233">
        <v>528120</v>
      </c>
      <c r="G6375" s="233">
        <v>527684</v>
      </c>
      <c r="H6375" s="233">
        <v>568199</v>
      </c>
      <c r="I6375" s="233">
        <v>675453</v>
      </c>
      <c r="J6375" s="233">
        <v>695415</v>
      </c>
      <c r="K6375" s="233">
        <v>555938</v>
      </c>
      <c r="L6375" s="233">
        <v>662146</v>
      </c>
      <c r="M6375" s="233">
        <v>712183</v>
      </c>
      <c r="N6375" s="233">
        <v>659218</v>
      </c>
      <c r="O6375" s="233">
        <v>720144</v>
      </c>
      <c r="P6375" s="234">
        <v>742617</v>
      </c>
    </row>
    <row r="6376" spans="1:16" x14ac:dyDescent="0.25">
      <c r="A6376" s="231" t="s">
        <v>909</v>
      </c>
      <c r="B6376" s="232" t="s">
        <v>3971</v>
      </c>
      <c r="C6376" s="233">
        <v>85220</v>
      </c>
      <c r="D6376" s="233">
        <v>100840</v>
      </c>
      <c r="E6376" s="233">
        <v>101976</v>
      </c>
      <c r="F6376" s="233">
        <v>100351</v>
      </c>
      <c r="G6376" s="233">
        <v>111146</v>
      </c>
      <c r="H6376" s="233">
        <v>125305</v>
      </c>
      <c r="I6376" s="233">
        <v>147706</v>
      </c>
      <c r="J6376" s="233">
        <v>196613</v>
      </c>
      <c r="K6376" s="233">
        <v>187820</v>
      </c>
      <c r="L6376" s="233">
        <v>173141</v>
      </c>
      <c r="M6376" s="233">
        <v>202214</v>
      </c>
      <c r="N6376" s="233">
        <v>230429</v>
      </c>
      <c r="O6376" s="233">
        <v>255279</v>
      </c>
      <c r="P6376" s="234">
        <v>262272</v>
      </c>
    </row>
    <row r="6377" spans="1:16" x14ac:dyDescent="0.25">
      <c r="A6377" s="231" t="s">
        <v>867</v>
      </c>
      <c r="B6377" s="232" t="s">
        <v>3973</v>
      </c>
      <c r="C6377" s="233">
        <v>367071</v>
      </c>
      <c r="D6377" s="233">
        <v>389787</v>
      </c>
      <c r="E6377" s="233">
        <v>473946</v>
      </c>
      <c r="F6377" s="233">
        <v>559288</v>
      </c>
      <c r="G6377" s="233">
        <v>632697</v>
      </c>
      <c r="H6377" s="233">
        <v>765945</v>
      </c>
      <c r="I6377" s="233">
        <v>983870</v>
      </c>
      <c r="J6377" s="233">
        <v>1310834</v>
      </c>
      <c r="K6377" s="233">
        <v>1123156</v>
      </c>
      <c r="L6377" s="233">
        <v>1123569</v>
      </c>
      <c r="M6377" s="233">
        <v>1227975</v>
      </c>
      <c r="N6377" s="233">
        <v>1270410</v>
      </c>
      <c r="O6377" s="233">
        <v>1308714</v>
      </c>
      <c r="P6377" s="234">
        <v>1431509</v>
      </c>
    </row>
    <row r="6378" spans="1:16" x14ac:dyDescent="0.25">
      <c r="A6378" s="231" t="s">
        <v>1394</v>
      </c>
      <c r="B6378" s="232" t="s">
        <v>3974</v>
      </c>
      <c r="C6378" s="233">
        <v>733627</v>
      </c>
      <c r="D6378" s="233">
        <v>798681</v>
      </c>
      <c r="E6378" s="233">
        <v>904669</v>
      </c>
      <c r="F6378" s="233">
        <v>1124736</v>
      </c>
      <c r="G6378" s="233">
        <v>1206490</v>
      </c>
      <c r="H6378" s="233">
        <v>1401207</v>
      </c>
      <c r="I6378" s="233">
        <v>1665564</v>
      </c>
      <c r="J6378" s="233">
        <v>1677829</v>
      </c>
      <c r="K6378" s="233">
        <v>1266585</v>
      </c>
      <c r="L6378" s="233">
        <v>1627883</v>
      </c>
      <c r="M6378" s="233">
        <v>1990066</v>
      </c>
      <c r="N6378" s="233">
        <v>1835211</v>
      </c>
      <c r="O6378" s="233">
        <v>1748101</v>
      </c>
      <c r="P6378" s="234">
        <v>1721310</v>
      </c>
    </row>
    <row r="6379" spans="1:16" x14ac:dyDescent="0.25">
      <c r="A6379" s="231" t="s">
        <v>1652</v>
      </c>
      <c r="B6379" s="232" t="s">
        <v>3975</v>
      </c>
      <c r="C6379" s="233">
        <v>1142827</v>
      </c>
      <c r="D6379" s="233">
        <v>1256061</v>
      </c>
      <c r="E6379" s="233">
        <v>1444354</v>
      </c>
      <c r="F6379" s="233">
        <v>1573703</v>
      </c>
      <c r="G6379" s="233">
        <v>1853919</v>
      </c>
      <c r="H6379" s="233">
        <v>2128917</v>
      </c>
      <c r="I6379" s="233">
        <v>2502731</v>
      </c>
      <c r="J6379" s="233">
        <v>2627821</v>
      </c>
      <c r="K6379" s="233">
        <v>1958771</v>
      </c>
      <c r="L6379" s="233">
        <v>2212911</v>
      </c>
      <c r="M6379" s="233">
        <v>2739387</v>
      </c>
      <c r="N6379" s="233">
        <v>2985387</v>
      </c>
      <c r="O6379" s="233">
        <v>3175930</v>
      </c>
      <c r="P6379" s="234">
        <v>3056644</v>
      </c>
    </row>
    <row r="6380" spans="1:16" x14ac:dyDescent="0.25">
      <c r="A6380" s="231" t="s">
        <v>316</v>
      </c>
      <c r="B6380" s="232" t="s">
        <v>3976</v>
      </c>
      <c r="C6380" s="233">
        <v>1056909</v>
      </c>
      <c r="D6380" s="233">
        <v>1171101</v>
      </c>
      <c r="E6380" s="233">
        <v>1160058</v>
      </c>
      <c r="F6380" s="233">
        <v>1472454</v>
      </c>
      <c r="G6380" s="233">
        <v>1581500</v>
      </c>
      <c r="H6380" s="233">
        <v>1729147</v>
      </c>
      <c r="I6380" s="233">
        <v>2201821</v>
      </c>
      <c r="J6380" s="233">
        <v>2985948</v>
      </c>
      <c r="K6380" s="233">
        <v>2376066</v>
      </c>
      <c r="L6380" s="233">
        <v>2779584</v>
      </c>
      <c r="M6380" s="233">
        <v>3338668</v>
      </c>
      <c r="N6380" s="233">
        <v>3271089</v>
      </c>
      <c r="O6380" s="233">
        <v>3434312</v>
      </c>
      <c r="P6380" s="234">
        <v>3484917</v>
      </c>
    </row>
    <row r="6381" spans="1:16" x14ac:dyDescent="0.25">
      <c r="A6381" s="231" t="s">
        <v>446</v>
      </c>
      <c r="B6381" s="232" t="s">
        <v>6064</v>
      </c>
      <c r="C6381" s="233">
        <v>1287098</v>
      </c>
      <c r="D6381" s="233">
        <v>1453946</v>
      </c>
      <c r="E6381" s="233">
        <v>1857649</v>
      </c>
      <c r="F6381" s="233">
        <v>2528904</v>
      </c>
      <c r="G6381" s="233">
        <v>2540326</v>
      </c>
      <c r="H6381" s="233">
        <v>2936657</v>
      </c>
      <c r="I6381" s="233">
        <v>3050903</v>
      </c>
      <c r="J6381" s="233">
        <v>3594289</v>
      </c>
      <c r="K6381" s="233">
        <v>2570823</v>
      </c>
      <c r="L6381" s="233">
        <v>3064174</v>
      </c>
      <c r="M6381" s="233">
        <v>3979375</v>
      </c>
      <c r="N6381" s="233">
        <v>3968989</v>
      </c>
      <c r="O6381" s="233">
        <v>4124883</v>
      </c>
      <c r="P6381" s="234">
        <v>4271610</v>
      </c>
    </row>
    <row r="6382" spans="1:16" x14ac:dyDescent="0.25">
      <c r="A6382" s="231" t="s">
        <v>7395</v>
      </c>
      <c r="B6382" s="232" t="s">
        <v>7396</v>
      </c>
      <c r="C6382" s="233">
        <v>284646</v>
      </c>
      <c r="D6382" s="233">
        <v>280276</v>
      </c>
      <c r="E6382" s="233">
        <v>292204</v>
      </c>
      <c r="F6382" s="233">
        <v>381112</v>
      </c>
      <c r="G6382" s="233">
        <v>433156</v>
      </c>
      <c r="H6382" s="233">
        <v>471023</v>
      </c>
      <c r="I6382" s="233">
        <v>683768</v>
      </c>
      <c r="J6382" s="233">
        <v>807182</v>
      </c>
      <c r="K6382" s="233">
        <v>608227</v>
      </c>
      <c r="L6382" s="233">
        <v>736428</v>
      </c>
      <c r="M6382" s="233">
        <v>875004</v>
      </c>
      <c r="N6382" s="233">
        <v>947662</v>
      </c>
      <c r="O6382" s="233">
        <v>933394</v>
      </c>
      <c r="P6382" s="234">
        <v>1028410</v>
      </c>
    </row>
    <row r="6383" spans="1:16" x14ac:dyDescent="0.25">
      <c r="A6383" s="231" t="s">
        <v>662</v>
      </c>
      <c r="B6383" s="232" t="s">
        <v>3947</v>
      </c>
      <c r="C6383" s="233">
        <v>239850</v>
      </c>
      <c r="D6383" s="233">
        <v>235676</v>
      </c>
      <c r="E6383" s="233">
        <v>300660</v>
      </c>
      <c r="F6383" s="233">
        <v>383458</v>
      </c>
      <c r="G6383" s="233">
        <v>486236</v>
      </c>
      <c r="H6383" s="233">
        <v>583407</v>
      </c>
      <c r="I6383" s="233">
        <v>852608</v>
      </c>
      <c r="J6383" s="233">
        <v>1066280</v>
      </c>
      <c r="K6383" s="233">
        <v>1089685</v>
      </c>
      <c r="L6383" s="233">
        <v>1092472</v>
      </c>
      <c r="M6383" s="233">
        <v>1176209</v>
      </c>
      <c r="N6383" s="233">
        <v>1372999</v>
      </c>
      <c r="O6383" s="233">
        <v>1665638</v>
      </c>
      <c r="P6383" s="234">
        <v>1969070</v>
      </c>
    </row>
    <row r="6384" spans="1:16" x14ac:dyDescent="0.25">
      <c r="A6384" s="231" t="s">
        <v>987</v>
      </c>
      <c r="B6384" s="232" t="s">
        <v>3948</v>
      </c>
      <c r="C6384" s="233">
        <v>269683</v>
      </c>
      <c r="D6384" s="233">
        <v>355508</v>
      </c>
      <c r="E6384" s="233">
        <v>369275</v>
      </c>
      <c r="F6384" s="233">
        <v>448002</v>
      </c>
      <c r="G6384" s="233">
        <v>491603</v>
      </c>
      <c r="H6384" s="233">
        <v>679145</v>
      </c>
      <c r="I6384" s="233">
        <v>882091</v>
      </c>
      <c r="J6384" s="233">
        <v>1196480</v>
      </c>
      <c r="K6384" s="233">
        <v>1148987</v>
      </c>
      <c r="L6384" s="233">
        <v>1118130</v>
      </c>
      <c r="M6384" s="233">
        <v>1068660</v>
      </c>
      <c r="N6384" s="233">
        <v>1247649</v>
      </c>
      <c r="O6384" s="233">
        <v>1359755</v>
      </c>
      <c r="P6384" s="234">
        <v>1220286</v>
      </c>
    </row>
    <row r="6385" spans="1:16" x14ac:dyDescent="0.25">
      <c r="A6385" s="231" t="s">
        <v>978</v>
      </c>
      <c r="B6385" s="232" t="s">
        <v>10015</v>
      </c>
      <c r="C6385" s="233">
        <v>533984</v>
      </c>
      <c r="D6385" s="233">
        <v>600572</v>
      </c>
      <c r="E6385" s="233">
        <v>697866</v>
      </c>
      <c r="F6385" s="233">
        <v>903519</v>
      </c>
      <c r="G6385" s="233">
        <v>984599</v>
      </c>
      <c r="H6385" s="233">
        <v>1178250</v>
      </c>
      <c r="I6385" s="233">
        <v>1438974</v>
      </c>
      <c r="J6385" s="233">
        <v>1542796</v>
      </c>
      <c r="K6385" s="233">
        <v>1106454</v>
      </c>
      <c r="L6385" s="233">
        <v>1388067</v>
      </c>
      <c r="M6385" s="233">
        <v>1696873</v>
      </c>
      <c r="N6385" s="233">
        <v>1699043</v>
      </c>
      <c r="O6385" s="233">
        <v>1765722</v>
      </c>
      <c r="P6385" s="234">
        <v>1883560</v>
      </c>
    </row>
    <row r="6386" spans="1:16" x14ac:dyDescent="0.25">
      <c r="A6386" s="231" t="s">
        <v>898</v>
      </c>
      <c r="B6386" s="232" t="s">
        <v>10016</v>
      </c>
      <c r="C6386" s="233">
        <v>389091</v>
      </c>
      <c r="D6386" s="233">
        <v>398241</v>
      </c>
      <c r="E6386" s="233">
        <v>488184</v>
      </c>
      <c r="F6386" s="233">
        <v>576626</v>
      </c>
      <c r="G6386" s="233">
        <v>664073</v>
      </c>
      <c r="H6386" s="233">
        <v>721637</v>
      </c>
      <c r="I6386" s="233">
        <v>896276</v>
      </c>
      <c r="J6386" s="233">
        <v>1013671</v>
      </c>
      <c r="K6386" s="233">
        <v>713352</v>
      </c>
      <c r="L6386" s="233">
        <v>855761</v>
      </c>
      <c r="M6386" s="233">
        <v>996152</v>
      </c>
      <c r="N6386" s="233">
        <v>938840</v>
      </c>
      <c r="O6386" s="233">
        <v>1004311</v>
      </c>
      <c r="P6386" s="234">
        <v>1064259</v>
      </c>
    </row>
    <row r="6387" spans="1:16" x14ac:dyDescent="0.25">
      <c r="A6387" s="231" t="s">
        <v>1077</v>
      </c>
      <c r="B6387" s="232" t="s">
        <v>10017</v>
      </c>
      <c r="C6387" s="233">
        <v>196972</v>
      </c>
      <c r="D6387" s="233">
        <v>220822</v>
      </c>
      <c r="E6387" s="233">
        <v>232234</v>
      </c>
      <c r="F6387" s="233">
        <v>327418</v>
      </c>
      <c r="G6387" s="233">
        <v>399586</v>
      </c>
      <c r="H6387" s="233">
        <v>555898</v>
      </c>
      <c r="I6387" s="233">
        <v>698858</v>
      </c>
      <c r="J6387" s="233">
        <v>1016712</v>
      </c>
      <c r="K6387" s="233">
        <v>1004114</v>
      </c>
      <c r="L6387" s="233">
        <v>705834</v>
      </c>
      <c r="M6387" s="233">
        <v>846752</v>
      </c>
      <c r="N6387" s="233">
        <v>974531</v>
      </c>
      <c r="O6387" s="233">
        <v>997316</v>
      </c>
      <c r="P6387" s="234">
        <v>1013160</v>
      </c>
    </row>
    <row r="6388" spans="1:16" x14ac:dyDescent="0.25">
      <c r="A6388" s="231" t="s">
        <v>1824</v>
      </c>
      <c r="B6388" s="232" t="s">
        <v>3953</v>
      </c>
      <c r="C6388" s="233">
        <v>435712</v>
      </c>
      <c r="D6388" s="233">
        <v>436820</v>
      </c>
      <c r="E6388" s="233">
        <v>476068</v>
      </c>
      <c r="F6388" s="233">
        <v>692486</v>
      </c>
      <c r="G6388" s="233">
        <v>1039406</v>
      </c>
      <c r="H6388" s="233">
        <v>1496593</v>
      </c>
      <c r="I6388" s="233">
        <v>2380858</v>
      </c>
      <c r="J6388" s="233">
        <v>3025626</v>
      </c>
      <c r="K6388" s="233">
        <v>1278719</v>
      </c>
      <c r="L6388" s="233">
        <v>1248451</v>
      </c>
      <c r="M6388" s="233">
        <v>1481030</v>
      </c>
      <c r="N6388" s="233">
        <v>1404054</v>
      </c>
      <c r="O6388" s="233">
        <v>1499769</v>
      </c>
      <c r="P6388" s="234">
        <v>1595929</v>
      </c>
    </row>
    <row r="6389" spans="1:16" x14ac:dyDescent="0.25">
      <c r="A6389" s="231" t="s">
        <v>940</v>
      </c>
      <c r="B6389" s="232" t="s">
        <v>3956</v>
      </c>
      <c r="C6389" s="233">
        <v>671151</v>
      </c>
      <c r="D6389" s="233">
        <v>692010</v>
      </c>
      <c r="E6389" s="233">
        <v>847994</v>
      </c>
      <c r="F6389" s="233">
        <v>1074592</v>
      </c>
      <c r="G6389" s="233">
        <v>1424497</v>
      </c>
      <c r="H6389" s="233">
        <v>1877651</v>
      </c>
      <c r="I6389" s="233">
        <v>2830386</v>
      </c>
      <c r="J6389" s="233">
        <v>4086355</v>
      </c>
      <c r="K6389" s="233">
        <v>2759051</v>
      </c>
      <c r="L6389" s="233">
        <v>2569046</v>
      </c>
      <c r="M6389" s="233">
        <v>2831141</v>
      </c>
      <c r="N6389" s="233">
        <v>2645427</v>
      </c>
      <c r="O6389" s="233">
        <v>2733636</v>
      </c>
      <c r="P6389" s="234">
        <v>2805409</v>
      </c>
    </row>
    <row r="6390" spans="1:16" x14ac:dyDescent="0.25">
      <c r="A6390" s="231" t="s">
        <v>227</v>
      </c>
      <c r="B6390" s="232" t="s">
        <v>3993</v>
      </c>
      <c r="C6390" s="233">
        <v>3657978</v>
      </c>
      <c r="D6390" s="233">
        <v>3431729</v>
      </c>
      <c r="E6390" s="233">
        <v>3910525</v>
      </c>
      <c r="F6390" s="233">
        <v>5204875</v>
      </c>
      <c r="G6390" s="233">
        <v>6103277</v>
      </c>
      <c r="H6390" s="233">
        <v>7294039</v>
      </c>
      <c r="I6390" s="233">
        <v>8880915</v>
      </c>
      <c r="J6390" s="233">
        <v>9796751</v>
      </c>
      <c r="K6390" s="233">
        <v>4164455</v>
      </c>
      <c r="L6390" s="233">
        <v>5534482</v>
      </c>
      <c r="M6390" s="233">
        <v>8046978</v>
      </c>
      <c r="N6390" s="233">
        <v>8609733</v>
      </c>
      <c r="O6390" s="233">
        <v>8303703</v>
      </c>
      <c r="P6390" s="234">
        <v>8639060</v>
      </c>
    </row>
    <row r="6391" spans="1:16" x14ac:dyDescent="0.25">
      <c r="A6391" s="231" t="s">
        <v>536</v>
      </c>
      <c r="B6391" s="232" t="s">
        <v>3994</v>
      </c>
      <c r="C6391" s="233">
        <v>388219</v>
      </c>
      <c r="D6391" s="233">
        <v>493735</v>
      </c>
      <c r="E6391" s="233">
        <v>642124</v>
      </c>
      <c r="F6391" s="233">
        <v>761241</v>
      </c>
      <c r="G6391" s="233">
        <v>974674</v>
      </c>
      <c r="H6391" s="233">
        <v>1305590</v>
      </c>
      <c r="I6391" s="233">
        <v>1540400</v>
      </c>
      <c r="J6391" s="233">
        <v>1601496</v>
      </c>
      <c r="K6391" s="233">
        <v>792062</v>
      </c>
      <c r="L6391" s="233">
        <v>1042655</v>
      </c>
      <c r="M6391" s="233">
        <v>1273498</v>
      </c>
      <c r="N6391" s="233">
        <v>1184813</v>
      </c>
      <c r="O6391" s="233">
        <v>1025200</v>
      </c>
      <c r="P6391" s="234">
        <v>1003866</v>
      </c>
    </row>
    <row r="6392" spans="1:16" x14ac:dyDescent="0.25">
      <c r="A6392" s="231" t="s">
        <v>1194</v>
      </c>
      <c r="B6392" s="232" t="s">
        <v>6883</v>
      </c>
      <c r="C6392" s="233">
        <v>47532</v>
      </c>
      <c r="D6392" s="233">
        <v>46300</v>
      </c>
      <c r="E6392" s="233">
        <v>66744</v>
      </c>
      <c r="F6392" s="233">
        <v>88472</v>
      </c>
      <c r="G6392" s="233">
        <v>150934</v>
      </c>
      <c r="H6392" s="233">
        <v>238009</v>
      </c>
      <c r="I6392" s="233">
        <v>301868</v>
      </c>
      <c r="J6392" s="233">
        <v>311863</v>
      </c>
      <c r="K6392" s="233">
        <v>272451</v>
      </c>
      <c r="L6392" s="233">
        <v>331725</v>
      </c>
      <c r="M6392" s="233">
        <v>362930</v>
      </c>
      <c r="N6392" s="233">
        <v>494424</v>
      </c>
      <c r="O6392" s="233">
        <v>333415</v>
      </c>
      <c r="P6392" s="234">
        <v>214944</v>
      </c>
    </row>
    <row r="6393" spans="1:16" x14ac:dyDescent="0.25">
      <c r="A6393" s="231" t="s">
        <v>642</v>
      </c>
      <c r="B6393" s="232" t="s">
        <v>3998</v>
      </c>
      <c r="C6393" s="233">
        <v>2033265</v>
      </c>
      <c r="D6393" s="233">
        <v>2000310</v>
      </c>
      <c r="E6393" s="233">
        <v>2024830</v>
      </c>
      <c r="F6393" s="233">
        <v>2484970</v>
      </c>
      <c r="G6393" s="233">
        <v>2668127</v>
      </c>
      <c r="H6393" s="233">
        <v>3219898</v>
      </c>
      <c r="I6393" s="233">
        <v>3800113</v>
      </c>
      <c r="J6393" s="233">
        <v>4595615</v>
      </c>
      <c r="K6393" s="233">
        <v>3317303</v>
      </c>
      <c r="L6393" s="233">
        <v>3651623</v>
      </c>
      <c r="M6393" s="233">
        <v>4672533</v>
      </c>
      <c r="N6393" s="233">
        <v>4760606</v>
      </c>
      <c r="O6393" s="233">
        <v>4963415</v>
      </c>
      <c r="P6393" s="234">
        <v>5466312</v>
      </c>
    </row>
    <row r="6394" spans="1:16" x14ac:dyDescent="0.25">
      <c r="A6394" s="231" t="s">
        <v>7315</v>
      </c>
      <c r="B6394" s="232" t="s">
        <v>7316</v>
      </c>
      <c r="C6394" s="233">
        <v>428815</v>
      </c>
      <c r="D6394" s="233">
        <v>465843</v>
      </c>
      <c r="E6394" s="233">
        <v>503810</v>
      </c>
      <c r="F6394" s="233">
        <v>570418</v>
      </c>
      <c r="G6394" s="233">
        <v>651054</v>
      </c>
      <c r="H6394" s="233">
        <v>838918</v>
      </c>
      <c r="I6394" s="233">
        <v>909557</v>
      </c>
      <c r="J6394" s="233">
        <v>1073277</v>
      </c>
      <c r="K6394" s="233">
        <v>821084</v>
      </c>
      <c r="L6394" s="233">
        <v>773569</v>
      </c>
      <c r="M6394" s="233">
        <v>894982</v>
      </c>
      <c r="N6394" s="233">
        <v>814961</v>
      </c>
      <c r="O6394" s="233">
        <v>978606</v>
      </c>
      <c r="P6394" s="234">
        <v>933684</v>
      </c>
    </row>
    <row r="6395" spans="1:16" x14ac:dyDescent="0.25">
      <c r="A6395" s="231" t="s">
        <v>443</v>
      </c>
      <c r="B6395" s="232" t="s">
        <v>4000</v>
      </c>
      <c r="C6395" s="233">
        <v>1160713</v>
      </c>
      <c r="D6395" s="233">
        <v>1213875</v>
      </c>
      <c r="E6395" s="233">
        <v>1539843</v>
      </c>
      <c r="F6395" s="233">
        <v>2081504</v>
      </c>
      <c r="G6395" s="233">
        <v>2578613</v>
      </c>
      <c r="H6395" s="233">
        <v>3168673</v>
      </c>
      <c r="I6395" s="233">
        <v>4040177</v>
      </c>
      <c r="J6395" s="233">
        <v>4939195</v>
      </c>
      <c r="K6395" s="233">
        <v>1984494</v>
      </c>
      <c r="L6395" s="233">
        <v>2954786</v>
      </c>
      <c r="M6395" s="233">
        <v>4537809</v>
      </c>
      <c r="N6395" s="233">
        <v>4590627</v>
      </c>
      <c r="O6395" s="233">
        <v>3413803</v>
      </c>
      <c r="P6395" s="234">
        <v>3802862</v>
      </c>
    </row>
    <row r="6396" spans="1:16" x14ac:dyDescent="0.25">
      <c r="A6396" s="231" t="s">
        <v>195</v>
      </c>
      <c r="B6396" s="232" t="s">
        <v>4002</v>
      </c>
      <c r="C6396" s="233">
        <v>584295</v>
      </c>
      <c r="D6396" s="233">
        <v>614420</v>
      </c>
      <c r="E6396" s="233">
        <v>675347</v>
      </c>
      <c r="F6396" s="233">
        <v>950799</v>
      </c>
      <c r="G6396" s="233">
        <v>1211450</v>
      </c>
      <c r="H6396" s="233">
        <v>1583957</v>
      </c>
      <c r="I6396" s="233">
        <v>2130085</v>
      </c>
      <c r="J6396" s="233">
        <v>2807387</v>
      </c>
      <c r="K6396" s="233">
        <v>1331327</v>
      </c>
      <c r="L6396" s="233">
        <v>1887159</v>
      </c>
      <c r="M6396" s="233">
        <v>2842482</v>
      </c>
      <c r="N6396" s="233">
        <v>2724938</v>
      </c>
      <c r="O6396" s="233">
        <v>2141213</v>
      </c>
      <c r="P6396" s="234">
        <v>2132370</v>
      </c>
    </row>
    <row r="6397" spans="1:16" x14ac:dyDescent="0.25">
      <c r="A6397" s="231" t="s">
        <v>503</v>
      </c>
      <c r="B6397" s="232" t="s">
        <v>4003</v>
      </c>
      <c r="C6397" s="233">
        <v>747963</v>
      </c>
      <c r="D6397" s="233">
        <v>825597</v>
      </c>
      <c r="E6397" s="233">
        <v>907361</v>
      </c>
      <c r="F6397" s="233">
        <v>1139331</v>
      </c>
      <c r="G6397" s="233">
        <v>1475374</v>
      </c>
      <c r="H6397" s="233">
        <v>1909381</v>
      </c>
      <c r="I6397" s="233">
        <v>2524070</v>
      </c>
      <c r="J6397" s="233">
        <v>2864811</v>
      </c>
      <c r="K6397" s="233">
        <v>1418483</v>
      </c>
      <c r="L6397" s="233">
        <v>1883003</v>
      </c>
      <c r="M6397" s="233">
        <v>2447486</v>
      </c>
      <c r="N6397" s="233">
        <v>2352257</v>
      </c>
      <c r="O6397" s="233">
        <v>2138365</v>
      </c>
      <c r="P6397" s="234">
        <v>2063875</v>
      </c>
    </row>
    <row r="6398" spans="1:16" x14ac:dyDescent="0.25">
      <c r="A6398" s="231" t="s">
        <v>176</v>
      </c>
      <c r="B6398" s="232" t="s">
        <v>4004</v>
      </c>
      <c r="C6398" s="233">
        <v>3345248</v>
      </c>
      <c r="D6398" s="233">
        <v>3556847</v>
      </c>
      <c r="E6398" s="233">
        <v>4152644</v>
      </c>
      <c r="F6398" s="233">
        <v>5410672</v>
      </c>
      <c r="G6398" s="233">
        <v>7061130</v>
      </c>
      <c r="H6398" s="233">
        <v>8477683</v>
      </c>
      <c r="I6398" s="233">
        <v>10331953</v>
      </c>
      <c r="J6398" s="233">
        <v>11581880</v>
      </c>
      <c r="K6398" s="233">
        <v>5038199</v>
      </c>
      <c r="L6398" s="233">
        <v>7843219</v>
      </c>
      <c r="M6398" s="233">
        <v>11138590</v>
      </c>
      <c r="N6398" s="233">
        <v>11514760</v>
      </c>
      <c r="O6398" s="233">
        <v>10083843</v>
      </c>
      <c r="P6398" s="234">
        <v>9976579</v>
      </c>
    </row>
    <row r="6399" spans="1:16" x14ac:dyDescent="0.25">
      <c r="A6399" s="231" t="s">
        <v>333</v>
      </c>
      <c r="B6399" s="232" t="s">
        <v>4005</v>
      </c>
      <c r="C6399" s="233">
        <v>6317131</v>
      </c>
      <c r="D6399" s="233">
        <v>7025608</v>
      </c>
      <c r="E6399" s="233">
        <v>10011103</v>
      </c>
      <c r="F6399" s="233">
        <v>12927196</v>
      </c>
      <c r="G6399" s="233">
        <v>14815200</v>
      </c>
      <c r="H6399" s="233">
        <v>18000128</v>
      </c>
      <c r="I6399" s="233">
        <v>22867729</v>
      </c>
      <c r="J6399" s="233">
        <v>24537368</v>
      </c>
      <c r="K6399" s="233">
        <v>11438060</v>
      </c>
      <c r="L6399" s="233">
        <v>18641557</v>
      </c>
      <c r="M6399" s="233">
        <v>25960726</v>
      </c>
      <c r="N6399" s="233">
        <v>26115624</v>
      </c>
      <c r="O6399" s="233">
        <v>21022987</v>
      </c>
      <c r="P6399" s="234">
        <v>20433430</v>
      </c>
    </row>
    <row r="6400" spans="1:16" x14ac:dyDescent="0.25">
      <c r="A6400" s="231" t="s">
        <v>91</v>
      </c>
      <c r="B6400" s="232" t="s">
        <v>4006</v>
      </c>
      <c r="C6400" s="233">
        <v>1561042</v>
      </c>
      <c r="D6400" s="233">
        <v>1594938</v>
      </c>
      <c r="E6400" s="233">
        <v>1977619</v>
      </c>
      <c r="F6400" s="233">
        <v>2644650</v>
      </c>
      <c r="G6400" s="233">
        <v>3113979</v>
      </c>
      <c r="H6400" s="233">
        <v>3553110</v>
      </c>
      <c r="I6400" s="233">
        <v>4971691</v>
      </c>
      <c r="J6400" s="233">
        <v>4644954</v>
      </c>
      <c r="K6400" s="233">
        <v>2110477</v>
      </c>
      <c r="L6400" s="233">
        <v>3138034</v>
      </c>
      <c r="M6400" s="233">
        <v>4252698</v>
      </c>
      <c r="N6400" s="233">
        <v>4198778</v>
      </c>
      <c r="O6400" s="233">
        <v>3959859</v>
      </c>
      <c r="P6400" s="234">
        <v>3750565</v>
      </c>
    </row>
    <row r="6401" spans="1:16" x14ac:dyDescent="0.25">
      <c r="A6401" s="231" t="s">
        <v>365</v>
      </c>
      <c r="B6401" s="232" t="s">
        <v>6054</v>
      </c>
      <c r="C6401" s="233">
        <v>789036</v>
      </c>
      <c r="D6401" s="233">
        <v>792765</v>
      </c>
      <c r="E6401" s="233">
        <v>896812</v>
      </c>
      <c r="F6401" s="233">
        <v>1114976</v>
      </c>
      <c r="G6401" s="233">
        <v>1530907</v>
      </c>
      <c r="H6401" s="233">
        <v>2335366</v>
      </c>
      <c r="I6401" s="233">
        <v>3157367</v>
      </c>
      <c r="J6401" s="233">
        <v>4580738</v>
      </c>
      <c r="K6401" s="233">
        <v>2637469</v>
      </c>
      <c r="L6401" s="233">
        <v>2724187</v>
      </c>
      <c r="M6401" s="233">
        <v>3784559</v>
      </c>
      <c r="N6401" s="233">
        <v>4238922</v>
      </c>
      <c r="O6401" s="233">
        <v>3352772</v>
      </c>
      <c r="P6401" s="234">
        <v>3353710</v>
      </c>
    </row>
    <row r="6402" spans="1:16" x14ac:dyDescent="0.25">
      <c r="A6402" s="231" t="s">
        <v>224</v>
      </c>
      <c r="B6402" s="232" t="s">
        <v>6055</v>
      </c>
      <c r="C6402" s="233">
        <v>731855</v>
      </c>
      <c r="D6402" s="233">
        <v>475213</v>
      </c>
      <c r="E6402" s="233">
        <v>681745</v>
      </c>
      <c r="F6402" s="233">
        <v>971692</v>
      </c>
      <c r="G6402" s="233">
        <v>1364131</v>
      </c>
      <c r="H6402" s="233">
        <v>2084538</v>
      </c>
      <c r="I6402" s="233">
        <v>2318083</v>
      </c>
      <c r="J6402" s="233">
        <v>3480009</v>
      </c>
      <c r="K6402" s="233">
        <v>3015955</v>
      </c>
      <c r="L6402" s="233">
        <v>2630475</v>
      </c>
      <c r="M6402" s="233">
        <v>3890868</v>
      </c>
      <c r="N6402" s="233">
        <v>3361536</v>
      </c>
      <c r="O6402" s="233">
        <v>3807394</v>
      </c>
      <c r="P6402" s="234">
        <v>3280811</v>
      </c>
    </row>
    <row r="6403" spans="1:16" x14ac:dyDescent="0.25">
      <c r="A6403" s="231" t="s">
        <v>975</v>
      </c>
      <c r="B6403" s="232" t="s">
        <v>10018</v>
      </c>
      <c r="C6403" s="233">
        <v>1882514</v>
      </c>
      <c r="D6403" s="233">
        <v>1914693</v>
      </c>
      <c r="E6403" s="233">
        <v>2293168</v>
      </c>
      <c r="F6403" s="233">
        <v>2866797</v>
      </c>
      <c r="G6403" s="233">
        <v>3256718</v>
      </c>
      <c r="H6403" s="233">
        <v>3659851</v>
      </c>
      <c r="I6403" s="233">
        <v>4734620</v>
      </c>
      <c r="J6403" s="233">
        <v>5082927</v>
      </c>
      <c r="K6403" s="233">
        <v>2754384</v>
      </c>
      <c r="L6403" s="233">
        <v>3578876</v>
      </c>
      <c r="M6403" s="233">
        <v>4951696</v>
      </c>
      <c r="N6403" s="233">
        <v>4770923</v>
      </c>
      <c r="O6403" s="233">
        <v>4579725</v>
      </c>
      <c r="P6403" s="234">
        <v>4871288</v>
      </c>
    </row>
    <row r="6404" spans="1:16" x14ac:dyDescent="0.25">
      <c r="A6404" s="231" t="s">
        <v>90</v>
      </c>
      <c r="B6404" s="232" t="s">
        <v>3988</v>
      </c>
      <c r="C6404" s="233">
        <v>3657556</v>
      </c>
      <c r="D6404" s="233">
        <v>3546047</v>
      </c>
      <c r="E6404" s="233">
        <v>3962740</v>
      </c>
      <c r="F6404" s="233">
        <v>4900595</v>
      </c>
      <c r="G6404" s="233">
        <v>5734516</v>
      </c>
      <c r="H6404" s="233">
        <v>6575220</v>
      </c>
      <c r="I6404" s="233">
        <v>7708449</v>
      </c>
      <c r="J6404" s="233">
        <v>9038419</v>
      </c>
      <c r="K6404" s="233">
        <v>7009542</v>
      </c>
      <c r="L6404" s="233">
        <v>6611430</v>
      </c>
      <c r="M6404" s="233">
        <v>7682084</v>
      </c>
      <c r="N6404" s="233">
        <v>7741896</v>
      </c>
      <c r="O6404" s="233">
        <v>7994274</v>
      </c>
      <c r="P6404" s="234">
        <v>8041311</v>
      </c>
    </row>
    <row r="6405" spans="1:16" x14ac:dyDescent="0.25">
      <c r="A6405" s="231" t="s">
        <v>757</v>
      </c>
      <c r="B6405" s="232" t="s">
        <v>3989</v>
      </c>
      <c r="C6405" s="233">
        <v>1813019</v>
      </c>
      <c r="D6405" s="233">
        <v>1071055</v>
      </c>
      <c r="E6405" s="233">
        <v>923818</v>
      </c>
      <c r="F6405" s="233">
        <v>1168296</v>
      </c>
      <c r="G6405" s="233">
        <v>1546105</v>
      </c>
      <c r="H6405" s="233">
        <v>1637376</v>
      </c>
      <c r="I6405" s="233">
        <v>2015091</v>
      </c>
      <c r="J6405" s="233">
        <v>2230575</v>
      </c>
      <c r="K6405" s="233">
        <v>1401136</v>
      </c>
      <c r="L6405" s="233">
        <v>1716042</v>
      </c>
      <c r="M6405" s="233">
        <v>2321750</v>
      </c>
      <c r="N6405" s="233">
        <v>2269775</v>
      </c>
      <c r="O6405" s="233">
        <v>2095861</v>
      </c>
      <c r="P6405" s="234">
        <v>2230539</v>
      </c>
    </row>
    <row r="6406" spans="1:16" x14ac:dyDescent="0.25">
      <c r="A6406" s="231" t="s">
        <v>1390</v>
      </c>
      <c r="B6406" s="232" t="s">
        <v>6061</v>
      </c>
      <c r="C6406" s="233">
        <v>220070</v>
      </c>
      <c r="D6406" s="233">
        <v>194668</v>
      </c>
      <c r="E6406" s="233">
        <v>300257</v>
      </c>
      <c r="F6406" s="233">
        <v>600243</v>
      </c>
      <c r="G6406" s="233">
        <v>1027973</v>
      </c>
      <c r="H6406" s="233">
        <v>1035779</v>
      </c>
      <c r="I6406" s="233">
        <v>725334</v>
      </c>
      <c r="J6406" s="233">
        <v>334489</v>
      </c>
      <c r="K6406" s="233">
        <v>149989</v>
      </c>
      <c r="L6406" s="233">
        <v>216430</v>
      </c>
      <c r="M6406" s="233">
        <v>306861</v>
      </c>
      <c r="N6406" s="233">
        <v>341128</v>
      </c>
      <c r="O6406" s="233">
        <v>217235</v>
      </c>
      <c r="P6406" s="234">
        <v>233383</v>
      </c>
    </row>
    <row r="6407" spans="1:16" x14ac:dyDescent="0.25">
      <c r="A6407" s="231" t="s">
        <v>96</v>
      </c>
      <c r="B6407" s="232" t="s">
        <v>3534</v>
      </c>
      <c r="C6407" s="233">
        <v>7256093</v>
      </c>
      <c r="D6407" s="233">
        <v>8130109</v>
      </c>
      <c r="E6407" s="233">
        <v>8656284</v>
      </c>
      <c r="F6407" s="233">
        <v>10001620</v>
      </c>
      <c r="G6407" s="233">
        <v>12268317</v>
      </c>
      <c r="H6407" s="233">
        <v>15470072</v>
      </c>
      <c r="I6407" s="233">
        <v>20439621</v>
      </c>
      <c r="J6407" s="233">
        <v>24919990</v>
      </c>
      <c r="K6407" s="233">
        <v>20843643</v>
      </c>
      <c r="L6407" s="233">
        <v>20190617</v>
      </c>
      <c r="M6407" s="233">
        <v>21217044</v>
      </c>
      <c r="N6407" s="233">
        <v>23192506</v>
      </c>
      <c r="O6407" s="233">
        <v>23409985</v>
      </c>
      <c r="P6407" s="234">
        <v>21349859</v>
      </c>
    </row>
    <row r="6408" spans="1:16" x14ac:dyDescent="0.25">
      <c r="A6408" s="231" t="s">
        <v>31</v>
      </c>
      <c r="B6408" s="232" t="s">
        <v>3977</v>
      </c>
      <c r="C6408" s="233">
        <v>6756378</v>
      </c>
      <c r="D6408" s="233">
        <v>7544798</v>
      </c>
      <c r="E6408" s="233">
        <v>9508921</v>
      </c>
      <c r="F6408" s="233">
        <v>12528016</v>
      </c>
      <c r="G6408" s="233">
        <v>16002145</v>
      </c>
      <c r="H6408" s="233">
        <v>18386900</v>
      </c>
      <c r="I6408" s="233">
        <v>24130334</v>
      </c>
      <c r="J6408" s="233">
        <v>28207114</v>
      </c>
      <c r="K6408" s="233">
        <v>17837051</v>
      </c>
      <c r="L6408" s="233">
        <v>23210385</v>
      </c>
      <c r="M6408" s="233">
        <v>29484996</v>
      </c>
      <c r="N6408" s="233">
        <v>28337558</v>
      </c>
      <c r="O6408" s="233">
        <v>25680336</v>
      </c>
      <c r="P6408" s="234">
        <v>24743667</v>
      </c>
    </row>
    <row r="6409" spans="1:16" x14ac:dyDescent="0.25">
      <c r="A6409" s="231" t="s">
        <v>1380</v>
      </c>
      <c r="B6409" s="232" t="s">
        <v>3978</v>
      </c>
      <c r="C6409" s="233">
        <v>144122</v>
      </c>
      <c r="D6409" s="233">
        <v>163609</v>
      </c>
      <c r="E6409" s="233">
        <v>180344</v>
      </c>
      <c r="F6409" s="233">
        <v>210303</v>
      </c>
      <c r="G6409" s="233">
        <v>221683</v>
      </c>
      <c r="H6409" s="233">
        <v>259823</v>
      </c>
      <c r="I6409" s="233">
        <v>337507</v>
      </c>
      <c r="J6409" s="233">
        <v>508218</v>
      </c>
      <c r="K6409" s="233">
        <v>410424</v>
      </c>
      <c r="L6409" s="233">
        <v>371945</v>
      </c>
      <c r="M6409" s="233">
        <v>497874</v>
      </c>
      <c r="N6409" s="233">
        <v>535518</v>
      </c>
      <c r="O6409" s="233">
        <v>561397</v>
      </c>
      <c r="P6409" s="234">
        <v>524220</v>
      </c>
    </row>
    <row r="6410" spans="1:16" x14ac:dyDescent="0.25">
      <c r="A6410" s="231" t="s">
        <v>1668</v>
      </c>
      <c r="B6410" s="232" t="s">
        <v>3979</v>
      </c>
      <c r="C6410" s="233">
        <v>39076</v>
      </c>
      <c r="D6410" s="233">
        <v>49739</v>
      </c>
      <c r="E6410" s="233">
        <v>51673</v>
      </c>
      <c r="F6410" s="233">
        <v>87984</v>
      </c>
      <c r="G6410" s="233">
        <v>114177</v>
      </c>
      <c r="H6410" s="233">
        <v>114424</v>
      </c>
      <c r="I6410" s="233">
        <v>189487</v>
      </c>
      <c r="J6410" s="233">
        <v>304279</v>
      </c>
      <c r="K6410" s="233">
        <v>182530</v>
      </c>
      <c r="L6410" s="233">
        <v>193245</v>
      </c>
      <c r="M6410" s="233">
        <v>288317</v>
      </c>
      <c r="N6410" s="233">
        <v>325222</v>
      </c>
      <c r="O6410" s="233">
        <v>411878</v>
      </c>
      <c r="P6410" s="234">
        <v>396921</v>
      </c>
    </row>
    <row r="6411" spans="1:16" x14ac:dyDescent="0.25">
      <c r="A6411" s="231" t="s">
        <v>1536</v>
      </c>
      <c r="B6411" s="232" t="s">
        <v>3980</v>
      </c>
      <c r="C6411" s="233">
        <v>283517</v>
      </c>
      <c r="D6411" s="233">
        <v>307554</v>
      </c>
      <c r="E6411" s="233">
        <v>356578</v>
      </c>
      <c r="F6411" s="233">
        <v>469857</v>
      </c>
      <c r="G6411" s="233">
        <v>509539</v>
      </c>
      <c r="H6411" s="233">
        <v>590912</v>
      </c>
      <c r="I6411" s="233">
        <v>869179</v>
      </c>
      <c r="J6411" s="233">
        <v>1174965</v>
      </c>
      <c r="K6411" s="233">
        <v>875291</v>
      </c>
      <c r="L6411" s="233">
        <v>975200</v>
      </c>
      <c r="M6411" s="233">
        <v>1298588</v>
      </c>
      <c r="N6411" s="233">
        <v>1276791</v>
      </c>
      <c r="O6411" s="233">
        <v>1348396</v>
      </c>
      <c r="P6411" s="234">
        <v>1298730</v>
      </c>
    </row>
    <row r="6412" spans="1:16" x14ac:dyDescent="0.25">
      <c r="A6412" s="231" t="s">
        <v>690</v>
      </c>
      <c r="B6412" s="232" t="s">
        <v>10019</v>
      </c>
      <c r="C6412" s="233">
        <v>375730</v>
      </c>
      <c r="D6412" s="233">
        <v>443459</v>
      </c>
      <c r="E6412" s="233">
        <v>549626</v>
      </c>
      <c r="F6412" s="233">
        <v>649065</v>
      </c>
      <c r="G6412" s="233">
        <v>681429</v>
      </c>
      <c r="H6412" s="233">
        <v>765840</v>
      </c>
      <c r="I6412" s="233">
        <v>961251</v>
      </c>
      <c r="J6412" s="233">
        <v>1037964</v>
      </c>
      <c r="K6412" s="233">
        <v>769990</v>
      </c>
      <c r="L6412" s="233">
        <v>910453</v>
      </c>
      <c r="M6412" s="233">
        <v>1109008</v>
      </c>
      <c r="N6412" s="233">
        <v>1147978</v>
      </c>
      <c r="O6412" s="233">
        <v>1075320</v>
      </c>
      <c r="P6412" s="234">
        <v>1048408</v>
      </c>
    </row>
    <row r="6413" spans="1:16" x14ac:dyDescent="0.25">
      <c r="A6413" s="231" t="s">
        <v>857</v>
      </c>
      <c r="B6413" s="232" t="s">
        <v>3983</v>
      </c>
      <c r="C6413" s="233">
        <v>747402</v>
      </c>
      <c r="D6413" s="233">
        <v>857177</v>
      </c>
      <c r="E6413" s="233">
        <v>1049703</v>
      </c>
      <c r="F6413" s="233">
        <v>1223272</v>
      </c>
      <c r="G6413" s="233">
        <v>1270060</v>
      </c>
      <c r="H6413" s="233">
        <v>1452291</v>
      </c>
      <c r="I6413" s="233">
        <v>1838856</v>
      </c>
      <c r="J6413" s="233">
        <v>2445509</v>
      </c>
      <c r="K6413" s="233">
        <v>1887611</v>
      </c>
      <c r="L6413" s="233">
        <v>2035251</v>
      </c>
      <c r="M6413" s="233">
        <v>2656611</v>
      </c>
      <c r="N6413" s="233">
        <v>2713530</v>
      </c>
      <c r="O6413" s="233">
        <v>2947523</v>
      </c>
      <c r="P6413" s="234">
        <v>2887676</v>
      </c>
    </row>
    <row r="6414" spans="1:16" x14ac:dyDescent="0.25">
      <c r="A6414" s="231" t="s">
        <v>1711</v>
      </c>
      <c r="B6414" s="232" t="s">
        <v>6074</v>
      </c>
      <c r="C6414" s="233">
        <v>386221</v>
      </c>
      <c r="D6414" s="233">
        <v>459839</v>
      </c>
      <c r="E6414" s="233">
        <v>593542</v>
      </c>
      <c r="F6414" s="233">
        <v>581505</v>
      </c>
      <c r="G6414" s="233">
        <v>700952</v>
      </c>
      <c r="H6414" s="233">
        <v>703373</v>
      </c>
      <c r="I6414" s="233">
        <v>908027</v>
      </c>
      <c r="J6414" s="233">
        <v>1155118</v>
      </c>
      <c r="K6414" s="233">
        <v>888604</v>
      </c>
      <c r="L6414" s="233">
        <v>819318</v>
      </c>
      <c r="M6414" s="233">
        <v>1071080</v>
      </c>
      <c r="N6414" s="233">
        <v>1131925</v>
      </c>
      <c r="O6414" s="233">
        <v>1237452</v>
      </c>
      <c r="P6414" s="234">
        <v>1169353</v>
      </c>
    </row>
    <row r="6415" spans="1:16" x14ac:dyDescent="0.25">
      <c r="A6415" s="231" t="s">
        <v>629</v>
      </c>
      <c r="B6415" s="232" t="s">
        <v>10020</v>
      </c>
      <c r="C6415" s="233">
        <v>1389316</v>
      </c>
      <c r="D6415" s="233">
        <v>1670543</v>
      </c>
      <c r="E6415" s="233">
        <v>1914421</v>
      </c>
      <c r="F6415" s="233">
        <v>2332981</v>
      </c>
      <c r="G6415" s="233">
        <v>2665647</v>
      </c>
      <c r="H6415" s="233">
        <v>2965522</v>
      </c>
      <c r="I6415" s="233">
        <v>3590438</v>
      </c>
      <c r="J6415" s="233">
        <v>5048607</v>
      </c>
      <c r="K6415" s="233">
        <v>3771426</v>
      </c>
      <c r="L6415" s="233">
        <v>3946315</v>
      </c>
      <c r="M6415" s="233">
        <v>4966196</v>
      </c>
      <c r="N6415" s="233">
        <v>5183644</v>
      </c>
      <c r="O6415" s="233">
        <v>5606693</v>
      </c>
      <c r="P6415" s="234">
        <v>5331334</v>
      </c>
    </row>
    <row r="6416" spans="1:16" x14ac:dyDescent="0.25">
      <c r="A6416" s="231" t="s">
        <v>1393</v>
      </c>
      <c r="B6416" s="232" t="s">
        <v>6743</v>
      </c>
      <c r="C6416" s="233">
        <v>383782</v>
      </c>
      <c r="D6416" s="233">
        <v>482325</v>
      </c>
      <c r="E6416" s="233">
        <v>586456</v>
      </c>
      <c r="F6416" s="233">
        <v>645967</v>
      </c>
      <c r="G6416" s="233">
        <v>673626</v>
      </c>
      <c r="H6416" s="233">
        <v>750501</v>
      </c>
      <c r="I6416" s="233">
        <v>752879</v>
      </c>
      <c r="J6416" s="233">
        <v>799180</v>
      </c>
      <c r="K6416" s="233">
        <v>565373</v>
      </c>
      <c r="L6416" s="233">
        <v>643015</v>
      </c>
      <c r="M6416" s="233">
        <v>825842</v>
      </c>
      <c r="N6416" s="233">
        <v>824842</v>
      </c>
      <c r="O6416" s="233">
        <v>913581</v>
      </c>
      <c r="P6416" s="234">
        <v>934398</v>
      </c>
    </row>
    <row r="6417" spans="1:16" x14ac:dyDescent="0.25">
      <c r="A6417" s="231" t="s">
        <v>1211</v>
      </c>
      <c r="B6417" s="232" t="s">
        <v>3930</v>
      </c>
      <c r="C6417" s="233">
        <v>174266</v>
      </c>
      <c r="D6417" s="233">
        <v>164301</v>
      </c>
      <c r="E6417" s="233">
        <v>205785</v>
      </c>
      <c r="F6417" s="233">
        <v>257377</v>
      </c>
      <c r="G6417" s="233">
        <v>295503</v>
      </c>
      <c r="H6417" s="233">
        <v>310483</v>
      </c>
      <c r="I6417" s="233">
        <v>387039</v>
      </c>
      <c r="J6417" s="233">
        <v>497438</v>
      </c>
      <c r="K6417" s="233">
        <v>479309</v>
      </c>
      <c r="L6417" s="233">
        <v>534934</v>
      </c>
      <c r="M6417" s="233">
        <v>607470</v>
      </c>
      <c r="N6417" s="233">
        <v>591064</v>
      </c>
      <c r="O6417" s="233">
        <v>635530</v>
      </c>
      <c r="P6417" s="234">
        <v>620281</v>
      </c>
    </row>
    <row r="6418" spans="1:16" x14ac:dyDescent="0.25">
      <c r="A6418" s="231" t="s">
        <v>646</v>
      </c>
      <c r="B6418" s="232" t="s">
        <v>3932</v>
      </c>
      <c r="C6418" s="233">
        <v>256679</v>
      </c>
      <c r="D6418" s="233">
        <v>281956</v>
      </c>
      <c r="E6418" s="233">
        <v>297010</v>
      </c>
      <c r="F6418" s="233">
        <v>319912</v>
      </c>
      <c r="G6418" s="233">
        <v>355939</v>
      </c>
      <c r="H6418" s="233">
        <v>368813</v>
      </c>
      <c r="I6418" s="233">
        <v>443298</v>
      </c>
      <c r="J6418" s="233">
        <v>530466</v>
      </c>
      <c r="K6418" s="233">
        <v>452216</v>
      </c>
      <c r="L6418" s="233">
        <v>519893</v>
      </c>
      <c r="M6418" s="233">
        <v>616682</v>
      </c>
      <c r="N6418" s="233">
        <v>659482</v>
      </c>
      <c r="O6418" s="233">
        <v>694667</v>
      </c>
      <c r="P6418" s="234">
        <v>682067</v>
      </c>
    </row>
    <row r="6419" spans="1:16" x14ac:dyDescent="0.25">
      <c r="A6419" s="231" t="s">
        <v>423</v>
      </c>
      <c r="B6419" s="232" t="s">
        <v>3933</v>
      </c>
      <c r="C6419" s="233">
        <v>1044951</v>
      </c>
      <c r="D6419" s="233">
        <v>1065677</v>
      </c>
      <c r="E6419" s="233">
        <v>1235631</v>
      </c>
      <c r="F6419" s="233">
        <v>1462561</v>
      </c>
      <c r="G6419" s="233">
        <v>1543702</v>
      </c>
      <c r="H6419" s="233">
        <v>1793083</v>
      </c>
      <c r="I6419" s="233">
        <v>2060114</v>
      </c>
      <c r="J6419" s="233">
        <v>2306505</v>
      </c>
      <c r="K6419" s="233">
        <v>1903050</v>
      </c>
      <c r="L6419" s="233">
        <v>2184967</v>
      </c>
      <c r="M6419" s="233">
        <v>2669819</v>
      </c>
      <c r="N6419" s="233">
        <v>2489956</v>
      </c>
      <c r="O6419" s="233">
        <v>2713637</v>
      </c>
      <c r="P6419" s="234">
        <v>2835518</v>
      </c>
    </row>
    <row r="6420" spans="1:16" x14ac:dyDescent="0.25">
      <c r="A6420" s="231" t="s">
        <v>2412</v>
      </c>
      <c r="B6420" s="232" t="s">
        <v>3934</v>
      </c>
      <c r="C6420" s="233">
        <v>328827</v>
      </c>
      <c r="D6420" s="233">
        <v>393021</v>
      </c>
      <c r="E6420" s="233">
        <v>470968</v>
      </c>
      <c r="F6420" s="233">
        <v>478544</v>
      </c>
      <c r="G6420" s="233">
        <v>592247</v>
      </c>
      <c r="H6420" s="233">
        <v>669080</v>
      </c>
      <c r="I6420" s="233">
        <v>902084</v>
      </c>
      <c r="J6420" s="233">
        <v>917899</v>
      </c>
      <c r="K6420" s="233">
        <v>799345</v>
      </c>
      <c r="L6420" s="233">
        <v>696288</v>
      </c>
      <c r="M6420" s="233">
        <v>952185</v>
      </c>
      <c r="N6420" s="233">
        <v>1059431</v>
      </c>
      <c r="O6420" s="233">
        <v>1120344</v>
      </c>
      <c r="P6420" s="234">
        <v>1094844</v>
      </c>
    </row>
    <row r="6421" spans="1:16" x14ac:dyDescent="0.25">
      <c r="A6421" s="231" t="s">
        <v>1823</v>
      </c>
      <c r="B6421" s="232" t="s">
        <v>3936</v>
      </c>
      <c r="C6421" s="233">
        <v>191634</v>
      </c>
      <c r="D6421" s="233">
        <v>230097</v>
      </c>
      <c r="E6421" s="233">
        <v>309109</v>
      </c>
      <c r="F6421" s="233">
        <v>356145</v>
      </c>
      <c r="G6421" s="233">
        <v>323794</v>
      </c>
      <c r="H6421" s="233">
        <v>344258</v>
      </c>
      <c r="I6421" s="233">
        <v>484235</v>
      </c>
      <c r="J6421" s="233">
        <v>539091</v>
      </c>
      <c r="K6421" s="233">
        <v>374751</v>
      </c>
      <c r="L6421" s="233">
        <v>458562</v>
      </c>
      <c r="M6421" s="233">
        <v>592682</v>
      </c>
      <c r="N6421" s="233">
        <v>532419</v>
      </c>
      <c r="O6421" s="233">
        <v>589500</v>
      </c>
      <c r="P6421" s="234">
        <v>586233</v>
      </c>
    </row>
    <row r="6422" spans="1:16" x14ac:dyDescent="0.25">
      <c r="A6422" s="231" t="s">
        <v>765</v>
      </c>
      <c r="B6422" s="232" t="s">
        <v>3937</v>
      </c>
      <c r="C6422" s="233">
        <v>764449</v>
      </c>
      <c r="D6422" s="233">
        <v>828542</v>
      </c>
      <c r="E6422" s="233">
        <v>996988</v>
      </c>
      <c r="F6422" s="233">
        <v>1065086</v>
      </c>
      <c r="G6422" s="233">
        <v>1196182</v>
      </c>
      <c r="H6422" s="233">
        <v>1445315</v>
      </c>
      <c r="I6422" s="233">
        <v>1639164</v>
      </c>
      <c r="J6422" s="233">
        <v>1694057</v>
      </c>
      <c r="K6422" s="233">
        <v>1299002</v>
      </c>
      <c r="L6422" s="233">
        <v>1534653</v>
      </c>
      <c r="M6422" s="233">
        <v>2039798</v>
      </c>
      <c r="N6422" s="233">
        <v>2118096</v>
      </c>
      <c r="O6422" s="233">
        <v>2410155</v>
      </c>
      <c r="P6422" s="234">
        <v>2472438</v>
      </c>
    </row>
    <row r="6423" spans="1:16" x14ac:dyDescent="0.25">
      <c r="A6423" s="231" t="s">
        <v>309</v>
      </c>
      <c r="B6423" s="232" t="s">
        <v>3938</v>
      </c>
      <c r="C6423" s="233">
        <v>1245731</v>
      </c>
      <c r="D6423" s="233">
        <v>1326376</v>
      </c>
      <c r="E6423" s="233">
        <v>1579943</v>
      </c>
      <c r="F6423" s="233">
        <v>1891360</v>
      </c>
      <c r="G6423" s="233">
        <v>2059076</v>
      </c>
      <c r="H6423" s="233">
        <v>2260452</v>
      </c>
      <c r="I6423" s="233">
        <v>2702074</v>
      </c>
      <c r="J6423" s="233">
        <v>3069241</v>
      </c>
      <c r="K6423" s="233">
        <v>2491582</v>
      </c>
      <c r="L6423" s="233">
        <v>2716277</v>
      </c>
      <c r="M6423" s="233">
        <v>3284284</v>
      </c>
      <c r="N6423" s="233">
        <v>3118223</v>
      </c>
      <c r="O6423" s="233">
        <v>3356157</v>
      </c>
      <c r="P6423" s="234">
        <v>3362018</v>
      </c>
    </row>
    <row r="6424" spans="1:16" x14ac:dyDescent="0.25">
      <c r="A6424" s="231" t="s">
        <v>1647</v>
      </c>
      <c r="B6424" s="232" t="s">
        <v>6083</v>
      </c>
      <c r="C6424" s="233">
        <v>1021996</v>
      </c>
      <c r="D6424" s="233">
        <v>748678</v>
      </c>
      <c r="E6424" s="233">
        <v>839224</v>
      </c>
      <c r="F6424" s="233">
        <v>1010253</v>
      </c>
      <c r="G6424" s="233">
        <v>1226820</v>
      </c>
      <c r="H6424" s="233">
        <v>1359719</v>
      </c>
      <c r="I6424" s="233">
        <v>1766756</v>
      </c>
      <c r="J6424" s="233">
        <v>1692955</v>
      </c>
      <c r="K6424" s="233">
        <v>1008189</v>
      </c>
      <c r="L6424" s="233">
        <v>1054432</v>
      </c>
      <c r="M6424" s="233">
        <v>1089307</v>
      </c>
      <c r="N6424" s="233">
        <v>1002559</v>
      </c>
      <c r="O6424" s="233">
        <v>983056</v>
      </c>
      <c r="P6424" s="234">
        <v>881460</v>
      </c>
    </row>
    <row r="6425" spans="1:16" x14ac:dyDescent="0.25">
      <c r="A6425" s="231" t="s">
        <v>1078</v>
      </c>
      <c r="B6425" s="232" t="s">
        <v>6852</v>
      </c>
      <c r="C6425" s="233">
        <v>901828</v>
      </c>
      <c r="D6425" s="233">
        <v>852683</v>
      </c>
      <c r="E6425" s="233">
        <v>927524</v>
      </c>
      <c r="F6425" s="233">
        <v>1080459</v>
      </c>
      <c r="G6425" s="233">
        <v>1125836</v>
      </c>
      <c r="H6425" s="233">
        <v>1174321</v>
      </c>
      <c r="I6425" s="233">
        <v>1376414</v>
      </c>
      <c r="J6425" s="233">
        <v>1545851</v>
      </c>
      <c r="K6425" s="233">
        <v>1216173</v>
      </c>
      <c r="L6425" s="233">
        <v>1331478</v>
      </c>
      <c r="M6425" s="233">
        <v>1628498</v>
      </c>
      <c r="N6425" s="233">
        <v>1483555</v>
      </c>
      <c r="O6425" s="233">
        <v>1545614</v>
      </c>
      <c r="P6425" s="234">
        <v>1668707</v>
      </c>
    </row>
    <row r="6426" spans="1:16" x14ac:dyDescent="0.25">
      <c r="A6426" s="231" t="s">
        <v>8919</v>
      </c>
      <c r="B6426" s="232" t="s">
        <v>8920</v>
      </c>
      <c r="C6426" s="233">
        <v>314859</v>
      </c>
      <c r="D6426" s="233">
        <v>270422</v>
      </c>
      <c r="E6426" s="233">
        <v>286527</v>
      </c>
      <c r="F6426" s="233">
        <v>281250</v>
      </c>
      <c r="G6426" s="233">
        <v>298324</v>
      </c>
      <c r="H6426" s="233">
        <v>338133</v>
      </c>
      <c r="I6426" s="233">
        <v>1816</v>
      </c>
      <c r="J6426" s="233">
        <v>420</v>
      </c>
      <c r="K6426" s="233">
        <v>152</v>
      </c>
      <c r="L6426" s="233">
        <v>1</v>
      </c>
      <c r="M6426" s="233">
        <v>2</v>
      </c>
      <c r="N6426" s="233">
        <v>52</v>
      </c>
      <c r="O6426" s="233">
        <v>24</v>
      </c>
      <c r="P6426" s="234"/>
    </row>
    <row r="6427" spans="1:16" x14ac:dyDescent="0.25">
      <c r="A6427" s="231" t="s">
        <v>451</v>
      </c>
      <c r="B6427" s="232" t="s">
        <v>6079</v>
      </c>
      <c r="C6427" s="233">
        <v>3977087</v>
      </c>
      <c r="D6427" s="233">
        <v>3703410</v>
      </c>
      <c r="E6427" s="233">
        <v>3830134</v>
      </c>
      <c r="F6427" s="233">
        <v>4759021</v>
      </c>
      <c r="G6427" s="233">
        <v>5144943</v>
      </c>
      <c r="H6427" s="233">
        <v>5613932</v>
      </c>
      <c r="I6427" s="233">
        <v>2108175</v>
      </c>
      <c r="J6427" s="233">
        <v>2374835</v>
      </c>
      <c r="K6427" s="233">
        <v>1662265</v>
      </c>
      <c r="L6427" s="233">
        <v>2125130</v>
      </c>
      <c r="M6427" s="233">
        <v>2181752</v>
      </c>
      <c r="N6427" s="233">
        <v>1950198</v>
      </c>
      <c r="O6427" s="233">
        <v>2162027</v>
      </c>
      <c r="P6427" s="234">
        <v>2100696</v>
      </c>
    </row>
    <row r="6428" spans="1:16" x14ac:dyDescent="0.25">
      <c r="A6428" s="231" t="s">
        <v>6080</v>
      </c>
      <c r="B6428" s="232" t="s">
        <v>6081</v>
      </c>
      <c r="C6428" s="233"/>
      <c r="D6428" s="233"/>
      <c r="E6428" s="233"/>
      <c r="F6428" s="233"/>
      <c r="G6428" s="233"/>
      <c r="H6428" s="233"/>
      <c r="I6428" s="233">
        <v>15485012</v>
      </c>
      <c r="J6428" s="233">
        <v>17955358</v>
      </c>
      <c r="K6428" s="233">
        <v>15704327</v>
      </c>
      <c r="L6428" s="233">
        <v>21023698</v>
      </c>
      <c r="M6428" s="233">
        <v>22666653</v>
      </c>
      <c r="N6428" s="233">
        <v>23546042</v>
      </c>
      <c r="O6428" s="233">
        <v>22655335</v>
      </c>
      <c r="P6428" s="234">
        <v>22098507</v>
      </c>
    </row>
    <row r="6429" spans="1:16" x14ac:dyDescent="0.25">
      <c r="A6429" s="231" t="s">
        <v>3943</v>
      </c>
      <c r="B6429" s="232" t="s">
        <v>3944</v>
      </c>
      <c r="C6429" s="233"/>
      <c r="D6429" s="233"/>
      <c r="E6429" s="233"/>
      <c r="F6429" s="233"/>
      <c r="G6429" s="233"/>
      <c r="H6429" s="233"/>
      <c r="I6429" s="233">
        <v>15939146</v>
      </c>
      <c r="J6429" s="233">
        <v>18356591</v>
      </c>
      <c r="K6429" s="233">
        <v>14765806</v>
      </c>
      <c r="L6429" s="233">
        <v>18244138</v>
      </c>
      <c r="M6429" s="233">
        <v>18128178</v>
      </c>
      <c r="N6429" s="233">
        <v>16811995</v>
      </c>
      <c r="O6429" s="233">
        <v>16158312</v>
      </c>
      <c r="P6429" s="234">
        <v>15659920</v>
      </c>
    </row>
    <row r="6430" spans="1:16" x14ac:dyDescent="0.25">
      <c r="A6430" s="231" t="s">
        <v>3945</v>
      </c>
      <c r="B6430" s="232" t="s">
        <v>3944</v>
      </c>
      <c r="C6430" s="233"/>
      <c r="D6430" s="233"/>
      <c r="E6430" s="233"/>
      <c r="F6430" s="233"/>
      <c r="G6430" s="233"/>
      <c r="H6430" s="233"/>
      <c r="I6430" s="233">
        <v>2252232</v>
      </c>
      <c r="J6430" s="233">
        <v>2142349</v>
      </c>
      <c r="K6430" s="233">
        <v>2168169</v>
      </c>
      <c r="L6430" s="233">
        <v>1761264</v>
      </c>
      <c r="M6430" s="233">
        <v>1660194</v>
      </c>
      <c r="N6430" s="233">
        <v>1344731</v>
      </c>
      <c r="O6430" s="233">
        <v>1584668</v>
      </c>
      <c r="P6430" s="234">
        <v>1614841</v>
      </c>
    </row>
    <row r="6431" spans="1:16" x14ac:dyDescent="0.25">
      <c r="A6431" s="231" t="s">
        <v>3048</v>
      </c>
      <c r="B6431" s="232" t="s">
        <v>6073</v>
      </c>
      <c r="C6431" s="233">
        <v>1597368</v>
      </c>
      <c r="D6431" s="233">
        <v>1290984</v>
      </c>
      <c r="E6431" s="233">
        <v>1413685</v>
      </c>
      <c r="F6431" s="233">
        <v>1568105</v>
      </c>
      <c r="G6431" s="233">
        <v>1601088</v>
      </c>
      <c r="H6431" s="233">
        <v>1894821</v>
      </c>
      <c r="I6431" s="233">
        <v>257514</v>
      </c>
      <c r="J6431" s="233">
        <v>165185</v>
      </c>
      <c r="K6431" s="233">
        <v>2285</v>
      </c>
      <c r="L6431" s="233">
        <v>1981</v>
      </c>
      <c r="M6431" s="233">
        <v>790</v>
      </c>
      <c r="N6431" s="233">
        <v>768</v>
      </c>
      <c r="O6431" s="233">
        <v>985</v>
      </c>
      <c r="P6431" s="234">
        <v>20909</v>
      </c>
    </row>
    <row r="6432" spans="1:16" x14ac:dyDescent="0.25">
      <c r="A6432" s="231" t="s">
        <v>4024</v>
      </c>
      <c r="B6432" s="232" t="s">
        <v>4025</v>
      </c>
      <c r="C6432" s="233"/>
      <c r="D6432" s="233"/>
      <c r="E6432" s="233"/>
      <c r="F6432" s="233"/>
      <c r="G6432" s="233"/>
      <c r="H6432" s="233"/>
      <c r="I6432" s="233">
        <v>2305693</v>
      </c>
      <c r="J6432" s="233">
        <v>2594930</v>
      </c>
      <c r="K6432" s="233">
        <v>1922864</v>
      </c>
      <c r="L6432" s="233">
        <v>2197492</v>
      </c>
      <c r="M6432" s="233">
        <v>2642338</v>
      </c>
      <c r="N6432" s="233">
        <v>2666498</v>
      </c>
      <c r="O6432" s="233">
        <v>2665161</v>
      </c>
      <c r="P6432" s="234">
        <v>2752022</v>
      </c>
    </row>
    <row r="6433" spans="1:16" x14ac:dyDescent="0.25">
      <c r="A6433" s="231" t="s">
        <v>3569</v>
      </c>
      <c r="B6433" s="232" t="s">
        <v>3570</v>
      </c>
      <c r="C6433" s="233"/>
      <c r="D6433" s="233"/>
      <c r="E6433" s="233"/>
      <c r="F6433" s="233"/>
      <c r="G6433" s="233"/>
      <c r="H6433" s="233"/>
      <c r="I6433" s="233">
        <v>65250322</v>
      </c>
      <c r="J6433" s="233">
        <v>60768417</v>
      </c>
      <c r="K6433" s="233">
        <v>54151231</v>
      </c>
      <c r="L6433" s="233">
        <v>61993423</v>
      </c>
      <c r="M6433" s="233">
        <v>63567460</v>
      </c>
      <c r="N6433" s="233">
        <v>59526977</v>
      </c>
      <c r="O6433" s="233">
        <v>57408253</v>
      </c>
      <c r="P6433" s="234">
        <v>54568056</v>
      </c>
    </row>
    <row r="6434" spans="1:16" x14ac:dyDescent="0.25">
      <c r="A6434" s="231" t="s">
        <v>7399</v>
      </c>
      <c r="B6434" s="232" t="s">
        <v>7400</v>
      </c>
      <c r="C6434" s="233">
        <v>185056</v>
      </c>
      <c r="D6434" s="233">
        <v>154253</v>
      </c>
      <c r="E6434" s="233">
        <v>165818</v>
      </c>
      <c r="F6434" s="233">
        <v>185064</v>
      </c>
      <c r="G6434" s="233">
        <v>189205</v>
      </c>
      <c r="H6434" s="233">
        <v>165000</v>
      </c>
      <c r="I6434" s="233">
        <v>115026</v>
      </c>
      <c r="J6434" s="233">
        <v>87583</v>
      </c>
      <c r="K6434" s="233">
        <v>74359</v>
      </c>
      <c r="L6434" s="233">
        <v>94394</v>
      </c>
      <c r="M6434" s="233">
        <v>117024</v>
      </c>
      <c r="N6434" s="233">
        <v>94359</v>
      </c>
      <c r="O6434" s="233">
        <v>131062</v>
      </c>
      <c r="P6434" s="234">
        <v>193379</v>
      </c>
    </row>
    <row r="6435" spans="1:16" x14ac:dyDescent="0.25">
      <c r="A6435" s="231" t="s">
        <v>7842</v>
      </c>
      <c r="B6435" s="232" t="s">
        <v>7843</v>
      </c>
      <c r="C6435" s="233">
        <v>94506</v>
      </c>
      <c r="D6435" s="233">
        <v>87202</v>
      </c>
      <c r="E6435" s="233">
        <v>99369</v>
      </c>
      <c r="F6435" s="233">
        <v>114692</v>
      </c>
      <c r="G6435" s="233">
        <v>108125</v>
      </c>
      <c r="H6435" s="233">
        <v>121354</v>
      </c>
      <c r="I6435" s="233">
        <v>122976</v>
      </c>
      <c r="J6435" s="233">
        <v>103341</v>
      </c>
      <c r="K6435" s="233">
        <v>44110</v>
      </c>
      <c r="L6435" s="233">
        <v>147598</v>
      </c>
      <c r="M6435" s="233">
        <v>193210</v>
      </c>
      <c r="N6435" s="233">
        <v>160004</v>
      </c>
      <c r="O6435" s="233">
        <v>158302</v>
      </c>
      <c r="P6435" s="234">
        <v>177969</v>
      </c>
    </row>
    <row r="6436" spans="1:16" x14ac:dyDescent="0.25">
      <c r="A6436" s="231" t="s">
        <v>8156</v>
      </c>
      <c r="B6436" s="232" t="s">
        <v>8157</v>
      </c>
      <c r="C6436" s="233">
        <v>272784</v>
      </c>
      <c r="D6436" s="233">
        <v>281409</v>
      </c>
      <c r="E6436" s="233">
        <v>284272</v>
      </c>
      <c r="F6436" s="233">
        <v>251852</v>
      </c>
      <c r="G6436" s="233">
        <v>246639</v>
      </c>
      <c r="H6436" s="233">
        <v>251954</v>
      </c>
      <c r="I6436" s="233">
        <v>258359</v>
      </c>
      <c r="J6436" s="233">
        <v>214789</v>
      </c>
      <c r="K6436" s="233">
        <v>119944</v>
      </c>
      <c r="L6436" s="233">
        <v>162058</v>
      </c>
      <c r="M6436" s="233">
        <v>211021</v>
      </c>
      <c r="N6436" s="233">
        <v>214389</v>
      </c>
      <c r="O6436" s="233">
        <v>235581</v>
      </c>
      <c r="P6436" s="234">
        <v>234196</v>
      </c>
    </row>
    <row r="6437" spans="1:16" x14ac:dyDescent="0.25">
      <c r="A6437" s="231" t="s">
        <v>7701</v>
      </c>
      <c r="B6437" s="232" t="s">
        <v>7702</v>
      </c>
      <c r="C6437" s="233">
        <v>628291</v>
      </c>
      <c r="D6437" s="233">
        <v>538804</v>
      </c>
      <c r="E6437" s="233">
        <v>861521</v>
      </c>
      <c r="F6437" s="233">
        <v>1088473</v>
      </c>
      <c r="G6437" s="233">
        <v>954395</v>
      </c>
      <c r="H6437" s="233">
        <v>1177841</v>
      </c>
      <c r="I6437" s="233">
        <v>1496003</v>
      </c>
      <c r="J6437" s="233">
        <v>1213207</v>
      </c>
      <c r="K6437" s="233">
        <v>681732</v>
      </c>
      <c r="L6437" s="233">
        <v>1323529</v>
      </c>
      <c r="M6437" s="233">
        <v>1917961</v>
      </c>
      <c r="N6437" s="233">
        <v>1629514</v>
      </c>
      <c r="O6437" s="233">
        <v>1852004</v>
      </c>
      <c r="P6437" s="234">
        <v>1668826</v>
      </c>
    </row>
    <row r="6438" spans="1:16" x14ac:dyDescent="0.25">
      <c r="A6438" s="231" t="s">
        <v>2063</v>
      </c>
      <c r="B6438" s="232" t="s">
        <v>6104</v>
      </c>
      <c r="C6438" s="233">
        <v>312381</v>
      </c>
      <c r="D6438" s="233">
        <v>365146</v>
      </c>
      <c r="E6438" s="233">
        <v>423175</v>
      </c>
      <c r="F6438" s="233">
        <v>428810</v>
      </c>
      <c r="G6438" s="233">
        <v>381369</v>
      </c>
      <c r="H6438" s="233">
        <v>421209</v>
      </c>
      <c r="I6438" s="233">
        <v>523850</v>
      </c>
      <c r="J6438" s="233">
        <v>350325</v>
      </c>
      <c r="K6438" s="233">
        <v>182776</v>
      </c>
      <c r="L6438" s="233">
        <v>265956</v>
      </c>
      <c r="M6438" s="233">
        <v>329730</v>
      </c>
      <c r="N6438" s="233">
        <v>254363</v>
      </c>
      <c r="O6438" s="233">
        <v>272169</v>
      </c>
      <c r="P6438" s="234">
        <v>201638</v>
      </c>
    </row>
    <row r="6439" spans="1:16" x14ac:dyDescent="0.25">
      <c r="A6439" s="231" t="s">
        <v>7401</v>
      </c>
      <c r="B6439" s="232" t="s">
        <v>7402</v>
      </c>
      <c r="C6439" s="233">
        <v>970100</v>
      </c>
      <c r="D6439" s="233">
        <v>1151041</v>
      </c>
      <c r="E6439" s="233">
        <v>1374060</v>
      </c>
      <c r="F6439" s="233">
        <v>1275959</v>
      </c>
      <c r="G6439" s="233">
        <v>1115599</v>
      </c>
      <c r="H6439" s="233">
        <v>1377163</v>
      </c>
      <c r="I6439" s="233">
        <v>1337983</v>
      </c>
      <c r="J6439" s="233">
        <v>1006710</v>
      </c>
      <c r="K6439" s="233">
        <v>570242</v>
      </c>
      <c r="L6439" s="233">
        <v>1035345</v>
      </c>
      <c r="M6439" s="233">
        <v>1223135</v>
      </c>
      <c r="N6439" s="233">
        <v>1022021</v>
      </c>
      <c r="O6439" s="233">
        <v>1152249</v>
      </c>
      <c r="P6439" s="234">
        <v>1223237</v>
      </c>
    </row>
    <row r="6440" spans="1:16" x14ac:dyDescent="0.25">
      <c r="A6440" s="231" t="s">
        <v>8717</v>
      </c>
      <c r="B6440" s="232" t="s">
        <v>8718</v>
      </c>
      <c r="C6440" s="233">
        <v>278991</v>
      </c>
      <c r="D6440" s="233">
        <v>297258</v>
      </c>
      <c r="E6440" s="233">
        <v>354920</v>
      </c>
      <c r="F6440" s="233">
        <v>360327</v>
      </c>
      <c r="G6440" s="233">
        <v>303121</v>
      </c>
      <c r="H6440" s="233">
        <v>298315</v>
      </c>
      <c r="I6440" s="233">
        <v>315323</v>
      </c>
      <c r="J6440" s="233">
        <v>272713</v>
      </c>
      <c r="K6440" s="233">
        <v>205324</v>
      </c>
      <c r="L6440" s="233">
        <v>286915</v>
      </c>
      <c r="M6440" s="233">
        <v>415170</v>
      </c>
      <c r="N6440" s="233">
        <v>265261</v>
      </c>
      <c r="O6440" s="233">
        <v>309655</v>
      </c>
      <c r="P6440" s="234">
        <v>325025</v>
      </c>
    </row>
    <row r="6441" spans="1:16" x14ac:dyDescent="0.25">
      <c r="A6441" s="231" t="s">
        <v>1921</v>
      </c>
      <c r="B6441" s="232" t="s">
        <v>6105</v>
      </c>
      <c r="C6441" s="233">
        <v>856644</v>
      </c>
      <c r="D6441" s="233">
        <v>1012729</v>
      </c>
      <c r="E6441" s="233">
        <v>1199276</v>
      </c>
      <c r="F6441" s="233">
        <v>1200621</v>
      </c>
      <c r="G6441" s="233">
        <v>1178408</v>
      </c>
      <c r="H6441" s="233">
        <v>1386897</v>
      </c>
      <c r="I6441" s="233">
        <v>1701618</v>
      </c>
      <c r="J6441" s="233">
        <v>1745860</v>
      </c>
      <c r="K6441" s="233">
        <v>1315747</v>
      </c>
      <c r="L6441" s="233">
        <v>1441682</v>
      </c>
      <c r="M6441" s="233">
        <v>1828479</v>
      </c>
      <c r="N6441" s="233">
        <v>1174691</v>
      </c>
      <c r="O6441" s="233">
        <v>1357063</v>
      </c>
      <c r="P6441" s="234">
        <v>779274</v>
      </c>
    </row>
    <row r="6442" spans="1:16" x14ac:dyDescent="0.25">
      <c r="A6442" s="231" t="s">
        <v>7697</v>
      </c>
      <c r="B6442" s="232" t="s">
        <v>7698</v>
      </c>
      <c r="C6442" s="233">
        <v>235957</v>
      </c>
      <c r="D6442" s="233">
        <v>229497</v>
      </c>
      <c r="E6442" s="233">
        <v>270334</v>
      </c>
      <c r="F6442" s="233">
        <v>346530</v>
      </c>
      <c r="G6442" s="233">
        <v>317815</v>
      </c>
      <c r="H6442" s="233">
        <v>314345</v>
      </c>
      <c r="I6442" s="233">
        <v>347498</v>
      </c>
      <c r="J6442" s="233">
        <v>300742</v>
      </c>
      <c r="K6442" s="233">
        <v>226907</v>
      </c>
      <c r="L6442" s="233">
        <v>293696</v>
      </c>
      <c r="M6442" s="233">
        <v>394364</v>
      </c>
      <c r="N6442" s="233">
        <v>343158</v>
      </c>
      <c r="O6442" s="233">
        <v>399763</v>
      </c>
      <c r="P6442" s="234">
        <v>337874</v>
      </c>
    </row>
    <row r="6443" spans="1:16" x14ac:dyDescent="0.25">
      <c r="A6443" s="231" t="s">
        <v>7249</v>
      </c>
      <c r="B6443" s="232" t="s">
        <v>7250</v>
      </c>
      <c r="C6443" s="233">
        <v>105310</v>
      </c>
      <c r="D6443" s="233">
        <v>108194</v>
      </c>
      <c r="E6443" s="233">
        <v>127259</v>
      </c>
      <c r="F6443" s="233">
        <v>133840</v>
      </c>
      <c r="G6443" s="233">
        <v>141814</v>
      </c>
      <c r="H6443" s="233">
        <v>152458</v>
      </c>
      <c r="I6443" s="233">
        <v>167976</v>
      </c>
      <c r="J6443" s="233">
        <v>134697</v>
      </c>
      <c r="K6443" s="233">
        <v>115818</v>
      </c>
      <c r="L6443" s="233">
        <v>166466</v>
      </c>
      <c r="M6443" s="233">
        <v>206502</v>
      </c>
      <c r="N6443" s="233">
        <v>175379</v>
      </c>
      <c r="O6443" s="233">
        <v>182586</v>
      </c>
      <c r="P6443" s="234">
        <v>186095</v>
      </c>
    </row>
    <row r="6444" spans="1:16" x14ac:dyDescent="0.25">
      <c r="A6444" s="231" t="s">
        <v>2125</v>
      </c>
      <c r="B6444" s="232" t="s">
        <v>10021</v>
      </c>
      <c r="C6444" s="233">
        <v>706106</v>
      </c>
      <c r="D6444" s="233">
        <v>671558</v>
      </c>
      <c r="E6444" s="233">
        <v>745408</v>
      </c>
      <c r="F6444" s="233">
        <v>768452</v>
      </c>
      <c r="G6444" s="233">
        <v>715194</v>
      </c>
      <c r="H6444" s="233">
        <v>864198</v>
      </c>
      <c r="I6444" s="233">
        <v>1131120</v>
      </c>
      <c r="J6444" s="233">
        <v>978106</v>
      </c>
      <c r="K6444" s="233">
        <v>552738</v>
      </c>
      <c r="L6444" s="233">
        <v>996352</v>
      </c>
      <c r="M6444" s="233">
        <v>1205426</v>
      </c>
      <c r="N6444" s="233">
        <v>874189</v>
      </c>
      <c r="O6444" s="233">
        <v>1010542</v>
      </c>
      <c r="P6444" s="234">
        <v>961502</v>
      </c>
    </row>
    <row r="6445" spans="1:16" x14ac:dyDescent="0.25">
      <c r="A6445" s="231" t="s">
        <v>2961</v>
      </c>
      <c r="B6445" s="232" t="s">
        <v>10022</v>
      </c>
      <c r="C6445" s="233">
        <v>105921</v>
      </c>
      <c r="D6445" s="233">
        <v>125298</v>
      </c>
      <c r="E6445" s="233">
        <v>138133</v>
      </c>
      <c r="F6445" s="233">
        <v>165442</v>
      </c>
      <c r="G6445" s="233">
        <v>138319</v>
      </c>
      <c r="H6445" s="233">
        <v>159107</v>
      </c>
      <c r="I6445" s="233">
        <v>171202</v>
      </c>
      <c r="J6445" s="233">
        <v>128321</v>
      </c>
      <c r="K6445" s="233">
        <v>104515</v>
      </c>
      <c r="L6445" s="233">
        <v>137802</v>
      </c>
      <c r="M6445" s="233">
        <v>123916</v>
      </c>
      <c r="N6445" s="233">
        <v>105784</v>
      </c>
      <c r="O6445" s="233">
        <v>108792</v>
      </c>
      <c r="P6445" s="234">
        <v>62974</v>
      </c>
    </row>
    <row r="6446" spans="1:16" x14ac:dyDescent="0.25">
      <c r="A6446" s="231" t="s">
        <v>2729</v>
      </c>
      <c r="B6446" s="232" t="s">
        <v>10023</v>
      </c>
      <c r="C6446" s="233">
        <v>620700</v>
      </c>
      <c r="D6446" s="233">
        <v>663101</v>
      </c>
      <c r="E6446" s="233">
        <v>729494</v>
      </c>
      <c r="F6446" s="233">
        <v>749579</v>
      </c>
      <c r="G6446" s="233">
        <v>822975</v>
      </c>
      <c r="H6446" s="233">
        <v>764844</v>
      </c>
      <c r="I6446" s="233">
        <v>813662</v>
      </c>
      <c r="J6446" s="233">
        <v>718623</v>
      </c>
      <c r="K6446" s="233">
        <v>523415</v>
      </c>
      <c r="L6446" s="233">
        <v>813255</v>
      </c>
      <c r="M6446" s="233">
        <v>871338</v>
      </c>
      <c r="N6446" s="233">
        <v>741145</v>
      </c>
      <c r="O6446" s="233">
        <v>803904</v>
      </c>
      <c r="P6446" s="234">
        <v>846840</v>
      </c>
    </row>
    <row r="6447" spans="1:16" x14ac:dyDescent="0.25">
      <c r="A6447" s="231" t="s">
        <v>8931</v>
      </c>
      <c r="B6447" s="232" t="s">
        <v>10024</v>
      </c>
      <c r="C6447" s="233">
        <v>458386</v>
      </c>
      <c r="D6447" s="233">
        <v>518577</v>
      </c>
      <c r="E6447" s="233">
        <v>587480</v>
      </c>
      <c r="F6447" s="233">
        <v>664788</v>
      </c>
      <c r="G6447" s="233">
        <v>648839</v>
      </c>
      <c r="H6447" s="233">
        <v>715966</v>
      </c>
      <c r="I6447" s="233">
        <v>790147</v>
      </c>
      <c r="J6447" s="233">
        <v>721448</v>
      </c>
      <c r="K6447" s="233">
        <v>235732</v>
      </c>
      <c r="L6447" s="233">
        <v>365238</v>
      </c>
      <c r="M6447" s="233">
        <v>441199</v>
      </c>
      <c r="N6447" s="233">
        <v>412838</v>
      </c>
      <c r="O6447" s="233">
        <v>461141</v>
      </c>
      <c r="P6447" s="234">
        <v>535416</v>
      </c>
    </row>
    <row r="6448" spans="1:16" x14ac:dyDescent="0.25">
      <c r="A6448" s="231" t="s">
        <v>2153</v>
      </c>
      <c r="B6448" s="232" t="s">
        <v>10025</v>
      </c>
      <c r="C6448" s="233">
        <v>354021</v>
      </c>
      <c r="D6448" s="233">
        <v>378909</v>
      </c>
      <c r="E6448" s="233">
        <v>439990</v>
      </c>
      <c r="F6448" s="233">
        <v>465729</v>
      </c>
      <c r="G6448" s="233">
        <v>506526</v>
      </c>
      <c r="H6448" s="233">
        <v>557956</v>
      </c>
      <c r="I6448" s="233">
        <v>581644</v>
      </c>
      <c r="J6448" s="233">
        <v>519170</v>
      </c>
      <c r="K6448" s="233">
        <v>387438</v>
      </c>
      <c r="L6448" s="233">
        <v>563931</v>
      </c>
      <c r="M6448" s="233">
        <v>621510</v>
      </c>
      <c r="N6448" s="233">
        <v>534427</v>
      </c>
      <c r="O6448" s="233">
        <v>588777</v>
      </c>
      <c r="P6448" s="234">
        <v>601550</v>
      </c>
    </row>
    <row r="6449" spans="1:16" x14ac:dyDescent="0.25">
      <c r="A6449" s="231" t="s">
        <v>1032</v>
      </c>
      <c r="B6449" s="232" t="s">
        <v>3918</v>
      </c>
      <c r="C6449" s="233">
        <v>4009446</v>
      </c>
      <c r="D6449" s="233">
        <v>4587166</v>
      </c>
      <c r="E6449" s="233">
        <v>5864945</v>
      </c>
      <c r="F6449" s="233">
        <v>7310655</v>
      </c>
      <c r="G6449" s="233">
        <v>7968170</v>
      </c>
      <c r="H6449" s="233">
        <v>8513906</v>
      </c>
      <c r="I6449" s="233">
        <v>9606401</v>
      </c>
      <c r="J6449" s="233">
        <v>9282877</v>
      </c>
      <c r="K6449" s="233">
        <v>7881137</v>
      </c>
      <c r="L6449" s="233">
        <v>8372459</v>
      </c>
      <c r="M6449" s="233">
        <v>8846740</v>
      </c>
      <c r="N6449" s="233">
        <v>8638538</v>
      </c>
      <c r="O6449" s="233">
        <v>8532845</v>
      </c>
      <c r="P6449" s="234">
        <v>8749643</v>
      </c>
    </row>
    <row r="6450" spans="1:16" x14ac:dyDescent="0.25">
      <c r="A6450" s="231" t="s">
        <v>2674</v>
      </c>
      <c r="B6450" s="232" t="s">
        <v>3924</v>
      </c>
      <c r="C6450" s="233">
        <v>295727</v>
      </c>
      <c r="D6450" s="233">
        <v>351408</v>
      </c>
      <c r="E6450" s="233">
        <v>404258</v>
      </c>
      <c r="F6450" s="233">
        <v>464497</v>
      </c>
      <c r="G6450" s="233">
        <v>568345</v>
      </c>
      <c r="H6450" s="233">
        <v>671266</v>
      </c>
      <c r="I6450" s="233">
        <v>867243</v>
      </c>
      <c r="J6450" s="233">
        <v>1039112</v>
      </c>
      <c r="K6450" s="233">
        <v>939553</v>
      </c>
      <c r="L6450" s="233">
        <v>1219898</v>
      </c>
      <c r="M6450" s="233">
        <v>1327996</v>
      </c>
      <c r="N6450" s="233">
        <v>1360194</v>
      </c>
      <c r="O6450" s="233">
        <v>1496860</v>
      </c>
      <c r="P6450" s="234">
        <v>1665191</v>
      </c>
    </row>
    <row r="6451" spans="1:16" x14ac:dyDescent="0.25">
      <c r="A6451" s="231" t="s">
        <v>2141</v>
      </c>
      <c r="B6451" s="232" t="s">
        <v>3926</v>
      </c>
      <c r="C6451" s="233">
        <v>611981</v>
      </c>
      <c r="D6451" s="233">
        <v>724743</v>
      </c>
      <c r="E6451" s="233">
        <v>739108</v>
      </c>
      <c r="F6451" s="233">
        <v>797201</v>
      </c>
      <c r="G6451" s="233">
        <v>881159</v>
      </c>
      <c r="H6451" s="233">
        <v>821815</v>
      </c>
      <c r="I6451" s="233">
        <v>805003</v>
      </c>
      <c r="J6451" s="233">
        <v>726752</v>
      </c>
      <c r="K6451" s="233">
        <v>470525</v>
      </c>
      <c r="L6451" s="233">
        <v>584904</v>
      </c>
      <c r="M6451" s="233">
        <v>652662</v>
      </c>
      <c r="N6451" s="233">
        <v>624639</v>
      </c>
      <c r="O6451" s="233">
        <v>707626</v>
      </c>
      <c r="P6451" s="234">
        <v>733893</v>
      </c>
    </row>
    <row r="6452" spans="1:16" x14ac:dyDescent="0.25">
      <c r="A6452" s="231" t="s">
        <v>1817</v>
      </c>
      <c r="B6452" s="232" t="s">
        <v>6099</v>
      </c>
      <c r="C6452" s="233">
        <v>770790</v>
      </c>
      <c r="D6452" s="233">
        <v>906180</v>
      </c>
      <c r="E6452" s="233">
        <v>967513</v>
      </c>
      <c r="F6452" s="233">
        <v>987319</v>
      </c>
      <c r="G6452" s="233">
        <v>1146674</v>
      </c>
      <c r="H6452" s="233">
        <v>1081554</v>
      </c>
      <c r="I6452" s="233">
        <v>1160632</v>
      </c>
      <c r="J6452" s="233">
        <v>973636</v>
      </c>
      <c r="K6452" s="233">
        <v>753471</v>
      </c>
      <c r="L6452" s="233">
        <v>966705</v>
      </c>
      <c r="M6452" s="233">
        <v>1047444</v>
      </c>
      <c r="N6452" s="233">
        <v>999580</v>
      </c>
      <c r="O6452" s="233">
        <v>1080357</v>
      </c>
      <c r="P6452" s="234">
        <v>1110801</v>
      </c>
    </row>
    <row r="6453" spans="1:16" x14ac:dyDescent="0.25">
      <c r="A6453" s="231" t="s">
        <v>2060</v>
      </c>
      <c r="B6453" s="232" t="s">
        <v>6100</v>
      </c>
      <c r="C6453" s="233">
        <v>518584</v>
      </c>
      <c r="D6453" s="233">
        <v>557194</v>
      </c>
      <c r="E6453" s="233">
        <v>661314</v>
      </c>
      <c r="F6453" s="233">
        <v>749928</v>
      </c>
      <c r="G6453" s="233">
        <v>811501</v>
      </c>
      <c r="H6453" s="233">
        <v>855017</v>
      </c>
      <c r="I6453" s="233">
        <v>1068795</v>
      </c>
      <c r="J6453" s="233">
        <v>988802</v>
      </c>
      <c r="K6453" s="233">
        <v>777594</v>
      </c>
      <c r="L6453" s="233">
        <v>1021610</v>
      </c>
      <c r="M6453" s="233">
        <v>870337</v>
      </c>
      <c r="N6453" s="233">
        <v>825824</v>
      </c>
      <c r="O6453" s="233">
        <v>867898</v>
      </c>
      <c r="P6453" s="234">
        <v>864229</v>
      </c>
    </row>
    <row r="6454" spans="1:16" x14ac:dyDescent="0.25">
      <c r="A6454" s="231" t="s">
        <v>1796</v>
      </c>
      <c r="B6454" s="232" t="s">
        <v>3912</v>
      </c>
      <c r="C6454" s="233">
        <v>740168</v>
      </c>
      <c r="D6454" s="233">
        <v>744253</v>
      </c>
      <c r="E6454" s="233">
        <v>788451</v>
      </c>
      <c r="F6454" s="233">
        <v>809817</v>
      </c>
      <c r="G6454" s="233">
        <v>824464</v>
      </c>
      <c r="H6454" s="233">
        <v>832170</v>
      </c>
      <c r="I6454" s="233">
        <v>855602</v>
      </c>
      <c r="J6454" s="233">
        <v>842616</v>
      </c>
      <c r="K6454" s="233">
        <v>728790</v>
      </c>
      <c r="L6454" s="233">
        <v>886617</v>
      </c>
      <c r="M6454" s="233">
        <v>966424</v>
      </c>
      <c r="N6454" s="233">
        <v>995244</v>
      </c>
      <c r="O6454" s="233">
        <v>1024588</v>
      </c>
      <c r="P6454" s="234">
        <v>1171572</v>
      </c>
    </row>
    <row r="6455" spans="1:16" x14ac:dyDescent="0.25">
      <c r="A6455" s="231" t="s">
        <v>1894</v>
      </c>
      <c r="B6455" s="232" t="s">
        <v>3913</v>
      </c>
      <c r="C6455" s="233">
        <v>400959</v>
      </c>
      <c r="D6455" s="233">
        <v>461231</v>
      </c>
      <c r="E6455" s="233">
        <v>482909</v>
      </c>
      <c r="F6455" s="233">
        <v>528082</v>
      </c>
      <c r="G6455" s="233">
        <v>604133</v>
      </c>
      <c r="H6455" s="233">
        <v>611501</v>
      </c>
      <c r="I6455" s="233">
        <v>684788</v>
      </c>
      <c r="J6455" s="233">
        <v>658242</v>
      </c>
      <c r="K6455" s="233">
        <v>443957</v>
      </c>
      <c r="L6455" s="233">
        <v>803400</v>
      </c>
      <c r="M6455" s="233">
        <v>975973</v>
      </c>
      <c r="N6455" s="233">
        <v>881126</v>
      </c>
      <c r="O6455" s="233">
        <v>1042524</v>
      </c>
      <c r="P6455" s="234">
        <v>1185989</v>
      </c>
    </row>
    <row r="6456" spans="1:16" x14ac:dyDescent="0.25">
      <c r="A6456" s="231" t="s">
        <v>1304</v>
      </c>
      <c r="B6456" s="232" t="s">
        <v>3914</v>
      </c>
      <c r="C6456" s="233">
        <v>1613052</v>
      </c>
      <c r="D6456" s="233">
        <v>1573177</v>
      </c>
      <c r="E6456" s="233">
        <v>1604456</v>
      </c>
      <c r="F6456" s="233">
        <v>1712173</v>
      </c>
      <c r="G6456" s="233">
        <v>1757388</v>
      </c>
      <c r="H6456" s="233">
        <v>1879322</v>
      </c>
      <c r="I6456" s="233">
        <v>1865376</v>
      </c>
      <c r="J6456" s="233">
        <v>1529737</v>
      </c>
      <c r="K6456" s="233">
        <v>961562</v>
      </c>
      <c r="L6456" s="233">
        <v>1470457</v>
      </c>
      <c r="M6456" s="233">
        <v>1725954</v>
      </c>
      <c r="N6456" s="233">
        <v>1524660</v>
      </c>
      <c r="O6456" s="233">
        <v>1664458</v>
      </c>
      <c r="P6456" s="234">
        <v>1699712</v>
      </c>
    </row>
    <row r="6457" spans="1:16" x14ac:dyDescent="0.25">
      <c r="A6457" s="231" t="s">
        <v>2586</v>
      </c>
      <c r="B6457" s="232" t="s">
        <v>3915</v>
      </c>
      <c r="C6457" s="233">
        <v>185257</v>
      </c>
      <c r="D6457" s="233">
        <v>190139</v>
      </c>
      <c r="E6457" s="233">
        <v>229792</v>
      </c>
      <c r="F6457" s="233">
        <v>261833</v>
      </c>
      <c r="G6457" s="233">
        <v>242424</v>
      </c>
      <c r="H6457" s="233">
        <v>241557</v>
      </c>
      <c r="I6457" s="233">
        <v>260569</v>
      </c>
      <c r="J6457" s="233">
        <v>240702</v>
      </c>
      <c r="K6457" s="233">
        <v>202553</v>
      </c>
      <c r="L6457" s="233">
        <v>237221</v>
      </c>
      <c r="M6457" s="233">
        <v>261476</v>
      </c>
      <c r="N6457" s="233">
        <v>252126</v>
      </c>
      <c r="O6457" s="233">
        <v>259885</v>
      </c>
      <c r="P6457" s="234">
        <v>276228</v>
      </c>
    </row>
    <row r="6458" spans="1:16" x14ac:dyDescent="0.25">
      <c r="A6458" s="231" t="s">
        <v>1813</v>
      </c>
      <c r="B6458" s="232" t="s">
        <v>3916</v>
      </c>
      <c r="C6458" s="233">
        <v>645180</v>
      </c>
      <c r="D6458" s="233">
        <v>671243</v>
      </c>
      <c r="E6458" s="233">
        <v>783857</v>
      </c>
      <c r="F6458" s="233">
        <v>870058</v>
      </c>
      <c r="G6458" s="233">
        <v>925560</v>
      </c>
      <c r="H6458" s="233">
        <v>926560</v>
      </c>
      <c r="I6458" s="233">
        <v>972247</v>
      </c>
      <c r="J6458" s="233">
        <v>814715</v>
      </c>
      <c r="K6458" s="233">
        <v>558275</v>
      </c>
      <c r="L6458" s="233">
        <v>867576</v>
      </c>
      <c r="M6458" s="233">
        <v>1029046</v>
      </c>
      <c r="N6458" s="233">
        <v>969849</v>
      </c>
      <c r="O6458" s="233">
        <v>1046084</v>
      </c>
      <c r="P6458" s="234">
        <v>1075889</v>
      </c>
    </row>
    <row r="6459" spans="1:16" x14ac:dyDescent="0.25">
      <c r="A6459" s="231" t="s">
        <v>2569</v>
      </c>
      <c r="B6459" s="232" t="s">
        <v>6112</v>
      </c>
      <c r="C6459" s="233">
        <v>166283</v>
      </c>
      <c r="D6459" s="233">
        <v>167729</v>
      </c>
      <c r="E6459" s="233">
        <v>164127</v>
      </c>
      <c r="F6459" s="233">
        <v>184320</v>
      </c>
      <c r="G6459" s="233">
        <v>186712</v>
      </c>
      <c r="H6459" s="233">
        <v>179412</v>
      </c>
      <c r="I6459" s="233">
        <v>196898</v>
      </c>
      <c r="J6459" s="233">
        <v>189813</v>
      </c>
      <c r="K6459" s="233">
        <v>136017</v>
      </c>
      <c r="L6459" s="233">
        <v>179399</v>
      </c>
      <c r="M6459" s="233">
        <v>221648</v>
      </c>
      <c r="N6459" s="233">
        <v>190414</v>
      </c>
      <c r="O6459" s="233">
        <v>217584</v>
      </c>
      <c r="P6459" s="234">
        <v>225125</v>
      </c>
    </row>
    <row r="6460" spans="1:16" x14ac:dyDescent="0.25">
      <c r="A6460" s="231" t="s">
        <v>2335</v>
      </c>
      <c r="B6460" s="232" t="s">
        <v>10026</v>
      </c>
      <c r="C6460" s="233">
        <v>595944</v>
      </c>
      <c r="D6460" s="233">
        <v>563800</v>
      </c>
      <c r="E6460" s="233">
        <v>661804</v>
      </c>
      <c r="F6460" s="233">
        <v>1134446</v>
      </c>
      <c r="G6460" s="233">
        <v>1435747</v>
      </c>
      <c r="H6460" s="233">
        <v>1740530</v>
      </c>
      <c r="I6460" s="233">
        <v>1747692</v>
      </c>
      <c r="J6460" s="233">
        <v>2135181</v>
      </c>
      <c r="K6460" s="233">
        <v>1739296</v>
      </c>
      <c r="L6460" s="233">
        <v>1611045</v>
      </c>
      <c r="M6460" s="233">
        <v>1832482</v>
      </c>
      <c r="N6460" s="233">
        <v>1746656</v>
      </c>
      <c r="O6460" s="233">
        <v>1825869</v>
      </c>
      <c r="P6460" s="234">
        <v>1867832</v>
      </c>
    </row>
    <row r="6461" spans="1:16" x14ac:dyDescent="0.25">
      <c r="A6461" s="231" t="s">
        <v>425</v>
      </c>
      <c r="B6461" s="232" t="s">
        <v>6115</v>
      </c>
      <c r="C6461" s="233">
        <v>811878</v>
      </c>
      <c r="D6461" s="233">
        <v>850551</v>
      </c>
      <c r="E6461" s="233">
        <v>1020950</v>
      </c>
      <c r="F6461" s="233">
        <v>1202746</v>
      </c>
      <c r="G6461" s="233">
        <v>1484118</v>
      </c>
      <c r="H6461" s="233">
        <v>1833787</v>
      </c>
      <c r="I6461" s="233">
        <v>2337506</v>
      </c>
      <c r="J6461" s="233">
        <v>2974826</v>
      </c>
      <c r="K6461" s="233">
        <v>2381174</v>
      </c>
      <c r="L6461" s="233">
        <v>2412974</v>
      </c>
      <c r="M6461" s="233">
        <v>2414729</v>
      </c>
      <c r="N6461" s="233">
        <v>2131954</v>
      </c>
      <c r="O6461" s="233">
        <v>1864640</v>
      </c>
      <c r="P6461" s="234">
        <v>1854335</v>
      </c>
    </row>
    <row r="6462" spans="1:16" x14ac:dyDescent="0.25">
      <c r="A6462" s="231" t="s">
        <v>2682</v>
      </c>
      <c r="B6462" s="232" t="s">
        <v>6117</v>
      </c>
      <c r="C6462" s="233">
        <v>411676</v>
      </c>
      <c r="D6462" s="233">
        <v>367562</v>
      </c>
      <c r="E6462" s="233">
        <v>427010</v>
      </c>
      <c r="F6462" s="233">
        <v>426895</v>
      </c>
      <c r="G6462" s="233">
        <v>483800</v>
      </c>
      <c r="H6462" s="233">
        <v>546894</v>
      </c>
      <c r="I6462" s="233">
        <v>653377</v>
      </c>
      <c r="J6462" s="233">
        <v>692296</v>
      </c>
      <c r="K6462" s="233">
        <v>314668</v>
      </c>
      <c r="L6462" s="233">
        <v>339116</v>
      </c>
      <c r="M6462" s="233">
        <v>459997</v>
      </c>
      <c r="N6462" s="233">
        <v>451194</v>
      </c>
      <c r="O6462" s="233">
        <v>380237</v>
      </c>
      <c r="P6462" s="234">
        <v>374865</v>
      </c>
    </row>
    <row r="6463" spans="1:16" x14ac:dyDescent="0.25">
      <c r="A6463" s="231" t="s">
        <v>1879</v>
      </c>
      <c r="B6463" s="232" t="s">
        <v>4034</v>
      </c>
      <c r="C6463" s="233">
        <v>209792</v>
      </c>
      <c r="D6463" s="233">
        <v>206141</v>
      </c>
      <c r="E6463" s="233">
        <v>244900</v>
      </c>
      <c r="F6463" s="233">
        <v>308958</v>
      </c>
      <c r="G6463" s="233">
        <v>337130</v>
      </c>
      <c r="H6463" s="233">
        <v>408112</v>
      </c>
      <c r="I6463" s="233">
        <v>461068</v>
      </c>
      <c r="J6463" s="233">
        <v>537647</v>
      </c>
      <c r="K6463" s="233">
        <v>358589</v>
      </c>
      <c r="L6463" s="233">
        <v>451094</v>
      </c>
      <c r="M6463" s="233">
        <v>441550</v>
      </c>
      <c r="N6463" s="233">
        <v>413718</v>
      </c>
      <c r="O6463" s="233">
        <v>345713</v>
      </c>
      <c r="P6463" s="234">
        <v>303775</v>
      </c>
    </row>
    <row r="6464" spans="1:16" x14ac:dyDescent="0.25">
      <c r="A6464" s="231" t="s">
        <v>773</v>
      </c>
      <c r="B6464" s="232" t="s">
        <v>4035</v>
      </c>
      <c r="C6464" s="233">
        <v>236951</v>
      </c>
      <c r="D6464" s="233">
        <v>255494</v>
      </c>
      <c r="E6464" s="233">
        <v>301371</v>
      </c>
      <c r="F6464" s="233">
        <v>393918</v>
      </c>
      <c r="G6464" s="233">
        <v>363244</v>
      </c>
      <c r="H6464" s="233">
        <v>434363</v>
      </c>
      <c r="I6464" s="233">
        <v>489823</v>
      </c>
      <c r="J6464" s="233">
        <v>514414</v>
      </c>
      <c r="K6464" s="233">
        <v>332889</v>
      </c>
      <c r="L6464" s="233">
        <v>419266</v>
      </c>
      <c r="M6464" s="233">
        <v>417633</v>
      </c>
      <c r="N6464" s="233">
        <v>531108</v>
      </c>
      <c r="O6464" s="233">
        <v>441352</v>
      </c>
      <c r="P6464" s="234">
        <v>561522</v>
      </c>
    </row>
    <row r="6465" spans="1:16" x14ac:dyDescent="0.25">
      <c r="A6465" s="231" t="s">
        <v>2697</v>
      </c>
      <c r="B6465" s="232" t="s">
        <v>6041</v>
      </c>
      <c r="C6465" s="233">
        <v>51490</v>
      </c>
      <c r="D6465" s="233">
        <v>48236</v>
      </c>
      <c r="E6465" s="233">
        <v>46449</v>
      </c>
      <c r="F6465" s="233">
        <v>55754</v>
      </c>
      <c r="G6465" s="233">
        <v>90858</v>
      </c>
      <c r="H6465" s="233">
        <v>107952</v>
      </c>
      <c r="I6465" s="233">
        <v>167438</v>
      </c>
      <c r="J6465" s="233">
        <v>150706</v>
      </c>
      <c r="K6465" s="233">
        <v>100295</v>
      </c>
      <c r="L6465" s="233">
        <v>119007</v>
      </c>
      <c r="M6465" s="233">
        <v>140405</v>
      </c>
      <c r="N6465" s="233">
        <v>119425</v>
      </c>
      <c r="O6465" s="233">
        <v>111087</v>
      </c>
      <c r="P6465" s="234">
        <v>77949</v>
      </c>
    </row>
    <row r="6466" spans="1:16" x14ac:dyDescent="0.25">
      <c r="A6466" s="231" t="s">
        <v>2448</v>
      </c>
      <c r="B6466" s="232" t="s">
        <v>6043</v>
      </c>
      <c r="C6466" s="233">
        <v>81000</v>
      </c>
      <c r="D6466" s="233">
        <v>70394</v>
      </c>
      <c r="E6466" s="233">
        <v>70231</v>
      </c>
      <c r="F6466" s="233">
        <v>76588</v>
      </c>
      <c r="G6466" s="233">
        <v>78612</v>
      </c>
      <c r="H6466" s="233">
        <v>98311</v>
      </c>
      <c r="I6466" s="233">
        <v>101967</v>
      </c>
      <c r="J6466" s="233">
        <v>103536</v>
      </c>
      <c r="K6466" s="233">
        <v>82411</v>
      </c>
      <c r="L6466" s="233">
        <v>93481</v>
      </c>
      <c r="M6466" s="233">
        <v>92562</v>
      </c>
      <c r="N6466" s="233">
        <v>93692</v>
      </c>
      <c r="O6466" s="233">
        <v>78748</v>
      </c>
      <c r="P6466" s="234">
        <v>80025</v>
      </c>
    </row>
    <row r="6467" spans="1:16" x14ac:dyDescent="0.25">
      <c r="A6467" s="231" t="s">
        <v>1764</v>
      </c>
      <c r="B6467" s="232" t="s">
        <v>6692</v>
      </c>
      <c r="C6467" s="233">
        <v>281366</v>
      </c>
      <c r="D6467" s="233">
        <v>297453</v>
      </c>
      <c r="E6467" s="233">
        <v>309535</v>
      </c>
      <c r="F6467" s="233">
        <v>348042</v>
      </c>
      <c r="G6467" s="233">
        <v>367555</v>
      </c>
      <c r="H6467" s="233">
        <v>377933</v>
      </c>
      <c r="I6467" s="233">
        <v>407736</v>
      </c>
      <c r="J6467" s="233">
        <v>452737</v>
      </c>
      <c r="K6467" s="233">
        <v>289368</v>
      </c>
      <c r="L6467" s="233">
        <v>297858</v>
      </c>
      <c r="M6467" s="233">
        <v>383510</v>
      </c>
      <c r="N6467" s="233">
        <v>359404</v>
      </c>
      <c r="O6467" s="233">
        <v>309216</v>
      </c>
      <c r="P6467" s="234">
        <v>304494</v>
      </c>
    </row>
    <row r="6468" spans="1:16" x14ac:dyDescent="0.25">
      <c r="A6468" s="231" t="s">
        <v>7550</v>
      </c>
      <c r="B6468" s="232" t="s">
        <v>7551</v>
      </c>
      <c r="C6468" s="233">
        <v>142240</v>
      </c>
      <c r="D6468" s="233">
        <v>163564</v>
      </c>
      <c r="E6468" s="233">
        <v>159490</v>
      </c>
      <c r="F6468" s="233">
        <v>195860</v>
      </c>
      <c r="G6468" s="233">
        <v>220946</v>
      </c>
      <c r="H6468" s="233">
        <v>248391</v>
      </c>
      <c r="I6468" s="233">
        <v>246578</v>
      </c>
      <c r="J6468" s="233">
        <v>349225</v>
      </c>
      <c r="K6468" s="233">
        <v>188895</v>
      </c>
      <c r="L6468" s="233">
        <v>241579</v>
      </c>
      <c r="M6468" s="233">
        <v>237926</v>
      </c>
      <c r="N6468" s="233">
        <v>235981</v>
      </c>
      <c r="O6468" s="233">
        <v>190456</v>
      </c>
      <c r="P6468" s="234">
        <v>198632</v>
      </c>
    </row>
    <row r="6469" spans="1:16" x14ac:dyDescent="0.25">
      <c r="A6469" s="231" t="s">
        <v>2208</v>
      </c>
      <c r="B6469" s="232" t="s">
        <v>6928</v>
      </c>
      <c r="C6469" s="233">
        <v>302721</v>
      </c>
      <c r="D6469" s="233">
        <v>283202</v>
      </c>
      <c r="E6469" s="233">
        <v>282706</v>
      </c>
      <c r="F6469" s="233">
        <v>318394</v>
      </c>
      <c r="G6469" s="233">
        <v>349091</v>
      </c>
      <c r="H6469" s="233">
        <v>334280</v>
      </c>
      <c r="I6469" s="233">
        <v>349782</v>
      </c>
      <c r="J6469" s="233">
        <v>406735</v>
      </c>
      <c r="K6469" s="233">
        <v>282792</v>
      </c>
      <c r="L6469" s="233">
        <v>274690</v>
      </c>
      <c r="M6469" s="233">
        <v>367555</v>
      </c>
      <c r="N6469" s="233">
        <v>406088</v>
      </c>
      <c r="O6469" s="233">
        <v>316808</v>
      </c>
      <c r="P6469" s="234">
        <v>274038</v>
      </c>
    </row>
    <row r="6470" spans="1:16" x14ac:dyDescent="0.25">
      <c r="A6470" s="231" t="s">
        <v>8593</v>
      </c>
      <c r="B6470" s="232" t="s">
        <v>8594</v>
      </c>
      <c r="C6470" s="233">
        <v>118314</v>
      </c>
      <c r="D6470" s="233">
        <v>97195</v>
      </c>
      <c r="E6470" s="233">
        <v>113258</v>
      </c>
      <c r="F6470" s="233">
        <v>143682</v>
      </c>
      <c r="G6470" s="233">
        <v>222673</v>
      </c>
      <c r="H6470" s="233">
        <v>214389</v>
      </c>
      <c r="I6470" s="233">
        <v>193733</v>
      </c>
      <c r="J6470" s="233">
        <v>222808</v>
      </c>
      <c r="K6470" s="233">
        <v>104840</v>
      </c>
      <c r="L6470" s="233">
        <v>182730</v>
      </c>
      <c r="M6470" s="233">
        <v>314107</v>
      </c>
      <c r="N6470" s="233">
        <v>312649</v>
      </c>
      <c r="O6470" s="233">
        <v>271578</v>
      </c>
      <c r="P6470" s="234">
        <v>284085</v>
      </c>
    </row>
    <row r="6471" spans="1:16" x14ac:dyDescent="0.25">
      <c r="A6471" s="231" t="s">
        <v>1999</v>
      </c>
      <c r="B6471" s="232" t="s">
        <v>4049</v>
      </c>
      <c r="C6471" s="233">
        <v>116847</v>
      </c>
      <c r="D6471" s="233">
        <v>108973</v>
      </c>
      <c r="E6471" s="233">
        <v>116674</v>
      </c>
      <c r="F6471" s="233">
        <v>147358</v>
      </c>
      <c r="G6471" s="233">
        <v>150730</v>
      </c>
      <c r="H6471" s="233">
        <v>166595</v>
      </c>
      <c r="I6471" s="233">
        <v>197256</v>
      </c>
      <c r="J6471" s="233">
        <v>213494</v>
      </c>
      <c r="K6471" s="233">
        <v>132518</v>
      </c>
      <c r="L6471" s="233">
        <v>141292</v>
      </c>
      <c r="M6471" s="233">
        <v>166792</v>
      </c>
      <c r="N6471" s="233">
        <v>180135</v>
      </c>
      <c r="O6471" s="233">
        <v>181244</v>
      </c>
      <c r="P6471" s="234">
        <v>193909</v>
      </c>
    </row>
    <row r="6472" spans="1:16" x14ac:dyDescent="0.25">
      <c r="A6472" s="231" t="s">
        <v>2103</v>
      </c>
      <c r="B6472" s="232" t="s">
        <v>4036</v>
      </c>
      <c r="C6472" s="233">
        <v>438949</v>
      </c>
      <c r="D6472" s="233">
        <v>410324</v>
      </c>
      <c r="E6472" s="233">
        <v>470449</v>
      </c>
      <c r="F6472" s="233">
        <v>586427</v>
      </c>
      <c r="G6472" s="233">
        <v>708240</v>
      </c>
      <c r="H6472" s="233">
        <v>757712</v>
      </c>
      <c r="I6472" s="233">
        <v>840265</v>
      </c>
      <c r="J6472" s="233">
        <v>923445</v>
      </c>
      <c r="K6472" s="233">
        <v>525819</v>
      </c>
      <c r="L6472" s="233">
        <v>728966</v>
      </c>
      <c r="M6472" s="233">
        <v>1142852</v>
      </c>
      <c r="N6472" s="233">
        <v>1271192</v>
      </c>
      <c r="O6472" s="233">
        <v>955906</v>
      </c>
      <c r="P6472" s="234">
        <v>1011321</v>
      </c>
    </row>
    <row r="6473" spans="1:16" x14ac:dyDescent="0.25">
      <c r="A6473" s="231" t="s">
        <v>8158</v>
      </c>
      <c r="B6473" s="232" t="s">
        <v>8159</v>
      </c>
      <c r="C6473" s="233">
        <v>66466</v>
      </c>
      <c r="D6473" s="233">
        <v>73984</v>
      </c>
      <c r="E6473" s="233">
        <v>58408</v>
      </c>
      <c r="F6473" s="233">
        <v>57798</v>
      </c>
      <c r="G6473" s="233">
        <v>71323</v>
      </c>
      <c r="H6473" s="233">
        <v>94353</v>
      </c>
      <c r="I6473" s="233">
        <v>97559</v>
      </c>
      <c r="J6473" s="233">
        <v>141717</v>
      </c>
      <c r="K6473" s="233">
        <v>78448</v>
      </c>
      <c r="L6473" s="233">
        <v>102718</v>
      </c>
      <c r="M6473" s="233">
        <v>175951</v>
      </c>
      <c r="N6473" s="233">
        <v>146232</v>
      </c>
      <c r="O6473" s="233">
        <v>157457</v>
      </c>
      <c r="P6473" s="234">
        <v>134028</v>
      </c>
    </row>
    <row r="6474" spans="1:16" x14ac:dyDescent="0.25">
      <c r="A6474" s="231" t="s">
        <v>2733</v>
      </c>
      <c r="B6474" s="232" t="s">
        <v>4037</v>
      </c>
      <c r="C6474" s="233">
        <v>414502</v>
      </c>
      <c r="D6474" s="233">
        <v>380935</v>
      </c>
      <c r="E6474" s="233">
        <v>459691</v>
      </c>
      <c r="F6474" s="233">
        <v>582532</v>
      </c>
      <c r="G6474" s="233">
        <v>758582</v>
      </c>
      <c r="H6474" s="233">
        <v>944628</v>
      </c>
      <c r="I6474" s="233">
        <v>1056425</v>
      </c>
      <c r="J6474" s="233">
        <v>1355285</v>
      </c>
      <c r="K6474" s="233">
        <v>1148970</v>
      </c>
      <c r="L6474" s="233">
        <v>1037906</v>
      </c>
      <c r="M6474" s="233">
        <v>1425612</v>
      </c>
      <c r="N6474" s="233">
        <v>1357955</v>
      </c>
      <c r="O6474" s="233">
        <v>1116234</v>
      </c>
      <c r="P6474" s="234">
        <v>1009612</v>
      </c>
    </row>
    <row r="6475" spans="1:16" x14ac:dyDescent="0.25">
      <c r="A6475" s="231" t="s">
        <v>2220</v>
      </c>
      <c r="B6475" s="232" t="s">
        <v>4038</v>
      </c>
      <c r="C6475" s="233">
        <v>533969</v>
      </c>
      <c r="D6475" s="233">
        <v>489534</v>
      </c>
      <c r="E6475" s="233">
        <v>524482</v>
      </c>
      <c r="F6475" s="233">
        <v>677775</v>
      </c>
      <c r="G6475" s="233">
        <v>823377</v>
      </c>
      <c r="H6475" s="233">
        <v>1029668</v>
      </c>
      <c r="I6475" s="233">
        <v>1258733</v>
      </c>
      <c r="J6475" s="233">
        <v>1260786</v>
      </c>
      <c r="K6475" s="233">
        <v>780961</v>
      </c>
      <c r="L6475" s="233">
        <v>883821</v>
      </c>
      <c r="M6475" s="233">
        <v>1180796</v>
      </c>
      <c r="N6475" s="233">
        <v>1215898</v>
      </c>
      <c r="O6475" s="233">
        <v>1103280</v>
      </c>
      <c r="P6475" s="234">
        <v>1194299</v>
      </c>
    </row>
    <row r="6476" spans="1:16" x14ac:dyDescent="0.25">
      <c r="A6476" s="231" t="s">
        <v>1584</v>
      </c>
      <c r="B6476" s="232" t="s">
        <v>10027</v>
      </c>
      <c r="C6476" s="233">
        <v>718128</v>
      </c>
      <c r="D6476" s="233">
        <v>621403</v>
      </c>
      <c r="E6476" s="233">
        <v>847408</v>
      </c>
      <c r="F6476" s="233">
        <v>1046549</v>
      </c>
      <c r="G6476" s="233">
        <v>1177465</v>
      </c>
      <c r="H6476" s="233">
        <v>1296911</v>
      </c>
      <c r="I6476" s="233">
        <v>1468865</v>
      </c>
      <c r="J6476" s="233">
        <v>1566662</v>
      </c>
      <c r="K6476" s="233">
        <v>1180347</v>
      </c>
      <c r="L6476" s="233">
        <v>1453951</v>
      </c>
      <c r="M6476" s="233">
        <v>1803814</v>
      </c>
      <c r="N6476" s="233">
        <v>2048205</v>
      </c>
      <c r="O6476" s="233">
        <v>1974191</v>
      </c>
      <c r="P6476" s="234">
        <v>1961849</v>
      </c>
    </row>
    <row r="6477" spans="1:16" x14ac:dyDescent="0.25">
      <c r="A6477" s="231" t="s">
        <v>7986</v>
      </c>
      <c r="B6477" s="232" t="s">
        <v>7987</v>
      </c>
      <c r="C6477" s="233">
        <v>668649</v>
      </c>
      <c r="D6477" s="233">
        <v>656426</v>
      </c>
      <c r="E6477" s="233">
        <v>782826</v>
      </c>
      <c r="F6477" s="233">
        <v>1010834</v>
      </c>
      <c r="G6477" s="233">
        <v>1160270</v>
      </c>
      <c r="H6477" s="233">
        <v>1494988</v>
      </c>
      <c r="I6477" s="233">
        <v>1940405</v>
      </c>
      <c r="J6477" s="233">
        <v>2176658</v>
      </c>
      <c r="K6477" s="233">
        <v>1312808</v>
      </c>
      <c r="L6477" s="233">
        <v>1454533</v>
      </c>
      <c r="M6477" s="233">
        <v>2022606</v>
      </c>
      <c r="N6477" s="233">
        <v>2180302</v>
      </c>
      <c r="O6477" s="233">
        <v>2198383</v>
      </c>
      <c r="P6477" s="234">
        <v>2351910</v>
      </c>
    </row>
    <row r="6478" spans="1:16" x14ac:dyDescent="0.25">
      <c r="A6478" s="231" t="s">
        <v>1154</v>
      </c>
      <c r="B6478" s="232" t="s">
        <v>4047</v>
      </c>
      <c r="C6478" s="233">
        <v>659336</v>
      </c>
      <c r="D6478" s="233">
        <v>687395</v>
      </c>
      <c r="E6478" s="233">
        <v>751049</v>
      </c>
      <c r="F6478" s="233">
        <v>824387</v>
      </c>
      <c r="G6478" s="233">
        <v>981427</v>
      </c>
      <c r="H6478" s="233">
        <v>1147785</v>
      </c>
      <c r="I6478" s="233">
        <v>1404778</v>
      </c>
      <c r="J6478" s="233">
        <v>1537814</v>
      </c>
      <c r="K6478" s="233">
        <v>1135698</v>
      </c>
      <c r="L6478" s="233">
        <v>1064573</v>
      </c>
      <c r="M6478" s="233">
        <v>1286020</v>
      </c>
      <c r="N6478" s="233">
        <v>1288072</v>
      </c>
      <c r="O6478" s="233">
        <v>1355570</v>
      </c>
      <c r="P6478" s="234">
        <v>1305785</v>
      </c>
    </row>
    <row r="6479" spans="1:16" x14ac:dyDescent="0.25">
      <c r="A6479" s="231" t="s">
        <v>2432</v>
      </c>
      <c r="B6479" s="232" t="s">
        <v>4048</v>
      </c>
      <c r="C6479" s="233">
        <v>256595</v>
      </c>
      <c r="D6479" s="233">
        <v>272179</v>
      </c>
      <c r="E6479" s="233">
        <v>336259</v>
      </c>
      <c r="F6479" s="233">
        <v>414723</v>
      </c>
      <c r="G6479" s="233">
        <v>508480</v>
      </c>
      <c r="H6479" s="233">
        <v>572255</v>
      </c>
      <c r="I6479" s="233">
        <v>804924</v>
      </c>
      <c r="J6479" s="233">
        <v>831736</v>
      </c>
      <c r="K6479" s="233">
        <v>546139</v>
      </c>
      <c r="L6479" s="233">
        <v>613695</v>
      </c>
      <c r="M6479" s="233">
        <v>727100</v>
      </c>
      <c r="N6479" s="233">
        <v>690629</v>
      </c>
      <c r="O6479" s="233">
        <v>659011</v>
      </c>
      <c r="P6479" s="234">
        <v>565023</v>
      </c>
    </row>
    <row r="6480" spans="1:16" x14ac:dyDescent="0.25">
      <c r="A6480" s="231" t="s">
        <v>2181</v>
      </c>
      <c r="B6480" s="232" t="s">
        <v>6975</v>
      </c>
      <c r="C6480" s="233">
        <v>612301</v>
      </c>
      <c r="D6480" s="233">
        <v>576343</v>
      </c>
      <c r="E6480" s="233">
        <v>642052</v>
      </c>
      <c r="F6480" s="233">
        <v>780035</v>
      </c>
      <c r="G6480" s="233">
        <v>872334</v>
      </c>
      <c r="H6480" s="233">
        <v>872452</v>
      </c>
      <c r="I6480" s="233">
        <v>1095691</v>
      </c>
      <c r="J6480" s="233">
        <v>1267141</v>
      </c>
      <c r="K6480" s="233">
        <v>946593</v>
      </c>
      <c r="L6480" s="233">
        <v>837599</v>
      </c>
      <c r="M6480" s="233">
        <v>1283261</v>
      </c>
      <c r="N6480" s="233">
        <v>1270973</v>
      </c>
      <c r="O6480" s="233">
        <v>1261214</v>
      </c>
      <c r="P6480" s="234">
        <v>1268537</v>
      </c>
    </row>
    <row r="6481" spans="1:16" x14ac:dyDescent="0.25">
      <c r="A6481" s="231" t="s">
        <v>2284</v>
      </c>
      <c r="B6481" s="232" t="s">
        <v>4039</v>
      </c>
      <c r="C6481" s="233">
        <v>324718</v>
      </c>
      <c r="D6481" s="233">
        <v>303494</v>
      </c>
      <c r="E6481" s="233">
        <v>332002</v>
      </c>
      <c r="F6481" s="233">
        <v>376003</v>
      </c>
      <c r="G6481" s="233">
        <v>440902</v>
      </c>
      <c r="H6481" s="233">
        <v>530079</v>
      </c>
      <c r="I6481" s="233">
        <v>514895</v>
      </c>
      <c r="J6481" s="233">
        <v>575413</v>
      </c>
      <c r="K6481" s="233">
        <v>329760</v>
      </c>
      <c r="L6481" s="233">
        <v>389547</v>
      </c>
      <c r="M6481" s="233">
        <v>485330</v>
      </c>
      <c r="N6481" s="233">
        <v>480306</v>
      </c>
      <c r="O6481" s="233">
        <v>373295</v>
      </c>
      <c r="P6481" s="234">
        <v>428297</v>
      </c>
    </row>
    <row r="6482" spans="1:16" x14ac:dyDescent="0.25">
      <c r="A6482" s="231" t="s">
        <v>2293</v>
      </c>
      <c r="B6482" s="232" t="s">
        <v>4041</v>
      </c>
      <c r="C6482" s="233">
        <v>994963</v>
      </c>
      <c r="D6482" s="233">
        <v>834386</v>
      </c>
      <c r="E6482" s="233">
        <v>1111898</v>
      </c>
      <c r="F6482" s="233">
        <v>1785064</v>
      </c>
      <c r="G6482" s="233">
        <v>1547199</v>
      </c>
      <c r="H6482" s="233">
        <v>1902132</v>
      </c>
      <c r="I6482" s="233">
        <v>1241797</v>
      </c>
      <c r="J6482" s="233">
        <v>1244600</v>
      </c>
      <c r="K6482" s="233">
        <v>768854</v>
      </c>
      <c r="L6482" s="233">
        <v>813631</v>
      </c>
      <c r="M6482" s="233">
        <v>1025720</v>
      </c>
      <c r="N6482" s="233">
        <v>992322</v>
      </c>
      <c r="O6482" s="233">
        <v>1019424</v>
      </c>
      <c r="P6482" s="234">
        <v>1089607</v>
      </c>
    </row>
    <row r="6483" spans="1:16" x14ac:dyDescent="0.25">
      <c r="A6483" s="231" t="s">
        <v>1769</v>
      </c>
      <c r="B6483" s="232" t="s">
        <v>4042</v>
      </c>
      <c r="C6483" s="233">
        <v>693274</v>
      </c>
      <c r="D6483" s="233">
        <v>693239</v>
      </c>
      <c r="E6483" s="233">
        <v>802642</v>
      </c>
      <c r="F6483" s="233">
        <v>1134664</v>
      </c>
      <c r="G6483" s="233">
        <v>1123880</v>
      </c>
      <c r="H6483" s="233">
        <v>1224127</v>
      </c>
      <c r="I6483" s="233">
        <v>1313311</v>
      </c>
      <c r="J6483" s="233">
        <v>1516399</v>
      </c>
      <c r="K6483" s="233">
        <v>916593</v>
      </c>
      <c r="L6483" s="233">
        <v>1074039</v>
      </c>
      <c r="M6483" s="233">
        <v>1192348</v>
      </c>
      <c r="N6483" s="233">
        <v>1140686</v>
      </c>
      <c r="O6483" s="233">
        <v>1235331</v>
      </c>
      <c r="P6483" s="234">
        <v>1144732</v>
      </c>
    </row>
    <row r="6484" spans="1:16" x14ac:dyDescent="0.25">
      <c r="A6484" s="231" t="s">
        <v>2793</v>
      </c>
      <c r="B6484" s="232" t="s">
        <v>4043</v>
      </c>
      <c r="C6484" s="233">
        <v>727646</v>
      </c>
      <c r="D6484" s="233">
        <v>725649</v>
      </c>
      <c r="E6484" s="233">
        <v>760802</v>
      </c>
      <c r="F6484" s="233">
        <v>913216</v>
      </c>
      <c r="G6484" s="233">
        <v>1032607</v>
      </c>
      <c r="H6484" s="233">
        <v>1143924</v>
      </c>
      <c r="I6484" s="233">
        <v>1580036</v>
      </c>
      <c r="J6484" s="233">
        <v>1874167</v>
      </c>
      <c r="K6484" s="233">
        <v>1070932</v>
      </c>
      <c r="L6484" s="233">
        <v>1231323</v>
      </c>
      <c r="M6484" s="233">
        <v>1262101</v>
      </c>
      <c r="N6484" s="233">
        <v>1170539</v>
      </c>
      <c r="O6484" s="233">
        <v>1183138</v>
      </c>
      <c r="P6484" s="234">
        <v>1334618</v>
      </c>
    </row>
    <row r="6485" spans="1:16" x14ac:dyDescent="0.25">
      <c r="A6485" s="231" t="s">
        <v>1635</v>
      </c>
      <c r="B6485" s="232" t="s">
        <v>4044</v>
      </c>
      <c r="C6485" s="233">
        <v>943078</v>
      </c>
      <c r="D6485" s="233">
        <v>1030998</v>
      </c>
      <c r="E6485" s="233">
        <v>1134147</v>
      </c>
      <c r="F6485" s="233">
        <v>1339922</v>
      </c>
      <c r="G6485" s="233">
        <v>1409496</v>
      </c>
      <c r="H6485" s="233">
        <v>1581488</v>
      </c>
      <c r="I6485" s="233">
        <v>1870004</v>
      </c>
      <c r="J6485" s="233">
        <v>1893562</v>
      </c>
      <c r="K6485" s="233">
        <v>1193164</v>
      </c>
      <c r="L6485" s="233">
        <v>1473792</v>
      </c>
      <c r="M6485" s="233">
        <v>1702891</v>
      </c>
      <c r="N6485" s="233">
        <v>1645523</v>
      </c>
      <c r="O6485" s="233">
        <v>1707949</v>
      </c>
      <c r="P6485" s="234">
        <v>1883672</v>
      </c>
    </row>
    <row r="6486" spans="1:16" x14ac:dyDescent="0.25">
      <c r="A6486" s="231" t="s">
        <v>1811</v>
      </c>
      <c r="B6486" s="232" t="s">
        <v>6039</v>
      </c>
      <c r="C6486" s="233">
        <v>283226</v>
      </c>
      <c r="D6486" s="233">
        <v>290333</v>
      </c>
      <c r="E6486" s="233">
        <v>331701</v>
      </c>
      <c r="F6486" s="233">
        <v>406676</v>
      </c>
      <c r="G6486" s="233">
        <v>413709</v>
      </c>
      <c r="H6486" s="233">
        <v>452298</v>
      </c>
      <c r="I6486" s="233">
        <v>531011</v>
      </c>
      <c r="J6486" s="233">
        <v>510860</v>
      </c>
      <c r="K6486" s="233">
        <v>279686</v>
      </c>
      <c r="L6486" s="233">
        <v>359567</v>
      </c>
      <c r="M6486" s="233">
        <v>408769</v>
      </c>
      <c r="N6486" s="233">
        <v>355214</v>
      </c>
      <c r="O6486" s="233">
        <v>338481</v>
      </c>
      <c r="P6486" s="234">
        <v>347478</v>
      </c>
    </row>
    <row r="6487" spans="1:16" x14ac:dyDescent="0.25">
      <c r="A6487" s="231" t="s">
        <v>7302</v>
      </c>
      <c r="B6487" s="232" t="s">
        <v>7303</v>
      </c>
      <c r="C6487" s="233">
        <v>248599</v>
      </c>
      <c r="D6487" s="233">
        <v>245918</v>
      </c>
      <c r="E6487" s="233">
        <v>252724</v>
      </c>
      <c r="F6487" s="233">
        <v>273237</v>
      </c>
      <c r="G6487" s="233">
        <v>328172</v>
      </c>
      <c r="H6487" s="233">
        <v>351659</v>
      </c>
      <c r="I6487" s="233">
        <v>485241</v>
      </c>
      <c r="J6487" s="233">
        <v>518246</v>
      </c>
      <c r="K6487" s="233">
        <v>314248</v>
      </c>
      <c r="L6487" s="233">
        <v>299145</v>
      </c>
      <c r="M6487" s="233">
        <v>392264</v>
      </c>
      <c r="N6487" s="233">
        <v>348458</v>
      </c>
      <c r="O6487" s="233">
        <v>424794</v>
      </c>
      <c r="P6487" s="234">
        <v>420889</v>
      </c>
    </row>
    <row r="6488" spans="1:16" x14ac:dyDescent="0.25">
      <c r="A6488" s="231" t="s">
        <v>1410</v>
      </c>
      <c r="B6488" s="232" t="s">
        <v>4051</v>
      </c>
      <c r="C6488" s="233">
        <v>1058311</v>
      </c>
      <c r="D6488" s="233">
        <v>1037976</v>
      </c>
      <c r="E6488" s="233">
        <v>1127918</v>
      </c>
      <c r="F6488" s="233">
        <v>1372948</v>
      </c>
      <c r="G6488" s="233">
        <v>1422779</v>
      </c>
      <c r="H6488" s="233">
        <v>1455726</v>
      </c>
      <c r="I6488" s="233">
        <v>1717617</v>
      </c>
      <c r="J6488" s="233">
        <v>1896665</v>
      </c>
      <c r="K6488" s="233">
        <v>1017178</v>
      </c>
      <c r="L6488" s="233">
        <v>1094217</v>
      </c>
      <c r="M6488" s="233">
        <v>1380791</v>
      </c>
      <c r="N6488" s="233">
        <v>1201110</v>
      </c>
      <c r="O6488" s="233">
        <v>1194910</v>
      </c>
      <c r="P6488" s="234">
        <v>1369614</v>
      </c>
    </row>
    <row r="6489" spans="1:16" x14ac:dyDescent="0.25">
      <c r="A6489" s="231" t="s">
        <v>1586</v>
      </c>
      <c r="B6489" s="232" t="s">
        <v>6033</v>
      </c>
      <c r="C6489" s="233">
        <v>788803</v>
      </c>
      <c r="D6489" s="233">
        <v>799479</v>
      </c>
      <c r="E6489" s="233">
        <v>950275</v>
      </c>
      <c r="F6489" s="233">
        <v>1107041</v>
      </c>
      <c r="G6489" s="233">
        <v>1250869</v>
      </c>
      <c r="H6489" s="233">
        <v>1331663</v>
      </c>
      <c r="I6489" s="233">
        <v>1510778</v>
      </c>
      <c r="J6489" s="233">
        <v>1584217</v>
      </c>
      <c r="K6489" s="233">
        <v>1003061</v>
      </c>
      <c r="L6489" s="233">
        <v>1178947</v>
      </c>
      <c r="M6489" s="233">
        <v>1422881</v>
      </c>
      <c r="N6489" s="233">
        <v>1340932</v>
      </c>
      <c r="O6489" s="233">
        <v>1487009</v>
      </c>
      <c r="P6489" s="234">
        <v>1563449</v>
      </c>
    </row>
    <row r="6490" spans="1:16" x14ac:dyDescent="0.25">
      <c r="A6490" s="231" t="s">
        <v>1374</v>
      </c>
      <c r="B6490" s="232" t="s">
        <v>10028</v>
      </c>
      <c r="C6490" s="233">
        <v>3452491</v>
      </c>
      <c r="D6490" s="233">
        <v>3336145</v>
      </c>
      <c r="E6490" s="233">
        <v>3893432</v>
      </c>
      <c r="F6490" s="233">
        <v>4794969</v>
      </c>
      <c r="G6490" s="233">
        <v>5224250</v>
      </c>
      <c r="H6490" s="233">
        <v>6025220</v>
      </c>
      <c r="I6490" s="233">
        <v>5776841</v>
      </c>
      <c r="J6490" s="233">
        <v>6843849</v>
      </c>
      <c r="K6490" s="233">
        <v>4108012</v>
      </c>
      <c r="L6490" s="233">
        <v>5541558</v>
      </c>
      <c r="M6490" s="233">
        <v>7264892</v>
      </c>
      <c r="N6490" s="233">
        <v>7114256</v>
      </c>
      <c r="O6490" s="233">
        <v>6382495</v>
      </c>
      <c r="P6490" s="234">
        <v>7198562</v>
      </c>
    </row>
    <row r="6491" spans="1:16" x14ac:dyDescent="0.25">
      <c r="A6491" s="231" t="s">
        <v>1271</v>
      </c>
      <c r="B6491" s="232" t="s">
        <v>10029</v>
      </c>
      <c r="C6491" s="233">
        <v>2092764</v>
      </c>
      <c r="D6491" s="233">
        <v>2000608</v>
      </c>
      <c r="E6491" s="233">
        <v>2347502</v>
      </c>
      <c r="F6491" s="233">
        <v>2948581</v>
      </c>
      <c r="G6491" s="233">
        <v>3357925</v>
      </c>
      <c r="H6491" s="233">
        <v>3552576</v>
      </c>
      <c r="I6491" s="233">
        <v>3772442</v>
      </c>
      <c r="J6491" s="233">
        <v>4442888</v>
      </c>
      <c r="K6491" s="233">
        <v>3235069</v>
      </c>
      <c r="L6491" s="233">
        <v>3593301</v>
      </c>
      <c r="M6491" s="233">
        <v>4334038</v>
      </c>
      <c r="N6491" s="233">
        <v>4337521</v>
      </c>
      <c r="O6491" s="233">
        <v>4203888</v>
      </c>
      <c r="P6491" s="234">
        <v>4213841</v>
      </c>
    </row>
    <row r="6492" spans="1:16" x14ac:dyDescent="0.25">
      <c r="A6492" s="231" t="s">
        <v>1521</v>
      </c>
      <c r="B6492" s="232" t="s">
        <v>4054</v>
      </c>
      <c r="C6492" s="233">
        <v>659595</v>
      </c>
      <c r="D6492" s="233">
        <v>738850</v>
      </c>
      <c r="E6492" s="233">
        <v>771634</v>
      </c>
      <c r="F6492" s="233">
        <v>884579</v>
      </c>
      <c r="G6492" s="233">
        <v>887428</v>
      </c>
      <c r="H6492" s="233">
        <v>979639</v>
      </c>
      <c r="I6492" s="233">
        <v>1097162</v>
      </c>
      <c r="J6492" s="233">
        <v>1094460</v>
      </c>
      <c r="K6492" s="233">
        <v>724969</v>
      </c>
      <c r="L6492" s="233">
        <v>944336</v>
      </c>
      <c r="M6492" s="233">
        <v>1132971</v>
      </c>
      <c r="N6492" s="233">
        <v>1110356</v>
      </c>
      <c r="O6492" s="233">
        <v>1109188</v>
      </c>
      <c r="P6492" s="234">
        <v>1085828</v>
      </c>
    </row>
    <row r="6493" spans="1:16" x14ac:dyDescent="0.25">
      <c r="A6493" s="231" t="s">
        <v>1232</v>
      </c>
      <c r="B6493" s="232" t="s">
        <v>4055</v>
      </c>
      <c r="C6493" s="233">
        <v>387573</v>
      </c>
      <c r="D6493" s="233">
        <v>433034</v>
      </c>
      <c r="E6493" s="233">
        <v>534064</v>
      </c>
      <c r="F6493" s="233">
        <v>716995</v>
      </c>
      <c r="G6493" s="233">
        <v>842448</v>
      </c>
      <c r="H6493" s="233">
        <v>870881</v>
      </c>
      <c r="I6493" s="233">
        <v>877571</v>
      </c>
      <c r="J6493" s="233">
        <v>884254</v>
      </c>
      <c r="K6493" s="233">
        <v>592776</v>
      </c>
      <c r="L6493" s="233">
        <v>744492</v>
      </c>
      <c r="M6493" s="233">
        <v>844015</v>
      </c>
      <c r="N6493" s="233">
        <v>843118</v>
      </c>
      <c r="O6493" s="233">
        <v>861897</v>
      </c>
      <c r="P6493" s="234">
        <v>900782</v>
      </c>
    </row>
    <row r="6494" spans="1:16" x14ac:dyDescent="0.25">
      <c r="A6494" s="231" t="s">
        <v>990</v>
      </c>
      <c r="B6494" s="232" t="s">
        <v>4056</v>
      </c>
      <c r="C6494" s="233"/>
      <c r="D6494" s="233">
        <v>2167890</v>
      </c>
      <c r="E6494" s="233">
        <v>2523265</v>
      </c>
      <c r="F6494" s="233">
        <v>2966277</v>
      </c>
      <c r="G6494" s="233">
        <v>3237194</v>
      </c>
      <c r="H6494" s="233">
        <v>3565684</v>
      </c>
      <c r="I6494" s="233">
        <v>4114363</v>
      </c>
      <c r="J6494" s="233">
        <v>4367637</v>
      </c>
      <c r="K6494" s="233">
        <v>3038673</v>
      </c>
      <c r="L6494" s="233">
        <v>4030433</v>
      </c>
      <c r="M6494" s="233">
        <v>4697268</v>
      </c>
      <c r="N6494" s="233">
        <v>4385475</v>
      </c>
      <c r="O6494" s="233">
        <v>4592259</v>
      </c>
      <c r="P6494" s="234">
        <v>4518075</v>
      </c>
    </row>
    <row r="6495" spans="1:16" x14ac:dyDescent="0.25">
      <c r="A6495" s="231" t="s">
        <v>1555</v>
      </c>
      <c r="B6495" s="232" t="s">
        <v>4057</v>
      </c>
      <c r="C6495" s="233"/>
      <c r="D6495" s="233">
        <v>872498</v>
      </c>
      <c r="E6495" s="233">
        <v>1080947</v>
      </c>
      <c r="F6495" s="233">
        <v>1469091</v>
      </c>
      <c r="G6495" s="233">
        <v>1514916</v>
      </c>
      <c r="H6495" s="233">
        <v>1669568</v>
      </c>
      <c r="I6495" s="233">
        <v>1677825</v>
      </c>
      <c r="J6495" s="233">
        <v>1639049</v>
      </c>
      <c r="K6495" s="233">
        <v>1201876</v>
      </c>
      <c r="L6495" s="233">
        <v>1462494</v>
      </c>
      <c r="M6495" s="233">
        <v>1694913</v>
      </c>
      <c r="N6495" s="233">
        <v>1656864</v>
      </c>
      <c r="O6495" s="233">
        <v>1799551</v>
      </c>
      <c r="P6495" s="234">
        <v>1871780</v>
      </c>
    </row>
    <row r="6496" spans="1:16" x14ac:dyDescent="0.25">
      <c r="A6496" s="231" t="s">
        <v>795</v>
      </c>
      <c r="B6496" s="232" t="s">
        <v>4058</v>
      </c>
      <c r="C6496" s="233"/>
      <c r="D6496" s="233">
        <v>2692760</v>
      </c>
      <c r="E6496" s="233">
        <v>3081433</v>
      </c>
      <c r="F6496" s="233">
        <v>3829678</v>
      </c>
      <c r="G6496" s="233">
        <v>4510617</v>
      </c>
      <c r="H6496" s="233">
        <v>5154894</v>
      </c>
      <c r="I6496" s="233">
        <v>5938293</v>
      </c>
      <c r="J6496" s="233">
        <v>6195745</v>
      </c>
      <c r="K6496" s="233">
        <v>4618428</v>
      </c>
      <c r="L6496" s="233">
        <v>5817545</v>
      </c>
      <c r="M6496" s="233">
        <v>6827278</v>
      </c>
      <c r="N6496" s="233">
        <v>6625578</v>
      </c>
      <c r="O6496" s="233">
        <v>7201543</v>
      </c>
      <c r="P6496" s="234">
        <v>7536164</v>
      </c>
    </row>
    <row r="6497" spans="1:16" x14ac:dyDescent="0.25">
      <c r="A6497" s="231" t="s">
        <v>981</v>
      </c>
      <c r="B6497" s="232" t="s">
        <v>4059</v>
      </c>
      <c r="C6497" s="233">
        <v>871516</v>
      </c>
      <c r="D6497" s="233">
        <v>903019</v>
      </c>
      <c r="E6497" s="233">
        <v>1029865</v>
      </c>
      <c r="F6497" s="233">
        <v>1240032</v>
      </c>
      <c r="G6497" s="233">
        <v>1199905</v>
      </c>
      <c r="H6497" s="233">
        <v>1225595</v>
      </c>
      <c r="I6497" s="233">
        <v>1565024</v>
      </c>
      <c r="J6497" s="233">
        <v>1514892</v>
      </c>
      <c r="K6497" s="233">
        <v>1464091</v>
      </c>
      <c r="L6497" s="233">
        <v>1811085</v>
      </c>
      <c r="M6497" s="233">
        <v>2029604</v>
      </c>
      <c r="N6497" s="233">
        <v>2027539</v>
      </c>
      <c r="O6497" s="233">
        <v>2274109</v>
      </c>
      <c r="P6497" s="234">
        <v>2281178</v>
      </c>
    </row>
    <row r="6498" spans="1:16" x14ac:dyDescent="0.25">
      <c r="A6498" s="231" t="s">
        <v>1596</v>
      </c>
      <c r="B6498" s="232" t="s">
        <v>6032</v>
      </c>
      <c r="C6498" s="233">
        <v>284114</v>
      </c>
      <c r="D6498" s="233">
        <v>311285</v>
      </c>
      <c r="E6498" s="233">
        <v>367430</v>
      </c>
      <c r="F6498" s="233">
        <v>580589</v>
      </c>
      <c r="G6498" s="233">
        <v>1140197</v>
      </c>
      <c r="H6498" s="233">
        <v>1256181</v>
      </c>
      <c r="I6498" s="233">
        <v>1422590</v>
      </c>
      <c r="J6498" s="233">
        <v>1443369</v>
      </c>
      <c r="K6498" s="233">
        <v>384297</v>
      </c>
      <c r="L6498" s="233">
        <v>515401</v>
      </c>
      <c r="M6498" s="233">
        <v>608781</v>
      </c>
      <c r="N6498" s="233">
        <v>602105</v>
      </c>
      <c r="O6498" s="233">
        <v>564815</v>
      </c>
      <c r="P6498" s="234">
        <v>566703</v>
      </c>
    </row>
    <row r="6499" spans="1:16" x14ac:dyDescent="0.25">
      <c r="A6499" s="231" t="s">
        <v>1175</v>
      </c>
      <c r="B6499" s="232" t="s">
        <v>4028</v>
      </c>
      <c r="C6499" s="233">
        <v>206045</v>
      </c>
      <c r="D6499" s="233">
        <v>814028</v>
      </c>
      <c r="E6499" s="233">
        <v>969255</v>
      </c>
      <c r="F6499" s="233">
        <v>1403071</v>
      </c>
      <c r="G6499" s="233">
        <v>1813550</v>
      </c>
      <c r="H6499" s="233">
        <v>1684162</v>
      </c>
      <c r="I6499" s="233">
        <v>1748610</v>
      </c>
      <c r="J6499" s="233">
        <v>1843137</v>
      </c>
      <c r="K6499" s="233">
        <v>1381593</v>
      </c>
      <c r="L6499" s="233">
        <v>1699281</v>
      </c>
      <c r="M6499" s="233">
        <v>1993200</v>
      </c>
      <c r="N6499" s="233">
        <v>1953835</v>
      </c>
      <c r="O6499" s="233">
        <v>2180538</v>
      </c>
      <c r="P6499" s="234">
        <v>2254458</v>
      </c>
    </row>
    <row r="6500" spans="1:16" x14ac:dyDescent="0.25">
      <c r="A6500" s="231" t="s">
        <v>1377</v>
      </c>
      <c r="B6500" s="232" t="s">
        <v>4029</v>
      </c>
      <c r="C6500" s="233">
        <v>155686</v>
      </c>
      <c r="D6500" s="233">
        <v>165135</v>
      </c>
      <c r="E6500" s="233">
        <v>196178</v>
      </c>
      <c r="F6500" s="233">
        <v>244079</v>
      </c>
      <c r="G6500" s="233">
        <v>259307</v>
      </c>
      <c r="H6500" s="233">
        <v>308976</v>
      </c>
      <c r="I6500" s="233">
        <v>358472</v>
      </c>
      <c r="J6500" s="233">
        <v>407863</v>
      </c>
      <c r="K6500" s="233">
        <v>250048</v>
      </c>
      <c r="L6500" s="233">
        <v>294495</v>
      </c>
      <c r="M6500" s="233">
        <v>307752</v>
      </c>
      <c r="N6500" s="233">
        <v>349481</v>
      </c>
      <c r="O6500" s="233">
        <v>301506</v>
      </c>
      <c r="P6500" s="234">
        <v>338393</v>
      </c>
    </row>
    <row r="6501" spans="1:16" x14ac:dyDescent="0.25">
      <c r="A6501" s="231" t="s">
        <v>1356</v>
      </c>
      <c r="B6501" s="232" t="s">
        <v>6047</v>
      </c>
      <c r="C6501" s="233">
        <v>256718</v>
      </c>
      <c r="D6501" s="233">
        <v>274251</v>
      </c>
      <c r="E6501" s="233">
        <v>301485</v>
      </c>
      <c r="F6501" s="233">
        <v>358288</v>
      </c>
      <c r="G6501" s="233">
        <v>415688</v>
      </c>
      <c r="H6501" s="233">
        <v>447155</v>
      </c>
      <c r="I6501" s="233">
        <v>582987</v>
      </c>
      <c r="J6501" s="233">
        <v>720546</v>
      </c>
      <c r="K6501" s="233">
        <v>452103</v>
      </c>
      <c r="L6501" s="233">
        <v>515031</v>
      </c>
      <c r="M6501" s="233">
        <v>627647</v>
      </c>
      <c r="N6501" s="233">
        <v>619755</v>
      </c>
      <c r="O6501" s="233">
        <v>663423</v>
      </c>
      <c r="P6501" s="234">
        <v>565446</v>
      </c>
    </row>
    <row r="6502" spans="1:16" x14ac:dyDescent="0.25">
      <c r="A6502" s="231" t="s">
        <v>3032</v>
      </c>
      <c r="B6502" s="232" t="s">
        <v>6046</v>
      </c>
      <c r="C6502" s="233">
        <v>1633469</v>
      </c>
      <c r="D6502" s="233">
        <v>1182573</v>
      </c>
      <c r="E6502" s="233">
        <v>1193600</v>
      </c>
      <c r="F6502" s="233">
        <v>1352506</v>
      </c>
      <c r="G6502" s="233">
        <v>1617568</v>
      </c>
      <c r="H6502" s="233">
        <v>2236792</v>
      </c>
      <c r="I6502" s="233">
        <v>626183</v>
      </c>
      <c r="J6502" s="233">
        <v>12500</v>
      </c>
      <c r="K6502" s="233">
        <v>11594</v>
      </c>
      <c r="L6502" s="233">
        <v>7358</v>
      </c>
      <c r="M6502" s="233">
        <v>452</v>
      </c>
      <c r="N6502" s="233">
        <v>21440</v>
      </c>
      <c r="O6502" s="233">
        <v>65047</v>
      </c>
      <c r="P6502" s="234">
        <v>38006</v>
      </c>
    </row>
    <row r="6503" spans="1:16" x14ac:dyDescent="0.25">
      <c r="A6503" s="231" t="s">
        <v>112</v>
      </c>
      <c r="B6503" s="232" t="s">
        <v>10030</v>
      </c>
      <c r="C6503" s="233">
        <v>23443682</v>
      </c>
      <c r="D6503" s="233">
        <v>25614086</v>
      </c>
      <c r="E6503" s="233">
        <v>35233953</v>
      </c>
      <c r="F6503" s="233">
        <v>47595455</v>
      </c>
      <c r="G6503" s="233">
        <v>55990186</v>
      </c>
      <c r="H6503" s="233">
        <v>69024403</v>
      </c>
      <c r="I6503" s="233">
        <v>86132210</v>
      </c>
      <c r="J6503" s="233">
        <v>98611441</v>
      </c>
      <c r="K6503" s="233">
        <v>93390266</v>
      </c>
      <c r="L6503" s="233">
        <v>132750292</v>
      </c>
      <c r="M6503" s="233">
        <v>151292494</v>
      </c>
      <c r="N6503" s="233">
        <v>163510294</v>
      </c>
      <c r="O6503" s="233">
        <v>160513833</v>
      </c>
      <c r="P6503" s="234">
        <v>163381933</v>
      </c>
    </row>
    <row r="6504" spans="1:16" x14ac:dyDescent="0.25">
      <c r="A6504" s="231" t="s">
        <v>435</v>
      </c>
      <c r="B6504" s="232" t="s">
        <v>10031</v>
      </c>
      <c r="C6504" s="233">
        <v>9286230</v>
      </c>
      <c r="D6504" s="233">
        <v>11466557</v>
      </c>
      <c r="E6504" s="233">
        <v>12024181</v>
      </c>
      <c r="F6504" s="233">
        <v>12076154</v>
      </c>
      <c r="G6504" s="233">
        <v>9977297</v>
      </c>
      <c r="H6504" s="233">
        <v>10351458</v>
      </c>
      <c r="I6504" s="233">
        <v>20573519</v>
      </c>
      <c r="J6504" s="233">
        <v>16820377</v>
      </c>
      <c r="K6504" s="233">
        <v>13804733</v>
      </c>
      <c r="L6504" s="233">
        <v>12532603</v>
      </c>
      <c r="M6504" s="233">
        <v>10883113</v>
      </c>
      <c r="N6504" s="233">
        <v>10715321</v>
      </c>
      <c r="O6504" s="233">
        <v>11291605</v>
      </c>
      <c r="P6504" s="234">
        <v>11055151</v>
      </c>
    </row>
    <row r="6505" spans="1:16" x14ac:dyDescent="0.25">
      <c r="A6505" s="231" t="s">
        <v>270</v>
      </c>
      <c r="B6505" s="232" t="s">
        <v>4023</v>
      </c>
      <c r="C6505" s="233">
        <v>11183441</v>
      </c>
      <c r="D6505" s="233">
        <v>9620364</v>
      </c>
      <c r="E6505" s="233">
        <v>9429513</v>
      </c>
      <c r="F6505" s="233">
        <v>9836023</v>
      </c>
      <c r="G6505" s="233">
        <v>9429306</v>
      </c>
      <c r="H6505" s="233">
        <v>9850438</v>
      </c>
      <c r="I6505" s="233">
        <v>8764573</v>
      </c>
      <c r="J6505" s="233">
        <v>11901943</v>
      </c>
      <c r="K6505" s="233">
        <v>15202455</v>
      </c>
      <c r="L6505" s="233">
        <v>20803314</v>
      </c>
      <c r="M6505" s="233">
        <v>22456534</v>
      </c>
      <c r="N6505" s="233">
        <v>21810373</v>
      </c>
      <c r="O6505" s="233">
        <v>20756970</v>
      </c>
      <c r="P6505" s="234">
        <v>21884771</v>
      </c>
    </row>
    <row r="6506" spans="1:16" x14ac:dyDescent="0.25">
      <c r="A6506" s="231" t="s">
        <v>530</v>
      </c>
      <c r="B6506" s="232" t="s">
        <v>3535</v>
      </c>
      <c r="C6506" s="233">
        <v>23676028</v>
      </c>
      <c r="D6506" s="233">
        <v>19411395</v>
      </c>
      <c r="E6506" s="233">
        <v>20254796</v>
      </c>
      <c r="F6506" s="233">
        <v>26144132</v>
      </c>
      <c r="G6506" s="233">
        <v>31258792</v>
      </c>
      <c r="H6506" s="233">
        <v>36418351</v>
      </c>
      <c r="I6506" s="233">
        <v>38256308</v>
      </c>
      <c r="J6506" s="233">
        <v>38493436</v>
      </c>
      <c r="K6506" s="233">
        <v>28873537</v>
      </c>
      <c r="L6506" s="233">
        <v>35960010</v>
      </c>
      <c r="M6506" s="233">
        <v>38789351</v>
      </c>
      <c r="N6506" s="233">
        <v>39503724</v>
      </c>
      <c r="O6506" s="233">
        <v>43745933</v>
      </c>
      <c r="P6506" s="234">
        <v>51752480</v>
      </c>
    </row>
    <row r="6507" spans="1:16" x14ac:dyDescent="0.25">
      <c r="A6507" s="231" t="s">
        <v>587</v>
      </c>
      <c r="B6507" s="232" t="s">
        <v>3685</v>
      </c>
      <c r="C6507" s="233">
        <v>47208864</v>
      </c>
      <c r="D6507" s="233">
        <v>52108365</v>
      </c>
      <c r="E6507" s="233">
        <v>61891289</v>
      </c>
      <c r="F6507" s="233">
        <v>74271490</v>
      </c>
      <c r="G6507" s="233">
        <v>73714893</v>
      </c>
      <c r="H6507" s="233">
        <v>70830683</v>
      </c>
      <c r="I6507" s="233">
        <v>21795006</v>
      </c>
      <c r="J6507" s="233">
        <v>17275211</v>
      </c>
      <c r="K6507" s="233">
        <v>12962239</v>
      </c>
      <c r="L6507" s="233">
        <v>12087448</v>
      </c>
      <c r="M6507" s="233">
        <v>12620149</v>
      </c>
      <c r="N6507" s="233">
        <v>15490672</v>
      </c>
      <c r="O6507" s="233">
        <v>14095036</v>
      </c>
      <c r="P6507" s="234">
        <v>15523720</v>
      </c>
    </row>
    <row r="6508" spans="1:16" x14ac:dyDescent="0.25">
      <c r="A6508" s="231" t="s">
        <v>433</v>
      </c>
      <c r="B6508" s="232" t="s">
        <v>3619</v>
      </c>
      <c r="C6508" s="233">
        <v>47936101</v>
      </c>
      <c r="D6508" s="233">
        <v>42039633</v>
      </c>
      <c r="E6508" s="233">
        <v>46243753</v>
      </c>
      <c r="F6508" s="233">
        <v>50221589</v>
      </c>
      <c r="G6508" s="233">
        <v>56004485</v>
      </c>
      <c r="H6508" s="233">
        <v>60389712</v>
      </c>
      <c r="I6508" s="233">
        <v>62172171</v>
      </c>
      <c r="J6508" s="233">
        <v>63713620</v>
      </c>
      <c r="K6508" s="233">
        <v>56477334</v>
      </c>
      <c r="L6508" s="233">
        <v>69129930</v>
      </c>
      <c r="M6508" s="233">
        <v>72328752</v>
      </c>
      <c r="N6508" s="233">
        <v>80751636</v>
      </c>
      <c r="O6508" s="233">
        <v>73214906</v>
      </c>
      <c r="P6508" s="234">
        <v>73945762</v>
      </c>
    </row>
    <row r="6509" spans="1:16" x14ac:dyDescent="0.25">
      <c r="A6509" s="231" t="s">
        <v>368</v>
      </c>
      <c r="B6509" s="232" t="s">
        <v>4021</v>
      </c>
      <c r="C6509" s="233">
        <v>14402343</v>
      </c>
      <c r="D6509" s="233">
        <v>14780477</v>
      </c>
      <c r="E6509" s="233">
        <v>18894535</v>
      </c>
      <c r="F6509" s="233">
        <v>23498494</v>
      </c>
      <c r="G6509" s="233">
        <v>26915120</v>
      </c>
      <c r="H6509" s="233">
        <v>32125254</v>
      </c>
      <c r="I6509" s="233">
        <v>22927847</v>
      </c>
      <c r="J6509" s="233">
        <v>20740453</v>
      </c>
      <c r="K6509" s="233">
        <v>15775531</v>
      </c>
      <c r="L6509" s="233">
        <v>20957204</v>
      </c>
      <c r="M6509" s="233">
        <v>21224187</v>
      </c>
      <c r="N6509" s="233">
        <v>19715816</v>
      </c>
      <c r="O6509" s="233">
        <v>19399203</v>
      </c>
      <c r="P6509" s="234">
        <v>19241974</v>
      </c>
    </row>
    <row r="6510" spans="1:16" x14ac:dyDescent="0.25">
      <c r="A6510" s="231" t="s">
        <v>169</v>
      </c>
      <c r="B6510" s="232" t="s">
        <v>4022</v>
      </c>
      <c r="C6510" s="233">
        <v>5444612</v>
      </c>
      <c r="D6510" s="233">
        <v>5883935</v>
      </c>
      <c r="E6510" s="233">
        <v>4371565</v>
      </c>
      <c r="F6510" s="233">
        <v>4552367</v>
      </c>
      <c r="G6510" s="233">
        <v>6531688</v>
      </c>
      <c r="H6510" s="233">
        <v>7608845</v>
      </c>
      <c r="I6510" s="233">
        <v>8727650</v>
      </c>
      <c r="J6510" s="233">
        <v>7604928</v>
      </c>
      <c r="K6510" s="233">
        <v>6121212</v>
      </c>
      <c r="L6510" s="233">
        <v>6562042</v>
      </c>
      <c r="M6510" s="233">
        <v>6750250</v>
      </c>
      <c r="N6510" s="233">
        <v>6329820</v>
      </c>
      <c r="O6510" s="233">
        <v>6204718</v>
      </c>
      <c r="P6510" s="234">
        <v>6485407</v>
      </c>
    </row>
    <row r="6511" spans="1:16" x14ac:dyDescent="0.25">
      <c r="A6511" s="231" t="s">
        <v>671</v>
      </c>
      <c r="B6511" s="232" t="s">
        <v>4009</v>
      </c>
      <c r="C6511" s="233">
        <v>2821810</v>
      </c>
      <c r="D6511" s="233">
        <v>2814928</v>
      </c>
      <c r="E6511" s="233">
        <v>3226835</v>
      </c>
      <c r="F6511" s="233">
        <v>3656654</v>
      </c>
      <c r="G6511" s="233">
        <v>3851779</v>
      </c>
      <c r="H6511" s="233">
        <v>4594131</v>
      </c>
      <c r="I6511" s="233">
        <v>5005915</v>
      </c>
      <c r="J6511" s="233">
        <v>5417278</v>
      </c>
      <c r="K6511" s="233">
        <v>4577563</v>
      </c>
      <c r="L6511" s="233">
        <v>4982354</v>
      </c>
      <c r="M6511" s="233">
        <v>5295254</v>
      </c>
      <c r="N6511" s="233">
        <v>5974230</v>
      </c>
      <c r="O6511" s="233">
        <v>5606560</v>
      </c>
      <c r="P6511" s="234">
        <v>5617403</v>
      </c>
    </row>
    <row r="6512" spans="1:16" x14ac:dyDescent="0.25">
      <c r="A6512" s="231" t="s">
        <v>1433</v>
      </c>
      <c r="B6512" s="232" t="s">
        <v>10032</v>
      </c>
      <c r="C6512" s="233">
        <v>740852</v>
      </c>
      <c r="D6512" s="233">
        <v>779690</v>
      </c>
      <c r="E6512" s="233">
        <v>946455</v>
      </c>
      <c r="F6512" s="233">
        <v>1355567</v>
      </c>
      <c r="G6512" s="233">
        <v>1383327</v>
      </c>
      <c r="H6512" s="233">
        <v>1157697</v>
      </c>
      <c r="I6512" s="233">
        <v>1468172</v>
      </c>
      <c r="J6512" s="233">
        <v>1333117</v>
      </c>
      <c r="K6512" s="233">
        <v>835432</v>
      </c>
      <c r="L6512" s="233">
        <v>823212</v>
      </c>
      <c r="M6512" s="233">
        <v>809541</v>
      </c>
      <c r="N6512" s="233">
        <v>529303</v>
      </c>
      <c r="O6512" s="233">
        <v>530336</v>
      </c>
      <c r="P6512" s="234">
        <v>416184</v>
      </c>
    </row>
    <row r="6513" spans="1:16" x14ac:dyDescent="0.25">
      <c r="A6513" s="231" t="s">
        <v>131</v>
      </c>
      <c r="B6513" s="232" t="s">
        <v>10033</v>
      </c>
      <c r="C6513" s="233">
        <v>135254560</v>
      </c>
      <c r="D6513" s="233">
        <v>136695722</v>
      </c>
      <c r="E6513" s="233">
        <v>148741039</v>
      </c>
      <c r="F6513" s="233">
        <v>166969268</v>
      </c>
      <c r="G6513" s="233">
        <v>185409375</v>
      </c>
      <c r="H6513" s="233">
        <v>204592329</v>
      </c>
      <c r="I6513" s="233">
        <v>141782742</v>
      </c>
      <c r="J6513" s="233">
        <v>142501422</v>
      </c>
      <c r="K6513" s="233">
        <v>113207605</v>
      </c>
      <c r="L6513" s="233">
        <v>135020395</v>
      </c>
      <c r="M6513" s="233">
        <v>125722614</v>
      </c>
      <c r="N6513" s="233">
        <v>118567800</v>
      </c>
      <c r="O6513" s="233">
        <v>118015538</v>
      </c>
      <c r="P6513" s="234">
        <v>124518069</v>
      </c>
    </row>
    <row r="6514" spans="1:16" x14ac:dyDescent="0.25">
      <c r="A6514" s="231" t="s">
        <v>1174</v>
      </c>
      <c r="B6514" s="232" t="s">
        <v>4011</v>
      </c>
      <c r="C6514" s="233">
        <v>1907368</v>
      </c>
      <c r="D6514" s="233">
        <v>2672326</v>
      </c>
      <c r="E6514" s="233">
        <v>3340183</v>
      </c>
      <c r="F6514" s="233">
        <v>3418650</v>
      </c>
      <c r="G6514" s="233">
        <v>2915483</v>
      </c>
      <c r="H6514" s="233">
        <v>2809731</v>
      </c>
      <c r="I6514" s="233">
        <v>2906150</v>
      </c>
      <c r="J6514" s="233">
        <v>2411847</v>
      </c>
      <c r="K6514" s="233">
        <v>1799342</v>
      </c>
      <c r="L6514" s="233">
        <v>1852075</v>
      </c>
      <c r="M6514" s="233">
        <v>1905028</v>
      </c>
      <c r="N6514" s="233">
        <v>1787958</v>
      </c>
      <c r="O6514" s="233">
        <v>1651047</v>
      </c>
      <c r="P6514" s="234">
        <v>1299145</v>
      </c>
    </row>
    <row r="6515" spans="1:16" x14ac:dyDescent="0.25">
      <c r="A6515" s="231" t="s">
        <v>124</v>
      </c>
      <c r="B6515" s="232" t="s">
        <v>4012</v>
      </c>
      <c r="C6515" s="233">
        <v>582336</v>
      </c>
      <c r="D6515" s="233">
        <v>655813</v>
      </c>
      <c r="E6515" s="233">
        <v>735538</v>
      </c>
      <c r="F6515" s="233">
        <v>903418</v>
      </c>
      <c r="G6515" s="233">
        <v>1172232</v>
      </c>
      <c r="H6515" s="233">
        <v>1456643</v>
      </c>
      <c r="I6515" s="233">
        <v>2095217</v>
      </c>
      <c r="J6515" s="233">
        <v>2475722</v>
      </c>
      <c r="K6515" s="233">
        <v>1597423</v>
      </c>
      <c r="L6515" s="233">
        <v>1934809</v>
      </c>
      <c r="M6515" s="233">
        <v>2257280</v>
      </c>
      <c r="N6515" s="233">
        <v>2421596</v>
      </c>
      <c r="O6515" s="233">
        <v>2316643</v>
      </c>
      <c r="P6515" s="234">
        <v>2257925</v>
      </c>
    </row>
    <row r="6516" spans="1:16" x14ac:dyDescent="0.25">
      <c r="A6516" s="231" t="s">
        <v>99</v>
      </c>
      <c r="B6516" s="232" t="s">
        <v>4013</v>
      </c>
      <c r="C6516" s="233">
        <v>884370</v>
      </c>
      <c r="D6516" s="233">
        <v>896704</v>
      </c>
      <c r="E6516" s="233">
        <v>1213049</v>
      </c>
      <c r="F6516" s="233">
        <v>1653928</v>
      </c>
      <c r="G6516" s="233">
        <v>2134771</v>
      </c>
      <c r="H6516" s="233">
        <v>2536491</v>
      </c>
      <c r="I6516" s="233">
        <v>3357252</v>
      </c>
      <c r="J6516" s="233">
        <v>4729602</v>
      </c>
      <c r="K6516" s="233">
        <v>3136647</v>
      </c>
      <c r="L6516" s="233">
        <v>3265576</v>
      </c>
      <c r="M6516" s="233">
        <v>3857574</v>
      </c>
      <c r="N6516" s="233">
        <v>4095794</v>
      </c>
      <c r="O6516" s="233">
        <v>4092851</v>
      </c>
      <c r="P6516" s="234">
        <v>3821034</v>
      </c>
    </row>
    <row r="6517" spans="1:16" x14ac:dyDescent="0.25">
      <c r="A6517" s="231" t="s">
        <v>723</v>
      </c>
      <c r="B6517" s="232" t="s">
        <v>3500</v>
      </c>
      <c r="C6517" s="233">
        <v>376258</v>
      </c>
      <c r="D6517" s="233">
        <v>432751</v>
      </c>
      <c r="E6517" s="233">
        <v>495211</v>
      </c>
      <c r="F6517" s="233">
        <v>643686</v>
      </c>
      <c r="G6517" s="233">
        <v>847585</v>
      </c>
      <c r="H6517" s="233">
        <v>1170309</v>
      </c>
      <c r="I6517" s="233">
        <v>1631912</v>
      </c>
      <c r="J6517" s="233">
        <v>1994192</v>
      </c>
      <c r="K6517" s="233">
        <v>932837</v>
      </c>
      <c r="L6517" s="233">
        <v>995881</v>
      </c>
      <c r="M6517" s="233">
        <v>1155149</v>
      </c>
      <c r="N6517" s="233">
        <v>1317045</v>
      </c>
      <c r="O6517" s="233">
        <v>1324785</v>
      </c>
      <c r="P6517" s="234">
        <v>1343527</v>
      </c>
    </row>
    <row r="6518" spans="1:16" x14ac:dyDescent="0.25">
      <c r="A6518" s="231" t="s">
        <v>28</v>
      </c>
      <c r="B6518" s="232" t="s">
        <v>4017</v>
      </c>
      <c r="C6518" s="233">
        <v>2129127</v>
      </c>
      <c r="D6518" s="233">
        <v>2181307</v>
      </c>
      <c r="E6518" s="233">
        <v>2599123</v>
      </c>
      <c r="F6518" s="233">
        <v>3295069</v>
      </c>
      <c r="G6518" s="233">
        <v>3968016</v>
      </c>
      <c r="H6518" s="233">
        <v>4853096</v>
      </c>
      <c r="I6518" s="233">
        <v>6319933</v>
      </c>
      <c r="J6518" s="233">
        <v>7918561</v>
      </c>
      <c r="K6518" s="233">
        <v>6144321</v>
      </c>
      <c r="L6518" s="233">
        <v>6410995</v>
      </c>
      <c r="M6518" s="233">
        <v>7646251</v>
      </c>
      <c r="N6518" s="233">
        <v>7917485</v>
      </c>
      <c r="O6518" s="233">
        <v>7919789</v>
      </c>
      <c r="P6518" s="234">
        <v>7768922</v>
      </c>
    </row>
    <row r="6519" spans="1:16" x14ac:dyDescent="0.25">
      <c r="A6519" s="231" t="s">
        <v>8601</v>
      </c>
      <c r="B6519" s="232" t="s">
        <v>8602</v>
      </c>
      <c r="C6519" s="233">
        <v>217820</v>
      </c>
      <c r="D6519" s="233">
        <v>242991</v>
      </c>
      <c r="E6519" s="233">
        <v>237465</v>
      </c>
      <c r="F6519" s="233">
        <v>307160</v>
      </c>
      <c r="G6519" s="233">
        <v>355782</v>
      </c>
      <c r="H6519" s="233">
        <v>315079</v>
      </c>
      <c r="I6519" s="233">
        <v>355096</v>
      </c>
      <c r="J6519" s="233">
        <v>431863</v>
      </c>
      <c r="K6519" s="233">
        <v>303138</v>
      </c>
      <c r="L6519" s="233">
        <v>296866</v>
      </c>
      <c r="M6519" s="233">
        <v>352530</v>
      </c>
      <c r="N6519" s="233">
        <v>355485</v>
      </c>
      <c r="O6519" s="233">
        <v>401634</v>
      </c>
      <c r="P6519" s="234">
        <v>375766</v>
      </c>
    </row>
    <row r="6520" spans="1:16" x14ac:dyDescent="0.25">
      <c r="A6520" s="231" t="s">
        <v>1777</v>
      </c>
      <c r="B6520" s="232" t="s">
        <v>4018</v>
      </c>
      <c r="C6520" s="233">
        <v>3149018</v>
      </c>
      <c r="D6520" s="233">
        <v>3474871</v>
      </c>
      <c r="E6520" s="233">
        <v>4688425</v>
      </c>
      <c r="F6520" s="233">
        <v>5392283</v>
      </c>
      <c r="G6520" s="233">
        <v>5091498</v>
      </c>
      <c r="H6520" s="233">
        <v>5186416</v>
      </c>
      <c r="I6520" s="233">
        <v>5486454</v>
      </c>
      <c r="J6520" s="233">
        <v>5517402</v>
      </c>
      <c r="K6520" s="233">
        <v>3270349</v>
      </c>
      <c r="L6520" s="233">
        <v>4404144</v>
      </c>
      <c r="M6520" s="233">
        <v>5203622</v>
      </c>
      <c r="N6520" s="233">
        <v>5175839</v>
      </c>
      <c r="O6520" s="233">
        <v>5024765</v>
      </c>
      <c r="P6520" s="234">
        <v>5215752</v>
      </c>
    </row>
    <row r="6521" spans="1:16" x14ac:dyDescent="0.25">
      <c r="A6521" s="231" t="s">
        <v>2021</v>
      </c>
      <c r="B6521" s="232" t="s">
        <v>4019</v>
      </c>
      <c r="C6521" s="233">
        <v>1130399</v>
      </c>
      <c r="D6521" s="233">
        <v>1129183</v>
      </c>
      <c r="E6521" s="233">
        <v>1456065</v>
      </c>
      <c r="F6521" s="233">
        <v>1718516</v>
      </c>
      <c r="G6521" s="233">
        <v>1739861</v>
      </c>
      <c r="H6521" s="233">
        <v>2098281</v>
      </c>
      <c r="I6521" s="233">
        <v>2609432</v>
      </c>
      <c r="J6521" s="233">
        <v>2890892</v>
      </c>
      <c r="K6521" s="233">
        <v>1829961</v>
      </c>
      <c r="L6521" s="233">
        <v>1913057</v>
      </c>
      <c r="M6521" s="233">
        <v>2690904</v>
      </c>
      <c r="N6521" s="233">
        <v>2743084</v>
      </c>
      <c r="O6521" s="233">
        <v>2635574</v>
      </c>
      <c r="P6521" s="234">
        <v>2565693</v>
      </c>
    </row>
    <row r="6522" spans="1:16" x14ac:dyDescent="0.25">
      <c r="A6522" s="231" t="s">
        <v>2778</v>
      </c>
      <c r="B6522" s="232" t="s">
        <v>6510</v>
      </c>
      <c r="C6522" s="233">
        <v>168942</v>
      </c>
      <c r="D6522" s="233">
        <v>208186</v>
      </c>
      <c r="E6522" s="233">
        <v>226852</v>
      </c>
      <c r="F6522" s="233">
        <v>397846</v>
      </c>
      <c r="G6522" s="233">
        <v>383011</v>
      </c>
      <c r="H6522" s="233">
        <v>369612</v>
      </c>
      <c r="I6522" s="233">
        <v>389539</v>
      </c>
      <c r="J6522" s="233">
        <v>584889</v>
      </c>
      <c r="K6522" s="233">
        <v>412686</v>
      </c>
      <c r="L6522" s="233">
        <v>395597</v>
      </c>
      <c r="M6522" s="233">
        <v>552624</v>
      </c>
      <c r="N6522" s="233">
        <v>462822</v>
      </c>
      <c r="O6522" s="233">
        <v>451982</v>
      </c>
      <c r="P6522" s="234">
        <v>508534</v>
      </c>
    </row>
    <row r="6523" spans="1:16" x14ac:dyDescent="0.25">
      <c r="A6523" s="231" t="s">
        <v>2453</v>
      </c>
      <c r="B6523" s="232" t="s">
        <v>4061</v>
      </c>
      <c r="C6523" s="233">
        <v>514609</v>
      </c>
      <c r="D6523" s="233">
        <v>486906</v>
      </c>
      <c r="E6523" s="233">
        <v>555741</v>
      </c>
      <c r="F6523" s="233">
        <v>751679</v>
      </c>
      <c r="G6523" s="233">
        <v>842420</v>
      </c>
      <c r="H6523" s="233">
        <v>872812</v>
      </c>
      <c r="I6523" s="233">
        <v>1114614</v>
      </c>
      <c r="J6523" s="233">
        <v>1196019</v>
      </c>
      <c r="K6523" s="233">
        <v>931289</v>
      </c>
      <c r="L6523" s="233">
        <v>1012825</v>
      </c>
      <c r="M6523" s="233">
        <v>1273815</v>
      </c>
      <c r="N6523" s="233">
        <v>1355730</v>
      </c>
      <c r="O6523" s="233">
        <v>1416653</v>
      </c>
      <c r="P6523" s="234">
        <v>1422657</v>
      </c>
    </row>
    <row r="6524" spans="1:16" x14ac:dyDescent="0.25">
      <c r="A6524" s="231" t="s">
        <v>801</v>
      </c>
      <c r="B6524" s="232" t="s">
        <v>4062</v>
      </c>
      <c r="C6524" s="233">
        <v>2101525</v>
      </c>
      <c r="D6524" s="233">
        <v>2313464</v>
      </c>
      <c r="E6524" s="233">
        <v>2851010</v>
      </c>
      <c r="F6524" s="233">
        <v>3732552</v>
      </c>
      <c r="G6524" s="233">
        <v>3489836</v>
      </c>
      <c r="H6524" s="233">
        <v>3616143</v>
      </c>
      <c r="I6524" s="233">
        <v>4378054</v>
      </c>
      <c r="J6524" s="233">
        <v>5118666</v>
      </c>
      <c r="K6524" s="233">
        <v>3317523</v>
      </c>
      <c r="L6524" s="233">
        <v>4375801</v>
      </c>
      <c r="M6524" s="233">
        <v>5711167</v>
      </c>
      <c r="N6524" s="233">
        <v>5721847</v>
      </c>
      <c r="O6524" s="233">
        <v>5889655</v>
      </c>
      <c r="P6524" s="234">
        <v>6227300</v>
      </c>
    </row>
    <row r="6525" spans="1:16" x14ac:dyDescent="0.25">
      <c r="A6525" s="231" t="s">
        <v>894</v>
      </c>
      <c r="B6525" s="232" t="s">
        <v>4970</v>
      </c>
      <c r="C6525" s="233">
        <v>2966560</v>
      </c>
      <c r="D6525" s="233">
        <v>3162410</v>
      </c>
      <c r="E6525" s="233">
        <v>3834904</v>
      </c>
      <c r="F6525" s="233">
        <v>4289474</v>
      </c>
      <c r="G6525" s="233">
        <v>4460863</v>
      </c>
      <c r="H6525" s="233">
        <v>4983374</v>
      </c>
      <c r="I6525" s="233">
        <v>5683410</v>
      </c>
      <c r="J6525" s="233">
        <v>6381792</v>
      </c>
      <c r="K6525" s="233">
        <v>4591297</v>
      </c>
      <c r="L6525" s="233">
        <v>5601614</v>
      </c>
      <c r="M6525" s="233">
        <v>6948458</v>
      </c>
      <c r="N6525" s="233">
        <v>6863838</v>
      </c>
      <c r="O6525" s="233">
        <v>6876105</v>
      </c>
      <c r="P6525" s="234">
        <v>6975707</v>
      </c>
    </row>
    <row r="6526" spans="1:16" x14ac:dyDescent="0.25">
      <c r="A6526" s="231" t="s">
        <v>1448</v>
      </c>
      <c r="B6526" s="232" t="s">
        <v>6806</v>
      </c>
      <c r="C6526" s="233">
        <v>474824</v>
      </c>
      <c r="D6526" s="233">
        <v>553128</v>
      </c>
      <c r="E6526" s="233">
        <v>591595</v>
      </c>
      <c r="F6526" s="233">
        <v>795060</v>
      </c>
      <c r="G6526" s="233">
        <v>753398</v>
      </c>
      <c r="H6526" s="233">
        <v>762319</v>
      </c>
      <c r="I6526" s="233">
        <v>813854</v>
      </c>
      <c r="J6526" s="233">
        <v>999808</v>
      </c>
      <c r="K6526" s="233">
        <v>613045</v>
      </c>
      <c r="L6526" s="233">
        <v>637197</v>
      </c>
      <c r="M6526" s="233">
        <v>861387</v>
      </c>
      <c r="N6526" s="233">
        <v>793309</v>
      </c>
      <c r="O6526" s="233">
        <v>933969</v>
      </c>
      <c r="P6526" s="234">
        <v>802145</v>
      </c>
    </row>
    <row r="6527" spans="1:16" x14ac:dyDescent="0.25">
      <c r="A6527" s="231" t="s">
        <v>1865</v>
      </c>
      <c r="B6527" s="232" t="s">
        <v>6343</v>
      </c>
      <c r="C6527" s="233">
        <v>226539</v>
      </c>
      <c r="D6527" s="233">
        <v>245945</v>
      </c>
      <c r="E6527" s="233">
        <v>244861</v>
      </c>
      <c r="F6527" s="233">
        <v>281736</v>
      </c>
      <c r="G6527" s="233">
        <v>287488</v>
      </c>
      <c r="H6527" s="233">
        <v>288145</v>
      </c>
      <c r="I6527" s="233">
        <v>342916</v>
      </c>
      <c r="J6527" s="233">
        <v>400996</v>
      </c>
      <c r="K6527" s="233">
        <v>285062</v>
      </c>
      <c r="L6527" s="233">
        <v>279592</v>
      </c>
      <c r="M6527" s="233">
        <v>321449</v>
      </c>
      <c r="N6527" s="233">
        <v>272285</v>
      </c>
      <c r="O6527" s="233">
        <v>318827</v>
      </c>
      <c r="P6527" s="234">
        <v>346463</v>
      </c>
    </row>
    <row r="6528" spans="1:16" x14ac:dyDescent="0.25">
      <c r="A6528" s="231" t="s">
        <v>1029</v>
      </c>
      <c r="B6528" s="232" t="s">
        <v>4971</v>
      </c>
      <c r="C6528" s="233">
        <v>942371</v>
      </c>
      <c r="D6528" s="233">
        <v>1005985</v>
      </c>
      <c r="E6528" s="233">
        <v>1144643</v>
      </c>
      <c r="F6528" s="233">
        <v>1443690</v>
      </c>
      <c r="G6528" s="233">
        <v>1506363</v>
      </c>
      <c r="H6528" s="233">
        <v>2105005</v>
      </c>
      <c r="I6528" s="233">
        <v>2784257</v>
      </c>
      <c r="J6528" s="233">
        <v>3187886</v>
      </c>
      <c r="K6528" s="233">
        <v>1988904</v>
      </c>
      <c r="L6528" s="233">
        <v>2516788</v>
      </c>
      <c r="M6528" s="233">
        <v>3012494</v>
      </c>
      <c r="N6528" s="233">
        <v>2716842</v>
      </c>
      <c r="O6528" s="233">
        <v>2700078</v>
      </c>
      <c r="P6528" s="234">
        <v>2683304</v>
      </c>
    </row>
    <row r="6529" spans="1:16" x14ac:dyDescent="0.25">
      <c r="A6529" s="231" t="s">
        <v>2706</v>
      </c>
      <c r="B6529" s="232" t="s">
        <v>6342</v>
      </c>
      <c r="C6529" s="233">
        <v>232279</v>
      </c>
      <c r="D6529" s="233">
        <v>192537</v>
      </c>
      <c r="E6529" s="233">
        <v>276915</v>
      </c>
      <c r="F6529" s="233">
        <v>376027</v>
      </c>
      <c r="G6529" s="233">
        <v>429945</v>
      </c>
      <c r="H6529" s="233">
        <v>460378</v>
      </c>
      <c r="I6529" s="233">
        <v>628247</v>
      </c>
      <c r="J6529" s="233">
        <v>800227</v>
      </c>
      <c r="K6529" s="233">
        <v>668918</v>
      </c>
      <c r="L6529" s="233">
        <v>591031</v>
      </c>
      <c r="M6529" s="233">
        <v>698726</v>
      </c>
      <c r="N6529" s="233">
        <v>912083</v>
      </c>
      <c r="O6529" s="233">
        <v>862758</v>
      </c>
      <c r="P6529" s="234">
        <v>820325</v>
      </c>
    </row>
    <row r="6530" spans="1:16" x14ac:dyDescent="0.25">
      <c r="A6530" s="231" t="s">
        <v>2461</v>
      </c>
      <c r="B6530" s="232" t="s">
        <v>6341</v>
      </c>
      <c r="C6530" s="233">
        <v>1005225</v>
      </c>
      <c r="D6530" s="233">
        <v>879487</v>
      </c>
      <c r="E6530" s="233">
        <v>899060</v>
      </c>
      <c r="F6530" s="233">
        <v>1142961</v>
      </c>
      <c r="G6530" s="233">
        <v>1189273</v>
      </c>
      <c r="H6530" s="233">
        <v>1285461</v>
      </c>
      <c r="I6530" s="233">
        <v>1604777</v>
      </c>
      <c r="J6530" s="233">
        <v>2014166</v>
      </c>
      <c r="K6530" s="233">
        <v>1468381</v>
      </c>
      <c r="L6530" s="233">
        <v>1828407</v>
      </c>
      <c r="M6530" s="233">
        <v>1952737</v>
      </c>
      <c r="N6530" s="233">
        <v>1907818</v>
      </c>
      <c r="O6530" s="233">
        <v>1819560</v>
      </c>
      <c r="P6530" s="234">
        <v>1842178</v>
      </c>
    </row>
    <row r="6531" spans="1:16" x14ac:dyDescent="0.25">
      <c r="A6531" s="231" t="s">
        <v>683</v>
      </c>
      <c r="B6531" s="232" t="s">
        <v>4973</v>
      </c>
      <c r="C6531" s="233">
        <v>1204909</v>
      </c>
      <c r="D6531" s="233">
        <v>1265331</v>
      </c>
      <c r="E6531" s="233">
        <v>1449512</v>
      </c>
      <c r="F6531" s="233">
        <v>1740435</v>
      </c>
      <c r="G6531" s="233">
        <v>2016759</v>
      </c>
      <c r="H6531" s="233">
        <v>2376715</v>
      </c>
      <c r="I6531" s="233">
        <v>3159065</v>
      </c>
      <c r="J6531" s="233">
        <v>3500148</v>
      </c>
      <c r="K6531" s="233">
        <v>2805301</v>
      </c>
      <c r="L6531" s="233">
        <v>3128289</v>
      </c>
      <c r="M6531" s="233">
        <v>4052114</v>
      </c>
      <c r="N6531" s="233">
        <v>4132537</v>
      </c>
      <c r="O6531" s="233">
        <v>4167900</v>
      </c>
      <c r="P6531" s="234">
        <v>4366817</v>
      </c>
    </row>
    <row r="6532" spans="1:16" x14ac:dyDescent="0.25">
      <c r="A6532" s="231" t="s">
        <v>128</v>
      </c>
      <c r="B6532" s="232" t="s">
        <v>10034</v>
      </c>
      <c r="C6532" s="233">
        <v>22142379</v>
      </c>
      <c r="D6532" s="233">
        <v>20340996</v>
      </c>
      <c r="E6532" s="233">
        <v>24674275</v>
      </c>
      <c r="F6532" s="233">
        <v>34095756</v>
      </c>
      <c r="G6532" s="233">
        <v>33845563</v>
      </c>
      <c r="H6532" s="233">
        <v>38340084</v>
      </c>
      <c r="I6532" s="233">
        <v>32860359</v>
      </c>
      <c r="J6532" s="233">
        <v>33462799</v>
      </c>
      <c r="K6532" s="233">
        <v>25420430</v>
      </c>
      <c r="L6532" s="233">
        <v>31251425</v>
      </c>
      <c r="M6532" s="233">
        <v>36916086</v>
      </c>
      <c r="N6532" s="233">
        <v>36844650</v>
      </c>
      <c r="O6532" s="233">
        <v>35217965</v>
      </c>
      <c r="P6532" s="234">
        <v>38068455</v>
      </c>
    </row>
    <row r="6533" spans="1:16" x14ac:dyDescent="0.25">
      <c r="A6533" s="231" t="s">
        <v>238</v>
      </c>
      <c r="B6533" s="232" t="s">
        <v>10035</v>
      </c>
      <c r="C6533" s="233">
        <v>9443175</v>
      </c>
      <c r="D6533" s="233">
        <v>9174434</v>
      </c>
      <c r="E6533" s="233">
        <v>10540602</v>
      </c>
      <c r="F6533" s="233">
        <v>12712923</v>
      </c>
      <c r="G6533" s="233">
        <v>13551817</v>
      </c>
      <c r="H6533" s="233">
        <v>15337892</v>
      </c>
      <c r="I6533" s="233">
        <v>14800268</v>
      </c>
      <c r="J6533" s="233">
        <v>16466415</v>
      </c>
      <c r="K6533" s="233">
        <v>12750815</v>
      </c>
      <c r="L6533" s="233">
        <v>15889357</v>
      </c>
      <c r="M6533" s="233">
        <v>17980012</v>
      </c>
      <c r="N6533" s="233">
        <v>19236775</v>
      </c>
      <c r="O6533" s="233">
        <v>18407964</v>
      </c>
      <c r="P6533" s="234">
        <v>19660389</v>
      </c>
    </row>
    <row r="6534" spans="1:16" x14ac:dyDescent="0.25">
      <c r="A6534" s="231" t="s">
        <v>2663</v>
      </c>
      <c r="B6534" s="232" t="s">
        <v>6714</v>
      </c>
      <c r="C6534" s="233">
        <v>69493</v>
      </c>
      <c r="D6534" s="233">
        <v>90351</v>
      </c>
      <c r="E6534" s="233">
        <v>125129</v>
      </c>
      <c r="F6534" s="233">
        <v>142752</v>
      </c>
      <c r="G6534" s="233">
        <v>125173</v>
      </c>
      <c r="H6534" s="233">
        <v>130310</v>
      </c>
      <c r="I6534" s="233">
        <v>157768</v>
      </c>
      <c r="J6534" s="233">
        <v>194549</v>
      </c>
      <c r="K6534" s="233">
        <v>159218</v>
      </c>
      <c r="L6534" s="233">
        <v>144818</v>
      </c>
      <c r="M6534" s="233">
        <v>200044</v>
      </c>
      <c r="N6534" s="233">
        <v>153124</v>
      </c>
      <c r="O6534" s="233">
        <v>160862</v>
      </c>
      <c r="P6534" s="234">
        <v>177333</v>
      </c>
    </row>
    <row r="6535" spans="1:16" x14ac:dyDescent="0.25">
      <c r="A6535" s="231" t="s">
        <v>7405</v>
      </c>
      <c r="B6535" s="232" t="s">
        <v>7406</v>
      </c>
      <c r="C6535" s="233">
        <v>818056</v>
      </c>
      <c r="D6535" s="233">
        <v>878028</v>
      </c>
      <c r="E6535" s="233">
        <v>992096</v>
      </c>
      <c r="F6535" s="233">
        <v>1080851</v>
      </c>
      <c r="G6535" s="233">
        <v>1070504</v>
      </c>
      <c r="H6535" s="233">
        <v>1180422</v>
      </c>
      <c r="I6535" s="233">
        <v>1215039</v>
      </c>
      <c r="J6535" s="233">
        <v>1382468</v>
      </c>
      <c r="K6535" s="233">
        <v>1209333</v>
      </c>
      <c r="L6535" s="233">
        <v>1288916</v>
      </c>
      <c r="M6535" s="233">
        <v>1647167</v>
      </c>
      <c r="N6535" s="233">
        <v>1587851</v>
      </c>
      <c r="O6535" s="233">
        <v>1527799</v>
      </c>
      <c r="P6535" s="234">
        <v>1534951</v>
      </c>
    </row>
    <row r="6536" spans="1:16" x14ac:dyDescent="0.25">
      <c r="A6536" s="231" t="s">
        <v>2478</v>
      </c>
      <c r="B6536" s="232" t="s">
        <v>4964</v>
      </c>
      <c r="C6536" s="233">
        <v>574377</v>
      </c>
      <c r="D6536" s="233">
        <v>593305</v>
      </c>
      <c r="E6536" s="233">
        <v>699101</v>
      </c>
      <c r="F6536" s="233">
        <v>784400</v>
      </c>
      <c r="G6536" s="233">
        <v>847193</v>
      </c>
      <c r="H6536" s="233">
        <v>908494</v>
      </c>
      <c r="I6536" s="233">
        <v>897418</v>
      </c>
      <c r="J6536" s="233">
        <v>956931</v>
      </c>
      <c r="K6536" s="233">
        <v>687310</v>
      </c>
      <c r="L6536" s="233">
        <v>771403</v>
      </c>
      <c r="M6536" s="233">
        <v>913471</v>
      </c>
      <c r="N6536" s="233">
        <v>859522</v>
      </c>
      <c r="O6536" s="233">
        <v>913974</v>
      </c>
      <c r="P6536" s="234">
        <v>927997</v>
      </c>
    </row>
    <row r="6537" spans="1:16" x14ac:dyDescent="0.25">
      <c r="A6537" s="231" t="s">
        <v>7667</v>
      </c>
      <c r="B6537" s="232" t="s">
        <v>7668</v>
      </c>
      <c r="C6537" s="233">
        <v>217232</v>
      </c>
      <c r="D6537" s="233">
        <v>244838</v>
      </c>
      <c r="E6537" s="233">
        <v>276850</v>
      </c>
      <c r="F6537" s="233">
        <v>306082</v>
      </c>
      <c r="G6537" s="233">
        <v>315233</v>
      </c>
      <c r="H6537" s="233">
        <v>348792</v>
      </c>
      <c r="I6537" s="233">
        <v>377101</v>
      </c>
      <c r="J6537" s="233">
        <v>435448</v>
      </c>
      <c r="K6537" s="233">
        <v>362517</v>
      </c>
      <c r="L6537" s="233">
        <v>431730</v>
      </c>
      <c r="M6537" s="233">
        <v>524835</v>
      </c>
      <c r="N6537" s="233">
        <v>489410</v>
      </c>
      <c r="O6537" s="233">
        <v>501813</v>
      </c>
      <c r="P6537" s="234">
        <v>499123</v>
      </c>
    </row>
    <row r="6538" spans="1:16" x14ac:dyDescent="0.25">
      <c r="A6538" s="231" t="s">
        <v>565</v>
      </c>
      <c r="B6538" s="232" t="s">
        <v>6344</v>
      </c>
      <c r="C6538" s="233">
        <v>5654086</v>
      </c>
      <c r="D6538" s="233">
        <v>5596445</v>
      </c>
      <c r="E6538" s="233">
        <v>6357064</v>
      </c>
      <c r="F6538" s="233">
        <v>7353607</v>
      </c>
      <c r="G6538" s="233">
        <v>7314099</v>
      </c>
      <c r="H6538" s="233">
        <v>7734813</v>
      </c>
      <c r="I6538" s="233">
        <v>7543542</v>
      </c>
      <c r="J6538" s="233">
        <v>8403348</v>
      </c>
      <c r="K6538" s="233">
        <v>7280702</v>
      </c>
      <c r="L6538" s="233">
        <v>7868523</v>
      </c>
      <c r="M6538" s="233">
        <v>9418375</v>
      </c>
      <c r="N6538" s="233">
        <v>10943715</v>
      </c>
      <c r="O6538" s="233">
        <v>11830068</v>
      </c>
      <c r="P6538" s="234">
        <v>12148418</v>
      </c>
    </row>
    <row r="6539" spans="1:16" x14ac:dyDescent="0.25">
      <c r="A6539" s="231" t="s">
        <v>463</v>
      </c>
      <c r="B6539" s="232" t="s">
        <v>4969</v>
      </c>
      <c r="C6539" s="233">
        <v>1016811</v>
      </c>
      <c r="D6539" s="233">
        <v>1072753</v>
      </c>
      <c r="E6539" s="233">
        <v>1144983</v>
      </c>
      <c r="F6539" s="233">
        <v>1373855</v>
      </c>
      <c r="G6539" s="233">
        <v>1578520</v>
      </c>
      <c r="H6539" s="233">
        <v>1898523</v>
      </c>
      <c r="I6539" s="233">
        <v>2403329</v>
      </c>
      <c r="J6539" s="233">
        <v>2797117</v>
      </c>
      <c r="K6539" s="233">
        <v>2280656</v>
      </c>
      <c r="L6539" s="233">
        <v>2530047</v>
      </c>
      <c r="M6539" s="233">
        <v>2954296</v>
      </c>
      <c r="N6539" s="233">
        <v>2977065</v>
      </c>
      <c r="O6539" s="233">
        <v>3180752</v>
      </c>
      <c r="P6539" s="234">
        <v>3390265</v>
      </c>
    </row>
    <row r="6540" spans="1:16" x14ac:dyDescent="0.25">
      <c r="A6540" s="231" t="s">
        <v>1449</v>
      </c>
      <c r="B6540" s="232" t="s">
        <v>3596</v>
      </c>
      <c r="C6540" s="233">
        <v>2667187</v>
      </c>
      <c r="D6540" s="233">
        <v>2828632</v>
      </c>
      <c r="E6540" s="233">
        <v>3370160</v>
      </c>
      <c r="F6540" s="233">
        <v>4417082</v>
      </c>
      <c r="G6540" s="233">
        <v>4983724</v>
      </c>
      <c r="H6540" s="233">
        <v>5845777</v>
      </c>
      <c r="I6540" s="233">
        <v>7262715</v>
      </c>
      <c r="J6540" s="233">
        <v>8131978</v>
      </c>
      <c r="K6540" s="233">
        <v>5153090</v>
      </c>
      <c r="L6540" s="233">
        <v>7174602</v>
      </c>
      <c r="M6540" s="233">
        <v>9150112</v>
      </c>
      <c r="N6540" s="233">
        <v>8894458</v>
      </c>
      <c r="O6540" s="233">
        <v>8909916</v>
      </c>
      <c r="P6540" s="234">
        <v>9647469</v>
      </c>
    </row>
    <row r="6541" spans="1:16" x14ac:dyDescent="0.25">
      <c r="A6541" s="231" t="s">
        <v>593</v>
      </c>
      <c r="B6541" s="232" t="s">
        <v>4966</v>
      </c>
      <c r="C6541" s="233">
        <v>700373</v>
      </c>
      <c r="D6541" s="233">
        <v>742550</v>
      </c>
      <c r="E6541" s="233">
        <v>828995</v>
      </c>
      <c r="F6541" s="233">
        <v>997577</v>
      </c>
      <c r="G6541" s="233">
        <v>1115576</v>
      </c>
      <c r="H6541" s="233">
        <v>1436045</v>
      </c>
      <c r="I6541" s="233">
        <v>1823688</v>
      </c>
      <c r="J6541" s="233">
        <v>2004365</v>
      </c>
      <c r="K6541" s="233">
        <v>1814301</v>
      </c>
      <c r="L6541" s="233">
        <v>1990027</v>
      </c>
      <c r="M6541" s="233">
        <v>2266271</v>
      </c>
      <c r="N6541" s="233">
        <v>2528138</v>
      </c>
      <c r="O6541" s="233">
        <v>2795671</v>
      </c>
      <c r="P6541" s="234">
        <v>3012288</v>
      </c>
    </row>
    <row r="6542" spans="1:16" x14ac:dyDescent="0.25">
      <c r="A6542" s="231" t="s">
        <v>672</v>
      </c>
      <c r="B6542" s="232" t="s">
        <v>4967</v>
      </c>
      <c r="C6542" s="233">
        <v>1015550</v>
      </c>
      <c r="D6542" s="233">
        <v>1067289</v>
      </c>
      <c r="E6542" s="233">
        <v>1318211</v>
      </c>
      <c r="F6542" s="233">
        <v>1718175</v>
      </c>
      <c r="G6542" s="233">
        <v>1887207</v>
      </c>
      <c r="H6542" s="233">
        <v>2141987</v>
      </c>
      <c r="I6542" s="233">
        <v>2406722</v>
      </c>
      <c r="J6542" s="233">
        <v>2697222</v>
      </c>
      <c r="K6542" s="233">
        <v>2363538</v>
      </c>
      <c r="L6542" s="233">
        <v>2742273</v>
      </c>
      <c r="M6542" s="233">
        <v>3517112</v>
      </c>
      <c r="N6542" s="233">
        <v>3670591</v>
      </c>
      <c r="O6542" s="233">
        <v>4428977</v>
      </c>
      <c r="P6542" s="234">
        <v>4842183</v>
      </c>
    </row>
    <row r="6543" spans="1:16" x14ac:dyDescent="0.25">
      <c r="A6543" s="231" t="s">
        <v>62</v>
      </c>
      <c r="B6543" s="232" t="s">
        <v>3559</v>
      </c>
      <c r="C6543" s="233">
        <v>13675035</v>
      </c>
      <c r="D6543" s="233">
        <v>14891010</v>
      </c>
      <c r="E6543" s="233">
        <v>17243292</v>
      </c>
      <c r="F6543" s="233">
        <v>20844444</v>
      </c>
      <c r="G6543" s="233">
        <v>23473728</v>
      </c>
      <c r="H6543" s="233">
        <v>28947031</v>
      </c>
      <c r="I6543" s="233">
        <v>36191607</v>
      </c>
      <c r="J6543" s="233">
        <v>41829328</v>
      </c>
      <c r="K6543" s="233">
        <v>34999966</v>
      </c>
      <c r="L6543" s="233">
        <v>38538066</v>
      </c>
      <c r="M6543" s="233">
        <v>44329504</v>
      </c>
      <c r="N6543" s="233">
        <v>47256953</v>
      </c>
      <c r="O6543" s="233">
        <v>50629868</v>
      </c>
      <c r="P6543" s="234">
        <v>52866625</v>
      </c>
    </row>
    <row r="6544" spans="1:16" x14ac:dyDescent="0.25">
      <c r="A6544" s="231" t="s">
        <v>492</v>
      </c>
      <c r="B6544" s="232" t="s">
        <v>4979</v>
      </c>
      <c r="C6544" s="233">
        <v>4303694</v>
      </c>
      <c r="D6544" s="233">
        <v>4786408</v>
      </c>
      <c r="E6544" s="233">
        <v>5954751</v>
      </c>
      <c r="F6544" s="233">
        <v>7000018</v>
      </c>
      <c r="G6544" s="233">
        <v>7746455</v>
      </c>
      <c r="H6544" s="233">
        <v>9737228</v>
      </c>
      <c r="I6544" s="233">
        <v>12207427</v>
      </c>
      <c r="J6544" s="233">
        <v>13220171</v>
      </c>
      <c r="K6544" s="233">
        <v>10320668</v>
      </c>
      <c r="L6544" s="233">
        <v>12536137</v>
      </c>
      <c r="M6544" s="233">
        <v>14810421</v>
      </c>
      <c r="N6544" s="233">
        <v>15213159</v>
      </c>
      <c r="O6544" s="233">
        <v>16153324</v>
      </c>
      <c r="P6544" s="234">
        <v>17101020</v>
      </c>
    </row>
    <row r="6545" spans="1:16" x14ac:dyDescent="0.25">
      <c r="A6545" s="231" t="s">
        <v>544</v>
      </c>
      <c r="B6545" s="232" t="s">
        <v>6336</v>
      </c>
      <c r="C6545" s="233">
        <v>5944530</v>
      </c>
      <c r="D6545" s="233">
        <v>6030453</v>
      </c>
      <c r="E6545" s="233">
        <v>6940194</v>
      </c>
      <c r="F6545" s="233">
        <v>8199768</v>
      </c>
      <c r="G6545" s="233">
        <v>8926202</v>
      </c>
      <c r="H6545" s="233">
        <v>9649535</v>
      </c>
      <c r="I6545" s="233">
        <v>11010391</v>
      </c>
      <c r="J6545" s="233">
        <v>12383871</v>
      </c>
      <c r="K6545" s="233">
        <v>8891651</v>
      </c>
      <c r="L6545" s="233">
        <v>12166841</v>
      </c>
      <c r="M6545" s="233">
        <v>14619350</v>
      </c>
      <c r="N6545" s="233">
        <v>13263834</v>
      </c>
      <c r="O6545" s="233">
        <v>13653957</v>
      </c>
      <c r="P6545" s="234">
        <v>14324352</v>
      </c>
    </row>
    <row r="6546" spans="1:16" x14ac:dyDescent="0.25">
      <c r="A6546" s="231" t="s">
        <v>332</v>
      </c>
      <c r="B6546" s="232" t="s">
        <v>6337</v>
      </c>
      <c r="C6546" s="233">
        <v>1477265</v>
      </c>
      <c r="D6546" s="233">
        <v>1554356</v>
      </c>
      <c r="E6546" s="233">
        <v>1868651</v>
      </c>
      <c r="F6546" s="233">
        <v>2367430</v>
      </c>
      <c r="G6546" s="233">
        <v>2721230</v>
      </c>
      <c r="H6546" s="233">
        <v>3079789</v>
      </c>
      <c r="I6546" s="233">
        <v>3666906</v>
      </c>
      <c r="J6546" s="233">
        <v>4653259</v>
      </c>
      <c r="K6546" s="233">
        <v>3081894</v>
      </c>
      <c r="L6546" s="233">
        <v>4159053</v>
      </c>
      <c r="M6546" s="233">
        <v>5160169</v>
      </c>
      <c r="N6546" s="233">
        <v>4775561</v>
      </c>
      <c r="O6546" s="233">
        <v>4736356</v>
      </c>
      <c r="P6546" s="234">
        <v>4908228</v>
      </c>
    </row>
    <row r="6547" spans="1:16" x14ac:dyDescent="0.25">
      <c r="A6547" s="231" t="s">
        <v>1633</v>
      </c>
      <c r="B6547" s="232" t="s">
        <v>6335</v>
      </c>
      <c r="C6547" s="233">
        <v>764110</v>
      </c>
      <c r="D6547" s="233">
        <v>800219</v>
      </c>
      <c r="E6547" s="233">
        <v>946239</v>
      </c>
      <c r="F6547" s="233">
        <v>1194257</v>
      </c>
      <c r="G6547" s="233">
        <v>1381533</v>
      </c>
      <c r="H6547" s="233">
        <v>1583011</v>
      </c>
      <c r="I6547" s="233">
        <v>1994488</v>
      </c>
      <c r="J6547" s="233">
        <v>2677710</v>
      </c>
      <c r="K6547" s="233">
        <v>2325479</v>
      </c>
      <c r="L6547" s="233">
        <v>2694186</v>
      </c>
      <c r="M6547" s="233">
        <v>3157271</v>
      </c>
      <c r="N6547" s="233">
        <v>2893211</v>
      </c>
      <c r="O6547" s="233">
        <v>2821137</v>
      </c>
      <c r="P6547" s="234">
        <v>3076372</v>
      </c>
    </row>
    <row r="6548" spans="1:16" x14ac:dyDescent="0.25">
      <c r="A6548" s="231" t="s">
        <v>441</v>
      </c>
      <c r="B6548" s="232" t="s">
        <v>4981</v>
      </c>
      <c r="C6548" s="233">
        <v>643083</v>
      </c>
      <c r="D6548" s="233">
        <v>654525</v>
      </c>
      <c r="E6548" s="233">
        <v>778017</v>
      </c>
      <c r="F6548" s="233">
        <v>938076</v>
      </c>
      <c r="G6548" s="233">
        <v>965713</v>
      </c>
      <c r="H6548" s="233">
        <v>1195116</v>
      </c>
      <c r="I6548" s="233">
        <v>1500008</v>
      </c>
      <c r="J6548" s="233">
        <v>1658112</v>
      </c>
      <c r="K6548" s="233">
        <v>1408577</v>
      </c>
      <c r="L6548" s="233">
        <v>1549406</v>
      </c>
      <c r="M6548" s="233">
        <v>1841832</v>
      </c>
      <c r="N6548" s="233">
        <v>1636991</v>
      </c>
      <c r="O6548" s="233">
        <v>1495210</v>
      </c>
      <c r="P6548" s="234">
        <v>1470244</v>
      </c>
    </row>
    <row r="6549" spans="1:16" x14ac:dyDescent="0.25">
      <c r="A6549" s="231" t="s">
        <v>1971</v>
      </c>
      <c r="B6549" s="232" t="s">
        <v>6972</v>
      </c>
      <c r="C6549" s="233">
        <v>594404</v>
      </c>
      <c r="D6549" s="233">
        <v>622710</v>
      </c>
      <c r="E6549" s="233">
        <v>738381</v>
      </c>
      <c r="F6549" s="233">
        <v>874128</v>
      </c>
      <c r="G6549" s="233">
        <v>1000045</v>
      </c>
      <c r="H6549" s="233">
        <v>1070444</v>
      </c>
      <c r="I6549" s="233">
        <v>1261838</v>
      </c>
      <c r="J6549" s="233">
        <v>1465342</v>
      </c>
      <c r="K6549" s="233">
        <v>962434</v>
      </c>
      <c r="L6549" s="233">
        <v>1462733</v>
      </c>
      <c r="M6549" s="233">
        <v>1795184</v>
      </c>
      <c r="N6549" s="233">
        <v>1561971</v>
      </c>
      <c r="O6549" s="233">
        <v>1583109</v>
      </c>
      <c r="P6549" s="234">
        <v>1667250</v>
      </c>
    </row>
    <row r="6550" spans="1:16" x14ac:dyDescent="0.25">
      <c r="A6550" s="231" t="s">
        <v>819</v>
      </c>
      <c r="B6550" s="232" t="s">
        <v>6334</v>
      </c>
      <c r="C6550" s="233">
        <v>1200648</v>
      </c>
      <c r="D6550" s="233">
        <v>1401095</v>
      </c>
      <c r="E6550" s="233">
        <v>1737907</v>
      </c>
      <c r="F6550" s="233">
        <v>2004891</v>
      </c>
      <c r="G6550" s="233">
        <v>2369063</v>
      </c>
      <c r="H6550" s="233">
        <v>2648914</v>
      </c>
      <c r="I6550" s="233">
        <v>3336545</v>
      </c>
      <c r="J6550" s="233">
        <v>4154430</v>
      </c>
      <c r="K6550" s="233">
        <v>2584388</v>
      </c>
      <c r="L6550" s="233">
        <v>3969670</v>
      </c>
      <c r="M6550" s="233">
        <v>4781331</v>
      </c>
      <c r="N6550" s="233">
        <v>4443597</v>
      </c>
      <c r="O6550" s="233">
        <v>4399006</v>
      </c>
      <c r="P6550" s="234">
        <v>4636396</v>
      </c>
    </row>
    <row r="6551" spans="1:16" x14ac:dyDescent="0.25">
      <c r="A6551" s="231" t="s">
        <v>246</v>
      </c>
      <c r="B6551" s="232" t="s">
        <v>4977</v>
      </c>
      <c r="C6551" s="233">
        <v>3461896</v>
      </c>
      <c r="D6551" s="233">
        <v>3699490</v>
      </c>
      <c r="E6551" s="233">
        <v>4046498</v>
      </c>
      <c r="F6551" s="233">
        <v>5010322</v>
      </c>
      <c r="G6551" s="233">
        <v>6010611</v>
      </c>
      <c r="H6551" s="233">
        <v>6734998</v>
      </c>
      <c r="I6551" s="233">
        <v>8091942</v>
      </c>
      <c r="J6551" s="233">
        <v>9155587</v>
      </c>
      <c r="K6551" s="233">
        <v>6863327</v>
      </c>
      <c r="L6551" s="233">
        <v>8270650</v>
      </c>
      <c r="M6551" s="233">
        <v>9880338</v>
      </c>
      <c r="N6551" s="233">
        <v>9776819</v>
      </c>
      <c r="O6551" s="233">
        <v>9704192</v>
      </c>
      <c r="P6551" s="234">
        <v>10068801</v>
      </c>
    </row>
    <row r="6552" spans="1:16" x14ac:dyDescent="0.25">
      <c r="A6552" s="231" t="s">
        <v>1001</v>
      </c>
      <c r="B6552" s="232" t="s">
        <v>6339</v>
      </c>
      <c r="C6552" s="233">
        <v>332948</v>
      </c>
      <c r="D6552" s="233">
        <v>352525</v>
      </c>
      <c r="E6552" s="233">
        <v>417270</v>
      </c>
      <c r="F6552" s="233">
        <v>505934</v>
      </c>
      <c r="G6552" s="233">
        <v>583305</v>
      </c>
      <c r="H6552" s="233">
        <v>596678</v>
      </c>
      <c r="I6552" s="233">
        <v>688063</v>
      </c>
      <c r="J6552" s="233">
        <v>782141</v>
      </c>
      <c r="K6552" s="233">
        <v>564444</v>
      </c>
      <c r="L6552" s="233">
        <v>770710</v>
      </c>
      <c r="M6552" s="233">
        <v>898982</v>
      </c>
      <c r="N6552" s="233">
        <v>873654</v>
      </c>
      <c r="O6552" s="233">
        <v>944445</v>
      </c>
      <c r="P6552" s="234">
        <v>987658</v>
      </c>
    </row>
    <row r="6553" spans="1:16" x14ac:dyDescent="0.25">
      <c r="A6553" s="231" t="s">
        <v>247</v>
      </c>
      <c r="B6553" s="232" t="s">
        <v>3700</v>
      </c>
      <c r="C6553" s="233">
        <v>1813950</v>
      </c>
      <c r="D6553" s="233">
        <v>1837805</v>
      </c>
      <c r="E6553" s="233">
        <v>2099338</v>
      </c>
      <c r="F6553" s="233">
        <v>2639037</v>
      </c>
      <c r="G6553" s="233">
        <v>2911090</v>
      </c>
      <c r="H6553" s="233">
        <v>3226979</v>
      </c>
      <c r="I6553" s="233">
        <v>3834203</v>
      </c>
      <c r="J6553" s="233">
        <v>4493906</v>
      </c>
      <c r="K6553" s="233">
        <v>3508375</v>
      </c>
      <c r="L6553" s="233">
        <v>4433537</v>
      </c>
      <c r="M6553" s="233">
        <v>5513913</v>
      </c>
      <c r="N6553" s="233">
        <v>5560570</v>
      </c>
      <c r="O6553" s="233">
        <v>5598014</v>
      </c>
      <c r="P6553" s="234">
        <v>6026999</v>
      </c>
    </row>
    <row r="6554" spans="1:16" x14ac:dyDescent="0.25">
      <c r="A6554" s="231" t="s">
        <v>152</v>
      </c>
      <c r="B6554" s="232" t="s">
        <v>10036</v>
      </c>
      <c r="C6554" s="233">
        <v>5045012</v>
      </c>
      <c r="D6554" s="233">
        <v>5531258</v>
      </c>
      <c r="E6554" s="233">
        <v>6533039</v>
      </c>
      <c r="F6554" s="233">
        <v>8008056</v>
      </c>
      <c r="G6554" s="233">
        <v>9357967</v>
      </c>
      <c r="H6554" s="233">
        <v>10546293</v>
      </c>
      <c r="I6554" s="233">
        <v>13163532</v>
      </c>
      <c r="J6554" s="233">
        <v>16733997</v>
      </c>
      <c r="K6554" s="233">
        <v>12727075</v>
      </c>
      <c r="L6554" s="233">
        <v>14626200</v>
      </c>
      <c r="M6554" s="233">
        <v>18467864</v>
      </c>
      <c r="N6554" s="233">
        <v>18828952</v>
      </c>
      <c r="O6554" s="233">
        <v>18552183</v>
      </c>
      <c r="P6554" s="234">
        <v>20133156</v>
      </c>
    </row>
    <row r="6555" spans="1:16" x14ac:dyDescent="0.25">
      <c r="A6555" s="231" t="s">
        <v>319</v>
      </c>
      <c r="B6555" s="232" t="s">
        <v>4975</v>
      </c>
      <c r="C6555" s="233">
        <v>1419100</v>
      </c>
      <c r="D6555" s="233">
        <v>1679893</v>
      </c>
      <c r="E6555" s="233">
        <v>2090698</v>
      </c>
      <c r="F6555" s="233">
        <v>2506069</v>
      </c>
      <c r="G6555" s="233">
        <v>2903082</v>
      </c>
      <c r="H6555" s="233">
        <v>3361101</v>
      </c>
      <c r="I6555" s="233">
        <v>3914792</v>
      </c>
      <c r="J6555" s="233">
        <v>4262842</v>
      </c>
      <c r="K6555" s="233">
        <v>3367184</v>
      </c>
      <c r="L6555" s="233">
        <v>4425264</v>
      </c>
      <c r="M6555" s="233">
        <v>5085815</v>
      </c>
      <c r="N6555" s="233">
        <v>4919769</v>
      </c>
      <c r="O6555" s="233">
        <v>5394035</v>
      </c>
      <c r="P6555" s="234">
        <v>6231673</v>
      </c>
    </row>
    <row r="6556" spans="1:16" x14ac:dyDescent="0.25">
      <c r="A6556" s="231" t="s">
        <v>649</v>
      </c>
      <c r="B6556" s="232" t="s">
        <v>4976</v>
      </c>
      <c r="C6556" s="233">
        <v>908538</v>
      </c>
      <c r="D6556" s="233">
        <v>977318</v>
      </c>
      <c r="E6556" s="233">
        <v>1181480</v>
      </c>
      <c r="F6556" s="233">
        <v>1392689</v>
      </c>
      <c r="G6556" s="233">
        <v>1611366</v>
      </c>
      <c r="H6556" s="233">
        <v>1852507</v>
      </c>
      <c r="I6556" s="233">
        <v>2241247</v>
      </c>
      <c r="J6556" s="233">
        <v>2770139</v>
      </c>
      <c r="K6556" s="233">
        <v>2085110</v>
      </c>
      <c r="L6556" s="233">
        <v>2472708</v>
      </c>
      <c r="M6556" s="233">
        <v>2973882</v>
      </c>
      <c r="N6556" s="233">
        <v>2930175</v>
      </c>
      <c r="O6556" s="233">
        <v>2907428</v>
      </c>
      <c r="P6556" s="234">
        <v>3069001</v>
      </c>
    </row>
    <row r="6557" spans="1:16" x14ac:dyDescent="0.25">
      <c r="A6557" s="231" t="s">
        <v>215</v>
      </c>
      <c r="B6557" s="232" t="s">
        <v>6340</v>
      </c>
      <c r="C6557" s="233">
        <v>2452748</v>
      </c>
      <c r="D6557" s="233">
        <v>2656658</v>
      </c>
      <c r="E6557" s="233">
        <v>3252149</v>
      </c>
      <c r="F6557" s="233">
        <v>4025512</v>
      </c>
      <c r="G6557" s="233">
        <v>4690961</v>
      </c>
      <c r="H6557" s="233">
        <v>5544301</v>
      </c>
      <c r="I6557" s="233">
        <v>6611480</v>
      </c>
      <c r="J6557" s="233">
        <v>7897028</v>
      </c>
      <c r="K6557" s="233">
        <v>5883690</v>
      </c>
      <c r="L6557" s="233">
        <v>7642170</v>
      </c>
      <c r="M6557" s="233">
        <v>9377287</v>
      </c>
      <c r="N6557" s="233">
        <v>9405956</v>
      </c>
      <c r="O6557" s="233">
        <v>9811019</v>
      </c>
      <c r="P6557" s="234">
        <v>10529504</v>
      </c>
    </row>
    <row r="6558" spans="1:16" x14ac:dyDescent="0.25">
      <c r="A6558" s="231" t="s">
        <v>539</v>
      </c>
      <c r="B6558" s="232" t="s">
        <v>4978</v>
      </c>
      <c r="C6558" s="233">
        <v>776645</v>
      </c>
      <c r="D6558" s="233">
        <v>852805</v>
      </c>
      <c r="E6558" s="233">
        <v>971582</v>
      </c>
      <c r="F6558" s="233">
        <v>1145133</v>
      </c>
      <c r="G6558" s="233">
        <v>1266591</v>
      </c>
      <c r="H6558" s="233">
        <v>1380564</v>
      </c>
      <c r="I6558" s="233">
        <v>1652113</v>
      </c>
      <c r="J6558" s="233">
        <v>1878954</v>
      </c>
      <c r="K6558" s="233">
        <v>1636916</v>
      </c>
      <c r="L6558" s="233">
        <v>2080874</v>
      </c>
      <c r="M6558" s="233">
        <v>2285629</v>
      </c>
      <c r="N6558" s="233">
        <v>2212134</v>
      </c>
      <c r="O6558" s="233">
        <v>2330693</v>
      </c>
      <c r="P6558" s="234">
        <v>2403665</v>
      </c>
    </row>
    <row r="6559" spans="1:16" x14ac:dyDescent="0.25">
      <c r="A6559" s="231" t="s">
        <v>404</v>
      </c>
      <c r="B6559" s="232" t="s">
        <v>6338</v>
      </c>
      <c r="C6559" s="233">
        <v>470269</v>
      </c>
      <c r="D6559" s="233">
        <v>611272</v>
      </c>
      <c r="E6559" s="233">
        <v>709525</v>
      </c>
      <c r="F6559" s="233">
        <v>912363</v>
      </c>
      <c r="G6559" s="233">
        <v>1042131</v>
      </c>
      <c r="H6559" s="233">
        <v>1193336</v>
      </c>
      <c r="I6559" s="233">
        <v>1494983</v>
      </c>
      <c r="J6559" s="233">
        <v>1655238</v>
      </c>
      <c r="K6559" s="233">
        <v>1423477</v>
      </c>
      <c r="L6559" s="233">
        <v>1759167</v>
      </c>
      <c r="M6559" s="233">
        <v>2190348</v>
      </c>
      <c r="N6559" s="233">
        <v>2182075</v>
      </c>
      <c r="O6559" s="233">
        <v>2335110</v>
      </c>
      <c r="P6559" s="234">
        <v>2538301</v>
      </c>
    </row>
    <row r="6560" spans="1:16" x14ac:dyDescent="0.25">
      <c r="A6560" s="231" t="s">
        <v>827</v>
      </c>
      <c r="B6560" s="232" t="s">
        <v>4942</v>
      </c>
      <c r="C6560" s="233">
        <v>612053</v>
      </c>
      <c r="D6560" s="233">
        <v>666045</v>
      </c>
      <c r="E6560" s="233">
        <v>734082</v>
      </c>
      <c r="F6560" s="233">
        <v>810162</v>
      </c>
      <c r="G6560" s="233">
        <v>873482</v>
      </c>
      <c r="H6560" s="233">
        <v>936100</v>
      </c>
      <c r="I6560" s="233">
        <v>1199471</v>
      </c>
      <c r="J6560" s="233">
        <v>1272917</v>
      </c>
      <c r="K6560" s="233">
        <v>1065990</v>
      </c>
      <c r="L6560" s="233">
        <v>1284451</v>
      </c>
      <c r="M6560" s="233">
        <v>1476453</v>
      </c>
      <c r="N6560" s="233">
        <v>1428747</v>
      </c>
      <c r="O6560" s="233">
        <v>1568816</v>
      </c>
      <c r="P6560" s="234">
        <v>1665400</v>
      </c>
    </row>
    <row r="6561" spans="1:16" x14ac:dyDescent="0.25">
      <c r="A6561" s="231" t="s">
        <v>3107</v>
      </c>
      <c r="B6561" s="232" t="s">
        <v>6567</v>
      </c>
      <c r="C6561" s="233">
        <v>4009458</v>
      </c>
      <c r="D6561" s="233">
        <v>4061280</v>
      </c>
      <c r="E6561" s="233">
        <v>4735223</v>
      </c>
      <c r="F6561" s="233">
        <v>5537351</v>
      </c>
      <c r="G6561" s="233">
        <v>5747313</v>
      </c>
      <c r="H6561" s="233">
        <v>6780917</v>
      </c>
      <c r="I6561" s="233">
        <v>896123</v>
      </c>
      <c r="J6561" s="233">
        <v>436513</v>
      </c>
      <c r="K6561" s="233">
        <v>18358</v>
      </c>
      <c r="L6561" s="233">
        <v>16268</v>
      </c>
      <c r="M6561" s="233">
        <v>22200</v>
      </c>
      <c r="N6561" s="233">
        <v>7260</v>
      </c>
      <c r="O6561" s="233">
        <v>6886</v>
      </c>
      <c r="P6561" s="234">
        <v>7631</v>
      </c>
    </row>
    <row r="6562" spans="1:16" x14ac:dyDescent="0.25">
      <c r="A6562" s="231" t="s">
        <v>6348</v>
      </c>
      <c r="B6562" s="232" t="s">
        <v>10037</v>
      </c>
      <c r="C6562" s="233"/>
      <c r="D6562" s="233"/>
      <c r="E6562" s="233"/>
      <c r="F6562" s="233"/>
      <c r="G6562" s="233"/>
      <c r="H6562" s="233"/>
      <c r="I6562" s="233">
        <v>2060178</v>
      </c>
      <c r="J6562" s="233">
        <v>2145879</v>
      </c>
      <c r="K6562" s="233">
        <v>1675538</v>
      </c>
      <c r="L6562" s="233">
        <v>4691657</v>
      </c>
      <c r="M6562" s="233">
        <v>5483441</v>
      </c>
      <c r="N6562" s="233">
        <v>4554704</v>
      </c>
      <c r="O6562" s="233">
        <v>4231807</v>
      </c>
      <c r="P6562" s="234">
        <v>5482860</v>
      </c>
    </row>
    <row r="6563" spans="1:16" x14ac:dyDescent="0.25">
      <c r="A6563" s="231" t="s">
        <v>6352</v>
      </c>
      <c r="B6563" s="232" t="s">
        <v>6353</v>
      </c>
      <c r="C6563" s="233"/>
      <c r="D6563" s="233"/>
      <c r="E6563" s="233"/>
      <c r="F6563" s="233"/>
      <c r="G6563" s="233"/>
      <c r="H6563" s="233"/>
      <c r="I6563" s="233">
        <v>757315</v>
      </c>
      <c r="J6563" s="233">
        <v>1020674</v>
      </c>
      <c r="K6563" s="233">
        <v>1090001</v>
      </c>
      <c r="L6563" s="233">
        <v>984828</v>
      </c>
      <c r="M6563" s="233">
        <v>1141748</v>
      </c>
      <c r="N6563" s="233">
        <v>1041039</v>
      </c>
      <c r="O6563" s="233">
        <v>1081883</v>
      </c>
      <c r="P6563" s="234">
        <v>1203127</v>
      </c>
    </row>
    <row r="6564" spans="1:16" x14ac:dyDescent="0.25">
      <c r="A6564" s="231" t="s">
        <v>4945</v>
      </c>
      <c r="B6564" s="232" t="s">
        <v>4946</v>
      </c>
      <c r="C6564" s="233"/>
      <c r="D6564" s="233"/>
      <c r="E6564" s="233"/>
      <c r="F6564" s="233"/>
      <c r="G6564" s="233"/>
      <c r="H6564" s="233"/>
      <c r="I6564" s="233">
        <v>5970790</v>
      </c>
      <c r="J6564" s="233">
        <v>6860436</v>
      </c>
      <c r="K6564" s="233">
        <v>5022472</v>
      </c>
      <c r="L6564" s="233">
        <v>5869476</v>
      </c>
      <c r="M6564" s="233">
        <v>6780563</v>
      </c>
      <c r="N6564" s="233">
        <v>6621633</v>
      </c>
      <c r="O6564" s="233">
        <v>6812915</v>
      </c>
      <c r="P6564" s="234">
        <v>7058923</v>
      </c>
    </row>
    <row r="6565" spans="1:16" x14ac:dyDescent="0.25">
      <c r="A6565" s="231" t="s">
        <v>549</v>
      </c>
      <c r="B6565" s="232" t="s">
        <v>4947</v>
      </c>
      <c r="C6565" s="233">
        <v>6575593</v>
      </c>
      <c r="D6565" s="233">
        <v>7230058</v>
      </c>
      <c r="E6565" s="233">
        <v>7657543</v>
      </c>
      <c r="F6565" s="233">
        <v>8168272</v>
      </c>
      <c r="G6565" s="233">
        <v>8621002</v>
      </c>
      <c r="H6565" s="233">
        <v>9262388</v>
      </c>
      <c r="I6565" s="233">
        <v>10195391</v>
      </c>
      <c r="J6565" s="233">
        <v>10445643</v>
      </c>
      <c r="K6565" s="233">
        <v>8441501</v>
      </c>
      <c r="L6565" s="233">
        <v>10741928</v>
      </c>
      <c r="M6565" s="233">
        <v>11661957</v>
      </c>
      <c r="N6565" s="233">
        <v>12390515</v>
      </c>
      <c r="O6565" s="233">
        <v>12453140</v>
      </c>
      <c r="P6565" s="234">
        <v>13195758</v>
      </c>
    </row>
    <row r="6566" spans="1:16" x14ac:dyDescent="0.25">
      <c r="A6566" s="231" t="s">
        <v>1519</v>
      </c>
      <c r="B6566" s="232" t="s">
        <v>4948</v>
      </c>
      <c r="C6566" s="233">
        <v>564138</v>
      </c>
      <c r="D6566" s="233">
        <v>611376</v>
      </c>
      <c r="E6566" s="233">
        <v>738321</v>
      </c>
      <c r="F6566" s="233">
        <v>888112</v>
      </c>
      <c r="G6566" s="233">
        <v>963888</v>
      </c>
      <c r="H6566" s="233">
        <v>1072688</v>
      </c>
      <c r="I6566" s="233">
        <v>1168558</v>
      </c>
      <c r="J6566" s="233">
        <v>1247119</v>
      </c>
      <c r="K6566" s="233">
        <v>969363</v>
      </c>
      <c r="L6566" s="233">
        <v>1073682</v>
      </c>
      <c r="M6566" s="233">
        <v>1251399</v>
      </c>
      <c r="N6566" s="233">
        <v>1189670</v>
      </c>
      <c r="O6566" s="233">
        <v>1202188</v>
      </c>
      <c r="P6566" s="234">
        <v>1143076</v>
      </c>
    </row>
    <row r="6567" spans="1:16" x14ac:dyDescent="0.25">
      <c r="A6567" s="231" t="s">
        <v>1253</v>
      </c>
      <c r="B6567" s="232" t="s">
        <v>4949</v>
      </c>
      <c r="C6567" s="233">
        <v>2214884</v>
      </c>
      <c r="D6567" s="233">
        <v>2583451</v>
      </c>
      <c r="E6567" s="233">
        <v>2957339</v>
      </c>
      <c r="F6567" s="233">
        <v>3515487</v>
      </c>
      <c r="G6567" s="233">
        <v>3655625</v>
      </c>
      <c r="H6567" s="233">
        <v>4011582</v>
      </c>
      <c r="I6567" s="233">
        <v>4592953</v>
      </c>
      <c r="J6567" s="233">
        <v>4992203</v>
      </c>
      <c r="K6567" s="233">
        <v>3886445</v>
      </c>
      <c r="L6567" s="233">
        <v>5265699</v>
      </c>
      <c r="M6567" s="233">
        <v>6077986</v>
      </c>
      <c r="N6567" s="233">
        <v>6258537</v>
      </c>
      <c r="O6567" s="233">
        <v>6677218</v>
      </c>
      <c r="P6567" s="234">
        <v>7591197</v>
      </c>
    </row>
    <row r="6568" spans="1:16" x14ac:dyDescent="0.25">
      <c r="A6568" s="231" t="s">
        <v>810</v>
      </c>
      <c r="B6568" s="232" t="s">
        <v>4950</v>
      </c>
      <c r="C6568" s="233">
        <v>464592</v>
      </c>
      <c r="D6568" s="233">
        <v>479389</v>
      </c>
      <c r="E6568" s="233">
        <v>515113</v>
      </c>
      <c r="F6568" s="233">
        <v>640551</v>
      </c>
      <c r="G6568" s="233">
        <v>704084</v>
      </c>
      <c r="H6568" s="233">
        <v>784878</v>
      </c>
      <c r="I6568" s="233">
        <v>926374</v>
      </c>
      <c r="J6568" s="233">
        <v>1041508</v>
      </c>
      <c r="K6568" s="233">
        <v>783176</v>
      </c>
      <c r="L6568" s="233">
        <v>1025067</v>
      </c>
      <c r="M6568" s="233">
        <v>1353148</v>
      </c>
      <c r="N6568" s="233">
        <v>1337728</v>
      </c>
      <c r="O6568" s="233">
        <v>1325852</v>
      </c>
      <c r="P6568" s="234">
        <v>1498502</v>
      </c>
    </row>
    <row r="6569" spans="1:16" x14ac:dyDescent="0.25">
      <c r="A6569" s="231" t="s">
        <v>742</v>
      </c>
      <c r="B6569" s="232" t="s">
        <v>10038</v>
      </c>
      <c r="C6569" s="233">
        <v>132886</v>
      </c>
      <c r="D6569" s="233">
        <v>128479</v>
      </c>
      <c r="E6569" s="233">
        <v>145569</v>
      </c>
      <c r="F6569" s="233">
        <v>180786</v>
      </c>
      <c r="G6569" s="233">
        <v>236291</v>
      </c>
      <c r="H6569" s="233">
        <v>239250</v>
      </c>
      <c r="I6569" s="233">
        <v>250917</v>
      </c>
      <c r="J6569" s="233">
        <v>303389</v>
      </c>
      <c r="K6569" s="233">
        <v>264114</v>
      </c>
      <c r="L6569" s="233">
        <v>269199</v>
      </c>
      <c r="M6569" s="233">
        <v>319687</v>
      </c>
      <c r="N6569" s="233">
        <v>282741</v>
      </c>
      <c r="O6569" s="233">
        <v>303545</v>
      </c>
      <c r="P6569" s="234">
        <v>280224</v>
      </c>
    </row>
    <row r="6570" spans="1:16" x14ac:dyDescent="0.25">
      <c r="A6570" s="231" t="s">
        <v>710</v>
      </c>
      <c r="B6570" s="232" t="s">
        <v>4936</v>
      </c>
      <c r="C6570" s="233">
        <v>2139523</v>
      </c>
      <c r="D6570" s="233">
        <v>2303755</v>
      </c>
      <c r="E6570" s="233">
        <v>3015372</v>
      </c>
      <c r="F6570" s="233">
        <v>3417563</v>
      </c>
      <c r="G6570" s="233">
        <v>3799912</v>
      </c>
      <c r="H6570" s="233">
        <v>4384157</v>
      </c>
      <c r="I6570" s="233">
        <v>4709177</v>
      </c>
      <c r="J6570" s="233">
        <v>4777346</v>
      </c>
      <c r="K6570" s="233">
        <v>3790782</v>
      </c>
      <c r="L6570" s="233">
        <v>4838318</v>
      </c>
      <c r="M6570" s="233">
        <v>5333999</v>
      </c>
      <c r="N6570" s="233">
        <v>5133594</v>
      </c>
      <c r="O6570" s="233">
        <v>5289794</v>
      </c>
      <c r="P6570" s="234">
        <v>5478216</v>
      </c>
    </row>
    <row r="6571" spans="1:16" x14ac:dyDescent="0.25">
      <c r="A6571" s="231" t="s">
        <v>812</v>
      </c>
      <c r="B6571" s="232" t="s">
        <v>6356</v>
      </c>
      <c r="C6571" s="233">
        <v>892080</v>
      </c>
      <c r="D6571" s="233">
        <v>981420</v>
      </c>
      <c r="E6571" s="233">
        <v>1085960</v>
      </c>
      <c r="F6571" s="233">
        <v>1265632</v>
      </c>
      <c r="G6571" s="233">
        <v>1294719</v>
      </c>
      <c r="H6571" s="233">
        <v>1456203</v>
      </c>
      <c r="I6571" s="233">
        <v>1677845</v>
      </c>
      <c r="J6571" s="233">
        <v>2038917</v>
      </c>
      <c r="K6571" s="233">
        <v>1500024</v>
      </c>
      <c r="L6571" s="233">
        <v>2037441</v>
      </c>
      <c r="M6571" s="233">
        <v>2573709</v>
      </c>
      <c r="N6571" s="233">
        <v>2381881</v>
      </c>
      <c r="O6571" s="233">
        <v>2563167</v>
      </c>
      <c r="P6571" s="234">
        <v>2781012</v>
      </c>
    </row>
    <row r="6572" spans="1:16" x14ac:dyDescent="0.25">
      <c r="A6572" s="231" t="s">
        <v>519</v>
      </c>
      <c r="B6572" s="232" t="s">
        <v>4951</v>
      </c>
      <c r="C6572" s="233">
        <v>1990553</v>
      </c>
      <c r="D6572" s="233">
        <v>2005957</v>
      </c>
      <c r="E6572" s="233">
        <v>2503193</v>
      </c>
      <c r="F6572" s="233">
        <v>3045957</v>
      </c>
      <c r="G6572" s="233">
        <v>3539833</v>
      </c>
      <c r="H6572" s="233">
        <v>4298974</v>
      </c>
      <c r="I6572" s="233">
        <v>5308525</v>
      </c>
      <c r="J6572" s="233">
        <v>6324624</v>
      </c>
      <c r="K6572" s="233">
        <v>4065937</v>
      </c>
      <c r="L6572" s="233">
        <v>5504024</v>
      </c>
      <c r="M6572" s="233">
        <v>7331929</v>
      </c>
      <c r="N6572" s="233">
        <v>6982557</v>
      </c>
      <c r="O6572" s="233">
        <v>7136116</v>
      </c>
      <c r="P6572" s="234">
        <v>7686708</v>
      </c>
    </row>
    <row r="6573" spans="1:16" x14ac:dyDescent="0.25">
      <c r="A6573" s="231" t="s">
        <v>391</v>
      </c>
      <c r="B6573" s="232" t="s">
        <v>4952</v>
      </c>
      <c r="C6573" s="233">
        <v>1174503</v>
      </c>
      <c r="D6573" s="233">
        <v>1175145</v>
      </c>
      <c r="E6573" s="233">
        <v>1431469</v>
      </c>
      <c r="F6573" s="233">
        <v>1781918</v>
      </c>
      <c r="G6573" s="233">
        <v>2208655</v>
      </c>
      <c r="H6573" s="233">
        <v>2890158</v>
      </c>
      <c r="I6573" s="233">
        <v>3689552</v>
      </c>
      <c r="J6573" s="233">
        <v>4644626</v>
      </c>
      <c r="K6573" s="233">
        <v>4295017</v>
      </c>
      <c r="L6573" s="233">
        <v>3752178</v>
      </c>
      <c r="M6573" s="233">
        <v>4707352</v>
      </c>
      <c r="N6573" s="233">
        <v>5424310</v>
      </c>
      <c r="O6573" s="233">
        <v>5342615</v>
      </c>
      <c r="P6573" s="234">
        <v>5093645</v>
      </c>
    </row>
    <row r="6574" spans="1:16" x14ac:dyDescent="0.25">
      <c r="A6574" s="231" t="s">
        <v>570</v>
      </c>
      <c r="B6574" s="232" t="s">
        <v>4957</v>
      </c>
      <c r="C6574" s="233">
        <v>733370</v>
      </c>
      <c r="D6574" s="233">
        <v>707237</v>
      </c>
      <c r="E6574" s="233">
        <v>787982</v>
      </c>
      <c r="F6574" s="233">
        <v>1089303</v>
      </c>
      <c r="G6574" s="233">
        <v>1449334</v>
      </c>
      <c r="H6574" s="233">
        <v>2123729</v>
      </c>
      <c r="I6574" s="233">
        <v>3033523</v>
      </c>
      <c r="J6574" s="233">
        <v>3598580</v>
      </c>
      <c r="K6574" s="233">
        <v>1782641</v>
      </c>
      <c r="L6574" s="233">
        <v>2079437</v>
      </c>
      <c r="M6574" s="233">
        <v>2368222</v>
      </c>
      <c r="N6574" s="233">
        <v>2244927</v>
      </c>
      <c r="O6574" s="233">
        <v>2186545</v>
      </c>
      <c r="P6574" s="234">
        <v>2208233</v>
      </c>
    </row>
    <row r="6575" spans="1:16" x14ac:dyDescent="0.25">
      <c r="A6575" s="231" t="s">
        <v>1350</v>
      </c>
      <c r="B6575" s="232" t="s">
        <v>4960</v>
      </c>
      <c r="C6575" s="233">
        <v>706550</v>
      </c>
      <c r="D6575" s="233">
        <v>756643</v>
      </c>
      <c r="E6575" s="233">
        <v>998908</v>
      </c>
      <c r="F6575" s="233">
        <v>1568075</v>
      </c>
      <c r="G6575" s="233">
        <v>2218601</v>
      </c>
      <c r="H6575" s="233">
        <v>2464381</v>
      </c>
      <c r="I6575" s="233">
        <v>2731220</v>
      </c>
      <c r="J6575" s="233">
        <v>3230762</v>
      </c>
      <c r="K6575" s="233">
        <v>2818295</v>
      </c>
      <c r="L6575" s="233">
        <v>3135834</v>
      </c>
      <c r="M6575" s="233">
        <v>4223939</v>
      </c>
      <c r="N6575" s="233">
        <v>4221286</v>
      </c>
      <c r="O6575" s="233">
        <v>4533368</v>
      </c>
      <c r="P6575" s="234">
        <v>4328258</v>
      </c>
    </row>
    <row r="6576" spans="1:16" x14ac:dyDescent="0.25">
      <c r="A6576" s="231" t="s">
        <v>468</v>
      </c>
      <c r="B6576" s="232" t="s">
        <v>4962</v>
      </c>
      <c r="C6576" s="233">
        <v>1615209</v>
      </c>
      <c r="D6576" s="233">
        <v>1238684</v>
      </c>
      <c r="E6576" s="233">
        <v>1212138</v>
      </c>
      <c r="F6576" s="233">
        <v>1689439</v>
      </c>
      <c r="G6576" s="233">
        <v>1572100</v>
      </c>
      <c r="H6576" s="233">
        <v>2122745</v>
      </c>
      <c r="I6576" s="233">
        <v>2776562</v>
      </c>
      <c r="J6576" s="233">
        <v>3644338</v>
      </c>
      <c r="K6576" s="233">
        <v>4090418</v>
      </c>
      <c r="L6576" s="233">
        <v>4202448</v>
      </c>
      <c r="M6576" s="233">
        <v>4372555</v>
      </c>
      <c r="N6576" s="233">
        <v>5719518</v>
      </c>
      <c r="O6576" s="233">
        <v>4243557</v>
      </c>
      <c r="P6576" s="234">
        <v>4433171</v>
      </c>
    </row>
    <row r="6577" spans="1:16" x14ac:dyDescent="0.25">
      <c r="A6577" s="231" t="s">
        <v>535</v>
      </c>
      <c r="B6577" s="232" t="s">
        <v>10039</v>
      </c>
      <c r="C6577" s="233">
        <v>6892958</v>
      </c>
      <c r="D6577" s="233">
        <v>7149251</v>
      </c>
      <c r="E6577" s="233">
        <v>8486954</v>
      </c>
      <c r="F6577" s="233">
        <v>10180412</v>
      </c>
      <c r="G6577" s="233">
        <v>12234261</v>
      </c>
      <c r="H6577" s="233">
        <v>14011073</v>
      </c>
      <c r="I6577" s="233">
        <v>17133588</v>
      </c>
      <c r="J6577" s="233">
        <v>20077546</v>
      </c>
      <c r="K6577" s="233">
        <v>18446535</v>
      </c>
      <c r="L6577" s="233">
        <v>18593809</v>
      </c>
      <c r="M6577" s="233">
        <v>21608683</v>
      </c>
      <c r="N6577" s="233">
        <v>20896075</v>
      </c>
      <c r="O6577" s="233">
        <v>19401655</v>
      </c>
      <c r="P6577" s="234">
        <v>19203959</v>
      </c>
    </row>
    <row r="6578" spans="1:16" x14ac:dyDescent="0.25">
      <c r="A6578" s="231" t="s">
        <v>1816</v>
      </c>
      <c r="B6578" s="232" t="s">
        <v>4938</v>
      </c>
      <c r="C6578" s="233">
        <v>2304041</v>
      </c>
      <c r="D6578" s="233">
        <v>2167822</v>
      </c>
      <c r="E6578" s="233">
        <v>2416761</v>
      </c>
      <c r="F6578" s="233">
        <v>2752597</v>
      </c>
      <c r="G6578" s="233">
        <v>3013923</v>
      </c>
      <c r="H6578" s="233">
        <v>3356984</v>
      </c>
      <c r="I6578" s="233">
        <v>3781214</v>
      </c>
      <c r="J6578" s="233">
        <v>4134791</v>
      </c>
      <c r="K6578" s="233">
        <v>3134262</v>
      </c>
      <c r="L6578" s="233">
        <v>3754429</v>
      </c>
      <c r="M6578" s="233">
        <v>4067692</v>
      </c>
      <c r="N6578" s="233">
        <v>3708288</v>
      </c>
      <c r="O6578" s="233">
        <v>3591128</v>
      </c>
      <c r="P6578" s="234">
        <v>3412208</v>
      </c>
    </row>
    <row r="6579" spans="1:16" x14ac:dyDescent="0.25">
      <c r="A6579" s="231" t="s">
        <v>505</v>
      </c>
      <c r="B6579" s="232" t="s">
        <v>10040</v>
      </c>
      <c r="C6579" s="233">
        <v>575058</v>
      </c>
      <c r="D6579" s="233">
        <v>527508</v>
      </c>
      <c r="E6579" s="233">
        <v>598074</v>
      </c>
      <c r="F6579" s="233">
        <v>734028</v>
      </c>
      <c r="G6579" s="233">
        <v>838471</v>
      </c>
      <c r="H6579" s="233">
        <v>1148095</v>
      </c>
      <c r="I6579" s="233">
        <v>1611190</v>
      </c>
      <c r="J6579" s="233">
        <v>1779165</v>
      </c>
      <c r="K6579" s="233">
        <v>1483612</v>
      </c>
      <c r="L6579" s="233">
        <v>1591039</v>
      </c>
      <c r="M6579" s="233">
        <v>1798813</v>
      </c>
      <c r="N6579" s="233">
        <v>1837162</v>
      </c>
      <c r="O6579" s="233">
        <v>1892259</v>
      </c>
      <c r="P6579" s="234">
        <v>1816801</v>
      </c>
    </row>
    <row r="6580" spans="1:16" x14ac:dyDescent="0.25">
      <c r="A6580" s="231" t="s">
        <v>7829</v>
      </c>
      <c r="B6580" s="232" t="s">
        <v>7830</v>
      </c>
      <c r="C6580" s="233">
        <v>1417032</v>
      </c>
      <c r="D6580" s="233">
        <v>1441797</v>
      </c>
      <c r="E6580" s="233">
        <v>1476714</v>
      </c>
      <c r="F6580" s="233">
        <v>1641334</v>
      </c>
      <c r="G6580" s="233">
        <v>2066878</v>
      </c>
      <c r="H6580" s="233">
        <v>2614693</v>
      </c>
      <c r="I6580" s="233">
        <v>3995697</v>
      </c>
      <c r="J6580" s="233">
        <v>6410056</v>
      </c>
      <c r="K6580" s="233">
        <v>7272632</v>
      </c>
      <c r="L6580" s="233">
        <v>6702537</v>
      </c>
      <c r="M6580" s="233">
        <v>5780570</v>
      </c>
      <c r="N6580" s="233">
        <v>6110934</v>
      </c>
      <c r="O6580" s="233">
        <v>6153011</v>
      </c>
      <c r="P6580" s="234">
        <v>5382085</v>
      </c>
    </row>
    <row r="6581" spans="1:16" x14ac:dyDescent="0.25">
      <c r="A6581" s="231" t="s">
        <v>1665</v>
      </c>
      <c r="B6581" s="232" t="s">
        <v>4941</v>
      </c>
      <c r="C6581" s="233">
        <v>3887135</v>
      </c>
      <c r="D6581" s="233">
        <v>3495831</v>
      </c>
      <c r="E6581" s="233">
        <v>3742336</v>
      </c>
      <c r="F6581" s="233">
        <v>3921725</v>
      </c>
      <c r="G6581" s="233">
        <v>3774511</v>
      </c>
      <c r="H6581" s="233">
        <v>4387785</v>
      </c>
      <c r="I6581" s="233">
        <v>5413080</v>
      </c>
      <c r="J6581" s="233">
        <v>5626045</v>
      </c>
      <c r="K6581" s="233">
        <v>4334081</v>
      </c>
      <c r="L6581" s="233">
        <v>5063557</v>
      </c>
      <c r="M6581" s="233">
        <v>5289553</v>
      </c>
      <c r="N6581" s="233">
        <v>5174134</v>
      </c>
      <c r="O6581" s="233">
        <v>5255779</v>
      </c>
      <c r="P6581" s="234">
        <v>5465121</v>
      </c>
    </row>
    <row r="6582" spans="1:16" x14ac:dyDescent="0.25">
      <c r="A6582" s="231" t="s">
        <v>378</v>
      </c>
      <c r="B6582" s="232" t="s">
        <v>10041</v>
      </c>
      <c r="C6582" s="233">
        <v>470168</v>
      </c>
      <c r="D6582" s="233">
        <v>439003</v>
      </c>
      <c r="E6582" s="233">
        <v>453299</v>
      </c>
      <c r="F6582" s="233">
        <v>473536</v>
      </c>
      <c r="G6582" s="233">
        <v>540245</v>
      </c>
      <c r="H6582" s="233">
        <v>680120</v>
      </c>
      <c r="I6582" s="233">
        <v>924651</v>
      </c>
      <c r="J6582" s="233">
        <v>1133431</v>
      </c>
      <c r="K6582" s="233">
        <v>982914</v>
      </c>
      <c r="L6582" s="233">
        <v>934165</v>
      </c>
      <c r="M6582" s="233">
        <v>1136335</v>
      </c>
      <c r="N6582" s="233">
        <v>1067047</v>
      </c>
      <c r="O6582" s="233">
        <v>1083654</v>
      </c>
      <c r="P6582" s="234">
        <v>1077385</v>
      </c>
    </row>
    <row r="6583" spans="1:16" x14ac:dyDescent="0.25">
      <c r="A6583" s="231" t="s">
        <v>7604</v>
      </c>
      <c r="B6583" s="232" t="s">
        <v>7605</v>
      </c>
      <c r="C6583" s="233">
        <v>390814</v>
      </c>
      <c r="D6583" s="233">
        <v>461579</v>
      </c>
      <c r="E6583" s="233">
        <v>464769</v>
      </c>
      <c r="F6583" s="233">
        <v>585373</v>
      </c>
      <c r="G6583" s="233">
        <v>692536</v>
      </c>
      <c r="H6583" s="233">
        <v>1057654</v>
      </c>
      <c r="I6583" s="233">
        <v>1597506</v>
      </c>
      <c r="J6583" s="233">
        <v>2149573</v>
      </c>
      <c r="K6583" s="233">
        <v>1762868</v>
      </c>
      <c r="L6583" s="233">
        <v>1622992</v>
      </c>
      <c r="M6583" s="233">
        <v>1592588</v>
      </c>
      <c r="N6583" s="233">
        <v>1632108</v>
      </c>
      <c r="O6583" s="233">
        <v>1427228</v>
      </c>
      <c r="P6583" s="234">
        <v>1399609</v>
      </c>
    </row>
    <row r="6584" spans="1:16" x14ac:dyDescent="0.25">
      <c r="A6584" s="231" t="s">
        <v>181</v>
      </c>
      <c r="B6584" s="232" t="s">
        <v>3551</v>
      </c>
      <c r="C6584" s="233">
        <v>15301728</v>
      </c>
      <c r="D6584" s="233">
        <v>14348002</v>
      </c>
      <c r="E6584" s="233">
        <v>16460409</v>
      </c>
      <c r="F6584" s="233">
        <v>19955249</v>
      </c>
      <c r="G6584" s="233">
        <v>21912690</v>
      </c>
      <c r="H6584" s="233">
        <v>26775012</v>
      </c>
      <c r="I6584" s="233">
        <v>33159840</v>
      </c>
      <c r="J6584" s="233">
        <v>37516768</v>
      </c>
      <c r="K6584" s="233">
        <v>32233933</v>
      </c>
      <c r="L6584" s="233">
        <v>44630044</v>
      </c>
      <c r="M6584" s="233">
        <v>49808248</v>
      </c>
      <c r="N6584" s="233">
        <v>49845918</v>
      </c>
      <c r="O6584" s="233">
        <v>52180951</v>
      </c>
      <c r="P6584" s="234">
        <v>53666973</v>
      </c>
    </row>
    <row r="6585" spans="1:16" x14ac:dyDescent="0.25">
      <c r="A6585" s="231" t="s">
        <v>754</v>
      </c>
      <c r="B6585" s="232" t="s">
        <v>4933</v>
      </c>
      <c r="C6585" s="233">
        <v>3523022</v>
      </c>
      <c r="D6585" s="233">
        <v>3409081</v>
      </c>
      <c r="E6585" s="233">
        <v>3858800</v>
      </c>
      <c r="F6585" s="233">
        <v>4598571</v>
      </c>
      <c r="G6585" s="233">
        <v>4896463</v>
      </c>
      <c r="H6585" s="233">
        <v>5874955</v>
      </c>
      <c r="I6585" s="233">
        <v>6555826</v>
      </c>
      <c r="J6585" s="233">
        <v>7126388</v>
      </c>
      <c r="K6585" s="233">
        <v>6025247</v>
      </c>
      <c r="L6585" s="233">
        <v>8430026</v>
      </c>
      <c r="M6585" s="233">
        <v>9011915</v>
      </c>
      <c r="N6585" s="233">
        <v>9481625</v>
      </c>
      <c r="O6585" s="233">
        <v>10815883</v>
      </c>
      <c r="P6585" s="234">
        <v>11214331</v>
      </c>
    </row>
    <row r="6586" spans="1:16" x14ac:dyDescent="0.25">
      <c r="A6586" s="231" t="s">
        <v>687</v>
      </c>
      <c r="B6586" s="232" t="s">
        <v>4934</v>
      </c>
      <c r="C6586" s="233">
        <v>5388569</v>
      </c>
      <c r="D6586" s="233">
        <v>4762498</v>
      </c>
      <c r="E6586" s="233">
        <v>5379453</v>
      </c>
      <c r="F6586" s="233">
        <v>6421148</v>
      </c>
      <c r="G6586" s="233">
        <v>7056197</v>
      </c>
      <c r="H6586" s="233">
        <v>8629830</v>
      </c>
      <c r="I6586" s="233">
        <v>10191472</v>
      </c>
      <c r="J6586" s="233">
        <v>11348765</v>
      </c>
      <c r="K6586" s="233">
        <v>8954261</v>
      </c>
      <c r="L6586" s="233">
        <v>11709380</v>
      </c>
      <c r="M6586" s="233">
        <v>12283830</v>
      </c>
      <c r="N6586" s="233">
        <v>11810949</v>
      </c>
      <c r="O6586" s="233">
        <v>13131234</v>
      </c>
      <c r="P6586" s="234">
        <v>11397004</v>
      </c>
    </row>
    <row r="6587" spans="1:16" x14ac:dyDescent="0.25">
      <c r="A6587" s="231" t="s">
        <v>1693</v>
      </c>
      <c r="B6587" s="232" t="s">
        <v>6688</v>
      </c>
      <c r="C6587" s="233">
        <v>378220</v>
      </c>
      <c r="D6587" s="233">
        <v>428302</v>
      </c>
      <c r="E6587" s="233">
        <v>498027</v>
      </c>
      <c r="F6587" s="233">
        <v>529600</v>
      </c>
      <c r="G6587" s="233">
        <v>623042</v>
      </c>
      <c r="H6587" s="233">
        <v>640436</v>
      </c>
      <c r="I6587" s="233">
        <v>694656</v>
      </c>
      <c r="J6587" s="233">
        <v>794197</v>
      </c>
      <c r="K6587" s="233">
        <v>561816</v>
      </c>
      <c r="L6587" s="233">
        <v>753857</v>
      </c>
      <c r="M6587" s="233">
        <v>880248</v>
      </c>
      <c r="N6587" s="233">
        <v>909393</v>
      </c>
      <c r="O6587" s="233">
        <v>884381</v>
      </c>
      <c r="P6587" s="234">
        <v>980479</v>
      </c>
    </row>
    <row r="6588" spans="1:16" x14ac:dyDescent="0.25">
      <c r="A6588" s="231" t="s">
        <v>1736</v>
      </c>
      <c r="B6588" s="232" t="s">
        <v>4931</v>
      </c>
      <c r="C6588" s="233">
        <v>1170127</v>
      </c>
      <c r="D6588" s="233">
        <v>1193059</v>
      </c>
      <c r="E6588" s="233">
        <v>1427719</v>
      </c>
      <c r="F6588" s="233">
        <v>1804028</v>
      </c>
      <c r="G6588" s="233">
        <v>2058670</v>
      </c>
      <c r="H6588" s="233">
        <v>2076400</v>
      </c>
      <c r="I6588" s="233">
        <v>2398121</v>
      </c>
      <c r="J6588" s="233">
        <v>2509521</v>
      </c>
      <c r="K6588" s="233">
        <v>1576010</v>
      </c>
      <c r="L6588" s="233">
        <v>2103394</v>
      </c>
      <c r="M6588" s="233">
        <v>2406045</v>
      </c>
      <c r="N6588" s="233">
        <v>2663486</v>
      </c>
      <c r="O6588" s="233">
        <v>2865935</v>
      </c>
      <c r="P6588" s="234">
        <v>2903736</v>
      </c>
    </row>
    <row r="6589" spans="1:16" x14ac:dyDescent="0.25">
      <c r="A6589" s="231" t="s">
        <v>914</v>
      </c>
      <c r="B6589" s="232" t="s">
        <v>4932</v>
      </c>
      <c r="C6589" s="233">
        <v>2582301</v>
      </c>
      <c r="D6589" s="233">
        <v>2709355</v>
      </c>
      <c r="E6589" s="233">
        <v>3167654</v>
      </c>
      <c r="F6589" s="233">
        <v>3413755</v>
      </c>
      <c r="G6589" s="233">
        <v>3583660</v>
      </c>
      <c r="H6589" s="233">
        <v>3518163</v>
      </c>
      <c r="I6589" s="233">
        <v>3873139</v>
      </c>
      <c r="J6589" s="233">
        <v>4076129</v>
      </c>
      <c r="K6589" s="233">
        <v>3629916</v>
      </c>
      <c r="L6589" s="233">
        <v>3778498</v>
      </c>
      <c r="M6589" s="233">
        <v>4153415</v>
      </c>
      <c r="N6589" s="233">
        <v>3872315</v>
      </c>
      <c r="O6589" s="233">
        <v>4048544</v>
      </c>
      <c r="P6589" s="234">
        <v>4050377</v>
      </c>
    </row>
    <row r="6590" spans="1:16" x14ac:dyDescent="0.25">
      <c r="A6590" s="231" t="s">
        <v>1917</v>
      </c>
      <c r="B6590" s="232" t="s">
        <v>6357</v>
      </c>
      <c r="C6590" s="233">
        <v>715850</v>
      </c>
      <c r="D6590" s="233">
        <v>776279</v>
      </c>
      <c r="E6590" s="233">
        <v>1043435</v>
      </c>
      <c r="F6590" s="233">
        <v>1167893</v>
      </c>
      <c r="G6590" s="233">
        <v>1128969</v>
      </c>
      <c r="H6590" s="233">
        <v>1155924</v>
      </c>
      <c r="I6590" s="233">
        <v>1231261</v>
      </c>
      <c r="J6590" s="233">
        <v>1465465</v>
      </c>
      <c r="K6590" s="233">
        <v>1485464</v>
      </c>
      <c r="L6590" s="233">
        <v>1818935</v>
      </c>
      <c r="M6590" s="233">
        <v>1869324</v>
      </c>
      <c r="N6590" s="233">
        <v>1992656</v>
      </c>
      <c r="O6590" s="233">
        <v>2185589</v>
      </c>
      <c r="P6590" s="234">
        <v>2477881</v>
      </c>
    </row>
    <row r="6591" spans="1:16" x14ac:dyDescent="0.25">
      <c r="A6591" s="231" t="s">
        <v>330</v>
      </c>
      <c r="B6591" s="232" t="s">
        <v>10042</v>
      </c>
      <c r="C6591" s="233">
        <v>586241</v>
      </c>
      <c r="D6591" s="233">
        <v>541988</v>
      </c>
      <c r="E6591" s="233">
        <v>675830</v>
      </c>
      <c r="F6591" s="233">
        <v>764509</v>
      </c>
      <c r="G6591" s="233">
        <v>709177</v>
      </c>
      <c r="H6591" s="233">
        <v>798785</v>
      </c>
      <c r="I6591" s="233">
        <v>730173</v>
      </c>
      <c r="J6591" s="233">
        <v>740731</v>
      </c>
      <c r="K6591" s="233">
        <v>689181</v>
      </c>
      <c r="L6591" s="233">
        <v>822388</v>
      </c>
      <c r="M6591" s="233">
        <v>735050</v>
      </c>
      <c r="N6591" s="233">
        <v>692328</v>
      </c>
      <c r="O6591" s="233">
        <v>695800</v>
      </c>
      <c r="P6591" s="234">
        <v>809920</v>
      </c>
    </row>
    <row r="6592" spans="1:16" x14ac:dyDescent="0.25">
      <c r="A6592" s="231" t="s">
        <v>2017</v>
      </c>
      <c r="B6592" s="232" t="s">
        <v>6358</v>
      </c>
      <c r="C6592" s="233">
        <v>252114</v>
      </c>
      <c r="D6592" s="233">
        <v>221659</v>
      </c>
      <c r="E6592" s="233">
        <v>308469</v>
      </c>
      <c r="F6592" s="233">
        <v>364454</v>
      </c>
      <c r="G6592" s="233">
        <v>358990</v>
      </c>
      <c r="H6592" s="233">
        <v>475413</v>
      </c>
      <c r="I6592" s="233">
        <v>420361</v>
      </c>
      <c r="J6592" s="233">
        <v>417941</v>
      </c>
      <c r="K6592" s="233">
        <v>309352</v>
      </c>
      <c r="L6592" s="233">
        <v>370928</v>
      </c>
      <c r="M6592" s="233">
        <v>455805</v>
      </c>
      <c r="N6592" s="233">
        <v>485346</v>
      </c>
      <c r="O6592" s="233">
        <v>478463</v>
      </c>
      <c r="P6592" s="234">
        <v>412115</v>
      </c>
    </row>
    <row r="6593" spans="1:16" x14ac:dyDescent="0.25">
      <c r="A6593" s="231" t="s">
        <v>269</v>
      </c>
      <c r="B6593" s="232" t="s">
        <v>4921</v>
      </c>
      <c r="C6593" s="233">
        <v>2123759</v>
      </c>
      <c r="D6593" s="233">
        <v>2216580</v>
      </c>
      <c r="E6593" s="233">
        <v>2603139</v>
      </c>
      <c r="F6593" s="233">
        <v>2989206</v>
      </c>
      <c r="G6593" s="233">
        <v>3551824</v>
      </c>
      <c r="H6593" s="233">
        <v>4118248</v>
      </c>
      <c r="I6593" s="233">
        <v>5994432</v>
      </c>
      <c r="J6593" s="233">
        <v>6950293</v>
      </c>
      <c r="K6593" s="233">
        <v>5523193</v>
      </c>
      <c r="L6593" s="233">
        <v>7127093</v>
      </c>
      <c r="M6593" s="233">
        <v>8200124</v>
      </c>
      <c r="N6593" s="233">
        <v>7729803</v>
      </c>
      <c r="O6593" s="233">
        <v>8583918</v>
      </c>
      <c r="P6593" s="234">
        <v>8534252</v>
      </c>
    </row>
    <row r="6594" spans="1:16" x14ac:dyDescent="0.25">
      <c r="A6594" s="231" t="s">
        <v>581</v>
      </c>
      <c r="B6594" s="232" t="s">
        <v>4922</v>
      </c>
      <c r="C6594" s="233">
        <v>1474329</v>
      </c>
      <c r="D6594" s="233">
        <v>1494233</v>
      </c>
      <c r="E6594" s="233">
        <v>1856844</v>
      </c>
      <c r="F6594" s="233">
        <v>2228985</v>
      </c>
      <c r="G6594" s="233">
        <v>2755675</v>
      </c>
      <c r="H6594" s="233">
        <v>3277999</v>
      </c>
      <c r="I6594" s="233">
        <v>4451856</v>
      </c>
      <c r="J6594" s="233">
        <v>5531611</v>
      </c>
      <c r="K6594" s="233">
        <v>3777846</v>
      </c>
      <c r="L6594" s="233">
        <v>4898747</v>
      </c>
      <c r="M6594" s="233">
        <v>5643993</v>
      </c>
      <c r="N6594" s="233">
        <v>5891871</v>
      </c>
      <c r="O6594" s="233">
        <v>6198447</v>
      </c>
      <c r="P6594" s="234">
        <v>6900636</v>
      </c>
    </row>
    <row r="6595" spans="1:16" x14ac:dyDescent="0.25">
      <c r="A6595" s="231" t="s">
        <v>4925</v>
      </c>
      <c r="B6595" s="232" t="s">
        <v>4926</v>
      </c>
      <c r="C6595" s="233"/>
      <c r="D6595" s="233"/>
      <c r="E6595" s="233"/>
      <c r="F6595" s="233"/>
      <c r="G6595" s="233"/>
      <c r="H6595" s="233"/>
      <c r="I6595" s="233"/>
      <c r="J6595" s="233"/>
      <c r="K6595" s="233"/>
      <c r="L6595" s="233"/>
      <c r="M6595" s="233"/>
      <c r="N6595" s="233">
        <v>11495553</v>
      </c>
      <c r="O6595" s="233">
        <v>13118105</v>
      </c>
      <c r="P6595" s="234">
        <v>14182659</v>
      </c>
    </row>
    <row r="6596" spans="1:16" x14ac:dyDescent="0.25">
      <c r="A6596" s="231" t="s">
        <v>700</v>
      </c>
      <c r="B6596" s="232" t="s">
        <v>4927</v>
      </c>
      <c r="C6596" s="233">
        <v>4408078</v>
      </c>
      <c r="D6596" s="233">
        <v>4688974</v>
      </c>
      <c r="E6596" s="233">
        <v>5919635</v>
      </c>
      <c r="F6596" s="233">
        <v>7284246</v>
      </c>
      <c r="G6596" s="233">
        <v>8519869</v>
      </c>
      <c r="H6596" s="233">
        <v>9451997</v>
      </c>
      <c r="I6596" s="233">
        <v>11072017</v>
      </c>
      <c r="J6596" s="233">
        <v>13603977</v>
      </c>
      <c r="K6596" s="233">
        <v>11674297</v>
      </c>
      <c r="L6596" s="233">
        <v>13998275</v>
      </c>
      <c r="M6596" s="233">
        <v>15379348</v>
      </c>
      <c r="N6596" s="233">
        <v>2075131</v>
      </c>
      <c r="O6596" s="233">
        <v>1791094</v>
      </c>
      <c r="P6596" s="234">
        <v>1732044</v>
      </c>
    </row>
    <row r="6597" spans="1:16" x14ac:dyDescent="0.25">
      <c r="A6597" s="231" t="s">
        <v>7992</v>
      </c>
      <c r="B6597" s="232" t="s">
        <v>4917</v>
      </c>
      <c r="C6597" s="233"/>
      <c r="D6597" s="233"/>
      <c r="E6597" s="233"/>
      <c r="F6597" s="233"/>
      <c r="G6597" s="233"/>
      <c r="H6597" s="233">
        <v>4</v>
      </c>
      <c r="I6597" s="233">
        <v>2620067</v>
      </c>
      <c r="J6597" s="233">
        <v>3084918</v>
      </c>
      <c r="K6597" s="233">
        <v>2999574</v>
      </c>
      <c r="L6597" s="233">
        <v>3527310</v>
      </c>
      <c r="M6597" s="233">
        <v>4030173</v>
      </c>
      <c r="N6597" s="233">
        <v>4364295</v>
      </c>
      <c r="O6597" s="233">
        <v>4749949</v>
      </c>
      <c r="P6597" s="234">
        <v>5756964</v>
      </c>
    </row>
    <row r="6598" spans="1:16" x14ac:dyDescent="0.25">
      <c r="A6598" s="231" t="s">
        <v>4918</v>
      </c>
      <c r="B6598" s="232" t="s">
        <v>4919</v>
      </c>
      <c r="C6598" s="233"/>
      <c r="D6598" s="233"/>
      <c r="E6598" s="233"/>
      <c r="F6598" s="233"/>
      <c r="G6598" s="233"/>
      <c r="H6598" s="233"/>
      <c r="I6598" s="233">
        <v>110955</v>
      </c>
      <c r="J6598" s="233">
        <v>110860</v>
      </c>
      <c r="K6598" s="233">
        <v>98167</v>
      </c>
      <c r="L6598" s="233">
        <v>117645</v>
      </c>
      <c r="M6598" s="233">
        <v>128035</v>
      </c>
      <c r="N6598" s="233">
        <v>145320</v>
      </c>
      <c r="O6598" s="233">
        <v>138864</v>
      </c>
      <c r="P6598" s="234">
        <v>132164</v>
      </c>
    </row>
    <row r="6599" spans="1:16" x14ac:dyDescent="0.25">
      <c r="A6599" s="231" t="s">
        <v>3132</v>
      </c>
      <c r="B6599" s="232" t="s">
        <v>6365</v>
      </c>
      <c r="C6599" s="233">
        <v>2450884</v>
      </c>
      <c r="D6599" s="233">
        <v>2898450</v>
      </c>
      <c r="E6599" s="233">
        <v>3610791</v>
      </c>
      <c r="F6599" s="233">
        <v>4367902</v>
      </c>
      <c r="G6599" s="233">
        <v>4604359</v>
      </c>
      <c r="H6599" s="233">
        <v>4843336</v>
      </c>
      <c r="I6599" s="233">
        <v>914278</v>
      </c>
      <c r="J6599" s="233">
        <v>433666</v>
      </c>
      <c r="K6599" s="233">
        <v>2660</v>
      </c>
      <c r="L6599" s="233">
        <v>12868</v>
      </c>
      <c r="M6599" s="233">
        <v>117</v>
      </c>
      <c r="N6599" s="233">
        <v>158</v>
      </c>
      <c r="O6599" s="233">
        <v>66</v>
      </c>
      <c r="P6599" s="234">
        <v>626</v>
      </c>
    </row>
    <row r="6600" spans="1:16" x14ac:dyDescent="0.25">
      <c r="A6600" s="231" t="s">
        <v>1074</v>
      </c>
      <c r="B6600" s="232" t="s">
        <v>4928</v>
      </c>
      <c r="C6600" s="233">
        <v>1478084</v>
      </c>
      <c r="D6600" s="233">
        <v>1608281</v>
      </c>
      <c r="E6600" s="233">
        <v>1911209</v>
      </c>
      <c r="F6600" s="233">
        <v>2195386</v>
      </c>
      <c r="G6600" s="233">
        <v>2485708</v>
      </c>
      <c r="H6600" s="233">
        <v>2619259</v>
      </c>
      <c r="I6600" s="233">
        <v>2977200</v>
      </c>
      <c r="J6600" s="233">
        <v>3327250</v>
      </c>
      <c r="K6600" s="233">
        <v>2815658</v>
      </c>
      <c r="L6600" s="233">
        <v>3679479</v>
      </c>
      <c r="M6600" s="233">
        <v>4170514</v>
      </c>
      <c r="N6600" s="233">
        <v>4638651</v>
      </c>
      <c r="O6600" s="233">
        <v>5367836</v>
      </c>
      <c r="P6600" s="234">
        <v>5797120</v>
      </c>
    </row>
    <row r="6601" spans="1:16" x14ac:dyDescent="0.25">
      <c r="A6601" s="231" t="s">
        <v>1722</v>
      </c>
      <c r="B6601" s="232" t="s">
        <v>4929</v>
      </c>
      <c r="C6601" s="233">
        <v>1259618</v>
      </c>
      <c r="D6601" s="233">
        <v>1394134</v>
      </c>
      <c r="E6601" s="233">
        <v>1406535</v>
      </c>
      <c r="F6601" s="233">
        <v>1710003</v>
      </c>
      <c r="G6601" s="233">
        <v>1782466</v>
      </c>
      <c r="H6601" s="233">
        <v>1974433</v>
      </c>
      <c r="I6601" s="233">
        <v>2287697</v>
      </c>
      <c r="J6601" s="233">
        <v>2476926</v>
      </c>
      <c r="K6601" s="233">
        <v>2283659</v>
      </c>
      <c r="L6601" s="233">
        <v>2612189</v>
      </c>
      <c r="M6601" s="233">
        <v>2917385</v>
      </c>
      <c r="N6601" s="233">
        <v>3089880</v>
      </c>
      <c r="O6601" s="233">
        <v>3538804</v>
      </c>
      <c r="P6601" s="234">
        <v>3941655</v>
      </c>
    </row>
    <row r="6602" spans="1:16" x14ac:dyDescent="0.25">
      <c r="A6602" s="231" t="s">
        <v>1680</v>
      </c>
      <c r="B6602" s="232" t="s">
        <v>4920</v>
      </c>
      <c r="C6602" s="233">
        <v>338507</v>
      </c>
      <c r="D6602" s="233">
        <v>364015</v>
      </c>
      <c r="E6602" s="233">
        <v>452093</v>
      </c>
      <c r="F6602" s="233">
        <v>489246</v>
      </c>
      <c r="G6602" s="233">
        <v>495027</v>
      </c>
      <c r="H6602" s="233">
        <v>545066</v>
      </c>
      <c r="I6602" s="233">
        <v>610413</v>
      </c>
      <c r="J6602" s="233">
        <v>654019</v>
      </c>
      <c r="K6602" s="233">
        <v>618993</v>
      </c>
      <c r="L6602" s="233">
        <v>740891</v>
      </c>
      <c r="M6602" s="233">
        <v>831215</v>
      </c>
      <c r="N6602" s="233">
        <v>865729</v>
      </c>
      <c r="O6602" s="233">
        <v>952939</v>
      </c>
      <c r="P6602" s="234">
        <v>1085247</v>
      </c>
    </row>
    <row r="6603" spans="1:16" x14ac:dyDescent="0.25">
      <c r="A6603" s="231" t="s">
        <v>702</v>
      </c>
      <c r="B6603" s="232" t="s">
        <v>6363</v>
      </c>
      <c r="C6603" s="233">
        <v>882009</v>
      </c>
      <c r="D6603" s="233">
        <v>1013647</v>
      </c>
      <c r="E6603" s="233">
        <v>1144298</v>
      </c>
      <c r="F6603" s="233">
        <v>1314809</v>
      </c>
      <c r="G6603" s="233">
        <v>1336721</v>
      </c>
      <c r="H6603" s="233">
        <v>1495230</v>
      </c>
      <c r="I6603" s="233">
        <v>1690080</v>
      </c>
      <c r="J6603" s="233">
        <v>1898765</v>
      </c>
      <c r="K6603" s="233">
        <v>1708946</v>
      </c>
      <c r="L6603" s="233">
        <v>2080452</v>
      </c>
      <c r="M6603" s="233">
        <v>2318222</v>
      </c>
      <c r="N6603" s="233">
        <v>2337644</v>
      </c>
      <c r="O6603" s="233">
        <v>2534298</v>
      </c>
      <c r="P6603" s="234">
        <v>2702488</v>
      </c>
    </row>
    <row r="6604" spans="1:16" x14ac:dyDescent="0.25">
      <c r="A6604" s="231" t="s">
        <v>1821</v>
      </c>
      <c r="B6604" s="232" t="s">
        <v>3640</v>
      </c>
      <c r="C6604" s="233">
        <v>567199</v>
      </c>
      <c r="D6604" s="233">
        <v>680698</v>
      </c>
      <c r="E6604" s="233">
        <v>843918</v>
      </c>
      <c r="F6604" s="233">
        <v>965340</v>
      </c>
      <c r="G6604" s="233">
        <v>995594</v>
      </c>
      <c r="H6604" s="233">
        <v>1024108</v>
      </c>
      <c r="I6604" s="233">
        <v>1140678</v>
      </c>
      <c r="J6604" s="233">
        <v>1232993</v>
      </c>
      <c r="K6604" s="233">
        <v>1039330</v>
      </c>
      <c r="L6604" s="233">
        <v>1315816</v>
      </c>
      <c r="M6604" s="233">
        <v>1536368</v>
      </c>
      <c r="N6604" s="233">
        <v>1730120</v>
      </c>
      <c r="O6604" s="233">
        <v>1824429</v>
      </c>
      <c r="P6604" s="234">
        <v>1869003</v>
      </c>
    </row>
    <row r="6605" spans="1:16" x14ac:dyDescent="0.25">
      <c r="A6605" s="231" t="s">
        <v>656</v>
      </c>
      <c r="B6605" s="232" t="s">
        <v>3595</v>
      </c>
      <c r="C6605" s="233">
        <v>1718300</v>
      </c>
      <c r="D6605" s="233">
        <v>1884414</v>
      </c>
      <c r="E6605" s="233">
        <v>2176239</v>
      </c>
      <c r="F6605" s="233">
        <v>2520736</v>
      </c>
      <c r="G6605" s="233">
        <v>2722642</v>
      </c>
      <c r="H6605" s="233">
        <v>3027096</v>
      </c>
      <c r="I6605" s="233">
        <v>3396747</v>
      </c>
      <c r="J6605" s="233">
        <v>3899197</v>
      </c>
      <c r="K6605" s="233">
        <v>2915140</v>
      </c>
      <c r="L6605" s="233">
        <v>3637288</v>
      </c>
      <c r="M6605" s="233">
        <v>4429175</v>
      </c>
      <c r="N6605" s="233">
        <v>4533642</v>
      </c>
      <c r="O6605" s="233">
        <v>4758187</v>
      </c>
      <c r="P6605" s="234">
        <v>4951775</v>
      </c>
    </row>
    <row r="6606" spans="1:16" x14ac:dyDescent="0.25">
      <c r="A6606" s="231" t="s">
        <v>580</v>
      </c>
      <c r="B6606" s="232" t="s">
        <v>3639</v>
      </c>
      <c r="C6606" s="233">
        <v>1642693</v>
      </c>
      <c r="D6606" s="233">
        <v>1914072</v>
      </c>
      <c r="E6606" s="233">
        <v>2246912</v>
      </c>
      <c r="F6606" s="233">
        <v>2687537</v>
      </c>
      <c r="G6606" s="233">
        <v>3061832</v>
      </c>
      <c r="H6606" s="233">
        <v>3238435</v>
      </c>
      <c r="I6606" s="233">
        <v>3565410</v>
      </c>
      <c r="J6606" s="233">
        <v>3764711</v>
      </c>
      <c r="K6606" s="233">
        <v>3140818</v>
      </c>
      <c r="L6606" s="233">
        <v>3984139</v>
      </c>
      <c r="M6606" s="233">
        <v>4829136</v>
      </c>
      <c r="N6606" s="233">
        <v>5024933</v>
      </c>
      <c r="O6606" s="233">
        <v>5134001</v>
      </c>
      <c r="P6606" s="234">
        <v>5435511</v>
      </c>
    </row>
    <row r="6607" spans="1:16" x14ac:dyDescent="0.25">
      <c r="A6607" s="231" t="s">
        <v>1466</v>
      </c>
      <c r="B6607" s="232" t="s">
        <v>4915</v>
      </c>
      <c r="C6607" s="233">
        <v>725092</v>
      </c>
      <c r="D6607" s="233">
        <v>793008</v>
      </c>
      <c r="E6607" s="233">
        <v>852566</v>
      </c>
      <c r="F6607" s="233">
        <v>855929</v>
      </c>
      <c r="G6607" s="233">
        <v>939057</v>
      </c>
      <c r="H6607" s="233">
        <v>898365</v>
      </c>
      <c r="I6607" s="233">
        <v>971290</v>
      </c>
      <c r="J6607" s="233">
        <v>1014778</v>
      </c>
      <c r="K6607" s="233">
        <v>771317</v>
      </c>
      <c r="L6607" s="233">
        <v>952193</v>
      </c>
      <c r="M6607" s="233">
        <v>1061479</v>
      </c>
      <c r="N6607" s="233">
        <v>1053246</v>
      </c>
      <c r="O6607" s="233">
        <v>1071280</v>
      </c>
      <c r="P6607" s="234">
        <v>1093380</v>
      </c>
    </row>
    <row r="6608" spans="1:16" x14ac:dyDescent="0.25">
      <c r="A6608" s="231" t="s">
        <v>1383</v>
      </c>
      <c r="B6608" s="232" t="s">
        <v>3585</v>
      </c>
      <c r="C6608" s="233">
        <v>1547564</v>
      </c>
      <c r="D6608" s="233">
        <v>1680672</v>
      </c>
      <c r="E6608" s="233">
        <v>1983193</v>
      </c>
      <c r="F6608" s="233">
        <v>2140990</v>
      </c>
      <c r="G6608" s="233">
        <v>2233506</v>
      </c>
      <c r="H6608" s="233">
        <v>2477558</v>
      </c>
      <c r="I6608" s="233">
        <v>2911877</v>
      </c>
      <c r="J6608" s="233">
        <v>3025845</v>
      </c>
      <c r="K6608" s="233">
        <v>2474578</v>
      </c>
      <c r="L6608" s="233">
        <v>3084158</v>
      </c>
      <c r="M6608" s="233">
        <v>3587702</v>
      </c>
      <c r="N6608" s="233">
        <v>3504845</v>
      </c>
      <c r="O6608" s="233">
        <v>3489696</v>
      </c>
      <c r="P6608" s="234">
        <v>3234325</v>
      </c>
    </row>
    <row r="6609" spans="1:16" x14ac:dyDescent="0.25">
      <c r="A6609" s="231" t="s">
        <v>1876</v>
      </c>
      <c r="B6609" s="232" t="s">
        <v>7050</v>
      </c>
      <c r="C6609" s="233">
        <v>99057</v>
      </c>
      <c r="D6609" s="233">
        <v>108968</v>
      </c>
      <c r="E6609" s="233">
        <v>124713</v>
      </c>
      <c r="F6609" s="233">
        <v>144503</v>
      </c>
      <c r="G6609" s="233">
        <v>161625</v>
      </c>
      <c r="H6609" s="233">
        <v>184569</v>
      </c>
      <c r="I6609" s="233">
        <v>209325</v>
      </c>
      <c r="J6609" s="233">
        <v>222341</v>
      </c>
      <c r="K6609" s="233">
        <v>198151</v>
      </c>
      <c r="L6609" s="233">
        <v>233065</v>
      </c>
      <c r="M6609" s="233">
        <v>262802</v>
      </c>
      <c r="N6609" s="233">
        <v>286443</v>
      </c>
      <c r="O6609" s="233">
        <v>283599</v>
      </c>
      <c r="P6609" s="234">
        <v>327006</v>
      </c>
    </row>
    <row r="6610" spans="1:16" x14ac:dyDescent="0.25">
      <c r="A6610" s="231" t="s">
        <v>860</v>
      </c>
      <c r="B6610" s="232" t="s">
        <v>4912</v>
      </c>
      <c r="C6610" s="233">
        <v>3505803</v>
      </c>
      <c r="D6610" s="233">
        <v>3989307</v>
      </c>
      <c r="E6610" s="233">
        <v>4861873</v>
      </c>
      <c r="F6610" s="233">
        <v>5954608</v>
      </c>
      <c r="G6610" s="233">
        <v>6248172</v>
      </c>
      <c r="H6610" s="233">
        <v>6793120</v>
      </c>
      <c r="I6610" s="233">
        <v>8276519</v>
      </c>
      <c r="J6610" s="233">
        <v>9050499</v>
      </c>
      <c r="K6610" s="233">
        <v>7590844</v>
      </c>
      <c r="L6610" s="233">
        <v>10150319</v>
      </c>
      <c r="M6610" s="233">
        <v>12477332</v>
      </c>
      <c r="N6610" s="233">
        <v>13355693</v>
      </c>
      <c r="O6610" s="233">
        <v>15513053</v>
      </c>
      <c r="P6610" s="234">
        <v>17583388</v>
      </c>
    </row>
    <row r="6611" spans="1:16" x14ac:dyDescent="0.25">
      <c r="A6611" s="231" t="s">
        <v>922</v>
      </c>
      <c r="B6611" s="232" t="s">
        <v>6369</v>
      </c>
      <c r="C6611" s="233">
        <v>347040</v>
      </c>
      <c r="D6611" s="233">
        <v>329976</v>
      </c>
      <c r="E6611" s="233">
        <v>355919</v>
      </c>
      <c r="F6611" s="233">
        <v>439142</v>
      </c>
      <c r="G6611" s="233">
        <v>474255</v>
      </c>
      <c r="H6611" s="233">
        <v>574339</v>
      </c>
      <c r="I6611" s="233">
        <v>1193345</v>
      </c>
      <c r="J6611" s="233">
        <v>1211153</v>
      </c>
      <c r="K6611" s="233">
        <v>842218</v>
      </c>
      <c r="L6611" s="233">
        <v>1157697</v>
      </c>
      <c r="M6611" s="233">
        <v>1417822</v>
      </c>
      <c r="N6611" s="233">
        <v>1519770</v>
      </c>
      <c r="O6611" s="233">
        <v>1584155</v>
      </c>
      <c r="P6611" s="234">
        <v>1517840</v>
      </c>
    </row>
    <row r="6612" spans="1:16" x14ac:dyDescent="0.25">
      <c r="A6612" s="231" t="s">
        <v>508</v>
      </c>
      <c r="B6612" s="232" t="s">
        <v>6370</v>
      </c>
      <c r="C6612" s="233">
        <v>607777</v>
      </c>
      <c r="D6612" s="233">
        <v>583942</v>
      </c>
      <c r="E6612" s="233">
        <v>624215</v>
      </c>
      <c r="F6612" s="233">
        <v>808629</v>
      </c>
      <c r="G6612" s="233">
        <v>830406</v>
      </c>
      <c r="H6612" s="233">
        <v>852310</v>
      </c>
      <c r="I6612" s="233">
        <v>1043828</v>
      </c>
      <c r="J6612" s="233">
        <v>1115583</v>
      </c>
      <c r="K6612" s="233">
        <v>889532</v>
      </c>
      <c r="L6612" s="233">
        <v>1158425</v>
      </c>
      <c r="M6612" s="233">
        <v>1251808</v>
      </c>
      <c r="N6612" s="233">
        <v>1232932</v>
      </c>
      <c r="O6612" s="233">
        <v>1414345</v>
      </c>
      <c r="P6612" s="234">
        <v>1550243</v>
      </c>
    </row>
    <row r="6613" spans="1:16" x14ac:dyDescent="0.25">
      <c r="A6613" s="231" t="s">
        <v>1581</v>
      </c>
      <c r="B6613" s="232" t="s">
        <v>6371</v>
      </c>
      <c r="C6613" s="233">
        <v>1925485</v>
      </c>
      <c r="D6613" s="233">
        <v>2362335</v>
      </c>
      <c r="E6613" s="233">
        <v>2744628</v>
      </c>
      <c r="F6613" s="233">
        <v>3148440</v>
      </c>
      <c r="G6613" s="233">
        <v>3272383</v>
      </c>
      <c r="H6613" s="233">
        <v>3588204</v>
      </c>
      <c r="I6613" s="233">
        <v>4210366</v>
      </c>
      <c r="J6613" s="233">
        <v>4424841</v>
      </c>
      <c r="K6613" s="233">
        <v>3543168</v>
      </c>
      <c r="L6613" s="233">
        <v>4512504</v>
      </c>
      <c r="M6613" s="233">
        <v>5140986</v>
      </c>
      <c r="N6613" s="233">
        <v>5129306</v>
      </c>
      <c r="O6613" s="233">
        <v>5893218</v>
      </c>
      <c r="P6613" s="234">
        <v>6735410</v>
      </c>
    </row>
    <row r="6614" spans="1:16" x14ac:dyDescent="0.25">
      <c r="A6614" s="231" t="s">
        <v>1086</v>
      </c>
      <c r="B6614" s="232" t="s">
        <v>4913</v>
      </c>
      <c r="C6614" s="233">
        <v>922956</v>
      </c>
      <c r="D6614" s="233">
        <v>949844</v>
      </c>
      <c r="E6614" s="233">
        <v>1188345</v>
      </c>
      <c r="F6614" s="233">
        <v>1236711</v>
      </c>
      <c r="G6614" s="233">
        <v>1444821</v>
      </c>
      <c r="H6614" s="233">
        <v>1551668</v>
      </c>
      <c r="I6614" s="233">
        <v>1856708</v>
      </c>
      <c r="J6614" s="233">
        <v>2258475</v>
      </c>
      <c r="K6614" s="233">
        <v>2216737</v>
      </c>
      <c r="L6614" s="233">
        <v>3001660</v>
      </c>
      <c r="M6614" s="233">
        <v>3501981</v>
      </c>
      <c r="N6614" s="233">
        <v>3661880</v>
      </c>
      <c r="O6614" s="233">
        <v>3788754</v>
      </c>
      <c r="P6614" s="234">
        <v>3870133</v>
      </c>
    </row>
    <row r="6615" spans="1:16" x14ac:dyDescent="0.25">
      <c r="A6615" s="231" t="s">
        <v>785</v>
      </c>
      <c r="B6615" s="232" t="s">
        <v>10043</v>
      </c>
      <c r="C6615" s="233">
        <v>720041</v>
      </c>
      <c r="D6615" s="233">
        <v>667285</v>
      </c>
      <c r="E6615" s="233">
        <v>673631</v>
      </c>
      <c r="F6615" s="233">
        <v>994153</v>
      </c>
      <c r="G6615" s="233">
        <v>1085979</v>
      </c>
      <c r="H6615" s="233">
        <v>1324024</v>
      </c>
      <c r="I6615" s="233">
        <v>783821</v>
      </c>
      <c r="J6615" s="233">
        <v>883062</v>
      </c>
      <c r="K6615" s="233">
        <v>641447</v>
      </c>
      <c r="L6615" s="233">
        <v>826944</v>
      </c>
      <c r="M6615" s="233">
        <v>923800</v>
      </c>
      <c r="N6615" s="233">
        <v>761629</v>
      </c>
      <c r="O6615" s="233">
        <v>769643</v>
      </c>
      <c r="P6615" s="234">
        <v>717822</v>
      </c>
    </row>
    <row r="6616" spans="1:16" x14ac:dyDescent="0.25">
      <c r="A6616" s="231" t="s">
        <v>792</v>
      </c>
      <c r="B6616" s="232" t="s">
        <v>6368</v>
      </c>
      <c r="C6616" s="233">
        <v>811363</v>
      </c>
      <c r="D6616" s="233">
        <v>670703</v>
      </c>
      <c r="E6616" s="233">
        <v>820691</v>
      </c>
      <c r="F6616" s="233">
        <v>1188893</v>
      </c>
      <c r="G6616" s="233">
        <v>1179650</v>
      </c>
      <c r="H6616" s="233">
        <v>1316301</v>
      </c>
      <c r="I6616" s="233">
        <v>1395384</v>
      </c>
      <c r="J6616" s="233">
        <v>2103719</v>
      </c>
      <c r="K6616" s="233">
        <v>1609492</v>
      </c>
      <c r="L6616" s="233">
        <v>1732844</v>
      </c>
      <c r="M6616" s="233">
        <v>2025190</v>
      </c>
      <c r="N6616" s="233">
        <v>1799327</v>
      </c>
      <c r="O6616" s="233">
        <v>1838732</v>
      </c>
      <c r="P6616" s="234">
        <v>1766989</v>
      </c>
    </row>
    <row r="6617" spans="1:16" x14ac:dyDescent="0.25">
      <c r="A6617" s="231" t="s">
        <v>1543</v>
      </c>
      <c r="B6617" s="232" t="s">
        <v>6885</v>
      </c>
      <c r="C6617" s="233">
        <v>978830</v>
      </c>
      <c r="D6617" s="233">
        <v>1008096</v>
      </c>
      <c r="E6617" s="233">
        <v>1229518</v>
      </c>
      <c r="F6617" s="233">
        <v>1403125</v>
      </c>
      <c r="G6617" s="233">
        <v>1480876</v>
      </c>
      <c r="H6617" s="233">
        <v>1614016</v>
      </c>
      <c r="I6617" s="233">
        <v>1672539</v>
      </c>
      <c r="J6617" s="233">
        <v>1749991</v>
      </c>
      <c r="K6617" s="233">
        <v>1164517</v>
      </c>
      <c r="L6617" s="233">
        <v>1717594</v>
      </c>
      <c r="M6617" s="233">
        <v>1568305</v>
      </c>
      <c r="N6617" s="233">
        <v>1731595</v>
      </c>
      <c r="O6617" s="233">
        <v>1812580</v>
      </c>
      <c r="P6617" s="234">
        <v>1766306</v>
      </c>
    </row>
    <row r="6618" spans="1:16" x14ac:dyDescent="0.25">
      <c r="A6618" s="231" t="s">
        <v>1203</v>
      </c>
      <c r="B6618" s="232" t="s">
        <v>4909</v>
      </c>
      <c r="C6618" s="233">
        <v>357829</v>
      </c>
      <c r="D6618" s="233">
        <v>347637</v>
      </c>
      <c r="E6618" s="233">
        <v>412384</v>
      </c>
      <c r="F6618" s="233">
        <v>558637</v>
      </c>
      <c r="G6618" s="233">
        <v>641887</v>
      </c>
      <c r="H6618" s="233">
        <v>841765</v>
      </c>
      <c r="I6618" s="233">
        <v>1059836</v>
      </c>
      <c r="J6618" s="233">
        <v>1199782</v>
      </c>
      <c r="K6618" s="233">
        <v>739359</v>
      </c>
      <c r="L6618" s="233">
        <v>1021403</v>
      </c>
      <c r="M6618" s="233">
        <v>1293876</v>
      </c>
      <c r="N6618" s="233">
        <v>1279123</v>
      </c>
      <c r="O6618" s="233">
        <v>1285939</v>
      </c>
      <c r="P6618" s="234">
        <v>1280252</v>
      </c>
    </row>
    <row r="6619" spans="1:16" x14ac:dyDescent="0.25">
      <c r="A6619" s="231" t="s">
        <v>1301</v>
      </c>
      <c r="B6619" s="232" t="s">
        <v>3638</v>
      </c>
      <c r="C6619" s="233">
        <v>1175798</v>
      </c>
      <c r="D6619" s="233">
        <v>1114895</v>
      </c>
      <c r="E6619" s="233">
        <v>1480412</v>
      </c>
      <c r="F6619" s="233">
        <v>1995775</v>
      </c>
      <c r="G6619" s="233">
        <v>2049128</v>
      </c>
      <c r="H6619" s="233">
        <v>2245951</v>
      </c>
      <c r="I6619" s="233">
        <v>2086497</v>
      </c>
      <c r="J6619" s="233">
        <v>2152549</v>
      </c>
      <c r="K6619" s="233">
        <v>1473753</v>
      </c>
      <c r="L6619" s="233">
        <v>1798183</v>
      </c>
      <c r="M6619" s="233">
        <v>2188287</v>
      </c>
      <c r="N6619" s="233">
        <v>2168899</v>
      </c>
      <c r="O6619" s="233">
        <v>2320861</v>
      </c>
      <c r="P6619" s="234">
        <v>2253825</v>
      </c>
    </row>
    <row r="6620" spans="1:16" x14ac:dyDescent="0.25">
      <c r="A6620" s="231" t="s">
        <v>513</v>
      </c>
      <c r="B6620" s="232" t="s">
        <v>6373</v>
      </c>
      <c r="C6620" s="233">
        <v>781735</v>
      </c>
      <c r="D6620" s="233">
        <v>911163</v>
      </c>
      <c r="E6620" s="233">
        <v>1130575</v>
      </c>
      <c r="F6620" s="233">
        <v>1415401</v>
      </c>
      <c r="G6620" s="233">
        <v>1318335</v>
      </c>
      <c r="H6620" s="233">
        <v>1524215</v>
      </c>
      <c r="I6620" s="233">
        <v>1764980</v>
      </c>
      <c r="J6620" s="233">
        <v>1941292</v>
      </c>
      <c r="K6620" s="233">
        <v>1595863</v>
      </c>
      <c r="L6620" s="233">
        <v>1740958</v>
      </c>
      <c r="M6620" s="233">
        <v>1955387</v>
      </c>
      <c r="N6620" s="233">
        <v>1957034</v>
      </c>
      <c r="O6620" s="233">
        <v>2126532</v>
      </c>
      <c r="P6620" s="234">
        <v>2337201</v>
      </c>
    </row>
    <row r="6621" spans="1:16" x14ac:dyDescent="0.25">
      <c r="A6621" s="231" t="s">
        <v>609</v>
      </c>
      <c r="B6621" s="232" t="s">
        <v>10044</v>
      </c>
      <c r="C6621" s="233">
        <v>954450</v>
      </c>
      <c r="D6621" s="233">
        <v>1074485</v>
      </c>
      <c r="E6621" s="233">
        <v>1302473</v>
      </c>
      <c r="F6621" s="233">
        <v>1396720</v>
      </c>
      <c r="G6621" s="233">
        <v>1565835</v>
      </c>
      <c r="H6621" s="233">
        <v>1944010</v>
      </c>
      <c r="I6621" s="233">
        <v>2066489</v>
      </c>
      <c r="J6621" s="233">
        <v>2225096</v>
      </c>
      <c r="K6621" s="233">
        <v>2001067</v>
      </c>
      <c r="L6621" s="233">
        <v>2370400</v>
      </c>
      <c r="M6621" s="233">
        <v>2920830</v>
      </c>
      <c r="N6621" s="233">
        <v>2692019</v>
      </c>
      <c r="O6621" s="233">
        <v>2928497</v>
      </c>
      <c r="P6621" s="234">
        <v>3077376</v>
      </c>
    </row>
    <row r="6622" spans="1:16" x14ac:dyDescent="0.25">
      <c r="A6622" s="231" t="s">
        <v>1904</v>
      </c>
      <c r="B6622" s="232" t="s">
        <v>4903</v>
      </c>
      <c r="C6622" s="233">
        <v>645966</v>
      </c>
      <c r="D6622" s="233">
        <v>665451</v>
      </c>
      <c r="E6622" s="233">
        <v>731923</v>
      </c>
      <c r="F6622" s="233">
        <v>789139</v>
      </c>
      <c r="G6622" s="233">
        <v>727817</v>
      </c>
      <c r="H6622" s="233">
        <v>713215</v>
      </c>
      <c r="I6622" s="233">
        <v>795021</v>
      </c>
      <c r="J6622" s="233">
        <v>902094</v>
      </c>
      <c r="K6622" s="233">
        <v>715199</v>
      </c>
      <c r="L6622" s="233">
        <v>849614</v>
      </c>
      <c r="M6622" s="233">
        <v>841215</v>
      </c>
      <c r="N6622" s="233">
        <v>901986</v>
      </c>
      <c r="O6622" s="233">
        <v>987407</v>
      </c>
      <c r="P6622" s="234">
        <v>1054552</v>
      </c>
    </row>
    <row r="6623" spans="1:16" x14ac:dyDescent="0.25">
      <c r="A6623" s="231" t="s">
        <v>1952</v>
      </c>
      <c r="B6623" s="232" t="s">
        <v>6383</v>
      </c>
      <c r="C6623" s="233">
        <v>397792</v>
      </c>
      <c r="D6623" s="233">
        <v>499360</v>
      </c>
      <c r="E6623" s="233">
        <v>611527</v>
      </c>
      <c r="F6623" s="233">
        <v>671542</v>
      </c>
      <c r="G6623" s="233">
        <v>764355</v>
      </c>
      <c r="H6623" s="233">
        <v>862429</v>
      </c>
      <c r="I6623" s="233">
        <v>1001063</v>
      </c>
      <c r="J6623" s="233">
        <v>1173048</v>
      </c>
      <c r="K6623" s="233">
        <v>1024311</v>
      </c>
      <c r="L6623" s="233">
        <v>1165381</v>
      </c>
      <c r="M6623" s="233">
        <v>1214930</v>
      </c>
      <c r="N6623" s="233">
        <v>1213937</v>
      </c>
      <c r="O6623" s="233">
        <v>1405450</v>
      </c>
      <c r="P6623" s="234">
        <v>1480928</v>
      </c>
    </row>
    <row r="6624" spans="1:16" x14ac:dyDescent="0.25">
      <c r="A6624" s="231" t="s">
        <v>1184</v>
      </c>
      <c r="B6624" s="232" t="s">
        <v>4904</v>
      </c>
      <c r="C6624" s="233">
        <v>1182188</v>
      </c>
      <c r="D6624" s="233">
        <v>1238894</v>
      </c>
      <c r="E6624" s="233">
        <v>1369278</v>
      </c>
      <c r="F6624" s="233">
        <v>1510825</v>
      </c>
      <c r="G6624" s="233">
        <v>1548564</v>
      </c>
      <c r="H6624" s="233">
        <v>1578758</v>
      </c>
      <c r="I6624" s="233">
        <v>1773324</v>
      </c>
      <c r="J6624" s="233">
        <v>1878450</v>
      </c>
      <c r="K6624" s="233">
        <v>1550680</v>
      </c>
      <c r="L6624" s="233">
        <v>2005557</v>
      </c>
      <c r="M6624" s="233">
        <v>2088678</v>
      </c>
      <c r="N6624" s="233">
        <v>2092933</v>
      </c>
      <c r="O6624" s="233">
        <v>1954067</v>
      </c>
      <c r="P6624" s="234">
        <v>2027854</v>
      </c>
    </row>
    <row r="6625" spans="1:16" x14ac:dyDescent="0.25">
      <c r="A6625" s="231" t="s">
        <v>711</v>
      </c>
      <c r="B6625" s="232" t="s">
        <v>6382</v>
      </c>
      <c r="C6625" s="233">
        <v>2419776</v>
      </c>
      <c r="D6625" s="233">
        <v>2613247</v>
      </c>
      <c r="E6625" s="233">
        <v>2796279</v>
      </c>
      <c r="F6625" s="233">
        <v>3048941</v>
      </c>
      <c r="G6625" s="233">
        <v>3420975</v>
      </c>
      <c r="H6625" s="233">
        <v>3730614</v>
      </c>
      <c r="I6625" s="233">
        <v>4071745</v>
      </c>
      <c r="J6625" s="233">
        <v>4073694</v>
      </c>
      <c r="K6625" s="233">
        <v>3320749</v>
      </c>
      <c r="L6625" s="233">
        <v>3794316</v>
      </c>
      <c r="M6625" s="233">
        <v>4254973</v>
      </c>
      <c r="N6625" s="233">
        <v>4155653</v>
      </c>
      <c r="O6625" s="233">
        <v>4117351</v>
      </c>
      <c r="P6625" s="234">
        <v>4292689</v>
      </c>
    </row>
    <row r="6626" spans="1:16" x14ac:dyDescent="0.25">
      <c r="A6626" s="231" t="s">
        <v>275</v>
      </c>
      <c r="B6626" s="232" t="s">
        <v>10045</v>
      </c>
      <c r="C6626" s="233">
        <v>3335113</v>
      </c>
      <c r="D6626" s="233">
        <v>3695939</v>
      </c>
      <c r="E6626" s="233">
        <v>4387494</v>
      </c>
      <c r="F6626" s="233">
        <v>5257877</v>
      </c>
      <c r="G6626" s="233">
        <v>5781595</v>
      </c>
      <c r="H6626" s="233">
        <v>6528643</v>
      </c>
      <c r="I6626" s="233">
        <v>7751637</v>
      </c>
      <c r="J6626" s="233">
        <v>8484808</v>
      </c>
      <c r="K6626" s="233">
        <v>7347701</v>
      </c>
      <c r="L6626" s="233">
        <v>8345365</v>
      </c>
      <c r="M6626" s="233">
        <v>9480907</v>
      </c>
      <c r="N6626" s="233">
        <v>9706599</v>
      </c>
      <c r="O6626" s="233">
        <v>10488075</v>
      </c>
      <c r="P6626" s="234">
        <v>10723418</v>
      </c>
    </row>
    <row r="6627" spans="1:16" x14ac:dyDescent="0.25">
      <c r="A6627" s="231" t="s">
        <v>1425</v>
      </c>
      <c r="B6627" s="232" t="s">
        <v>4908</v>
      </c>
      <c r="C6627" s="233">
        <v>1215651</v>
      </c>
      <c r="D6627" s="233">
        <v>1422516</v>
      </c>
      <c r="E6627" s="233">
        <v>1626113</v>
      </c>
      <c r="F6627" s="233">
        <v>1983979</v>
      </c>
      <c r="G6627" s="233">
        <v>2500163</v>
      </c>
      <c r="H6627" s="233">
        <v>2570800</v>
      </c>
      <c r="I6627" s="233">
        <v>3238327</v>
      </c>
      <c r="J6627" s="233">
        <v>3705456</v>
      </c>
      <c r="K6627" s="233">
        <v>3376587</v>
      </c>
      <c r="L6627" s="233">
        <v>4213779</v>
      </c>
      <c r="M6627" s="233">
        <v>5035588</v>
      </c>
      <c r="N6627" s="233">
        <v>5105789</v>
      </c>
      <c r="O6627" s="233">
        <v>5360175</v>
      </c>
      <c r="P6627" s="234">
        <v>5495144</v>
      </c>
    </row>
    <row r="6628" spans="1:16" x14ac:dyDescent="0.25">
      <c r="A6628" s="231" t="s">
        <v>532</v>
      </c>
      <c r="B6628" s="232" t="s">
        <v>3703</v>
      </c>
      <c r="C6628" s="233">
        <v>1180515</v>
      </c>
      <c r="D6628" s="233">
        <v>1264712</v>
      </c>
      <c r="E6628" s="233">
        <v>1362712</v>
      </c>
      <c r="F6628" s="233">
        <v>1486786</v>
      </c>
      <c r="G6628" s="233">
        <v>1703902</v>
      </c>
      <c r="H6628" s="233">
        <v>1809611</v>
      </c>
      <c r="I6628" s="233">
        <v>2106119</v>
      </c>
      <c r="J6628" s="233">
        <v>2565469</v>
      </c>
      <c r="K6628" s="233">
        <v>2217347</v>
      </c>
      <c r="L6628" s="233">
        <v>2779672</v>
      </c>
      <c r="M6628" s="233">
        <v>3308336</v>
      </c>
      <c r="N6628" s="233">
        <v>3571780</v>
      </c>
      <c r="O6628" s="233">
        <v>4156097</v>
      </c>
      <c r="P6628" s="234">
        <v>4802751</v>
      </c>
    </row>
    <row r="6629" spans="1:16" x14ac:dyDescent="0.25">
      <c r="A6629" s="231" t="s">
        <v>1161</v>
      </c>
      <c r="B6629" s="232" t="s">
        <v>4901</v>
      </c>
      <c r="C6629" s="233">
        <v>1771142</v>
      </c>
      <c r="D6629" s="233">
        <v>1930561</v>
      </c>
      <c r="E6629" s="233">
        <v>2333180</v>
      </c>
      <c r="F6629" s="233">
        <v>2543622</v>
      </c>
      <c r="G6629" s="233">
        <v>2656517</v>
      </c>
      <c r="H6629" s="233">
        <v>3016898</v>
      </c>
      <c r="I6629" s="233">
        <v>3266324</v>
      </c>
      <c r="J6629" s="233">
        <v>3450166</v>
      </c>
      <c r="K6629" s="233">
        <v>2945754</v>
      </c>
      <c r="L6629" s="233">
        <v>3482954</v>
      </c>
      <c r="M6629" s="233">
        <v>3565257</v>
      </c>
      <c r="N6629" s="233">
        <v>3609267</v>
      </c>
      <c r="O6629" s="233">
        <v>3776621</v>
      </c>
      <c r="P6629" s="234">
        <v>3848128</v>
      </c>
    </row>
    <row r="6630" spans="1:16" x14ac:dyDescent="0.25">
      <c r="A6630" s="231" t="s">
        <v>1616</v>
      </c>
      <c r="B6630" s="232" t="s">
        <v>4902</v>
      </c>
      <c r="C6630" s="233">
        <v>4067838</v>
      </c>
      <c r="D6630" s="233">
        <v>4356509</v>
      </c>
      <c r="E6630" s="233">
        <v>4739689</v>
      </c>
      <c r="F6630" s="233">
        <v>5086837</v>
      </c>
      <c r="G6630" s="233">
        <v>5039669</v>
      </c>
      <c r="H6630" s="233">
        <v>5475584</v>
      </c>
      <c r="I6630" s="233">
        <v>5257704</v>
      </c>
      <c r="J6630" s="233">
        <v>4920383</v>
      </c>
      <c r="K6630" s="233">
        <v>3390237</v>
      </c>
      <c r="L6630" s="233">
        <v>3486561</v>
      </c>
      <c r="M6630" s="233">
        <v>3435306</v>
      </c>
      <c r="N6630" s="233">
        <v>3139427</v>
      </c>
      <c r="O6630" s="233">
        <v>2783322</v>
      </c>
      <c r="P6630" s="234">
        <v>2261163</v>
      </c>
    </row>
    <row r="6631" spans="1:16" x14ac:dyDescent="0.25">
      <c r="A6631" s="231" t="s">
        <v>3701</v>
      </c>
      <c r="B6631" s="232" t="s">
        <v>3702</v>
      </c>
      <c r="C6631" s="233"/>
      <c r="D6631" s="233"/>
      <c r="E6631" s="233"/>
      <c r="F6631" s="233"/>
      <c r="G6631" s="233"/>
      <c r="H6631" s="233"/>
      <c r="I6631" s="233">
        <v>105878342</v>
      </c>
      <c r="J6631" s="233">
        <v>120248682</v>
      </c>
      <c r="K6631" s="233">
        <v>112706820</v>
      </c>
      <c r="L6631" s="233">
        <v>138191191</v>
      </c>
      <c r="M6631" s="233">
        <v>173433770</v>
      </c>
      <c r="N6631" s="233">
        <v>189798308</v>
      </c>
      <c r="O6631" s="233">
        <v>226079407</v>
      </c>
      <c r="P6631" s="234">
        <v>248042329</v>
      </c>
    </row>
    <row r="6632" spans="1:16" x14ac:dyDescent="0.25">
      <c r="A6632" s="231" t="s">
        <v>6377</v>
      </c>
      <c r="B6632" s="232" t="s">
        <v>6378</v>
      </c>
      <c r="C6632" s="233"/>
      <c r="D6632" s="233"/>
      <c r="E6632" s="233"/>
      <c r="F6632" s="233"/>
      <c r="G6632" s="233"/>
      <c r="H6632" s="233"/>
      <c r="I6632" s="233">
        <v>3148156</v>
      </c>
      <c r="J6632" s="233">
        <v>4113476</v>
      </c>
      <c r="K6632" s="233">
        <v>2940063</v>
      </c>
      <c r="L6632" s="233">
        <v>3960409</v>
      </c>
      <c r="M6632" s="233">
        <v>3985256</v>
      </c>
      <c r="N6632" s="233">
        <v>4261951</v>
      </c>
      <c r="O6632" s="233">
        <v>3939679</v>
      </c>
      <c r="P6632" s="234">
        <v>3666421</v>
      </c>
    </row>
    <row r="6633" spans="1:16" x14ac:dyDescent="0.25">
      <c r="A6633" s="231" t="s">
        <v>3133</v>
      </c>
      <c r="B6633" s="232" t="s">
        <v>6379</v>
      </c>
      <c r="C6633" s="233">
        <v>2980439</v>
      </c>
      <c r="D6633" s="233">
        <v>2857158</v>
      </c>
      <c r="E6633" s="233">
        <v>2988282</v>
      </c>
      <c r="F6633" s="233">
        <v>3611961</v>
      </c>
      <c r="G6633" s="233">
        <v>4615175</v>
      </c>
      <c r="H6633" s="233">
        <v>4676680</v>
      </c>
      <c r="I6633" s="233">
        <v>1156236</v>
      </c>
      <c r="J6633" s="233">
        <v>635418</v>
      </c>
      <c r="K6633" s="233">
        <v>18322</v>
      </c>
      <c r="L6633" s="233">
        <v>4233</v>
      </c>
      <c r="M6633" s="233">
        <v>1394</v>
      </c>
      <c r="N6633" s="233">
        <v>1449</v>
      </c>
      <c r="O6633" s="233">
        <v>388</v>
      </c>
      <c r="P6633" s="234">
        <v>2391</v>
      </c>
    </row>
    <row r="6634" spans="1:16" x14ac:dyDescent="0.25">
      <c r="A6634" s="231" t="s">
        <v>2997</v>
      </c>
      <c r="B6634" s="232" t="s">
        <v>6380</v>
      </c>
      <c r="C6634" s="233">
        <v>2512394</v>
      </c>
      <c r="D6634" s="233">
        <v>2311650</v>
      </c>
      <c r="E6634" s="233">
        <v>2242642</v>
      </c>
      <c r="F6634" s="233">
        <v>2414386</v>
      </c>
      <c r="G6634" s="233">
        <v>2353028</v>
      </c>
      <c r="H6634" s="233">
        <v>2002637</v>
      </c>
      <c r="I6634" s="233">
        <v>470103</v>
      </c>
      <c r="J6634" s="233">
        <v>102850</v>
      </c>
      <c r="K6634" s="233">
        <v>4014</v>
      </c>
      <c r="L6634" s="233">
        <v>6040</v>
      </c>
      <c r="M6634" s="233">
        <v>2362</v>
      </c>
      <c r="N6634" s="233">
        <v>387</v>
      </c>
      <c r="O6634" s="233">
        <v>109</v>
      </c>
      <c r="P6634" s="234">
        <v>1</v>
      </c>
    </row>
    <row r="6635" spans="1:16" x14ac:dyDescent="0.25">
      <c r="A6635" s="231" t="s">
        <v>3222</v>
      </c>
      <c r="B6635" s="232" t="s">
        <v>6381</v>
      </c>
      <c r="C6635" s="233">
        <v>23334153</v>
      </c>
      <c r="D6635" s="233">
        <v>15902011</v>
      </c>
      <c r="E6635" s="233">
        <v>13792166</v>
      </c>
      <c r="F6635" s="233">
        <v>16746467</v>
      </c>
      <c r="G6635" s="233">
        <v>20332868</v>
      </c>
      <c r="H6635" s="233">
        <v>23904677</v>
      </c>
      <c r="I6635" s="233">
        <v>1811672</v>
      </c>
      <c r="J6635" s="233">
        <v>1004163</v>
      </c>
      <c r="K6635" s="233">
        <v>388753</v>
      </c>
      <c r="L6635" s="233">
        <v>5872</v>
      </c>
      <c r="M6635" s="233">
        <v>2405</v>
      </c>
      <c r="N6635" s="233">
        <v>3550</v>
      </c>
      <c r="O6635" s="233">
        <v>6800</v>
      </c>
      <c r="P6635" s="234">
        <v>5951</v>
      </c>
    </row>
    <row r="6636" spans="1:16" x14ac:dyDescent="0.25">
      <c r="A6636" s="231" t="s">
        <v>4905</v>
      </c>
      <c r="B6636" s="232" t="s">
        <v>4906</v>
      </c>
      <c r="C6636" s="233"/>
      <c r="D6636" s="233"/>
      <c r="E6636" s="233"/>
      <c r="F6636" s="233"/>
      <c r="G6636" s="233"/>
      <c r="H6636" s="233"/>
      <c r="I6636" s="233">
        <v>10720947</v>
      </c>
      <c r="J6636" s="233">
        <v>12933389</v>
      </c>
      <c r="K6636" s="233">
        <v>10335090</v>
      </c>
      <c r="L6636" s="233">
        <v>12499499</v>
      </c>
      <c r="M6636" s="233">
        <v>13797153</v>
      </c>
      <c r="N6636" s="233">
        <v>9839157</v>
      </c>
      <c r="O6636" s="233">
        <v>9771010</v>
      </c>
      <c r="P6636" s="234">
        <v>10865925</v>
      </c>
    </row>
    <row r="6637" spans="1:16" x14ac:dyDescent="0.25">
      <c r="A6637" s="231" t="s">
        <v>3704</v>
      </c>
      <c r="B6637" s="232" t="s">
        <v>3705</v>
      </c>
      <c r="C6637" s="233"/>
      <c r="D6637" s="233"/>
      <c r="E6637" s="233"/>
      <c r="F6637" s="233"/>
      <c r="G6637" s="233"/>
      <c r="H6637" s="233"/>
      <c r="I6637" s="233">
        <v>53854732</v>
      </c>
      <c r="J6637" s="233">
        <v>73050247</v>
      </c>
      <c r="K6637" s="233">
        <v>63614146</v>
      </c>
      <c r="L6637" s="233">
        <v>81030792</v>
      </c>
      <c r="M6637" s="233">
        <v>92488481</v>
      </c>
      <c r="N6637" s="233">
        <v>98878691</v>
      </c>
      <c r="O6637" s="233">
        <v>101899589</v>
      </c>
      <c r="P6637" s="234">
        <v>108588344</v>
      </c>
    </row>
    <row r="6638" spans="1:16" x14ac:dyDescent="0.25">
      <c r="A6638" s="231" t="s">
        <v>4890</v>
      </c>
      <c r="B6638" s="232" t="s">
        <v>4891</v>
      </c>
      <c r="C6638" s="233"/>
      <c r="D6638" s="233"/>
      <c r="E6638" s="233"/>
      <c r="F6638" s="233"/>
      <c r="G6638" s="233"/>
      <c r="H6638" s="233"/>
      <c r="I6638" s="233">
        <v>3738900</v>
      </c>
      <c r="J6638" s="233">
        <v>5061992</v>
      </c>
      <c r="K6638" s="233">
        <v>4815008</v>
      </c>
      <c r="L6638" s="233">
        <v>6026198</v>
      </c>
      <c r="M6638" s="233">
        <v>6464208</v>
      </c>
      <c r="N6638" s="233">
        <v>5769351</v>
      </c>
      <c r="O6638" s="233">
        <v>5580406</v>
      </c>
      <c r="P6638" s="234">
        <v>5779242</v>
      </c>
    </row>
    <row r="6639" spans="1:16" x14ac:dyDescent="0.25">
      <c r="A6639" s="231" t="s">
        <v>3614</v>
      </c>
      <c r="B6639" s="232" t="s">
        <v>3615</v>
      </c>
      <c r="C6639" s="233"/>
      <c r="D6639" s="233"/>
      <c r="E6639" s="233"/>
      <c r="F6639" s="233"/>
      <c r="G6639" s="233"/>
      <c r="H6639" s="233"/>
      <c r="I6639" s="233">
        <v>72856207</v>
      </c>
      <c r="J6639" s="233">
        <v>87970833</v>
      </c>
      <c r="K6639" s="233">
        <v>74188576</v>
      </c>
      <c r="L6639" s="233">
        <v>87852176</v>
      </c>
      <c r="M6639" s="233">
        <v>101379131</v>
      </c>
      <c r="N6639" s="233">
        <v>105837709</v>
      </c>
      <c r="O6639" s="233">
        <v>121281546</v>
      </c>
      <c r="P6639" s="234">
        <v>123962121</v>
      </c>
    </row>
    <row r="6640" spans="1:16" x14ac:dyDescent="0.25">
      <c r="A6640" s="231" t="s">
        <v>3198</v>
      </c>
      <c r="B6640" s="232" t="s">
        <v>6711</v>
      </c>
      <c r="C6640" s="233">
        <v>2819196</v>
      </c>
      <c r="D6640" s="233">
        <v>1981226</v>
      </c>
      <c r="E6640" s="233">
        <v>2051280</v>
      </c>
      <c r="F6640" s="233">
        <v>1980538</v>
      </c>
      <c r="G6640" s="233">
        <v>1711420</v>
      </c>
      <c r="H6640" s="233">
        <v>1759721</v>
      </c>
      <c r="I6640" s="233">
        <v>148623</v>
      </c>
      <c r="J6640" s="233">
        <v>21967</v>
      </c>
      <c r="K6640" s="233">
        <v>4856</v>
      </c>
      <c r="L6640" s="233">
        <v>2464</v>
      </c>
      <c r="M6640" s="233">
        <v>2051</v>
      </c>
      <c r="N6640" s="233">
        <v>26244</v>
      </c>
      <c r="O6640" s="233">
        <v>31988</v>
      </c>
      <c r="P6640" s="234">
        <v>7097</v>
      </c>
    </row>
    <row r="6641" spans="1:16" x14ac:dyDescent="0.25">
      <c r="A6641" s="231" t="s">
        <v>3106</v>
      </c>
      <c r="B6641" s="232" t="s">
        <v>6394</v>
      </c>
      <c r="C6641" s="233">
        <v>29338967</v>
      </c>
      <c r="D6641" s="233">
        <v>20951929</v>
      </c>
      <c r="E6641" s="233">
        <v>20880727</v>
      </c>
      <c r="F6641" s="233">
        <v>24553022</v>
      </c>
      <c r="G6641" s="233">
        <v>26447076</v>
      </c>
      <c r="H6641" s="233">
        <v>29511804</v>
      </c>
      <c r="I6641" s="233">
        <v>1732006</v>
      </c>
      <c r="J6641" s="233">
        <v>410182</v>
      </c>
      <c r="K6641" s="233">
        <v>47092</v>
      </c>
      <c r="L6641" s="233">
        <v>11862</v>
      </c>
      <c r="M6641" s="233">
        <v>19269</v>
      </c>
      <c r="N6641" s="233">
        <v>26142</v>
      </c>
      <c r="O6641" s="233">
        <v>131911</v>
      </c>
      <c r="P6641" s="234">
        <v>73809</v>
      </c>
    </row>
    <row r="6642" spans="1:16" x14ac:dyDescent="0.25">
      <c r="A6642" s="231" t="s">
        <v>1550</v>
      </c>
      <c r="B6642" s="232" t="s">
        <v>4836</v>
      </c>
      <c r="C6642" s="233">
        <v>899674</v>
      </c>
      <c r="D6642" s="233">
        <v>838263</v>
      </c>
      <c r="E6642" s="233">
        <v>839917</v>
      </c>
      <c r="F6642" s="233">
        <v>1050372</v>
      </c>
      <c r="G6642" s="233">
        <v>1154562</v>
      </c>
      <c r="H6642" s="233">
        <v>1447068</v>
      </c>
      <c r="I6642" s="233">
        <v>1643033</v>
      </c>
      <c r="J6642" s="233">
        <v>1988507</v>
      </c>
      <c r="K6642" s="233">
        <v>1643416</v>
      </c>
      <c r="L6642" s="233">
        <v>1822082</v>
      </c>
      <c r="M6642" s="233">
        <v>2028451</v>
      </c>
      <c r="N6642" s="233">
        <v>2357559</v>
      </c>
      <c r="O6642" s="233">
        <v>2537525</v>
      </c>
      <c r="P6642" s="234">
        <v>2862710</v>
      </c>
    </row>
    <row r="6643" spans="1:16" x14ac:dyDescent="0.25">
      <c r="A6643" s="231" t="s">
        <v>1598</v>
      </c>
      <c r="B6643" s="232" t="s">
        <v>6441</v>
      </c>
      <c r="C6643" s="233">
        <v>1283730</v>
      </c>
      <c r="D6643" s="233">
        <v>1214486</v>
      </c>
      <c r="E6643" s="233">
        <v>1298782</v>
      </c>
      <c r="F6643" s="233">
        <v>1421086</v>
      </c>
      <c r="G6643" s="233">
        <v>1580902</v>
      </c>
      <c r="H6643" s="233">
        <v>1729351</v>
      </c>
      <c r="I6643" s="233">
        <v>2008541</v>
      </c>
      <c r="J6643" s="233">
        <v>1898816</v>
      </c>
      <c r="K6643" s="233">
        <v>1560751</v>
      </c>
      <c r="L6643" s="233">
        <v>1994268</v>
      </c>
      <c r="M6643" s="233">
        <v>2346887</v>
      </c>
      <c r="N6643" s="233">
        <v>2469581</v>
      </c>
      <c r="O6643" s="233">
        <v>2841021</v>
      </c>
      <c r="P6643" s="234">
        <v>3362588</v>
      </c>
    </row>
    <row r="6644" spans="1:16" x14ac:dyDescent="0.25">
      <c r="A6644" s="231" t="s">
        <v>1452</v>
      </c>
      <c r="B6644" s="232" t="s">
        <v>4892</v>
      </c>
      <c r="C6644" s="233">
        <v>1857411</v>
      </c>
      <c r="D6644" s="233">
        <v>1939533</v>
      </c>
      <c r="E6644" s="233">
        <v>2056973</v>
      </c>
      <c r="F6644" s="233">
        <v>2339411</v>
      </c>
      <c r="G6644" s="233">
        <v>2723855</v>
      </c>
      <c r="H6644" s="233">
        <v>3140930</v>
      </c>
      <c r="I6644" s="233">
        <v>3536984</v>
      </c>
      <c r="J6644" s="233">
        <v>3487958</v>
      </c>
      <c r="K6644" s="233">
        <v>2812702</v>
      </c>
      <c r="L6644" s="233">
        <v>3841411</v>
      </c>
      <c r="M6644" s="233">
        <v>4379540</v>
      </c>
      <c r="N6644" s="233">
        <v>4953901</v>
      </c>
      <c r="O6644" s="233">
        <v>5220051</v>
      </c>
      <c r="P6644" s="234">
        <v>6489563</v>
      </c>
    </row>
    <row r="6645" spans="1:16" x14ac:dyDescent="0.25">
      <c r="A6645" s="231" t="s">
        <v>856</v>
      </c>
      <c r="B6645" s="232" t="s">
        <v>4893</v>
      </c>
      <c r="C6645" s="233">
        <v>2430515</v>
      </c>
      <c r="D6645" s="233">
        <v>2503299</v>
      </c>
      <c r="E6645" s="233">
        <v>2752912</v>
      </c>
      <c r="F6645" s="233">
        <v>2965856</v>
      </c>
      <c r="G6645" s="233">
        <v>3219856</v>
      </c>
      <c r="H6645" s="233">
        <v>3328213</v>
      </c>
      <c r="I6645" s="233">
        <v>3642572</v>
      </c>
      <c r="J6645" s="233">
        <v>3901487</v>
      </c>
      <c r="K6645" s="233">
        <v>3312319</v>
      </c>
      <c r="L6645" s="233">
        <v>3744255</v>
      </c>
      <c r="M6645" s="233">
        <v>4084731</v>
      </c>
      <c r="N6645" s="233">
        <v>4545871</v>
      </c>
      <c r="O6645" s="233">
        <v>4871265</v>
      </c>
      <c r="P6645" s="234">
        <v>5102867</v>
      </c>
    </row>
    <row r="6646" spans="1:16" x14ac:dyDescent="0.25">
      <c r="A6646" s="231" t="s">
        <v>1166</v>
      </c>
      <c r="B6646" s="232" t="s">
        <v>4894</v>
      </c>
      <c r="C6646" s="233">
        <v>1308476</v>
      </c>
      <c r="D6646" s="233">
        <v>1454272</v>
      </c>
      <c r="E6646" s="233">
        <v>1750731</v>
      </c>
      <c r="F6646" s="233">
        <v>2496860</v>
      </c>
      <c r="G6646" s="233">
        <v>3425411</v>
      </c>
      <c r="H6646" s="233">
        <v>4398648</v>
      </c>
      <c r="I6646" s="233">
        <v>5291116</v>
      </c>
      <c r="J6646" s="233">
        <v>6145133</v>
      </c>
      <c r="K6646" s="233">
        <v>4988256</v>
      </c>
      <c r="L6646" s="233">
        <v>6543364</v>
      </c>
      <c r="M6646" s="233">
        <v>7724437</v>
      </c>
      <c r="N6646" s="233">
        <v>9229201</v>
      </c>
      <c r="O6646" s="233">
        <v>9385551</v>
      </c>
      <c r="P6646" s="234">
        <v>10024012</v>
      </c>
    </row>
    <row r="6647" spans="1:16" x14ac:dyDescent="0.25">
      <c r="A6647" s="231" t="s">
        <v>1358</v>
      </c>
      <c r="B6647" s="232" t="s">
        <v>4895</v>
      </c>
      <c r="C6647" s="233">
        <v>1952486</v>
      </c>
      <c r="D6647" s="233">
        <v>1635385</v>
      </c>
      <c r="E6647" s="233">
        <v>1677159</v>
      </c>
      <c r="F6647" s="233">
        <v>1942511</v>
      </c>
      <c r="G6647" s="233">
        <v>2069049</v>
      </c>
      <c r="H6647" s="233">
        <v>2173998</v>
      </c>
      <c r="I6647" s="233">
        <v>2576610</v>
      </c>
      <c r="J6647" s="233">
        <v>2943103</v>
      </c>
      <c r="K6647" s="233">
        <v>2485687</v>
      </c>
      <c r="L6647" s="233">
        <v>2938228</v>
      </c>
      <c r="M6647" s="233">
        <v>3100391</v>
      </c>
      <c r="N6647" s="233">
        <v>3476593</v>
      </c>
      <c r="O6647" s="233">
        <v>3597297</v>
      </c>
      <c r="P6647" s="234">
        <v>3641503</v>
      </c>
    </row>
    <row r="6648" spans="1:16" x14ac:dyDescent="0.25">
      <c r="A6648" s="231" t="s">
        <v>1499</v>
      </c>
      <c r="B6648" s="232" t="s">
        <v>6392</v>
      </c>
      <c r="C6648" s="233">
        <v>545711</v>
      </c>
      <c r="D6648" s="233">
        <v>720914</v>
      </c>
      <c r="E6648" s="233">
        <v>780801</v>
      </c>
      <c r="F6648" s="233">
        <v>735824</v>
      </c>
      <c r="G6648" s="233">
        <v>876774</v>
      </c>
      <c r="H6648" s="233">
        <v>937953</v>
      </c>
      <c r="I6648" s="233">
        <v>965534</v>
      </c>
      <c r="J6648" s="233">
        <v>973399</v>
      </c>
      <c r="K6648" s="233">
        <v>719536</v>
      </c>
      <c r="L6648" s="233">
        <v>786696</v>
      </c>
      <c r="M6648" s="233">
        <v>850378</v>
      </c>
      <c r="N6648" s="233">
        <v>792691</v>
      </c>
      <c r="O6648" s="233">
        <v>815744</v>
      </c>
      <c r="P6648" s="234">
        <v>940150</v>
      </c>
    </row>
    <row r="6649" spans="1:16" x14ac:dyDescent="0.25">
      <c r="A6649" s="231" t="s">
        <v>6568</v>
      </c>
      <c r="B6649" s="232" t="s">
        <v>6569</v>
      </c>
      <c r="C6649" s="233"/>
      <c r="D6649" s="233"/>
      <c r="E6649" s="233"/>
      <c r="F6649" s="233"/>
      <c r="G6649" s="233"/>
      <c r="H6649" s="233"/>
      <c r="I6649" s="233">
        <v>7080414</v>
      </c>
      <c r="J6649" s="233">
        <v>4827743</v>
      </c>
      <c r="K6649" s="233">
        <v>3047402</v>
      </c>
      <c r="L6649" s="233">
        <v>3981685</v>
      </c>
      <c r="M6649" s="233">
        <v>3377393</v>
      </c>
      <c r="N6649" s="233">
        <v>2667325</v>
      </c>
      <c r="O6649" s="233">
        <v>1996664</v>
      </c>
      <c r="P6649" s="234">
        <v>2032254</v>
      </c>
    </row>
    <row r="6650" spans="1:16" x14ac:dyDescent="0.25">
      <c r="A6650" s="231" t="s">
        <v>3158</v>
      </c>
      <c r="B6650" s="232" t="s">
        <v>6633</v>
      </c>
      <c r="C6650" s="233">
        <v>4409312</v>
      </c>
      <c r="D6650" s="233">
        <v>4038824</v>
      </c>
      <c r="E6650" s="233">
        <v>4701541</v>
      </c>
      <c r="F6650" s="233">
        <v>6414290</v>
      </c>
      <c r="G6650" s="233">
        <v>9582960</v>
      </c>
      <c r="H6650" s="233">
        <v>8832644</v>
      </c>
      <c r="I6650" s="233">
        <v>221528</v>
      </c>
      <c r="J6650" s="233">
        <v>48039</v>
      </c>
      <c r="K6650" s="233">
        <v>12381</v>
      </c>
      <c r="L6650" s="233">
        <v>531</v>
      </c>
      <c r="M6650" s="233">
        <v>156</v>
      </c>
      <c r="N6650" s="233">
        <v>136</v>
      </c>
      <c r="O6650" s="233">
        <v>26</v>
      </c>
      <c r="P6650" s="234">
        <v>466</v>
      </c>
    </row>
    <row r="6651" spans="1:16" x14ac:dyDescent="0.25">
      <c r="A6651" s="231" t="s">
        <v>2999</v>
      </c>
      <c r="B6651" s="232" t="s">
        <v>6981</v>
      </c>
      <c r="C6651" s="233">
        <v>116728</v>
      </c>
      <c r="D6651" s="233">
        <v>305218</v>
      </c>
      <c r="E6651" s="233">
        <v>318535</v>
      </c>
      <c r="F6651" s="233">
        <v>371584</v>
      </c>
      <c r="G6651" s="233">
        <v>416171</v>
      </c>
      <c r="H6651" s="233">
        <v>305083</v>
      </c>
      <c r="I6651" s="233">
        <v>7319</v>
      </c>
      <c r="J6651" s="233">
        <v>4231</v>
      </c>
      <c r="K6651" s="233">
        <v>392</v>
      </c>
      <c r="L6651" s="233">
        <v>1009</v>
      </c>
      <c r="M6651" s="233">
        <v>67</v>
      </c>
      <c r="N6651" s="233">
        <v>11</v>
      </c>
      <c r="O6651" s="233">
        <v>16</v>
      </c>
      <c r="P6651" s="234">
        <v>1</v>
      </c>
    </row>
    <row r="6652" spans="1:16" x14ac:dyDescent="0.25">
      <c r="A6652" s="231" t="s">
        <v>3159</v>
      </c>
      <c r="B6652" s="232" t="s">
        <v>6390</v>
      </c>
      <c r="C6652" s="233">
        <v>505176</v>
      </c>
      <c r="D6652" s="233">
        <v>499008</v>
      </c>
      <c r="E6652" s="233">
        <v>413294</v>
      </c>
      <c r="F6652" s="233">
        <v>410457</v>
      </c>
      <c r="G6652" s="233">
        <v>332143</v>
      </c>
      <c r="H6652" s="233">
        <v>207390</v>
      </c>
      <c r="I6652" s="233">
        <v>29649</v>
      </c>
      <c r="J6652" s="233">
        <v>3423</v>
      </c>
      <c r="K6652" s="233">
        <v>28862</v>
      </c>
      <c r="L6652" s="233">
        <v>12</v>
      </c>
      <c r="M6652" s="233">
        <v>4</v>
      </c>
      <c r="N6652" s="233">
        <v>216</v>
      </c>
      <c r="O6652" s="233">
        <v>156</v>
      </c>
      <c r="P6652" s="234">
        <v>32</v>
      </c>
    </row>
    <row r="6653" spans="1:16" x14ac:dyDescent="0.25">
      <c r="A6653" s="231" t="s">
        <v>3180</v>
      </c>
      <c r="B6653" s="232" t="s">
        <v>6391</v>
      </c>
      <c r="C6653" s="233">
        <v>717622</v>
      </c>
      <c r="D6653" s="233">
        <v>724039</v>
      </c>
      <c r="E6653" s="233">
        <v>1060839</v>
      </c>
      <c r="F6653" s="233">
        <v>1866291</v>
      </c>
      <c r="G6653" s="233">
        <v>3348006</v>
      </c>
      <c r="H6653" s="233">
        <v>3314056</v>
      </c>
      <c r="I6653" s="233">
        <v>100493</v>
      </c>
      <c r="J6653" s="233">
        <v>18849</v>
      </c>
      <c r="K6653" s="233">
        <v>11917</v>
      </c>
      <c r="L6653" s="233">
        <v>4673</v>
      </c>
      <c r="M6653" s="233">
        <v>14849</v>
      </c>
      <c r="N6653" s="233">
        <v>6301</v>
      </c>
      <c r="O6653" s="233">
        <v>440</v>
      </c>
      <c r="P6653" s="234">
        <v>18</v>
      </c>
    </row>
    <row r="6654" spans="1:16" x14ac:dyDescent="0.25">
      <c r="A6654" s="231" t="s">
        <v>2360</v>
      </c>
      <c r="B6654" s="232" t="s">
        <v>4898</v>
      </c>
      <c r="C6654" s="233">
        <v>4308871</v>
      </c>
      <c r="D6654" s="233">
        <v>3103645</v>
      </c>
      <c r="E6654" s="233">
        <v>2141311</v>
      </c>
      <c r="F6654" s="233">
        <v>1943029</v>
      </c>
      <c r="G6654" s="233">
        <v>1377915</v>
      </c>
      <c r="H6654" s="233">
        <v>1216238</v>
      </c>
      <c r="I6654" s="233">
        <v>992420</v>
      </c>
      <c r="J6654" s="233">
        <v>930802</v>
      </c>
      <c r="K6654" s="233">
        <v>696610</v>
      </c>
      <c r="L6654" s="233">
        <v>399421</v>
      </c>
      <c r="M6654" s="233">
        <v>321696</v>
      </c>
      <c r="N6654" s="233">
        <v>226086</v>
      </c>
      <c r="O6654" s="233">
        <v>171087</v>
      </c>
      <c r="P6654" s="234">
        <v>135023</v>
      </c>
    </row>
    <row r="6655" spans="1:16" x14ac:dyDescent="0.25">
      <c r="A6655" s="231" t="s">
        <v>699</v>
      </c>
      <c r="B6655" s="232" t="s">
        <v>4899</v>
      </c>
      <c r="C6655" s="233">
        <v>6142600</v>
      </c>
      <c r="D6655" s="233">
        <v>9987910</v>
      </c>
      <c r="E6655" s="233">
        <v>12527960</v>
      </c>
      <c r="F6655" s="233">
        <v>15988124</v>
      </c>
      <c r="G6655" s="233">
        <v>16071300</v>
      </c>
      <c r="H6655" s="233">
        <v>15624718</v>
      </c>
      <c r="I6655" s="233">
        <v>14883558</v>
      </c>
      <c r="J6655" s="233">
        <v>18905841</v>
      </c>
      <c r="K6655" s="233">
        <v>18612152</v>
      </c>
      <c r="L6655" s="233">
        <v>17469324</v>
      </c>
      <c r="M6655" s="233">
        <v>15726198</v>
      </c>
      <c r="N6655" s="233">
        <v>11990350</v>
      </c>
      <c r="O6655" s="233">
        <v>9861000</v>
      </c>
      <c r="P6655" s="234">
        <v>8959220</v>
      </c>
    </row>
    <row r="6656" spans="1:16" x14ac:dyDescent="0.25">
      <c r="A6656" s="231" t="s">
        <v>2176</v>
      </c>
      <c r="B6656" s="232" t="s">
        <v>6386</v>
      </c>
      <c r="C6656" s="233">
        <v>10601738</v>
      </c>
      <c r="D6656" s="233">
        <v>12806093</v>
      </c>
      <c r="E6656" s="233">
        <v>13801942</v>
      </c>
      <c r="F6656" s="233">
        <v>14940984</v>
      </c>
      <c r="G6656" s="233">
        <v>15180251</v>
      </c>
      <c r="H6656" s="233">
        <v>14665418</v>
      </c>
      <c r="I6656" s="233">
        <v>15162690</v>
      </c>
      <c r="J6656" s="233">
        <v>15048156</v>
      </c>
      <c r="K6656" s="233">
        <v>10824989</v>
      </c>
      <c r="L6656" s="233">
        <v>11022536</v>
      </c>
      <c r="M6656" s="233">
        <v>9171340</v>
      </c>
      <c r="N6656" s="233">
        <v>7640526</v>
      </c>
      <c r="O6656" s="233">
        <v>6447592</v>
      </c>
      <c r="P6656" s="234">
        <v>5720623</v>
      </c>
    </row>
    <row r="6657" spans="1:16" x14ac:dyDescent="0.25">
      <c r="A6657" s="231" t="s">
        <v>8933</v>
      </c>
      <c r="B6657" s="232" t="s">
        <v>8934</v>
      </c>
      <c r="C6657" s="233">
        <v>929465</v>
      </c>
      <c r="D6657" s="233">
        <v>731590</v>
      </c>
      <c r="E6657" s="233">
        <v>639851</v>
      </c>
      <c r="F6657" s="233">
        <v>585556</v>
      </c>
      <c r="G6657" s="233">
        <v>537218</v>
      </c>
      <c r="H6657" s="233">
        <v>357571</v>
      </c>
      <c r="I6657" s="233">
        <v>40480</v>
      </c>
      <c r="J6657" s="233">
        <v>16736</v>
      </c>
      <c r="K6657" s="233">
        <v>13731</v>
      </c>
      <c r="L6657" s="233">
        <v>96</v>
      </c>
      <c r="M6657" s="233">
        <v>55</v>
      </c>
      <c r="N6657" s="233">
        <v>9</v>
      </c>
      <c r="O6657" s="233">
        <v>1223</v>
      </c>
      <c r="P6657" s="234">
        <v>813</v>
      </c>
    </row>
    <row r="6658" spans="1:16" x14ac:dyDescent="0.25">
      <c r="A6658" s="231" t="s">
        <v>8344</v>
      </c>
      <c r="B6658" s="232" t="s">
        <v>8345</v>
      </c>
      <c r="C6658" s="233">
        <v>2164108</v>
      </c>
      <c r="D6658" s="233">
        <v>2125385</v>
      </c>
      <c r="E6658" s="233">
        <v>2468211</v>
      </c>
      <c r="F6658" s="233">
        <v>2956956</v>
      </c>
      <c r="G6658" s="233">
        <v>3665731</v>
      </c>
      <c r="H6658" s="233">
        <v>4576996</v>
      </c>
      <c r="I6658" s="233">
        <v>1050036</v>
      </c>
      <c r="J6658" s="233">
        <v>429174</v>
      </c>
      <c r="K6658" s="233">
        <v>1649</v>
      </c>
      <c r="L6658" s="233">
        <v>3050</v>
      </c>
      <c r="M6658" s="233">
        <v>44</v>
      </c>
      <c r="N6658" s="233">
        <v>86</v>
      </c>
      <c r="O6658" s="233">
        <v>46</v>
      </c>
      <c r="P6658" s="234">
        <v>82</v>
      </c>
    </row>
    <row r="6659" spans="1:16" x14ac:dyDescent="0.25">
      <c r="A6659" s="231" t="s">
        <v>6442</v>
      </c>
      <c r="B6659" s="232" t="s">
        <v>6443</v>
      </c>
      <c r="C6659" s="233"/>
      <c r="D6659" s="233"/>
      <c r="E6659" s="233"/>
      <c r="F6659" s="233"/>
      <c r="G6659" s="233"/>
      <c r="H6659" s="233"/>
      <c r="I6659" s="233">
        <v>9460311</v>
      </c>
      <c r="J6659" s="233">
        <v>8210824</v>
      </c>
      <c r="K6659" s="233">
        <v>7209844</v>
      </c>
      <c r="L6659" s="233">
        <v>7728933</v>
      </c>
      <c r="M6659" s="233">
        <v>7475176</v>
      </c>
      <c r="N6659" s="233">
        <v>7118170</v>
      </c>
      <c r="O6659" s="233">
        <v>5735725</v>
      </c>
      <c r="P6659" s="234">
        <v>5811926</v>
      </c>
    </row>
    <row r="6660" spans="1:16" x14ac:dyDescent="0.25">
      <c r="A6660" s="231" t="s">
        <v>6444</v>
      </c>
      <c r="B6660" s="232" t="s">
        <v>6445</v>
      </c>
      <c r="C6660" s="233"/>
      <c r="D6660" s="233"/>
      <c r="E6660" s="233"/>
      <c r="F6660" s="233"/>
      <c r="G6660" s="233"/>
      <c r="H6660" s="233"/>
      <c r="I6660" s="233">
        <v>21879146</v>
      </c>
      <c r="J6660" s="233">
        <v>25953195</v>
      </c>
      <c r="K6660" s="233">
        <v>22514810</v>
      </c>
      <c r="L6660" s="233">
        <v>25522026</v>
      </c>
      <c r="M6660" s="233">
        <v>26267759</v>
      </c>
      <c r="N6660" s="233">
        <v>1508240</v>
      </c>
      <c r="O6660" s="233">
        <v>2984</v>
      </c>
      <c r="P6660" s="234">
        <v>249</v>
      </c>
    </row>
    <row r="6661" spans="1:16" x14ac:dyDescent="0.25">
      <c r="A6661" s="231" t="s">
        <v>4837</v>
      </c>
      <c r="B6661" s="232" t="s">
        <v>4838</v>
      </c>
      <c r="C6661" s="233"/>
      <c r="D6661" s="233"/>
      <c r="E6661" s="233"/>
      <c r="F6661" s="233"/>
      <c r="G6661" s="233"/>
      <c r="H6661" s="233"/>
      <c r="I6661" s="233"/>
      <c r="J6661" s="233"/>
      <c r="K6661" s="233"/>
      <c r="L6661" s="233"/>
      <c r="M6661" s="233"/>
      <c r="N6661" s="233">
        <v>20055249</v>
      </c>
      <c r="O6661" s="233">
        <v>17965427</v>
      </c>
      <c r="P6661" s="234">
        <v>16659166</v>
      </c>
    </row>
    <row r="6662" spans="1:16" x14ac:dyDescent="0.25">
      <c r="A6662" s="231" t="s">
        <v>4839</v>
      </c>
      <c r="B6662" s="232" t="s">
        <v>4840</v>
      </c>
      <c r="C6662" s="233"/>
      <c r="D6662" s="233"/>
      <c r="E6662" s="233"/>
      <c r="F6662" s="233"/>
      <c r="G6662" s="233"/>
      <c r="H6662" s="233"/>
      <c r="I6662" s="233">
        <v>11135807</v>
      </c>
      <c r="J6662" s="233">
        <v>13159233</v>
      </c>
      <c r="K6662" s="233">
        <v>13299661</v>
      </c>
      <c r="L6662" s="233">
        <v>15841332</v>
      </c>
      <c r="M6662" s="233">
        <v>17449437</v>
      </c>
      <c r="N6662" s="233">
        <v>16541025</v>
      </c>
      <c r="O6662" s="233">
        <v>16369007</v>
      </c>
      <c r="P6662" s="234">
        <v>17602304</v>
      </c>
    </row>
    <row r="6663" spans="1:16" x14ac:dyDescent="0.25">
      <c r="A6663" s="231" t="s">
        <v>4841</v>
      </c>
      <c r="B6663" s="232" t="s">
        <v>4842</v>
      </c>
      <c r="C6663" s="233"/>
      <c r="D6663" s="233"/>
      <c r="E6663" s="233"/>
      <c r="F6663" s="233"/>
      <c r="G6663" s="233"/>
      <c r="H6663" s="233"/>
      <c r="I6663" s="233">
        <v>4291910</v>
      </c>
      <c r="J6663" s="233">
        <v>4880510</v>
      </c>
      <c r="K6663" s="233">
        <v>4318335</v>
      </c>
      <c r="L6663" s="233">
        <v>4809983</v>
      </c>
      <c r="M6663" s="233">
        <v>4918361</v>
      </c>
      <c r="N6663" s="233">
        <v>5025330</v>
      </c>
      <c r="O6663" s="233">
        <v>5217274</v>
      </c>
      <c r="P6663" s="234">
        <v>5456670</v>
      </c>
    </row>
    <row r="6664" spans="1:16" x14ac:dyDescent="0.25">
      <c r="A6664" s="231" t="s">
        <v>6439</v>
      </c>
      <c r="B6664" s="232" t="s">
        <v>6440</v>
      </c>
      <c r="C6664" s="233"/>
      <c r="D6664" s="233"/>
      <c r="E6664" s="233"/>
      <c r="F6664" s="233"/>
      <c r="G6664" s="233"/>
      <c r="H6664" s="233"/>
      <c r="I6664" s="233">
        <v>405753</v>
      </c>
      <c r="J6664" s="233">
        <v>400627</v>
      </c>
      <c r="K6664" s="233">
        <v>459022</v>
      </c>
      <c r="L6664" s="233">
        <v>591263</v>
      </c>
      <c r="M6664" s="233">
        <v>634321</v>
      </c>
      <c r="N6664" s="233">
        <v>633179</v>
      </c>
      <c r="O6664" s="233">
        <v>737617</v>
      </c>
      <c r="P6664" s="234">
        <v>1317027</v>
      </c>
    </row>
    <row r="6665" spans="1:16" x14ac:dyDescent="0.25">
      <c r="A6665" s="231" t="s">
        <v>3597</v>
      </c>
      <c r="B6665" s="232" t="s">
        <v>3598</v>
      </c>
      <c r="C6665" s="233"/>
      <c r="D6665" s="233"/>
      <c r="E6665" s="233"/>
      <c r="F6665" s="233"/>
      <c r="G6665" s="233"/>
      <c r="H6665" s="233"/>
      <c r="I6665" s="233">
        <v>2708513</v>
      </c>
      <c r="J6665" s="233">
        <v>3389380</v>
      </c>
      <c r="K6665" s="233">
        <v>2833033</v>
      </c>
      <c r="L6665" s="233">
        <v>2169341</v>
      </c>
      <c r="M6665" s="233">
        <v>2333699</v>
      </c>
      <c r="N6665" s="233">
        <v>2188233</v>
      </c>
      <c r="O6665" s="233">
        <v>1669484</v>
      </c>
      <c r="P6665" s="234">
        <v>1665198</v>
      </c>
    </row>
    <row r="6666" spans="1:16" x14ac:dyDescent="0.25">
      <c r="A6666" s="231" t="s">
        <v>3218</v>
      </c>
      <c r="B6666" s="232" t="s">
        <v>6804</v>
      </c>
      <c r="C6666" s="233">
        <v>3177311</v>
      </c>
      <c r="D6666" s="233">
        <v>3489748</v>
      </c>
      <c r="E6666" s="233">
        <v>6021497</v>
      </c>
      <c r="F6666" s="233">
        <v>8724949</v>
      </c>
      <c r="G6666" s="233">
        <v>12086979</v>
      </c>
      <c r="H6666" s="233">
        <v>14192820</v>
      </c>
      <c r="I6666" s="233">
        <v>4998029</v>
      </c>
      <c r="J6666" s="233">
        <v>3846965</v>
      </c>
      <c r="K6666" s="233">
        <v>4680</v>
      </c>
      <c r="L6666" s="233">
        <v>6272</v>
      </c>
      <c r="M6666" s="233">
        <v>747</v>
      </c>
      <c r="N6666" s="233">
        <v>715</v>
      </c>
      <c r="O6666" s="233">
        <v>1249</v>
      </c>
      <c r="P6666" s="234">
        <v>2171</v>
      </c>
    </row>
    <row r="6667" spans="1:16" x14ac:dyDescent="0.25">
      <c r="A6667" s="231" t="s">
        <v>3104</v>
      </c>
      <c r="B6667" s="232" t="s">
        <v>6570</v>
      </c>
      <c r="C6667" s="233">
        <v>3164189</v>
      </c>
      <c r="D6667" s="233">
        <v>3540834</v>
      </c>
      <c r="E6667" s="233">
        <v>4247778</v>
      </c>
      <c r="F6667" s="233">
        <v>4590671</v>
      </c>
      <c r="G6667" s="233">
        <v>5198861</v>
      </c>
      <c r="H6667" s="233">
        <v>5124211</v>
      </c>
      <c r="I6667" s="233">
        <v>125899</v>
      </c>
      <c r="J6667" s="233">
        <v>43503</v>
      </c>
      <c r="K6667" s="233">
        <v>2787</v>
      </c>
      <c r="L6667" s="233">
        <v>19514</v>
      </c>
      <c r="M6667" s="233">
        <v>4101</v>
      </c>
      <c r="N6667" s="233">
        <v>3782</v>
      </c>
      <c r="O6667" s="233">
        <v>1691</v>
      </c>
      <c r="P6667" s="234">
        <v>3046</v>
      </c>
    </row>
    <row r="6668" spans="1:16" x14ac:dyDescent="0.25">
      <c r="A6668" s="231" t="s">
        <v>3031</v>
      </c>
      <c r="B6668" s="232" t="s">
        <v>6435</v>
      </c>
      <c r="C6668" s="233">
        <v>5208758</v>
      </c>
      <c r="D6668" s="233">
        <v>7088776</v>
      </c>
      <c r="E6668" s="233">
        <v>8755459</v>
      </c>
      <c r="F6668" s="233">
        <v>10196484</v>
      </c>
      <c r="G6668" s="233">
        <v>11380791</v>
      </c>
      <c r="H6668" s="233">
        <v>11913263</v>
      </c>
      <c r="I6668" s="233">
        <v>418340</v>
      </c>
      <c r="J6668" s="233">
        <v>150957</v>
      </c>
      <c r="K6668" s="233">
        <v>4231</v>
      </c>
      <c r="L6668" s="233">
        <v>3467</v>
      </c>
      <c r="M6668" s="233">
        <v>2667</v>
      </c>
      <c r="N6668" s="233">
        <v>791</v>
      </c>
      <c r="O6668" s="233">
        <v>2332</v>
      </c>
      <c r="P6668" s="234">
        <v>228</v>
      </c>
    </row>
    <row r="6669" spans="1:16" x14ac:dyDescent="0.25">
      <c r="A6669" s="231" t="s">
        <v>3000</v>
      </c>
      <c r="B6669" s="232" t="s">
        <v>6982</v>
      </c>
      <c r="C6669" s="233">
        <v>3994960</v>
      </c>
      <c r="D6669" s="233">
        <v>3313133</v>
      </c>
      <c r="E6669" s="233">
        <v>3290731</v>
      </c>
      <c r="F6669" s="233">
        <v>3868413</v>
      </c>
      <c r="G6669" s="233">
        <v>4419983</v>
      </c>
      <c r="H6669" s="233">
        <v>3737996</v>
      </c>
      <c r="I6669" s="233">
        <v>666483</v>
      </c>
      <c r="J6669" s="233">
        <v>502855</v>
      </c>
      <c r="K6669" s="233">
        <v>17440</v>
      </c>
      <c r="L6669" s="233">
        <v>7420</v>
      </c>
      <c r="M6669" s="233">
        <v>4552</v>
      </c>
      <c r="N6669" s="233">
        <v>45131</v>
      </c>
      <c r="O6669" s="233">
        <v>24579</v>
      </c>
      <c r="P6669" s="234">
        <v>12881</v>
      </c>
    </row>
    <row r="6670" spans="1:16" x14ac:dyDescent="0.25">
      <c r="A6670" s="231" t="s">
        <v>3001</v>
      </c>
      <c r="B6670" s="232" t="s">
        <v>6437</v>
      </c>
      <c r="C6670" s="233">
        <v>64980641</v>
      </c>
      <c r="D6670" s="233">
        <v>77636762</v>
      </c>
      <c r="E6670" s="233">
        <v>85671808</v>
      </c>
      <c r="F6670" s="233">
        <v>114987711</v>
      </c>
      <c r="G6670" s="233">
        <v>145514391</v>
      </c>
      <c r="H6670" s="233">
        <v>188417463</v>
      </c>
      <c r="I6670" s="233">
        <v>21801300</v>
      </c>
      <c r="J6670" s="233">
        <v>7247958</v>
      </c>
      <c r="K6670" s="233">
        <v>448265</v>
      </c>
      <c r="L6670" s="233">
        <v>589833</v>
      </c>
      <c r="M6670" s="233">
        <v>167848</v>
      </c>
      <c r="N6670" s="233">
        <v>120700</v>
      </c>
      <c r="O6670" s="233">
        <v>143999</v>
      </c>
      <c r="P6670" s="234">
        <v>360387</v>
      </c>
    </row>
    <row r="6671" spans="1:16" x14ac:dyDescent="0.25">
      <c r="A6671" s="231" t="s">
        <v>3182</v>
      </c>
      <c r="B6671" s="232" t="s">
        <v>6687</v>
      </c>
      <c r="C6671" s="233">
        <v>1641355</v>
      </c>
      <c r="D6671" s="233">
        <v>1699373</v>
      </c>
      <c r="E6671" s="233">
        <v>2087333</v>
      </c>
      <c r="F6671" s="233">
        <v>2890749</v>
      </c>
      <c r="G6671" s="233">
        <v>4149946</v>
      </c>
      <c r="H6671" s="233">
        <v>4970455</v>
      </c>
      <c r="I6671" s="233">
        <v>250726</v>
      </c>
      <c r="J6671" s="233">
        <v>271981</v>
      </c>
      <c r="K6671" s="233">
        <v>17202</v>
      </c>
      <c r="L6671" s="233">
        <v>1947</v>
      </c>
      <c r="M6671" s="233">
        <v>252</v>
      </c>
      <c r="N6671" s="233">
        <v>800</v>
      </c>
      <c r="O6671" s="233">
        <v>210</v>
      </c>
      <c r="P6671" s="234">
        <v>267</v>
      </c>
    </row>
    <row r="6672" spans="1:16" x14ac:dyDescent="0.25">
      <c r="A6672" s="231" t="s">
        <v>3053</v>
      </c>
      <c r="B6672" s="232" t="s">
        <v>6438</v>
      </c>
      <c r="C6672" s="233">
        <v>9808184</v>
      </c>
      <c r="D6672" s="233">
        <v>13029443</v>
      </c>
      <c r="E6672" s="233">
        <v>20854380</v>
      </c>
      <c r="F6672" s="233">
        <v>28538913</v>
      </c>
      <c r="G6672" s="233">
        <v>30046195</v>
      </c>
      <c r="H6672" s="233">
        <v>31948672</v>
      </c>
      <c r="I6672" s="233">
        <v>2054426</v>
      </c>
      <c r="J6672" s="233">
        <v>1185107</v>
      </c>
      <c r="K6672" s="233">
        <v>957808</v>
      </c>
      <c r="L6672" s="233">
        <v>26233</v>
      </c>
      <c r="M6672" s="233">
        <v>5085</v>
      </c>
      <c r="N6672" s="233">
        <v>3436</v>
      </c>
      <c r="O6672" s="233">
        <v>11706</v>
      </c>
      <c r="P6672" s="234">
        <v>4028</v>
      </c>
    </row>
    <row r="6673" spans="1:16" x14ac:dyDescent="0.25">
      <c r="A6673" s="231" t="s">
        <v>4843</v>
      </c>
      <c r="B6673" s="232" t="s">
        <v>4844</v>
      </c>
      <c r="C6673" s="233"/>
      <c r="D6673" s="233"/>
      <c r="E6673" s="233"/>
      <c r="F6673" s="233"/>
      <c r="G6673" s="233"/>
      <c r="H6673" s="233"/>
      <c r="I6673" s="233">
        <v>2714518</v>
      </c>
      <c r="J6673" s="233">
        <v>3289413</v>
      </c>
      <c r="K6673" s="233">
        <v>2674312</v>
      </c>
      <c r="L6673" s="233">
        <v>2715728</v>
      </c>
      <c r="M6673" s="233">
        <v>3034050</v>
      </c>
      <c r="N6673" s="233">
        <v>2630171</v>
      </c>
      <c r="O6673" s="233">
        <v>2290032</v>
      </c>
      <c r="P6673" s="234">
        <v>2458825</v>
      </c>
    </row>
    <row r="6674" spans="1:16" x14ac:dyDescent="0.25">
      <c r="A6674" s="231" t="s">
        <v>4845</v>
      </c>
      <c r="B6674" s="232" t="s">
        <v>4846</v>
      </c>
      <c r="C6674" s="233"/>
      <c r="D6674" s="233"/>
      <c r="E6674" s="233"/>
      <c r="F6674" s="233"/>
      <c r="G6674" s="233"/>
      <c r="H6674" s="233"/>
      <c r="I6674" s="233">
        <v>5739772</v>
      </c>
      <c r="J6674" s="233">
        <v>5356781</v>
      </c>
      <c r="K6674" s="233">
        <v>4085034</v>
      </c>
      <c r="L6674" s="233">
        <v>4097821</v>
      </c>
      <c r="M6674" s="233">
        <v>3932147</v>
      </c>
      <c r="N6674" s="233">
        <v>3584105</v>
      </c>
      <c r="O6674" s="233">
        <v>3463581</v>
      </c>
      <c r="P6674" s="234">
        <v>4140254</v>
      </c>
    </row>
    <row r="6675" spans="1:16" x14ac:dyDescent="0.25">
      <c r="A6675" s="231" t="s">
        <v>4847</v>
      </c>
      <c r="B6675" s="232" t="s">
        <v>4848</v>
      </c>
      <c r="C6675" s="233"/>
      <c r="D6675" s="233"/>
      <c r="E6675" s="233"/>
      <c r="F6675" s="233"/>
      <c r="G6675" s="233"/>
      <c r="H6675" s="233"/>
      <c r="I6675" s="233">
        <v>37280011</v>
      </c>
      <c r="J6675" s="233">
        <v>40114700</v>
      </c>
      <c r="K6675" s="233">
        <v>34338807</v>
      </c>
      <c r="L6675" s="233">
        <v>41335098</v>
      </c>
      <c r="M6675" s="233">
        <v>41959612</v>
      </c>
      <c r="N6675" s="233">
        <v>44654947</v>
      </c>
      <c r="O6675" s="233">
        <v>42769678</v>
      </c>
      <c r="P6675" s="234">
        <v>36734619</v>
      </c>
    </row>
    <row r="6676" spans="1:16" x14ac:dyDescent="0.25">
      <c r="A6676" s="231" t="s">
        <v>284</v>
      </c>
      <c r="B6676" s="232" t="s">
        <v>4808</v>
      </c>
      <c r="C6676" s="233">
        <v>1523712</v>
      </c>
      <c r="D6676" s="233">
        <v>1827775</v>
      </c>
      <c r="E6676" s="233">
        <v>2348482</v>
      </c>
      <c r="F6676" s="233">
        <v>3315317</v>
      </c>
      <c r="G6676" s="233">
        <v>5761946</v>
      </c>
      <c r="H6676" s="233">
        <v>7875765</v>
      </c>
      <c r="I6676" s="233">
        <v>12518705</v>
      </c>
      <c r="J6676" s="233">
        <v>11722684</v>
      </c>
      <c r="K6676" s="233">
        <v>8960956</v>
      </c>
      <c r="L6676" s="233">
        <v>10321209</v>
      </c>
      <c r="M6676" s="233">
        <v>11182335</v>
      </c>
      <c r="N6676" s="233">
        <v>11389915</v>
      </c>
      <c r="O6676" s="233">
        <v>10846513</v>
      </c>
      <c r="P6676" s="234">
        <v>11649942</v>
      </c>
    </row>
    <row r="6677" spans="1:16" x14ac:dyDescent="0.25">
      <c r="A6677" s="231" t="s">
        <v>1655</v>
      </c>
      <c r="B6677" s="232" t="s">
        <v>3709</v>
      </c>
      <c r="C6677" s="233">
        <v>944167</v>
      </c>
      <c r="D6677" s="233">
        <v>1002511</v>
      </c>
      <c r="E6677" s="233">
        <v>1102785</v>
      </c>
      <c r="F6677" s="233">
        <v>1348713</v>
      </c>
      <c r="G6677" s="233">
        <v>1427676</v>
      </c>
      <c r="H6677" s="233">
        <v>1446950</v>
      </c>
      <c r="I6677" s="233">
        <v>1771064</v>
      </c>
      <c r="J6677" s="233">
        <v>1682969</v>
      </c>
      <c r="K6677" s="233">
        <v>1422017</v>
      </c>
      <c r="L6677" s="233">
        <v>1864189</v>
      </c>
      <c r="M6677" s="233">
        <v>2225901</v>
      </c>
      <c r="N6677" s="233">
        <v>2325018</v>
      </c>
      <c r="O6677" s="233">
        <v>2558324</v>
      </c>
      <c r="P6677" s="234">
        <v>2881596</v>
      </c>
    </row>
    <row r="6678" spans="1:16" x14ac:dyDescent="0.25">
      <c r="A6678" s="231" t="s">
        <v>2436</v>
      </c>
      <c r="B6678" s="232" t="s">
        <v>6457</v>
      </c>
      <c r="C6678" s="233">
        <v>299413</v>
      </c>
      <c r="D6678" s="233">
        <v>199462</v>
      </c>
      <c r="E6678" s="233">
        <v>171223</v>
      </c>
      <c r="F6678" s="233">
        <v>140757</v>
      </c>
      <c r="G6678" s="233">
        <v>90312</v>
      </c>
      <c r="H6678" s="233">
        <v>74800</v>
      </c>
      <c r="I6678" s="233">
        <v>73818</v>
      </c>
      <c r="J6678" s="233">
        <v>64144</v>
      </c>
      <c r="K6678" s="233">
        <v>56582</v>
      </c>
      <c r="L6678" s="233">
        <v>38720</v>
      </c>
      <c r="M6678" s="233">
        <v>33529</v>
      </c>
      <c r="N6678" s="233">
        <v>23941</v>
      </c>
      <c r="O6678" s="233">
        <v>22330</v>
      </c>
      <c r="P6678" s="234">
        <v>35734</v>
      </c>
    </row>
    <row r="6679" spans="1:16" x14ac:dyDescent="0.25">
      <c r="A6679" s="231" t="s">
        <v>1092</v>
      </c>
      <c r="B6679" s="232" t="s">
        <v>6458</v>
      </c>
      <c r="C6679" s="233">
        <v>1985899</v>
      </c>
      <c r="D6679" s="233">
        <v>1854337</v>
      </c>
      <c r="E6679" s="233">
        <v>1686780</v>
      </c>
      <c r="F6679" s="233">
        <v>1783226</v>
      </c>
      <c r="G6679" s="233">
        <v>2924063</v>
      </c>
      <c r="H6679" s="233">
        <v>3111990</v>
      </c>
      <c r="I6679" s="233">
        <v>3051159</v>
      </c>
      <c r="J6679" s="233">
        <v>2529104</v>
      </c>
      <c r="K6679" s="233">
        <v>1777484</v>
      </c>
      <c r="L6679" s="233">
        <v>1870595</v>
      </c>
      <c r="M6679" s="233">
        <v>1883220</v>
      </c>
      <c r="N6679" s="233">
        <v>1507696</v>
      </c>
      <c r="O6679" s="233">
        <v>995235</v>
      </c>
      <c r="P6679" s="234">
        <v>926918</v>
      </c>
    </row>
    <row r="6680" spans="1:16" x14ac:dyDescent="0.25">
      <c r="A6680" s="231" t="s">
        <v>1701</v>
      </c>
      <c r="B6680" s="232" t="s">
        <v>4833</v>
      </c>
      <c r="C6680" s="233">
        <v>1272134</v>
      </c>
      <c r="D6680" s="233">
        <v>1237033</v>
      </c>
      <c r="E6680" s="233">
        <v>1228079</v>
      </c>
      <c r="F6680" s="233">
        <v>1235330</v>
      </c>
      <c r="G6680" s="233">
        <v>1370826</v>
      </c>
      <c r="H6680" s="233">
        <v>1207804</v>
      </c>
      <c r="I6680" s="233">
        <v>1683282</v>
      </c>
      <c r="J6680" s="233">
        <v>1721241</v>
      </c>
      <c r="K6680" s="233">
        <v>1268309</v>
      </c>
      <c r="L6680" s="233">
        <v>1097153</v>
      </c>
      <c r="M6680" s="233">
        <v>1144368</v>
      </c>
      <c r="N6680" s="233">
        <v>1180553</v>
      </c>
      <c r="O6680" s="233">
        <v>923346</v>
      </c>
      <c r="P6680" s="234">
        <v>772556</v>
      </c>
    </row>
    <row r="6681" spans="1:16" x14ac:dyDescent="0.25">
      <c r="A6681" s="231" t="s">
        <v>1614</v>
      </c>
      <c r="B6681" s="232" t="s">
        <v>6449</v>
      </c>
      <c r="C6681" s="233">
        <v>6251996</v>
      </c>
      <c r="D6681" s="233">
        <v>6791925</v>
      </c>
      <c r="E6681" s="233">
        <v>7094223</v>
      </c>
      <c r="F6681" s="233">
        <v>8308344</v>
      </c>
      <c r="G6681" s="233">
        <v>8384112</v>
      </c>
      <c r="H6681" s="233">
        <v>8657202</v>
      </c>
      <c r="I6681" s="233">
        <v>8680646</v>
      </c>
      <c r="J6681" s="233">
        <v>7791361</v>
      </c>
      <c r="K6681" s="233">
        <v>5447058</v>
      </c>
      <c r="L6681" s="233">
        <v>7769879</v>
      </c>
      <c r="M6681" s="233">
        <v>8475506</v>
      </c>
      <c r="N6681" s="233">
        <v>9219998</v>
      </c>
      <c r="O6681" s="233">
        <v>9570096</v>
      </c>
      <c r="P6681" s="234">
        <v>9602605</v>
      </c>
    </row>
    <row r="6682" spans="1:16" x14ac:dyDescent="0.25">
      <c r="A6682" s="231" t="s">
        <v>1886</v>
      </c>
      <c r="B6682" s="232" t="s">
        <v>6450</v>
      </c>
      <c r="C6682" s="233">
        <v>426327</v>
      </c>
      <c r="D6682" s="233">
        <v>487903</v>
      </c>
      <c r="E6682" s="233">
        <v>518447</v>
      </c>
      <c r="F6682" s="233">
        <v>736010</v>
      </c>
      <c r="G6682" s="233">
        <v>817212</v>
      </c>
      <c r="H6682" s="233">
        <v>1015386</v>
      </c>
      <c r="I6682" s="233">
        <v>1109281</v>
      </c>
      <c r="J6682" s="233">
        <v>1103518</v>
      </c>
      <c r="K6682" s="233">
        <v>645201</v>
      </c>
      <c r="L6682" s="233">
        <v>957107</v>
      </c>
      <c r="M6682" s="233">
        <v>799860</v>
      </c>
      <c r="N6682" s="233">
        <v>901842</v>
      </c>
      <c r="O6682" s="233">
        <v>889097</v>
      </c>
      <c r="P6682" s="234">
        <v>830226</v>
      </c>
    </row>
    <row r="6683" spans="1:16" x14ac:dyDescent="0.25">
      <c r="A6683" s="231" t="s">
        <v>3145</v>
      </c>
      <c r="B6683" s="232" t="s">
        <v>6451</v>
      </c>
      <c r="C6683" s="233">
        <v>5504725</v>
      </c>
      <c r="D6683" s="233">
        <v>4958595</v>
      </c>
      <c r="E6683" s="233">
        <v>4601780</v>
      </c>
      <c r="F6683" s="233">
        <v>4041736</v>
      </c>
      <c r="G6683" s="233">
        <v>3467255</v>
      </c>
      <c r="H6683" s="233">
        <v>3345534</v>
      </c>
      <c r="I6683" s="233">
        <v>615181</v>
      </c>
      <c r="J6683" s="233">
        <v>352828</v>
      </c>
      <c r="K6683" s="233">
        <v>2721</v>
      </c>
      <c r="L6683" s="233">
        <v>7028</v>
      </c>
      <c r="M6683" s="233">
        <v>698</v>
      </c>
      <c r="N6683" s="233">
        <v>258</v>
      </c>
      <c r="O6683" s="233">
        <v>8</v>
      </c>
      <c r="P6683" s="234">
        <v>502</v>
      </c>
    </row>
    <row r="6684" spans="1:16" x14ac:dyDescent="0.25">
      <c r="A6684" s="231" t="s">
        <v>8783</v>
      </c>
      <c r="B6684" s="232" t="s">
        <v>8784</v>
      </c>
      <c r="C6684" s="233">
        <v>263317</v>
      </c>
      <c r="D6684" s="233">
        <v>246927</v>
      </c>
      <c r="E6684" s="233">
        <v>233565</v>
      </c>
      <c r="F6684" s="233">
        <v>344424</v>
      </c>
      <c r="G6684" s="233">
        <v>410192</v>
      </c>
      <c r="H6684" s="233">
        <v>314368</v>
      </c>
      <c r="I6684" s="233">
        <v>22920</v>
      </c>
      <c r="J6684" s="233">
        <v>27815</v>
      </c>
      <c r="K6684" s="233">
        <v>425</v>
      </c>
      <c r="L6684" s="233">
        <v>12</v>
      </c>
      <c r="M6684" s="233">
        <v>16</v>
      </c>
      <c r="N6684" s="233">
        <v>8</v>
      </c>
      <c r="O6684" s="233"/>
      <c r="P6684" s="234"/>
    </row>
    <row r="6685" spans="1:16" x14ac:dyDescent="0.25">
      <c r="A6685" s="231" t="s">
        <v>3089</v>
      </c>
      <c r="B6685" s="232" t="s">
        <v>6973</v>
      </c>
      <c r="C6685" s="233">
        <v>920572</v>
      </c>
      <c r="D6685" s="233">
        <v>1143456</v>
      </c>
      <c r="E6685" s="233">
        <v>1177411</v>
      </c>
      <c r="F6685" s="233">
        <v>1195707</v>
      </c>
      <c r="G6685" s="233">
        <v>1081073</v>
      </c>
      <c r="H6685" s="233">
        <v>1164940</v>
      </c>
      <c r="I6685" s="233">
        <v>703551</v>
      </c>
      <c r="J6685" s="233">
        <v>376607</v>
      </c>
      <c r="K6685" s="233">
        <v>370</v>
      </c>
      <c r="L6685" s="233">
        <v>3073</v>
      </c>
      <c r="M6685" s="233">
        <v>231</v>
      </c>
      <c r="N6685" s="233">
        <v>211</v>
      </c>
      <c r="O6685" s="233">
        <v>17</v>
      </c>
      <c r="P6685" s="234">
        <v>84</v>
      </c>
    </row>
    <row r="6686" spans="1:16" x14ac:dyDescent="0.25">
      <c r="A6686" s="231" t="s">
        <v>3219</v>
      </c>
      <c r="B6686" s="232" t="s">
        <v>6446</v>
      </c>
      <c r="C6686" s="233">
        <v>23463445</v>
      </c>
      <c r="D6686" s="233">
        <v>25995492</v>
      </c>
      <c r="E6686" s="233">
        <v>28931013</v>
      </c>
      <c r="F6686" s="233">
        <v>37522066</v>
      </c>
      <c r="G6686" s="233">
        <v>45778912</v>
      </c>
      <c r="H6686" s="233">
        <v>62477044</v>
      </c>
      <c r="I6686" s="233">
        <v>24861219</v>
      </c>
      <c r="J6686" s="233">
        <v>3395900</v>
      </c>
      <c r="K6686" s="233">
        <v>477966</v>
      </c>
      <c r="L6686" s="233">
        <v>394400</v>
      </c>
      <c r="M6686" s="233">
        <v>6146</v>
      </c>
      <c r="N6686" s="233">
        <v>19208</v>
      </c>
      <c r="O6686" s="233">
        <v>6535</v>
      </c>
      <c r="P6686" s="234">
        <v>33356</v>
      </c>
    </row>
    <row r="6687" spans="1:16" x14ac:dyDescent="0.25">
      <c r="A6687" s="231" t="s">
        <v>3220</v>
      </c>
      <c r="B6687" s="232" t="s">
        <v>6805</v>
      </c>
      <c r="C6687" s="233">
        <v>1605428</v>
      </c>
      <c r="D6687" s="233">
        <v>2247056</v>
      </c>
      <c r="E6687" s="233">
        <v>3515530</v>
      </c>
      <c r="F6687" s="233">
        <v>4752656</v>
      </c>
      <c r="G6687" s="233">
        <v>5455653</v>
      </c>
      <c r="H6687" s="233">
        <v>8299982</v>
      </c>
      <c r="I6687" s="233">
        <v>1002944</v>
      </c>
      <c r="J6687" s="233">
        <v>270716</v>
      </c>
      <c r="K6687" s="233">
        <v>6754</v>
      </c>
      <c r="L6687" s="233">
        <v>1571</v>
      </c>
      <c r="M6687" s="233">
        <v>344</v>
      </c>
      <c r="N6687" s="233">
        <v>245</v>
      </c>
      <c r="O6687" s="233">
        <v>1437</v>
      </c>
      <c r="P6687" s="234">
        <v>7424</v>
      </c>
    </row>
    <row r="6688" spans="1:16" x14ac:dyDescent="0.25">
      <c r="A6688" s="231" t="s">
        <v>3221</v>
      </c>
      <c r="B6688" s="232" t="s">
        <v>6448</v>
      </c>
      <c r="C6688" s="233">
        <v>3167235</v>
      </c>
      <c r="D6688" s="233">
        <v>3613659</v>
      </c>
      <c r="E6688" s="233">
        <v>4517986</v>
      </c>
      <c r="F6688" s="233">
        <v>5999660</v>
      </c>
      <c r="G6688" s="233">
        <v>5730644</v>
      </c>
      <c r="H6688" s="233">
        <v>6274878</v>
      </c>
      <c r="I6688" s="233">
        <v>272038</v>
      </c>
      <c r="J6688" s="233">
        <v>74884</v>
      </c>
      <c r="K6688" s="233">
        <v>37714</v>
      </c>
      <c r="L6688" s="233">
        <v>1507</v>
      </c>
      <c r="M6688" s="233">
        <v>103</v>
      </c>
      <c r="N6688" s="233">
        <v>5491</v>
      </c>
      <c r="O6688" s="233">
        <v>1508</v>
      </c>
      <c r="P6688" s="234">
        <v>6786</v>
      </c>
    </row>
    <row r="6689" spans="1:16" x14ac:dyDescent="0.25">
      <c r="A6689" s="231" t="s">
        <v>3523</v>
      </c>
      <c r="B6689" s="232" t="s">
        <v>3524</v>
      </c>
      <c r="C6689" s="233"/>
      <c r="D6689" s="233"/>
      <c r="E6689" s="233"/>
      <c r="F6689" s="233"/>
      <c r="G6689" s="233"/>
      <c r="H6689" s="233"/>
      <c r="I6689" s="233">
        <v>29884782</v>
      </c>
      <c r="J6689" s="233">
        <v>27202495</v>
      </c>
      <c r="K6689" s="233">
        <v>17238093</v>
      </c>
      <c r="L6689" s="233">
        <v>18090190</v>
      </c>
      <c r="M6689" s="233">
        <v>17279609</v>
      </c>
      <c r="N6689" s="233">
        <v>13381345</v>
      </c>
      <c r="O6689" s="233">
        <v>11746829</v>
      </c>
      <c r="P6689" s="234">
        <v>10837594</v>
      </c>
    </row>
    <row r="6690" spans="1:16" x14ac:dyDescent="0.25">
      <c r="A6690" s="231" t="s">
        <v>4825</v>
      </c>
      <c r="B6690" s="232" t="s">
        <v>4826</v>
      </c>
      <c r="C6690" s="233"/>
      <c r="D6690" s="233"/>
      <c r="E6690" s="233"/>
      <c r="F6690" s="233"/>
      <c r="G6690" s="233"/>
      <c r="H6690" s="233"/>
      <c r="I6690" s="233">
        <v>10901339</v>
      </c>
      <c r="J6690" s="233">
        <v>9076358</v>
      </c>
      <c r="K6690" s="233">
        <v>7391750</v>
      </c>
      <c r="L6690" s="233">
        <v>8951370</v>
      </c>
      <c r="M6690" s="233">
        <v>8592175</v>
      </c>
      <c r="N6690" s="233">
        <v>10153609</v>
      </c>
      <c r="O6690" s="233">
        <v>11526445</v>
      </c>
      <c r="P6690" s="234">
        <v>13606880</v>
      </c>
    </row>
    <row r="6691" spans="1:16" x14ac:dyDescent="0.25">
      <c r="A6691" s="231" t="s">
        <v>4827</v>
      </c>
      <c r="B6691" s="232" t="s">
        <v>4828</v>
      </c>
      <c r="C6691" s="233"/>
      <c r="D6691" s="233"/>
      <c r="E6691" s="233"/>
      <c r="F6691" s="233"/>
      <c r="G6691" s="233"/>
      <c r="H6691" s="233"/>
      <c r="I6691" s="233">
        <v>1686272</v>
      </c>
      <c r="J6691" s="233">
        <v>1460389</v>
      </c>
      <c r="K6691" s="233">
        <v>779802</v>
      </c>
      <c r="L6691" s="233">
        <v>934058</v>
      </c>
      <c r="M6691" s="233">
        <v>967991</v>
      </c>
      <c r="N6691" s="233">
        <v>981635</v>
      </c>
      <c r="O6691" s="233">
        <v>806183</v>
      </c>
      <c r="P6691" s="234">
        <v>620759</v>
      </c>
    </row>
    <row r="6692" spans="1:16" x14ac:dyDescent="0.25">
      <c r="A6692" s="231" t="s">
        <v>4829</v>
      </c>
      <c r="B6692" s="232" t="s">
        <v>4830</v>
      </c>
      <c r="C6692" s="233"/>
      <c r="D6692" s="233"/>
      <c r="E6692" s="233"/>
      <c r="F6692" s="233"/>
      <c r="G6692" s="233"/>
      <c r="H6692" s="233"/>
      <c r="I6692" s="233">
        <v>3884956</v>
      </c>
      <c r="J6692" s="233">
        <v>4354887</v>
      </c>
      <c r="K6692" s="233">
        <v>4157526</v>
      </c>
      <c r="L6692" s="233">
        <v>5448603</v>
      </c>
      <c r="M6692" s="233">
        <v>5728815</v>
      </c>
      <c r="N6692" s="233">
        <v>5368645</v>
      </c>
      <c r="O6692" s="233">
        <v>4698421</v>
      </c>
      <c r="P6692" s="234">
        <v>4741691</v>
      </c>
    </row>
    <row r="6693" spans="1:16" x14ac:dyDescent="0.25">
      <c r="A6693" s="231" t="s">
        <v>4831</v>
      </c>
      <c r="B6693" s="232" t="s">
        <v>4832</v>
      </c>
      <c r="C6693" s="233"/>
      <c r="D6693" s="233"/>
      <c r="E6693" s="233"/>
      <c r="F6693" s="233"/>
      <c r="G6693" s="233"/>
      <c r="H6693" s="233"/>
      <c r="I6693" s="233">
        <v>5908566</v>
      </c>
      <c r="J6693" s="233">
        <v>9948712</v>
      </c>
      <c r="K6693" s="233">
        <v>9405524</v>
      </c>
      <c r="L6693" s="233">
        <v>11983442</v>
      </c>
      <c r="M6693" s="233">
        <v>13422755</v>
      </c>
      <c r="N6693" s="233">
        <v>13055267</v>
      </c>
      <c r="O6693" s="233">
        <v>12814364</v>
      </c>
      <c r="P6693" s="234">
        <v>12519191</v>
      </c>
    </row>
    <row r="6694" spans="1:16" x14ac:dyDescent="0.25">
      <c r="A6694" s="231" t="s">
        <v>3504</v>
      </c>
      <c r="B6694" s="232" t="s">
        <v>3505</v>
      </c>
      <c r="C6694" s="233"/>
      <c r="D6694" s="233"/>
      <c r="E6694" s="233"/>
      <c r="F6694" s="233"/>
      <c r="G6694" s="233"/>
      <c r="H6694" s="233"/>
      <c r="I6694" s="233">
        <v>41183859</v>
      </c>
      <c r="J6694" s="233">
        <v>68914790</v>
      </c>
      <c r="K6694" s="233">
        <v>62452059</v>
      </c>
      <c r="L6694" s="233">
        <v>73595214</v>
      </c>
      <c r="M6694" s="233">
        <v>67391938</v>
      </c>
      <c r="N6694" s="233">
        <v>59253107</v>
      </c>
      <c r="O6694" s="233">
        <v>54342444</v>
      </c>
      <c r="P6694" s="234">
        <v>58332405</v>
      </c>
    </row>
    <row r="6695" spans="1:16" x14ac:dyDescent="0.25">
      <c r="A6695" s="231" t="s">
        <v>164</v>
      </c>
      <c r="B6695" s="232" t="s">
        <v>10046</v>
      </c>
      <c r="C6695" s="233">
        <v>4092094</v>
      </c>
      <c r="D6695" s="233">
        <v>4016332</v>
      </c>
      <c r="E6695" s="233">
        <v>5000059</v>
      </c>
      <c r="F6695" s="233">
        <v>6917646</v>
      </c>
      <c r="G6695" s="233">
        <v>7544864</v>
      </c>
      <c r="H6695" s="233">
        <v>8101118</v>
      </c>
      <c r="I6695" s="233">
        <v>7473990</v>
      </c>
      <c r="J6695" s="233">
        <v>7378595</v>
      </c>
      <c r="K6695" s="233">
        <v>5827573</v>
      </c>
      <c r="L6695" s="233">
        <v>6654638</v>
      </c>
      <c r="M6695" s="233">
        <v>7123469</v>
      </c>
      <c r="N6695" s="233">
        <v>6868882</v>
      </c>
      <c r="O6695" s="233">
        <v>6091484</v>
      </c>
      <c r="P6695" s="234">
        <v>6132312</v>
      </c>
    </row>
    <row r="6696" spans="1:16" x14ac:dyDescent="0.25">
      <c r="A6696" s="231" t="s">
        <v>326</v>
      </c>
      <c r="B6696" s="232" t="s">
        <v>4816</v>
      </c>
      <c r="C6696" s="233">
        <v>31719184</v>
      </c>
      <c r="D6696" s="233">
        <v>36107982</v>
      </c>
      <c r="E6696" s="233">
        <v>48724538</v>
      </c>
      <c r="F6696" s="233">
        <v>69295693</v>
      </c>
      <c r="G6696" s="233">
        <v>80864117</v>
      </c>
      <c r="H6696" s="233">
        <v>98220332</v>
      </c>
      <c r="I6696" s="233">
        <v>60774023</v>
      </c>
      <c r="J6696" s="233">
        <v>61260694</v>
      </c>
      <c r="K6696" s="233">
        <v>47866226</v>
      </c>
      <c r="L6696" s="233">
        <v>58469689</v>
      </c>
      <c r="M6696" s="233">
        <v>57813155</v>
      </c>
      <c r="N6696" s="233">
        <v>56181502</v>
      </c>
      <c r="O6696" s="233">
        <v>52644175</v>
      </c>
      <c r="P6696" s="234">
        <v>53462884</v>
      </c>
    </row>
    <row r="6697" spans="1:16" x14ac:dyDescent="0.25">
      <c r="A6697" s="231" t="s">
        <v>1114</v>
      </c>
      <c r="B6697" s="232" t="s">
        <v>6467</v>
      </c>
      <c r="C6697" s="233">
        <v>319899</v>
      </c>
      <c r="D6697" s="233">
        <v>348635</v>
      </c>
      <c r="E6697" s="233">
        <v>405473</v>
      </c>
      <c r="F6697" s="233">
        <v>497291</v>
      </c>
      <c r="G6697" s="233">
        <v>519779</v>
      </c>
      <c r="H6697" s="233">
        <v>627535</v>
      </c>
      <c r="I6697" s="233">
        <v>736853</v>
      </c>
      <c r="J6697" s="233">
        <v>949133</v>
      </c>
      <c r="K6697" s="233">
        <v>809205</v>
      </c>
      <c r="L6697" s="233">
        <v>807192</v>
      </c>
      <c r="M6697" s="233">
        <v>926092</v>
      </c>
      <c r="N6697" s="233">
        <v>901244</v>
      </c>
      <c r="O6697" s="233">
        <v>943271</v>
      </c>
      <c r="P6697" s="234">
        <v>1002470</v>
      </c>
    </row>
    <row r="6698" spans="1:16" x14ac:dyDescent="0.25">
      <c r="A6698" s="231" t="s">
        <v>448</v>
      </c>
      <c r="B6698" s="232" t="s">
        <v>4820</v>
      </c>
      <c r="C6698" s="233">
        <v>2297054</v>
      </c>
      <c r="D6698" s="233">
        <v>2625843</v>
      </c>
      <c r="E6698" s="233">
        <v>2824669</v>
      </c>
      <c r="F6698" s="233">
        <v>3137389</v>
      </c>
      <c r="G6698" s="233">
        <v>3333157</v>
      </c>
      <c r="H6698" s="233">
        <v>3686907</v>
      </c>
      <c r="I6698" s="233">
        <v>3915880</v>
      </c>
      <c r="J6698" s="233">
        <v>4375905</v>
      </c>
      <c r="K6698" s="233">
        <v>3790844</v>
      </c>
      <c r="L6698" s="233">
        <v>3899918</v>
      </c>
      <c r="M6698" s="233">
        <v>4245439</v>
      </c>
      <c r="N6698" s="233">
        <v>4238230</v>
      </c>
      <c r="O6698" s="233">
        <v>4411472</v>
      </c>
      <c r="P6698" s="234">
        <v>4836584</v>
      </c>
    </row>
    <row r="6699" spans="1:16" x14ac:dyDescent="0.25">
      <c r="A6699" s="231" t="s">
        <v>608</v>
      </c>
      <c r="B6699" s="232" t="s">
        <v>4821</v>
      </c>
      <c r="C6699" s="233">
        <v>2764220</v>
      </c>
      <c r="D6699" s="233">
        <v>4235505</v>
      </c>
      <c r="E6699" s="233">
        <v>4747784</v>
      </c>
      <c r="F6699" s="233">
        <v>9838297</v>
      </c>
      <c r="G6699" s="233">
        <v>12444433</v>
      </c>
      <c r="H6699" s="233">
        <v>12427530</v>
      </c>
      <c r="I6699" s="233">
        <v>13619892</v>
      </c>
      <c r="J6699" s="233">
        <v>12642879</v>
      </c>
      <c r="K6699" s="233">
        <v>9576706</v>
      </c>
      <c r="L6699" s="233">
        <v>10538465</v>
      </c>
      <c r="M6699" s="233">
        <v>8336445</v>
      </c>
      <c r="N6699" s="233">
        <v>9922276</v>
      </c>
      <c r="O6699" s="233">
        <v>9689099</v>
      </c>
      <c r="P6699" s="234">
        <v>8324331</v>
      </c>
    </row>
    <row r="6700" spans="1:16" x14ac:dyDescent="0.25">
      <c r="A6700" s="231" t="s">
        <v>670</v>
      </c>
      <c r="B6700" s="232" t="s">
        <v>4822</v>
      </c>
      <c r="C6700" s="233">
        <v>1134321</v>
      </c>
      <c r="D6700" s="233">
        <v>1317542</v>
      </c>
      <c r="E6700" s="233">
        <v>1371909</v>
      </c>
      <c r="F6700" s="233">
        <v>1642508</v>
      </c>
      <c r="G6700" s="233">
        <v>1383527</v>
      </c>
      <c r="H6700" s="233">
        <v>1585580</v>
      </c>
      <c r="I6700" s="233">
        <v>1759198</v>
      </c>
      <c r="J6700" s="233">
        <v>2144122</v>
      </c>
      <c r="K6700" s="233">
        <v>1884433</v>
      </c>
      <c r="L6700" s="233">
        <v>2074835</v>
      </c>
      <c r="M6700" s="233">
        <v>2156549</v>
      </c>
      <c r="N6700" s="233">
        <v>2233654</v>
      </c>
      <c r="O6700" s="233">
        <v>2209121</v>
      </c>
      <c r="P6700" s="234">
        <v>2236145</v>
      </c>
    </row>
    <row r="6701" spans="1:16" x14ac:dyDescent="0.25">
      <c r="A6701" s="231" t="s">
        <v>336</v>
      </c>
      <c r="B6701" s="232" t="s">
        <v>6459</v>
      </c>
      <c r="C6701" s="233">
        <v>1796345</v>
      </c>
      <c r="D6701" s="233">
        <v>1809427</v>
      </c>
      <c r="E6701" s="233">
        <v>2182001</v>
      </c>
      <c r="F6701" s="233">
        <v>2509268</v>
      </c>
      <c r="G6701" s="233">
        <v>2766266</v>
      </c>
      <c r="H6701" s="233">
        <v>3410609</v>
      </c>
      <c r="I6701" s="233">
        <v>3427317</v>
      </c>
      <c r="J6701" s="233">
        <v>3631934</v>
      </c>
      <c r="K6701" s="233">
        <v>3377824</v>
      </c>
      <c r="L6701" s="233">
        <v>4555385</v>
      </c>
      <c r="M6701" s="233">
        <v>6292842</v>
      </c>
      <c r="N6701" s="233">
        <v>8570298</v>
      </c>
      <c r="O6701" s="233">
        <v>9414505</v>
      </c>
      <c r="P6701" s="234">
        <v>8821678</v>
      </c>
    </row>
    <row r="6702" spans="1:16" x14ac:dyDescent="0.25">
      <c r="A6702" s="231" t="s">
        <v>2948</v>
      </c>
      <c r="B6702" s="232" t="s">
        <v>6560</v>
      </c>
      <c r="C6702" s="233">
        <v>1657995</v>
      </c>
      <c r="D6702" s="233">
        <v>1569812</v>
      </c>
      <c r="E6702" s="233">
        <v>1751787</v>
      </c>
      <c r="F6702" s="233">
        <v>1978231</v>
      </c>
      <c r="G6702" s="233">
        <v>2284814</v>
      </c>
      <c r="H6702" s="233">
        <v>2532177</v>
      </c>
      <c r="I6702" s="233">
        <v>2547045</v>
      </c>
      <c r="J6702" s="233">
        <v>2791239</v>
      </c>
      <c r="K6702" s="233">
        <v>2003712</v>
      </c>
      <c r="L6702" s="233">
        <v>2568329</v>
      </c>
      <c r="M6702" s="233">
        <v>2688381</v>
      </c>
      <c r="N6702" s="233">
        <v>2381004</v>
      </c>
      <c r="O6702" s="233">
        <v>2529373</v>
      </c>
      <c r="P6702" s="234">
        <v>2941191</v>
      </c>
    </row>
    <row r="6703" spans="1:16" x14ac:dyDescent="0.25">
      <c r="A6703" s="231" t="s">
        <v>8154</v>
      </c>
      <c r="B6703" s="232" t="s">
        <v>8155</v>
      </c>
      <c r="C6703" s="233">
        <v>2367798</v>
      </c>
      <c r="D6703" s="233">
        <v>2411310</v>
      </c>
      <c r="E6703" s="233">
        <v>2795526</v>
      </c>
      <c r="F6703" s="233">
        <v>3327103</v>
      </c>
      <c r="G6703" s="233">
        <v>3302767</v>
      </c>
      <c r="H6703" s="233">
        <v>3818732</v>
      </c>
      <c r="I6703" s="233">
        <v>4276970</v>
      </c>
      <c r="J6703" s="233">
        <v>4369364</v>
      </c>
      <c r="K6703" s="233">
        <v>3679111</v>
      </c>
      <c r="L6703" s="233">
        <v>5167554</v>
      </c>
      <c r="M6703" s="233">
        <v>6033274</v>
      </c>
      <c r="N6703" s="233">
        <v>4963616</v>
      </c>
      <c r="O6703" s="233">
        <v>5124717</v>
      </c>
      <c r="P6703" s="234">
        <v>4953152</v>
      </c>
    </row>
    <row r="6704" spans="1:16" x14ac:dyDescent="0.25">
      <c r="A6704" s="231" t="s">
        <v>2947</v>
      </c>
      <c r="B6704" s="232" t="s">
        <v>6460</v>
      </c>
      <c r="C6704" s="233">
        <v>4684962</v>
      </c>
      <c r="D6704" s="233">
        <v>4992165</v>
      </c>
      <c r="E6704" s="233">
        <v>5534636</v>
      </c>
      <c r="F6704" s="233">
        <v>6308539</v>
      </c>
      <c r="G6704" s="233">
        <v>6061597</v>
      </c>
      <c r="H6704" s="233">
        <v>7264608</v>
      </c>
      <c r="I6704" s="233">
        <v>8590784</v>
      </c>
      <c r="J6704" s="233">
        <v>8476428</v>
      </c>
      <c r="K6704" s="233">
        <v>7171419</v>
      </c>
      <c r="L6704" s="233">
        <v>10258834</v>
      </c>
      <c r="M6704" s="233">
        <v>10134082</v>
      </c>
      <c r="N6704" s="233">
        <v>10177590</v>
      </c>
      <c r="O6704" s="233">
        <v>12998029</v>
      </c>
      <c r="P6704" s="234">
        <v>14096317</v>
      </c>
    </row>
    <row r="6705" spans="1:16" x14ac:dyDescent="0.25">
      <c r="A6705" s="231" t="s">
        <v>2228</v>
      </c>
      <c r="B6705" s="232" t="s">
        <v>6462</v>
      </c>
      <c r="C6705" s="233">
        <v>1691680</v>
      </c>
      <c r="D6705" s="233">
        <v>1513770</v>
      </c>
      <c r="E6705" s="233">
        <v>1560602</v>
      </c>
      <c r="F6705" s="233">
        <v>1626978</v>
      </c>
      <c r="G6705" s="233">
        <v>1616362</v>
      </c>
      <c r="H6705" s="233">
        <v>2279483</v>
      </c>
      <c r="I6705" s="233">
        <v>2355896</v>
      </c>
      <c r="J6705" s="233">
        <v>2008083</v>
      </c>
      <c r="K6705" s="233">
        <v>1571183</v>
      </c>
      <c r="L6705" s="233">
        <v>1817098</v>
      </c>
      <c r="M6705" s="233">
        <v>1862875</v>
      </c>
      <c r="N6705" s="233">
        <v>1946648</v>
      </c>
      <c r="O6705" s="233">
        <v>1853549</v>
      </c>
      <c r="P6705" s="234">
        <v>2051511</v>
      </c>
    </row>
    <row r="6706" spans="1:16" x14ac:dyDescent="0.25">
      <c r="A6706" s="231" t="s">
        <v>8346</v>
      </c>
      <c r="B6706" s="232" t="s">
        <v>8347</v>
      </c>
      <c r="C6706" s="233">
        <v>438499</v>
      </c>
      <c r="D6706" s="233">
        <v>450771</v>
      </c>
      <c r="E6706" s="233">
        <v>444664</v>
      </c>
      <c r="F6706" s="233">
        <v>472997</v>
      </c>
      <c r="G6706" s="233">
        <v>430570</v>
      </c>
      <c r="H6706" s="233">
        <v>480743</v>
      </c>
      <c r="I6706" s="233">
        <v>411985</v>
      </c>
      <c r="J6706" s="233">
        <v>519238</v>
      </c>
      <c r="K6706" s="233">
        <v>438209</v>
      </c>
      <c r="L6706" s="233">
        <v>562732</v>
      </c>
      <c r="M6706" s="233">
        <v>617916</v>
      </c>
      <c r="N6706" s="233">
        <v>470072</v>
      </c>
      <c r="O6706" s="233">
        <v>467734</v>
      </c>
      <c r="P6706" s="234">
        <v>484654</v>
      </c>
    </row>
    <row r="6707" spans="1:16" x14ac:dyDescent="0.25">
      <c r="A6707" s="231" t="s">
        <v>7882</v>
      </c>
      <c r="B6707" s="232" t="s">
        <v>7883</v>
      </c>
      <c r="C6707" s="233">
        <v>1615000</v>
      </c>
      <c r="D6707" s="233">
        <v>1640736</v>
      </c>
      <c r="E6707" s="233">
        <v>1909734</v>
      </c>
      <c r="F6707" s="233">
        <v>2130406</v>
      </c>
      <c r="G6707" s="233">
        <v>2077712</v>
      </c>
      <c r="H6707" s="233">
        <v>2488298</v>
      </c>
      <c r="I6707" s="233">
        <v>2951430</v>
      </c>
      <c r="J6707" s="233">
        <v>3076743</v>
      </c>
      <c r="K6707" s="233">
        <v>2225435</v>
      </c>
      <c r="L6707" s="233">
        <v>3127241</v>
      </c>
      <c r="M6707" s="233">
        <v>3451624</v>
      </c>
      <c r="N6707" s="233">
        <v>3469069</v>
      </c>
      <c r="O6707" s="233">
        <v>3813188</v>
      </c>
      <c r="P6707" s="234">
        <v>4260155</v>
      </c>
    </row>
    <row r="6708" spans="1:16" x14ac:dyDescent="0.25">
      <c r="A6708" s="231" t="s">
        <v>2474</v>
      </c>
      <c r="B6708" s="232" t="s">
        <v>6463</v>
      </c>
      <c r="C6708" s="233">
        <v>613318</v>
      </c>
      <c r="D6708" s="233">
        <v>568862</v>
      </c>
      <c r="E6708" s="233">
        <v>622497</v>
      </c>
      <c r="F6708" s="233">
        <v>847089</v>
      </c>
      <c r="G6708" s="233">
        <v>935966</v>
      </c>
      <c r="H6708" s="233">
        <v>924497</v>
      </c>
      <c r="I6708" s="233">
        <v>1053599</v>
      </c>
      <c r="J6708" s="233">
        <v>1025488</v>
      </c>
      <c r="K6708" s="233">
        <v>844120</v>
      </c>
      <c r="L6708" s="233">
        <v>1001213</v>
      </c>
      <c r="M6708" s="233">
        <v>993387</v>
      </c>
      <c r="N6708" s="233">
        <v>924955</v>
      </c>
      <c r="O6708" s="233">
        <v>869408</v>
      </c>
      <c r="P6708" s="234">
        <v>853128</v>
      </c>
    </row>
    <row r="6709" spans="1:16" x14ac:dyDescent="0.25">
      <c r="A6709" s="231" t="s">
        <v>926</v>
      </c>
      <c r="B6709" s="232" t="s">
        <v>4817</v>
      </c>
      <c r="C6709" s="233">
        <v>18886667</v>
      </c>
      <c r="D6709" s="233">
        <v>18630529</v>
      </c>
      <c r="E6709" s="233">
        <v>20730466</v>
      </c>
      <c r="F6709" s="233">
        <v>26174415</v>
      </c>
      <c r="G6709" s="233">
        <v>29974275</v>
      </c>
      <c r="H6709" s="233">
        <v>34733852</v>
      </c>
      <c r="I6709" s="233">
        <v>37187805</v>
      </c>
      <c r="J6709" s="233">
        <v>36988180</v>
      </c>
      <c r="K6709" s="233">
        <v>30551596</v>
      </c>
      <c r="L6709" s="233">
        <v>40644690</v>
      </c>
      <c r="M6709" s="233">
        <v>45198614</v>
      </c>
      <c r="N6709" s="233">
        <v>47083271</v>
      </c>
      <c r="O6709" s="233">
        <v>46787424</v>
      </c>
      <c r="P6709" s="234">
        <v>48175649</v>
      </c>
    </row>
    <row r="6710" spans="1:16" x14ac:dyDescent="0.25">
      <c r="A6710" s="231" t="s">
        <v>1145</v>
      </c>
      <c r="B6710" s="232" t="s">
        <v>6466</v>
      </c>
      <c r="C6710" s="233">
        <v>522712</v>
      </c>
      <c r="D6710" s="233">
        <v>532654</v>
      </c>
      <c r="E6710" s="233">
        <v>594760</v>
      </c>
      <c r="F6710" s="233">
        <v>797900</v>
      </c>
      <c r="G6710" s="233">
        <v>856515</v>
      </c>
      <c r="H6710" s="233">
        <v>1001035</v>
      </c>
      <c r="I6710" s="233">
        <v>1164418</v>
      </c>
      <c r="J6710" s="233">
        <v>1262047</v>
      </c>
      <c r="K6710" s="233">
        <v>1278552</v>
      </c>
      <c r="L6710" s="233">
        <v>1155581</v>
      </c>
      <c r="M6710" s="233">
        <v>1299660</v>
      </c>
      <c r="N6710" s="233">
        <v>1314190</v>
      </c>
      <c r="O6710" s="233">
        <v>1235074</v>
      </c>
      <c r="P6710" s="234">
        <v>1246130</v>
      </c>
    </row>
    <row r="6711" spans="1:16" x14ac:dyDescent="0.25">
      <c r="A6711" s="231" t="s">
        <v>495</v>
      </c>
      <c r="B6711" s="232" t="s">
        <v>4812</v>
      </c>
      <c r="C6711" s="233">
        <v>1513813</v>
      </c>
      <c r="D6711" s="233">
        <v>1691128</v>
      </c>
      <c r="E6711" s="233">
        <v>1855605</v>
      </c>
      <c r="F6711" s="233">
        <v>2251803</v>
      </c>
      <c r="G6711" s="233">
        <v>2442230</v>
      </c>
      <c r="H6711" s="233">
        <v>3082463</v>
      </c>
      <c r="I6711" s="233">
        <v>3703108</v>
      </c>
      <c r="J6711" s="233">
        <v>4296377</v>
      </c>
      <c r="K6711" s="233">
        <v>3688617</v>
      </c>
      <c r="L6711" s="233">
        <v>4185057</v>
      </c>
      <c r="M6711" s="233">
        <v>4698129</v>
      </c>
      <c r="N6711" s="233">
        <v>4358557</v>
      </c>
      <c r="O6711" s="233">
        <v>4551946</v>
      </c>
      <c r="P6711" s="234">
        <v>4329602</v>
      </c>
    </row>
    <row r="6712" spans="1:16" x14ac:dyDescent="0.25">
      <c r="A6712" s="231" t="s">
        <v>236</v>
      </c>
      <c r="B6712" s="232" t="s">
        <v>4814</v>
      </c>
      <c r="C6712" s="233">
        <v>2462761</v>
      </c>
      <c r="D6712" s="233">
        <v>2596665</v>
      </c>
      <c r="E6712" s="233">
        <v>3060812</v>
      </c>
      <c r="F6712" s="233">
        <v>3871245</v>
      </c>
      <c r="G6712" s="233">
        <v>4312579</v>
      </c>
      <c r="H6712" s="233">
        <v>5132036</v>
      </c>
      <c r="I6712" s="233">
        <v>6191681</v>
      </c>
      <c r="J6712" s="233">
        <v>6962157</v>
      </c>
      <c r="K6712" s="233">
        <v>4938454</v>
      </c>
      <c r="L6712" s="233">
        <v>6083054</v>
      </c>
      <c r="M6712" s="233">
        <v>6978780</v>
      </c>
      <c r="N6712" s="233">
        <v>7158765</v>
      </c>
      <c r="O6712" s="233">
        <v>7806012</v>
      </c>
      <c r="P6712" s="234">
        <v>8130777</v>
      </c>
    </row>
    <row r="6713" spans="1:16" x14ac:dyDescent="0.25">
      <c r="A6713" s="231" t="s">
        <v>364</v>
      </c>
      <c r="B6713" s="232" t="s">
        <v>10047</v>
      </c>
      <c r="C6713" s="233">
        <v>1400009</v>
      </c>
      <c r="D6713" s="233">
        <v>1470722</v>
      </c>
      <c r="E6713" s="233">
        <v>1648829</v>
      </c>
      <c r="F6713" s="233">
        <v>1955250</v>
      </c>
      <c r="G6713" s="233">
        <v>2160291</v>
      </c>
      <c r="H6713" s="233">
        <v>2346051</v>
      </c>
      <c r="I6713" s="233">
        <v>2806228</v>
      </c>
      <c r="J6713" s="233">
        <v>3116911</v>
      </c>
      <c r="K6713" s="233">
        <v>2603764</v>
      </c>
      <c r="L6713" s="233">
        <v>3241476</v>
      </c>
      <c r="M6713" s="233">
        <v>3545996</v>
      </c>
      <c r="N6713" s="233">
        <v>3619635</v>
      </c>
      <c r="O6713" s="233">
        <v>3823568</v>
      </c>
      <c r="P6713" s="234">
        <v>3850947</v>
      </c>
    </row>
    <row r="6714" spans="1:16" x14ac:dyDescent="0.25">
      <c r="A6714" s="231" t="s">
        <v>1446</v>
      </c>
      <c r="B6714" s="232" t="s">
        <v>6469</v>
      </c>
      <c r="C6714" s="233">
        <v>2704193</v>
      </c>
      <c r="D6714" s="233">
        <v>2592635</v>
      </c>
      <c r="E6714" s="233">
        <v>2766708</v>
      </c>
      <c r="F6714" s="233">
        <v>3056666</v>
      </c>
      <c r="G6714" s="233">
        <v>3005521</v>
      </c>
      <c r="H6714" s="233">
        <v>3302665</v>
      </c>
      <c r="I6714" s="233">
        <v>3654803</v>
      </c>
      <c r="J6714" s="233">
        <v>3812878</v>
      </c>
      <c r="K6714" s="233">
        <v>2880863</v>
      </c>
      <c r="L6714" s="233">
        <v>3862711</v>
      </c>
      <c r="M6714" s="233">
        <v>4492333</v>
      </c>
      <c r="N6714" s="233">
        <v>4413511</v>
      </c>
      <c r="O6714" s="233">
        <v>4641645</v>
      </c>
      <c r="P6714" s="234">
        <v>4775683</v>
      </c>
    </row>
    <row r="6715" spans="1:16" x14ac:dyDescent="0.25">
      <c r="A6715" s="231" t="s">
        <v>963</v>
      </c>
      <c r="B6715" s="232" t="s">
        <v>4809</v>
      </c>
      <c r="C6715" s="233">
        <v>2114079</v>
      </c>
      <c r="D6715" s="233">
        <v>2027603</v>
      </c>
      <c r="E6715" s="233">
        <v>2254604</v>
      </c>
      <c r="F6715" s="233">
        <v>2622326</v>
      </c>
      <c r="G6715" s="233">
        <v>2768955</v>
      </c>
      <c r="H6715" s="233">
        <v>3201147</v>
      </c>
      <c r="I6715" s="233">
        <v>3652731</v>
      </c>
      <c r="J6715" s="233">
        <v>3898677</v>
      </c>
      <c r="K6715" s="233">
        <v>3109689</v>
      </c>
      <c r="L6715" s="233">
        <v>3968310</v>
      </c>
      <c r="M6715" s="233">
        <v>4607094</v>
      </c>
      <c r="N6715" s="233">
        <v>4340736</v>
      </c>
      <c r="O6715" s="233">
        <v>4521195</v>
      </c>
      <c r="P6715" s="234">
        <v>4745524</v>
      </c>
    </row>
    <row r="6716" spans="1:16" x14ac:dyDescent="0.25">
      <c r="A6716" s="231" t="s">
        <v>420</v>
      </c>
      <c r="B6716" s="232" t="s">
        <v>3575</v>
      </c>
      <c r="C6716" s="233">
        <v>7910930</v>
      </c>
      <c r="D6716" s="233">
        <v>8417133</v>
      </c>
      <c r="E6716" s="233">
        <v>9795172</v>
      </c>
      <c r="F6716" s="233">
        <v>11634817</v>
      </c>
      <c r="G6716" s="233">
        <v>12525925</v>
      </c>
      <c r="H6716" s="233">
        <v>13826159</v>
      </c>
      <c r="I6716" s="233">
        <v>15558063</v>
      </c>
      <c r="J6716" s="233">
        <v>16149994</v>
      </c>
      <c r="K6716" s="233">
        <v>12309828</v>
      </c>
      <c r="L6716" s="233">
        <v>15842490</v>
      </c>
      <c r="M6716" s="233">
        <v>17335832</v>
      </c>
      <c r="N6716" s="233">
        <v>17010884</v>
      </c>
      <c r="O6716" s="233">
        <v>17822944</v>
      </c>
      <c r="P6716" s="234">
        <v>19441866</v>
      </c>
    </row>
    <row r="6717" spans="1:16" x14ac:dyDescent="0.25">
      <c r="A6717" s="231" t="s">
        <v>904</v>
      </c>
      <c r="B6717" s="232" t="s">
        <v>4804</v>
      </c>
      <c r="C6717" s="233">
        <v>4466175</v>
      </c>
      <c r="D6717" s="233">
        <v>4022966</v>
      </c>
      <c r="E6717" s="233">
        <v>4844334</v>
      </c>
      <c r="F6717" s="233">
        <v>6247728</v>
      </c>
      <c r="G6717" s="233">
        <v>6789437</v>
      </c>
      <c r="H6717" s="233">
        <v>8579673</v>
      </c>
      <c r="I6717" s="233">
        <v>9718927</v>
      </c>
      <c r="J6717" s="233">
        <v>10462402</v>
      </c>
      <c r="K6717" s="233">
        <v>8752731</v>
      </c>
      <c r="L6717" s="233">
        <v>11943486</v>
      </c>
      <c r="M6717" s="233">
        <v>13010821</v>
      </c>
      <c r="N6717" s="233">
        <v>13437087</v>
      </c>
      <c r="O6717" s="233">
        <v>15121391</v>
      </c>
      <c r="P6717" s="234">
        <v>16359647</v>
      </c>
    </row>
    <row r="6718" spans="1:16" x14ac:dyDescent="0.25">
      <c r="A6718" s="231" t="s">
        <v>4805</v>
      </c>
      <c r="B6718" s="232" t="s">
        <v>4806</v>
      </c>
      <c r="C6718" s="233"/>
      <c r="D6718" s="233"/>
      <c r="E6718" s="233"/>
      <c r="F6718" s="233"/>
      <c r="G6718" s="233"/>
      <c r="H6718" s="233"/>
      <c r="I6718" s="233">
        <v>453592</v>
      </c>
      <c r="J6718" s="233">
        <v>646070</v>
      </c>
      <c r="K6718" s="233">
        <v>599439</v>
      </c>
      <c r="L6718" s="233">
        <v>805152</v>
      </c>
      <c r="M6718" s="233">
        <v>925847</v>
      </c>
      <c r="N6718" s="233">
        <v>1022231</v>
      </c>
      <c r="O6718" s="233">
        <v>1240911</v>
      </c>
      <c r="P6718" s="234">
        <v>1344385</v>
      </c>
    </row>
    <row r="6719" spans="1:16" x14ac:dyDescent="0.25">
      <c r="A6719" s="231" t="s">
        <v>146</v>
      </c>
      <c r="B6719" s="232" t="s">
        <v>4807</v>
      </c>
      <c r="C6719" s="233">
        <v>14513185</v>
      </c>
      <c r="D6719" s="233">
        <v>14438609</v>
      </c>
      <c r="E6719" s="233">
        <v>17749206</v>
      </c>
      <c r="F6719" s="233">
        <v>21684567</v>
      </c>
      <c r="G6719" s="233">
        <v>24285094</v>
      </c>
      <c r="H6719" s="233">
        <v>28986811</v>
      </c>
      <c r="I6719" s="233">
        <v>32369686</v>
      </c>
      <c r="J6719" s="233">
        <v>34452577</v>
      </c>
      <c r="K6719" s="233">
        <v>26897169</v>
      </c>
      <c r="L6719" s="233">
        <v>33920280</v>
      </c>
      <c r="M6719" s="233">
        <v>36248042</v>
      </c>
      <c r="N6719" s="233">
        <v>36438966</v>
      </c>
      <c r="O6719" s="233">
        <v>36886703</v>
      </c>
      <c r="P6719" s="234">
        <v>37931215</v>
      </c>
    </row>
    <row r="6720" spans="1:16" x14ac:dyDescent="0.25">
      <c r="A6720" s="231" t="s">
        <v>97</v>
      </c>
      <c r="B6720" s="232" t="s">
        <v>10048</v>
      </c>
      <c r="C6720" s="233">
        <v>9192250</v>
      </c>
      <c r="D6720" s="233">
        <v>11017405</v>
      </c>
      <c r="E6720" s="233">
        <v>13307688</v>
      </c>
      <c r="F6720" s="233">
        <v>16706754</v>
      </c>
      <c r="G6720" s="233">
        <v>18499571</v>
      </c>
      <c r="H6720" s="233">
        <v>21775823</v>
      </c>
      <c r="I6720" s="233">
        <v>25268786</v>
      </c>
      <c r="J6720" s="233">
        <v>28888657</v>
      </c>
      <c r="K6720" s="233">
        <v>23673041</v>
      </c>
      <c r="L6720" s="233">
        <v>30346877</v>
      </c>
      <c r="M6720" s="233">
        <v>37165142</v>
      </c>
      <c r="N6720" s="233">
        <v>39927798</v>
      </c>
      <c r="O6720" s="233">
        <v>44656861</v>
      </c>
      <c r="P6720" s="234">
        <v>48328983</v>
      </c>
    </row>
    <row r="6721" spans="1:16" x14ac:dyDescent="0.25">
      <c r="A6721" s="231" t="s">
        <v>198</v>
      </c>
      <c r="B6721" s="232" t="s">
        <v>10049</v>
      </c>
      <c r="C6721" s="233">
        <v>1577102</v>
      </c>
      <c r="D6721" s="233">
        <v>1535776</v>
      </c>
      <c r="E6721" s="233">
        <v>1994844</v>
      </c>
      <c r="F6721" s="233">
        <v>2594085</v>
      </c>
      <c r="G6721" s="233">
        <v>4357834</v>
      </c>
      <c r="H6721" s="233">
        <v>3198231</v>
      </c>
      <c r="I6721" s="233">
        <v>4097182</v>
      </c>
      <c r="J6721" s="233">
        <v>5359483</v>
      </c>
      <c r="K6721" s="233">
        <v>5527253</v>
      </c>
      <c r="L6721" s="233">
        <v>5461502</v>
      </c>
      <c r="M6721" s="233">
        <v>6391965</v>
      </c>
      <c r="N6721" s="233">
        <v>6734116</v>
      </c>
      <c r="O6721" s="233">
        <v>7373656</v>
      </c>
      <c r="P6721" s="234">
        <v>7253335</v>
      </c>
    </row>
    <row r="6722" spans="1:16" x14ac:dyDescent="0.25">
      <c r="A6722" s="231" t="s">
        <v>925</v>
      </c>
      <c r="B6722" s="232" t="s">
        <v>4798</v>
      </c>
      <c r="C6722" s="233">
        <v>1425963</v>
      </c>
      <c r="D6722" s="233">
        <v>1498043</v>
      </c>
      <c r="E6722" s="233">
        <v>1804850</v>
      </c>
      <c r="F6722" s="233">
        <v>2145712</v>
      </c>
      <c r="G6722" s="233">
        <v>2286266</v>
      </c>
      <c r="H6722" s="233">
        <v>2746355</v>
      </c>
      <c r="I6722" s="233">
        <v>3301404</v>
      </c>
      <c r="J6722" s="233">
        <v>3817442</v>
      </c>
      <c r="K6722" s="233">
        <v>2932592</v>
      </c>
      <c r="L6722" s="233">
        <v>3233183</v>
      </c>
      <c r="M6722" s="233">
        <v>3609948</v>
      </c>
      <c r="N6722" s="233">
        <v>3296159</v>
      </c>
      <c r="O6722" s="233">
        <v>3377399</v>
      </c>
      <c r="P6722" s="234">
        <v>3509223</v>
      </c>
    </row>
    <row r="6723" spans="1:16" x14ac:dyDescent="0.25">
      <c r="A6723" s="231" t="s">
        <v>178</v>
      </c>
      <c r="B6723" s="232" t="s">
        <v>4799</v>
      </c>
      <c r="C6723" s="233">
        <v>10092010</v>
      </c>
      <c r="D6723" s="233">
        <v>10723491</v>
      </c>
      <c r="E6723" s="233">
        <v>12789496</v>
      </c>
      <c r="F6723" s="233">
        <v>15932603</v>
      </c>
      <c r="G6723" s="233">
        <v>17211183</v>
      </c>
      <c r="H6723" s="233">
        <v>19760216</v>
      </c>
      <c r="I6723" s="233">
        <v>22817111</v>
      </c>
      <c r="J6723" s="233">
        <v>24918898</v>
      </c>
      <c r="K6723" s="233">
        <v>20074562</v>
      </c>
      <c r="L6723" s="233">
        <v>26320969</v>
      </c>
      <c r="M6723" s="233">
        <v>30415605</v>
      </c>
      <c r="N6723" s="233">
        <v>31268770</v>
      </c>
      <c r="O6723" s="233">
        <v>32375773</v>
      </c>
      <c r="P6723" s="234">
        <v>32823497</v>
      </c>
    </row>
    <row r="6724" spans="1:16" x14ac:dyDescent="0.25">
      <c r="A6724" s="231" t="s">
        <v>1391</v>
      </c>
      <c r="B6724" s="232" t="s">
        <v>4800</v>
      </c>
      <c r="C6724" s="233">
        <v>283941</v>
      </c>
      <c r="D6724" s="233">
        <v>314767</v>
      </c>
      <c r="E6724" s="233">
        <v>373245</v>
      </c>
      <c r="F6724" s="233">
        <v>414317</v>
      </c>
      <c r="G6724" s="233">
        <v>417702</v>
      </c>
      <c r="H6724" s="233">
        <v>298929</v>
      </c>
      <c r="I6724" s="233">
        <v>390907</v>
      </c>
      <c r="J6724" s="233">
        <v>427485</v>
      </c>
      <c r="K6724" s="233">
        <v>449823</v>
      </c>
      <c r="L6724" s="233">
        <v>533461</v>
      </c>
      <c r="M6724" s="233">
        <v>634416</v>
      </c>
      <c r="N6724" s="233">
        <v>800773</v>
      </c>
      <c r="O6724" s="233">
        <v>1033886</v>
      </c>
      <c r="P6724" s="234">
        <v>767251</v>
      </c>
    </row>
    <row r="6725" spans="1:16" x14ac:dyDescent="0.25">
      <c r="A6725" s="231" t="s">
        <v>1257</v>
      </c>
      <c r="B6725" s="232" t="s">
        <v>4801</v>
      </c>
      <c r="C6725" s="233">
        <v>1172936</v>
      </c>
      <c r="D6725" s="233">
        <v>1243788</v>
      </c>
      <c r="E6725" s="233">
        <v>1567724</v>
      </c>
      <c r="F6725" s="233">
        <v>1948151</v>
      </c>
      <c r="G6725" s="233">
        <v>2003392</v>
      </c>
      <c r="H6725" s="233">
        <v>2178166</v>
      </c>
      <c r="I6725" s="233">
        <v>2430031</v>
      </c>
      <c r="J6725" s="233">
        <v>2469452</v>
      </c>
      <c r="K6725" s="233">
        <v>2154780</v>
      </c>
      <c r="L6725" s="233">
        <v>2445056</v>
      </c>
      <c r="M6725" s="233">
        <v>2711772</v>
      </c>
      <c r="N6725" s="233">
        <v>2777913</v>
      </c>
      <c r="O6725" s="233">
        <v>3049407</v>
      </c>
      <c r="P6725" s="234">
        <v>2993538</v>
      </c>
    </row>
    <row r="6726" spans="1:16" x14ac:dyDescent="0.25">
      <c r="A6726" s="231" t="s">
        <v>2001</v>
      </c>
      <c r="B6726" s="232" t="s">
        <v>10050</v>
      </c>
      <c r="C6726" s="233">
        <v>933179</v>
      </c>
      <c r="D6726" s="233">
        <v>940069</v>
      </c>
      <c r="E6726" s="233">
        <v>1034881</v>
      </c>
      <c r="F6726" s="233">
        <v>1210480</v>
      </c>
      <c r="G6726" s="233">
        <v>1093010</v>
      </c>
      <c r="H6726" s="233">
        <v>1029890</v>
      </c>
      <c r="I6726" s="233">
        <v>1120435</v>
      </c>
      <c r="J6726" s="233">
        <v>1119256</v>
      </c>
      <c r="K6726" s="233">
        <v>981860</v>
      </c>
      <c r="L6726" s="233">
        <v>936832</v>
      </c>
      <c r="M6726" s="233">
        <v>1009127</v>
      </c>
      <c r="N6726" s="233">
        <v>940050</v>
      </c>
      <c r="O6726" s="233">
        <v>864144</v>
      </c>
      <c r="P6726" s="234">
        <v>780238</v>
      </c>
    </row>
    <row r="6727" spans="1:16" x14ac:dyDescent="0.25">
      <c r="A6727" s="231" t="s">
        <v>853</v>
      </c>
      <c r="B6727" s="232" t="s">
        <v>3706</v>
      </c>
      <c r="C6727" s="233">
        <v>836450</v>
      </c>
      <c r="D6727" s="233">
        <v>962569</v>
      </c>
      <c r="E6727" s="233">
        <v>1069682</v>
      </c>
      <c r="F6727" s="233">
        <v>1275452</v>
      </c>
      <c r="G6727" s="233">
        <v>1330376</v>
      </c>
      <c r="H6727" s="233">
        <v>1339533</v>
      </c>
      <c r="I6727" s="233">
        <v>1376682</v>
      </c>
      <c r="J6727" s="233">
        <v>1431316</v>
      </c>
      <c r="K6727" s="233">
        <v>1064525</v>
      </c>
      <c r="L6727" s="233">
        <v>1276769</v>
      </c>
      <c r="M6727" s="233">
        <v>1323009</v>
      </c>
      <c r="N6727" s="233">
        <v>1259521</v>
      </c>
      <c r="O6727" s="233">
        <v>1249189</v>
      </c>
      <c r="P6727" s="234">
        <v>1241058</v>
      </c>
    </row>
    <row r="6728" spans="1:16" x14ac:dyDescent="0.25">
      <c r="A6728" s="231" t="s">
        <v>1611</v>
      </c>
      <c r="B6728" s="232" t="s">
        <v>4854</v>
      </c>
      <c r="C6728" s="233">
        <v>1558562</v>
      </c>
      <c r="D6728" s="233">
        <v>1332503</v>
      </c>
      <c r="E6728" s="233">
        <v>1684647</v>
      </c>
      <c r="F6728" s="233">
        <v>2296165</v>
      </c>
      <c r="G6728" s="233">
        <v>2506278</v>
      </c>
      <c r="H6728" s="233">
        <v>3192186</v>
      </c>
      <c r="I6728" s="233">
        <v>4243637</v>
      </c>
      <c r="J6728" s="233">
        <v>5133081</v>
      </c>
      <c r="K6728" s="233">
        <v>5155936</v>
      </c>
      <c r="L6728" s="233">
        <v>5364686</v>
      </c>
      <c r="M6728" s="233">
        <v>5523546</v>
      </c>
      <c r="N6728" s="233">
        <v>5440586</v>
      </c>
      <c r="O6728" s="233">
        <v>5729363</v>
      </c>
      <c r="P6728" s="234">
        <v>5026439</v>
      </c>
    </row>
    <row r="6729" spans="1:16" x14ac:dyDescent="0.25">
      <c r="A6729" s="231" t="s">
        <v>1417</v>
      </c>
      <c r="B6729" s="232" t="s">
        <v>4852</v>
      </c>
      <c r="C6729" s="233">
        <v>1202595</v>
      </c>
      <c r="D6729" s="233">
        <v>1411106</v>
      </c>
      <c r="E6729" s="233">
        <v>1790937</v>
      </c>
      <c r="F6729" s="233">
        <v>2304058</v>
      </c>
      <c r="G6729" s="233">
        <v>2590259</v>
      </c>
      <c r="H6729" s="233">
        <v>3180238</v>
      </c>
      <c r="I6729" s="233">
        <v>3492038</v>
      </c>
      <c r="J6729" s="233">
        <v>3433194</v>
      </c>
      <c r="K6729" s="233">
        <v>1794256</v>
      </c>
      <c r="L6729" s="233">
        <v>1481720</v>
      </c>
      <c r="M6729" s="233">
        <v>1203000</v>
      </c>
      <c r="N6729" s="233">
        <v>1060671</v>
      </c>
      <c r="O6729" s="233">
        <v>1065522</v>
      </c>
      <c r="P6729" s="234">
        <v>698335</v>
      </c>
    </row>
    <row r="6730" spans="1:16" x14ac:dyDescent="0.25">
      <c r="A6730" s="231" t="s">
        <v>2304</v>
      </c>
      <c r="B6730" s="232" t="s">
        <v>4853</v>
      </c>
      <c r="C6730" s="233">
        <v>373427</v>
      </c>
      <c r="D6730" s="233">
        <v>353377</v>
      </c>
      <c r="E6730" s="233">
        <v>443900</v>
      </c>
      <c r="F6730" s="233">
        <v>537870</v>
      </c>
      <c r="G6730" s="233">
        <v>589695</v>
      </c>
      <c r="H6730" s="233">
        <v>695241</v>
      </c>
      <c r="I6730" s="233">
        <v>737243</v>
      </c>
      <c r="J6730" s="233">
        <v>805099</v>
      </c>
      <c r="K6730" s="233">
        <v>662847</v>
      </c>
      <c r="L6730" s="233">
        <v>760654</v>
      </c>
      <c r="M6730" s="233">
        <v>816149</v>
      </c>
      <c r="N6730" s="233">
        <v>777012</v>
      </c>
      <c r="O6730" s="233">
        <v>785174</v>
      </c>
      <c r="P6730" s="234">
        <v>795777</v>
      </c>
    </row>
    <row r="6731" spans="1:16" x14ac:dyDescent="0.25">
      <c r="A6731" s="231" t="s">
        <v>2529</v>
      </c>
      <c r="B6731" s="232" t="s">
        <v>6417</v>
      </c>
      <c r="C6731" s="233">
        <v>8324324</v>
      </c>
      <c r="D6731" s="233">
        <v>8783735</v>
      </c>
      <c r="E6731" s="233">
        <v>8080211</v>
      </c>
      <c r="F6731" s="233">
        <v>8264627</v>
      </c>
      <c r="G6731" s="233">
        <v>5863139</v>
      </c>
      <c r="H6731" s="233">
        <v>4630413</v>
      </c>
      <c r="I6731" s="233">
        <v>2718662</v>
      </c>
      <c r="J6731" s="233">
        <v>1975971</v>
      </c>
      <c r="K6731" s="233">
        <v>1155682</v>
      </c>
      <c r="L6731" s="233">
        <v>1196125</v>
      </c>
      <c r="M6731" s="233">
        <v>781207</v>
      </c>
      <c r="N6731" s="233">
        <v>713366</v>
      </c>
      <c r="O6731" s="233">
        <v>348636</v>
      </c>
      <c r="P6731" s="234">
        <v>225686</v>
      </c>
    </row>
    <row r="6732" spans="1:16" x14ac:dyDescent="0.25">
      <c r="A6732" s="231" t="s">
        <v>2111</v>
      </c>
      <c r="B6732" s="232" t="s">
        <v>6419</v>
      </c>
      <c r="C6732" s="233">
        <v>88694</v>
      </c>
      <c r="D6732" s="233">
        <v>102799</v>
      </c>
      <c r="E6732" s="233">
        <v>115589</v>
      </c>
      <c r="F6732" s="233">
        <v>120075</v>
      </c>
      <c r="G6732" s="233">
        <v>117656</v>
      </c>
      <c r="H6732" s="233">
        <v>147711</v>
      </c>
      <c r="I6732" s="233">
        <v>158015</v>
      </c>
      <c r="J6732" s="233">
        <v>144663</v>
      </c>
      <c r="K6732" s="233">
        <v>113600</v>
      </c>
      <c r="L6732" s="233">
        <v>154756</v>
      </c>
      <c r="M6732" s="233">
        <v>141025</v>
      </c>
      <c r="N6732" s="233">
        <v>145432</v>
      </c>
      <c r="O6732" s="233">
        <v>138214</v>
      </c>
      <c r="P6732" s="234">
        <v>128266</v>
      </c>
    </row>
    <row r="6733" spans="1:16" x14ac:dyDescent="0.25">
      <c r="A6733" s="231" t="s">
        <v>1379</v>
      </c>
      <c r="B6733" s="232" t="s">
        <v>6421</v>
      </c>
      <c r="C6733" s="233">
        <v>4906931</v>
      </c>
      <c r="D6733" s="233">
        <v>5251071</v>
      </c>
      <c r="E6733" s="233">
        <v>6191434</v>
      </c>
      <c r="F6733" s="233">
        <v>7713759</v>
      </c>
      <c r="G6733" s="233">
        <v>6800591</v>
      </c>
      <c r="H6733" s="233">
        <v>8123084</v>
      </c>
      <c r="I6733" s="233">
        <v>9102935</v>
      </c>
      <c r="J6733" s="233">
        <v>9124218</v>
      </c>
      <c r="K6733" s="233">
        <v>7710689</v>
      </c>
      <c r="L6733" s="233">
        <v>10535876</v>
      </c>
      <c r="M6733" s="233">
        <v>10591377</v>
      </c>
      <c r="N6733" s="233">
        <v>10010493</v>
      </c>
      <c r="O6733" s="233">
        <v>10832023</v>
      </c>
      <c r="P6733" s="234">
        <v>11944930</v>
      </c>
    </row>
    <row r="6734" spans="1:16" x14ac:dyDescent="0.25">
      <c r="A6734" s="231" t="s">
        <v>2993</v>
      </c>
      <c r="B6734" s="232" t="s">
        <v>10051</v>
      </c>
      <c r="C6734" s="233">
        <v>3201581</v>
      </c>
      <c r="D6734" s="233">
        <v>3422503</v>
      </c>
      <c r="E6734" s="233">
        <v>4186381</v>
      </c>
      <c r="F6734" s="233">
        <v>4913899</v>
      </c>
      <c r="G6734" s="233">
        <v>5107519</v>
      </c>
      <c r="H6734" s="233">
        <v>5648838</v>
      </c>
      <c r="I6734" s="233">
        <v>4975229</v>
      </c>
      <c r="J6734" s="233">
        <v>4882272</v>
      </c>
      <c r="K6734" s="233">
        <v>4286530</v>
      </c>
      <c r="L6734" s="233">
        <v>5700193</v>
      </c>
      <c r="M6734" s="233">
        <v>5681097</v>
      </c>
      <c r="N6734" s="233">
        <v>6355802</v>
      </c>
      <c r="O6734" s="233">
        <v>6544257</v>
      </c>
      <c r="P6734" s="234">
        <v>6943053</v>
      </c>
    </row>
    <row r="6735" spans="1:16" x14ac:dyDescent="0.25">
      <c r="A6735" s="231" t="s">
        <v>1981</v>
      </c>
      <c r="B6735" s="232" t="s">
        <v>6847</v>
      </c>
      <c r="C6735" s="233">
        <v>5668458</v>
      </c>
      <c r="D6735" s="233">
        <v>6818984</v>
      </c>
      <c r="E6735" s="233">
        <v>8033346</v>
      </c>
      <c r="F6735" s="233">
        <v>9380483</v>
      </c>
      <c r="G6735" s="233">
        <v>13659511</v>
      </c>
      <c r="H6735" s="233">
        <v>16473540</v>
      </c>
      <c r="I6735" s="233">
        <v>13367018</v>
      </c>
      <c r="J6735" s="233">
        <v>12993684</v>
      </c>
      <c r="K6735" s="233">
        <v>10262717</v>
      </c>
      <c r="L6735" s="233">
        <v>15662771</v>
      </c>
      <c r="M6735" s="233">
        <v>15346409</v>
      </c>
      <c r="N6735" s="233">
        <v>13920826</v>
      </c>
      <c r="O6735" s="233">
        <v>15989203</v>
      </c>
      <c r="P6735" s="234">
        <v>16894235</v>
      </c>
    </row>
    <row r="6736" spans="1:16" x14ac:dyDescent="0.25">
      <c r="A6736" s="231" t="s">
        <v>2062</v>
      </c>
      <c r="B6736" s="232" t="s">
        <v>6423</v>
      </c>
      <c r="C6736" s="233">
        <v>679438</v>
      </c>
      <c r="D6736" s="233">
        <v>711900</v>
      </c>
      <c r="E6736" s="233">
        <v>819207</v>
      </c>
      <c r="F6736" s="233">
        <v>1024353</v>
      </c>
      <c r="G6736" s="233">
        <v>1067495</v>
      </c>
      <c r="H6736" s="233">
        <v>1393933</v>
      </c>
      <c r="I6736" s="233">
        <v>1370482</v>
      </c>
      <c r="J6736" s="233">
        <v>1451409</v>
      </c>
      <c r="K6736" s="233">
        <v>1227033</v>
      </c>
      <c r="L6736" s="233">
        <v>1416305</v>
      </c>
      <c r="M6736" s="233">
        <v>1441450</v>
      </c>
      <c r="N6736" s="233">
        <v>1277563</v>
      </c>
      <c r="O6736" s="233">
        <v>1156897</v>
      </c>
      <c r="P6736" s="234">
        <v>1142318</v>
      </c>
    </row>
    <row r="6737" spans="1:16" x14ac:dyDescent="0.25">
      <c r="A6737" s="231" t="s">
        <v>632</v>
      </c>
      <c r="B6737" s="232" t="s">
        <v>10052</v>
      </c>
      <c r="C6737" s="233">
        <v>6713700</v>
      </c>
      <c r="D6737" s="233">
        <v>7184907</v>
      </c>
      <c r="E6737" s="233">
        <v>9880525</v>
      </c>
      <c r="F6737" s="233">
        <v>13006499</v>
      </c>
      <c r="G6737" s="233">
        <v>15672701</v>
      </c>
      <c r="H6737" s="233">
        <v>20395062</v>
      </c>
      <c r="I6737" s="233">
        <v>27319453</v>
      </c>
      <c r="J6737" s="233">
        <v>43238709</v>
      </c>
      <c r="K6737" s="233">
        <v>38550436</v>
      </c>
      <c r="L6737" s="233">
        <v>76520109</v>
      </c>
      <c r="M6737" s="233">
        <v>79539893</v>
      </c>
      <c r="N6737" s="233">
        <v>57895418</v>
      </c>
      <c r="O6737" s="233">
        <v>51656100</v>
      </c>
      <c r="P6737" s="234">
        <v>55190704</v>
      </c>
    </row>
    <row r="6738" spans="1:16" x14ac:dyDescent="0.25">
      <c r="A6738" s="231" t="s">
        <v>1899</v>
      </c>
      <c r="B6738" s="232" t="s">
        <v>6424</v>
      </c>
      <c r="C6738" s="233">
        <v>2670708</v>
      </c>
      <c r="D6738" s="233">
        <v>3581577</v>
      </c>
      <c r="E6738" s="233">
        <v>4159227</v>
      </c>
      <c r="F6738" s="233">
        <v>4770913</v>
      </c>
      <c r="G6738" s="233">
        <v>4677044</v>
      </c>
      <c r="H6738" s="233">
        <v>5641258</v>
      </c>
      <c r="I6738" s="233">
        <v>6629669</v>
      </c>
      <c r="J6738" s="233">
        <v>7092222</v>
      </c>
      <c r="K6738" s="233">
        <v>5690074</v>
      </c>
      <c r="L6738" s="233">
        <v>7153473</v>
      </c>
      <c r="M6738" s="233">
        <v>6077751</v>
      </c>
      <c r="N6738" s="233">
        <v>4456111</v>
      </c>
      <c r="O6738" s="233">
        <v>4814360</v>
      </c>
      <c r="P6738" s="234">
        <v>5237360</v>
      </c>
    </row>
    <row r="6739" spans="1:16" x14ac:dyDescent="0.25">
      <c r="A6739" s="231" t="s">
        <v>2843</v>
      </c>
      <c r="B6739" s="232" t="s">
        <v>6709</v>
      </c>
      <c r="C6739" s="233">
        <v>3077371</v>
      </c>
      <c r="D6739" s="233">
        <v>2953043</v>
      </c>
      <c r="E6739" s="233">
        <v>3229047</v>
      </c>
      <c r="F6739" s="233">
        <v>3985060</v>
      </c>
      <c r="G6739" s="233">
        <v>3978346</v>
      </c>
      <c r="H6739" s="233">
        <v>4547148</v>
      </c>
      <c r="I6739" s="233">
        <v>5248067</v>
      </c>
      <c r="J6739" s="233">
        <v>5299099</v>
      </c>
      <c r="K6739" s="233">
        <v>4719121</v>
      </c>
      <c r="L6739" s="233">
        <v>6100949</v>
      </c>
      <c r="M6739" s="233">
        <v>6081315</v>
      </c>
      <c r="N6739" s="233">
        <v>5703207</v>
      </c>
      <c r="O6739" s="233">
        <v>5893169</v>
      </c>
      <c r="P6739" s="234">
        <v>6122383</v>
      </c>
    </row>
    <row r="6740" spans="1:16" x14ac:dyDescent="0.25">
      <c r="A6740" s="231" t="s">
        <v>3183</v>
      </c>
      <c r="B6740" s="232" t="s">
        <v>10053</v>
      </c>
      <c r="C6740" s="233"/>
      <c r="D6740" s="233">
        <v>3737123</v>
      </c>
      <c r="E6740" s="233">
        <v>4620365</v>
      </c>
      <c r="F6740" s="233">
        <v>5477642</v>
      </c>
      <c r="G6740" s="233">
        <v>5754405</v>
      </c>
      <c r="H6740" s="233">
        <v>6084752</v>
      </c>
      <c r="I6740" s="233">
        <v>1274818</v>
      </c>
      <c r="J6740" s="233">
        <v>518957</v>
      </c>
      <c r="K6740" s="233">
        <v>28391</v>
      </c>
      <c r="L6740" s="233">
        <v>42365</v>
      </c>
      <c r="M6740" s="233">
        <v>47302</v>
      </c>
      <c r="N6740" s="233">
        <v>72071</v>
      </c>
      <c r="O6740" s="233">
        <v>144424</v>
      </c>
      <c r="P6740" s="234">
        <v>151030</v>
      </c>
    </row>
    <row r="6741" spans="1:16" x14ac:dyDescent="0.25">
      <c r="A6741" s="231" t="s">
        <v>7999</v>
      </c>
      <c r="B6741" s="232" t="s">
        <v>8000</v>
      </c>
      <c r="C6741" s="233">
        <v>2375008</v>
      </c>
      <c r="D6741" s="233">
        <v>48965</v>
      </c>
      <c r="E6741" s="233">
        <v>95241</v>
      </c>
      <c r="F6741" s="233">
        <v>24395</v>
      </c>
      <c r="G6741" s="233">
        <v>18635</v>
      </c>
      <c r="H6741" s="233">
        <v>7721</v>
      </c>
      <c r="I6741" s="233">
        <v>3537</v>
      </c>
      <c r="J6741" s="233">
        <v>257</v>
      </c>
      <c r="K6741" s="233">
        <v>307</v>
      </c>
      <c r="L6741" s="233"/>
      <c r="M6741" s="233">
        <v>4</v>
      </c>
      <c r="N6741" s="233">
        <v>1</v>
      </c>
      <c r="O6741" s="233"/>
      <c r="P6741" s="234">
        <v>13</v>
      </c>
    </row>
    <row r="6742" spans="1:16" x14ac:dyDescent="0.25">
      <c r="A6742" s="231" t="s">
        <v>8805</v>
      </c>
      <c r="B6742" s="232" t="s">
        <v>8806</v>
      </c>
      <c r="C6742" s="233">
        <v>78795537</v>
      </c>
      <c r="D6742" s="233">
        <v>13940</v>
      </c>
      <c r="E6742" s="233">
        <v>303871</v>
      </c>
      <c r="F6742" s="233">
        <v>4669</v>
      </c>
      <c r="G6742" s="233">
        <v>121</v>
      </c>
      <c r="H6742" s="233">
        <v>184</v>
      </c>
      <c r="I6742" s="233">
        <v>145</v>
      </c>
      <c r="J6742" s="233">
        <v>4</v>
      </c>
      <c r="K6742" s="233"/>
      <c r="L6742" s="233"/>
      <c r="M6742" s="233"/>
      <c r="N6742" s="233"/>
      <c r="O6742" s="233"/>
      <c r="P6742" s="234"/>
    </row>
    <row r="6743" spans="1:16" x14ac:dyDescent="0.25">
      <c r="A6743" s="231" t="s">
        <v>3075</v>
      </c>
      <c r="B6743" s="232" t="s">
        <v>6427</v>
      </c>
      <c r="C6743" s="233"/>
      <c r="D6743" s="233">
        <v>103695826</v>
      </c>
      <c r="E6743" s="233">
        <v>123868385</v>
      </c>
      <c r="F6743" s="233">
        <v>159474075</v>
      </c>
      <c r="G6743" s="233">
        <v>167576437</v>
      </c>
      <c r="H6743" s="233">
        <v>192769439</v>
      </c>
      <c r="I6743" s="233">
        <v>31176133</v>
      </c>
      <c r="J6743" s="233">
        <v>19221172</v>
      </c>
      <c r="K6743" s="233">
        <v>2514337</v>
      </c>
      <c r="L6743" s="233">
        <v>2957646</v>
      </c>
      <c r="M6743" s="233">
        <v>1716577</v>
      </c>
      <c r="N6743" s="233">
        <v>891517</v>
      </c>
      <c r="O6743" s="233">
        <v>926089</v>
      </c>
      <c r="P6743" s="234">
        <v>8781836</v>
      </c>
    </row>
    <row r="6744" spans="1:16" x14ac:dyDescent="0.25">
      <c r="A6744" s="231" t="s">
        <v>2998</v>
      </c>
      <c r="B6744" s="232" t="s">
        <v>6428</v>
      </c>
      <c r="C6744" s="233"/>
      <c r="D6744" s="233">
        <v>45034724</v>
      </c>
      <c r="E6744" s="233">
        <v>54368727</v>
      </c>
      <c r="F6744" s="233">
        <v>76175642</v>
      </c>
      <c r="G6744" s="233">
        <v>82694865</v>
      </c>
      <c r="H6744" s="233">
        <v>89954586</v>
      </c>
      <c r="I6744" s="233">
        <v>11403200</v>
      </c>
      <c r="J6744" s="233">
        <v>8583651</v>
      </c>
      <c r="K6744" s="233">
        <v>291375</v>
      </c>
      <c r="L6744" s="233">
        <v>458799</v>
      </c>
      <c r="M6744" s="233">
        <v>855715</v>
      </c>
      <c r="N6744" s="233">
        <v>5336516</v>
      </c>
      <c r="O6744" s="233">
        <v>6735382</v>
      </c>
      <c r="P6744" s="234">
        <v>1333904</v>
      </c>
    </row>
    <row r="6745" spans="1:16" x14ac:dyDescent="0.25">
      <c r="A6745" s="231" t="s">
        <v>6747</v>
      </c>
      <c r="B6745" s="232" t="s">
        <v>6748</v>
      </c>
      <c r="C6745" s="233">
        <v>41467418</v>
      </c>
      <c r="D6745" s="233">
        <v>5520669</v>
      </c>
      <c r="E6745" s="233">
        <v>6382588</v>
      </c>
      <c r="F6745" s="233">
        <v>7980</v>
      </c>
      <c r="G6745" s="233">
        <v>38334</v>
      </c>
      <c r="H6745" s="233">
        <v>123581</v>
      </c>
      <c r="I6745" s="233">
        <v>1313</v>
      </c>
      <c r="J6745" s="233">
        <v>4</v>
      </c>
      <c r="K6745" s="233"/>
      <c r="L6745" s="233">
        <v>2</v>
      </c>
      <c r="M6745" s="233">
        <v>10</v>
      </c>
      <c r="N6745" s="233"/>
      <c r="O6745" s="233"/>
      <c r="P6745" s="234"/>
    </row>
    <row r="6746" spans="1:16" x14ac:dyDescent="0.25">
      <c r="A6746" s="231" t="s">
        <v>3707</v>
      </c>
      <c r="B6746" s="232" t="s">
        <v>3708</v>
      </c>
      <c r="C6746" s="233"/>
      <c r="D6746" s="233"/>
      <c r="E6746" s="233"/>
      <c r="F6746" s="233"/>
      <c r="G6746" s="233"/>
      <c r="H6746" s="233"/>
      <c r="I6746" s="233">
        <v>90365258</v>
      </c>
      <c r="J6746" s="233">
        <v>110679373</v>
      </c>
      <c r="K6746" s="233">
        <v>113214390</v>
      </c>
      <c r="L6746" s="233">
        <v>139313404</v>
      </c>
      <c r="M6746" s="233">
        <v>156144056</v>
      </c>
      <c r="N6746" s="233">
        <v>167807267</v>
      </c>
      <c r="O6746" s="233">
        <v>181388829</v>
      </c>
      <c r="P6746" s="234">
        <v>177816182</v>
      </c>
    </row>
    <row r="6747" spans="1:16" x14ac:dyDescent="0.25">
      <c r="A6747" s="231" t="s">
        <v>4849</v>
      </c>
      <c r="B6747" s="232" t="s">
        <v>4850</v>
      </c>
      <c r="C6747" s="233"/>
      <c r="D6747" s="233"/>
      <c r="E6747" s="233"/>
      <c r="F6747" s="233"/>
      <c r="G6747" s="233"/>
      <c r="H6747" s="233"/>
      <c r="I6747" s="233">
        <v>58086117</v>
      </c>
      <c r="J6747" s="233">
        <v>54326568</v>
      </c>
      <c r="K6747" s="233">
        <v>53400291</v>
      </c>
      <c r="L6747" s="233">
        <v>78062960</v>
      </c>
      <c r="M6747" s="233">
        <v>76097854</v>
      </c>
      <c r="N6747" s="233">
        <v>75116983</v>
      </c>
      <c r="O6747" s="233">
        <v>89588849</v>
      </c>
      <c r="P6747" s="234">
        <v>98394202</v>
      </c>
    </row>
    <row r="6748" spans="1:16" x14ac:dyDescent="0.25">
      <c r="A6748" s="231" t="s">
        <v>6429</v>
      </c>
      <c r="B6748" s="232" t="s">
        <v>6430</v>
      </c>
      <c r="C6748" s="233"/>
      <c r="D6748" s="233"/>
      <c r="E6748" s="233"/>
      <c r="F6748" s="233"/>
      <c r="G6748" s="233"/>
      <c r="H6748" s="233"/>
      <c r="I6748" s="233">
        <v>4141074</v>
      </c>
      <c r="J6748" s="233">
        <v>4668846</v>
      </c>
      <c r="K6748" s="233">
        <v>4563811</v>
      </c>
      <c r="L6748" s="233">
        <v>5978454</v>
      </c>
      <c r="M6748" s="233">
        <v>6061739</v>
      </c>
      <c r="N6748" s="233">
        <v>9944738</v>
      </c>
      <c r="O6748" s="233">
        <v>20659251</v>
      </c>
      <c r="P6748" s="234">
        <v>9107144</v>
      </c>
    </row>
    <row r="6749" spans="1:16" x14ac:dyDescent="0.25">
      <c r="A6749" s="231" t="s">
        <v>6431</v>
      </c>
      <c r="B6749" s="232" t="s">
        <v>6432</v>
      </c>
      <c r="C6749" s="233"/>
      <c r="D6749" s="233"/>
      <c r="E6749" s="233"/>
      <c r="F6749" s="233"/>
      <c r="G6749" s="233"/>
      <c r="H6749" s="233"/>
      <c r="I6749" s="233">
        <v>117458806</v>
      </c>
      <c r="J6749" s="233">
        <v>100319849</v>
      </c>
      <c r="K6749" s="233">
        <v>118404166</v>
      </c>
      <c r="L6749" s="233">
        <v>153715292</v>
      </c>
      <c r="M6749" s="233">
        <v>157062274</v>
      </c>
      <c r="N6749" s="233">
        <v>163975400</v>
      </c>
      <c r="O6749" s="233">
        <v>182629656</v>
      </c>
      <c r="P6749" s="234">
        <v>194206686</v>
      </c>
    </row>
    <row r="6750" spans="1:16" x14ac:dyDescent="0.25">
      <c r="A6750" s="231" t="s">
        <v>3014</v>
      </c>
      <c r="B6750" s="232" t="s">
        <v>6433</v>
      </c>
      <c r="C6750" s="233"/>
      <c r="D6750" s="233">
        <v>13669468</v>
      </c>
      <c r="E6750" s="233">
        <v>11585327</v>
      </c>
      <c r="F6750" s="233">
        <v>18128114</v>
      </c>
      <c r="G6750" s="233">
        <v>19847610</v>
      </c>
      <c r="H6750" s="233">
        <v>29618794</v>
      </c>
      <c r="I6750" s="233">
        <v>21143773</v>
      </c>
      <c r="J6750" s="233">
        <v>16268434</v>
      </c>
      <c r="K6750" s="233">
        <v>5370</v>
      </c>
      <c r="L6750" s="233">
        <v>4817</v>
      </c>
      <c r="M6750" s="233">
        <v>1323</v>
      </c>
      <c r="N6750" s="233">
        <v>2482</v>
      </c>
      <c r="O6750" s="233">
        <v>96078</v>
      </c>
      <c r="P6750" s="234">
        <v>31901</v>
      </c>
    </row>
    <row r="6751" spans="1:16" x14ac:dyDescent="0.25">
      <c r="A6751" s="231" t="s">
        <v>8611</v>
      </c>
      <c r="B6751" s="232" t="s">
        <v>8612</v>
      </c>
      <c r="C6751" s="233"/>
      <c r="D6751" s="233">
        <v>2162668</v>
      </c>
      <c r="E6751" s="233">
        <v>2170539</v>
      </c>
      <c r="F6751" s="233">
        <v>2534607</v>
      </c>
      <c r="G6751" s="233">
        <v>4287131</v>
      </c>
      <c r="H6751" s="233">
        <v>6975663</v>
      </c>
      <c r="I6751" s="233">
        <v>14669570</v>
      </c>
      <c r="J6751" s="233">
        <v>12694013</v>
      </c>
      <c r="K6751" s="233">
        <v>6040154</v>
      </c>
      <c r="L6751" s="233">
        <v>2104308</v>
      </c>
      <c r="M6751" s="233">
        <v>2058626</v>
      </c>
      <c r="N6751" s="233">
        <v>3121730</v>
      </c>
      <c r="O6751" s="233">
        <v>1311961</v>
      </c>
      <c r="P6751" s="234">
        <v>1830410</v>
      </c>
    </row>
    <row r="6752" spans="1:16" x14ac:dyDescent="0.25">
      <c r="A6752" s="231" t="s">
        <v>1418</v>
      </c>
      <c r="B6752" s="232" t="s">
        <v>4855</v>
      </c>
      <c r="C6752" s="233">
        <v>7484566</v>
      </c>
      <c r="D6752" s="233">
        <v>8899917</v>
      </c>
      <c r="E6752" s="233">
        <v>9433922</v>
      </c>
      <c r="F6752" s="233">
        <v>9880310</v>
      </c>
      <c r="G6752" s="233">
        <v>11209134</v>
      </c>
      <c r="H6752" s="233">
        <v>14128138</v>
      </c>
      <c r="I6752" s="233">
        <v>19202627</v>
      </c>
      <c r="J6752" s="233">
        <v>19855630</v>
      </c>
      <c r="K6752" s="233">
        <v>15484047</v>
      </c>
      <c r="L6752" s="233">
        <v>20545667</v>
      </c>
      <c r="M6752" s="233">
        <v>17547584</v>
      </c>
      <c r="N6752" s="233">
        <v>15720227</v>
      </c>
      <c r="O6752" s="233">
        <v>19408596</v>
      </c>
      <c r="P6752" s="234">
        <v>17233584</v>
      </c>
    </row>
    <row r="6753" spans="1:16" x14ac:dyDescent="0.25">
      <c r="A6753" s="231" t="s">
        <v>1321</v>
      </c>
      <c r="B6753" s="232" t="s">
        <v>6413</v>
      </c>
      <c r="C6753" s="233">
        <v>821805</v>
      </c>
      <c r="D6753" s="233">
        <v>742670</v>
      </c>
      <c r="E6753" s="233">
        <v>751454</v>
      </c>
      <c r="F6753" s="233">
        <v>1059693</v>
      </c>
      <c r="G6753" s="233">
        <v>1025578</v>
      </c>
      <c r="H6753" s="233">
        <v>1053906</v>
      </c>
      <c r="I6753" s="233">
        <v>1181066</v>
      </c>
      <c r="J6753" s="233">
        <v>1109941</v>
      </c>
      <c r="K6753" s="233">
        <v>885426</v>
      </c>
      <c r="L6753" s="233">
        <v>1129758</v>
      </c>
      <c r="M6753" s="233">
        <v>1287557</v>
      </c>
      <c r="N6753" s="233">
        <v>1399551</v>
      </c>
      <c r="O6753" s="233">
        <v>1269163</v>
      </c>
      <c r="P6753" s="234">
        <v>1486141</v>
      </c>
    </row>
    <row r="6754" spans="1:16" x14ac:dyDescent="0.25">
      <c r="A6754" s="231" t="s">
        <v>4887</v>
      </c>
      <c r="B6754" s="232" t="s">
        <v>4888</v>
      </c>
      <c r="C6754" s="233"/>
      <c r="D6754" s="233"/>
      <c r="E6754" s="233"/>
      <c r="F6754" s="233"/>
      <c r="G6754" s="233"/>
      <c r="H6754" s="233"/>
      <c r="I6754" s="233">
        <v>13231801</v>
      </c>
      <c r="J6754" s="233">
        <v>18009534</v>
      </c>
      <c r="K6754" s="233">
        <v>15032237</v>
      </c>
      <c r="L6754" s="233">
        <v>22046543</v>
      </c>
      <c r="M6754" s="233">
        <v>27464020</v>
      </c>
      <c r="N6754" s="233">
        <v>26622391</v>
      </c>
      <c r="O6754" s="233">
        <v>28745166</v>
      </c>
      <c r="P6754" s="234">
        <v>27862496</v>
      </c>
    </row>
    <row r="6755" spans="1:16" x14ac:dyDescent="0.25">
      <c r="A6755" s="231" t="s">
        <v>3181</v>
      </c>
      <c r="B6755" s="232" t="s">
        <v>6396</v>
      </c>
      <c r="C6755" s="233">
        <v>9451929</v>
      </c>
      <c r="D6755" s="233">
        <v>10184921</v>
      </c>
      <c r="E6755" s="233">
        <v>11513446</v>
      </c>
      <c r="F6755" s="233">
        <v>15135780</v>
      </c>
      <c r="G6755" s="233">
        <v>16873254</v>
      </c>
      <c r="H6755" s="233">
        <v>20599770</v>
      </c>
      <c r="I6755" s="233">
        <v>992511</v>
      </c>
      <c r="J6755" s="233">
        <v>401893</v>
      </c>
      <c r="K6755" s="233">
        <v>45881</v>
      </c>
      <c r="L6755" s="233">
        <v>21698</v>
      </c>
      <c r="M6755" s="233">
        <v>1509</v>
      </c>
      <c r="N6755" s="233">
        <v>15926</v>
      </c>
      <c r="O6755" s="233">
        <v>18468</v>
      </c>
      <c r="P6755" s="234">
        <v>32795</v>
      </c>
    </row>
    <row r="6756" spans="1:16" x14ac:dyDescent="0.25">
      <c r="A6756" s="231" t="s">
        <v>559</v>
      </c>
      <c r="B6756" s="232" t="s">
        <v>10054</v>
      </c>
      <c r="C6756" s="233">
        <v>2994770</v>
      </c>
      <c r="D6756" s="233">
        <v>3029232</v>
      </c>
      <c r="E6756" s="233">
        <v>3605513</v>
      </c>
      <c r="F6756" s="233">
        <v>4803575</v>
      </c>
      <c r="G6756" s="233">
        <v>6321657</v>
      </c>
      <c r="H6756" s="233">
        <v>7851494</v>
      </c>
      <c r="I6756" s="233">
        <v>8672492</v>
      </c>
      <c r="J6756" s="233">
        <v>8365655</v>
      </c>
      <c r="K6756" s="233">
        <v>7428598</v>
      </c>
      <c r="L6756" s="233">
        <v>10171576</v>
      </c>
      <c r="M6756" s="233">
        <v>11501586</v>
      </c>
      <c r="N6756" s="233">
        <v>10858173</v>
      </c>
      <c r="O6756" s="233">
        <v>11153151</v>
      </c>
      <c r="P6756" s="234">
        <v>11777714</v>
      </c>
    </row>
    <row r="6757" spans="1:16" x14ac:dyDescent="0.25">
      <c r="A6757" s="231" t="s">
        <v>585</v>
      </c>
      <c r="B6757" s="232" t="s">
        <v>4857</v>
      </c>
      <c r="C6757" s="233">
        <v>2140369</v>
      </c>
      <c r="D6757" s="233">
        <v>2128273</v>
      </c>
      <c r="E6757" s="233">
        <v>2364864</v>
      </c>
      <c r="F6757" s="233">
        <v>3298500</v>
      </c>
      <c r="G6757" s="233">
        <v>3643307</v>
      </c>
      <c r="H6757" s="233">
        <v>5233374</v>
      </c>
      <c r="I6757" s="233">
        <v>6265335</v>
      </c>
      <c r="J6757" s="233">
        <v>6734190</v>
      </c>
      <c r="K6757" s="233">
        <v>4389193</v>
      </c>
      <c r="L6757" s="233">
        <v>6439191</v>
      </c>
      <c r="M6757" s="233">
        <v>7555412</v>
      </c>
      <c r="N6757" s="233">
        <v>6711425</v>
      </c>
      <c r="O6757" s="233">
        <v>6537772</v>
      </c>
      <c r="P6757" s="234">
        <v>6367355</v>
      </c>
    </row>
    <row r="6758" spans="1:16" x14ac:dyDescent="0.25">
      <c r="A6758" s="231" t="s">
        <v>657</v>
      </c>
      <c r="B6758" s="232" t="s">
        <v>4858</v>
      </c>
      <c r="C6758" s="233">
        <v>524928</v>
      </c>
      <c r="D6758" s="233">
        <v>462405</v>
      </c>
      <c r="E6758" s="233">
        <v>513106</v>
      </c>
      <c r="F6758" s="233">
        <v>605820</v>
      </c>
      <c r="G6758" s="233">
        <v>706783</v>
      </c>
      <c r="H6758" s="233">
        <v>864958</v>
      </c>
      <c r="I6758" s="233">
        <v>1090409</v>
      </c>
      <c r="J6758" s="233">
        <v>1014643</v>
      </c>
      <c r="K6758" s="233">
        <v>680171</v>
      </c>
      <c r="L6758" s="233">
        <v>1025814</v>
      </c>
      <c r="M6758" s="233">
        <v>1137489</v>
      </c>
      <c r="N6758" s="233">
        <v>993910</v>
      </c>
      <c r="O6758" s="233">
        <v>1084838</v>
      </c>
      <c r="P6758" s="234">
        <v>1066625</v>
      </c>
    </row>
    <row r="6759" spans="1:16" x14ac:dyDescent="0.25">
      <c r="A6759" s="231" t="s">
        <v>141</v>
      </c>
      <c r="B6759" s="232" t="s">
        <v>4859</v>
      </c>
      <c r="C6759" s="233">
        <v>2383823</v>
      </c>
      <c r="D6759" s="233">
        <v>2064331</v>
      </c>
      <c r="E6759" s="233">
        <v>2407680</v>
      </c>
      <c r="F6759" s="233">
        <v>3076344</v>
      </c>
      <c r="G6759" s="233">
        <v>3384941</v>
      </c>
      <c r="H6759" s="233">
        <v>4672529</v>
      </c>
      <c r="I6759" s="233">
        <v>6068531</v>
      </c>
      <c r="J6759" s="233">
        <v>7188426</v>
      </c>
      <c r="K6759" s="233">
        <v>5157138</v>
      </c>
      <c r="L6759" s="233">
        <v>5420824</v>
      </c>
      <c r="M6759" s="233">
        <v>6177250</v>
      </c>
      <c r="N6759" s="233">
        <v>6644632</v>
      </c>
      <c r="O6759" s="233">
        <v>6588392</v>
      </c>
      <c r="P6759" s="234">
        <v>5835016</v>
      </c>
    </row>
    <row r="6760" spans="1:16" x14ac:dyDescent="0.25">
      <c r="A6760" s="231" t="s">
        <v>522</v>
      </c>
      <c r="B6760" s="232" t="s">
        <v>10055</v>
      </c>
      <c r="C6760" s="233">
        <v>11072314</v>
      </c>
      <c r="D6760" s="233">
        <v>12518308</v>
      </c>
      <c r="E6760" s="233">
        <v>14083607</v>
      </c>
      <c r="F6760" s="233">
        <v>15875822</v>
      </c>
      <c r="G6760" s="233">
        <v>17592586</v>
      </c>
      <c r="H6760" s="233">
        <v>19752950</v>
      </c>
      <c r="I6760" s="233">
        <v>21943825</v>
      </c>
      <c r="J6760" s="233">
        <v>23262166</v>
      </c>
      <c r="K6760" s="233">
        <v>17407656</v>
      </c>
      <c r="L6760" s="233">
        <v>22885394</v>
      </c>
      <c r="M6760" s="233">
        <v>27142285</v>
      </c>
      <c r="N6760" s="233">
        <v>28480448</v>
      </c>
      <c r="O6760" s="233">
        <v>31230552</v>
      </c>
      <c r="P6760" s="234">
        <v>36021610</v>
      </c>
    </row>
    <row r="6761" spans="1:16" x14ac:dyDescent="0.25">
      <c r="A6761" s="231" t="s">
        <v>3049</v>
      </c>
      <c r="B6761" s="232" t="s">
        <v>6890</v>
      </c>
      <c r="C6761" s="233">
        <v>4832688</v>
      </c>
      <c r="D6761" s="233">
        <v>4736787</v>
      </c>
      <c r="E6761" s="233">
        <v>5326223</v>
      </c>
      <c r="F6761" s="233">
        <v>6206016</v>
      </c>
      <c r="G6761" s="233">
        <v>6732137</v>
      </c>
      <c r="H6761" s="233">
        <v>7822664</v>
      </c>
      <c r="I6761" s="233">
        <v>1370401</v>
      </c>
      <c r="J6761" s="233">
        <v>961538</v>
      </c>
      <c r="K6761" s="233">
        <v>415384</v>
      </c>
      <c r="L6761" s="233">
        <v>242495</v>
      </c>
      <c r="M6761" s="233">
        <v>394788</v>
      </c>
      <c r="N6761" s="233">
        <v>385882</v>
      </c>
      <c r="O6761" s="233">
        <v>473055</v>
      </c>
      <c r="P6761" s="234">
        <v>530094</v>
      </c>
    </row>
    <row r="6762" spans="1:16" x14ac:dyDescent="0.25">
      <c r="A6762" s="231" t="s">
        <v>3529</v>
      </c>
      <c r="B6762" s="232" t="s">
        <v>10056</v>
      </c>
      <c r="C6762" s="233"/>
      <c r="D6762" s="233"/>
      <c r="E6762" s="233"/>
      <c r="F6762" s="233"/>
      <c r="G6762" s="233"/>
      <c r="H6762" s="233"/>
      <c r="I6762" s="233">
        <v>14277000</v>
      </c>
      <c r="J6762" s="233">
        <v>17725465</v>
      </c>
      <c r="K6762" s="233">
        <v>13324730</v>
      </c>
      <c r="L6762" s="233">
        <v>18442802</v>
      </c>
      <c r="M6762" s="233">
        <v>21890507</v>
      </c>
      <c r="N6762" s="233">
        <v>23202264</v>
      </c>
      <c r="O6762" s="233">
        <v>25697715</v>
      </c>
      <c r="P6762" s="234">
        <v>28428389</v>
      </c>
    </row>
    <row r="6763" spans="1:16" x14ac:dyDescent="0.25">
      <c r="A6763" s="231" t="s">
        <v>138</v>
      </c>
      <c r="B6763" s="232" t="s">
        <v>4860</v>
      </c>
      <c r="C6763" s="233">
        <v>2947624</v>
      </c>
      <c r="D6763" s="233">
        <v>2569565</v>
      </c>
      <c r="E6763" s="233">
        <v>2851861</v>
      </c>
      <c r="F6763" s="233">
        <v>3555611</v>
      </c>
      <c r="G6763" s="233">
        <v>4301511</v>
      </c>
      <c r="H6763" s="233">
        <v>6162109</v>
      </c>
      <c r="I6763" s="233">
        <v>22722433</v>
      </c>
      <c r="J6763" s="233">
        <v>25170262</v>
      </c>
      <c r="K6763" s="233">
        <v>16720437</v>
      </c>
      <c r="L6763" s="233">
        <v>22646993</v>
      </c>
      <c r="M6763" s="233">
        <v>28159066</v>
      </c>
      <c r="N6763" s="233">
        <v>27820507</v>
      </c>
      <c r="O6763" s="233">
        <v>28508124</v>
      </c>
      <c r="P6763" s="234">
        <v>28824761</v>
      </c>
    </row>
    <row r="6764" spans="1:16" x14ac:dyDescent="0.25">
      <c r="A6764" s="231" t="s">
        <v>3216</v>
      </c>
      <c r="B6764" s="232" t="s">
        <v>10057</v>
      </c>
      <c r="C6764" s="233">
        <v>3832749</v>
      </c>
      <c r="D6764" s="233">
        <v>4095920</v>
      </c>
      <c r="E6764" s="233">
        <v>4927911</v>
      </c>
      <c r="F6764" s="233">
        <v>5858505</v>
      </c>
      <c r="G6764" s="233">
        <v>6514752</v>
      </c>
      <c r="H6764" s="233">
        <v>7565405</v>
      </c>
      <c r="I6764" s="233">
        <v>853799</v>
      </c>
      <c r="J6764" s="233">
        <v>332587</v>
      </c>
      <c r="K6764" s="233">
        <v>215157</v>
      </c>
      <c r="L6764" s="233">
        <v>304853</v>
      </c>
      <c r="M6764" s="233">
        <v>415835</v>
      </c>
      <c r="N6764" s="233">
        <v>360489</v>
      </c>
      <c r="O6764" s="233">
        <v>387831</v>
      </c>
      <c r="P6764" s="234">
        <v>453807</v>
      </c>
    </row>
    <row r="6765" spans="1:16" x14ac:dyDescent="0.25">
      <c r="A6765" s="231" t="s">
        <v>3217</v>
      </c>
      <c r="B6765" s="232" t="s">
        <v>10058</v>
      </c>
      <c r="C6765" s="233">
        <v>4923635</v>
      </c>
      <c r="D6765" s="233">
        <v>4894554</v>
      </c>
      <c r="E6765" s="233">
        <v>5563584</v>
      </c>
      <c r="F6765" s="233">
        <v>7359845</v>
      </c>
      <c r="G6765" s="233">
        <v>9083436</v>
      </c>
      <c r="H6765" s="233">
        <v>13832704</v>
      </c>
      <c r="I6765" s="233">
        <v>1481587</v>
      </c>
      <c r="J6765" s="233">
        <v>579295</v>
      </c>
      <c r="K6765" s="233">
        <v>161597</v>
      </c>
      <c r="L6765" s="233">
        <v>135172</v>
      </c>
      <c r="M6765" s="233">
        <v>58593</v>
      </c>
      <c r="N6765" s="233">
        <v>37589</v>
      </c>
      <c r="O6765" s="233">
        <v>58745</v>
      </c>
      <c r="P6765" s="234">
        <v>205584</v>
      </c>
    </row>
    <row r="6766" spans="1:16" x14ac:dyDescent="0.25">
      <c r="A6766" s="231" t="s">
        <v>273</v>
      </c>
      <c r="B6766" s="232" t="s">
        <v>4861</v>
      </c>
      <c r="C6766" s="233">
        <v>1393967</v>
      </c>
      <c r="D6766" s="233">
        <v>1367035</v>
      </c>
      <c r="E6766" s="233">
        <v>1511763</v>
      </c>
      <c r="F6766" s="233">
        <v>2112910</v>
      </c>
      <c r="G6766" s="233">
        <v>2585421</v>
      </c>
      <c r="H6766" s="233">
        <v>3750942</v>
      </c>
      <c r="I6766" s="233">
        <v>6268393</v>
      </c>
      <c r="J6766" s="233">
        <v>7845614</v>
      </c>
      <c r="K6766" s="233">
        <v>5800444</v>
      </c>
      <c r="L6766" s="233">
        <v>6179541</v>
      </c>
      <c r="M6766" s="233">
        <v>7443593</v>
      </c>
      <c r="N6766" s="233">
        <v>7363089</v>
      </c>
      <c r="O6766" s="233">
        <v>7554918</v>
      </c>
      <c r="P6766" s="234">
        <v>7279139</v>
      </c>
    </row>
    <row r="6767" spans="1:16" x14ac:dyDescent="0.25">
      <c r="A6767" s="231" t="s">
        <v>474</v>
      </c>
      <c r="B6767" s="232" t="s">
        <v>4862</v>
      </c>
      <c r="C6767" s="233">
        <v>4240455</v>
      </c>
      <c r="D6767" s="233">
        <v>1584548</v>
      </c>
      <c r="E6767" s="233">
        <v>1318420</v>
      </c>
      <c r="F6767" s="233">
        <v>1680237</v>
      </c>
      <c r="G6767" s="233">
        <v>1994393</v>
      </c>
      <c r="H6767" s="233">
        <v>2395564</v>
      </c>
      <c r="I6767" s="233">
        <v>2947945</v>
      </c>
      <c r="J6767" s="233">
        <v>3966259</v>
      </c>
      <c r="K6767" s="233">
        <v>3702443</v>
      </c>
      <c r="L6767" s="233">
        <v>3784178</v>
      </c>
      <c r="M6767" s="233">
        <v>4537325</v>
      </c>
      <c r="N6767" s="233">
        <v>4760873</v>
      </c>
      <c r="O6767" s="233">
        <v>5305084</v>
      </c>
      <c r="P6767" s="234">
        <v>5707091</v>
      </c>
    </row>
    <row r="6768" spans="1:16" x14ac:dyDescent="0.25">
      <c r="A6768" s="231" t="s">
        <v>266</v>
      </c>
      <c r="B6768" s="232" t="s">
        <v>6408</v>
      </c>
      <c r="C6768" s="233">
        <v>1015074</v>
      </c>
      <c r="D6768" s="233">
        <v>1020848</v>
      </c>
      <c r="E6768" s="233">
        <v>1185173</v>
      </c>
      <c r="F6768" s="233">
        <v>1377909</v>
      </c>
      <c r="G6768" s="233">
        <v>1622459</v>
      </c>
      <c r="H6768" s="233">
        <v>1975406</v>
      </c>
      <c r="I6768" s="233">
        <v>2677564</v>
      </c>
      <c r="J6768" s="233">
        <v>3327403</v>
      </c>
      <c r="K6768" s="233">
        <v>2132004</v>
      </c>
      <c r="L6768" s="233">
        <v>2814985</v>
      </c>
      <c r="M6768" s="233">
        <v>3334783</v>
      </c>
      <c r="N6768" s="233">
        <v>3265778</v>
      </c>
      <c r="O6768" s="233">
        <v>2944567</v>
      </c>
      <c r="P6768" s="234">
        <v>2585677</v>
      </c>
    </row>
    <row r="6769" spans="1:16" x14ac:dyDescent="0.25">
      <c r="A6769" s="231" t="s">
        <v>1459</v>
      </c>
      <c r="B6769" s="232" t="s">
        <v>6409</v>
      </c>
      <c r="C6769" s="233">
        <v>452460</v>
      </c>
      <c r="D6769" s="233">
        <v>463789</v>
      </c>
      <c r="E6769" s="233">
        <v>636653</v>
      </c>
      <c r="F6769" s="233">
        <v>706234</v>
      </c>
      <c r="G6769" s="233">
        <v>724703</v>
      </c>
      <c r="H6769" s="233">
        <v>841691</v>
      </c>
      <c r="I6769" s="233">
        <v>1242641</v>
      </c>
      <c r="J6769" s="233">
        <v>2176383</v>
      </c>
      <c r="K6769" s="233">
        <v>1453941</v>
      </c>
      <c r="L6769" s="233">
        <v>1697349</v>
      </c>
      <c r="M6769" s="233">
        <v>1943093</v>
      </c>
      <c r="N6769" s="233">
        <v>1873249</v>
      </c>
      <c r="O6769" s="233">
        <v>1923467</v>
      </c>
      <c r="P6769" s="234">
        <v>1690994</v>
      </c>
    </row>
    <row r="6770" spans="1:16" x14ac:dyDescent="0.25">
      <c r="A6770" s="231" t="s">
        <v>916</v>
      </c>
      <c r="B6770" s="232" t="s">
        <v>6410</v>
      </c>
      <c r="C6770" s="233">
        <v>185059</v>
      </c>
      <c r="D6770" s="233">
        <v>205171</v>
      </c>
      <c r="E6770" s="233">
        <v>203204</v>
      </c>
      <c r="F6770" s="233">
        <v>238818</v>
      </c>
      <c r="G6770" s="233">
        <v>232685</v>
      </c>
      <c r="H6770" s="233">
        <v>311857</v>
      </c>
      <c r="I6770" s="233">
        <v>342234</v>
      </c>
      <c r="J6770" s="233">
        <v>464126</v>
      </c>
      <c r="K6770" s="233">
        <v>310365</v>
      </c>
      <c r="L6770" s="233">
        <v>450003</v>
      </c>
      <c r="M6770" s="233">
        <v>605780</v>
      </c>
      <c r="N6770" s="233">
        <v>562861</v>
      </c>
      <c r="O6770" s="233">
        <v>509564</v>
      </c>
      <c r="P6770" s="234">
        <v>514015</v>
      </c>
    </row>
    <row r="6771" spans="1:16" x14ac:dyDescent="0.25">
      <c r="A6771" s="231" t="s">
        <v>403</v>
      </c>
      <c r="B6771" s="232" t="s">
        <v>4886</v>
      </c>
      <c r="C6771" s="233">
        <v>634682</v>
      </c>
      <c r="D6771" s="233">
        <v>624163</v>
      </c>
      <c r="E6771" s="233">
        <v>646142</v>
      </c>
      <c r="F6771" s="233">
        <v>784939</v>
      </c>
      <c r="G6771" s="233">
        <v>850668</v>
      </c>
      <c r="H6771" s="233">
        <v>895229</v>
      </c>
      <c r="I6771" s="233">
        <v>1045696</v>
      </c>
      <c r="J6771" s="233">
        <v>1128960</v>
      </c>
      <c r="K6771" s="233">
        <v>980738</v>
      </c>
      <c r="L6771" s="233">
        <v>1077064</v>
      </c>
      <c r="M6771" s="233">
        <v>1169812</v>
      </c>
      <c r="N6771" s="233">
        <v>1245364</v>
      </c>
      <c r="O6771" s="233">
        <v>1283231</v>
      </c>
      <c r="P6771" s="234">
        <v>1278514</v>
      </c>
    </row>
    <row r="6772" spans="1:16" x14ac:dyDescent="0.25">
      <c r="A6772" s="231" t="s">
        <v>676</v>
      </c>
      <c r="B6772" s="232" t="s">
        <v>4889</v>
      </c>
      <c r="C6772" s="233">
        <v>461957</v>
      </c>
      <c r="D6772" s="233">
        <v>474259</v>
      </c>
      <c r="E6772" s="233">
        <v>518346</v>
      </c>
      <c r="F6772" s="233">
        <v>560706</v>
      </c>
      <c r="G6772" s="233">
        <v>637121</v>
      </c>
      <c r="H6772" s="233">
        <v>740872</v>
      </c>
      <c r="I6772" s="233">
        <v>880746</v>
      </c>
      <c r="J6772" s="233">
        <v>1016702</v>
      </c>
      <c r="K6772" s="233">
        <v>836225</v>
      </c>
      <c r="L6772" s="233">
        <v>920434</v>
      </c>
      <c r="M6772" s="233">
        <v>965507</v>
      </c>
      <c r="N6772" s="233">
        <v>982475</v>
      </c>
      <c r="O6772" s="233">
        <v>933378</v>
      </c>
      <c r="P6772" s="234">
        <v>955319</v>
      </c>
    </row>
    <row r="6773" spans="1:16" x14ac:dyDescent="0.25">
      <c r="A6773" s="231" t="s">
        <v>473</v>
      </c>
      <c r="B6773" s="232" t="s">
        <v>10059</v>
      </c>
      <c r="C6773" s="233">
        <v>68206</v>
      </c>
      <c r="D6773" s="233">
        <v>69758</v>
      </c>
      <c r="E6773" s="233">
        <v>77639</v>
      </c>
      <c r="F6773" s="233">
        <v>231390</v>
      </c>
      <c r="G6773" s="233">
        <v>394416</v>
      </c>
      <c r="H6773" s="233">
        <v>777648</v>
      </c>
      <c r="I6773" s="233">
        <v>1012921</v>
      </c>
      <c r="J6773" s="233">
        <v>597850</v>
      </c>
      <c r="K6773" s="233">
        <v>428545</v>
      </c>
      <c r="L6773" s="233">
        <v>650331</v>
      </c>
      <c r="M6773" s="233">
        <v>896723</v>
      </c>
      <c r="N6773" s="233">
        <v>915666</v>
      </c>
      <c r="O6773" s="233">
        <v>1158131</v>
      </c>
      <c r="P6773" s="234">
        <v>1042451</v>
      </c>
    </row>
    <row r="6774" spans="1:16" x14ac:dyDescent="0.25">
      <c r="A6774" s="231" t="s">
        <v>1330</v>
      </c>
      <c r="B6774" s="232" t="s">
        <v>3514</v>
      </c>
      <c r="C6774" s="233">
        <v>3478099</v>
      </c>
      <c r="D6774" s="233">
        <v>3179998</v>
      </c>
      <c r="E6774" s="233">
        <v>3920192</v>
      </c>
      <c r="F6774" s="233">
        <v>5219488</v>
      </c>
      <c r="G6774" s="233">
        <v>5013083</v>
      </c>
      <c r="H6774" s="233">
        <v>5264956</v>
      </c>
      <c r="I6774" s="233">
        <v>4966475</v>
      </c>
      <c r="J6774" s="233">
        <v>4572923</v>
      </c>
      <c r="K6774" s="233">
        <v>3399808</v>
      </c>
      <c r="L6774" s="233">
        <v>5386108</v>
      </c>
      <c r="M6774" s="233">
        <v>5160871</v>
      </c>
      <c r="N6774" s="233">
        <v>4417032</v>
      </c>
      <c r="O6774" s="233">
        <v>4362868</v>
      </c>
      <c r="P6774" s="234">
        <v>5349438</v>
      </c>
    </row>
    <row r="6775" spans="1:16" x14ac:dyDescent="0.25">
      <c r="A6775" s="231" t="s">
        <v>7705</v>
      </c>
      <c r="B6775" s="232" t="s">
        <v>7706</v>
      </c>
      <c r="C6775" s="233">
        <v>902092</v>
      </c>
      <c r="D6775" s="233">
        <v>883650</v>
      </c>
      <c r="E6775" s="233">
        <v>619481</v>
      </c>
      <c r="F6775" s="233">
        <v>1107893</v>
      </c>
      <c r="G6775" s="233">
        <v>735038</v>
      </c>
      <c r="H6775" s="233">
        <v>1052504</v>
      </c>
      <c r="I6775" s="233">
        <v>1436783</v>
      </c>
      <c r="J6775" s="233">
        <v>2255457</v>
      </c>
      <c r="K6775" s="233">
        <v>948409</v>
      </c>
      <c r="L6775" s="233">
        <v>1142680</v>
      </c>
      <c r="M6775" s="233">
        <v>1792219</v>
      </c>
      <c r="N6775" s="233">
        <v>2531145</v>
      </c>
      <c r="O6775" s="233">
        <v>2509015</v>
      </c>
      <c r="P6775" s="234">
        <v>2550963</v>
      </c>
    </row>
    <row r="6776" spans="1:16" x14ac:dyDescent="0.25">
      <c r="A6776" s="231" t="s">
        <v>8474</v>
      </c>
      <c r="B6776" s="232" t="s">
        <v>8475</v>
      </c>
      <c r="C6776" s="233">
        <v>188387</v>
      </c>
      <c r="D6776" s="233">
        <v>355979</v>
      </c>
      <c r="E6776" s="233">
        <v>688861</v>
      </c>
      <c r="F6776" s="233">
        <v>727818</v>
      </c>
      <c r="G6776" s="233">
        <v>515652</v>
      </c>
      <c r="H6776" s="233">
        <v>712741</v>
      </c>
      <c r="I6776" s="233">
        <v>829123</v>
      </c>
      <c r="J6776" s="233">
        <v>829346</v>
      </c>
      <c r="K6776" s="233">
        <v>596105</v>
      </c>
      <c r="L6776" s="233">
        <v>1068428</v>
      </c>
      <c r="M6776" s="233">
        <v>1252904</v>
      </c>
      <c r="N6776" s="233">
        <v>1860968</v>
      </c>
      <c r="O6776" s="233">
        <v>2085878</v>
      </c>
      <c r="P6776" s="234">
        <v>1967895</v>
      </c>
    </row>
    <row r="6777" spans="1:16" x14ac:dyDescent="0.25">
      <c r="A6777" s="231" t="s">
        <v>3194</v>
      </c>
      <c r="B6777" s="232" t="s">
        <v>6405</v>
      </c>
      <c r="C6777" s="233">
        <v>168847</v>
      </c>
      <c r="D6777" s="233">
        <v>77587</v>
      </c>
      <c r="E6777" s="233">
        <v>225355</v>
      </c>
      <c r="F6777" s="233">
        <v>275610</v>
      </c>
      <c r="G6777" s="233">
        <v>283792</v>
      </c>
      <c r="H6777" s="233">
        <v>419135</v>
      </c>
      <c r="I6777" s="233">
        <v>527270</v>
      </c>
      <c r="J6777" s="233">
        <v>570541</v>
      </c>
      <c r="K6777" s="233">
        <v>228494</v>
      </c>
      <c r="L6777" s="233">
        <v>234721</v>
      </c>
      <c r="M6777" s="233">
        <v>626145</v>
      </c>
      <c r="N6777" s="233">
        <v>1073787</v>
      </c>
      <c r="O6777" s="233">
        <v>1116051</v>
      </c>
      <c r="P6777" s="234">
        <v>1105935</v>
      </c>
    </row>
    <row r="6778" spans="1:16" x14ac:dyDescent="0.25">
      <c r="A6778" s="231" t="s">
        <v>220</v>
      </c>
      <c r="B6778" s="232" t="s">
        <v>6891</v>
      </c>
      <c r="C6778" s="233">
        <v>909707</v>
      </c>
      <c r="D6778" s="233">
        <v>847464</v>
      </c>
      <c r="E6778" s="233">
        <v>1022266</v>
      </c>
      <c r="F6778" s="233">
        <v>1510056</v>
      </c>
      <c r="G6778" s="233">
        <v>1883322</v>
      </c>
      <c r="H6778" s="233">
        <v>2356234</v>
      </c>
      <c r="I6778" s="233">
        <v>2658558</v>
      </c>
      <c r="J6778" s="233">
        <v>3388010</v>
      </c>
      <c r="K6778" s="233">
        <v>2444145</v>
      </c>
      <c r="L6778" s="233">
        <v>2665237</v>
      </c>
      <c r="M6778" s="233">
        <v>3498514</v>
      </c>
      <c r="N6778" s="233">
        <v>3813859</v>
      </c>
      <c r="O6778" s="233">
        <v>3331312</v>
      </c>
      <c r="P6778" s="234">
        <v>3662777</v>
      </c>
    </row>
    <row r="6779" spans="1:16" x14ac:dyDescent="0.25">
      <c r="A6779" s="231" t="s">
        <v>7743</v>
      </c>
      <c r="B6779" s="232" t="s">
        <v>7744</v>
      </c>
      <c r="C6779" s="233">
        <v>142847</v>
      </c>
      <c r="D6779" s="233">
        <v>138837</v>
      </c>
      <c r="E6779" s="233">
        <v>168268</v>
      </c>
      <c r="F6779" s="233">
        <v>191026</v>
      </c>
      <c r="G6779" s="233">
        <v>205984</v>
      </c>
      <c r="H6779" s="233">
        <v>234670</v>
      </c>
      <c r="I6779" s="233">
        <v>241585</v>
      </c>
      <c r="J6779" s="233">
        <v>263603</v>
      </c>
      <c r="K6779" s="233">
        <v>283574</v>
      </c>
      <c r="L6779" s="233">
        <v>332320</v>
      </c>
      <c r="M6779" s="233">
        <v>324178</v>
      </c>
      <c r="N6779" s="233">
        <v>259910</v>
      </c>
      <c r="O6779" s="233">
        <v>275054</v>
      </c>
      <c r="P6779" s="234">
        <v>289684</v>
      </c>
    </row>
    <row r="6780" spans="1:16" x14ac:dyDescent="0.25">
      <c r="A6780" s="231" t="s">
        <v>47</v>
      </c>
      <c r="B6780" s="232" t="s">
        <v>4879</v>
      </c>
      <c r="C6780" s="233">
        <v>3001646</v>
      </c>
      <c r="D6780" s="233">
        <v>2956625</v>
      </c>
      <c r="E6780" s="233">
        <v>4820451</v>
      </c>
      <c r="F6780" s="233">
        <v>6465327</v>
      </c>
      <c r="G6780" s="233">
        <v>7359797</v>
      </c>
      <c r="H6780" s="233">
        <v>7608953</v>
      </c>
      <c r="I6780" s="233">
        <v>10582239</v>
      </c>
      <c r="J6780" s="233">
        <v>11288205</v>
      </c>
      <c r="K6780" s="233">
        <v>3448305</v>
      </c>
      <c r="L6780" s="233">
        <v>8859209</v>
      </c>
      <c r="M6780" s="233">
        <v>13584987</v>
      </c>
      <c r="N6780" s="233">
        <v>10811792</v>
      </c>
      <c r="O6780" s="233">
        <v>10288642</v>
      </c>
      <c r="P6780" s="234">
        <v>11519162</v>
      </c>
    </row>
    <row r="6781" spans="1:16" x14ac:dyDescent="0.25">
      <c r="A6781" s="231" t="s">
        <v>201</v>
      </c>
      <c r="B6781" s="232" t="s">
        <v>4881</v>
      </c>
      <c r="C6781" s="233">
        <v>8823795</v>
      </c>
      <c r="D6781" s="233">
        <v>10646576</v>
      </c>
      <c r="E6781" s="233">
        <v>13484625</v>
      </c>
      <c r="F6781" s="233">
        <v>18769283</v>
      </c>
      <c r="G6781" s="233">
        <v>20522622</v>
      </c>
      <c r="H6781" s="233">
        <v>23611394</v>
      </c>
      <c r="I6781" s="233">
        <v>28229054</v>
      </c>
      <c r="J6781" s="233">
        <v>32991311</v>
      </c>
      <c r="K6781" s="233">
        <v>12910397</v>
      </c>
      <c r="L6781" s="233">
        <v>19901914</v>
      </c>
      <c r="M6781" s="233">
        <v>31652413</v>
      </c>
      <c r="N6781" s="233">
        <v>30107389</v>
      </c>
      <c r="O6781" s="233">
        <v>30436472</v>
      </c>
      <c r="P6781" s="234">
        <v>33263210</v>
      </c>
    </row>
    <row r="6782" spans="1:16" x14ac:dyDescent="0.25">
      <c r="A6782" s="231" t="s">
        <v>1003</v>
      </c>
      <c r="B6782" s="232" t="s">
        <v>4882</v>
      </c>
      <c r="C6782" s="233">
        <v>643089</v>
      </c>
      <c r="D6782" s="233">
        <v>645220</v>
      </c>
      <c r="E6782" s="233">
        <v>737288</v>
      </c>
      <c r="F6782" s="233">
        <v>971548</v>
      </c>
      <c r="G6782" s="233">
        <v>1141720</v>
      </c>
      <c r="H6782" s="233">
        <v>1299062</v>
      </c>
      <c r="I6782" s="233">
        <v>1486576</v>
      </c>
      <c r="J6782" s="233">
        <v>1574681</v>
      </c>
      <c r="K6782" s="233">
        <v>1173586</v>
      </c>
      <c r="L6782" s="233">
        <v>1322531</v>
      </c>
      <c r="M6782" s="233">
        <v>2110984</v>
      </c>
      <c r="N6782" s="233">
        <v>2709348</v>
      </c>
      <c r="O6782" s="233">
        <v>1530923</v>
      </c>
      <c r="P6782" s="234">
        <v>1387514</v>
      </c>
    </row>
    <row r="6783" spans="1:16" x14ac:dyDescent="0.25">
      <c r="A6783" s="231" t="s">
        <v>118</v>
      </c>
      <c r="B6783" s="232" t="s">
        <v>4883</v>
      </c>
      <c r="C6783" s="233">
        <v>6665528</v>
      </c>
      <c r="D6783" s="233">
        <v>7887368</v>
      </c>
      <c r="E6783" s="233">
        <v>9273281</v>
      </c>
      <c r="F6783" s="233">
        <v>11858017</v>
      </c>
      <c r="G6783" s="233">
        <v>12873723</v>
      </c>
      <c r="H6783" s="233">
        <v>14070711</v>
      </c>
      <c r="I6783" s="233">
        <v>17315501</v>
      </c>
      <c r="J6783" s="233">
        <v>22173874</v>
      </c>
      <c r="K6783" s="233">
        <v>14660604</v>
      </c>
      <c r="L6783" s="233">
        <v>15486493</v>
      </c>
      <c r="M6783" s="233">
        <v>20129807</v>
      </c>
      <c r="N6783" s="233">
        <v>21188172</v>
      </c>
      <c r="O6783" s="233">
        <v>21707018</v>
      </c>
      <c r="P6783" s="234">
        <v>20861993</v>
      </c>
    </row>
    <row r="6784" spans="1:16" x14ac:dyDescent="0.25">
      <c r="A6784" s="231" t="s">
        <v>151</v>
      </c>
      <c r="B6784" s="232" t="s">
        <v>10060</v>
      </c>
      <c r="C6784" s="233">
        <v>5223392</v>
      </c>
      <c r="D6784" s="233">
        <v>5147582</v>
      </c>
      <c r="E6784" s="233">
        <v>6323805</v>
      </c>
      <c r="F6784" s="233">
        <v>7525532</v>
      </c>
      <c r="G6784" s="233">
        <v>8359820</v>
      </c>
      <c r="H6784" s="233">
        <v>9265419</v>
      </c>
      <c r="I6784" s="233">
        <v>11432979</v>
      </c>
      <c r="J6784" s="233">
        <v>14448160</v>
      </c>
      <c r="K6784" s="233">
        <v>10241540</v>
      </c>
      <c r="L6784" s="233">
        <v>10853464</v>
      </c>
      <c r="M6784" s="233">
        <v>12702686</v>
      </c>
      <c r="N6784" s="233">
        <v>12580338</v>
      </c>
      <c r="O6784" s="233">
        <v>13200593</v>
      </c>
      <c r="P6784" s="234">
        <v>13875372</v>
      </c>
    </row>
    <row r="6785" spans="1:16" x14ac:dyDescent="0.25">
      <c r="A6785" s="231" t="s">
        <v>411</v>
      </c>
      <c r="B6785" s="232" t="s">
        <v>6399</v>
      </c>
      <c r="C6785" s="233">
        <v>764550</v>
      </c>
      <c r="D6785" s="233">
        <v>809466</v>
      </c>
      <c r="E6785" s="233">
        <v>1077654</v>
      </c>
      <c r="F6785" s="233">
        <v>1339107</v>
      </c>
      <c r="G6785" s="233">
        <v>1346600</v>
      </c>
      <c r="H6785" s="233">
        <v>1317613</v>
      </c>
      <c r="I6785" s="233">
        <v>1778203</v>
      </c>
      <c r="J6785" s="233">
        <v>2446678</v>
      </c>
      <c r="K6785" s="233">
        <v>1818467</v>
      </c>
      <c r="L6785" s="233">
        <v>2067528</v>
      </c>
      <c r="M6785" s="233">
        <v>2056194</v>
      </c>
      <c r="N6785" s="233">
        <v>2832882</v>
      </c>
      <c r="O6785" s="233">
        <v>2531648</v>
      </c>
      <c r="P6785" s="234">
        <v>2635115</v>
      </c>
    </row>
    <row r="6786" spans="1:16" x14ac:dyDescent="0.25">
      <c r="A6786" s="231" t="s">
        <v>11</v>
      </c>
      <c r="B6786" s="232" t="s">
        <v>10061</v>
      </c>
      <c r="C6786" s="233">
        <v>26508645</v>
      </c>
      <c r="D6786" s="233">
        <v>28686577</v>
      </c>
      <c r="E6786" s="233">
        <v>33287786</v>
      </c>
      <c r="F6786" s="233">
        <v>41380439</v>
      </c>
      <c r="G6786" s="233">
        <v>43952182</v>
      </c>
      <c r="H6786" s="233">
        <v>51710496</v>
      </c>
      <c r="I6786" s="233">
        <v>62463384</v>
      </c>
      <c r="J6786" s="233">
        <v>69501655</v>
      </c>
      <c r="K6786" s="233">
        <v>62157246</v>
      </c>
      <c r="L6786" s="233">
        <v>62259046</v>
      </c>
      <c r="M6786" s="233">
        <v>69237339</v>
      </c>
      <c r="N6786" s="233">
        <v>67197983</v>
      </c>
      <c r="O6786" s="233">
        <v>71085372</v>
      </c>
      <c r="P6786" s="234">
        <v>75505508</v>
      </c>
    </row>
    <row r="6787" spans="1:16" x14ac:dyDescent="0.25">
      <c r="A6787" s="231" t="s">
        <v>7</v>
      </c>
      <c r="B6787" s="232" t="s">
        <v>10062</v>
      </c>
      <c r="C6787" s="233">
        <v>142368225</v>
      </c>
      <c r="D6787" s="233">
        <v>151023401</v>
      </c>
      <c r="E6787" s="233">
        <v>161505415</v>
      </c>
      <c r="F6787" s="233">
        <v>170937592</v>
      </c>
      <c r="G6787" s="233">
        <v>182611004</v>
      </c>
      <c r="H6787" s="233">
        <v>202833916</v>
      </c>
      <c r="I6787" s="233">
        <v>220376780</v>
      </c>
      <c r="J6787" s="233">
        <v>225404833</v>
      </c>
      <c r="K6787" s="233">
        <v>154015890</v>
      </c>
      <c r="L6787" s="233">
        <v>210689123</v>
      </c>
      <c r="M6787" s="233">
        <v>240023037</v>
      </c>
      <c r="N6787" s="233">
        <v>250179066</v>
      </c>
      <c r="O6787" s="233">
        <v>266457042</v>
      </c>
      <c r="P6787" s="234">
        <v>274721551</v>
      </c>
    </row>
    <row r="6788" spans="1:16" x14ac:dyDescent="0.25">
      <c r="A6788" s="231" t="s">
        <v>149</v>
      </c>
      <c r="B6788" s="232" t="s">
        <v>10063</v>
      </c>
      <c r="C6788" s="233">
        <v>72283986</v>
      </c>
      <c r="D6788" s="233">
        <v>84435657</v>
      </c>
      <c r="E6788" s="233">
        <v>95167269</v>
      </c>
      <c r="F6788" s="233">
        <v>108275951</v>
      </c>
      <c r="G6788" s="233">
        <v>118960271</v>
      </c>
      <c r="H6788" s="233">
        <v>126334258</v>
      </c>
      <c r="I6788" s="233">
        <v>137729968</v>
      </c>
      <c r="J6788" s="233">
        <v>134208939</v>
      </c>
      <c r="K6788" s="233">
        <v>77140758</v>
      </c>
      <c r="L6788" s="233">
        <v>113597870</v>
      </c>
      <c r="M6788" s="233">
        <v>116671899</v>
      </c>
      <c r="N6788" s="233">
        <v>129145413</v>
      </c>
      <c r="O6788" s="233">
        <v>126455978</v>
      </c>
      <c r="P6788" s="234">
        <v>124426497</v>
      </c>
    </row>
    <row r="6789" spans="1:16" x14ac:dyDescent="0.25">
      <c r="A6789" s="231" t="s">
        <v>36</v>
      </c>
      <c r="B6789" s="232" t="s">
        <v>4865</v>
      </c>
      <c r="C6789" s="233">
        <v>49847556</v>
      </c>
      <c r="D6789" s="233">
        <v>58330474</v>
      </c>
      <c r="E6789" s="233">
        <v>71516827</v>
      </c>
      <c r="F6789" s="233">
        <v>91732635</v>
      </c>
      <c r="G6789" s="233">
        <v>95723706</v>
      </c>
      <c r="H6789" s="233">
        <v>98241574</v>
      </c>
      <c r="I6789" s="233">
        <v>126873372</v>
      </c>
      <c r="J6789" s="233">
        <v>128009532</v>
      </c>
      <c r="K6789" s="233">
        <v>89039922</v>
      </c>
      <c r="L6789" s="233">
        <v>108122581</v>
      </c>
      <c r="M6789" s="233">
        <v>136704450</v>
      </c>
      <c r="N6789" s="233">
        <v>126921509</v>
      </c>
      <c r="O6789" s="233">
        <v>132157826</v>
      </c>
      <c r="P6789" s="234">
        <v>139870787</v>
      </c>
    </row>
    <row r="6790" spans="1:16" x14ac:dyDescent="0.25">
      <c r="A6790" s="231" t="s">
        <v>64</v>
      </c>
      <c r="B6790" s="232" t="s">
        <v>4866</v>
      </c>
      <c r="C6790" s="233">
        <v>8909850</v>
      </c>
      <c r="D6790" s="233">
        <v>11034063</v>
      </c>
      <c r="E6790" s="233">
        <v>16121835</v>
      </c>
      <c r="F6790" s="233">
        <v>20557816</v>
      </c>
      <c r="G6790" s="233">
        <v>21010058</v>
      </c>
      <c r="H6790" s="233">
        <v>25010926</v>
      </c>
      <c r="I6790" s="233">
        <v>39798653</v>
      </c>
      <c r="J6790" s="233">
        <v>40717608</v>
      </c>
      <c r="K6790" s="233">
        <v>22945543</v>
      </c>
      <c r="L6790" s="233">
        <v>29140035</v>
      </c>
      <c r="M6790" s="233">
        <v>36259160</v>
      </c>
      <c r="N6790" s="233">
        <v>35020620</v>
      </c>
      <c r="O6790" s="233">
        <v>34570590</v>
      </c>
      <c r="P6790" s="234">
        <v>37166955</v>
      </c>
    </row>
    <row r="6791" spans="1:16" x14ac:dyDescent="0.25">
      <c r="A6791" s="231" t="s">
        <v>628</v>
      </c>
      <c r="B6791" s="232" t="s">
        <v>4867</v>
      </c>
      <c r="C6791" s="233">
        <v>534346</v>
      </c>
      <c r="D6791" s="233">
        <v>554232</v>
      </c>
      <c r="E6791" s="233">
        <v>1400945</v>
      </c>
      <c r="F6791" s="233">
        <v>1886793</v>
      </c>
      <c r="G6791" s="233">
        <v>1200921</v>
      </c>
      <c r="H6791" s="233">
        <v>1346112</v>
      </c>
      <c r="I6791" s="233">
        <v>1685721</v>
      </c>
      <c r="J6791" s="233">
        <v>1857112</v>
      </c>
      <c r="K6791" s="233">
        <v>1558285</v>
      </c>
      <c r="L6791" s="233">
        <v>1825097</v>
      </c>
      <c r="M6791" s="233">
        <v>3121494</v>
      </c>
      <c r="N6791" s="233">
        <v>3768833</v>
      </c>
      <c r="O6791" s="233">
        <v>3205609</v>
      </c>
      <c r="P6791" s="234">
        <v>5680810</v>
      </c>
    </row>
    <row r="6792" spans="1:16" x14ac:dyDescent="0.25">
      <c r="A6792" s="231" t="s">
        <v>38</v>
      </c>
      <c r="B6792" s="232" t="s">
        <v>4868</v>
      </c>
      <c r="C6792" s="233">
        <v>2074820</v>
      </c>
      <c r="D6792" s="233">
        <v>2051664</v>
      </c>
      <c r="E6792" s="233">
        <v>2309340</v>
      </c>
      <c r="F6792" s="233">
        <v>3306338</v>
      </c>
      <c r="G6792" s="233">
        <v>4591965</v>
      </c>
      <c r="H6792" s="233">
        <v>5706644</v>
      </c>
      <c r="I6792" s="233">
        <v>7165921</v>
      </c>
      <c r="J6792" s="233">
        <v>8838069</v>
      </c>
      <c r="K6792" s="233">
        <v>4494104</v>
      </c>
      <c r="L6792" s="233">
        <v>6431735</v>
      </c>
      <c r="M6792" s="233">
        <v>10564059</v>
      </c>
      <c r="N6792" s="233">
        <v>12657366</v>
      </c>
      <c r="O6792" s="233">
        <v>7425919</v>
      </c>
      <c r="P6792" s="234">
        <v>5892912</v>
      </c>
    </row>
    <row r="6793" spans="1:16" x14ac:dyDescent="0.25">
      <c r="A6793" s="231" t="s">
        <v>8</v>
      </c>
      <c r="B6793" s="232" t="s">
        <v>4869</v>
      </c>
      <c r="C6793" s="233">
        <v>18460904</v>
      </c>
      <c r="D6793" s="233">
        <v>20281706</v>
      </c>
      <c r="E6793" s="233">
        <v>24074656</v>
      </c>
      <c r="F6793" s="233">
        <v>29081089</v>
      </c>
      <c r="G6793" s="233">
        <v>30057993</v>
      </c>
      <c r="H6793" s="233">
        <v>34498145</v>
      </c>
      <c r="I6793" s="233">
        <v>44120895</v>
      </c>
      <c r="J6793" s="233">
        <v>46373912</v>
      </c>
      <c r="K6793" s="233">
        <v>24916671</v>
      </c>
      <c r="L6793" s="233">
        <v>36452638</v>
      </c>
      <c r="M6793" s="233">
        <v>45301016</v>
      </c>
      <c r="N6793" s="233">
        <v>45881894</v>
      </c>
      <c r="O6793" s="233">
        <v>46872266</v>
      </c>
      <c r="P6793" s="234">
        <v>48754215</v>
      </c>
    </row>
    <row r="6794" spans="1:16" x14ac:dyDescent="0.25">
      <c r="A6794" s="231" t="s">
        <v>65</v>
      </c>
      <c r="B6794" s="232" t="s">
        <v>4870</v>
      </c>
      <c r="C6794" s="233">
        <v>8352174</v>
      </c>
      <c r="D6794" s="233">
        <v>9155192</v>
      </c>
      <c r="E6794" s="233">
        <v>10977107</v>
      </c>
      <c r="F6794" s="233">
        <v>13906247</v>
      </c>
      <c r="G6794" s="233">
        <v>16462098</v>
      </c>
      <c r="H6794" s="233">
        <v>18671832</v>
      </c>
      <c r="I6794" s="233">
        <v>22043742</v>
      </c>
      <c r="J6794" s="233">
        <v>22969328</v>
      </c>
      <c r="K6794" s="233">
        <v>12405690</v>
      </c>
      <c r="L6794" s="233">
        <v>16236260</v>
      </c>
      <c r="M6794" s="233">
        <v>18825783</v>
      </c>
      <c r="N6794" s="233">
        <v>19321672</v>
      </c>
      <c r="O6794" s="233">
        <v>20454320</v>
      </c>
      <c r="P6794" s="234">
        <v>21080394</v>
      </c>
    </row>
    <row r="6795" spans="1:16" x14ac:dyDescent="0.25">
      <c r="A6795" s="231" t="s">
        <v>147</v>
      </c>
      <c r="B6795" s="232" t="s">
        <v>4871</v>
      </c>
      <c r="C6795" s="233">
        <v>4636969</v>
      </c>
      <c r="D6795" s="233">
        <v>5643950</v>
      </c>
      <c r="E6795" s="233">
        <v>7146353</v>
      </c>
      <c r="F6795" s="233">
        <v>9124395</v>
      </c>
      <c r="G6795" s="233">
        <v>11244895</v>
      </c>
      <c r="H6795" s="233">
        <v>12599796</v>
      </c>
      <c r="I6795" s="233">
        <v>15982595</v>
      </c>
      <c r="J6795" s="233">
        <v>19148525</v>
      </c>
      <c r="K6795" s="233">
        <v>9266446</v>
      </c>
      <c r="L6795" s="233">
        <v>13135193</v>
      </c>
      <c r="M6795" s="233">
        <v>17846888</v>
      </c>
      <c r="N6795" s="233">
        <v>18471757</v>
      </c>
      <c r="O6795" s="233">
        <v>16332608</v>
      </c>
      <c r="P6795" s="234">
        <v>16712103</v>
      </c>
    </row>
    <row r="6796" spans="1:16" x14ac:dyDescent="0.25">
      <c r="A6796" s="231" t="s">
        <v>33</v>
      </c>
      <c r="B6796" s="232" t="s">
        <v>4872</v>
      </c>
      <c r="C6796" s="233">
        <v>18226785</v>
      </c>
      <c r="D6796" s="233">
        <v>18478844</v>
      </c>
      <c r="E6796" s="233">
        <v>17944754</v>
      </c>
      <c r="F6796" s="233">
        <v>17904271</v>
      </c>
      <c r="G6796" s="233">
        <v>19544203</v>
      </c>
      <c r="H6796" s="233">
        <v>21362815</v>
      </c>
      <c r="I6796" s="233">
        <v>25137929</v>
      </c>
      <c r="J6796" s="233">
        <v>19088501</v>
      </c>
      <c r="K6796" s="233">
        <v>15264547</v>
      </c>
      <c r="L6796" s="233">
        <v>20587090</v>
      </c>
      <c r="M6796" s="233">
        <v>20676679</v>
      </c>
      <c r="N6796" s="233">
        <v>25192268</v>
      </c>
      <c r="O6796" s="233">
        <v>28949321</v>
      </c>
      <c r="P6796" s="234">
        <v>29238926</v>
      </c>
    </row>
    <row r="6797" spans="1:16" x14ac:dyDescent="0.25">
      <c r="A6797" s="231" t="s">
        <v>264</v>
      </c>
      <c r="B6797" s="232" t="s">
        <v>4874</v>
      </c>
      <c r="C6797" s="233">
        <v>119978</v>
      </c>
      <c r="D6797" s="233">
        <v>101489</v>
      </c>
      <c r="E6797" s="233">
        <v>169528</v>
      </c>
      <c r="F6797" s="233">
        <v>698203</v>
      </c>
      <c r="G6797" s="233">
        <v>342165</v>
      </c>
      <c r="H6797" s="233">
        <v>350342</v>
      </c>
      <c r="I6797" s="233">
        <v>470660</v>
      </c>
      <c r="J6797" s="233">
        <v>578313</v>
      </c>
      <c r="K6797" s="233">
        <v>517180</v>
      </c>
      <c r="L6797" s="233">
        <v>462888</v>
      </c>
      <c r="M6797" s="233">
        <v>558871</v>
      </c>
      <c r="N6797" s="233">
        <v>499375</v>
      </c>
      <c r="O6797" s="233">
        <v>491573</v>
      </c>
      <c r="P6797" s="234">
        <v>526981</v>
      </c>
    </row>
    <row r="6798" spans="1:16" x14ac:dyDescent="0.25">
      <c r="A6798" s="231" t="s">
        <v>674</v>
      </c>
      <c r="B6798" s="232" t="s">
        <v>6407</v>
      </c>
      <c r="C6798" s="233">
        <v>1437881</v>
      </c>
      <c r="D6798" s="233">
        <v>1381042</v>
      </c>
      <c r="E6798" s="233">
        <v>1647053</v>
      </c>
      <c r="F6798" s="233">
        <v>2109792</v>
      </c>
      <c r="G6798" s="233">
        <v>2471270</v>
      </c>
      <c r="H6798" s="233">
        <v>3222702</v>
      </c>
      <c r="I6798" s="233">
        <v>4562171</v>
      </c>
      <c r="J6798" s="233">
        <v>6420199</v>
      </c>
      <c r="K6798" s="233">
        <v>4163075</v>
      </c>
      <c r="L6798" s="233">
        <v>3877357</v>
      </c>
      <c r="M6798" s="233">
        <v>4376622</v>
      </c>
      <c r="N6798" s="233">
        <v>5019882</v>
      </c>
      <c r="O6798" s="233">
        <v>4969482</v>
      </c>
      <c r="P6798" s="234">
        <v>4288076</v>
      </c>
    </row>
    <row r="6799" spans="1:16" x14ac:dyDescent="0.25">
      <c r="A6799" s="231" t="s">
        <v>814</v>
      </c>
      <c r="B6799" s="232" t="s">
        <v>4875</v>
      </c>
      <c r="C6799" s="233">
        <v>72961</v>
      </c>
      <c r="D6799" s="233">
        <v>83822</v>
      </c>
      <c r="E6799" s="233">
        <v>95878</v>
      </c>
      <c r="F6799" s="233">
        <v>100906</v>
      </c>
      <c r="G6799" s="233">
        <v>166606</v>
      </c>
      <c r="H6799" s="233">
        <v>164797</v>
      </c>
      <c r="I6799" s="233">
        <v>209558</v>
      </c>
      <c r="J6799" s="233">
        <v>319113</v>
      </c>
      <c r="K6799" s="233">
        <v>192832</v>
      </c>
      <c r="L6799" s="233">
        <v>236538</v>
      </c>
      <c r="M6799" s="233">
        <v>217064</v>
      </c>
      <c r="N6799" s="233">
        <v>285427</v>
      </c>
      <c r="O6799" s="233">
        <v>247335</v>
      </c>
      <c r="P6799" s="234">
        <v>200395</v>
      </c>
    </row>
    <row r="6800" spans="1:16" x14ac:dyDescent="0.25">
      <c r="A6800" s="231" t="s">
        <v>745</v>
      </c>
      <c r="B6800" s="232" t="s">
        <v>4877</v>
      </c>
      <c r="C6800" s="233">
        <v>234060</v>
      </c>
      <c r="D6800" s="233">
        <v>302844</v>
      </c>
      <c r="E6800" s="233">
        <v>375043</v>
      </c>
      <c r="F6800" s="233">
        <v>447115</v>
      </c>
      <c r="G6800" s="233">
        <v>697472</v>
      </c>
      <c r="H6800" s="233">
        <v>1023142</v>
      </c>
      <c r="I6800" s="233">
        <v>1382220</v>
      </c>
      <c r="J6800" s="233">
        <v>1781153</v>
      </c>
      <c r="K6800" s="233">
        <v>798165</v>
      </c>
      <c r="L6800" s="233">
        <v>799236</v>
      </c>
      <c r="M6800" s="233">
        <v>963175</v>
      </c>
      <c r="N6800" s="233">
        <v>1121752</v>
      </c>
      <c r="O6800" s="233">
        <v>1160677</v>
      </c>
      <c r="P6800" s="234">
        <v>1085978</v>
      </c>
    </row>
    <row r="6801" spans="1:16" x14ac:dyDescent="0.25">
      <c r="A6801" s="231" t="s">
        <v>205</v>
      </c>
      <c r="B6801" s="232" t="s">
        <v>4878</v>
      </c>
      <c r="C6801" s="233">
        <v>1984039</v>
      </c>
      <c r="D6801" s="233">
        <v>1977636</v>
      </c>
      <c r="E6801" s="233">
        <v>2300771</v>
      </c>
      <c r="F6801" s="233">
        <v>2730302</v>
      </c>
      <c r="G6801" s="233">
        <v>3300122</v>
      </c>
      <c r="H6801" s="233">
        <v>4311714</v>
      </c>
      <c r="I6801" s="233">
        <v>5593809</v>
      </c>
      <c r="J6801" s="233">
        <v>7056345</v>
      </c>
      <c r="K6801" s="233">
        <v>5499806</v>
      </c>
      <c r="L6801" s="233">
        <v>5426202</v>
      </c>
      <c r="M6801" s="233">
        <v>6990323</v>
      </c>
      <c r="N6801" s="233">
        <v>6299182</v>
      </c>
      <c r="O6801" s="233">
        <v>6406080</v>
      </c>
      <c r="P6801" s="234">
        <v>6022003</v>
      </c>
    </row>
    <row r="6802" spans="1:16" x14ac:dyDescent="0.25">
      <c r="A6802" s="231" t="s">
        <v>725</v>
      </c>
      <c r="B6802" s="232" t="s">
        <v>6402</v>
      </c>
      <c r="C6802" s="233">
        <v>557958</v>
      </c>
      <c r="D6802" s="233">
        <v>495455</v>
      </c>
      <c r="E6802" s="233">
        <v>1258453</v>
      </c>
      <c r="F6802" s="233">
        <v>1552356</v>
      </c>
      <c r="G6802" s="233">
        <v>1486010</v>
      </c>
      <c r="H6802" s="233">
        <v>1517463</v>
      </c>
      <c r="I6802" s="233">
        <v>2483677</v>
      </c>
      <c r="J6802" s="233">
        <v>3941936</v>
      </c>
      <c r="K6802" s="233">
        <v>2008898</v>
      </c>
      <c r="L6802" s="233">
        <v>2935279</v>
      </c>
      <c r="M6802" s="233">
        <v>3603263</v>
      </c>
      <c r="N6802" s="233">
        <v>4564345</v>
      </c>
      <c r="O6802" s="233">
        <v>4440235</v>
      </c>
      <c r="P6802" s="234">
        <v>3646015</v>
      </c>
    </row>
    <row r="6803" spans="1:16" x14ac:dyDescent="0.25">
      <c r="A6803" s="231" t="s">
        <v>673</v>
      </c>
      <c r="B6803" s="232" t="s">
        <v>6403</v>
      </c>
      <c r="C6803" s="233">
        <v>2315532</v>
      </c>
      <c r="D6803" s="233">
        <v>2449472</v>
      </c>
      <c r="E6803" s="233">
        <v>2865324</v>
      </c>
      <c r="F6803" s="233">
        <v>3711502</v>
      </c>
      <c r="G6803" s="233">
        <v>4203308</v>
      </c>
      <c r="H6803" s="233">
        <v>4744195</v>
      </c>
      <c r="I6803" s="233">
        <v>5509169</v>
      </c>
      <c r="J6803" s="233">
        <v>6005524</v>
      </c>
      <c r="K6803" s="233">
        <v>2839806</v>
      </c>
      <c r="L6803" s="233">
        <v>3647221</v>
      </c>
      <c r="M6803" s="233">
        <v>4995119</v>
      </c>
      <c r="N6803" s="233">
        <v>4906890</v>
      </c>
      <c r="O6803" s="233">
        <v>4998820</v>
      </c>
      <c r="P6803" s="234">
        <v>4752145</v>
      </c>
    </row>
    <row r="6804" spans="1:16" x14ac:dyDescent="0.25">
      <c r="A6804" s="231" t="s">
        <v>583</v>
      </c>
      <c r="B6804" s="232" t="s">
        <v>5005</v>
      </c>
      <c r="C6804" s="233">
        <v>2409146</v>
      </c>
      <c r="D6804" s="233">
        <v>2596447</v>
      </c>
      <c r="E6804" s="233">
        <v>3186799</v>
      </c>
      <c r="F6804" s="233">
        <v>3866992</v>
      </c>
      <c r="G6804" s="233">
        <v>4127332</v>
      </c>
      <c r="H6804" s="233">
        <v>4705790</v>
      </c>
      <c r="I6804" s="233">
        <v>5528803</v>
      </c>
      <c r="J6804" s="233">
        <v>5464646</v>
      </c>
      <c r="K6804" s="233">
        <v>4616029</v>
      </c>
      <c r="L6804" s="233">
        <v>5479907</v>
      </c>
      <c r="M6804" s="233">
        <v>6022723</v>
      </c>
      <c r="N6804" s="233">
        <v>6160984</v>
      </c>
      <c r="O6804" s="233">
        <v>6552315</v>
      </c>
      <c r="P6804" s="234">
        <v>6793141</v>
      </c>
    </row>
    <row r="6805" spans="1:16" x14ac:dyDescent="0.25">
      <c r="A6805" s="231" t="s">
        <v>2008</v>
      </c>
      <c r="B6805" s="232" t="s">
        <v>6317</v>
      </c>
      <c r="C6805" s="233">
        <v>2185863</v>
      </c>
      <c r="D6805" s="233">
        <v>2408792</v>
      </c>
      <c r="E6805" s="233">
        <v>2575003</v>
      </c>
      <c r="F6805" s="233">
        <v>2763421</v>
      </c>
      <c r="G6805" s="233">
        <v>2834386</v>
      </c>
      <c r="H6805" s="233">
        <v>3024650</v>
      </c>
      <c r="I6805" s="233">
        <v>3280062</v>
      </c>
      <c r="J6805" s="233">
        <v>3229627</v>
      </c>
      <c r="K6805" s="233">
        <v>2203009</v>
      </c>
      <c r="L6805" s="233">
        <v>2669486</v>
      </c>
      <c r="M6805" s="233">
        <v>2824119</v>
      </c>
      <c r="N6805" s="233">
        <v>2768361</v>
      </c>
      <c r="O6805" s="233">
        <v>2720336</v>
      </c>
      <c r="P6805" s="234">
        <v>2772528</v>
      </c>
    </row>
    <row r="6806" spans="1:16" x14ac:dyDescent="0.25">
      <c r="A6806" s="231" t="s">
        <v>53</v>
      </c>
      <c r="B6806" s="232" t="s">
        <v>3479</v>
      </c>
      <c r="C6806" s="233">
        <v>26943849</v>
      </c>
      <c r="D6806" s="233">
        <v>30882176</v>
      </c>
      <c r="E6806" s="233">
        <v>34433122</v>
      </c>
      <c r="F6806" s="233">
        <v>39338313</v>
      </c>
      <c r="G6806" s="233">
        <v>42029884</v>
      </c>
      <c r="H6806" s="233">
        <v>44855709</v>
      </c>
      <c r="I6806" s="233">
        <v>49226160</v>
      </c>
      <c r="J6806" s="233">
        <v>48835390</v>
      </c>
      <c r="K6806" s="233">
        <v>35519596</v>
      </c>
      <c r="L6806" s="233">
        <v>47282753</v>
      </c>
      <c r="M6806" s="233">
        <v>54664588</v>
      </c>
      <c r="N6806" s="233">
        <v>56114092</v>
      </c>
      <c r="O6806" s="233">
        <v>60803340</v>
      </c>
      <c r="P6806" s="234">
        <v>63604267</v>
      </c>
    </row>
    <row r="6807" spans="1:16" x14ac:dyDescent="0.25">
      <c r="A6807" s="231" t="s">
        <v>5001</v>
      </c>
      <c r="B6807" s="232" t="s">
        <v>5002</v>
      </c>
      <c r="C6807" s="233"/>
      <c r="D6807" s="233"/>
      <c r="E6807" s="233"/>
      <c r="F6807" s="233"/>
      <c r="G6807" s="233"/>
      <c r="H6807" s="233"/>
      <c r="I6807" s="233">
        <v>20453795</v>
      </c>
      <c r="J6807" s="233">
        <v>24238974</v>
      </c>
      <c r="K6807" s="233">
        <v>19055050</v>
      </c>
      <c r="L6807" s="233">
        <v>24680329</v>
      </c>
      <c r="M6807" s="233">
        <v>28203836</v>
      </c>
      <c r="N6807" s="233">
        <v>27168882</v>
      </c>
      <c r="O6807" s="233">
        <v>29209542</v>
      </c>
      <c r="P6807" s="234">
        <v>30314811</v>
      </c>
    </row>
    <row r="6808" spans="1:16" x14ac:dyDescent="0.25">
      <c r="A6808" s="231" t="s">
        <v>3215</v>
      </c>
      <c r="B6808" s="232" t="s">
        <v>6318</v>
      </c>
      <c r="C6808" s="233">
        <v>2326182</v>
      </c>
      <c r="D6808" s="233">
        <v>2592171</v>
      </c>
      <c r="E6808" s="233">
        <v>3344506</v>
      </c>
      <c r="F6808" s="233">
        <v>4224983</v>
      </c>
      <c r="G6808" s="233">
        <v>4591753</v>
      </c>
      <c r="H6808" s="233">
        <v>4873099</v>
      </c>
      <c r="I6808" s="233">
        <v>78678</v>
      </c>
      <c r="J6808" s="233">
        <v>38809</v>
      </c>
      <c r="K6808" s="233">
        <v>30027</v>
      </c>
      <c r="L6808" s="233">
        <v>10358</v>
      </c>
      <c r="M6808" s="233">
        <v>980</v>
      </c>
      <c r="N6808" s="233">
        <v>6297</v>
      </c>
      <c r="O6808" s="233">
        <v>10038</v>
      </c>
      <c r="P6808" s="234">
        <v>11569</v>
      </c>
    </row>
    <row r="6809" spans="1:16" x14ac:dyDescent="0.25">
      <c r="A6809" s="231" t="s">
        <v>3195</v>
      </c>
      <c r="B6809" s="232" t="s">
        <v>6319</v>
      </c>
      <c r="C6809" s="233">
        <v>8606045</v>
      </c>
      <c r="D6809" s="233">
        <v>9975185</v>
      </c>
      <c r="E6809" s="233">
        <v>11603211</v>
      </c>
      <c r="F6809" s="233">
        <v>13749494</v>
      </c>
      <c r="G6809" s="233">
        <v>14805161</v>
      </c>
      <c r="H6809" s="233">
        <v>16173781</v>
      </c>
      <c r="I6809" s="233">
        <v>1509061</v>
      </c>
      <c r="J6809" s="233">
        <v>859370</v>
      </c>
      <c r="K6809" s="233">
        <v>487639</v>
      </c>
      <c r="L6809" s="233">
        <v>305098</v>
      </c>
      <c r="M6809" s="233">
        <v>750485</v>
      </c>
      <c r="N6809" s="233">
        <v>100105</v>
      </c>
      <c r="O6809" s="233">
        <v>308475</v>
      </c>
      <c r="P6809" s="234">
        <v>95193</v>
      </c>
    </row>
    <row r="6810" spans="1:16" x14ac:dyDescent="0.25">
      <c r="A6810" s="231" t="s">
        <v>383</v>
      </c>
      <c r="B6810" s="232" t="s">
        <v>4995</v>
      </c>
      <c r="C6810" s="233">
        <v>15846254</v>
      </c>
      <c r="D6810" s="233">
        <v>17271550</v>
      </c>
      <c r="E6810" s="233">
        <v>19794005</v>
      </c>
      <c r="F6810" s="233">
        <v>23633601</v>
      </c>
      <c r="G6810" s="233">
        <v>25134891</v>
      </c>
      <c r="H6810" s="233">
        <v>27695989</v>
      </c>
      <c r="I6810" s="233">
        <v>36437323</v>
      </c>
      <c r="J6810" s="233">
        <v>39021361</v>
      </c>
      <c r="K6810" s="233">
        <v>29612909</v>
      </c>
      <c r="L6810" s="233">
        <v>42267358</v>
      </c>
      <c r="M6810" s="233">
        <v>50469814</v>
      </c>
      <c r="N6810" s="233">
        <v>53675882</v>
      </c>
      <c r="O6810" s="233">
        <v>57398679</v>
      </c>
      <c r="P6810" s="234">
        <v>59074773</v>
      </c>
    </row>
    <row r="6811" spans="1:16" x14ac:dyDescent="0.25">
      <c r="A6811" s="231" t="s">
        <v>121</v>
      </c>
      <c r="B6811" s="232" t="s">
        <v>4996</v>
      </c>
      <c r="C6811" s="233">
        <v>3021736</v>
      </c>
      <c r="D6811" s="233">
        <v>2899179</v>
      </c>
      <c r="E6811" s="233">
        <v>2939265</v>
      </c>
      <c r="F6811" s="233">
        <v>3661863</v>
      </c>
      <c r="G6811" s="233">
        <v>4118236</v>
      </c>
      <c r="H6811" s="233">
        <v>4752822</v>
      </c>
      <c r="I6811" s="233">
        <v>14264152</v>
      </c>
      <c r="J6811" s="233">
        <v>15882958</v>
      </c>
      <c r="K6811" s="233">
        <v>10946688</v>
      </c>
      <c r="L6811" s="233">
        <v>15934972</v>
      </c>
      <c r="M6811" s="233">
        <v>20149860</v>
      </c>
      <c r="N6811" s="233">
        <v>20946773</v>
      </c>
      <c r="O6811" s="233">
        <v>21689078</v>
      </c>
      <c r="P6811" s="234">
        <v>22357115</v>
      </c>
    </row>
    <row r="6812" spans="1:16" x14ac:dyDescent="0.25">
      <c r="A6812" s="231" t="s">
        <v>3209</v>
      </c>
      <c r="B6812" s="232" t="s">
        <v>6320</v>
      </c>
      <c r="C6812" s="233">
        <v>2487116</v>
      </c>
      <c r="D6812" s="233">
        <v>2653085</v>
      </c>
      <c r="E6812" s="233">
        <v>3141284</v>
      </c>
      <c r="F6812" s="233">
        <v>3839122</v>
      </c>
      <c r="G6812" s="233">
        <v>4163800</v>
      </c>
      <c r="H6812" s="233">
        <v>5020469</v>
      </c>
      <c r="I6812" s="233">
        <v>182420</v>
      </c>
      <c r="J6812" s="233">
        <v>30494</v>
      </c>
      <c r="K6812" s="233">
        <v>1421</v>
      </c>
      <c r="L6812" s="233">
        <v>1234</v>
      </c>
      <c r="M6812" s="233">
        <v>170</v>
      </c>
      <c r="N6812" s="233">
        <v>475</v>
      </c>
      <c r="O6812" s="233">
        <v>249</v>
      </c>
      <c r="P6812" s="234">
        <v>197</v>
      </c>
    </row>
    <row r="6813" spans="1:16" x14ac:dyDescent="0.25">
      <c r="A6813" s="231" t="s">
        <v>172</v>
      </c>
      <c r="B6813" s="232" t="s">
        <v>4997</v>
      </c>
      <c r="C6813" s="233">
        <v>6210005</v>
      </c>
      <c r="D6813" s="233">
        <v>6686820</v>
      </c>
      <c r="E6813" s="233">
        <v>8200752</v>
      </c>
      <c r="F6813" s="233">
        <v>9972590</v>
      </c>
      <c r="G6813" s="233">
        <v>11320095</v>
      </c>
      <c r="H6813" s="233">
        <v>12701916</v>
      </c>
      <c r="I6813" s="233">
        <v>14954018</v>
      </c>
      <c r="J6813" s="233">
        <v>15206310</v>
      </c>
      <c r="K6813" s="233">
        <v>10003549</v>
      </c>
      <c r="L6813" s="233">
        <v>13779223</v>
      </c>
      <c r="M6813" s="233">
        <v>17236149</v>
      </c>
      <c r="N6813" s="233">
        <v>17193699</v>
      </c>
      <c r="O6813" s="233">
        <v>17969101</v>
      </c>
      <c r="P6813" s="234">
        <v>18778489</v>
      </c>
    </row>
    <row r="6814" spans="1:16" x14ac:dyDescent="0.25">
      <c r="A6814" s="231" t="s">
        <v>117</v>
      </c>
      <c r="B6814" s="232" t="s">
        <v>4998</v>
      </c>
      <c r="C6814" s="233">
        <v>2285160</v>
      </c>
      <c r="D6814" s="233">
        <v>2652835</v>
      </c>
      <c r="E6814" s="233">
        <v>3325826</v>
      </c>
      <c r="F6814" s="233">
        <v>3964319</v>
      </c>
      <c r="G6814" s="233">
        <v>4178125</v>
      </c>
      <c r="H6814" s="233">
        <v>4569835</v>
      </c>
      <c r="I6814" s="233">
        <v>9311936</v>
      </c>
      <c r="J6814" s="233">
        <v>10528107</v>
      </c>
      <c r="K6814" s="233">
        <v>8263321</v>
      </c>
      <c r="L6814" s="233">
        <v>11544279</v>
      </c>
      <c r="M6814" s="233">
        <v>13879186</v>
      </c>
      <c r="N6814" s="233">
        <v>14602791</v>
      </c>
      <c r="O6814" s="233">
        <v>15759799</v>
      </c>
      <c r="P6814" s="234">
        <v>16565865</v>
      </c>
    </row>
    <row r="6815" spans="1:16" x14ac:dyDescent="0.25">
      <c r="A6815" s="231" t="s">
        <v>359</v>
      </c>
      <c r="B6815" s="232" t="s">
        <v>4999</v>
      </c>
      <c r="C6815" s="233">
        <v>2201756</v>
      </c>
      <c r="D6815" s="233">
        <v>2390357</v>
      </c>
      <c r="E6815" s="233">
        <v>2886801</v>
      </c>
      <c r="F6815" s="233">
        <v>3399194</v>
      </c>
      <c r="G6815" s="233">
        <v>3693400</v>
      </c>
      <c r="H6815" s="233">
        <v>4285234</v>
      </c>
      <c r="I6815" s="233">
        <v>6056843</v>
      </c>
      <c r="J6815" s="233">
        <v>6277181</v>
      </c>
      <c r="K6815" s="233">
        <v>4520944</v>
      </c>
      <c r="L6815" s="233">
        <v>5876146</v>
      </c>
      <c r="M6815" s="233">
        <v>6752526</v>
      </c>
      <c r="N6815" s="233">
        <v>6556056</v>
      </c>
      <c r="O6815" s="233">
        <v>6680517</v>
      </c>
      <c r="P6815" s="234">
        <v>6844944</v>
      </c>
    </row>
    <row r="6816" spans="1:16" x14ac:dyDescent="0.25">
      <c r="A6816" s="231" t="s">
        <v>89</v>
      </c>
      <c r="B6816" s="232" t="s">
        <v>5000</v>
      </c>
      <c r="C6816" s="233">
        <v>2590292</v>
      </c>
      <c r="D6816" s="233">
        <v>2952874</v>
      </c>
      <c r="E6816" s="233">
        <v>3223647</v>
      </c>
      <c r="F6816" s="233">
        <v>3834670</v>
      </c>
      <c r="G6816" s="233">
        <v>4051002</v>
      </c>
      <c r="H6816" s="233">
        <v>4989078</v>
      </c>
      <c r="I6816" s="233">
        <v>7368335</v>
      </c>
      <c r="J6816" s="233">
        <v>7425498</v>
      </c>
      <c r="K6816" s="233">
        <v>5212120</v>
      </c>
      <c r="L6816" s="233">
        <v>6372857</v>
      </c>
      <c r="M6816" s="233">
        <v>8137595</v>
      </c>
      <c r="N6816" s="233">
        <v>8129060</v>
      </c>
      <c r="O6816" s="233">
        <v>7787077</v>
      </c>
      <c r="P6816" s="234">
        <v>8314986</v>
      </c>
    </row>
    <row r="6817" spans="1:16" x14ac:dyDescent="0.25">
      <c r="A6817" s="231" t="s">
        <v>226</v>
      </c>
      <c r="B6817" s="232" t="s">
        <v>3552</v>
      </c>
      <c r="C6817" s="233">
        <v>2636947</v>
      </c>
      <c r="D6817" s="233">
        <v>2906187</v>
      </c>
      <c r="E6817" s="233">
        <v>3617569</v>
      </c>
      <c r="F6817" s="233">
        <v>4425841</v>
      </c>
      <c r="G6817" s="233">
        <v>4867324</v>
      </c>
      <c r="H6817" s="233">
        <v>5578910</v>
      </c>
      <c r="I6817" s="233">
        <v>7118095</v>
      </c>
      <c r="J6817" s="233">
        <v>7809812</v>
      </c>
      <c r="K6817" s="233">
        <v>6258050</v>
      </c>
      <c r="L6817" s="233">
        <v>7882747</v>
      </c>
      <c r="M6817" s="233">
        <v>8948212</v>
      </c>
      <c r="N6817" s="233">
        <v>8872951</v>
      </c>
      <c r="O6817" s="233">
        <v>9609466</v>
      </c>
      <c r="P6817" s="234">
        <v>10285174</v>
      </c>
    </row>
    <row r="6818" spans="1:16" x14ac:dyDescent="0.25">
      <c r="A6818" s="231" t="s">
        <v>311</v>
      </c>
      <c r="B6818" s="232" t="s">
        <v>3584</v>
      </c>
      <c r="C6818" s="233">
        <v>3702147</v>
      </c>
      <c r="D6818" s="233">
        <v>4464810</v>
      </c>
      <c r="E6818" s="233">
        <v>5274236</v>
      </c>
      <c r="F6818" s="233">
        <v>6444222</v>
      </c>
      <c r="G6818" s="233">
        <v>6840706</v>
      </c>
      <c r="H6818" s="233">
        <v>7442829</v>
      </c>
      <c r="I6818" s="233">
        <v>11484744</v>
      </c>
      <c r="J6818" s="233">
        <v>12109048</v>
      </c>
      <c r="K6818" s="233">
        <v>9830857</v>
      </c>
      <c r="L6818" s="233">
        <v>13401518</v>
      </c>
      <c r="M6818" s="233">
        <v>16217472</v>
      </c>
      <c r="N6818" s="233">
        <v>17057868</v>
      </c>
      <c r="O6818" s="233">
        <v>18845534</v>
      </c>
      <c r="P6818" s="234">
        <v>20011485</v>
      </c>
    </row>
    <row r="6819" spans="1:16" x14ac:dyDescent="0.25">
      <c r="A6819" s="231" t="s">
        <v>3465</v>
      </c>
      <c r="B6819" s="232" t="s">
        <v>3466</v>
      </c>
      <c r="C6819" s="233"/>
      <c r="D6819" s="233"/>
      <c r="E6819" s="233"/>
      <c r="F6819" s="233"/>
      <c r="G6819" s="233"/>
      <c r="H6819" s="233"/>
      <c r="I6819" s="233">
        <v>4047841</v>
      </c>
      <c r="J6819" s="233">
        <v>5777397</v>
      </c>
      <c r="K6819" s="233">
        <v>5104870</v>
      </c>
      <c r="L6819" s="233">
        <v>6795386</v>
      </c>
      <c r="M6819" s="233">
        <v>7207639</v>
      </c>
      <c r="N6819" s="233">
        <v>8076602</v>
      </c>
      <c r="O6819" s="233">
        <v>8899217</v>
      </c>
      <c r="P6819" s="234">
        <v>9641092</v>
      </c>
    </row>
    <row r="6820" spans="1:16" x14ac:dyDescent="0.25">
      <c r="A6820" s="231" t="s">
        <v>23</v>
      </c>
      <c r="B6820" s="232" t="s">
        <v>3475</v>
      </c>
      <c r="C6820" s="233">
        <v>49259334</v>
      </c>
      <c r="D6820" s="233">
        <v>54656226</v>
      </c>
      <c r="E6820" s="233">
        <v>65237531</v>
      </c>
      <c r="F6820" s="233">
        <v>78567934</v>
      </c>
      <c r="G6820" s="233">
        <v>88979393</v>
      </c>
      <c r="H6820" s="233">
        <v>97837868</v>
      </c>
      <c r="I6820" s="233">
        <v>92803935</v>
      </c>
      <c r="J6820" s="233">
        <v>93186848</v>
      </c>
      <c r="K6820" s="233">
        <v>67496267</v>
      </c>
      <c r="L6820" s="233">
        <v>86963106</v>
      </c>
      <c r="M6820" s="233">
        <v>99964214</v>
      </c>
      <c r="N6820" s="233">
        <v>97298522</v>
      </c>
      <c r="O6820" s="233">
        <v>96911000</v>
      </c>
      <c r="P6820" s="234">
        <v>95358753</v>
      </c>
    </row>
    <row r="6821" spans="1:16" x14ac:dyDescent="0.25">
      <c r="A6821" s="231" t="s">
        <v>2824</v>
      </c>
      <c r="B6821" s="232" t="s">
        <v>6927</v>
      </c>
      <c r="C6821" s="233">
        <v>101693</v>
      </c>
      <c r="D6821" s="233">
        <v>90232</v>
      </c>
      <c r="E6821" s="233">
        <v>81006</v>
      </c>
      <c r="F6821" s="233">
        <v>181954</v>
      </c>
      <c r="G6821" s="233">
        <v>156356</v>
      </c>
      <c r="H6821" s="233">
        <v>145282</v>
      </c>
      <c r="I6821" s="233">
        <v>223093</v>
      </c>
      <c r="J6821" s="233">
        <v>302771</v>
      </c>
      <c r="K6821" s="233">
        <v>192227</v>
      </c>
      <c r="L6821" s="233">
        <v>183906</v>
      </c>
      <c r="M6821" s="233">
        <v>208660</v>
      </c>
      <c r="N6821" s="233">
        <v>233629</v>
      </c>
      <c r="O6821" s="233">
        <v>218585</v>
      </c>
      <c r="P6821" s="234">
        <v>270176</v>
      </c>
    </row>
    <row r="6822" spans="1:16" x14ac:dyDescent="0.25">
      <c r="A6822" s="231" t="s">
        <v>883</v>
      </c>
      <c r="B6822" s="232" t="s">
        <v>6310</v>
      </c>
      <c r="C6822" s="233">
        <v>185918</v>
      </c>
      <c r="D6822" s="233">
        <v>162580</v>
      </c>
      <c r="E6822" s="233">
        <v>192063</v>
      </c>
      <c r="F6822" s="233">
        <v>257057</v>
      </c>
      <c r="G6822" s="233">
        <v>302796</v>
      </c>
      <c r="H6822" s="233">
        <v>318442</v>
      </c>
      <c r="I6822" s="233">
        <v>379612</v>
      </c>
      <c r="J6822" s="233">
        <v>499451</v>
      </c>
      <c r="K6822" s="233">
        <v>417890</v>
      </c>
      <c r="L6822" s="233">
        <v>503588</v>
      </c>
      <c r="M6822" s="233">
        <v>533349</v>
      </c>
      <c r="N6822" s="233">
        <v>615771</v>
      </c>
      <c r="O6822" s="233">
        <v>541292</v>
      </c>
      <c r="P6822" s="234">
        <v>430385</v>
      </c>
    </row>
    <row r="6823" spans="1:16" x14ac:dyDescent="0.25">
      <c r="A6823" s="231" t="s">
        <v>440</v>
      </c>
      <c r="B6823" s="232" t="s">
        <v>10064</v>
      </c>
      <c r="C6823" s="233">
        <v>2936127</v>
      </c>
      <c r="D6823" s="233">
        <v>2770284</v>
      </c>
      <c r="E6823" s="233">
        <v>3334361</v>
      </c>
      <c r="F6823" s="233">
        <v>4239227</v>
      </c>
      <c r="G6823" s="233">
        <v>5106045</v>
      </c>
      <c r="H6823" s="233">
        <v>6098967</v>
      </c>
      <c r="I6823" s="233">
        <v>6691881</v>
      </c>
      <c r="J6823" s="233">
        <v>7963430</v>
      </c>
      <c r="K6823" s="233">
        <v>5652247</v>
      </c>
      <c r="L6823" s="233">
        <v>6973083</v>
      </c>
      <c r="M6823" s="233">
        <v>9083673</v>
      </c>
      <c r="N6823" s="233">
        <v>8877655</v>
      </c>
      <c r="O6823" s="233">
        <v>9336607</v>
      </c>
      <c r="P6823" s="234">
        <v>9102362</v>
      </c>
    </row>
    <row r="6824" spans="1:16" x14ac:dyDescent="0.25">
      <c r="A6824" s="231" t="s">
        <v>1514</v>
      </c>
      <c r="B6824" s="232" t="s">
        <v>10065</v>
      </c>
      <c r="C6824" s="233">
        <v>2158511</v>
      </c>
      <c r="D6824" s="233">
        <v>2009078</v>
      </c>
      <c r="E6824" s="233">
        <v>2390840</v>
      </c>
      <c r="F6824" s="233">
        <v>3007227</v>
      </c>
      <c r="G6824" s="233">
        <v>3282633</v>
      </c>
      <c r="H6824" s="233">
        <v>3617953</v>
      </c>
      <c r="I6824" s="233">
        <v>3777446</v>
      </c>
      <c r="J6824" s="233">
        <v>3989420</v>
      </c>
      <c r="K6824" s="233">
        <v>2336419</v>
      </c>
      <c r="L6824" s="233">
        <v>2212392</v>
      </c>
      <c r="M6824" s="233">
        <v>2543698</v>
      </c>
      <c r="N6824" s="233">
        <v>2574286</v>
      </c>
      <c r="O6824" s="233">
        <v>2457202</v>
      </c>
      <c r="P6824" s="234">
        <v>2212462</v>
      </c>
    </row>
    <row r="6825" spans="1:16" x14ac:dyDescent="0.25">
      <c r="A6825" s="231" t="s">
        <v>7566</v>
      </c>
      <c r="B6825" s="232" t="s">
        <v>7567</v>
      </c>
      <c r="C6825" s="233">
        <v>3119710</v>
      </c>
      <c r="D6825" s="233">
        <v>3639228</v>
      </c>
      <c r="E6825" s="233">
        <v>3793699</v>
      </c>
      <c r="F6825" s="233">
        <v>4435813</v>
      </c>
      <c r="G6825" s="233">
        <v>4847141</v>
      </c>
      <c r="H6825" s="233">
        <v>5751467</v>
      </c>
      <c r="I6825" s="233">
        <v>6350106</v>
      </c>
      <c r="J6825" s="233">
        <v>6701422</v>
      </c>
      <c r="K6825" s="233">
        <v>4690193</v>
      </c>
      <c r="L6825" s="233">
        <v>4760088</v>
      </c>
      <c r="M6825" s="233">
        <v>5195594</v>
      </c>
      <c r="N6825" s="233">
        <v>5040962</v>
      </c>
      <c r="O6825" s="233">
        <v>5242172</v>
      </c>
      <c r="P6825" s="234">
        <v>6027567</v>
      </c>
    </row>
    <row r="6826" spans="1:16" x14ac:dyDescent="0.25">
      <c r="A6826" s="231" t="s">
        <v>862</v>
      </c>
      <c r="B6826" s="232" t="s">
        <v>5006</v>
      </c>
      <c r="C6826" s="233">
        <v>2866275</v>
      </c>
      <c r="D6826" s="233">
        <v>3078348</v>
      </c>
      <c r="E6826" s="233">
        <v>3680096</v>
      </c>
      <c r="F6826" s="233">
        <v>4399624</v>
      </c>
      <c r="G6826" s="233">
        <v>4858638</v>
      </c>
      <c r="H6826" s="233">
        <v>5049160</v>
      </c>
      <c r="I6826" s="233">
        <v>5933270</v>
      </c>
      <c r="J6826" s="233">
        <v>7422340</v>
      </c>
      <c r="K6826" s="233">
        <v>6584771</v>
      </c>
      <c r="L6826" s="233">
        <v>7675016</v>
      </c>
      <c r="M6826" s="233">
        <v>8547155</v>
      </c>
      <c r="N6826" s="233">
        <v>9056423</v>
      </c>
      <c r="O6826" s="233">
        <v>9215891</v>
      </c>
      <c r="P6826" s="234">
        <v>9879582</v>
      </c>
    </row>
    <row r="6827" spans="1:16" x14ac:dyDescent="0.25">
      <c r="A6827" s="231" t="s">
        <v>3002</v>
      </c>
      <c r="B6827" s="232" t="s">
        <v>6311</v>
      </c>
      <c r="C6827" s="233">
        <v>2804770</v>
      </c>
      <c r="D6827" s="233">
        <v>3155326</v>
      </c>
      <c r="E6827" s="233">
        <v>3652441</v>
      </c>
      <c r="F6827" s="233">
        <v>4150487</v>
      </c>
      <c r="G6827" s="233">
        <v>4546799</v>
      </c>
      <c r="H6827" s="233">
        <v>5039573</v>
      </c>
      <c r="I6827" s="233">
        <v>5801819</v>
      </c>
      <c r="J6827" s="233">
        <v>6624690</v>
      </c>
      <c r="K6827" s="233">
        <v>5045850</v>
      </c>
      <c r="L6827" s="233">
        <v>5890530</v>
      </c>
      <c r="M6827" s="233">
        <v>7084599</v>
      </c>
      <c r="N6827" s="233">
        <v>1110808</v>
      </c>
      <c r="O6827" s="233">
        <v>45043</v>
      </c>
      <c r="P6827" s="234">
        <v>50941</v>
      </c>
    </row>
    <row r="6828" spans="1:16" x14ac:dyDescent="0.25">
      <c r="A6828" s="231" t="s">
        <v>2743</v>
      </c>
      <c r="B6828" s="232" t="s">
        <v>6312</v>
      </c>
      <c r="C6828" s="233">
        <v>260233</v>
      </c>
      <c r="D6828" s="233">
        <v>299986</v>
      </c>
      <c r="E6828" s="233">
        <v>384956</v>
      </c>
      <c r="F6828" s="233">
        <v>399744</v>
      </c>
      <c r="G6828" s="233">
        <v>514087</v>
      </c>
      <c r="H6828" s="233">
        <v>544651</v>
      </c>
      <c r="I6828" s="233">
        <v>619396</v>
      </c>
      <c r="J6828" s="233">
        <v>736444</v>
      </c>
      <c r="K6828" s="233">
        <v>669150</v>
      </c>
      <c r="L6828" s="233">
        <v>733130</v>
      </c>
      <c r="M6828" s="233">
        <v>801350</v>
      </c>
      <c r="N6828" s="233">
        <v>808942</v>
      </c>
      <c r="O6828" s="233">
        <v>861120</v>
      </c>
      <c r="P6828" s="234">
        <v>926408</v>
      </c>
    </row>
    <row r="6829" spans="1:16" x14ac:dyDescent="0.25">
      <c r="A6829" s="231" t="s">
        <v>2265</v>
      </c>
      <c r="B6829" s="232" t="s">
        <v>6313</v>
      </c>
      <c r="C6829" s="233">
        <v>575801</v>
      </c>
      <c r="D6829" s="233">
        <v>561610</v>
      </c>
      <c r="E6829" s="233">
        <v>686780</v>
      </c>
      <c r="F6829" s="233">
        <v>812243</v>
      </c>
      <c r="G6829" s="233">
        <v>850564</v>
      </c>
      <c r="H6829" s="233">
        <v>892057</v>
      </c>
      <c r="I6829" s="233">
        <v>1090051</v>
      </c>
      <c r="J6829" s="233">
        <v>1350035</v>
      </c>
      <c r="K6829" s="233">
        <v>1195946</v>
      </c>
      <c r="L6829" s="233">
        <v>1469814</v>
      </c>
      <c r="M6829" s="233">
        <v>1756766</v>
      </c>
      <c r="N6829" s="233">
        <v>2025214</v>
      </c>
      <c r="O6829" s="233">
        <v>2029577</v>
      </c>
      <c r="P6829" s="234">
        <v>2195944</v>
      </c>
    </row>
    <row r="6830" spans="1:16" x14ac:dyDescent="0.25">
      <c r="A6830" s="231" t="s">
        <v>2242</v>
      </c>
      <c r="B6830" s="232" t="s">
        <v>6315</v>
      </c>
      <c r="C6830" s="233">
        <v>184826</v>
      </c>
      <c r="D6830" s="233">
        <v>184175</v>
      </c>
      <c r="E6830" s="233">
        <v>224016</v>
      </c>
      <c r="F6830" s="233">
        <v>238296</v>
      </c>
      <c r="G6830" s="233">
        <v>265013</v>
      </c>
      <c r="H6830" s="233">
        <v>254115</v>
      </c>
      <c r="I6830" s="233">
        <v>304018</v>
      </c>
      <c r="J6830" s="233">
        <v>387705</v>
      </c>
      <c r="K6830" s="233">
        <v>342481</v>
      </c>
      <c r="L6830" s="233">
        <v>429373</v>
      </c>
      <c r="M6830" s="233">
        <v>488150</v>
      </c>
      <c r="N6830" s="233">
        <v>545605</v>
      </c>
      <c r="O6830" s="233">
        <v>545213</v>
      </c>
      <c r="P6830" s="234">
        <v>691657</v>
      </c>
    </row>
    <row r="6831" spans="1:16" x14ac:dyDescent="0.25">
      <c r="A6831" s="231" t="s">
        <v>2320</v>
      </c>
      <c r="B6831" s="232" t="s">
        <v>6316</v>
      </c>
      <c r="C6831" s="233">
        <v>286565</v>
      </c>
      <c r="D6831" s="233">
        <v>279627</v>
      </c>
      <c r="E6831" s="233">
        <v>355889</v>
      </c>
      <c r="F6831" s="233">
        <v>448955</v>
      </c>
      <c r="G6831" s="233">
        <v>460201</v>
      </c>
      <c r="H6831" s="233">
        <v>460783</v>
      </c>
      <c r="I6831" s="233">
        <v>607966</v>
      </c>
      <c r="J6831" s="233">
        <v>718446</v>
      </c>
      <c r="K6831" s="233">
        <v>590947</v>
      </c>
      <c r="L6831" s="233">
        <v>744874</v>
      </c>
      <c r="M6831" s="233">
        <v>852042</v>
      </c>
      <c r="N6831" s="233">
        <v>924665</v>
      </c>
      <c r="O6831" s="233">
        <v>868970</v>
      </c>
      <c r="P6831" s="234">
        <v>1122001</v>
      </c>
    </row>
    <row r="6832" spans="1:16" x14ac:dyDescent="0.25">
      <c r="A6832" s="231" t="s">
        <v>1063</v>
      </c>
      <c r="B6832" s="232" t="s">
        <v>4984</v>
      </c>
      <c r="C6832" s="233">
        <v>1908337</v>
      </c>
      <c r="D6832" s="233">
        <v>1998525</v>
      </c>
      <c r="E6832" s="233">
        <v>2339475</v>
      </c>
      <c r="F6832" s="233">
        <v>2822538</v>
      </c>
      <c r="G6832" s="233">
        <v>2778260</v>
      </c>
      <c r="H6832" s="233">
        <v>2879272</v>
      </c>
      <c r="I6832" s="233">
        <v>3367304</v>
      </c>
      <c r="J6832" s="233">
        <v>4100584</v>
      </c>
      <c r="K6832" s="233">
        <v>3096850</v>
      </c>
      <c r="L6832" s="233">
        <v>3623656</v>
      </c>
      <c r="M6832" s="233">
        <v>4087116</v>
      </c>
      <c r="N6832" s="233">
        <v>4481887</v>
      </c>
      <c r="O6832" s="233">
        <v>4304434</v>
      </c>
      <c r="P6832" s="234">
        <v>4582576</v>
      </c>
    </row>
    <row r="6833" spans="1:16" x14ac:dyDescent="0.25">
      <c r="A6833" s="231" t="s">
        <v>1915</v>
      </c>
      <c r="B6833" s="232" t="s">
        <v>4985</v>
      </c>
      <c r="C6833" s="233">
        <v>713776</v>
      </c>
      <c r="D6833" s="233">
        <v>758471</v>
      </c>
      <c r="E6833" s="233">
        <v>959797</v>
      </c>
      <c r="F6833" s="233">
        <v>1022525</v>
      </c>
      <c r="G6833" s="233">
        <v>1164101</v>
      </c>
      <c r="H6833" s="233">
        <v>1298176</v>
      </c>
      <c r="I6833" s="233">
        <v>1541365</v>
      </c>
      <c r="J6833" s="233">
        <v>1996016</v>
      </c>
      <c r="K6833" s="233">
        <v>1578152</v>
      </c>
      <c r="L6833" s="233">
        <v>1808400</v>
      </c>
      <c r="M6833" s="233">
        <v>1868010</v>
      </c>
      <c r="N6833" s="233">
        <v>1958175</v>
      </c>
      <c r="O6833" s="233">
        <v>2053422</v>
      </c>
      <c r="P6833" s="234">
        <v>2168323</v>
      </c>
    </row>
    <row r="6834" spans="1:16" x14ac:dyDescent="0.25">
      <c r="A6834" s="231" t="s">
        <v>692</v>
      </c>
      <c r="B6834" s="232" t="s">
        <v>6330</v>
      </c>
      <c r="C6834" s="233">
        <v>842161</v>
      </c>
      <c r="D6834" s="233">
        <v>1007750</v>
      </c>
      <c r="E6834" s="233">
        <v>1272445</v>
      </c>
      <c r="F6834" s="233">
        <v>1567314</v>
      </c>
      <c r="G6834" s="233">
        <v>1880167</v>
      </c>
      <c r="H6834" s="233">
        <v>2164521</v>
      </c>
      <c r="I6834" s="233">
        <v>2550647</v>
      </c>
      <c r="J6834" s="233">
        <v>2338596</v>
      </c>
      <c r="K6834" s="233">
        <v>1546345</v>
      </c>
      <c r="L6834" s="233">
        <v>2016664</v>
      </c>
      <c r="M6834" s="233">
        <v>2123757</v>
      </c>
      <c r="N6834" s="233">
        <v>2012664</v>
      </c>
      <c r="O6834" s="233">
        <v>2056946</v>
      </c>
      <c r="P6834" s="234">
        <v>2087985</v>
      </c>
    </row>
    <row r="6835" spans="1:16" x14ac:dyDescent="0.25">
      <c r="A6835" s="231" t="s">
        <v>243</v>
      </c>
      <c r="B6835" s="232" t="s">
        <v>3501</v>
      </c>
      <c r="C6835" s="233">
        <v>237422</v>
      </c>
      <c r="D6835" s="233">
        <v>275466</v>
      </c>
      <c r="E6835" s="233">
        <v>329529</v>
      </c>
      <c r="F6835" s="233">
        <v>447236</v>
      </c>
      <c r="G6835" s="233">
        <v>594027</v>
      </c>
      <c r="H6835" s="233">
        <v>627740</v>
      </c>
      <c r="I6835" s="233">
        <v>847746</v>
      </c>
      <c r="J6835" s="233">
        <v>916797</v>
      </c>
      <c r="K6835" s="233">
        <v>590363</v>
      </c>
      <c r="L6835" s="233">
        <v>676402</v>
      </c>
      <c r="M6835" s="233">
        <v>873787</v>
      </c>
      <c r="N6835" s="233">
        <v>1124281</v>
      </c>
      <c r="O6835" s="233">
        <v>1173319</v>
      </c>
      <c r="P6835" s="234">
        <v>1296760</v>
      </c>
    </row>
    <row r="6836" spans="1:16" x14ac:dyDescent="0.25">
      <c r="A6836" s="231" t="s">
        <v>165</v>
      </c>
      <c r="B6836" s="232" t="s">
        <v>4986</v>
      </c>
      <c r="C6836" s="233">
        <v>2622834</v>
      </c>
      <c r="D6836" s="233">
        <v>2887349</v>
      </c>
      <c r="E6836" s="233">
        <v>3644805</v>
      </c>
      <c r="F6836" s="233">
        <v>5057757</v>
      </c>
      <c r="G6836" s="233">
        <v>6143280</v>
      </c>
      <c r="H6836" s="233">
        <v>7737273</v>
      </c>
      <c r="I6836" s="233">
        <v>10097184</v>
      </c>
      <c r="J6836" s="233">
        <v>10662247</v>
      </c>
      <c r="K6836" s="233">
        <v>4546359</v>
      </c>
      <c r="L6836" s="233">
        <v>5880206</v>
      </c>
      <c r="M6836" s="233">
        <v>8867662</v>
      </c>
      <c r="N6836" s="233">
        <v>8604125</v>
      </c>
      <c r="O6836" s="233">
        <v>8601079</v>
      </c>
      <c r="P6836" s="234">
        <v>8871889</v>
      </c>
    </row>
    <row r="6837" spans="1:16" x14ac:dyDescent="0.25">
      <c r="A6837" s="231" t="s">
        <v>293</v>
      </c>
      <c r="B6837" s="232" t="s">
        <v>4987</v>
      </c>
      <c r="C6837" s="233">
        <v>424506</v>
      </c>
      <c r="D6837" s="233">
        <v>403421</v>
      </c>
      <c r="E6837" s="233">
        <v>455492</v>
      </c>
      <c r="F6837" s="233">
        <v>659649</v>
      </c>
      <c r="G6837" s="233">
        <v>742828</v>
      </c>
      <c r="H6837" s="233">
        <v>964582</v>
      </c>
      <c r="I6837" s="233">
        <v>1444573</v>
      </c>
      <c r="J6837" s="233">
        <v>1583317</v>
      </c>
      <c r="K6837" s="233">
        <v>922938</v>
      </c>
      <c r="L6837" s="233">
        <v>946032</v>
      </c>
      <c r="M6837" s="233">
        <v>1134778</v>
      </c>
      <c r="N6837" s="233">
        <v>1185397</v>
      </c>
      <c r="O6837" s="233">
        <v>1312973</v>
      </c>
      <c r="P6837" s="234">
        <v>1293202</v>
      </c>
    </row>
    <row r="6838" spans="1:16" x14ac:dyDescent="0.25">
      <c r="A6838" s="231" t="s">
        <v>426</v>
      </c>
      <c r="B6838" s="232" t="s">
        <v>4988</v>
      </c>
      <c r="C6838" s="233">
        <v>698943</v>
      </c>
      <c r="D6838" s="233">
        <v>721176</v>
      </c>
      <c r="E6838" s="233">
        <v>930723</v>
      </c>
      <c r="F6838" s="233">
        <v>1195278</v>
      </c>
      <c r="G6838" s="233">
        <v>1415464</v>
      </c>
      <c r="H6838" s="233">
        <v>1622470</v>
      </c>
      <c r="I6838" s="233">
        <v>1845116</v>
      </c>
      <c r="J6838" s="233">
        <v>2089825</v>
      </c>
      <c r="K6838" s="233">
        <v>1739081</v>
      </c>
      <c r="L6838" s="233">
        <v>2004507</v>
      </c>
      <c r="M6838" s="233">
        <v>2415941</v>
      </c>
      <c r="N6838" s="233">
        <v>2464229</v>
      </c>
      <c r="O6838" s="233">
        <v>2521091</v>
      </c>
      <c r="P6838" s="234">
        <v>2710075</v>
      </c>
    </row>
    <row r="6839" spans="1:16" x14ac:dyDescent="0.25">
      <c r="A6839" s="231" t="s">
        <v>459</v>
      </c>
      <c r="B6839" s="232" t="s">
        <v>3577</v>
      </c>
      <c r="C6839" s="233">
        <v>2439735</v>
      </c>
      <c r="D6839" s="233">
        <v>2738557</v>
      </c>
      <c r="E6839" s="233">
        <v>3241440</v>
      </c>
      <c r="F6839" s="233">
        <v>4381885</v>
      </c>
      <c r="G6839" s="233">
        <v>4759195</v>
      </c>
      <c r="H6839" s="233">
        <v>5699261</v>
      </c>
      <c r="I6839" s="233">
        <v>6981519</v>
      </c>
      <c r="J6839" s="233">
        <v>7479533</v>
      </c>
      <c r="K6839" s="233">
        <v>4010125</v>
      </c>
      <c r="L6839" s="233">
        <v>5057964</v>
      </c>
      <c r="M6839" s="233">
        <v>6741740</v>
      </c>
      <c r="N6839" s="233">
        <v>6451986</v>
      </c>
      <c r="O6839" s="233">
        <v>6850626</v>
      </c>
      <c r="P6839" s="234">
        <v>7420823</v>
      </c>
    </row>
    <row r="6840" spans="1:16" x14ac:dyDescent="0.25">
      <c r="A6840" s="231" t="s">
        <v>8470</v>
      </c>
      <c r="B6840" s="232" t="s">
        <v>8471</v>
      </c>
      <c r="C6840" s="233">
        <v>452634</v>
      </c>
      <c r="D6840" s="233">
        <v>333576</v>
      </c>
      <c r="E6840" s="233">
        <v>506646</v>
      </c>
      <c r="F6840" s="233">
        <v>559695</v>
      </c>
      <c r="G6840" s="233">
        <v>667734</v>
      </c>
      <c r="H6840" s="233">
        <v>984964</v>
      </c>
      <c r="I6840" s="233">
        <v>1089330</v>
      </c>
      <c r="J6840" s="233">
        <v>1037541</v>
      </c>
      <c r="K6840" s="233">
        <v>401636</v>
      </c>
      <c r="L6840" s="233">
        <v>462893</v>
      </c>
      <c r="M6840" s="233">
        <v>406883</v>
      </c>
      <c r="N6840" s="233">
        <v>518350</v>
      </c>
      <c r="O6840" s="233">
        <v>603467</v>
      </c>
      <c r="P6840" s="234">
        <v>955585</v>
      </c>
    </row>
    <row r="6841" spans="1:16" x14ac:dyDescent="0.25">
      <c r="A6841" s="231" t="s">
        <v>7420</v>
      </c>
      <c r="B6841" s="232" t="s">
        <v>7421</v>
      </c>
      <c r="C6841" s="233">
        <v>56805405</v>
      </c>
      <c r="D6841" s="233">
        <v>58521002</v>
      </c>
      <c r="E6841" s="233">
        <v>56162059</v>
      </c>
      <c r="F6841" s="233">
        <v>60814807</v>
      </c>
      <c r="G6841" s="233">
        <v>64637701</v>
      </c>
      <c r="H6841" s="233">
        <v>85255549</v>
      </c>
      <c r="I6841" s="233">
        <v>97238133</v>
      </c>
      <c r="J6841" s="233">
        <v>99631602</v>
      </c>
      <c r="K6841" s="233">
        <v>60417133</v>
      </c>
      <c r="L6841" s="233">
        <v>71297769</v>
      </c>
      <c r="M6841" s="233">
        <v>79847869</v>
      </c>
      <c r="N6841" s="233">
        <v>90536477</v>
      </c>
      <c r="O6841" s="233">
        <v>96168235</v>
      </c>
      <c r="P6841" s="234">
        <v>99199919</v>
      </c>
    </row>
    <row r="6842" spans="1:16" x14ac:dyDescent="0.25">
      <c r="A6842" s="231" t="s">
        <v>868</v>
      </c>
      <c r="B6842" s="232" t="s">
        <v>6333</v>
      </c>
      <c r="C6842" s="233">
        <v>1882637</v>
      </c>
      <c r="D6842" s="233">
        <v>1923693</v>
      </c>
      <c r="E6842" s="233">
        <v>1967976</v>
      </c>
      <c r="F6842" s="233">
        <v>2227747</v>
      </c>
      <c r="G6842" s="233">
        <v>2559347</v>
      </c>
      <c r="H6842" s="233">
        <v>3134238</v>
      </c>
      <c r="I6842" s="233">
        <v>3450191</v>
      </c>
      <c r="J6842" s="233">
        <v>4116290</v>
      </c>
      <c r="K6842" s="233">
        <v>2579148</v>
      </c>
      <c r="L6842" s="233">
        <v>2684425</v>
      </c>
      <c r="M6842" s="233">
        <v>3363905</v>
      </c>
      <c r="N6842" s="233">
        <v>3368289</v>
      </c>
      <c r="O6842" s="233">
        <v>3826897</v>
      </c>
      <c r="P6842" s="234">
        <v>5421328</v>
      </c>
    </row>
    <row r="6843" spans="1:16" x14ac:dyDescent="0.25">
      <c r="A6843" s="231" t="s">
        <v>50</v>
      </c>
      <c r="B6843" s="232" t="s">
        <v>3699</v>
      </c>
      <c r="C6843" s="233">
        <v>28655176</v>
      </c>
      <c r="D6843" s="233">
        <v>27241585</v>
      </c>
      <c r="E6843" s="233">
        <v>29532828</v>
      </c>
      <c r="F6843" s="233">
        <v>33628109</v>
      </c>
      <c r="G6843" s="233">
        <v>36970506</v>
      </c>
      <c r="H6843" s="233">
        <v>43572025</v>
      </c>
      <c r="I6843" s="233">
        <v>49475136</v>
      </c>
      <c r="J6843" s="233">
        <v>56169644</v>
      </c>
      <c r="K6843" s="233">
        <v>40060468</v>
      </c>
      <c r="L6843" s="233">
        <v>40557357</v>
      </c>
      <c r="M6843" s="233">
        <v>48277221</v>
      </c>
      <c r="N6843" s="233">
        <v>51733154</v>
      </c>
      <c r="O6843" s="233">
        <v>55715361</v>
      </c>
      <c r="P6843" s="234">
        <v>70156863</v>
      </c>
    </row>
    <row r="6844" spans="1:16" x14ac:dyDescent="0.25">
      <c r="A6844" s="231" t="s">
        <v>804</v>
      </c>
      <c r="B6844" s="232" t="s">
        <v>4982</v>
      </c>
      <c r="C6844" s="233">
        <v>2471976</v>
      </c>
      <c r="D6844" s="233">
        <v>2658556</v>
      </c>
      <c r="E6844" s="233">
        <v>4148965</v>
      </c>
      <c r="F6844" s="233">
        <v>3610474</v>
      </c>
      <c r="G6844" s="233">
        <v>3858108</v>
      </c>
      <c r="H6844" s="233">
        <v>4635957</v>
      </c>
      <c r="I6844" s="233">
        <v>4201617</v>
      </c>
      <c r="J6844" s="233">
        <v>4266391</v>
      </c>
      <c r="K6844" s="233">
        <v>3369077</v>
      </c>
      <c r="L6844" s="233">
        <v>3526271</v>
      </c>
      <c r="M6844" s="233">
        <v>3638077</v>
      </c>
      <c r="N6844" s="233">
        <v>3852724</v>
      </c>
      <c r="O6844" s="233">
        <v>3940631</v>
      </c>
      <c r="P6844" s="234">
        <v>3978989</v>
      </c>
    </row>
    <row r="6845" spans="1:16" x14ac:dyDescent="0.25">
      <c r="A6845" s="231" t="s">
        <v>7264</v>
      </c>
      <c r="B6845" s="232" t="s">
        <v>7265</v>
      </c>
      <c r="C6845" s="233"/>
      <c r="D6845" s="233">
        <v>621896</v>
      </c>
      <c r="E6845" s="233">
        <v>499926</v>
      </c>
      <c r="F6845" s="233">
        <v>516989</v>
      </c>
      <c r="G6845" s="233">
        <v>654498</v>
      </c>
      <c r="H6845" s="233">
        <v>885669</v>
      </c>
      <c r="I6845" s="233">
        <v>805882</v>
      </c>
      <c r="J6845" s="233">
        <v>1178632</v>
      </c>
      <c r="K6845" s="233">
        <v>532105</v>
      </c>
      <c r="L6845" s="233">
        <v>656395</v>
      </c>
      <c r="M6845" s="233">
        <v>1010998</v>
      </c>
      <c r="N6845" s="233">
        <v>1082525</v>
      </c>
      <c r="O6845" s="233">
        <v>1317287</v>
      </c>
      <c r="P6845" s="234">
        <v>989468</v>
      </c>
    </row>
    <row r="6846" spans="1:16" x14ac:dyDescent="0.25">
      <c r="A6846" s="231" t="s">
        <v>881</v>
      </c>
      <c r="B6846" s="232" t="s">
        <v>4991</v>
      </c>
      <c r="C6846" s="233">
        <v>1065975</v>
      </c>
      <c r="D6846" s="233">
        <v>1158914</v>
      </c>
      <c r="E6846" s="233">
        <v>1223144</v>
      </c>
      <c r="F6846" s="233">
        <v>1580798</v>
      </c>
      <c r="G6846" s="233">
        <v>1829498</v>
      </c>
      <c r="H6846" s="233">
        <v>2038156</v>
      </c>
      <c r="I6846" s="233">
        <v>2730382</v>
      </c>
      <c r="J6846" s="233">
        <v>2968962</v>
      </c>
      <c r="K6846" s="233">
        <v>1845544</v>
      </c>
      <c r="L6846" s="233">
        <v>2091966</v>
      </c>
      <c r="M6846" s="233">
        <v>2591850</v>
      </c>
      <c r="N6846" s="233">
        <v>2548844</v>
      </c>
      <c r="O6846" s="233">
        <v>2459780</v>
      </c>
      <c r="P6846" s="234">
        <v>2324824</v>
      </c>
    </row>
    <row r="6847" spans="1:16" x14ac:dyDescent="0.25">
      <c r="A6847" s="231" t="s">
        <v>891</v>
      </c>
      <c r="B6847" s="232" t="s">
        <v>10066</v>
      </c>
      <c r="C6847" s="233">
        <v>4053406</v>
      </c>
      <c r="D6847" s="233">
        <v>1039858</v>
      </c>
      <c r="E6847" s="233">
        <v>1013492</v>
      </c>
      <c r="F6847" s="233">
        <v>993233</v>
      </c>
      <c r="G6847" s="233">
        <v>1027838</v>
      </c>
      <c r="H6847" s="233">
        <v>1246452</v>
      </c>
      <c r="I6847" s="233">
        <v>1380010</v>
      </c>
      <c r="J6847" s="233">
        <v>1535783</v>
      </c>
      <c r="K6847" s="233">
        <v>1515671</v>
      </c>
      <c r="L6847" s="233">
        <v>1629291</v>
      </c>
      <c r="M6847" s="233">
        <v>1708617</v>
      </c>
      <c r="N6847" s="233">
        <v>1782239</v>
      </c>
      <c r="O6847" s="233">
        <v>1564703</v>
      </c>
      <c r="P6847" s="234">
        <v>1586166</v>
      </c>
    </row>
    <row r="6848" spans="1:16" x14ac:dyDescent="0.25">
      <c r="A6848" s="231" t="s">
        <v>1896</v>
      </c>
      <c r="B6848" s="232" t="s">
        <v>4993</v>
      </c>
      <c r="C6848" s="233">
        <v>1644376</v>
      </c>
      <c r="D6848" s="233">
        <v>1823961</v>
      </c>
      <c r="E6848" s="233">
        <v>2038444</v>
      </c>
      <c r="F6848" s="233">
        <v>2618176</v>
      </c>
      <c r="G6848" s="233">
        <v>3021273</v>
      </c>
      <c r="H6848" s="233">
        <v>3440002</v>
      </c>
      <c r="I6848" s="233">
        <v>3897042</v>
      </c>
      <c r="J6848" s="233">
        <v>4317809</v>
      </c>
      <c r="K6848" s="233">
        <v>4220816</v>
      </c>
      <c r="L6848" s="233">
        <v>4622002</v>
      </c>
      <c r="M6848" s="233">
        <v>4944131</v>
      </c>
      <c r="N6848" s="233">
        <v>5011188</v>
      </c>
      <c r="O6848" s="233">
        <v>5504069</v>
      </c>
      <c r="P6848" s="234">
        <v>5521083</v>
      </c>
    </row>
    <row r="6849" spans="1:16" x14ac:dyDescent="0.25">
      <c r="A6849" s="231" t="s">
        <v>1587</v>
      </c>
      <c r="B6849" s="232" t="s">
        <v>6321</v>
      </c>
      <c r="C6849" s="233">
        <v>1391509</v>
      </c>
      <c r="D6849" s="233">
        <v>1523702</v>
      </c>
      <c r="E6849" s="233">
        <v>1795182</v>
      </c>
      <c r="F6849" s="233">
        <v>2099386</v>
      </c>
      <c r="G6849" s="233">
        <v>2445635</v>
      </c>
      <c r="H6849" s="233">
        <v>2908691</v>
      </c>
      <c r="I6849" s="233">
        <v>3331151</v>
      </c>
      <c r="J6849" s="233">
        <v>3661871</v>
      </c>
      <c r="K6849" s="233">
        <v>3628693</v>
      </c>
      <c r="L6849" s="233">
        <v>3943375</v>
      </c>
      <c r="M6849" s="233">
        <v>4199692</v>
      </c>
      <c r="N6849" s="233">
        <v>4212756</v>
      </c>
      <c r="O6849" s="233">
        <v>4651886</v>
      </c>
      <c r="P6849" s="234">
        <v>5073550</v>
      </c>
    </row>
    <row r="6850" spans="1:16" x14ac:dyDescent="0.25">
      <c r="A6850" s="231" t="s">
        <v>1604</v>
      </c>
      <c r="B6850" s="232" t="s">
        <v>10067</v>
      </c>
      <c r="C6850" s="233">
        <v>2444449</v>
      </c>
      <c r="D6850" s="233">
        <v>2628299</v>
      </c>
      <c r="E6850" s="233">
        <v>3338626</v>
      </c>
      <c r="F6850" s="233">
        <v>4733676</v>
      </c>
      <c r="G6850" s="233">
        <v>5334650</v>
      </c>
      <c r="H6850" s="233">
        <v>5884122</v>
      </c>
      <c r="I6850" s="233">
        <v>6350420</v>
      </c>
      <c r="J6850" s="233">
        <v>6429387</v>
      </c>
      <c r="K6850" s="233">
        <v>5732193</v>
      </c>
      <c r="L6850" s="233">
        <v>7768876</v>
      </c>
      <c r="M6850" s="233">
        <v>8125467</v>
      </c>
      <c r="N6850" s="233">
        <v>9095025</v>
      </c>
      <c r="O6850" s="233">
        <v>8360647</v>
      </c>
      <c r="P6850" s="234">
        <v>8592121</v>
      </c>
    </row>
    <row r="6851" spans="1:16" x14ac:dyDescent="0.25">
      <c r="A6851" s="231" t="s">
        <v>2395</v>
      </c>
      <c r="B6851" s="232" t="s">
        <v>4990</v>
      </c>
      <c r="C6851" s="233">
        <v>1128433</v>
      </c>
      <c r="D6851" s="233">
        <v>1289349</v>
      </c>
      <c r="E6851" s="233">
        <v>1700597</v>
      </c>
      <c r="F6851" s="233">
        <v>2365852</v>
      </c>
      <c r="G6851" s="233">
        <v>2758070</v>
      </c>
      <c r="H6851" s="233">
        <v>3311320</v>
      </c>
      <c r="I6851" s="233">
        <v>3837461</v>
      </c>
      <c r="J6851" s="233">
        <v>4630763</v>
      </c>
      <c r="K6851" s="233">
        <v>4092865</v>
      </c>
      <c r="L6851" s="233">
        <v>5478268</v>
      </c>
      <c r="M6851" s="233">
        <v>6876003</v>
      </c>
      <c r="N6851" s="233">
        <v>7468457</v>
      </c>
      <c r="O6851" s="233">
        <v>7006054</v>
      </c>
      <c r="P6851" s="234">
        <v>6336782</v>
      </c>
    </row>
    <row r="6852" spans="1:16" x14ac:dyDescent="0.25">
      <c r="A6852" s="231" t="s">
        <v>1754</v>
      </c>
      <c r="B6852" s="232" t="s">
        <v>6327</v>
      </c>
      <c r="C6852" s="233">
        <v>933150</v>
      </c>
      <c r="D6852" s="233">
        <v>899928</v>
      </c>
      <c r="E6852" s="233">
        <v>1138436</v>
      </c>
      <c r="F6852" s="233">
        <v>1512937</v>
      </c>
      <c r="G6852" s="233">
        <v>1563078</v>
      </c>
      <c r="H6852" s="233">
        <v>1636155</v>
      </c>
      <c r="I6852" s="233">
        <v>1659748</v>
      </c>
      <c r="J6852" s="233">
        <v>1627717</v>
      </c>
      <c r="K6852" s="233">
        <v>1270097</v>
      </c>
      <c r="L6852" s="233">
        <v>1914523</v>
      </c>
      <c r="M6852" s="233">
        <v>2162464</v>
      </c>
      <c r="N6852" s="233">
        <v>2005864</v>
      </c>
      <c r="O6852" s="233">
        <v>2374971</v>
      </c>
      <c r="P6852" s="234">
        <v>2404003</v>
      </c>
    </row>
    <row r="6853" spans="1:16" x14ac:dyDescent="0.25">
      <c r="A6853" s="231" t="s">
        <v>2434</v>
      </c>
      <c r="B6853" s="232" t="s">
        <v>4989</v>
      </c>
      <c r="C6853" s="233">
        <v>259899</v>
      </c>
      <c r="D6853" s="233">
        <v>321182</v>
      </c>
      <c r="E6853" s="233">
        <v>371158</v>
      </c>
      <c r="F6853" s="233">
        <v>499217</v>
      </c>
      <c r="G6853" s="233">
        <v>602587</v>
      </c>
      <c r="H6853" s="233">
        <v>751409</v>
      </c>
      <c r="I6853" s="233">
        <v>858722</v>
      </c>
      <c r="J6853" s="233">
        <v>906441</v>
      </c>
      <c r="K6853" s="233">
        <v>878786</v>
      </c>
      <c r="L6853" s="233">
        <v>1109069</v>
      </c>
      <c r="M6853" s="233">
        <v>1529598</v>
      </c>
      <c r="N6853" s="233">
        <v>1840285</v>
      </c>
      <c r="O6853" s="233">
        <v>2248373</v>
      </c>
      <c r="P6853" s="234">
        <v>2618266</v>
      </c>
    </row>
    <row r="6854" spans="1:16" x14ac:dyDescent="0.25">
      <c r="A6854" s="231" t="s">
        <v>1621</v>
      </c>
      <c r="B6854" s="232" t="s">
        <v>10068</v>
      </c>
      <c r="C6854" s="233">
        <v>1590631</v>
      </c>
      <c r="D6854" s="233">
        <v>1842833</v>
      </c>
      <c r="E6854" s="233">
        <v>2018783</v>
      </c>
      <c r="F6854" s="233">
        <v>2152082</v>
      </c>
      <c r="G6854" s="233">
        <v>2149195</v>
      </c>
      <c r="H6854" s="233">
        <v>2376686</v>
      </c>
      <c r="I6854" s="233">
        <v>2837782</v>
      </c>
      <c r="J6854" s="233">
        <v>3100235</v>
      </c>
      <c r="K6854" s="233">
        <v>2810927</v>
      </c>
      <c r="L6854" s="233">
        <v>3052807</v>
      </c>
      <c r="M6854" s="233">
        <v>2963954</v>
      </c>
      <c r="N6854" s="233">
        <v>2672059</v>
      </c>
      <c r="O6854" s="233">
        <v>2581048</v>
      </c>
      <c r="P6854" s="234">
        <v>2452079</v>
      </c>
    </row>
    <row r="6855" spans="1:16" x14ac:dyDescent="0.25">
      <c r="A6855" s="231" t="s">
        <v>1095</v>
      </c>
      <c r="B6855" s="232" t="s">
        <v>5038</v>
      </c>
      <c r="C6855" s="233">
        <v>1883012</v>
      </c>
      <c r="D6855" s="233">
        <v>1956252</v>
      </c>
      <c r="E6855" s="233">
        <v>2161349</v>
      </c>
      <c r="F6855" s="233">
        <v>2374237</v>
      </c>
      <c r="G6855" s="233">
        <v>2812380</v>
      </c>
      <c r="H6855" s="233">
        <v>3571794</v>
      </c>
      <c r="I6855" s="233">
        <v>4413597</v>
      </c>
      <c r="J6855" s="233">
        <v>4521828</v>
      </c>
      <c r="K6855" s="233">
        <v>3857524</v>
      </c>
      <c r="L6855" s="233">
        <v>4488540</v>
      </c>
      <c r="M6855" s="233">
        <v>5190570</v>
      </c>
      <c r="N6855" s="233">
        <v>5274108</v>
      </c>
      <c r="O6855" s="233">
        <v>5832646</v>
      </c>
      <c r="P6855" s="234">
        <v>6188669</v>
      </c>
    </row>
    <row r="6856" spans="1:16" x14ac:dyDescent="0.25">
      <c r="A6856" s="231" t="s">
        <v>1180</v>
      </c>
      <c r="B6856" s="232" t="s">
        <v>5039</v>
      </c>
      <c r="C6856" s="233">
        <v>984996</v>
      </c>
      <c r="D6856" s="233">
        <v>813060</v>
      </c>
      <c r="E6856" s="233">
        <v>911065</v>
      </c>
      <c r="F6856" s="233">
        <v>1047220</v>
      </c>
      <c r="G6856" s="233">
        <v>1113915</v>
      </c>
      <c r="H6856" s="233">
        <v>1233710</v>
      </c>
      <c r="I6856" s="233">
        <v>1391999</v>
      </c>
      <c r="J6856" s="233">
        <v>1530254</v>
      </c>
      <c r="K6856" s="233">
        <v>1498952</v>
      </c>
      <c r="L6856" s="233">
        <v>2293525</v>
      </c>
      <c r="M6856" s="233">
        <v>2541688</v>
      </c>
      <c r="N6856" s="233">
        <v>2525667</v>
      </c>
      <c r="O6856" s="233">
        <v>2760104</v>
      </c>
      <c r="P6856" s="234">
        <v>3065583</v>
      </c>
    </row>
    <row r="6857" spans="1:16" x14ac:dyDescent="0.25">
      <c r="A6857" s="231" t="s">
        <v>2371</v>
      </c>
      <c r="B6857" s="232" t="s">
        <v>10069</v>
      </c>
      <c r="C6857" s="233">
        <v>226581</v>
      </c>
      <c r="D6857" s="233">
        <v>287064</v>
      </c>
      <c r="E6857" s="233">
        <v>307508</v>
      </c>
      <c r="F6857" s="233">
        <v>306966</v>
      </c>
      <c r="G6857" s="233">
        <v>315038</v>
      </c>
      <c r="H6857" s="233">
        <v>344899</v>
      </c>
      <c r="I6857" s="233">
        <v>347073</v>
      </c>
      <c r="J6857" s="233">
        <v>381642</v>
      </c>
      <c r="K6857" s="233">
        <v>378289</v>
      </c>
      <c r="L6857" s="233">
        <v>475149</v>
      </c>
      <c r="M6857" s="233">
        <v>438323</v>
      </c>
      <c r="N6857" s="233">
        <v>436829</v>
      </c>
      <c r="O6857" s="233">
        <v>428802</v>
      </c>
      <c r="P6857" s="234">
        <v>393522</v>
      </c>
    </row>
    <row r="6858" spans="1:16" x14ac:dyDescent="0.25">
      <c r="A6858" s="231" t="s">
        <v>2521</v>
      </c>
      <c r="B6858" s="232" t="s">
        <v>6811</v>
      </c>
      <c r="C6858" s="233">
        <v>121892</v>
      </c>
      <c r="D6858" s="233">
        <v>141282</v>
      </c>
      <c r="E6858" s="233">
        <v>159003</v>
      </c>
      <c r="F6858" s="233">
        <v>164143</v>
      </c>
      <c r="G6858" s="233">
        <v>156174</v>
      </c>
      <c r="H6858" s="233">
        <v>164244</v>
      </c>
      <c r="I6858" s="233">
        <v>205232</v>
      </c>
      <c r="J6858" s="233">
        <v>224988</v>
      </c>
      <c r="K6858" s="233">
        <v>196746</v>
      </c>
      <c r="L6858" s="233">
        <v>224259</v>
      </c>
      <c r="M6858" s="233">
        <v>263064</v>
      </c>
      <c r="N6858" s="233">
        <v>236721</v>
      </c>
      <c r="O6858" s="233">
        <v>210140</v>
      </c>
      <c r="P6858" s="234">
        <v>214480</v>
      </c>
    </row>
    <row r="6859" spans="1:16" x14ac:dyDescent="0.25">
      <c r="A6859" s="231" t="s">
        <v>2661</v>
      </c>
      <c r="B6859" s="232" t="s">
        <v>6291</v>
      </c>
      <c r="C6859" s="233">
        <v>3272537</v>
      </c>
      <c r="D6859" s="233">
        <v>2864639</v>
      </c>
      <c r="E6859" s="233">
        <v>2440441</v>
      </c>
      <c r="F6859" s="233">
        <v>1837518</v>
      </c>
      <c r="G6859" s="233">
        <v>1099150</v>
      </c>
      <c r="H6859" s="233">
        <v>796028</v>
      </c>
      <c r="I6859" s="233">
        <v>528374</v>
      </c>
      <c r="J6859" s="233">
        <v>279286</v>
      </c>
      <c r="K6859" s="233">
        <v>191109</v>
      </c>
      <c r="L6859" s="233">
        <v>171835</v>
      </c>
      <c r="M6859" s="233">
        <v>146365</v>
      </c>
      <c r="N6859" s="233">
        <v>107441</v>
      </c>
      <c r="O6859" s="233">
        <v>85763</v>
      </c>
      <c r="P6859" s="234">
        <v>82122</v>
      </c>
    </row>
    <row r="6860" spans="1:16" x14ac:dyDescent="0.25">
      <c r="A6860" s="231" t="s">
        <v>1282</v>
      </c>
      <c r="B6860" s="232" t="s">
        <v>5041</v>
      </c>
      <c r="C6860" s="233">
        <v>735852</v>
      </c>
      <c r="D6860" s="233">
        <v>839501</v>
      </c>
      <c r="E6860" s="233">
        <v>796372</v>
      </c>
      <c r="F6860" s="233">
        <v>725319</v>
      </c>
      <c r="G6860" s="233">
        <v>841631</v>
      </c>
      <c r="H6860" s="233">
        <v>1141952</v>
      </c>
      <c r="I6860" s="233">
        <v>1284866</v>
      </c>
      <c r="J6860" s="233">
        <v>1089698</v>
      </c>
      <c r="K6860" s="233">
        <v>976276</v>
      </c>
      <c r="L6860" s="233">
        <v>272790</v>
      </c>
      <c r="M6860" s="233">
        <v>398136</v>
      </c>
      <c r="N6860" s="233">
        <v>765230</v>
      </c>
      <c r="O6860" s="233">
        <v>523998</v>
      </c>
      <c r="P6860" s="234">
        <v>334087</v>
      </c>
    </row>
    <row r="6861" spans="1:16" x14ac:dyDescent="0.25">
      <c r="A6861" s="231" t="s">
        <v>2258</v>
      </c>
      <c r="B6861" s="232" t="s">
        <v>6812</v>
      </c>
      <c r="C6861" s="233">
        <v>2552716</v>
      </c>
      <c r="D6861" s="233">
        <v>2477610</v>
      </c>
      <c r="E6861" s="233">
        <v>2832912</v>
      </c>
      <c r="F6861" s="233">
        <v>2769761</v>
      </c>
      <c r="G6861" s="233">
        <v>2326741</v>
      </c>
      <c r="H6861" s="233">
        <v>1967144</v>
      </c>
      <c r="I6861" s="233">
        <v>2058540</v>
      </c>
      <c r="J6861" s="233">
        <v>1777238</v>
      </c>
      <c r="K6861" s="233">
        <v>1493581</v>
      </c>
      <c r="L6861" s="233">
        <v>1689618</v>
      </c>
      <c r="M6861" s="233">
        <v>1849388</v>
      </c>
      <c r="N6861" s="233">
        <v>2936398</v>
      </c>
      <c r="O6861" s="233">
        <v>2827419</v>
      </c>
      <c r="P6861" s="234">
        <v>1378348</v>
      </c>
    </row>
    <row r="6862" spans="1:16" x14ac:dyDescent="0.25">
      <c r="A6862" s="231" t="s">
        <v>3214</v>
      </c>
      <c r="B6862" s="232" t="s">
        <v>6278</v>
      </c>
      <c r="C6862" s="233">
        <v>118382</v>
      </c>
      <c r="D6862" s="233">
        <v>106552</v>
      </c>
      <c r="E6862" s="233">
        <v>102901</v>
      </c>
      <c r="F6862" s="233">
        <v>92117</v>
      </c>
      <c r="G6862" s="233">
        <v>99415</v>
      </c>
      <c r="H6862" s="233">
        <v>131987</v>
      </c>
      <c r="I6862" s="233">
        <v>129308</v>
      </c>
      <c r="J6862" s="233">
        <v>130094</v>
      </c>
      <c r="K6862" s="233">
        <v>94003</v>
      </c>
      <c r="L6862" s="233">
        <v>76205</v>
      </c>
      <c r="M6862" s="233">
        <v>63108</v>
      </c>
      <c r="N6862" s="233">
        <v>6562</v>
      </c>
      <c r="O6862" s="233">
        <v>306</v>
      </c>
      <c r="P6862" s="234">
        <v>200</v>
      </c>
    </row>
    <row r="6863" spans="1:16" x14ac:dyDescent="0.25">
      <c r="A6863" s="231" t="s">
        <v>2170</v>
      </c>
      <c r="B6863" s="232" t="s">
        <v>5042</v>
      </c>
      <c r="C6863" s="233">
        <v>140553</v>
      </c>
      <c r="D6863" s="233">
        <v>158990</v>
      </c>
      <c r="E6863" s="233">
        <v>103363</v>
      </c>
      <c r="F6863" s="233">
        <v>147296</v>
      </c>
      <c r="G6863" s="233">
        <v>179332</v>
      </c>
      <c r="H6863" s="233">
        <v>203391</v>
      </c>
      <c r="I6863" s="233">
        <v>150354</v>
      </c>
      <c r="J6863" s="233">
        <v>128105</v>
      </c>
      <c r="K6863" s="233">
        <v>101009</v>
      </c>
      <c r="L6863" s="233">
        <v>149163</v>
      </c>
      <c r="M6863" s="233">
        <v>298866</v>
      </c>
      <c r="N6863" s="233">
        <v>283251</v>
      </c>
      <c r="O6863" s="233">
        <v>239978</v>
      </c>
      <c r="P6863" s="234">
        <v>173232</v>
      </c>
    </row>
    <row r="6864" spans="1:16" x14ac:dyDescent="0.25">
      <c r="A6864" s="231" t="s">
        <v>3196</v>
      </c>
      <c r="B6864" s="232" t="s">
        <v>6716</v>
      </c>
      <c r="C6864" s="233">
        <v>248480</v>
      </c>
      <c r="D6864" s="233">
        <v>459137</v>
      </c>
      <c r="E6864" s="233">
        <v>608829</v>
      </c>
      <c r="F6864" s="233">
        <v>620424</v>
      </c>
      <c r="G6864" s="233">
        <v>533568</v>
      </c>
      <c r="H6864" s="233">
        <v>655015</v>
      </c>
      <c r="I6864" s="233">
        <v>145101</v>
      </c>
      <c r="J6864" s="233">
        <v>28249</v>
      </c>
      <c r="K6864" s="233">
        <v>271</v>
      </c>
      <c r="L6864" s="233">
        <v>1177</v>
      </c>
      <c r="M6864" s="233">
        <v>86</v>
      </c>
      <c r="N6864" s="233">
        <v>4033</v>
      </c>
      <c r="O6864" s="233">
        <v>903</v>
      </c>
      <c r="P6864" s="234">
        <v>221</v>
      </c>
    </row>
    <row r="6865" spans="1:16" x14ac:dyDescent="0.25">
      <c r="A6865" s="231" t="s">
        <v>8400</v>
      </c>
      <c r="B6865" s="232" t="s">
        <v>8401</v>
      </c>
      <c r="C6865" s="233">
        <v>7707282</v>
      </c>
      <c r="D6865" s="233">
        <v>88142</v>
      </c>
      <c r="E6865" s="233">
        <v>74930</v>
      </c>
      <c r="F6865" s="233">
        <v>70878</v>
      </c>
      <c r="G6865" s="233">
        <v>55112</v>
      </c>
      <c r="H6865" s="233">
        <v>42038</v>
      </c>
      <c r="I6865" s="233">
        <v>23845</v>
      </c>
      <c r="J6865" s="233">
        <v>23915</v>
      </c>
      <c r="K6865" s="233">
        <v>22294</v>
      </c>
      <c r="L6865" s="233">
        <v>15</v>
      </c>
      <c r="M6865" s="233">
        <v>4</v>
      </c>
      <c r="N6865" s="233">
        <v>3</v>
      </c>
      <c r="O6865" s="233"/>
      <c r="P6865" s="234">
        <v>2</v>
      </c>
    </row>
    <row r="6866" spans="1:16" x14ac:dyDescent="0.25">
      <c r="A6866" s="231" t="s">
        <v>2919</v>
      </c>
      <c r="B6866" s="232" t="s">
        <v>6894</v>
      </c>
      <c r="C6866" s="233">
        <v>182582</v>
      </c>
      <c r="D6866" s="233">
        <v>169141</v>
      </c>
      <c r="E6866" s="233">
        <v>175712</v>
      </c>
      <c r="F6866" s="233">
        <v>222839</v>
      </c>
      <c r="G6866" s="233">
        <v>228478</v>
      </c>
      <c r="H6866" s="233">
        <v>271064</v>
      </c>
      <c r="I6866" s="233">
        <v>311972</v>
      </c>
      <c r="J6866" s="233">
        <v>338357</v>
      </c>
      <c r="K6866" s="233">
        <v>298963</v>
      </c>
      <c r="L6866" s="233">
        <v>344299</v>
      </c>
      <c r="M6866" s="233">
        <v>426234</v>
      </c>
      <c r="N6866" s="233">
        <v>475297</v>
      </c>
      <c r="O6866" s="233">
        <v>476926</v>
      </c>
      <c r="P6866" s="234">
        <v>476708</v>
      </c>
    </row>
    <row r="6867" spans="1:16" x14ac:dyDescent="0.25">
      <c r="A6867" s="231" t="s">
        <v>2003</v>
      </c>
      <c r="B6867" s="232" t="s">
        <v>5045</v>
      </c>
      <c r="C6867" s="233">
        <v>289422</v>
      </c>
      <c r="D6867" s="233">
        <v>326201</v>
      </c>
      <c r="E6867" s="233">
        <v>340790</v>
      </c>
      <c r="F6867" s="233">
        <v>431338</v>
      </c>
      <c r="G6867" s="233">
        <v>456066</v>
      </c>
      <c r="H6867" s="233">
        <v>547724</v>
      </c>
      <c r="I6867" s="233">
        <v>573125</v>
      </c>
      <c r="J6867" s="233">
        <v>583529</v>
      </c>
      <c r="K6867" s="233">
        <v>567287</v>
      </c>
      <c r="L6867" s="233">
        <v>687487</v>
      </c>
      <c r="M6867" s="233">
        <v>775427</v>
      </c>
      <c r="N6867" s="233">
        <v>809134</v>
      </c>
      <c r="O6867" s="233">
        <v>848835</v>
      </c>
      <c r="P6867" s="234">
        <v>824438</v>
      </c>
    </row>
    <row r="6868" spans="1:16" x14ac:dyDescent="0.25">
      <c r="A6868" s="231" t="s">
        <v>1551</v>
      </c>
      <c r="B6868" s="232" t="s">
        <v>5049</v>
      </c>
      <c r="C6868" s="233">
        <v>6973053</v>
      </c>
      <c r="D6868" s="233">
        <v>6655778</v>
      </c>
      <c r="E6868" s="233">
        <v>12167090</v>
      </c>
      <c r="F6868" s="233">
        <v>20260944</v>
      </c>
      <c r="G6868" s="233">
        <v>29371122</v>
      </c>
      <c r="H6868" s="233">
        <v>39908953</v>
      </c>
      <c r="I6868" s="233">
        <v>48612348</v>
      </c>
      <c r="J6868" s="233">
        <v>53217891</v>
      </c>
      <c r="K6868" s="233">
        <v>56156006</v>
      </c>
      <c r="L6868" s="233">
        <v>77059227</v>
      </c>
      <c r="M6868" s="233">
        <v>79568112</v>
      </c>
      <c r="N6868" s="233">
        <v>84172424</v>
      </c>
      <c r="O6868" s="233">
        <v>80705703</v>
      </c>
      <c r="P6868" s="234">
        <v>74154146</v>
      </c>
    </row>
    <row r="6869" spans="1:16" x14ac:dyDescent="0.25">
      <c r="A6869" s="231" t="s">
        <v>2165</v>
      </c>
      <c r="B6869" s="232" t="s">
        <v>6276</v>
      </c>
      <c r="C6869" s="233">
        <v>248403</v>
      </c>
      <c r="D6869" s="233">
        <v>247291</v>
      </c>
      <c r="E6869" s="233">
        <v>334986</v>
      </c>
      <c r="F6869" s="233">
        <v>378904</v>
      </c>
      <c r="G6869" s="233">
        <v>399620</v>
      </c>
      <c r="H6869" s="233">
        <v>353931</v>
      </c>
      <c r="I6869" s="233">
        <v>369100</v>
      </c>
      <c r="J6869" s="233">
        <v>439926</v>
      </c>
      <c r="K6869" s="233">
        <v>360935</v>
      </c>
      <c r="L6869" s="233">
        <v>350344</v>
      </c>
      <c r="M6869" s="233">
        <v>392648</v>
      </c>
      <c r="N6869" s="233">
        <v>379028</v>
      </c>
      <c r="O6869" s="233">
        <v>445958</v>
      </c>
      <c r="P6869" s="234">
        <v>450539</v>
      </c>
    </row>
    <row r="6870" spans="1:16" x14ac:dyDescent="0.25">
      <c r="A6870" s="231" t="s">
        <v>307</v>
      </c>
      <c r="B6870" s="232" t="s">
        <v>10070</v>
      </c>
      <c r="C6870" s="233">
        <v>2459735</v>
      </c>
      <c r="D6870" s="233">
        <v>2309842</v>
      </c>
      <c r="E6870" s="233">
        <v>2375228</v>
      </c>
      <c r="F6870" s="233">
        <v>2754845</v>
      </c>
      <c r="G6870" s="233">
        <v>2386320</v>
      </c>
      <c r="H6870" s="233">
        <v>2693380</v>
      </c>
      <c r="I6870" s="233">
        <v>2750168</v>
      </c>
      <c r="J6870" s="233">
        <v>2888758</v>
      </c>
      <c r="K6870" s="233">
        <v>1945817</v>
      </c>
      <c r="L6870" s="233">
        <v>1982512</v>
      </c>
      <c r="M6870" s="233">
        <v>2540383</v>
      </c>
      <c r="N6870" s="233">
        <v>2584130</v>
      </c>
      <c r="O6870" s="233">
        <v>2978655</v>
      </c>
      <c r="P6870" s="234">
        <v>2734157</v>
      </c>
    </row>
    <row r="6871" spans="1:16" x14ac:dyDescent="0.25">
      <c r="A6871" s="231" t="s">
        <v>735</v>
      </c>
      <c r="B6871" s="232" t="s">
        <v>10071</v>
      </c>
      <c r="C6871" s="233">
        <v>894614</v>
      </c>
      <c r="D6871" s="233">
        <v>983128</v>
      </c>
      <c r="E6871" s="233">
        <v>985878</v>
      </c>
      <c r="F6871" s="233">
        <v>1139827</v>
      </c>
      <c r="G6871" s="233">
        <v>1215034</v>
      </c>
      <c r="H6871" s="233">
        <v>1657049</v>
      </c>
      <c r="I6871" s="233">
        <v>1485164</v>
      </c>
      <c r="J6871" s="233">
        <v>1694064</v>
      </c>
      <c r="K6871" s="233">
        <v>1648570</v>
      </c>
      <c r="L6871" s="233">
        <v>1627631</v>
      </c>
      <c r="M6871" s="233">
        <v>1816700</v>
      </c>
      <c r="N6871" s="233">
        <v>1852125</v>
      </c>
      <c r="O6871" s="233">
        <v>1713297</v>
      </c>
      <c r="P6871" s="234">
        <v>1859009</v>
      </c>
    </row>
    <row r="6872" spans="1:16" x14ac:dyDescent="0.25">
      <c r="A6872" s="231" t="s">
        <v>7699</v>
      </c>
      <c r="B6872" s="232" t="s">
        <v>7700</v>
      </c>
      <c r="C6872" s="233">
        <v>177857</v>
      </c>
      <c r="D6872" s="233">
        <v>205021</v>
      </c>
      <c r="E6872" s="233">
        <v>260568</v>
      </c>
      <c r="F6872" s="233">
        <v>349367</v>
      </c>
      <c r="G6872" s="233">
        <v>439167</v>
      </c>
      <c r="H6872" s="233">
        <v>477444</v>
      </c>
      <c r="I6872" s="233">
        <v>532639</v>
      </c>
      <c r="J6872" s="233">
        <v>522910</v>
      </c>
      <c r="K6872" s="233">
        <v>386590</v>
      </c>
      <c r="L6872" s="233">
        <v>577862</v>
      </c>
      <c r="M6872" s="233">
        <v>596974</v>
      </c>
      <c r="N6872" s="233">
        <v>508216</v>
      </c>
      <c r="O6872" s="233">
        <v>534090</v>
      </c>
      <c r="P6872" s="234">
        <v>610940</v>
      </c>
    </row>
    <row r="6873" spans="1:16" x14ac:dyDescent="0.25">
      <c r="A6873" s="231" t="s">
        <v>2202</v>
      </c>
      <c r="B6873" s="232" t="s">
        <v>6303</v>
      </c>
      <c r="C6873" s="233">
        <v>211557</v>
      </c>
      <c r="D6873" s="233">
        <v>241990</v>
      </c>
      <c r="E6873" s="233">
        <v>292185</v>
      </c>
      <c r="F6873" s="233">
        <v>393935</v>
      </c>
      <c r="G6873" s="233">
        <v>402274</v>
      </c>
      <c r="H6873" s="233">
        <v>434412</v>
      </c>
      <c r="I6873" s="233">
        <v>482945</v>
      </c>
      <c r="J6873" s="233">
        <v>424837</v>
      </c>
      <c r="K6873" s="233">
        <v>276163</v>
      </c>
      <c r="L6873" s="233">
        <v>360599</v>
      </c>
      <c r="M6873" s="233">
        <v>429482</v>
      </c>
      <c r="N6873" s="233">
        <v>388234</v>
      </c>
      <c r="O6873" s="233">
        <v>405110</v>
      </c>
      <c r="P6873" s="234">
        <v>424961</v>
      </c>
    </row>
    <row r="6874" spans="1:16" x14ac:dyDescent="0.25">
      <c r="A6874" s="231" t="s">
        <v>361</v>
      </c>
      <c r="B6874" s="232" t="s">
        <v>5050</v>
      </c>
      <c r="C6874" s="233">
        <v>1581150</v>
      </c>
      <c r="D6874" s="233">
        <v>1539072</v>
      </c>
      <c r="E6874" s="233">
        <v>1727217</v>
      </c>
      <c r="F6874" s="233">
        <v>2190759</v>
      </c>
      <c r="G6874" s="233">
        <v>2547287</v>
      </c>
      <c r="H6874" s="233">
        <v>3264935</v>
      </c>
      <c r="I6874" s="233">
        <v>4273147</v>
      </c>
      <c r="J6874" s="233">
        <v>4835070</v>
      </c>
      <c r="K6874" s="233">
        <v>4243100</v>
      </c>
      <c r="L6874" s="233">
        <v>4729970</v>
      </c>
      <c r="M6874" s="233">
        <v>5546819</v>
      </c>
      <c r="N6874" s="233">
        <v>5834863</v>
      </c>
      <c r="O6874" s="233">
        <v>6150592</v>
      </c>
      <c r="P6874" s="234">
        <v>5604123</v>
      </c>
    </row>
    <row r="6875" spans="1:16" x14ac:dyDescent="0.25">
      <c r="A6875" s="231" t="s">
        <v>483</v>
      </c>
      <c r="B6875" s="232" t="s">
        <v>5051</v>
      </c>
      <c r="C6875" s="233">
        <v>1075414</v>
      </c>
      <c r="D6875" s="233">
        <v>1142985</v>
      </c>
      <c r="E6875" s="233">
        <v>1328686</v>
      </c>
      <c r="F6875" s="233">
        <v>1600138</v>
      </c>
      <c r="G6875" s="233">
        <v>1893362</v>
      </c>
      <c r="H6875" s="233">
        <v>2473495</v>
      </c>
      <c r="I6875" s="233">
        <v>3029745</v>
      </c>
      <c r="J6875" s="233">
        <v>3190326</v>
      </c>
      <c r="K6875" s="233">
        <v>2666874</v>
      </c>
      <c r="L6875" s="233">
        <v>3077023</v>
      </c>
      <c r="M6875" s="233">
        <v>3548215</v>
      </c>
      <c r="N6875" s="233">
        <v>3931440</v>
      </c>
      <c r="O6875" s="233">
        <v>3806500</v>
      </c>
      <c r="P6875" s="234">
        <v>3531963</v>
      </c>
    </row>
    <row r="6876" spans="1:16" x14ac:dyDescent="0.25">
      <c r="A6876" s="231" t="s">
        <v>2382</v>
      </c>
      <c r="B6876" s="232" t="s">
        <v>5052</v>
      </c>
      <c r="C6876" s="233">
        <v>184408</v>
      </c>
      <c r="D6876" s="233">
        <v>126163</v>
      </c>
      <c r="E6876" s="233">
        <v>138141</v>
      </c>
      <c r="F6876" s="233">
        <v>168444</v>
      </c>
      <c r="G6876" s="233">
        <v>171929</v>
      </c>
      <c r="H6876" s="233">
        <v>197965</v>
      </c>
      <c r="I6876" s="233">
        <v>221724</v>
      </c>
      <c r="J6876" s="233">
        <v>242585</v>
      </c>
      <c r="K6876" s="233">
        <v>187906</v>
      </c>
      <c r="L6876" s="233">
        <v>222022</v>
      </c>
      <c r="M6876" s="233">
        <v>270159</v>
      </c>
      <c r="N6876" s="233">
        <v>244511</v>
      </c>
      <c r="O6876" s="233">
        <v>242041</v>
      </c>
      <c r="P6876" s="234">
        <v>277826</v>
      </c>
    </row>
    <row r="6877" spans="1:16" x14ac:dyDescent="0.25">
      <c r="A6877" s="231" t="s">
        <v>7293</v>
      </c>
      <c r="B6877" s="232" t="s">
        <v>7294</v>
      </c>
      <c r="C6877" s="233">
        <v>101350</v>
      </c>
      <c r="D6877" s="233">
        <v>111712</v>
      </c>
      <c r="E6877" s="233">
        <v>108679</v>
      </c>
      <c r="F6877" s="233">
        <v>85981</v>
      </c>
      <c r="G6877" s="233">
        <v>75133</v>
      </c>
      <c r="H6877" s="233">
        <v>63233</v>
      </c>
      <c r="I6877" s="233">
        <v>64402</v>
      </c>
      <c r="J6877" s="233">
        <v>65494</v>
      </c>
      <c r="K6877" s="233">
        <v>41275</v>
      </c>
      <c r="L6877" s="233">
        <v>47573</v>
      </c>
      <c r="M6877" s="233">
        <v>52516</v>
      </c>
      <c r="N6877" s="233">
        <v>44481</v>
      </c>
      <c r="O6877" s="233">
        <v>53670</v>
      </c>
      <c r="P6877" s="234">
        <v>49616</v>
      </c>
    </row>
    <row r="6878" spans="1:16" x14ac:dyDescent="0.25">
      <c r="A6878" s="231" t="s">
        <v>1970</v>
      </c>
      <c r="B6878" s="232" t="s">
        <v>5054</v>
      </c>
      <c r="C6878" s="233">
        <v>313164</v>
      </c>
      <c r="D6878" s="233">
        <v>288896</v>
      </c>
      <c r="E6878" s="233">
        <v>346058</v>
      </c>
      <c r="F6878" s="233">
        <v>393138</v>
      </c>
      <c r="G6878" s="233">
        <v>465831</v>
      </c>
      <c r="H6878" s="233">
        <v>474189</v>
      </c>
      <c r="I6878" s="233">
        <v>483197</v>
      </c>
      <c r="J6878" s="233">
        <v>615462</v>
      </c>
      <c r="K6878" s="233">
        <v>360606</v>
      </c>
      <c r="L6878" s="233">
        <v>485155</v>
      </c>
      <c r="M6878" s="233">
        <v>650812</v>
      </c>
      <c r="N6878" s="233">
        <v>656667</v>
      </c>
      <c r="O6878" s="233">
        <v>627574</v>
      </c>
      <c r="P6878" s="234">
        <v>681625</v>
      </c>
    </row>
    <row r="6879" spans="1:16" x14ac:dyDescent="0.25">
      <c r="A6879" s="231" t="s">
        <v>1169</v>
      </c>
      <c r="B6879" s="232" t="s">
        <v>5055</v>
      </c>
      <c r="C6879" s="233">
        <v>394312</v>
      </c>
      <c r="D6879" s="233">
        <v>409488</v>
      </c>
      <c r="E6879" s="233">
        <v>455731</v>
      </c>
      <c r="F6879" s="233">
        <v>526707</v>
      </c>
      <c r="G6879" s="233">
        <v>620609</v>
      </c>
      <c r="H6879" s="233">
        <v>632586</v>
      </c>
      <c r="I6879" s="233">
        <v>716539</v>
      </c>
      <c r="J6879" s="233">
        <v>824096</v>
      </c>
      <c r="K6879" s="233">
        <v>611129</v>
      </c>
      <c r="L6879" s="233">
        <v>810254</v>
      </c>
      <c r="M6879" s="233">
        <v>999274</v>
      </c>
      <c r="N6879" s="233">
        <v>984184</v>
      </c>
      <c r="O6879" s="233">
        <v>996648</v>
      </c>
      <c r="P6879" s="234">
        <v>1092987</v>
      </c>
    </row>
    <row r="6880" spans="1:16" x14ac:dyDescent="0.25">
      <c r="A6880" s="231" t="s">
        <v>2375</v>
      </c>
      <c r="B6880" s="232" t="s">
        <v>6970</v>
      </c>
      <c r="C6880" s="233">
        <v>168581</v>
      </c>
      <c r="D6880" s="233">
        <v>163952</v>
      </c>
      <c r="E6880" s="233">
        <v>157932</v>
      </c>
      <c r="F6880" s="233">
        <v>186217</v>
      </c>
      <c r="G6880" s="233">
        <v>205434</v>
      </c>
      <c r="H6880" s="233">
        <v>274847</v>
      </c>
      <c r="I6880" s="233">
        <v>190624</v>
      </c>
      <c r="J6880" s="233">
        <v>141149</v>
      </c>
      <c r="K6880" s="233">
        <v>96420</v>
      </c>
      <c r="L6880" s="233">
        <v>116852</v>
      </c>
      <c r="M6880" s="233">
        <v>137069</v>
      </c>
      <c r="N6880" s="233">
        <v>128167</v>
      </c>
      <c r="O6880" s="233">
        <v>121201</v>
      </c>
      <c r="P6880" s="234">
        <v>120175</v>
      </c>
    </row>
    <row r="6881" spans="1:16" x14ac:dyDescent="0.25">
      <c r="A6881" s="231" t="s">
        <v>1644</v>
      </c>
      <c r="B6881" s="232" t="s">
        <v>5057</v>
      </c>
      <c r="C6881" s="233">
        <v>1692836</v>
      </c>
      <c r="D6881" s="233">
        <v>1881224</v>
      </c>
      <c r="E6881" s="233">
        <v>2184362</v>
      </c>
      <c r="F6881" s="233">
        <v>2572953</v>
      </c>
      <c r="G6881" s="233">
        <v>2775082</v>
      </c>
      <c r="H6881" s="233">
        <v>3037481</v>
      </c>
      <c r="I6881" s="233">
        <v>3439284</v>
      </c>
      <c r="J6881" s="233">
        <v>3750614</v>
      </c>
      <c r="K6881" s="233">
        <v>3372231</v>
      </c>
      <c r="L6881" s="233">
        <v>3829571</v>
      </c>
      <c r="M6881" s="233">
        <v>4222499</v>
      </c>
      <c r="N6881" s="233">
        <v>4398252</v>
      </c>
      <c r="O6881" s="233">
        <v>4481174</v>
      </c>
      <c r="P6881" s="234">
        <v>4512099</v>
      </c>
    </row>
    <row r="6882" spans="1:16" x14ac:dyDescent="0.25">
      <c r="A6882" s="231" t="s">
        <v>323</v>
      </c>
      <c r="B6882" s="232" t="s">
        <v>5022</v>
      </c>
      <c r="C6882" s="233">
        <v>4306233</v>
      </c>
      <c r="D6882" s="233">
        <v>4466553</v>
      </c>
      <c r="E6882" s="233">
        <v>5009794</v>
      </c>
      <c r="F6882" s="233">
        <v>5433791</v>
      </c>
      <c r="G6882" s="233">
        <v>6062382</v>
      </c>
      <c r="H6882" s="233">
        <v>6905326</v>
      </c>
      <c r="I6882" s="233">
        <v>7587646</v>
      </c>
      <c r="J6882" s="233">
        <v>8508475</v>
      </c>
      <c r="K6882" s="233">
        <v>8005494</v>
      </c>
      <c r="L6882" s="233">
        <v>8474833</v>
      </c>
      <c r="M6882" s="233">
        <v>9290464</v>
      </c>
      <c r="N6882" s="233">
        <v>9845503</v>
      </c>
      <c r="O6882" s="233">
        <v>9996255</v>
      </c>
      <c r="P6882" s="234">
        <v>10706003</v>
      </c>
    </row>
    <row r="6883" spans="1:16" x14ac:dyDescent="0.25">
      <c r="A6883" s="231" t="s">
        <v>1183</v>
      </c>
      <c r="B6883" s="232" t="s">
        <v>5024</v>
      </c>
      <c r="C6883" s="233">
        <v>1323765</v>
      </c>
      <c r="D6883" s="233">
        <v>1444883</v>
      </c>
      <c r="E6883" s="233">
        <v>1853063</v>
      </c>
      <c r="F6883" s="233">
        <v>2171844</v>
      </c>
      <c r="G6883" s="233">
        <v>2560175</v>
      </c>
      <c r="H6883" s="233">
        <v>2909854</v>
      </c>
      <c r="I6883" s="233">
        <v>3329816</v>
      </c>
      <c r="J6883" s="233">
        <v>3671987</v>
      </c>
      <c r="K6883" s="233">
        <v>3518960</v>
      </c>
      <c r="L6883" s="233">
        <v>3794561</v>
      </c>
      <c r="M6883" s="233">
        <v>4497847</v>
      </c>
      <c r="N6883" s="233">
        <v>4552242</v>
      </c>
      <c r="O6883" s="233">
        <v>5129898</v>
      </c>
      <c r="P6883" s="234">
        <v>5497918</v>
      </c>
    </row>
    <row r="6884" spans="1:16" x14ac:dyDescent="0.25">
      <c r="A6884" s="231" t="s">
        <v>1192</v>
      </c>
      <c r="B6884" s="232" t="s">
        <v>5025</v>
      </c>
      <c r="C6884" s="233">
        <v>581916</v>
      </c>
      <c r="D6884" s="233">
        <v>669958</v>
      </c>
      <c r="E6884" s="233">
        <v>760734</v>
      </c>
      <c r="F6884" s="233">
        <v>830522</v>
      </c>
      <c r="G6884" s="233">
        <v>945265</v>
      </c>
      <c r="H6884" s="233">
        <v>1069090</v>
      </c>
      <c r="I6884" s="233">
        <v>1220986</v>
      </c>
      <c r="J6884" s="233">
        <v>1420916</v>
      </c>
      <c r="K6884" s="233">
        <v>1466477</v>
      </c>
      <c r="L6884" s="233">
        <v>1590065</v>
      </c>
      <c r="M6884" s="233">
        <v>1790373</v>
      </c>
      <c r="N6884" s="233">
        <v>1852875</v>
      </c>
      <c r="O6884" s="233">
        <v>2056050</v>
      </c>
      <c r="P6884" s="234">
        <v>2289561</v>
      </c>
    </row>
    <row r="6885" spans="1:16" x14ac:dyDescent="0.25">
      <c r="A6885" s="231" t="s">
        <v>1348</v>
      </c>
      <c r="B6885" s="232" t="s">
        <v>5026</v>
      </c>
      <c r="C6885" s="233">
        <v>6566891</v>
      </c>
      <c r="D6885" s="233">
        <v>7084867</v>
      </c>
      <c r="E6885" s="233">
        <v>10126993</v>
      </c>
      <c r="F6885" s="233">
        <v>12078771</v>
      </c>
      <c r="G6885" s="233">
        <v>14360844</v>
      </c>
      <c r="H6885" s="233">
        <v>12983737</v>
      </c>
      <c r="I6885" s="233">
        <v>13810270</v>
      </c>
      <c r="J6885" s="233">
        <v>17054454</v>
      </c>
      <c r="K6885" s="233">
        <v>16918541</v>
      </c>
      <c r="L6885" s="233">
        <v>18719656</v>
      </c>
      <c r="M6885" s="233">
        <v>20540112</v>
      </c>
      <c r="N6885" s="233">
        <v>21988065</v>
      </c>
      <c r="O6885" s="233">
        <v>23488552</v>
      </c>
      <c r="P6885" s="234">
        <v>25550500</v>
      </c>
    </row>
    <row r="6886" spans="1:16" x14ac:dyDescent="0.25">
      <c r="A6886" s="231" t="s">
        <v>115</v>
      </c>
      <c r="B6886" s="232" t="s">
        <v>3576</v>
      </c>
      <c r="C6886" s="233">
        <v>13930539</v>
      </c>
      <c r="D6886" s="233">
        <v>15469974</v>
      </c>
      <c r="E6886" s="233">
        <v>18083610</v>
      </c>
      <c r="F6886" s="233">
        <v>21271285</v>
      </c>
      <c r="G6886" s="233">
        <v>23442344</v>
      </c>
      <c r="H6886" s="233">
        <v>25975518</v>
      </c>
      <c r="I6886" s="233">
        <v>29711686</v>
      </c>
      <c r="J6886" s="233">
        <v>34730513</v>
      </c>
      <c r="K6886" s="233">
        <v>34003042</v>
      </c>
      <c r="L6886" s="233">
        <v>37204594</v>
      </c>
      <c r="M6886" s="233">
        <v>41381043</v>
      </c>
      <c r="N6886" s="233">
        <v>42540563</v>
      </c>
      <c r="O6886" s="233">
        <v>45045554</v>
      </c>
      <c r="P6886" s="234">
        <v>47947499</v>
      </c>
    </row>
    <row r="6887" spans="1:16" x14ac:dyDescent="0.25">
      <c r="A6887" s="231" t="s">
        <v>1697</v>
      </c>
      <c r="B6887" s="232" t="s">
        <v>5013</v>
      </c>
      <c r="C6887" s="233">
        <v>1226016</v>
      </c>
      <c r="D6887" s="233">
        <v>1422550</v>
      </c>
      <c r="E6887" s="233">
        <v>1606883</v>
      </c>
      <c r="F6887" s="233">
        <v>1909816</v>
      </c>
      <c r="G6887" s="233">
        <v>2275641</v>
      </c>
      <c r="H6887" s="233">
        <v>2661473</v>
      </c>
      <c r="I6887" s="233">
        <v>2953824</v>
      </c>
      <c r="J6887" s="233">
        <v>3142214</v>
      </c>
      <c r="K6887" s="233">
        <v>2663657</v>
      </c>
      <c r="L6887" s="233">
        <v>3025513</v>
      </c>
      <c r="M6887" s="233">
        <v>3316454</v>
      </c>
      <c r="N6887" s="233">
        <v>3366063</v>
      </c>
      <c r="O6887" s="233">
        <v>3578507</v>
      </c>
      <c r="P6887" s="234">
        <v>3855084</v>
      </c>
    </row>
    <row r="6888" spans="1:16" x14ac:dyDescent="0.25">
      <c r="A6888" s="231" t="s">
        <v>1402</v>
      </c>
      <c r="B6888" s="232" t="s">
        <v>5014</v>
      </c>
      <c r="C6888" s="233">
        <v>1566481</v>
      </c>
      <c r="D6888" s="233">
        <v>1628200</v>
      </c>
      <c r="E6888" s="233">
        <v>1856582</v>
      </c>
      <c r="F6888" s="233">
        <v>2002748</v>
      </c>
      <c r="G6888" s="233">
        <v>2448523</v>
      </c>
      <c r="H6888" s="233">
        <v>2907570</v>
      </c>
      <c r="I6888" s="233">
        <v>3525856</v>
      </c>
      <c r="J6888" s="233">
        <v>3882476</v>
      </c>
      <c r="K6888" s="233">
        <v>4117544</v>
      </c>
      <c r="L6888" s="233">
        <v>4688478</v>
      </c>
      <c r="M6888" s="233">
        <v>4740201</v>
      </c>
      <c r="N6888" s="233">
        <v>5043911</v>
      </c>
      <c r="O6888" s="233">
        <v>5298649</v>
      </c>
      <c r="P6888" s="234">
        <v>5901434</v>
      </c>
    </row>
    <row r="6889" spans="1:16" x14ac:dyDescent="0.25">
      <c r="A6889" s="231" t="s">
        <v>6635</v>
      </c>
      <c r="B6889" s="232" t="s">
        <v>6636</v>
      </c>
      <c r="C6889" s="233">
        <v>1441496</v>
      </c>
      <c r="D6889" s="233">
        <v>5542</v>
      </c>
      <c r="E6889" s="233">
        <v>4864</v>
      </c>
      <c r="F6889" s="233">
        <v>1391</v>
      </c>
      <c r="G6889" s="233">
        <v>359</v>
      </c>
      <c r="H6889" s="233">
        <v>278</v>
      </c>
      <c r="I6889" s="233">
        <v>289</v>
      </c>
      <c r="J6889" s="233">
        <v>4</v>
      </c>
      <c r="K6889" s="233">
        <v>1</v>
      </c>
      <c r="L6889" s="233"/>
      <c r="M6889" s="233"/>
      <c r="N6889" s="233"/>
      <c r="O6889" s="233"/>
      <c r="P6889" s="234"/>
    </row>
    <row r="6890" spans="1:16" x14ac:dyDescent="0.25">
      <c r="A6890" s="231" t="s">
        <v>882</v>
      </c>
      <c r="B6890" s="232" t="s">
        <v>10072</v>
      </c>
      <c r="C6890" s="233">
        <v>1991497</v>
      </c>
      <c r="D6890" s="233">
        <v>2716065</v>
      </c>
      <c r="E6890" s="233">
        <v>3806584</v>
      </c>
      <c r="F6890" s="233">
        <v>5126866</v>
      </c>
      <c r="G6890" s="233">
        <v>5567298</v>
      </c>
      <c r="H6890" s="233">
        <v>6854176</v>
      </c>
      <c r="I6890" s="233">
        <v>7700770</v>
      </c>
      <c r="J6890" s="233">
        <v>9217375</v>
      </c>
      <c r="K6890" s="233">
        <v>9156467</v>
      </c>
      <c r="L6890" s="233">
        <v>10706379</v>
      </c>
      <c r="M6890" s="233">
        <v>11522686</v>
      </c>
      <c r="N6890" s="233">
        <v>11838134</v>
      </c>
      <c r="O6890" s="233">
        <v>11787876</v>
      </c>
      <c r="P6890" s="234">
        <v>12180532</v>
      </c>
    </row>
    <row r="6891" spans="1:16" x14ac:dyDescent="0.25">
      <c r="A6891" s="231" t="s">
        <v>1075</v>
      </c>
      <c r="B6891" s="232" t="s">
        <v>5036</v>
      </c>
      <c r="C6891" s="233">
        <v>552119</v>
      </c>
      <c r="D6891" s="233">
        <v>775942</v>
      </c>
      <c r="E6891" s="233">
        <v>922762</v>
      </c>
      <c r="F6891" s="233">
        <v>1151613</v>
      </c>
      <c r="G6891" s="233">
        <v>1337677</v>
      </c>
      <c r="H6891" s="233">
        <v>1579837</v>
      </c>
      <c r="I6891" s="233">
        <v>1983554</v>
      </c>
      <c r="J6891" s="233">
        <v>2125973</v>
      </c>
      <c r="K6891" s="233">
        <v>1854856</v>
      </c>
      <c r="L6891" s="233">
        <v>2031104</v>
      </c>
      <c r="M6891" s="233">
        <v>2353508</v>
      </c>
      <c r="N6891" s="233">
        <v>2434486</v>
      </c>
      <c r="O6891" s="233">
        <v>2424013</v>
      </c>
      <c r="P6891" s="234">
        <v>2324642</v>
      </c>
    </row>
    <row r="6892" spans="1:16" x14ac:dyDescent="0.25">
      <c r="A6892" s="231" t="s">
        <v>761</v>
      </c>
      <c r="B6892" s="232" t="s">
        <v>10073</v>
      </c>
      <c r="C6892" s="233">
        <v>2798028</v>
      </c>
      <c r="D6892" s="233">
        <v>3148338</v>
      </c>
      <c r="E6892" s="233">
        <v>4277606</v>
      </c>
      <c r="F6892" s="233">
        <v>4830230</v>
      </c>
      <c r="G6892" s="233">
        <v>5051745</v>
      </c>
      <c r="H6892" s="233">
        <v>5528739</v>
      </c>
      <c r="I6892" s="233">
        <v>5821735</v>
      </c>
      <c r="J6892" s="233">
        <v>6326512</v>
      </c>
      <c r="K6892" s="233">
        <v>6004608</v>
      </c>
      <c r="L6892" s="233">
        <v>6766604</v>
      </c>
      <c r="M6892" s="233">
        <v>7502570</v>
      </c>
      <c r="N6892" s="233">
        <v>7571434</v>
      </c>
      <c r="O6892" s="233">
        <v>7569382</v>
      </c>
      <c r="P6892" s="234">
        <v>7966265</v>
      </c>
    </row>
    <row r="6893" spans="1:16" x14ac:dyDescent="0.25">
      <c r="A6893" s="231" t="s">
        <v>374</v>
      </c>
      <c r="B6893" s="232" t="s">
        <v>5030</v>
      </c>
      <c r="C6893" s="233">
        <v>1202947</v>
      </c>
      <c r="D6893" s="233">
        <v>1234870</v>
      </c>
      <c r="E6893" s="233">
        <v>1428125</v>
      </c>
      <c r="F6893" s="233">
        <v>1696965</v>
      </c>
      <c r="G6893" s="233">
        <v>1613924</v>
      </c>
      <c r="H6893" s="233">
        <v>1917449</v>
      </c>
      <c r="I6893" s="233">
        <v>2182764</v>
      </c>
      <c r="J6893" s="233">
        <v>2734690</v>
      </c>
      <c r="K6893" s="233">
        <v>2466031</v>
      </c>
      <c r="L6893" s="233">
        <v>2616854</v>
      </c>
      <c r="M6893" s="233">
        <v>2828744</v>
      </c>
      <c r="N6893" s="233">
        <v>3657004</v>
      </c>
      <c r="O6893" s="233">
        <v>3472157</v>
      </c>
      <c r="P6893" s="234">
        <v>3327117</v>
      </c>
    </row>
    <row r="6894" spans="1:16" x14ac:dyDescent="0.25">
      <c r="A6894" s="231" t="s">
        <v>2503</v>
      </c>
      <c r="B6894" s="232" t="s">
        <v>10074</v>
      </c>
      <c r="C6894" s="233">
        <v>260304</v>
      </c>
      <c r="D6894" s="233">
        <v>284096</v>
      </c>
      <c r="E6894" s="233">
        <v>332363</v>
      </c>
      <c r="F6894" s="233">
        <v>382233</v>
      </c>
      <c r="G6894" s="233">
        <v>422222</v>
      </c>
      <c r="H6894" s="233">
        <v>502895</v>
      </c>
      <c r="I6894" s="233">
        <v>618424</v>
      </c>
      <c r="J6894" s="233">
        <v>684105</v>
      </c>
      <c r="K6894" s="233">
        <v>552940</v>
      </c>
      <c r="L6894" s="233">
        <v>598646</v>
      </c>
      <c r="M6894" s="233">
        <v>675811</v>
      </c>
      <c r="N6894" s="233">
        <v>684692</v>
      </c>
      <c r="O6894" s="233">
        <v>717101</v>
      </c>
      <c r="P6894" s="234">
        <v>752679</v>
      </c>
    </row>
    <row r="6895" spans="1:16" x14ac:dyDescent="0.25">
      <c r="A6895" s="231" t="s">
        <v>2687</v>
      </c>
      <c r="B6895" s="232" t="s">
        <v>6297</v>
      </c>
      <c r="C6895" s="233">
        <v>123913</v>
      </c>
      <c r="D6895" s="233">
        <v>114767</v>
      </c>
      <c r="E6895" s="233">
        <v>119996</v>
      </c>
      <c r="F6895" s="233">
        <v>120866</v>
      </c>
      <c r="G6895" s="233">
        <v>122478</v>
      </c>
      <c r="H6895" s="233">
        <v>122676</v>
      </c>
      <c r="I6895" s="233">
        <v>125627</v>
      </c>
      <c r="J6895" s="233">
        <v>136931</v>
      </c>
      <c r="K6895" s="233">
        <v>128917</v>
      </c>
      <c r="L6895" s="233">
        <v>153284</v>
      </c>
      <c r="M6895" s="233">
        <v>161129</v>
      </c>
      <c r="N6895" s="233">
        <v>138481</v>
      </c>
      <c r="O6895" s="233">
        <v>143633</v>
      </c>
      <c r="P6895" s="234">
        <v>143663</v>
      </c>
    </row>
    <row r="6896" spans="1:16" x14ac:dyDescent="0.25">
      <c r="A6896" s="231" t="s">
        <v>1719</v>
      </c>
      <c r="B6896" s="232" t="s">
        <v>3554</v>
      </c>
      <c r="C6896" s="233">
        <v>1023196</v>
      </c>
      <c r="D6896" s="233">
        <v>798176</v>
      </c>
      <c r="E6896" s="233">
        <v>971948</v>
      </c>
      <c r="F6896" s="233">
        <v>1089849</v>
      </c>
      <c r="G6896" s="233">
        <v>1214614</v>
      </c>
      <c r="H6896" s="233">
        <v>1445737</v>
      </c>
      <c r="I6896" s="233">
        <v>1731581</v>
      </c>
      <c r="J6896" s="233">
        <v>1913911</v>
      </c>
      <c r="K6896" s="233">
        <v>1811341</v>
      </c>
      <c r="L6896" s="233">
        <v>2186052</v>
      </c>
      <c r="M6896" s="233">
        <v>2376077</v>
      </c>
      <c r="N6896" s="233">
        <v>2194500</v>
      </c>
      <c r="O6896" s="233">
        <v>2301891</v>
      </c>
      <c r="P6896" s="234">
        <v>2537911</v>
      </c>
    </row>
    <row r="6897" spans="1:16" x14ac:dyDescent="0.25">
      <c r="A6897" s="231" t="s">
        <v>1615</v>
      </c>
      <c r="B6897" s="232" t="s">
        <v>10075</v>
      </c>
      <c r="C6897" s="233">
        <v>302004</v>
      </c>
      <c r="D6897" s="233">
        <v>328908</v>
      </c>
      <c r="E6897" s="233">
        <v>327975</v>
      </c>
      <c r="F6897" s="233">
        <v>431532</v>
      </c>
      <c r="G6897" s="233">
        <v>445210</v>
      </c>
      <c r="H6897" s="233">
        <v>489163</v>
      </c>
      <c r="I6897" s="233">
        <v>552372</v>
      </c>
      <c r="J6897" s="233">
        <v>599262</v>
      </c>
      <c r="K6897" s="233">
        <v>528319</v>
      </c>
      <c r="L6897" s="233">
        <v>607382</v>
      </c>
      <c r="M6897" s="233">
        <v>665769</v>
      </c>
      <c r="N6897" s="233">
        <v>732373</v>
      </c>
      <c r="O6897" s="233">
        <v>796427</v>
      </c>
      <c r="P6897" s="234">
        <v>950243</v>
      </c>
    </row>
    <row r="6898" spans="1:16" x14ac:dyDescent="0.25">
      <c r="A6898" s="231" t="s">
        <v>2115</v>
      </c>
      <c r="B6898" s="232" t="s">
        <v>6300</v>
      </c>
      <c r="C6898" s="233">
        <v>315772</v>
      </c>
      <c r="D6898" s="233">
        <v>332032</v>
      </c>
      <c r="E6898" s="233">
        <v>389408</v>
      </c>
      <c r="F6898" s="233">
        <v>437142</v>
      </c>
      <c r="G6898" s="233">
        <v>474398</v>
      </c>
      <c r="H6898" s="233">
        <v>540824</v>
      </c>
      <c r="I6898" s="233">
        <v>639092</v>
      </c>
      <c r="J6898" s="233">
        <v>749469</v>
      </c>
      <c r="K6898" s="233">
        <v>632721</v>
      </c>
      <c r="L6898" s="233">
        <v>860219</v>
      </c>
      <c r="M6898" s="233">
        <v>1017717</v>
      </c>
      <c r="N6898" s="233">
        <v>1070260</v>
      </c>
      <c r="O6898" s="233">
        <v>1156787</v>
      </c>
      <c r="P6898" s="234">
        <v>1511058</v>
      </c>
    </row>
    <row r="6899" spans="1:16" x14ac:dyDescent="0.25">
      <c r="A6899" s="231" t="s">
        <v>526</v>
      </c>
      <c r="B6899" s="232" t="s">
        <v>10076</v>
      </c>
      <c r="C6899" s="233">
        <v>1544547</v>
      </c>
      <c r="D6899" s="233">
        <v>1640521</v>
      </c>
      <c r="E6899" s="233">
        <v>1895443</v>
      </c>
      <c r="F6899" s="233">
        <v>2249115</v>
      </c>
      <c r="G6899" s="233">
        <v>2561098</v>
      </c>
      <c r="H6899" s="233">
        <v>2996367</v>
      </c>
      <c r="I6899" s="233">
        <v>3675433</v>
      </c>
      <c r="J6899" s="233">
        <v>4272508</v>
      </c>
      <c r="K6899" s="233">
        <v>3574855</v>
      </c>
      <c r="L6899" s="233">
        <v>4076905</v>
      </c>
      <c r="M6899" s="233">
        <v>4861064</v>
      </c>
      <c r="N6899" s="233">
        <v>4807363</v>
      </c>
      <c r="O6899" s="233">
        <v>5240623</v>
      </c>
      <c r="P6899" s="234">
        <v>5428212</v>
      </c>
    </row>
    <row r="6900" spans="1:16" x14ac:dyDescent="0.25">
      <c r="A6900" s="231" t="s">
        <v>776</v>
      </c>
      <c r="B6900" s="232" t="s">
        <v>3697</v>
      </c>
      <c r="C6900" s="233">
        <v>1685987</v>
      </c>
      <c r="D6900" s="233">
        <v>1849013</v>
      </c>
      <c r="E6900" s="233">
        <v>2246921</v>
      </c>
      <c r="F6900" s="233">
        <v>2749431</v>
      </c>
      <c r="G6900" s="233">
        <v>3267476</v>
      </c>
      <c r="H6900" s="233">
        <v>4125934</v>
      </c>
      <c r="I6900" s="233">
        <v>4899825</v>
      </c>
      <c r="J6900" s="233">
        <v>5370426</v>
      </c>
      <c r="K6900" s="233">
        <v>4380814</v>
      </c>
      <c r="L6900" s="233">
        <v>5623296</v>
      </c>
      <c r="M6900" s="233">
        <v>6600366</v>
      </c>
      <c r="N6900" s="233">
        <v>6871252</v>
      </c>
      <c r="O6900" s="233">
        <v>7430506</v>
      </c>
      <c r="P6900" s="234">
        <v>8108915</v>
      </c>
    </row>
    <row r="6901" spans="1:16" x14ac:dyDescent="0.25">
      <c r="A6901" s="231" t="s">
        <v>507</v>
      </c>
      <c r="B6901" s="232" t="s">
        <v>10077</v>
      </c>
      <c r="C6901" s="233">
        <v>1128580</v>
      </c>
      <c r="D6901" s="233">
        <v>1191955</v>
      </c>
      <c r="E6901" s="233">
        <v>1526378</v>
      </c>
      <c r="F6901" s="233">
        <v>1883442</v>
      </c>
      <c r="G6901" s="233">
        <v>1905799</v>
      </c>
      <c r="H6901" s="233">
        <v>1805453</v>
      </c>
      <c r="I6901" s="233">
        <v>2038716</v>
      </c>
      <c r="J6901" s="233">
        <v>2295465</v>
      </c>
      <c r="K6901" s="233">
        <v>1888164</v>
      </c>
      <c r="L6901" s="233">
        <v>2308528</v>
      </c>
      <c r="M6901" s="233">
        <v>2693059</v>
      </c>
      <c r="N6901" s="233">
        <v>2948430</v>
      </c>
      <c r="O6901" s="233">
        <v>3228436</v>
      </c>
      <c r="P6901" s="234">
        <v>3341945</v>
      </c>
    </row>
    <row r="6902" spans="1:16" x14ac:dyDescent="0.25">
      <c r="A6902" s="231" t="s">
        <v>1069</v>
      </c>
      <c r="B6902" s="232" t="s">
        <v>10078</v>
      </c>
      <c r="C6902" s="233">
        <v>1447093</v>
      </c>
      <c r="D6902" s="233">
        <v>1452001</v>
      </c>
      <c r="E6902" s="233">
        <v>1773055</v>
      </c>
      <c r="F6902" s="233">
        <v>2261520</v>
      </c>
      <c r="G6902" s="233">
        <v>2469206</v>
      </c>
      <c r="H6902" s="233">
        <v>2838122</v>
      </c>
      <c r="I6902" s="233">
        <v>3169435</v>
      </c>
      <c r="J6902" s="233">
        <v>3568181</v>
      </c>
      <c r="K6902" s="233">
        <v>2936067</v>
      </c>
      <c r="L6902" s="233">
        <v>3559724</v>
      </c>
      <c r="M6902" s="233">
        <v>4061007</v>
      </c>
      <c r="N6902" s="233">
        <v>4282029</v>
      </c>
      <c r="O6902" s="233">
        <v>4349648</v>
      </c>
      <c r="P6902" s="234">
        <v>4570385</v>
      </c>
    </row>
    <row r="6903" spans="1:16" x14ac:dyDescent="0.25">
      <c r="A6903" s="231" t="s">
        <v>1316</v>
      </c>
      <c r="B6903" s="232" t="s">
        <v>6241</v>
      </c>
      <c r="C6903" s="233">
        <v>1200674</v>
      </c>
      <c r="D6903" s="233">
        <v>1248886</v>
      </c>
      <c r="E6903" s="233">
        <v>1439623</v>
      </c>
      <c r="F6903" s="233">
        <v>1686275</v>
      </c>
      <c r="G6903" s="233">
        <v>1898118</v>
      </c>
      <c r="H6903" s="233">
        <v>2119167</v>
      </c>
      <c r="I6903" s="233">
        <v>2390830</v>
      </c>
      <c r="J6903" s="233">
        <v>2660248</v>
      </c>
      <c r="K6903" s="233">
        <v>2572769</v>
      </c>
      <c r="L6903" s="233">
        <v>2975915</v>
      </c>
      <c r="M6903" s="233">
        <v>3547757</v>
      </c>
      <c r="N6903" s="233">
        <v>3854733</v>
      </c>
      <c r="O6903" s="233">
        <v>4148321</v>
      </c>
      <c r="P6903" s="234">
        <v>4405726</v>
      </c>
    </row>
    <row r="6904" spans="1:16" x14ac:dyDescent="0.25">
      <c r="A6904" s="231" t="s">
        <v>1082</v>
      </c>
      <c r="B6904" s="232" t="s">
        <v>10079</v>
      </c>
      <c r="C6904" s="233">
        <v>1357122</v>
      </c>
      <c r="D6904" s="233">
        <v>1479071</v>
      </c>
      <c r="E6904" s="233">
        <v>1657871</v>
      </c>
      <c r="F6904" s="233">
        <v>1781816</v>
      </c>
      <c r="G6904" s="233">
        <v>1996049</v>
      </c>
      <c r="H6904" s="233">
        <v>2294415</v>
      </c>
      <c r="I6904" s="233">
        <v>2799415</v>
      </c>
      <c r="J6904" s="233">
        <v>3012399</v>
      </c>
      <c r="K6904" s="233">
        <v>2615683</v>
      </c>
      <c r="L6904" s="233">
        <v>3061997</v>
      </c>
      <c r="M6904" s="233">
        <v>3596581</v>
      </c>
      <c r="N6904" s="233">
        <v>3662687</v>
      </c>
      <c r="O6904" s="233">
        <v>3797056</v>
      </c>
      <c r="P6904" s="234">
        <v>3825971</v>
      </c>
    </row>
    <row r="6905" spans="1:16" x14ac:dyDescent="0.25">
      <c r="A6905" s="231" t="s">
        <v>401</v>
      </c>
      <c r="B6905" s="232" t="s">
        <v>3643</v>
      </c>
      <c r="C6905" s="233">
        <v>3484966</v>
      </c>
      <c r="D6905" s="233">
        <v>3672812</v>
      </c>
      <c r="E6905" s="233">
        <v>4477075</v>
      </c>
      <c r="F6905" s="233">
        <v>5095849</v>
      </c>
      <c r="G6905" s="233">
        <v>5799256</v>
      </c>
      <c r="H6905" s="233">
        <v>6768671</v>
      </c>
      <c r="I6905" s="233">
        <v>7417355</v>
      </c>
      <c r="J6905" s="233">
        <v>8510179</v>
      </c>
      <c r="K6905" s="233">
        <v>7895541</v>
      </c>
      <c r="L6905" s="233">
        <v>8833573</v>
      </c>
      <c r="M6905" s="233">
        <v>10335377</v>
      </c>
      <c r="N6905" s="233">
        <v>10638081</v>
      </c>
      <c r="O6905" s="233">
        <v>10739399</v>
      </c>
      <c r="P6905" s="234">
        <v>10823844</v>
      </c>
    </row>
    <row r="6906" spans="1:16" x14ac:dyDescent="0.25">
      <c r="A6906" s="231" t="s">
        <v>917</v>
      </c>
      <c r="B6906" s="232" t="s">
        <v>10080</v>
      </c>
      <c r="C6906" s="233">
        <v>3459628</v>
      </c>
      <c r="D6906" s="233">
        <v>3660411</v>
      </c>
      <c r="E6906" s="233">
        <v>4257887</v>
      </c>
      <c r="F6906" s="233">
        <v>5047844</v>
      </c>
      <c r="G6906" s="233">
        <v>5531823</v>
      </c>
      <c r="H6906" s="233">
        <v>6282725</v>
      </c>
      <c r="I6906" s="233">
        <v>7062310</v>
      </c>
      <c r="J6906" s="233">
        <v>7806487</v>
      </c>
      <c r="K6906" s="233">
        <v>7938356</v>
      </c>
      <c r="L6906" s="233">
        <v>9020892</v>
      </c>
      <c r="M6906" s="233">
        <v>10423507</v>
      </c>
      <c r="N6906" s="233">
        <v>10334901</v>
      </c>
      <c r="O6906" s="233">
        <v>10143441</v>
      </c>
      <c r="P6906" s="234">
        <v>10746323</v>
      </c>
    </row>
    <row r="6907" spans="1:16" x14ac:dyDescent="0.25">
      <c r="A6907" s="231" t="s">
        <v>212</v>
      </c>
      <c r="B6907" s="232" t="s">
        <v>5105</v>
      </c>
      <c r="C6907" s="233">
        <v>539729</v>
      </c>
      <c r="D6907" s="233">
        <v>755539</v>
      </c>
      <c r="E6907" s="233">
        <v>885258</v>
      </c>
      <c r="F6907" s="233">
        <v>1036649</v>
      </c>
      <c r="G6907" s="233">
        <v>1070953</v>
      </c>
      <c r="H6907" s="233">
        <v>1063151</v>
      </c>
      <c r="I6907" s="233">
        <v>1453885</v>
      </c>
      <c r="J6907" s="233">
        <v>1732930</v>
      </c>
      <c r="K6907" s="233">
        <v>1725312</v>
      </c>
      <c r="L6907" s="233">
        <v>1833905</v>
      </c>
      <c r="M6907" s="233">
        <v>2347704</v>
      </c>
      <c r="N6907" s="233">
        <v>2605908</v>
      </c>
      <c r="O6907" s="233">
        <v>2373960</v>
      </c>
      <c r="P6907" s="234">
        <v>2461599</v>
      </c>
    </row>
    <row r="6908" spans="1:16" x14ac:dyDescent="0.25">
      <c r="A6908" s="231" t="s">
        <v>614</v>
      </c>
      <c r="B6908" s="232" t="s">
        <v>6235</v>
      </c>
      <c r="C6908" s="233">
        <v>1291353</v>
      </c>
      <c r="D6908" s="233">
        <v>1346949</v>
      </c>
      <c r="E6908" s="233">
        <v>1604194</v>
      </c>
      <c r="F6908" s="233">
        <v>1909040</v>
      </c>
      <c r="G6908" s="233">
        <v>1800538</v>
      </c>
      <c r="H6908" s="233">
        <v>2088866</v>
      </c>
      <c r="I6908" s="233">
        <v>2517782</v>
      </c>
      <c r="J6908" s="233">
        <v>2593615</v>
      </c>
      <c r="K6908" s="233">
        <v>1971434</v>
      </c>
      <c r="L6908" s="233">
        <v>2708895</v>
      </c>
      <c r="M6908" s="233">
        <v>3534799</v>
      </c>
      <c r="N6908" s="233">
        <v>3457105</v>
      </c>
      <c r="O6908" s="233">
        <v>3556726</v>
      </c>
      <c r="P6908" s="234">
        <v>3977406</v>
      </c>
    </row>
    <row r="6909" spans="1:16" x14ac:dyDescent="0.25">
      <c r="A6909" s="231" t="s">
        <v>7656</v>
      </c>
      <c r="B6909" s="232" t="s">
        <v>10081</v>
      </c>
      <c r="C6909" s="233">
        <v>735410</v>
      </c>
      <c r="D6909" s="233">
        <v>888344</v>
      </c>
      <c r="E6909" s="233">
        <v>950302</v>
      </c>
      <c r="F6909" s="233">
        <v>937838</v>
      </c>
      <c r="G6909" s="233">
        <v>1050576</v>
      </c>
      <c r="H6909" s="233">
        <v>1010822</v>
      </c>
      <c r="I6909" s="233">
        <v>1103417</v>
      </c>
      <c r="J6909" s="233">
        <v>1216570</v>
      </c>
      <c r="K6909" s="233">
        <v>905258</v>
      </c>
      <c r="L6909" s="233">
        <v>1168189</v>
      </c>
      <c r="M6909" s="233">
        <v>1393618</v>
      </c>
      <c r="N6909" s="233">
        <v>1524190</v>
      </c>
      <c r="O6909" s="233">
        <v>1705026</v>
      </c>
      <c r="P6909" s="234">
        <v>1821786</v>
      </c>
    </row>
    <row r="6910" spans="1:16" x14ac:dyDescent="0.25">
      <c r="A6910" s="231" t="s">
        <v>1251</v>
      </c>
      <c r="B6910" s="232" t="s">
        <v>10082</v>
      </c>
      <c r="C6910" s="233">
        <v>444971</v>
      </c>
      <c r="D6910" s="233">
        <v>567262</v>
      </c>
      <c r="E6910" s="233">
        <v>533879</v>
      </c>
      <c r="F6910" s="233">
        <v>611813</v>
      </c>
      <c r="G6910" s="233">
        <v>629226</v>
      </c>
      <c r="H6910" s="233">
        <v>768507</v>
      </c>
      <c r="I6910" s="233">
        <v>931683</v>
      </c>
      <c r="J6910" s="233">
        <v>1045172</v>
      </c>
      <c r="K6910" s="233">
        <v>1075271</v>
      </c>
      <c r="L6910" s="233">
        <v>1048727</v>
      </c>
      <c r="M6910" s="233">
        <v>1318344</v>
      </c>
      <c r="N6910" s="233">
        <v>1429897</v>
      </c>
      <c r="O6910" s="233">
        <v>1431591</v>
      </c>
      <c r="P6910" s="234">
        <v>1258799</v>
      </c>
    </row>
    <row r="6911" spans="1:16" x14ac:dyDescent="0.25">
      <c r="A6911" s="231" t="s">
        <v>7884</v>
      </c>
      <c r="B6911" s="232" t="s">
        <v>7885</v>
      </c>
      <c r="C6911" s="233">
        <v>280373</v>
      </c>
      <c r="D6911" s="233">
        <v>230456</v>
      </c>
      <c r="E6911" s="233">
        <v>199487</v>
      </c>
      <c r="F6911" s="233">
        <v>206751</v>
      </c>
      <c r="G6911" s="233">
        <v>215265</v>
      </c>
      <c r="H6911" s="233">
        <v>221045</v>
      </c>
      <c r="I6911" s="233">
        <v>377966</v>
      </c>
      <c r="J6911" s="233">
        <v>565721</v>
      </c>
      <c r="K6911" s="233">
        <v>489221</v>
      </c>
      <c r="L6911" s="233">
        <v>672325</v>
      </c>
      <c r="M6911" s="233">
        <v>724681</v>
      </c>
      <c r="N6911" s="233">
        <v>685912</v>
      </c>
      <c r="O6911" s="233">
        <v>607511</v>
      </c>
      <c r="P6911" s="234">
        <v>658510</v>
      </c>
    </row>
    <row r="6912" spans="1:16" x14ac:dyDescent="0.25">
      <c r="A6912" s="231" t="s">
        <v>1955</v>
      </c>
      <c r="B6912" s="232" t="s">
        <v>6237</v>
      </c>
      <c r="C6912" s="233">
        <v>469755</v>
      </c>
      <c r="D6912" s="233">
        <v>427110</v>
      </c>
      <c r="E6912" s="233">
        <v>468505</v>
      </c>
      <c r="F6912" s="233">
        <v>471917</v>
      </c>
      <c r="G6912" s="233">
        <v>522493</v>
      </c>
      <c r="H6912" s="233">
        <v>523651</v>
      </c>
      <c r="I6912" s="233">
        <v>539022</v>
      </c>
      <c r="J6912" s="233">
        <v>510573</v>
      </c>
      <c r="K6912" s="233">
        <v>377089</v>
      </c>
      <c r="L6912" s="233">
        <v>448628</v>
      </c>
      <c r="M6912" s="233">
        <v>519715</v>
      </c>
      <c r="N6912" s="233">
        <v>484409</v>
      </c>
      <c r="O6912" s="233">
        <v>497935</v>
      </c>
      <c r="P6912" s="234">
        <v>580626</v>
      </c>
    </row>
    <row r="6913" spans="1:16" x14ac:dyDescent="0.25">
      <c r="A6913" s="231" t="s">
        <v>6238</v>
      </c>
      <c r="B6913" s="232" t="s">
        <v>6239</v>
      </c>
      <c r="C6913" s="233"/>
      <c r="D6913" s="233"/>
      <c r="E6913" s="233"/>
      <c r="F6913" s="233"/>
      <c r="G6913" s="233"/>
      <c r="H6913" s="233"/>
      <c r="I6913" s="233">
        <v>1206665</v>
      </c>
      <c r="J6913" s="233">
        <v>1422327</v>
      </c>
      <c r="K6913" s="233">
        <v>1217058</v>
      </c>
      <c r="L6913" s="233">
        <v>1713084</v>
      </c>
      <c r="M6913" s="233">
        <v>1949937</v>
      </c>
      <c r="N6913" s="233">
        <v>1769122</v>
      </c>
      <c r="O6913" s="233">
        <v>1835111</v>
      </c>
      <c r="P6913" s="234">
        <v>1916162</v>
      </c>
    </row>
    <row r="6914" spans="1:16" x14ac:dyDescent="0.25">
      <c r="A6914" s="231" t="s">
        <v>1482</v>
      </c>
      <c r="B6914" s="232" t="s">
        <v>10083</v>
      </c>
      <c r="C6914" s="233">
        <v>1625815</v>
      </c>
      <c r="D6914" s="233">
        <v>1448573</v>
      </c>
      <c r="E6914" s="233">
        <v>1482646</v>
      </c>
      <c r="F6914" s="233">
        <v>1754406</v>
      </c>
      <c r="G6914" s="233">
        <v>1910332</v>
      </c>
      <c r="H6914" s="233">
        <v>2023502</v>
      </c>
      <c r="I6914" s="233">
        <v>988895</v>
      </c>
      <c r="J6914" s="233">
        <v>1011181</v>
      </c>
      <c r="K6914" s="233">
        <v>823744</v>
      </c>
      <c r="L6914" s="233">
        <v>951490</v>
      </c>
      <c r="M6914" s="233">
        <v>943398</v>
      </c>
      <c r="N6914" s="233">
        <v>931605</v>
      </c>
      <c r="O6914" s="233">
        <v>898397</v>
      </c>
      <c r="P6914" s="234">
        <v>970364</v>
      </c>
    </row>
    <row r="6915" spans="1:16" x14ac:dyDescent="0.25">
      <c r="A6915" s="231" t="s">
        <v>947</v>
      </c>
      <c r="B6915" s="232" t="s">
        <v>10084</v>
      </c>
      <c r="C6915" s="233">
        <v>2769121</v>
      </c>
      <c r="D6915" s="233">
        <v>2261223</v>
      </c>
      <c r="E6915" s="233">
        <v>2170906</v>
      </c>
      <c r="F6915" s="233">
        <v>2734697</v>
      </c>
      <c r="G6915" s="233">
        <v>3254548</v>
      </c>
      <c r="H6915" s="233">
        <v>3593693</v>
      </c>
      <c r="I6915" s="233">
        <v>3648645</v>
      </c>
      <c r="J6915" s="233">
        <v>3836005</v>
      </c>
      <c r="K6915" s="233">
        <v>2896305</v>
      </c>
      <c r="L6915" s="233">
        <v>3814023</v>
      </c>
      <c r="M6915" s="233">
        <v>5053737</v>
      </c>
      <c r="N6915" s="233">
        <v>5773665</v>
      </c>
      <c r="O6915" s="233">
        <v>5548960</v>
      </c>
      <c r="P6915" s="234">
        <v>4928903</v>
      </c>
    </row>
    <row r="6916" spans="1:16" x14ac:dyDescent="0.25">
      <c r="A6916" s="231" t="s">
        <v>7410</v>
      </c>
      <c r="B6916" s="232" t="s">
        <v>7411</v>
      </c>
      <c r="C6916" s="233"/>
      <c r="D6916" s="233"/>
      <c r="E6916" s="233"/>
      <c r="F6916" s="233"/>
      <c r="G6916" s="233"/>
      <c r="H6916" s="233"/>
      <c r="I6916" s="233">
        <v>606839</v>
      </c>
      <c r="J6916" s="233">
        <v>644098</v>
      </c>
      <c r="K6916" s="233">
        <v>585366</v>
      </c>
      <c r="L6916" s="233">
        <v>823330</v>
      </c>
      <c r="M6916" s="233">
        <v>925961</v>
      </c>
      <c r="N6916" s="233">
        <v>1046101</v>
      </c>
      <c r="O6916" s="233">
        <v>1073080</v>
      </c>
      <c r="P6916" s="234">
        <v>1143873</v>
      </c>
    </row>
    <row r="6917" spans="1:16" x14ac:dyDescent="0.25">
      <c r="A6917" s="231" t="s">
        <v>969</v>
      </c>
      <c r="B6917" s="232" t="s">
        <v>10085</v>
      </c>
      <c r="C6917" s="233">
        <v>2366831</v>
      </c>
      <c r="D6917" s="233">
        <v>1851867</v>
      </c>
      <c r="E6917" s="233">
        <v>2190690</v>
      </c>
      <c r="F6917" s="233">
        <v>3056869</v>
      </c>
      <c r="G6917" s="233">
        <v>2735965</v>
      </c>
      <c r="H6917" s="233">
        <v>2530931</v>
      </c>
      <c r="I6917" s="233">
        <v>2341214</v>
      </c>
      <c r="J6917" s="233">
        <v>2005885</v>
      </c>
      <c r="K6917" s="233">
        <v>1395898</v>
      </c>
      <c r="L6917" s="233">
        <v>2019604</v>
      </c>
      <c r="M6917" s="233">
        <v>2318545</v>
      </c>
      <c r="N6917" s="233">
        <v>2179108</v>
      </c>
      <c r="O6917" s="233">
        <v>1913146</v>
      </c>
      <c r="P6917" s="234">
        <v>1792635</v>
      </c>
    </row>
    <row r="6918" spans="1:16" x14ac:dyDescent="0.25">
      <c r="A6918" s="231" t="s">
        <v>573</v>
      </c>
      <c r="B6918" s="232" t="s">
        <v>10086</v>
      </c>
      <c r="C6918" s="233">
        <v>3092836</v>
      </c>
      <c r="D6918" s="233">
        <v>2562441</v>
      </c>
      <c r="E6918" s="233">
        <v>2901569</v>
      </c>
      <c r="F6918" s="233">
        <v>3843920</v>
      </c>
      <c r="G6918" s="233">
        <v>3951599</v>
      </c>
      <c r="H6918" s="233">
        <v>4411292</v>
      </c>
      <c r="I6918" s="233">
        <v>4834141</v>
      </c>
      <c r="J6918" s="233">
        <v>4719143</v>
      </c>
      <c r="K6918" s="233">
        <v>3765652</v>
      </c>
      <c r="L6918" s="233">
        <v>5458677</v>
      </c>
      <c r="M6918" s="233">
        <v>6006410</v>
      </c>
      <c r="N6918" s="233">
        <v>6796090</v>
      </c>
      <c r="O6918" s="233">
        <v>6057676</v>
      </c>
      <c r="P6918" s="234">
        <v>6445153</v>
      </c>
    </row>
    <row r="6919" spans="1:16" x14ac:dyDescent="0.25">
      <c r="A6919" s="231" t="s">
        <v>231</v>
      </c>
      <c r="B6919" s="232" t="s">
        <v>3608</v>
      </c>
      <c r="C6919" s="233">
        <v>6990696</v>
      </c>
      <c r="D6919" s="233">
        <v>7098533</v>
      </c>
      <c r="E6919" s="233">
        <v>8294632</v>
      </c>
      <c r="F6919" s="233">
        <v>10501590</v>
      </c>
      <c r="G6919" s="233">
        <v>11740779</v>
      </c>
      <c r="H6919" s="233">
        <v>12779480</v>
      </c>
      <c r="I6919" s="233">
        <v>13791728</v>
      </c>
      <c r="J6919" s="233">
        <v>14864906</v>
      </c>
      <c r="K6919" s="233">
        <v>11360793</v>
      </c>
      <c r="L6919" s="233">
        <v>14319068</v>
      </c>
      <c r="M6919" s="233">
        <v>17530433</v>
      </c>
      <c r="N6919" s="233">
        <v>18460818</v>
      </c>
      <c r="O6919" s="233">
        <v>18535923</v>
      </c>
      <c r="P6919" s="234">
        <v>20255895</v>
      </c>
    </row>
    <row r="6920" spans="1:16" x14ac:dyDescent="0.25">
      <c r="A6920" s="231" t="s">
        <v>1142</v>
      </c>
      <c r="B6920" s="232" t="s">
        <v>10087</v>
      </c>
      <c r="C6920" s="233">
        <v>2752681</v>
      </c>
      <c r="D6920" s="233">
        <v>2914976</v>
      </c>
      <c r="E6920" s="233">
        <v>3285460</v>
      </c>
      <c r="F6920" s="233">
        <v>4460710</v>
      </c>
      <c r="G6920" s="233">
        <v>4396287</v>
      </c>
      <c r="H6920" s="233">
        <v>5151125</v>
      </c>
      <c r="I6920" s="233">
        <v>5296132</v>
      </c>
      <c r="J6920" s="233">
        <v>5499140</v>
      </c>
      <c r="K6920" s="233">
        <v>3960983</v>
      </c>
      <c r="L6920" s="233">
        <v>5482718</v>
      </c>
      <c r="M6920" s="233">
        <v>6198928</v>
      </c>
      <c r="N6920" s="233">
        <v>6597763</v>
      </c>
      <c r="O6920" s="233">
        <v>6522804</v>
      </c>
      <c r="P6920" s="234">
        <v>6898574</v>
      </c>
    </row>
    <row r="6921" spans="1:16" x14ac:dyDescent="0.25">
      <c r="A6921" s="231" t="s">
        <v>1516</v>
      </c>
      <c r="B6921" s="232" t="s">
        <v>6232</v>
      </c>
      <c r="C6921" s="233">
        <v>1742105</v>
      </c>
      <c r="D6921" s="233">
        <v>1900225</v>
      </c>
      <c r="E6921" s="233">
        <v>2219259</v>
      </c>
      <c r="F6921" s="233">
        <v>2510623</v>
      </c>
      <c r="G6921" s="233">
        <v>2702322</v>
      </c>
      <c r="H6921" s="233">
        <v>2879222</v>
      </c>
      <c r="I6921" s="233">
        <v>2997769</v>
      </c>
      <c r="J6921" s="233">
        <v>3125610</v>
      </c>
      <c r="K6921" s="233">
        <v>2537616</v>
      </c>
      <c r="L6921" s="233">
        <v>3062022</v>
      </c>
      <c r="M6921" s="233">
        <v>3322242</v>
      </c>
      <c r="N6921" s="233">
        <v>3307393</v>
      </c>
      <c r="O6921" s="233">
        <v>3685256</v>
      </c>
      <c r="P6921" s="234">
        <v>3886729</v>
      </c>
    </row>
    <row r="6922" spans="1:16" x14ac:dyDescent="0.25">
      <c r="A6922" s="231" t="s">
        <v>2862</v>
      </c>
      <c r="B6922" s="232" t="s">
        <v>5109</v>
      </c>
      <c r="C6922" s="233">
        <v>426567</v>
      </c>
      <c r="D6922" s="233">
        <v>446733</v>
      </c>
      <c r="E6922" s="233">
        <v>572556</v>
      </c>
      <c r="F6922" s="233">
        <v>902191</v>
      </c>
      <c r="G6922" s="233">
        <v>1147824</v>
      </c>
      <c r="H6922" s="233">
        <v>1257682</v>
      </c>
      <c r="I6922" s="233">
        <v>1427145</v>
      </c>
      <c r="J6922" s="233">
        <v>1490032</v>
      </c>
      <c r="K6922" s="233">
        <v>1194419</v>
      </c>
      <c r="L6922" s="233">
        <v>1452367</v>
      </c>
      <c r="M6922" s="233">
        <v>1675177</v>
      </c>
      <c r="N6922" s="233">
        <v>1596192</v>
      </c>
      <c r="O6922" s="233">
        <v>1621362</v>
      </c>
      <c r="P6922" s="234">
        <v>1759349</v>
      </c>
    </row>
    <row r="6923" spans="1:16" x14ac:dyDescent="0.25">
      <c r="A6923" s="231" t="s">
        <v>7562</v>
      </c>
      <c r="B6923" s="232" t="s">
        <v>10088</v>
      </c>
      <c r="C6923" s="233">
        <v>260554</v>
      </c>
      <c r="D6923" s="233">
        <v>250431</v>
      </c>
      <c r="E6923" s="233">
        <v>312526</v>
      </c>
      <c r="F6923" s="233">
        <v>391882</v>
      </c>
      <c r="G6923" s="233">
        <v>439818</v>
      </c>
      <c r="H6923" s="233">
        <v>582361</v>
      </c>
      <c r="I6923" s="233">
        <v>757071</v>
      </c>
      <c r="J6923" s="233">
        <v>811329</v>
      </c>
      <c r="K6923" s="233">
        <v>689997</v>
      </c>
      <c r="L6923" s="233">
        <v>1186146</v>
      </c>
      <c r="M6923" s="233">
        <v>1776430</v>
      </c>
      <c r="N6923" s="233">
        <v>1732939</v>
      </c>
      <c r="O6923" s="233">
        <v>1937771</v>
      </c>
      <c r="P6923" s="234">
        <v>2094525</v>
      </c>
    </row>
    <row r="6924" spans="1:16" x14ac:dyDescent="0.25">
      <c r="A6924" s="231" t="s">
        <v>304</v>
      </c>
      <c r="B6924" s="232" t="s">
        <v>5110</v>
      </c>
      <c r="C6924" s="233">
        <v>7690708</v>
      </c>
      <c r="D6924" s="233">
        <v>8374390</v>
      </c>
      <c r="E6924" s="233">
        <v>9631241</v>
      </c>
      <c r="F6924" s="233">
        <v>11457634</v>
      </c>
      <c r="G6924" s="233">
        <v>11890457</v>
      </c>
      <c r="H6924" s="233">
        <v>13816242</v>
      </c>
      <c r="I6924" s="233">
        <v>15515553</v>
      </c>
      <c r="J6924" s="233">
        <v>15933261</v>
      </c>
      <c r="K6924" s="233">
        <v>12663232</v>
      </c>
      <c r="L6924" s="233">
        <v>16416197</v>
      </c>
      <c r="M6924" s="233">
        <v>19448375</v>
      </c>
      <c r="N6924" s="233">
        <v>19984903</v>
      </c>
      <c r="O6924" s="233">
        <v>20434886</v>
      </c>
      <c r="P6924" s="234">
        <v>21879870</v>
      </c>
    </row>
    <row r="6925" spans="1:16" x14ac:dyDescent="0.25">
      <c r="A6925" s="231" t="s">
        <v>1258</v>
      </c>
      <c r="B6925" s="232" t="s">
        <v>10089</v>
      </c>
      <c r="C6925" s="233">
        <v>2696507</v>
      </c>
      <c r="D6925" s="233">
        <v>2823453</v>
      </c>
      <c r="E6925" s="233">
        <v>3345493</v>
      </c>
      <c r="F6925" s="233">
        <v>4320343</v>
      </c>
      <c r="G6925" s="233">
        <v>4817486</v>
      </c>
      <c r="H6925" s="233">
        <v>5067834</v>
      </c>
      <c r="I6925" s="233">
        <v>5879291</v>
      </c>
      <c r="J6925" s="233">
        <v>6173424</v>
      </c>
      <c r="K6925" s="233">
        <v>4989943</v>
      </c>
      <c r="L6925" s="233">
        <v>6595232</v>
      </c>
      <c r="M6925" s="233">
        <v>7499247</v>
      </c>
      <c r="N6925" s="233">
        <v>7683078</v>
      </c>
      <c r="O6925" s="233">
        <v>7499178</v>
      </c>
      <c r="P6925" s="234">
        <v>7006784</v>
      </c>
    </row>
    <row r="6926" spans="1:16" x14ac:dyDescent="0.25">
      <c r="A6926" s="231" t="s">
        <v>8472</v>
      </c>
      <c r="B6926" s="232" t="s">
        <v>8473</v>
      </c>
      <c r="C6926" s="233">
        <v>57355</v>
      </c>
      <c r="D6926" s="233">
        <v>79664</v>
      </c>
      <c r="E6926" s="233">
        <v>70002</v>
      </c>
      <c r="F6926" s="233">
        <v>100169</v>
      </c>
      <c r="G6926" s="233">
        <v>91564</v>
      </c>
      <c r="H6926" s="233">
        <v>138456</v>
      </c>
      <c r="I6926" s="233">
        <v>139377</v>
      </c>
      <c r="J6926" s="233">
        <v>153100</v>
      </c>
      <c r="K6926" s="233">
        <v>186713</v>
      </c>
      <c r="L6926" s="233">
        <v>194614</v>
      </c>
      <c r="M6926" s="233">
        <v>225058</v>
      </c>
      <c r="N6926" s="233">
        <v>246133</v>
      </c>
      <c r="O6926" s="233">
        <v>386950</v>
      </c>
      <c r="P6926" s="234">
        <v>380833</v>
      </c>
    </row>
    <row r="6927" spans="1:16" x14ac:dyDescent="0.25">
      <c r="A6927" s="231" t="s">
        <v>1557</v>
      </c>
      <c r="B6927" s="232" t="s">
        <v>5113</v>
      </c>
      <c r="C6927" s="233">
        <v>6054408</v>
      </c>
      <c r="D6927" s="233">
        <v>5915721</v>
      </c>
      <c r="E6927" s="233">
        <v>6556487</v>
      </c>
      <c r="F6927" s="233">
        <v>7167513</v>
      </c>
      <c r="G6927" s="233">
        <v>7454448</v>
      </c>
      <c r="H6927" s="233">
        <v>7606258</v>
      </c>
      <c r="I6927" s="233">
        <v>8463731</v>
      </c>
      <c r="J6927" s="233">
        <v>9278965</v>
      </c>
      <c r="K6927" s="233">
        <v>7473455</v>
      </c>
      <c r="L6927" s="233">
        <v>9229924</v>
      </c>
      <c r="M6927" s="233">
        <v>11155824</v>
      </c>
      <c r="N6927" s="233">
        <v>11390004</v>
      </c>
      <c r="O6927" s="233">
        <v>11818592</v>
      </c>
      <c r="P6927" s="234">
        <v>12118564</v>
      </c>
    </row>
    <row r="6928" spans="1:16" x14ac:dyDescent="0.25">
      <c r="A6928" s="231" t="s">
        <v>7886</v>
      </c>
      <c r="B6928" s="232" t="s">
        <v>7887</v>
      </c>
      <c r="C6928" s="233">
        <v>131085</v>
      </c>
      <c r="D6928" s="233">
        <v>102355</v>
      </c>
      <c r="E6928" s="233">
        <v>96175</v>
      </c>
      <c r="F6928" s="233">
        <v>89846</v>
      </c>
      <c r="G6928" s="233">
        <v>91785</v>
      </c>
      <c r="H6928" s="233">
        <v>88720</v>
      </c>
      <c r="I6928" s="233">
        <v>84615</v>
      </c>
      <c r="J6928" s="233">
        <v>79789</v>
      </c>
      <c r="K6928" s="233">
        <v>62660</v>
      </c>
      <c r="L6928" s="233">
        <v>96096</v>
      </c>
      <c r="M6928" s="233">
        <v>78597</v>
      </c>
      <c r="N6928" s="233">
        <v>83208</v>
      </c>
      <c r="O6928" s="233">
        <v>122836</v>
      </c>
      <c r="P6928" s="234">
        <v>98855</v>
      </c>
    </row>
    <row r="6929" spans="1:16" x14ac:dyDescent="0.25">
      <c r="A6929" s="231" t="s">
        <v>2396</v>
      </c>
      <c r="B6929" s="232" t="s">
        <v>6221</v>
      </c>
      <c r="C6929" s="233">
        <v>226727</v>
      </c>
      <c r="D6929" s="233">
        <v>234472</v>
      </c>
      <c r="E6929" s="233">
        <v>251047</v>
      </c>
      <c r="F6929" s="233">
        <v>336160</v>
      </c>
      <c r="G6929" s="233">
        <v>363415</v>
      </c>
      <c r="H6929" s="233">
        <v>392388</v>
      </c>
      <c r="I6929" s="233">
        <v>449037</v>
      </c>
      <c r="J6929" s="233">
        <v>488524</v>
      </c>
      <c r="K6929" s="233">
        <v>396223</v>
      </c>
      <c r="L6929" s="233">
        <v>437910</v>
      </c>
      <c r="M6929" s="233">
        <v>467427</v>
      </c>
      <c r="N6929" s="233">
        <v>454159</v>
      </c>
      <c r="O6929" s="233">
        <v>424138</v>
      </c>
      <c r="P6929" s="234">
        <v>438392</v>
      </c>
    </row>
    <row r="6930" spans="1:16" x14ac:dyDescent="0.25">
      <c r="A6930" s="231" t="s">
        <v>2328</v>
      </c>
      <c r="B6930" s="232" t="s">
        <v>6222</v>
      </c>
      <c r="C6930" s="233">
        <v>678124</v>
      </c>
      <c r="D6930" s="233">
        <v>624684</v>
      </c>
      <c r="E6930" s="233">
        <v>733727</v>
      </c>
      <c r="F6930" s="233">
        <v>821708</v>
      </c>
      <c r="G6930" s="233">
        <v>782185</v>
      </c>
      <c r="H6930" s="233">
        <v>819524</v>
      </c>
      <c r="I6930" s="233">
        <v>893343</v>
      </c>
      <c r="J6930" s="233">
        <v>959897</v>
      </c>
      <c r="K6930" s="233">
        <v>796739</v>
      </c>
      <c r="L6930" s="233">
        <v>881720</v>
      </c>
      <c r="M6930" s="233">
        <v>891700</v>
      </c>
      <c r="N6930" s="233">
        <v>911081</v>
      </c>
      <c r="O6930" s="233">
        <v>905366</v>
      </c>
      <c r="P6930" s="234">
        <v>899008</v>
      </c>
    </row>
    <row r="6931" spans="1:16" x14ac:dyDescent="0.25">
      <c r="A6931" s="231" t="s">
        <v>8799</v>
      </c>
      <c r="B6931" s="232" t="s">
        <v>8800</v>
      </c>
      <c r="C6931" s="233">
        <v>76316</v>
      </c>
      <c r="D6931" s="233">
        <v>87032</v>
      </c>
      <c r="E6931" s="233">
        <v>117568</v>
      </c>
      <c r="F6931" s="233">
        <v>118301</v>
      </c>
      <c r="G6931" s="233">
        <v>114301</v>
      </c>
      <c r="H6931" s="233">
        <v>115673</v>
      </c>
      <c r="I6931" s="233">
        <v>123942</v>
      </c>
      <c r="J6931" s="233">
        <v>145424</v>
      </c>
      <c r="K6931" s="233">
        <v>136293</v>
      </c>
      <c r="L6931" s="233">
        <v>129818</v>
      </c>
      <c r="M6931" s="233">
        <v>150388</v>
      </c>
      <c r="N6931" s="233">
        <v>158358</v>
      </c>
      <c r="O6931" s="233">
        <v>178758</v>
      </c>
      <c r="P6931" s="234">
        <v>173917</v>
      </c>
    </row>
    <row r="6932" spans="1:16" x14ac:dyDescent="0.25">
      <c r="A6932" s="231" t="s">
        <v>3410</v>
      </c>
      <c r="B6932" s="232" t="s">
        <v>5117</v>
      </c>
      <c r="C6932" s="233">
        <v>116491</v>
      </c>
      <c r="D6932" s="233">
        <v>136410</v>
      </c>
      <c r="E6932" s="233">
        <v>149498</v>
      </c>
      <c r="F6932" s="233">
        <v>187123</v>
      </c>
      <c r="G6932" s="233">
        <v>207795</v>
      </c>
      <c r="H6932" s="233">
        <v>240351</v>
      </c>
      <c r="I6932" s="233">
        <v>299580</v>
      </c>
      <c r="J6932" s="233">
        <v>328552</v>
      </c>
      <c r="K6932" s="233">
        <v>381286</v>
      </c>
      <c r="L6932" s="233">
        <v>354715</v>
      </c>
      <c r="M6932" s="233">
        <v>377162</v>
      </c>
      <c r="N6932" s="233">
        <v>441886</v>
      </c>
      <c r="O6932" s="233">
        <v>585974</v>
      </c>
      <c r="P6932" s="234">
        <v>501369</v>
      </c>
    </row>
    <row r="6933" spans="1:16" x14ac:dyDescent="0.25">
      <c r="A6933" s="231" t="s">
        <v>3411</v>
      </c>
      <c r="B6933" s="232" t="s">
        <v>6213</v>
      </c>
      <c r="C6933" s="233"/>
      <c r="D6933" s="233">
        <v>60350</v>
      </c>
      <c r="E6933" s="233">
        <v>53920</v>
      </c>
      <c r="F6933" s="233">
        <v>64153</v>
      </c>
      <c r="G6933" s="233">
        <v>60312</v>
      </c>
      <c r="H6933" s="233">
        <v>138508</v>
      </c>
      <c r="I6933" s="233">
        <v>111042</v>
      </c>
      <c r="J6933" s="233">
        <v>143345</v>
      </c>
      <c r="K6933" s="233">
        <v>145186</v>
      </c>
      <c r="L6933" s="233">
        <v>159388</v>
      </c>
      <c r="M6933" s="233">
        <v>181492</v>
      </c>
      <c r="N6933" s="233">
        <v>225309</v>
      </c>
      <c r="O6933" s="233">
        <v>281419</v>
      </c>
      <c r="P6933" s="234">
        <v>195084</v>
      </c>
    </row>
    <row r="6934" spans="1:16" x14ac:dyDescent="0.25">
      <c r="A6934" s="231" t="s">
        <v>1702</v>
      </c>
      <c r="B6934" s="232" t="s">
        <v>6212</v>
      </c>
      <c r="C6934" s="233">
        <v>950566</v>
      </c>
      <c r="D6934" s="233">
        <v>1041644</v>
      </c>
      <c r="E6934" s="233">
        <v>1583264</v>
      </c>
      <c r="F6934" s="233">
        <v>1509851</v>
      </c>
      <c r="G6934" s="233">
        <v>1361043</v>
      </c>
      <c r="H6934" s="233">
        <v>1516096</v>
      </c>
      <c r="I6934" s="233">
        <v>1920037</v>
      </c>
      <c r="J6934" s="233">
        <v>1997500</v>
      </c>
      <c r="K6934" s="233">
        <v>1611542</v>
      </c>
      <c r="L6934" s="233">
        <v>2152349</v>
      </c>
      <c r="M6934" s="233">
        <v>2414311</v>
      </c>
      <c r="N6934" s="233">
        <v>2203191</v>
      </c>
      <c r="O6934" s="233">
        <v>2305735</v>
      </c>
      <c r="P6934" s="234">
        <v>2443589</v>
      </c>
    </row>
    <row r="6935" spans="1:16" x14ac:dyDescent="0.25">
      <c r="A6935" s="231" t="s">
        <v>3146</v>
      </c>
      <c r="B6935" s="232" t="s">
        <v>6271</v>
      </c>
      <c r="C6935" s="233">
        <v>356679</v>
      </c>
      <c r="D6935" s="233">
        <v>374619</v>
      </c>
      <c r="E6935" s="233">
        <v>413503</v>
      </c>
      <c r="F6935" s="233">
        <v>435813</v>
      </c>
      <c r="G6935" s="233">
        <v>397908</v>
      </c>
      <c r="H6935" s="233">
        <v>369878</v>
      </c>
      <c r="I6935" s="233">
        <v>274756</v>
      </c>
      <c r="J6935" s="233">
        <v>189339</v>
      </c>
      <c r="K6935" s="233">
        <v>134416</v>
      </c>
      <c r="L6935" s="233">
        <v>7913</v>
      </c>
      <c r="M6935" s="233">
        <v>7338</v>
      </c>
      <c r="N6935" s="233">
        <v>4514</v>
      </c>
      <c r="O6935" s="233">
        <v>2201</v>
      </c>
      <c r="P6935" s="234">
        <v>2004</v>
      </c>
    </row>
    <row r="6936" spans="1:16" x14ac:dyDescent="0.25">
      <c r="A6936" s="231" t="s">
        <v>410</v>
      </c>
      <c r="B6936" s="232" t="s">
        <v>5121</v>
      </c>
      <c r="C6936" s="233">
        <v>5465016</v>
      </c>
      <c r="D6936" s="233">
        <v>5933502</v>
      </c>
      <c r="E6936" s="233">
        <v>7130380</v>
      </c>
      <c r="F6936" s="233">
        <v>8630686</v>
      </c>
      <c r="G6936" s="233">
        <v>9332903</v>
      </c>
      <c r="H6936" s="233">
        <v>10242829</v>
      </c>
      <c r="I6936" s="233">
        <v>11652095</v>
      </c>
      <c r="J6936" s="233">
        <v>11903192</v>
      </c>
      <c r="K6936" s="233">
        <v>10695859</v>
      </c>
      <c r="L6936" s="233">
        <v>12053093</v>
      </c>
      <c r="M6936" s="233">
        <v>13030872</v>
      </c>
      <c r="N6936" s="233">
        <v>13373414</v>
      </c>
      <c r="O6936" s="233">
        <v>14349922</v>
      </c>
      <c r="P6936" s="234">
        <v>16394749</v>
      </c>
    </row>
    <row r="6937" spans="1:16" x14ac:dyDescent="0.25">
      <c r="A6937" s="231" t="s">
        <v>871</v>
      </c>
      <c r="B6937" s="232" t="s">
        <v>5122</v>
      </c>
      <c r="C6937" s="233">
        <v>1309609</v>
      </c>
      <c r="D6937" s="233">
        <v>1464780</v>
      </c>
      <c r="E6937" s="233">
        <v>1815730</v>
      </c>
      <c r="F6937" s="233">
        <v>2252990</v>
      </c>
      <c r="G6937" s="233">
        <v>2367473</v>
      </c>
      <c r="H6937" s="233">
        <v>2530436</v>
      </c>
      <c r="I6937" s="233">
        <v>2923934</v>
      </c>
      <c r="J6937" s="233">
        <v>2760608</v>
      </c>
      <c r="K6937" s="233">
        <v>2464314</v>
      </c>
      <c r="L6937" s="233">
        <v>2567556</v>
      </c>
      <c r="M6937" s="233">
        <v>2480132</v>
      </c>
      <c r="N6937" s="233">
        <v>2450036</v>
      </c>
      <c r="O6937" s="233">
        <v>2684931</v>
      </c>
      <c r="P6937" s="234">
        <v>2792799</v>
      </c>
    </row>
    <row r="6938" spans="1:16" x14ac:dyDescent="0.25">
      <c r="A6938" s="231" t="s">
        <v>1047</v>
      </c>
      <c r="B6938" s="232" t="s">
        <v>5123</v>
      </c>
      <c r="C6938" s="233">
        <v>1268045</v>
      </c>
      <c r="D6938" s="233">
        <v>1354674</v>
      </c>
      <c r="E6938" s="233">
        <v>1578485</v>
      </c>
      <c r="F6938" s="233">
        <v>1839859</v>
      </c>
      <c r="G6938" s="233">
        <v>2087150</v>
      </c>
      <c r="H6938" s="233">
        <v>2522888</v>
      </c>
      <c r="I6938" s="233">
        <v>3235328</v>
      </c>
      <c r="J6938" s="233">
        <v>3896867</v>
      </c>
      <c r="K6938" s="233">
        <v>3337260</v>
      </c>
      <c r="L6938" s="233">
        <v>4198640</v>
      </c>
      <c r="M6938" s="233">
        <v>5267456</v>
      </c>
      <c r="N6938" s="233">
        <v>8034985</v>
      </c>
      <c r="O6938" s="233">
        <v>8078895</v>
      </c>
      <c r="P6938" s="234">
        <v>7416468</v>
      </c>
    </row>
    <row r="6939" spans="1:16" x14ac:dyDescent="0.25">
      <c r="A6939" s="231" t="s">
        <v>1168</v>
      </c>
      <c r="B6939" s="232" t="s">
        <v>5124</v>
      </c>
      <c r="C6939" s="233">
        <v>1320760</v>
      </c>
      <c r="D6939" s="233">
        <v>1288516</v>
      </c>
      <c r="E6939" s="233">
        <v>1563627</v>
      </c>
      <c r="F6939" s="233">
        <v>1997544</v>
      </c>
      <c r="G6939" s="233">
        <v>2250614</v>
      </c>
      <c r="H6939" s="233">
        <v>2695171</v>
      </c>
      <c r="I6939" s="233">
        <v>3547437</v>
      </c>
      <c r="J6939" s="233">
        <v>4174966</v>
      </c>
      <c r="K6939" s="233">
        <v>3424921</v>
      </c>
      <c r="L6939" s="233">
        <v>3978486</v>
      </c>
      <c r="M6939" s="233">
        <v>4389208</v>
      </c>
      <c r="N6939" s="233">
        <v>4608609</v>
      </c>
      <c r="O6939" s="233">
        <v>4694217</v>
      </c>
      <c r="P6939" s="234">
        <v>4848427</v>
      </c>
    </row>
    <row r="6940" spans="1:16" x14ac:dyDescent="0.25">
      <c r="A6940" s="231" t="s">
        <v>279</v>
      </c>
      <c r="B6940" s="232" t="s">
        <v>5125</v>
      </c>
      <c r="C6940" s="233">
        <v>1410114</v>
      </c>
      <c r="D6940" s="233">
        <v>1536996</v>
      </c>
      <c r="E6940" s="233">
        <v>1648473</v>
      </c>
      <c r="F6940" s="233">
        <v>1550392</v>
      </c>
      <c r="G6940" s="233">
        <v>1519480</v>
      </c>
      <c r="H6940" s="233">
        <v>1620045</v>
      </c>
      <c r="I6940" s="233">
        <v>1861043</v>
      </c>
      <c r="J6940" s="233">
        <v>2277390</v>
      </c>
      <c r="K6940" s="233">
        <v>1808766</v>
      </c>
      <c r="L6940" s="233">
        <v>2323507</v>
      </c>
      <c r="M6940" s="233">
        <v>2559994</v>
      </c>
      <c r="N6940" s="233">
        <v>2481180</v>
      </c>
      <c r="O6940" s="233">
        <v>2835763</v>
      </c>
      <c r="P6940" s="234">
        <v>2881096</v>
      </c>
    </row>
    <row r="6941" spans="1:16" x14ac:dyDescent="0.25">
      <c r="A6941" s="231" t="s">
        <v>45</v>
      </c>
      <c r="B6941" s="232" t="s">
        <v>6210</v>
      </c>
      <c r="C6941" s="233">
        <v>10519562</v>
      </c>
      <c r="D6941" s="233">
        <v>11444714</v>
      </c>
      <c r="E6941" s="233">
        <v>13670374</v>
      </c>
      <c r="F6941" s="233">
        <v>16155669</v>
      </c>
      <c r="G6941" s="233">
        <v>16827880</v>
      </c>
      <c r="H6941" s="233">
        <v>17831183</v>
      </c>
      <c r="I6941" s="233">
        <v>20072150</v>
      </c>
      <c r="J6941" s="233">
        <v>21105970</v>
      </c>
      <c r="K6941" s="233">
        <v>15652361</v>
      </c>
      <c r="L6941" s="233">
        <v>19990284</v>
      </c>
      <c r="M6941" s="233">
        <v>23159804</v>
      </c>
      <c r="N6941" s="233">
        <v>24084204</v>
      </c>
      <c r="O6941" s="233">
        <v>25970624</v>
      </c>
      <c r="P6941" s="234">
        <v>28863978</v>
      </c>
    </row>
    <row r="6942" spans="1:16" x14ac:dyDescent="0.25">
      <c r="A6942" s="231" t="s">
        <v>931</v>
      </c>
      <c r="B6942" s="232" t="s">
        <v>5127</v>
      </c>
      <c r="C6942" s="233">
        <v>992431</v>
      </c>
      <c r="D6942" s="233">
        <v>1011697</v>
      </c>
      <c r="E6942" s="233">
        <v>1195289</v>
      </c>
      <c r="F6942" s="233">
        <v>1256340</v>
      </c>
      <c r="G6942" s="233">
        <v>1546881</v>
      </c>
      <c r="H6942" s="233">
        <v>1751866</v>
      </c>
      <c r="I6942" s="233">
        <v>2047049</v>
      </c>
      <c r="J6942" s="233">
        <v>2518896</v>
      </c>
      <c r="K6942" s="233">
        <v>2331414</v>
      </c>
      <c r="L6942" s="233">
        <v>2575695</v>
      </c>
      <c r="M6942" s="233">
        <v>2918426</v>
      </c>
      <c r="N6942" s="233">
        <v>3136340</v>
      </c>
      <c r="O6942" s="233">
        <v>3216627</v>
      </c>
      <c r="P6942" s="234">
        <v>3379322</v>
      </c>
    </row>
    <row r="6943" spans="1:16" x14ac:dyDescent="0.25">
      <c r="A6943" s="231" t="s">
        <v>953</v>
      </c>
      <c r="B6943" s="232" t="s">
        <v>5128</v>
      </c>
      <c r="C6943" s="233">
        <v>1680419</v>
      </c>
      <c r="D6943" s="233">
        <v>1448120</v>
      </c>
      <c r="E6943" s="233">
        <v>1505101</v>
      </c>
      <c r="F6943" s="233">
        <v>1723391</v>
      </c>
      <c r="G6943" s="233">
        <v>1909026</v>
      </c>
      <c r="H6943" s="233">
        <v>2188885</v>
      </c>
      <c r="I6943" s="233">
        <v>2513425</v>
      </c>
      <c r="J6943" s="233">
        <v>2832644</v>
      </c>
      <c r="K6943" s="233">
        <v>2012012</v>
      </c>
      <c r="L6943" s="233">
        <v>2158139</v>
      </c>
      <c r="M6943" s="233">
        <v>2256518</v>
      </c>
      <c r="N6943" s="233">
        <v>2380095</v>
      </c>
      <c r="O6943" s="233">
        <v>2414806</v>
      </c>
      <c r="P6943" s="234">
        <v>2485852</v>
      </c>
    </row>
    <row r="6944" spans="1:16" x14ac:dyDescent="0.25">
      <c r="A6944" s="231" t="s">
        <v>347</v>
      </c>
      <c r="B6944" s="232" t="s">
        <v>5129</v>
      </c>
      <c r="C6944" s="233">
        <v>4183733</v>
      </c>
      <c r="D6944" s="233">
        <v>4338679</v>
      </c>
      <c r="E6944" s="233">
        <v>4842447</v>
      </c>
      <c r="F6944" s="233">
        <v>5822431</v>
      </c>
      <c r="G6944" s="233">
        <v>6825865</v>
      </c>
      <c r="H6944" s="233">
        <v>7514254</v>
      </c>
      <c r="I6944" s="233">
        <v>8925244</v>
      </c>
      <c r="J6944" s="233">
        <v>10440613</v>
      </c>
      <c r="K6944" s="233">
        <v>7998342</v>
      </c>
      <c r="L6944" s="233">
        <v>9503763</v>
      </c>
      <c r="M6944" s="233">
        <v>11366092</v>
      </c>
      <c r="N6944" s="233">
        <v>14381165</v>
      </c>
      <c r="O6944" s="233">
        <v>14932927</v>
      </c>
      <c r="P6944" s="234">
        <v>14475113</v>
      </c>
    </row>
    <row r="6945" spans="1:16" x14ac:dyDescent="0.25">
      <c r="A6945" s="231" t="s">
        <v>428</v>
      </c>
      <c r="B6945" s="232" t="s">
        <v>5130</v>
      </c>
      <c r="C6945" s="233">
        <v>2043149</v>
      </c>
      <c r="D6945" s="233">
        <v>1953730</v>
      </c>
      <c r="E6945" s="233">
        <v>2123879</v>
      </c>
      <c r="F6945" s="233">
        <v>2406034</v>
      </c>
      <c r="G6945" s="233">
        <v>2704153</v>
      </c>
      <c r="H6945" s="233">
        <v>3173493</v>
      </c>
      <c r="I6945" s="233">
        <v>3887313</v>
      </c>
      <c r="J6945" s="233">
        <v>4226220</v>
      </c>
      <c r="K6945" s="233">
        <v>2894492</v>
      </c>
      <c r="L6945" s="233">
        <v>3154245</v>
      </c>
      <c r="M6945" s="233">
        <v>3500154</v>
      </c>
      <c r="N6945" s="233">
        <v>3754638</v>
      </c>
      <c r="O6945" s="233">
        <v>3894495</v>
      </c>
      <c r="P6945" s="234">
        <v>3862237</v>
      </c>
    </row>
    <row r="6946" spans="1:16" x14ac:dyDescent="0.25">
      <c r="A6946" s="231" t="s">
        <v>353</v>
      </c>
      <c r="B6946" s="232" t="s">
        <v>5132</v>
      </c>
      <c r="C6946" s="233">
        <v>3736995</v>
      </c>
      <c r="D6946" s="233">
        <v>4190468</v>
      </c>
      <c r="E6946" s="233">
        <v>4878297</v>
      </c>
      <c r="F6946" s="233">
        <v>5852382</v>
      </c>
      <c r="G6946" s="233">
        <v>6283991</v>
      </c>
      <c r="H6946" s="233">
        <v>6932376</v>
      </c>
      <c r="I6946" s="233">
        <v>8009973</v>
      </c>
      <c r="J6946" s="233">
        <v>8358705</v>
      </c>
      <c r="K6946" s="233">
        <v>7214411</v>
      </c>
      <c r="L6946" s="233">
        <v>8008744</v>
      </c>
      <c r="M6946" s="233">
        <v>8612482</v>
      </c>
      <c r="N6946" s="233">
        <v>9157406</v>
      </c>
      <c r="O6946" s="233">
        <v>9477579</v>
      </c>
      <c r="P6946" s="234">
        <v>11627724</v>
      </c>
    </row>
    <row r="6947" spans="1:16" x14ac:dyDescent="0.25">
      <c r="A6947" s="231" t="s">
        <v>184</v>
      </c>
      <c r="B6947" s="232" t="s">
        <v>5133</v>
      </c>
      <c r="C6947" s="233">
        <v>11808747</v>
      </c>
      <c r="D6947" s="233">
        <v>13018394</v>
      </c>
      <c r="E6947" s="233">
        <v>14517210</v>
      </c>
      <c r="F6947" s="233">
        <v>16639449</v>
      </c>
      <c r="G6947" s="233">
        <v>17909066</v>
      </c>
      <c r="H6947" s="233">
        <v>19570615</v>
      </c>
      <c r="I6947" s="233">
        <v>22112667</v>
      </c>
      <c r="J6947" s="233">
        <v>23122737</v>
      </c>
      <c r="K6947" s="233">
        <v>19709788</v>
      </c>
      <c r="L6947" s="233">
        <v>22730988</v>
      </c>
      <c r="M6947" s="233">
        <v>24438425</v>
      </c>
      <c r="N6947" s="233">
        <v>24157550</v>
      </c>
      <c r="O6947" s="233">
        <v>25255584</v>
      </c>
      <c r="P6947" s="234">
        <v>27301887</v>
      </c>
    </row>
    <row r="6948" spans="1:16" x14ac:dyDescent="0.25">
      <c r="A6948" s="231" t="s">
        <v>3184</v>
      </c>
      <c r="B6948" s="232" t="s">
        <v>6209</v>
      </c>
      <c r="C6948" s="233">
        <v>1149075</v>
      </c>
      <c r="D6948" s="233">
        <v>1185995</v>
      </c>
      <c r="E6948" s="233">
        <v>1221090</v>
      </c>
      <c r="F6948" s="233">
        <v>1437424</v>
      </c>
      <c r="G6948" s="233">
        <v>1593332</v>
      </c>
      <c r="H6948" s="233">
        <v>1761858</v>
      </c>
      <c r="I6948" s="233">
        <v>488545</v>
      </c>
      <c r="J6948" s="233">
        <v>372538</v>
      </c>
      <c r="K6948" s="233">
        <v>250421</v>
      </c>
      <c r="L6948" s="233">
        <v>23368</v>
      </c>
      <c r="M6948" s="233">
        <v>18286</v>
      </c>
      <c r="N6948" s="233">
        <v>19157</v>
      </c>
      <c r="O6948" s="233">
        <v>25154</v>
      </c>
      <c r="P6948" s="234">
        <v>35040</v>
      </c>
    </row>
    <row r="6949" spans="1:16" x14ac:dyDescent="0.25">
      <c r="A6949" s="231" t="s">
        <v>5076</v>
      </c>
      <c r="B6949" s="232" t="s">
        <v>5077</v>
      </c>
      <c r="C6949" s="233"/>
      <c r="D6949" s="233"/>
      <c r="E6949" s="233"/>
      <c r="F6949" s="233"/>
      <c r="G6949" s="233"/>
      <c r="H6949" s="233"/>
      <c r="I6949" s="233">
        <v>1256790</v>
      </c>
      <c r="J6949" s="233">
        <v>1730430</v>
      </c>
      <c r="K6949" s="233">
        <v>1847011</v>
      </c>
      <c r="L6949" s="233">
        <v>2131839</v>
      </c>
      <c r="M6949" s="233">
        <v>2662952</v>
      </c>
      <c r="N6949" s="233">
        <v>3478318</v>
      </c>
      <c r="O6949" s="233">
        <v>3569267</v>
      </c>
      <c r="P6949" s="234">
        <v>4227279</v>
      </c>
    </row>
    <row r="6950" spans="1:16" x14ac:dyDescent="0.25">
      <c r="A6950" s="231" t="s">
        <v>749</v>
      </c>
      <c r="B6950" s="232" t="s">
        <v>5078</v>
      </c>
      <c r="C6950" s="233">
        <v>4659214</v>
      </c>
      <c r="D6950" s="233">
        <v>4886430</v>
      </c>
      <c r="E6950" s="233">
        <v>5667262</v>
      </c>
      <c r="F6950" s="233">
        <v>6949698</v>
      </c>
      <c r="G6950" s="233">
        <v>7949671</v>
      </c>
      <c r="H6950" s="233">
        <v>9090744</v>
      </c>
      <c r="I6950" s="233">
        <v>11314641</v>
      </c>
      <c r="J6950" s="233">
        <v>12521998</v>
      </c>
      <c r="K6950" s="233">
        <v>10212592</v>
      </c>
      <c r="L6950" s="233">
        <v>10843820</v>
      </c>
      <c r="M6950" s="233">
        <v>12761616</v>
      </c>
      <c r="N6950" s="233">
        <v>13476240</v>
      </c>
      <c r="O6950" s="233">
        <v>14775838</v>
      </c>
      <c r="P6950" s="234">
        <v>13319418</v>
      </c>
    </row>
    <row r="6951" spans="1:16" x14ac:dyDescent="0.25">
      <c r="A6951" s="231" t="s">
        <v>521</v>
      </c>
      <c r="B6951" s="232" t="s">
        <v>5081</v>
      </c>
      <c r="C6951" s="233">
        <v>448885</v>
      </c>
      <c r="D6951" s="233">
        <v>512422</v>
      </c>
      <c r="E6951" s="233">
        <v>610592</v>
      </c>
      <c r="F6951" s="233">
        <v>748072</v>
      </c>
      <c r="G6951" s="233">
        <v>891553</v>
      </c>
      <c r="H6951" s="233">
        <v>1039670</v>
      </c>
      <c r="I6951" s="233">
        <v>1351730</v>
      </c>
      <c r="J6951" s="233">
        <v>1533142</v>
      </c>
      <c r="K6951" s="233">
        <v>1255432</v>
      </c>
      <c r="L6951" s="233">
        <v>1467882</v>
      </c>
      <c r="M6951" s="233">
        <v>1619779</v>
      </c>
      <c r="N6951" s="233">
        <v>1752104</v>
      </c>
      <c r="O6951" s="233">
        <v>1996413</v>
      </c>
      <c r="P6951" s="234">
        <v>2065714</v>
      </c>
    </row>
    <row r="6952" spans="1:16" x14ac:dyDescent="0.25">
      <c r="A6952" s="231" t="s">
        <v>325</v>
      </c>
      <c r="B6952" s="232" t="s">
        <v>3499</v>
      </c>
      <c r="C6952" s="233">
        <v>2162791</v>
      </c>
      <c r="D6952" s="233">
        <v>2518133</v>
      </c>
      <c r="E6952" s="233">
        <v>3135188</v>
      </c>
      <c r="F6952" s="233">
        <v>4194327</v>
      </c>
      <c r="G6952" s="233">
        <v>4613684</v>
      </c>
      <c r="H6952" s="233">
        <v>5416582</v>
      </c>
      <c r="I6952" s="233">
        <v>6582867</v>
      </c>
      <c r="J6952" s="233">
        <v>6820184</v>
      </c>
      <c r="K6952" s="233">
        <v>6388029</v>
      </c>
      <c r="L6952" s="233">
        <v>7547143</v>
      </c>
      <c r="M6952" s="233">
        <v>8749360</v>
      </c>
      <c r="N6952" s="233">
        <v>8950465</v>
      </c>
      <c r="O6952" s="233">
        <v>9396695</v>
      </c>
      <c r="P6952" s="234">
        <v>9795102</v>
      </c>
    </row>
    <row r="6953" spans="1:16" x14ac:dyDescent="0.25">
      <c r="A6953" s="231" t="s">
        <v>639</v>
      </c>
      <c r="B6953" s="232" t="s">
        <v>10090</v>
      </c>
      <c r="C6953" s="233">
        <v>4142093</v>
      </c>
      <c r="D6953" s="233">
        <v>4374089</v>
      </c>
      <c r="E6953" s="233">
        <v>5147493</v>
      </c>
      <c r="F6953" s="233">
        <v>5751063</v>
      </c>
      <c r="G6953" s="233">
        <v>6428296</v>
      </c>
      <c r="H6953" s="233">
        <v>7144536</v>
      </c>
      <c r="I6953" s="233">
        <v>8326507</v>
      </c>
      <c r="J6953" s="233">
        <v>9123588</v>
      </c>
      <c r="K6953" s="233">
        <v>7542072</v>
      </c>
      <c r="L6953" s="233">
        <v>8373998</v>
      </c>
      <c r="M6953" s="233">
        <v>9622574</v>
      </c>
      <c r="N6953" s="233">
        <v>10173696</v>
      </c>
      <c r="O6953" s="233">
        <v>13046412</v>
      </c>
      <c r="P6953" s="234">
        <v>16803724</v>
      </c>
    </row>
    <row r="6954" spans="1:16" x14ac:dyDescent="0.25">
      <c r="A6954" s="231" t="s">
        <v>1673</v>
      </c>
      <c r="B6954" s="232" t="s">
        <v>3578</v>
      </c>
      <c r="C6954" s="233">
        <v>1524103</v>
      </c>
      <c r="D6954" s="233">
        <v>1563529</v>
      </c>
      <c r="E6954" s="233">
        <v>1637544</v>
      </c>
      <c r="F6954" s="233">
        <v>1796973</v>
      </c>
      <c r="G6954" s="233">
        <v>1855210</v>
      </c>
      <c r="H6954" s="233">
        <v>1938766</v>
      </c>
      <c r="I6954" s="233">
        <v>2138005</v>
      </c>
      <c r="J6954" s="233">
        <v>2183230</v>
      </c>
      <c r="K6954" s="233">
        <v>1894529</v>
      </c>
      <c r="L6954" s="233">
        <v>2126147</v>
      </c>
      <c r="M6954" s="233">
        <v>2112431</v>
      </c>
      <c r="N6954" s="233">
        <v>1892704</v>
      </c>
      <c r="O6954" s="233">
        <v>2976990</v>
      </c>
      <c r="P6954" s="234">
        <v>4327397</v>
      </c>
    </row>
    <row r="6955" spans="1:16" x14ac:dyDescent="0.25">
      <c r="A6955" s="231" t="s">
        <v>2388</v>
      </c>
      <c r="B6955" s="232" t="s">
        <v>6607</v>
      </c>
      <c r="C6955" s="233">
        <v>813303</v>
      </c>
      <c r="D6955" s="233">
        <v>875023</v>
      </c>
      <c r="E6955" s="233">
        <v>864887</v>
      </c>
      <c r="F6955" s="233">
        <v>938954</v>
      </c>
      <c r="G6955" s="233">
        <v>1061930</v>
      </c>
      <c r="H6955" s="233">
        <v>1075891</v>
      </c>
      <c r="I6955" s="233">
        <v>1207862</v>
      </c>
      <c r="J6955" s="233">
        <v>1160076</v>
      </c>
      <c r="K6955" s="233">
        <v>942149</v>
      </c>
      <c r="L6955" s="233">
        <v>1237081</v>
      </c>
      <c r="M6955" s="233">
        <v>1391004</v>
      </c>
      <c r="N6955" s="233">
        <v>1453061</v>
      </c>
      <c r="O6955" s="233">
        <v>1700670</v>
      </c>
      <c r="P6955" s="234">
        <v>1898042</v>
      </c>
    </row>
    <row r="6956" spans="1:16" x14ac:dyDescent="0.25">
      <c r="A6956" s="231" t="s">
        <v>214</v>
      </c>
      <c r="B6956" s="232" t="s">
        <v>5071</v>
      </c>
      <c r="C6956" s="233">
        <v>3484896</v>
      </c>
      <c r="D6956" s="233">
        <v>3977197</v>
      </c>
      <c r="E6956" s="233">
        <v>4287247</v>
      </c>
      <c r="F6956" s="233">
        <v>4922957</v>
      </c>
      <c r="G6956" s="233">
        <v>5578530</v>
      </c>
      <c r="H6956" s="233">
        <v>6243494</v>
      </c>
      <c r="I6956" s="233">
        <v>7532318</v>
      </c>
      <c r="J6956" s="233">
        <v>9225540</v>
      </c>
      <c r="K6956" s="233">
        <v>6886992</v>
      </c>
      <c r="L6956" s="233">
        <v>9083260</v>
      </c>
      <c r="M6956" s="233">
        <v>11759027</v>
      </c>
      <c r="N6956" s="233">
        <v>13702512</v>
      </c>
      <c r="O6956" s="233">
        <v>17628557</v>
      </c>
      <c r="P6956" s="234">
        <v>24068408</v>
      </c>
    </row>
    <row r="6957" spans="1:16" x14ac:dyDescent="0.25">
      <c r="A6957" s="231" t="s">
        <v>1408</v>
      </c>
      <c r="B6957" s="232" t="s">
        <v>5072</v>
      </c>
      <c r="C6957" s="233">
        <v>520532</v>
      </c>
      <c r="D6957" s="233">
        <v>564230</v>
      </c>
      <c r="E6957" s="233">
        <v>732526</v>
      </c>
      <c r="F6957" s="233">
        <v>815596</v>
      </c>
      <c r="G6957" s="233">
        <v>805831</v>
      </c>
      <c r="H6957" s="233">
        <v>872792</v>
      </c>
      <c r="I6957" s="233">
        <v>1079807</v>
      </c>
      <c r="J6957" s="233">
        <v>1321756</v>
      </c>
      <c r="K6957" s="233">
        <v>1001069</v>
      </c>
      <c r="L6957" s="233">
        <v>1100378</v>
      </c>
      <c r="M6957" s="233">
        <v>1319120</v>
      </c>
      <c r="N6957" s="233">
        <v>1306047</v>
      </c>
      <c r="O6957" s="233">
        <v>1219890</v>
      </c>
      <c r="P6957" s="234">
        <v>1175081</v>
      </c>
    </row>
    <row r="6958" spans="1:16" x14ac:dyDescent="0.25">
      <c r="A6958" s="231" t="s">
        <v>803</v>
      </c>
      <c r="B6958" s="232" t="s">
        <v>5073</v>
      </c>
      <c r="C6958" s="233">
        <v>358289</v>
      </c>
      <c r="D6958" s="233">
        <v>353203</v>
      </c>
      <c r="E6958" s="233">
        <v>429566</v>
      </c>
      <c r="F6958" s="233">
        <v>533861</v>
      </c>
      <c r="G6958" s="233">
        <v>647215</v>
      </c>
      <c r="H6958" s="233">
        <v>711826</v>
      </c>
      <c r="I6958" s="233">
        <v>895315</v>
      </c>
      <c r="J6958" s="233">
        <v>993217</v>
      </c>
      <c r="K6958" s="233">
        <v>776312</v>
      </c>
      <c r="L6958" s="233">
        <v>832170</v>
      </c>
      <c r="M6958" s="233">
        <v>1106278</v>
      </c>
      <c r="N6958" s="233">
        <v>1183473</v>
      </c>
      <c r="O6958" s="233">
        <v>1143279</v>
      </c>
      <c r="P6958" s="234">
        <v>1168999</v>
      </c>
    </row>
    <row r="6959" spans="1:16" x14ac:dyDescent="0.25">
      <c r="A6959" s="231" t="s">
        <v>2438</v>
      </c>
      <c r="B6959" s="232" t="s">
        <v>5059</v>
      </c>
      <c r="C6959" s="233">
        <v>177130</v>
      </c>
      <c r="D6959" s="233">
        <v>197209</v>
      </c>
      <c r="E6959" s="233">
        <v>213463</v>
      </c>
      <c r="F6959" s="233">
        <v>246762</v>
      </c>
      <c r="G6959" s="233">
        <v>273607</v>
      </c>
      <c r="H6959" s="233">
        <v>316676</v>
      </c>
      <c r="I6959" s="233">
        <v>342791</v>
      </c>
      <c r="J6959" s="233">
        <v>365645</v>
      </c>
      <c r="K6959" s="233">
        <v>332071</v>
      </c>
      <c r="L6959" s="233">
        <v>403350</v>
      </c>
      <c r="M6959" s="233">
        <v>488547</v>
      </c>
      <c r="N6959" s="233">
        <v>1145815</v>
      </c>
      <c r="O6959" s="233">
        <v>895106</v>
      </c>
      <c r="P6959" s="234">
        <v>586267</v>
      </c>
    </row>
    <row r="6960" spans="1:16" x14ac:dyDescent="0.25">
      <c r="A6960" s="231" t="s">
        <v>1294</v>
      </c>
      <c r="B6960" s="232" t="s">
        <v>5060</v>
      </c>
      <c r="C6960" s="233">
        <v>960220</v>
      </c>
      <c r="D6960" s="233">
        <v>954057</v>
      </c>
      <c r="E6960" s="233">
        <v>1071594</v>
      </c>
      <c r="F6960" s="233">
        <v>1263059</v>
      </c>
      <c r="G6960" s="233">
        <v>1499366</v>
      </c>
      <c r="H6960" s="233">
        <v>1654555</v>
      </c>
      <c r="I6960" s="233">
        <v>2020288</v>
      </c>
      <c r="J6960" s="233">
        <v>2282658</v>
      </c>
      <c r="K6960" s="233">
        <v>2151297</v>
      </c>
      <c r="L6960" s="233">
        <v>2380426</v>
      </c>
      <c r="M6960" s="233">
        <v>3431696</v>
      </c>
      <c r="N6960" s="233">
        <v>6297493</v>
      </c>
      <c r="O6960" s="233">
        <v>5432871</v>
      </c>
      <c r="P6960" s="234">
        <v>4119284</v>
      </c>
    </row>
    <row r="6961" spans="1:16" x14ac:dyDescent="0.25">
      <c r="A6961" s="231" t="s">
        <v>167</v>
      </c>
      <c r="B6961" s="232" t="s">
        <v>5061</v>
      </c>
      <c r="C6961" s="233">
        <v>2847912</v>
      </c>
      <c r="D6961" s="233">
        <v>3080342</v>
      </c>
      <c r="E6961" s="233">
        <v>3805973</v>
      </c>
      <c r="F6961" s="233">
        <v>4776786</v>
      </c>
      <c r="G6961" s="233">
        <v>5396710</v>
      </c>
      <c r="H6961" s="233">
        <v>6409297</v>
      </c>
      <c r="I6961" s="233">
        <v>8029105</v>
      </c>
      <c r="J6961" s="233">
        <v>9438113</v>
      </c>
      <c r="K6961" s="233">
        <v>6540463</v>
      </c>
      <c r="L6961" s="233">
        <v>7333757</v>
      </c>
      <c r="M6961" s="233">
        <v>8650195</v>
      </c>
      <c r="N6961" s="233">
        <v>9090892</v>
      </c>
      <c r="O6961" s="233">
        <v>10177994</v>
      </c>
      <c r="P6961" s="234">
        <v>8927565</v>
      </c>
    </row>
    <row r="6962" spans="1:16" x14ac:dyDescent="0.25">
      <c r="A6962" s="231" t="s">
        <v>3162</v>
      </c>
      <c r="B6962" s="232" t="s">
        <v>6275</v>
      </c>
      <c r="C6962" s="233">
        <v>547645</v>
      </c>
      <c r="D6962" s="233">
        <v>588588</v>
      </c>
      <c r="E6962" s="233">
        <v>642321</v>
      </c>
      <c r="F6962" s="233">
        <v>748329</v>
      </c>
      <c r="G6962" s="233">
        <v>785247</v>
      </c>
      <c r="H6962" s="233">
        <v>900314</v>
      </c>
      <c r="I6962" s="233">
        <v>108879</v>
      </c>
      <c r="J6962" s="233">
        <v>35040</v>
      </c>
      <c r="K6962" s="233">
        <v>2125</v>
      </c>
      <c r="L6962" s="233">
        <v>559</v>
      </c>
      <c r="M6962" s="233">
        <v>82</v>
      </c>
      <c r="N6962" s="233">
        <v>217</v>
      </c>
      <c r="O6962" s="233">
        <v>32</v>
      </c>
      <c r="P6962" s="234">
        <v>95</v>
      </c>
    </row>
    <row r="6963" spans="1:16" x14ac:dyDescent="0.25">
      <c r="A6963" s="231" t="s">
        <v>5082</v>
      </c>
      <c r="B6963" s="232" t="s">
        <v>5083</v>
      </c>
      <c r="C6963" s="233"/>
      <c r="D6963" s="233"/>
      <c r="E6963" s="233"/>
      <c r="F6963" s="233"/>
      <c r="G6963" s="233"/>
      <c r="H6963" s="233"/>
      <c r="I6963" s="233">
        <v>21563095</v>
      </c>
      <c r="J6963" s="233">
        <v>23338725</v>
      </c>
      <c r="K6963" s="233">
        <v>20644984</v>
      </c>
      <c r="L6963" s="233">
        <v>25879730</v>
      </c>
      <c r="M6963" s="233">
        <v>27956490</v>
      </c>
      <c r="N6963" s="233">
        <v>29011645</v>
      </c>
      <c r="O6963" s="233">
        <v>30861716</v>
      </c>
      <c r="P6963" s="234">
        <v>33847727</v>
      </c>
    </row>
    <row r="6964" spans="1:16" x14ac:dyDescent="0.25">
      <c r="A6964" s="231" t="s">
        <v>7995</v>
      </c>
      <c r="B6964" s="232" t="s">
        <v>7996</v>
      </c>
      <c r="C6964" s="233">
        <v>691755</v>
      </c>
      <c r="D6964" s="233">
        <v>795625</v>
      </c>
      <c r="E6964" s="233">
        <v>861756</v>
      </c>
      <c r="F6964" s="233">
        <v>868465</v>
      </c>
      <c r="G6964" s="233">
        <v>793073</v>
      </c>
      <c r="H6964" s="233">
        <v>765604</v>
      </c>
      <c r="I6964" s="233">
        <v>26967</v>
      </c>
      <c r="J6964" s="233">
        <v>25174</v>
      </c>
      <c r="K6964" s="233">
        <v>6675</v>
      </c>
      <c r="L6964" s="233">
        <v>4506</v>
      </c>
      <c r="M6964" s="233">
        <v>2988</v>
      </c>
      <c r="N6964" s="233">
        <v>31960</v>
      </c>
      <c r="O6964" s="233">
        <v>40511</v>
      </c>
      <c r="P6964" s="234">
        <v>48370</v>
      </c>
    </row>
    <row r="6965" spans="1:16" x14ac:dyDescent="0.25">
      <c r="A6965" s="231" t="s">
        <v>3210</v>
      </c>
      <c r="B6965" s="232" t="s">
        <v>6258</v>
      </c>
      <c r="C6965" s="233">
        <v>653483</v>
      </c>
      <c r="D6965" s="233">
        <v>838632</v>
      </c>
      <c r="E6965" s="233">
        <v>854904</v>
      </c>
      <c r="F6965" s="233">
        <v>1131537</v>
      </c>
      <c r="G6965" s="233">
        <v>1137072</v>
      </c>
      <c r="H6965" s="233">
        <v>1087122</v>
      </c>
      <c r="I6965" s="233">
        <v>30135</v>
      </c>
      <c r="J6965" s="233">
        <v>4439</v>
      </c>
      <c r="K6965" s="233">
        <v>5295</v>
      </c>
      <c r="L6965" s="233">
        <v>10927</v>
      </c>
      <c r="M6965" s="233">
        <v>9894</v>
      </c>
      <c r="N6965" s="233">
        <v>11668</v>
      </c>
      <c r="O6965" s="233">
        <v>9595</v>
      </c>
      <c r="P6965" s="234">
        <v>8589</v>
      </c>
    </row>
    <row r="6966" spans="1:16" x14ac:dyDescent="0.25">
      <c r="A6966" s="231" t="s">
        <v>8216</v>
      </c>
      <c r="B6966" s="232" t="s">
        <v>8217</v>
      </c>
      <c r="C6966" s="233">
        <v>2727228</v>
      </c>
      <c r="D6966" s="233">
        <v>2677527</v>
      </c>
      <c r="E6966" s="233">
        <v>2783326</v>
      </c>
      <c r="F6966" s="233">
        <v>2842803</v>
      </c>
      <c r="G6966" s="233">
        <v>2731313</v>
      </c>
      <c r="H6966" s="233">
        <v>2750899</v>
      </c>
      <c r="I6966" s="233">
        <v>114600</v>
      </c>
      <c r="J6966" s="233">
        <v>60099</v>
      </c>
      <c r="K6966" s="233">
        <v>53129</v>
      </c>
      <c r="L6966" s="233">
        <v>7936</v>
      </c>
      <c r="M6966" s="233">
        <v>5540</v>
      </c>
      <c r="N6966" s="233">
        <v>4617</v>
      </c>
      <c r="O6966" s="233">
        <v>2392</v>
      </c>
      <c r="P6966" s="234">
        <v>1476</v>
      </c>
    </row>
    <row r="6967" spans="1:16" x14ac:dyDescent="0.25">
      <c r="A6967" s="231" t="s">
        <v>3223</v>
      </c>
      <c r="B6967" s="232" t="s">
        <v>6259</v>
      </c>
      <c r="C6967" s="233">
        <v>1552083</v>
      </c>
      <c r="D6967" s="233">
        <v>1491707</v>
      </c>
      <c r="E6967" s="233">
        <v>1549089</v>
      </c>
      <c r="F6967" s="233">
        <v>1561137</v>
      </c>
      <c r="G6967" s="233">
        <v>1541583</v>
      </c>
      <c r="H6967" s="233">
        <v>1526453</v>
      </c>
      <c r="I6967" s="233">
        <v>42122</v>
      </c>
      <c r="J6967" s="233">
        <v>7347</v>
      </c>
      <c r="K6967" s="233">
        <v>831</v>
      </c>
      <c r="L6967" s="233">
        <v>4387</v>
      </c>
      <c r="M6967" s="233">
        <v>704</v>
      </c>
      <c r="N6967" s="233">
        <v>681</v>
      </c>
      <c r="O6967" s="233">
        <v>949</v>
      </c>
      <c r="P6967" s="234">
        <v>561</v>
      </c>
    </row>
    <row r="6968" spans="1:16" x14ac:dyDescent="0.25">
      <c r="A6968" s="231" t="s">
        <v>3015</v>
      </c>
      <c r="B6968" s="232" t="s">
        <v>6260</v>
      </c>
      <c r="C6968" s="233">
        <v>181134</v>
      </c>
      <c r="D6968" s="233">
        <v>166329</v>
      </c>
      <c r="E6968" s="233">
        <v>165857</v>
      </c>
      <c r="F6968" s="233">
        <v>170498</v>
      </c>
      <c r="G6968" s="233">
        <v>175100</v>
      </c>
      <c r="H6968" s="233">
        <v>184856</v>
      </c>
      <c r="I6968" s="233">
        <v>26489</v>
      </c>
      <c r="J6968" s="233">
        <v>20398</v>
      </c>
      <c r="K6968" s="233">
        <v>28476</v>
      </c>
      <c r="L6968" s="233">
        <v>29</v>
      </c>
      <c r="M6968" s="233"/>
      <c r="N6968" s="233">
        <v>11</v>
      </c>
      <c r="O6968" s="233">
        <v>2</v>
      </c>
      <c r="P6968" s="234">
        <v>25</v>
      </c>
    </row>
    <row r="6969" spans="1:16" x14ac:dyDescent="0.25">
      <c r="A6969" s="231" t="s">
        <v>3073</v>
      </c>
      <c r="B6969" s="232" t="s">
        <v>6261</v>
      </c>
      <c r="C6969" s="233">
        <v>1371691</v>
      </c>
      <c r="D6969" s="233">
        <v>1425680</v>
      </c>
      <c r="E6969" s="233">
        <v>1518777</v>
      </c>
      <c r="F6969" s="233">
        <v>1641280</v>
      </c>
      <c r="G6969" s="233">
        <v>1574460</v>
      </c>
      <c r="H6969" s="233">
        <v>1683853</v>
      </c>
      <c r="I6969" s="233">
        <v>56931</v>
      </c>
      <c r="J6969" s="233">
        <v>39188</v>
      </c>
      <c r="K6969" s="233">
        <v>847</v>
      </c>
      <c r="L6969" s="233">
        <v>1868</v>
      </c>
      <c r="M6969" s="233">
        <v>182</v>
      </c>
      <c r="N6969" s="233">
        <v>113</v>
      </c>
      <c r="O6969" s="233">
        <v>17</v>
      </c>
      <c r="P6969" s="234">
        <v>34</v>
      </c>
    </row>
    <row r="6970" spans="1:16" x14ac:dyDescent="0.25">
      <c r="A6970" s="231" t="s">
        <v>3135</v>
      </c>
      <c r="B6970" s="232" t="s">
        <v>6263</v>
      </c>
      <c r="C6970" s="233">
        <v>6556614</v>
      </c>
      <c r="D6970" s="233">
        <v>6999103</v>
      </c>
      <c r="E6970" s="233">
        <v>7289805</v>
      </c>
      <c r="F6970" s="233">
        <v>7721789</v>
      </c>
      <c r="G6970" s="233">
        <v>8028709</v>
      </c>
      <c r="H6970" s="233">
        <v>8167962</v>
      </c>
      <c r="I6970" s="233">
        <v>433530</v>
      </c>
      <c r="J6970" s="233">
        <v>191786</v>
      </c>
      <c r="K6970" s="233">
        <v>12860</v>
      </c>
      <c r="L6970" s="233">
        <v>14244</v>
      </c>
      <c r="M6970" s="233">
        <v>7650</v>
      </c>
      <c r="N6970" s="233">
        <v>2951</v>
      </c>
      <c r="O6970" s="233">
        <v>2595</v>
      </c>
      <c r="P6970" s="234">
        <v>2698</v>
      </c>
    </row>
    <row r="6971" spans="1:16" x14ac:dyDescent="0.25">
      <c r="A6971" s="231" t="s">
        <v>2996</v>
      </c>
      <c r="B6971" s="232" t="s">
        <v>6264</v>
      </c>
      <c r="C6971" s="233">
        <v>3749255</v>
      </c>
      <c r="D6971" s="233">
        <v>7026580</v>
      </c>
      <c r="E6971" s="233">
        <v>5456667</v>
      </c>
      <c r="F6971" s="233">
        <v>5524976</v>
      </c>
      <c r="G6971" s="233">
        <v>7059202</v>
      </c>
      <c r="H6971" s="233">
        <v>10181976</v>
      </c>
      <c r="I6971" s="233">
        <v>16605712</v>
      </c>
      <c r="J6971" s="233">
        <v>24020154</v>
      </c>
      <c r="K6971" s="233">
        <v>17838957</v>
      </c>
      <c r="L6971" s="233">
        <v>15792433</v>
      </c>
      <c r="M6971" s="233">
        <v>15738770</v>
      </c>
      <c r="N6971" s="233">
        <v>19002</v>
      </c>
      <c r="O6971" s="233">
        <v>5122</v>
      </c>
      <c r="P6971" s="234">
        <v>655</v>
      </c>
    </row>
    <row r="6972" spans="1:16" x14ac:dyDescent="0.25">
      <c r="A6972" s="231" t="s">
        <v>1916</v>
      </c>
      <c r="B6972" s="232" t="s">
        <v>6265</v>
      </c>
      <c r="C6972" s="233">
        <v>122987</v>
      </c>
      <c r="D6972" s="233">
        <v>132410</v>
      </c>
      <c r="E6972" s="233">
        <v>159655</v>
      </c>
      <c r="F6972" s="233">
        <v>191463</v>
      </c>
      <c r="G6972" s="233">
        <v>199982</v>
      </c>
      <c r="H6972" s="233">
        <v>214171</v>
      </c>
      <c r="I6972" s="233">
        <v>228340</v>
      </c>
      <c r="J6972" s="233">
        <v>206170</v>
      </c>
      <c r="K6972" s="233">
        <v>186637</v>
      </c>
      <c r="L6972" s="233">
        <v>194511</v>
      </c>
      <c r="M6972" s="233">
        <v>272774</v>
      </c>
      <c r="N6972" s="233">
        <v>306591</v>
      </c>
      <c r="O6972" s="233">
        <v>218353</v>
      </c>
      <c r="P6972" s="234">
        <v>227306</v>
      </c>
    </row>
    <row r="6973" spans="1:16" x14ac:dyDescent="0.25">
      <c r="A6973" s="231" t="s">
        <v>1002</v>
      </c>
      <c r="B6973" s="232" t="s">
        <v>6266</v>
      </c>
      <c r="C6973" s="233">
        <v>1225360</v>
      </c>
      <c r="D6973" s="233">
        <v>1354218</v>
      </c>
      <c r="E6973" s="233">
        <v>1772061</v>
      </c>
      <c r="F6973" s="233">
        <v>2270707</v>
      </c>
      <c r="G6973" s="233">
        <v>2732393</v>
      </c>
      <c r="H6973" s="233">
        <v>2942955</v>
      </c>
      <c r="I6973" s="233">
        <v>3411333</v>
      </c>
      <c r="J6973" s="233">
        <v>3707725</v>
      </c>
      <c r="K6973" s="233">
        <v>3084003</v>
      </c>
      <c r="L6973" s="233">
        <v>3538052</v>
      </c>
      <c r="M6973" s="233">
        <v>3603442</v>
      </c>
      <c r="N6973" s="233">
        <v>4066683</v>
      </c>
      <c r="O6973" s="233">
        <v>4039701</v>
      </c>
      <c r="P6973" s="234">
        <v>3910286</v>
      </c>
    </row>
    <row r="6974" spans="1:16" x14ac:dyDescent="0.25">
      <c r="A6974" s="231" t="s">
        <v>1290</v>
      </c>
      <c r="B6974" s="232" t="s">
        <v>10091</v>
      </c>
      <c r="C6974" s="233">
        <v>4489633</v>
      </c>
      <c r="D6974" s="233">
        <v>3412065</v>
      </c>
      <c r="E6974" s="233">
        <v>4534255</v>
      </c>
      <c r="F6974" s="233">
        <v>5347365</v>
      </c>
      <c r="G6974" s="233">
        <v>9179059</v>
      </c>
      <c r="H6974" s="233">
        <v>10322780</v>
      </c>
      <c r="I6974" s="233">
        <v>13702602</v>
      </c>
      <c r="J6974" s="233">
        <v>17267988</v>
      </c>
      <c r="K6974" s="233">
        <v>15087276</v>
      </c>
      <c r="L6974" s="233">
        <v>11472836</v>
      </c>
      <c r="M6974" s="233">
        <v>15241682</v>
      </c>
      <c r="N6974" s="233">
        <v>8243131</v>
      </c>
      <c r="O6974" s="233">
        <v>6211290</v>
      </c>
      <c r="P6974" s="234">
        <v>4880313</v>
      </c>
    </row>
    <row r="6975" spans="1:16" x14ac:dyDescent="0.25">
      <c r="A6975" s="231" t="s">
        <v>1756</v>
      </c>
      <c r="B6975" s="232" t="s">
        <v>5063</v>
      </c>
      <c r="C6975" s="233">
        <v>2491366</v>
      </c>
      <c r="D6975" s="233">
        <v>2557994</v>
      </c>
      <c r="E6975" s="233">
        <v>2613782</v>
      </c>
      <c r="F6975" s="233">
        <v>2405596</v>
      </c>
      <c r="G6975" s="233">
        <v>2330060</v>
      </c>
      <c r="H6975" s="233">
        <v>2292401</v>
      </c>
      <c r="I6975" s="233">
        <v>2815712</v>
      </c>
      <c r="J6975" s="233">
        <v>2851674</v>
      </c>
      <c r="K6975" s="233">
        <v>2196599</v>
      </c>
      <c r="L6975" s="233">
        <v>2529783</v>
      </c>
      <c r="M6975" s="233">
        <v>3280660</v>
      </c>
      <c r="N6975" s="233">
        <v>4058084</v>
      </c>
      <c r="O6975" s="233">
        <v>4212377</v>
      </c>
      <c r="P6975" s="234">
        <v>4378819</v>
      </c>
    </row>
    <row r="6976" spans="1:16" x14ac:dyDescent="0.25">
      <c r="A6976" s="231" t="s">
        <v>1902</v>
      </c>
      <c r="B6976" s="232" t="s">
        <v>10092</v>
      </c>
      <c r="C6976" s="233">
        <v>742612</v>
      </c>
      <c r="D6976" s="233">
        <v>726447</v>
      </c>
      <c r="E6976" s="233">
        <v>747627</v>
      </c>
      <c r="F6976" s="233">
        <v>784664</v>
      </c>
      <c r="G6976" s="233">
        <v>799855</v>
      </c>
      <c r="H6976" s="233">
        <v>804772</v>
      </c>
      <c r="I6976" s="233">
        <v>937995</v>
      </c>
      <c r="J6976" s="233">
        <v>1034082</v>
      </c>
      <c r="K6976" s="233">
        <v>892743</v>
      </c>
      <c r="L6976" s="233">
        <v>962806</v>
      </c>
      <c r="M6976" s="233">
        <v>1023775</v>
      </c>
      <c r="N6976" s="233">
        <v>1068660</v>
      </c>
      <c r="O6976" s="233">
        <v>1068428</v>
      </c>
      <c r="P6976" s="234">
        <v>1253536</v>
      </c>
    </row>
    <row r="6977" spans="1:16" x14ac:dyDescent="0.25">
      <c r="A6977" s="231" t="s">
        <v>8937</v>
      </c>
      <c r="B6977" s="232" t="s">
        <v>8938</v>
      </c>
      <c r="C6977" s="233">
        <v>83240</v>
      </c>
      <c r="D6977" s="233">
        <v>76290</v>
      </c>
      <c r="E6977" s="233">
        <v>69020</v>
      </c>
      <c r="F6977" s="233">
        <v>72089</v>
      </c>
      <c r="G6977" s="233">
        <v>66604</v>
      </c>
      <c r="H6977" s="233">
        <v>63379</v>
      </c>
      <c r="I6977" s="233">
        <v>67878</v>
      </c>
      <c r="J6977" s="233">
        <v>62631</v>
      </c>
      <c r="K6977" s="233">
        <v>58632</v>
      </c>
      <c r="L6977" s="233">
        <v>71548</v>
      </c>
      <c r="M6977" s="233">
        <v>81754</v>
      </c>
      <c r="N6977" s="233">
        <v>78338</v>
      </c>
      <c r="O6977" s="233">
        <v>72785</v>
      </c>
      <c r="P6977" s="234">
        <v>72780</v>
      </c>
    </row>
    <row r="6978" spans="1:16" x14ac:dyDescent="0.25">
      <c r="A6978" s="231" t="s">
        <v>937</v>
      </c>
      <c r="B6978" s="232" t="s">
        <v>5066</v>
      </c>
      <c r="C6978" s="233">
        <v>403758</v>
      </c>
      <c r="D6978" s="233">
        <v>418849</v>
      </c>
      <c r="E6978" s="233">
        <v>494794</v>
      </c>
      <c r="F6978" s="233">
        <v>604501</v>
      </c>
      <c r="G6978" s="233">
        <v>653824</v>
      </c>
      <c r="H6978" s="233">
        <v>699275</v>
      </c>
      <c r="I6978" s="233">
        <v>815064</v>
      </c>
      <c r="J6978" s="233">
        <v>897845</v>
      </c>
      <c r="K6978" s="233">
        <v>771146</v>
      </c>
      <c r="L6978" s="233">
        <v>878976</v>
      </c>
      <c r="M6978" s="233">
        <v>995698</v>
      </c>
      <c r="N6978" s="233">
        <v>989535</v>
      </c>
      <c r="O6978" s="233">
        <v>1130691</v>
      </c>
      <c r="P6978" s="234">
        <v>1204168</v>
      </c>
    </row>
    <row r="6979" spans="1:16" x14ac:dyDescent="0.25">
      <c r="A6979" s="231" t="s">
        <v>2318</v>
      </c>
      <c r="B6979" s="232" t="s">
        <v>6967</v>
      </c>
      <c r="C6979" s="233">
        <v>320905</v>
      </c>
      <c r="D6979" s="233">
        <v>297160</v>
      </c>
      <c r="E6979" s="233">
        <v>311118</v>
      </c>
      <c r="F6979" s="233">
        <v>334147</v>
      </c>
      <c r="G6979" s="233">
        <v>395021</v>
      </c>
      <c r="H6979" s="233">
        <v>463273</v>
      </c>
      <c r="I6979" s="233">
        <v>502102</v>
      </c>
      <c r="J6979" s="233">
        <v>575710</v>
      </c>
      <c r="K6979" s="233">
        <v>492701</v>
      </c>
      <c r="L6979" s="233">
        <v>612069</v>
      </c>
      <c r="M6979" s="233">
        <v>560102</v>
      </c>
      <c r="N6979" s="233">
        <v>612669</v>
      </c>
      <c r="O6979" s="233">
        <v>573380</v>
      </c>
      <c r="P6979" s="234">
        <v>543352</v>
      </c>
    </row>
    <row r="6980" spans="1:16" x14ac:dyDescent="0.25">
      <c r="A6980" s="231" t="s">
        <v>2162</v>
      </c>
      <c r="B6980" s="232" t="s">
        <v>6270</v>
      </c>
      <c r="C6980" s="233">
        <v>1241219</v>
      </c>
      <c r="D6980" s="233">
        <v>1375791</v>
      </c>
      <c r="E6980" s="233">
        <v>1576039</v>
      </c>
      <c r="F6980" s="233">
        <v>1627097</v>
      </c>
      <c r="G6980" s="233">
        <v>1850050</v>
      </c>
      <c r="H6980" s="233">
        <v>1891600</v>
      </c>
      <c r="I6980" s="233">
        <v>2036001</v>
      </c>
      <c r="J6980" s="233">
        <v>2005597</v>
      </c>
      <c r="K6980" s="233">
        <v>1455540</v>
      </c>
      <c r="L6980" s="233">
        <v>1524420</v>
      </c>
      <c r="M6980" s="233">
        <v>1510460</v>
      </c>
      <c r="N6980" s="233">
        <v>1728899</v>
      </c>
      <c r="O6980" s="233">
        <v>1808212</v>
      </c>
      <c r="P6980" s="234">
        <v>1858096</v>
      </c>
    </row>
    <row r="6981" spans="1:16" x14ac:dyDescent="0.25">
      <c r="A6981" s="231" t="s">
        <v>2622</v>
      </c>
      <c r="B6981" s="232" t="s">
        <v>5067</v>
      </c>
      <c r="C6981" s="233">
        <v>134308</v>
      </c>
      <c r="D6981" s="233">
        <v>140219</v>
      </c>
      <c r="E6981" s="233">
        <v>158640</v>
      </c>
      <c r="F6981" s="233">
        <v>198608</v>
      </c>
      <c r="G6981" s="233">
        <v>238615</v>
      </c>
      <c r="H6981" s="233">
        <v>260446</v>
      </c>
      <c r="I6981" s="233">
        <v>280652</v>
      </c>
      <c r="J6981" s="233">
        <v>323085</v>
      </c>
      <c r="K6981" s="233">
        <v>344766</v>
      </c>
      <c r="L6981" s="233">
        <v>378591</v>
      </c>
      <c r="M6981" s="233">
        <v>423478</v>
      </c>
      <c r="N6981" s="233">
        <v>440349</v>
      </c>
      <c r="O6981" s="233">
        <v>454073</v>
      </c>
      <c r="P6981" s="234">
        <v>471968</v>
      </c>
    </row>
    <row r="6982" spans="1:16" x14ac:dyDescent="0.25">
      <c r="A6982" s="231" t="s">
        <v>2683</v>
      </c>
      <c r="B6982" s="232" t="s">
        <v>5068</v>
      </c>
      <c r="C6982" s="233">
        <v>94920</v>
      </c>
      <c r="D6982" s="233">
        <v>115213</v>
      </c>
      <c r="E6982" s="233">
        <v>127689</v>
      </c>
      <c r="F6982" s="233">
        <v>145361</v>
      </c>
      <c r="G6982" s="233">
        <v>152033</v>
      </c>
      <c r="H6982" s="233">
        <v>168089</v>
      </c>
      <c r="I6982" s="233">
        <v>183454</v>
      </c>
      <c r="J6982" s="233">
        <v>222336</v>
      </c>
      <c r="K6982" s="233">
        <v>221510</v>
      </c>
      <c r="L6982" s="233">
        <v>255668</v>
      </c>
      <c r="M6982" s="233">
        <v>258323</v>
      </c>
      <c r="N6982" s="233">
        <v>271808</v>
      </c>
      <c r="O6982" s="233">
        <v>297316</v>
      </c>
      <c r="P6982" s="234">
        <v>268458</v>
      </c>
    </row>
    <row r="6983" spans="1:16" x14ac:dyDescent="0.25">
      <c r="A6983" s="231" t="s">
        <v>1620</v>
      </c>
      <c r="B6983" s="232" t="s">
        <v>5069</v>
      </c>
      <c r="C6983" s="233">
        <v>473778</v>
      </c>
      <c r="D6983" s="233">
        <v>616877</v>
      </c>
      <c r="E6983" s="233">
        <v>630326</v>
      </c>
      <c r="F6983" s="233">
        <v>796126</v>
      </c>
      <c r="G6983" s="233">
        <v>838293</v>
      </c>
      <c r="H6983" s="233">
        <v>994561</v>
      </c>
      <c r="I6983" s="233">
        <v>965755</v>
      </c>
      <c r="J6983" s="233">
        <v>1155921</v>
      </c>
      <c r="K6983" s="233">
        <v>943883</v>
      </c>
      <c r="L6983" s="233">
        <v>1274860</v>
      </c>
      <c r="M6983" s="233">
        <v>1240016</v>
      </c>
      <c r="N6983" s="233">
        <v>1275436</v>
      </c>
      <c r="O6983" s="233">
        <v>1402259</v>
      </c>
      <c r="P6983" s="234">
        <v>1543758</v>
      </c>
    </row>
    <row r="6984" spans="1:16" x14ac:dyDescent="0.25">
      <c r="A6984" s="231" t="s">
        <v>1911</v>
      </c>
      <c r="B6984" s="232" t="s">
        <v>5070</v>
      </c>
      <c r="C6984" s="233">
        <v>164351</v>
      </c>
      <c r="D6984" s="233">
        <v>176688</v>
      </c>
      <c r="E6984" s="233">
        <v>223410</v>
      </c>
      <c r="F6984" s="233">
        <v>239045</v>
      </c>
      <c r="G6984" s="233">
        <v>277960</v>
      </c>
      <c r="H6984" s="233">
        <v>299776</v>
      </c>
      <c r="I6984" s="233">
        <v>342486</v>
      </c>
      <c r="J6984" s="233">
        <v>407869</v>
      </c>
      <c r="K6984" s="233">
        <v>365381</v>
      </c>
      <c r="L6984" s="233">
        <v>401316</v>
      </c>
      <c r="M6984" s="233">
        <v>448892</v>
      </c>
      <c r="N6984" s="233">
        <v>477034</v>
      </c>
      <c r="O6984" s="233">
        <v>492932</v>
      </c>
      <c r="P6984" s="234">
        <v>594140</v>
      </c>
    </row>
    <row r="6985" spans="1:16" x14ac:dyDescent="0.25">
      <c r="A6985" s="231" t="s">
        <v>708</v>
      </c>
      <c r="B6985" s="232" t="s">
        <v>5084</v>
      </c>
      <c r="C6985" s="233">
        <v>2200758</v>
      </c>
      <c r="D6985" s="233">
        <v>2211754</v>
      </c>
      <c r="E6985" s="233">
        <v>2620160</v>
      </c>
      <c r="F6985" s="233">
        <v>3308701</v>
      </c>
      <c r="G6985" s="233">
        <v>3902641</v>
      </c>
      <c r="H6985" s="233">
        <v>4537346</v>
      </c>
      <c r="I6985" s="233">
        <v>5210608</v>
      </c>
      <c r="J6985" s="233">
        <v>5873233</v>
      </c>
      <c r="K6985" s="233">
        <v>4886744</v>
      </c>
      <c r="L6985" s="233">
        <v>6093117</v>
      </c>
      <c r="M6985" s="233">
        <v>6705305</v>
      </c>
      <c r="N6985" s="233">
        <v>7051968</v>
      </c>
      <c r="O6985" s="233">
        <v>7463037</v>
      </c>
      <c r="P6985" s="234">
        <v>8285659</v>
      </c>
    </row>
    <row r="6986" spans="1:16" x14ac:dyDescent="0.25">
      <c r="A6986" s="231" t="s">
        <v>855</v>
      </c>
      <c r="B6986" s="232" t="s">
        <v>10093</v>
      </c>
      <c r="C6986" s="233">
        <v>2302317</v>
      </c>
      <c r="D6986" s="233">
        <v>2448284</v>
      </c>
      <c r="E6986" s="233">
        <v>2873370</v>
      </c>
      <c r="F6986" s="233">
        <v>3194113</v>
      </c>
      <c r="G6986" s="233">
        <v>3344705</v>
      </c>
      <c r="H6986" s="233">
        <v>3700794</v>
      </c>
      <c r="I6986" s="233">
        <v>4117640</v>
      </c>
      <c r="J6986" s="233">
        <v>4388090</v>
      </c>
      <c r="K6986" s="233">
        <v>3892895</v>
      </c>
      <c r="L6986" s="233">
        <v>4263302</v>
      </c>
      <c r="M6986" s="233">
        <v>4968228</v>
      </c>
      <c r="N6986" s="233">
        <v>4957752</v>
      </c>
      <c r="O6986" s="233">
        <v>5145109</v>
      </c>
      <c r="P6986" s="234">
        <v>5632950</v>
      </c>
    </row>
    <row r="6987" spans="1:16" x14ac:dyDescent="0.25">
      <c r="A6987" s="231" t="s">
        <v>2547</v>
      </c>
      <c r="B6987" s="232" t="s">
        <v>6256</v>
      </c>
      <c r="C6987" s="233">
        <v>143959</v>
      </c>
      <c r="D6987" s="233">
        <v>164725</v>
      </c>
      <c r="E6987" s="233">
        <v>171574</v>
      </c>
      <c r="F6987" s="233">
        <v>204366</v>
      </c>
      <c r="G6987" s="233">
        <v>209953</v>
      </c>
      <c r="H6987" s="233">
        <v>210139</v>
      </c>
      <c r="I6987" s="233">
        <v>234557</v>
      </c>
      <c r="J6987" s="233">
        <v>279603</v>
      </c>
      <c r="K6987" s="233">
        <v>280859</v>
      </c>
      <c r="L6987" s="233">
        <v>277802</v>
      </c>
      <c r="M6987" s="233">
        <v>297244</v>
      </c>
      <c r="N6987" s="233">
        <v>315846</v>
      </c>
      <c r="O6987" s="233">
        <v>333995</v>
      </c>
      <c r="P6987" s="234">
        <v>318479</v>
      </c>
    </row>
    <row r="6988" spans="1:16" x14ac:dyDescent="0.25">
      <c r="A6988" s="231" t="s">
        <v>2006</v>
      </c>
      <c r="B6988" s="232" t="s">
        <v>6257</v>
      </c>
      <c r="C6988" s="233">
        <v>323619</v>
      </c>
      <c r="D6988" s="233">
        <v>333340</v>
      </c>
      <c r="E6988" s="233">
        <v>350736</v>
      </c>
      <c r="F6988" s="233">
        <v>404397</v>
      </c>
      <c r="G6988" s="233">
        <v>451555</v>
      </c>
      <c r="H6988" s="233">
        <v>493147</v>
      </c>
      <c r="I6988" s="233">
        <v>588584</v>
      </c>
      <c r="J6988" s="233">
        <v>575782</v>
      </c>
      <c r="K6988" s="233">
        <v>514784</v>
      </c>
      <c r="L6988" s="233">
        <v>589199</v>
      </c>
      <c r="M6988" s="233">
        <v>682211</v>
      </c>
      <c r="N6988" s="233">
        <v>700391</v>
      </c>
      <c r="O6988" s="233">
        <v>715809</v>
      </c>
      <c r="P6988" s="234">
        <v>777451</v>
      </c>
    </row>
    <row r="6989" spans="1:16" x14ac:dyDescent="0.25">
      <c r="A6989" s="231" t="s">
        <v>7269</v>
      </c>
      <c r="B6989" s="232" t="s">
        <v>7270</v>
      </c>
      <c r="C6989" s="233"/>
      <c r="D6989" s="233">
        <v>34101</v>
      </c>
      <c r="E6989" s="233">
        <v>45547</v>
      </c>
      <c r="F6989" s="233">
        <v>25854</v>
      </c>
      <c r="G6989" s="233">
        <v>71953</v>
      </c>
      <c r="H6989" s="233">
        <v>64563</v>
      </c>
      <c r="I6989" s="233">
        <v>76541</v>
      </c>
      <c r="J6989" s="233">
        <v>34106</v>
      </c>
      <c r="K6989" s="233">
        <v>47161</v>
      </c>
      <c r="L6989" s="233">
        <v>52742</v>
      </c>
      <c r="M6989" s="233">
        <v>51758</v>
      </c>
      <c r="N6989" s="233">
        <v>28137</v>
      </c>
      <c r="O6989" s="233">
        <v>42837</v>
      </c>
      <c r="P6989" s="234">
        <v>48171</v>
      </c>
    </row>
    <row r="6990" spans="1:16" x14ac:dyDescent="0.25">
      <c r="A6990" s="231" t="s">
        <v>1905</v>
      </c>
      <c r="B6990" s="232" t="s">
        <v>6254</v>
      </c>
      <c r="C6990" s="233">
        <v>62627</v>
      </c>
      <c r="D6990" s="233">
        <v>70175</v>
      </c>
      <c r="E6990" s="233">
        <v>89700</v>
      </c>
      <c r="F6990" s="233">
        <v>90531</v>
      </c>
      <c r="G6990" s="233">
        <v>96105</v>
      </c>
      <c r="H6990" s="233">
        <v>99980</v>
      </c>
      <c r="I6990" s="233">
        <v>110797</v>
      </c>
      <c r="J6990" s="233">
        <v>91694</v>
      </c>
      <c r="K6990" s="233">
        <v>67848</v>
      </c>
      <c r="L6990" s="233">
        <v>83932</v>
      </c>
      <c r="M6990" s="233">
        <v>141131</v>
      </c>
      <c r="N6990" s="233">
        <v>107680</v>
      </c>
      <c r="O6990" s="233">
        <v>114143</v>
      </c>
      <c r="P6990" s="234">
        <v>147925</v>
      </c>
    </row>
    <row r="6991" spans="1:16" x14ac:dyDescent="0.25">
      <c r="A6991" s="231" t="s">
        <v>2883</v>
      </c>
      <c r="B6991" s="232" t="s">
        <v>10094</v>
      </c>
      <c r="C6991" s="233">
        <v>346519</v>
      </c>
      <c r="D6991" s="233">
        <v>363615</v>
      </c>
      <c r="E6991" s="233">
        <v>451633</v>
      </c>
      <c r="F6991" s="233">
        <v>499834</v>
      </c>
      <c r="G6991" s="233">
        <v>522743</v>
      </c>
      <c r="H6991" s="233">
        <v>542513</v>
      </c>
      <c r="I6991" s="233">
        <v>635294</v>
      </c>
      <c r="J6991" s="233">
        <v>718693</v>
      </c>
      <c r="K6991" s="233">
        <v>668666</v>
      </c>
      <c r="L6991" s="233">
        <v>772277</v>
      </c>
      <c r="M6991" s="233">
        <v>817183</v>
      </c>
      <c r="N6991" s="233">
        <v>824086</v>
      </c>
      <c r="O6991" s="233">
        <v>959295</v>
      </c>
      <c r="P6991" s="234">
        <v>946195</v>
      </c>
    </row>
    <row r="6992" spans="1:16" x14ac:dyDescent="0.25">
      <c r="A6992" s="231" t="s">
        <v>1285</v>
      </c>
      <c r="B6992" s="232" t="s">
        <v>5090</v>
      </c>
      <c r="C6992" s="233">
        <v>100541</v>
      </c>
      <c r="D6992" s="233">
        <v>104893</v>
      </c>
      <c r="E6992" s="233">
        <v>111274</v>
      </c>
      <c r="F6992" s="233">
        <v>119063</v>
      </c>
      <c r="G6992" s="233">
        <v>126661</v>
      </c>
      <c r="H6992" s="233">
        <v>137570</v>
      </c>
      <c r="I6992" s="233">
        <v>130690</v>
      </c>
      <c r="J6992" s="233">
        <v>142854</v>
      </c>
      <c r="K6992" s="233">
        <v>136322</v>
      </c>
      <c r="L6992" s="233">
        <v>152762</v>
      </c>
      <c r="M6992" s="233">
        <v>154589</v>
      </c>
      <c r="N6992" s="233">
        <v>154397</v>
      </c>
      <c r="O6992" s="233">
        <v>159562</v>
      </c>
      <c r="P6992" s="234">
        <v>162885</v>
      </c>
    </row>
    <row r="6993" spans="1:16" x14ac:dyDescent="0.25">
      <c r="A6993" s="231" t="s">
        <v>920</v>
      </c>
      <c r="B6993" s="232" t="s">
        <v>5091</v>
      </c>
      <c r="C6993" s="233">
        <v>655597</v>
      </c>
      <c r="D6993" s="233">
        <v>744175</v>
      </c>
      <c r="E6993" s="233">
        <v>790706</v>
      </c>
      <c r="F6993" s="233">
        <v>1091478</v>
      </c>
      <c r="G6993" s="233">
        <v>1201055</v>
      </c>
      <c r="H6993" s="233">
        <v>1216005</v>
      </c>
      <c r="I6993" s="233">
        <v>1194095</v>
      </c>
      <c r="J6993" s="233">
        <v>1329160</v>
      </c>
      <c r="K6993" s="233">
        <v>1305329</v>
      </c>
      <c r="L6993" s="233">
        <v>1532635</v>
      </c>
      <c r="M6993" s="233">
        <v>1658224</v>
      </c>
      <c r="N6993" s="233">
        <v>1700557</v>
      </c>
      <c r="O6993" s="233">
        <v>1862315</v>
      </c>
      <c r="P6993" s="234">
        <v>1998004</v>
      </c>
    </row>
    <row r="6994" spans="1:16" x14ac:dyDescent="0.25">
      <c r="A6994" s="231" t="s">
        <v>1678</v>
      </c>
      <c r="B6994" s="232" t="s">
        <v>10095</v>
      </c>
      <c r="C6994" s="233">
        <v>333358</v>
      </c>
      <c r="D6994" s="233">
        <v>377438</v>
      </c>
      <c r="E6994" s="233">
        <v>369644</v>
      </c>
      <c r="F6994" s="233">
        <v>420935</v>
      </c>
      <c r="G6994" s="233">
        <v>382366</v>
      </c>
      <c r="H6994" s="233">
        <v>410003</v>
      </c>
      <c r="I6994" s="233">
        <v>470584</v>
      </c>
      <c r="J6994" s="233">
        <v>547573</v>
      </c>
      <c r="K6994" s="233">
        <v>453879</v>
      </c>
      <c r="L6994" s="233">
        <v>578194</v>
      </c>
      <c r="M6994" s="233">
        <v>670907</v>
      </c>
      <c r="N6994" s="233">
        <v>655150</v>
      </c>
      <c r="O6994" s="233">
        <v>755413</v>
      </c>
      <c r="P6994" s="234">
        <v>827751</v>
      </c>
    </row>
    <row r="6995" spans="1:16" x14ac:dyDescent="0.25">
      <c r="A6995" s="231" t="s">
        <v>2291</v>
      </c>
      <c r="B6995" s="232" t="s">
        <v>5088</v>
      </c>
      <c r="C6995" s="233">
        <v>221210</v>
      </c>
      <c r="D6995" s="233">
        <v>236936</v>
      </c>
      <c r="E6995" s="233">
        <v>286631</v>
      </c>
      <c r="F6995" s="233">
        <v>305813</v>
      </c>
      <c r="G6995" s="233">
        <v>333869</v>
      </c>
      <c r="H6995" s="233">
        <v>340363</v>
      </c>
      <c r="I6995" s="233">
        <v>393784</v>
      </c>
      <c r="J6995" s="233">
        <v>404056</v>
      </c>
      <c r="K6995" s="233">
        <v>384308</v>
      </c>
      <c r="L6995" s="233">
        <v>411296</v>
      </c>
      <c r="M6995" s="233">
        <v>467411</v>
      </c>
      <c r="N6995" s="233">
        <v>505198</v>
      </c>
      <c r="O6995" s="233">
        <v>554582</v>
      </c>
      <c r="P6995" s="234">
        <v>557550</v>
      </c>
    </row>
    <row r="6996" spans="1:16" x14ac:dyDescent="0.25">
      <c r="A6996" s="231" t="s">
        <v>1534</v>
      </c>
      <c r="B6996" s="232" t="s">
        <v>5089</v>
      </c>
      <c r="C6996" s="233">
        <v>341714</v>
      </c>
      <c r="D6996" s="233">
        <v>395526</v>
      </c>
      <c r="E6996" s="233">
        <v>447223</v>
      </c>
      <c r="F6996" s="233">
        <v>520507</v>
      </c>
      <c r="G6996" s="233">
        <v>562084</v>
      </c>
      <c r="H6996" s="233">
        <v>639453</v>
      </c>
      <c r="I6996" s="233">
        <v>766014</v>
      </c>
      <c r="J6996" s="233">
        <v>883575</v>
      </c>
      <c r="K6996" s="233">
        <v>769845</v>
      </c>
      <c r="L6996" s="233">
        <v>860274</v>
      </c>
      <c r="M6996" s="233">
        <v>958957</v>
      </c>
      <c r="N6996" s="233">
        <v>939519</v>
      </c>
      <c r="O6996" s="233">
        <v>977495</v>
      </c>
      <c r="P6996" s="234">
        <v>1056571</v>
      </c>
    </row>
    <row r="6997" spans="1:16" x14ac:dyDescent="0.25">
      <c r="A6997" s="231" t="s">
        <v>705</v>
      </c>
      <c r="B6997" s="232" t="s">
        <v>5087</v>
      </c>
      <c r="C6997" s="233">
        <v>577164</v>
      </c>
      <c r="D6997" s="233">
        <v>648526</v>
      </c>
      <c r="E6997" s="233">
        <v>797616</v>
      </c>
      <c r="F6997" s="233">
        <v>971574</v>
      </c>
      <c r="G6997" s="233">
        <v>1179669</v>
      </c>
      <c r="H6997" s="233">
        <v>1296557</v>
      </c>
      <c r="I6997" s="233">
        <v>1566190</v>
      </c>
      <c r="J6997" s="233">
        <v>1831059</v>
      </c>
      <c r="K6997" s="233">
        <v>1714310</v>
      </c>
      <c r="L6997" s="233">
        <v>2205093</v>
      </c>
      <c r="M6997" s="233">
        <v>2330843</v>
      </c>
      <c r="N6997" s="233">
        <v>2447367</v>
      </c>
      <c r="O6997" s="233">
        <v>2725756</v>
      </c>
      <c r="P6997" s="234">
        <v>2870065</v>
      </c>
    </row>
    <row r="6998" spans="1:16" x14ac:dyDescent="0.25">
      <c r="A6998" s="231" t="s">
        <v>2588</v>
      </c>
      <c r="B6998" s="232" t="s">
        <v>5093</v>
      </c>
      <c r="C6998" s="233">
        <v>140660</v>
      </c>
      <c r="D6998" s="233">
        <v>137503</v>
      </c>
      <c r="E6998" s="233">
        <v>141523</v>
      </c>
      <c r="F6998" s="233">
        <v>155190</v>
      </c>
      <c r="G6998" s="233">
        <v>171576</v>
      </c>
      <c r="H6998" s="233">
        <v>185742</v>
      </c>
      <c r="I6998" s="233">
        <v>230140</v>
      </c>
      <c r="J6998" s="233">
        <v>251351</v>
      </c>
      <c r="K6998" s="233">
        <v>194045</v>
      </c>
      <c r="L6998" s="233">
        <v>213890</v>
      </c>
      <c r="M6998" s="233">
        <v>259527</v>
      </c>
      <c r="N6998" s="233">
        <v>318160</v>
      </c>
      <c r="O6998" s="233">
        <v>423362</v>
      </c>
      <c r="P6998" s="234">
        <v>396831</v>
      </c>
    </row>
    <row r="6999" spans="1:16" x14ac:dyDescent="0.25">
      <c r="A6999" s="231" t="s">
        <v>2196</v>
      </c>
      <c r="B6999" s="232" t="s">
        <v>6248</v>
      </c>
      <c r="C6999" s="233">
        <v>304390</v>
      </c>
      <c r="D6999" s="233">
        <v>307028</v>
      </c>
      <c r="E6999" s="233">
        <v>345244</v>
      </c>
      <c r="F6999" s="233">
        <v>387542</v>
      </c>
      <c r="G6999" s="233">
        <v>388594</v>
      </c>
      <c r="H6999" s="233">
        <v>438830</v>
      </c>
      <c r="I6999" s="233">
        <v>471421</v>
      </c>
      <c r="J6999" s="233">
        <v>490697</v>
      </c>
      <c r="K6999" s="233">
        <v>400981</v>
      </c>
      <c r="L6999" s="233">
        <v>462562</v>
      </c>
      <c r="M6999" s="233">
        <v>507690</v>
      </c>
      <c r="N6999" s="233">
        <v>512059</v>
      </c>
      <c r="O6999" s="233">
        <v>520609</v>
      </c>
      <c r="P6999" s="234">
        <v>545581</v>
      </c>
    </row>
    <row r="7000" spans="1:16" x14ac:dyDescent="0.25">
      <c r="A7000" s="231" t="s">
        <v>2164</v>
      </c>
      <c r="B7000" s="232" t="s">
        <v>5094</v>
      </c>
      <c r="C7000" s="233">
        <v>351488</v>
      </c>
      <c r="D7000" s="233">
        <v>331089</v>
      </c>
      <c r="E7000" s="233">
        <v>358860</v>
      </c>
      <c r="F7000" s="233">
        <v>404485</v>
      </c>
      <c r="G7000" s="233">
        <v>441723</v>
      </c>
      <c r="H7000" s="233">
        <v>470703</v>
      </c>
      <c r="I7000" s="233">
        <v>540572</v>
      </c>
      <c r="J7000" s="233">
        <v>561401</v>
      </c>
      <c r="K7000" s="233">
        <v>452644</v>
      </c>
      <c r="L7000" s="233">
        <v>510225</v>
      </c>
      <c r="M7000" s="233">
        <v>545395</v>
      </c>
      <c r="N7000" s="233">
        <v>540702</v>
      </c>
      <c r="O7000" s="233">
        <v>545859</v>
      </c>
      <c r="P7000" s="234">
        <v>529574</v>
      </c>
    </row>
    <row r="7001" spans="1:16" x14ac:dyDescent="0.25">
      <c r="A7001" s="231" t="s">
        <v>2094</v>
      </c>
      <c r="B7001" s="232" t="s">
        <v>6247</v>
      </c>
      <c r="C7001" s="233">
        <v>171209</v>
      </c>
      <c r="D7001" s="233">
        <v>183789</v>
      </c>
      <c r="E7001" s="233">
        <v>178913</v>
      </c>
      <c r="F7001" s="233">
        <v>213160</v>
      </c>
      <c r="G7001" s="233">
        <v>233660</v>
      </c>
      <c r="H7001" s="233">
        <v>281840</v>
      </c>
      <c r="I7001" s="233">
        <v>327365</v>
      </c>
      <c r="J7001" s="233">
        <v>327535</v>
      </c>
      <c r="K7001" s="233">
        <v>239591</v>
      </c>
      <c r="L7001" s="233">
        <v>253467</v>
      </c>
      <c r="M7001" s="233">
        <v>259579</v>
      </c>
      <c r="N7001" s="233">
        <v>232170</v>
      </c>
      <c r="O7001" s="233">
        <v>230049</v>
      </c>
      <c r="P7001" s="234">
        <v>234621</v>
      </c>
    </row>
    <row r="7002" spans="1:16" x14ac:dyDescent="0.25">
      <c r="A7002" s="231" t="s">
        <v>1712</v>
      </c>
      <c r="B7002" s="232" t="s">
        <v>5096</v>
      </c>
      <c r="C7002" s="233">
        <v>274268</v>
      </c>
      <c r="D7002" s="233">
        <v>295326</v>
      </c>
      <c r="E7002" s="233">
        <v>371788</v>
      </c>
      <c r="F7002" s="233">
        <v>386157</v>
      </c>
      <c r="G7002" s="233">
        <v>380863</v>
      </c>
      <c r="H7002" s="233">
        <v>431056</v>
      </c>
      <c r="I7002" s="233">
        <v>511241</v>
      </c>
      <c r="J7002" s="233">
        <v>511910</v>
      </c>
      <c r="K7002" s="233">
        <v>413687</v>
      </c>
      <c r="L7002" s="233">
        <v>485192</v>
      </c>
      <c r="M7002" s="233">
        <v>526704</v>
      </c>
      <c r="N7002" s="233">
        <v>572040</v>
      </c>
      <c r="O7002" s="233">
        <v>696367</v>
      </c>
      <c r="P7002" s="234">
        <v>698051</v>
      </c>
    </row>
    <row r="7003" spans="1:16" x14ac:dyDescent="0.25">
      <c r="A7003" s="231" t="s">
        <v>1950</v>
      </c>
      <c r="B7003" s="232" t="s">
        <v>5097</v>
      </c>
      <c r="C7003" s="233">
        <v>744731</v>
      </c>
      <c r="D7003" s="233">
        <v>715777</v>
      </c>
      <c r="E7003" s="233">
        <v>826189</v>
      </c>
      <c r="F7003" s="233">
        <v>882412</v>
      </c>
      <c r="G7003" s="233">
        <v>880999</v>
      </c>
      <c r="H7003" s="233">
        <v>914045</v>
      </c>
      <c r="I7003" s="233">
        <v>999383</v>
      </c>
      <c r="J7003" s="233">
        <v>1050363</v>
      </c>
      <c r="K7003" s="233">
        <v>883660</v>
      </c>
      <c r="L7003" s="233">
        <v>1068071</v>
      </c>
      <c r="M7003" s="233">
        <v>1217277</v>
      </c>
      <c r="N7003" s="233">
        <v>1099039</v>
      </c>
      <c r="O7003" s="233">
        <v>1167436</v>
      </c>
      <c r="P7003" s="234">
        <v>1254470</v>
      </c>
    </row>
    <row r="7004" spans="1:16" x14ac:dyDescent="0.25">
      <c r="A7004" s="231" t="s">
        <v>750</v>
      </c>
      <c r="B7004" s="232" t="s">
        <v>3492</v>
      </c>
      <c r="C7004" s="233">
        <v>1704045</v>
      </c>
      <c r="D7004" s="233">
        <v>1758188</v>
      </c>
      <c r="E7004" s="233">
        <v>1876765</v>
      </c>
      <c r="F7004" s="233">
        <v>2120987</v>
      </c>
      <c r="G7004" s="233">
        <v>2204841</v>
      </c>
      <c r="H7004" s="233">
        <v>2396631</v>
      </c>
      <c r="I7004" s="233">
        <v>2822395</v>
      </c>
      <c r="J7004" s="233">
        <v>2947871</v>
      </c>
      <c r="K7004" s="233">
        <v>2300774</v>
      </c>
      <c r="L7004" s="233">
        <v>2756250</v>
      </c>
      <c r="M7004" s="233">
        <v>3000904</v>
      </c>
      <c r="N7004" s="233">
        <v>2985055</v>
      </c>
      <c r="O7004" s="233">
        <v>2986813</v>
      </c>
      <c r="P7004" s="234">
        <v>3097459</v>
      </c>
    </row>
    <row r="7005" spans="1:16" x14ac:dyDescent="0.25">
      <c r="A7005" s="231" t="s">
        <v>899</v>
      </c>
      <c r="B7005" s="232" t="s">
        <v>5092</v>
      </c>
      <c r="C7005" s="233">
        <v>606440</v>
      </c>
      <c r="D7005" s="233">
        <v>664970</v>
      </c>
      <c r="E7005" s="233">
        <v>773125</v>
      </c>
      <c r="F7005" s="233">
        <v>849040</v>
      </c>
      <c r="G7005" s="233">
        <v>934052</v>
      </c>
      <c r="H7005" s="233">
        <v>1012260</v>
      </c>
      <c r="I7005" s="233">
        <v>1242644</v>
      </c>
      <c r="J7005" s="233">
        <v>1295357</v>
      </c>
      <c r="K7005" s="233">
        <v>1101998</v>
      </c>
      <c r="L7005" s="233">
        <v>1317030</v>
      </c>
      <c r="M7005" s="233">
        <v>1426260</v>
      </c>
      <c r="N7005" s="233">
        <v>1418864</v>
      </c>
      <c r="O7005" s="233">
        <v>1474777</v>
      </c>
      <c r="P7005" s="234">
        <v>1536985</v>
      </c>
    </row>
    <row r="7006" spans="1:16" x14ac:dyDescent="0.25">
      <c r="A7006" s="231" t="s">
        <v>2591</v>
      </c>
      <c r="B7006" s="232" t="s">
        <v>6243</v>
      </c>
      <c r="C7006" s="233">
        <v>67105</v>
      </c>
      <c r="D7006" s="233">
        <v>65837</v>
      </c>
      <c r="E7006" s="233">
        <v>72501</v>
      </c>
      <c r="F7006" s="233">
        <v>79968</v>
      </c>
      <c r="G7006" s="233">
        <v>75713</v>
      </c>
      <c r="H7006" s="233">
        <v>79209</v>
      </c>
      <c r="I7006" s="233">
        <v>89963</v>
      </c>
      <c r="J7006" s="233">
        <v>89991</v>
      </c>
      <c r="K7006" s="233">
        <v>74604</v>
      </c>
      <c r="L7006" s="233">
        <v>90274</v>
      </c>
      <c r="M7006" s="233">
        <v>101328</v>
      </c>
      <c r="N7006" s="233">
        <v>93104</v>
      </c>
      <c r="O7006" s="233">
        <v>89595</v>
      </c>
      <c r="P7006" s="234">
        <v>105119</v>
      </c>
    </row>
    <row r="7007" spans="1:16" x14ac:dyDescent="0.25">
      <c r="A7007" s="231" t="s">
        <v>1941</v>
      </c>
      <c r="B7007" s="232" t="s">
        <v>10096</v>
      </c>
      <c r="C7007" s="233">
        <v>132901</v>
      </c>
      <c r="D7007" s="233">
        <v>133722</v>
      </c>
      <c r="E7007" s="233">
        <v>149630</v>
      </c>
      <c r="F7007" s="233">
        <v>169857</v>
      </c>
      <c r="G7007" s="233">
        <v>185218</v>
      </c>
      <c r="H7007" s="233">
        <v>213550</v>
      </c>
      <c r="I7007" s="233">
        <v>238035</v>
      </c>
      <c r="J7007" s="233">
        <v>246095</v>
      </c>
      <c r="K7007" s="233">
        <v>218022</v>
      </c>
      <c r="L7007" s="233">
        <v>254601</v>
      </c>
      <c r="M7007" s="233">
        <v>265090</v>
      </c>
      <c r="N7007" s="233">
        <v>276908</v>
      </c>
      <c r="O7007" s="233">
        <v>314131</v>
      </c>
      <c r="P7007" s="234">
        <v>366316</v>
      </c>
    </row>
    <row r="7008" spans="1:16" x14ac:dyDescent="0.25">
      <c r="A7008" s="231" t="s">
        <v>1547</v>
      </c>
      <c r="B7008" s="232" t="s">
        <v>10097</v>
      </c>
      <c r="C7008" s="233">
        <v>113449</v>
      </c>
      <c r="D7008" s="233">
        <v>121221</v>
      </c>
      <c r="E7008" s="233">
        <v>132343</v>
      </c>
      <c r="F7008" s="233">
        <v>174804</v>
      </c>
      <c r="G7008" s="233">
        <v>196493</v>
      </c>
      <c r="H7008" s="233">
        <v>243595</v>
      </c>
      <c r="I7008" s="233">
        <v>317141</v>
      </c>
      <c r="J7008" s="233">
        <v>367784</v>
      </c>
      <c r="K7008" s="233">
        <v>363790</v>
      </c>
      <c r="L7008" s="233">
        <v>420617</v>
      </c>
      <c r="M7008" s="233">
        <v>512907</v>
      </c>
      <c r="N7008" s="233">
        <v>544017</v>
      </c>
      <c r="O7008" s="233">
        <v>567884</v>
      </c>
      <c r="P7008" s="234">
        <v>613526</v>
      </c>
    </row>
    <row r="7009" spans="1:16" x14ac:dyDescent="0.25">
      <c r="A7009" s="231" t="s">
        <v>1328</v>
      </c>
      <c r="B7009" s="232" t="s">
        <v>3488</v>
      </c>
      <c r="C7009" s="233">
        <v>1329101</v>
      </c>
      <c r="D7009" s="233">
        <v>1300119</v>
      </c>
      <c r="E7009" s="233">
        <v>1386187</v>
      </c>
      <c r="F7009" s="233">
        <v>1505731</v>
      </c>
      <c r="G7009" s="233">
        <v>1529107</v>
      </c>
      <c r="H7009" s="233">
        <v>1781119</v>
      </c>
      <c r="I7009" s="233">
        <v>1754567</v>
      </c>
      <c r="J7009" s="233">
        <v>1700804</v>
      </c>
      <c r="K7009" s="233">
        <v>1514017</v>
      </c>
      <c r="L7009" s="233">
        <v>1591190</v>
      </c>
      <c r="M7009" s="233">
        <v>1691299</v>
      </c>
      <c r="N7009" s="233">
        <v>1642574</v>
      </c>
      <c r="O7009" s="233">
        <v>1622492</v>
      </c>
      <c r="P7009" s="234">
        <v>1739917</v>
      </c>
    </row>
    <row r="7010" spans="1:16" x14ac:dyDescent="0.25">
      <c r="A7010" s="231" t="s">
        <v>622</v>
      </c>
      <c r="B7010" s="232" t="s">
        <v>6208</v>
      </c>
      <c r="C7010" s="233">
        <v>42888</v>
      </c>
      <c r="D7010" s="233">
        <v>42117</v>
      </c>
      <c r="E7010" s="233">
        <v>60417</v>
      </c>
      <c r="F7010" s="233">
        <v>69489</v>
      </c>
      <c r="G7010" s="233">
        <v>70072</v>
      </c>
      <c r="H7010" s="233">
        <v>84029</v>
      </c>
      <c r="I7010" s="233">
        <v>89831</v>
      </c>
      <c r="J7010" s="233">
        <v>84311</v>
      </c>
      <c r="K7010" s="233">
        <v>72740</v>
      </c>
      <c r="L7010" s="233">
        <v>63986</v>
      </c>
      <c r="M7010" s="233">
        <v>67832</v>
      </c>
      <c r="N7010" s="233">
        <v>75380</v>
      </c>
      <c r="O7010" s="233">
        <v>68635</v>
      </c>
      <c r="P7010" s="234">
        <v>69784</v>
      </c>
    </row>
    <row r="7011" spans="1:16" x14ac:dyDescent="0.25">
      <c r="A7011" s="231" t="s">
        <v>2472</v>
      </c>
      <c r="B7011" s="232" t="s">
        <v>5139</v>
      </c>
      <c r="C7011" s="233">
        <v>312229</v>
      </c>
      <c r="D7011" s="233">
        <v>320719</v>
      </c>
      <c r="E7011" s="233">
        <v>296806</v>
      </c>
      <c r="F7011" s="233">
        <v>332759</v>
      </c>
      <c r="G7011" s="233">
        <v>374174</v>
      </c>
      <c r="H7011" s="233">
        <v>398333</v>
      </c>
      <c r="I7011" s="233">
        <v>446197</v>
      </c>
      <c r="J7011" s="233">
        <v>487869</v>
      </c>
      <c r="K7011" s="233">
        <v>489838</v>
      </c>
      <c r="L7011" s="233">
        <v>667600</v>
      </c>
      <c r="M7011" s="233">
        <v>808193</v>
      </c>
      <c r="N7011" s="233">
        <v>872089</v>
      </c>
      <c r="O7011" s="233">
        <v>886020</v>
      </c>
      <c r="P7011" s="234">
        <v>1039356</v>
      </c>
    </row>
    <row r="7012" spans="1:16" x14ac:dyDescent="0.25">
      <c r="A7012" s="231" t="s">
        <v>2186</v>
      </c>
      <c r="B7012" s="232" t="s">
        <v>6206</v>
      </c>
      <c r="C7012" s="233">
        <v>140964</v>
      </c>
      <c r="D7012" s="233">
        <v>115850</v>
      </c>
      <c r="E7012" s="233">
        <v>109270</v>
      </c>
      <c r="F7012" s="233">
        <v>116356</v>
      </c>
      <c r="G7012" s="233">
        <v>116522</v>
      </c>
      <c r="H7012" s="233">
        <v>128820</v>
      </c>
      <c r="I7012" s="233">
        <v>165585</v>
      </c>
      <c r="J7012" s="233">
        <v>199783</v>
      </c>
      <c r="K7012" s="233">
        <v>215484</v>
      </c>
      <c r="L7012" s="233">
        <v>279326</v>
      </c>
      <c r="M7012" s="233">
        <v>331971</v>
      </c>
      <c r="N7012" s="233">
        <v>361929</v>
      </c>
      <c r="O7012" s="233">
        <v>413976</v>
      </c>
      <c r="P7012" s="234">
        <v>442632</v>
      </c>
    </row>
    <row r="7013" spans="1:16" x14ac:dyDescent="0.25">
      <c r="A7013" s="231" t="s">
        <v>2024</v>
      </c>
      <c r="B7013" s="232" t="s">
        <v>5140</v>
      </c>
      <c r="C7013" s="233">
        <v>207898</v>
      </c>
      <c r="D7013" s="233">
        <v>199414</v>
      </c>
      <c r="E7013" s="233">
        <v>189299</v>
      </c>
      <c r="F7013" s="233">
        <v>198263</v>
      </c>
      <c r="G7013" s="233">
        <v>195712</v>
      </c>
      <c r="H7013" s="233">
        <v>209554</v>
      </c>
      <c r="I7013" s="233">
        <v>228996</v>
      </c>
      <c r="J7013" s="233">
        <v>244917</v>
      </c>
      <c r="K7013" s="233">
        <v>230760</v>
      </c>
      <c r="L7013" s="233">
        <v>263513</v>
      </c>
      <c r="M7013" s="233">
        <v>307735</v>
      </c>
      <c r="N7013" s="233">
        <v>317802</v>
      </c>
      <c r="O7013" s="233">
        <v>340225</v>
      </c>
      <c r="P7013" s="234">
        <v>326411</v>
      </c>
    </row>
    <row r="7014" spans="1:16" x14ac:dyDescent="0.25">
      <c r="A7014" s="231" t="s">
        <v>1762</v>
      </c>
      <c r="B7014" s="232" t="s">
        <v>10098</v>
      </c>
      <c r="C7014" s="233">
        <v>183403</v>
      </c>
      <c r="D7014" s="233">
        <v>190234</v>
      </c>
      <c r="E7014" s="233">
        <v>223564</v>
      </c>
      <c r="F7014" s="233">
        <v>272676</v>
      </c>
      <c r="G7014" s="233">
        <v>306221</v>
      </c>
      <c r="H7014" s="233">
        <v>355288</v>
      </c>
      <c r="I7014" s="233">
        <v>436313</v>
      </c>
      <c r="J7014" s="233">
        <v>498850</v>
      </c>
      <c r="K7014" s="233">
        <v>383455</v>
      </c>
      <c r="L7014" s="233">
        <v>502668</v>
      </c>
      <c r="M7014" s="233">
        <v>646551</v>
      </c>
      <c r="N7014" s="233">
        <v>738555</v>
      </c>
      <c r="O7014" s="233">
        <v>756083</v>
      </c>
      <c r="P7014" s="234">
        <v>765515</v>
      </c>
    </row>
    <row r="7015" spans="1:16" x14ac:dyDescent="0.25">
      <c r="A7015" s="231" t="s">
        <v>308</v>
      </c>
      <c r="B7015" s="232" t="s">
        <v>10099</v>
      </c>
      <c r="C7015" s="233">
        <v>6278184</v>
      </c>
      <c r="D7015" s="233">
        <v>5926713</v>
      </c>
      <c r="E7015" s="233">
        <v>5986685</v>
      </c>
      <c r="F7015" s="233">
        <v>7719683</v>
      </c>
      <c r="G7015" s="233">
        <v>8917547</v>
      </c>
      <c r="H7015" s="233">
        <v>10888527</v>
      </c>
      <c r="I7015" s="233">
        <v>14106190</v>
      </c>
      <c r="J7015" s="233">
        <v>14281566</v>
      </c>
      <c r="K7015" s="233">
        <v>9883494</v>
      </c>
      <c r="L7015" s="233">
        <v>10644110</v>
      </c>
      <c r="M7015" s="233">
        <v>12120976</v>
      </c>
      <c r="N7015" s="233">
        <v>13743167</v>
      </c>
      <c r="O7015" s="233">
        <v>14800824</v>
      </c>
      <c r="P7015" s="234">
        <v>17825585</v>
      </c>
    </row>
    <row r="7016" spans="1:16" x14ac:dyDescent="0.25">
      <c r="A7016" s="231" t="s">
        <v>244</v>
      </c>
      <c r="B7016" s="232" t="s">
        <v>6202</v>
      </c>
      <c r="C7016" s="233">
        <v>602735</v>
      </c>
      <c r="D7016" s="233">
        <v>197487</v>
      </c>
      <c r="E7016" s="233">
        <v>492777</v>
      </c>
      <c r="F7016" s="233">
        <v>510006</v>
      </c>
      <c r="G7016" s="233">
        <v>559356</v>
      </c>
      <c r="H7016" s="233">
        <v>569723</v>
      </c>
      <c r="I7016" s="233">
        <v>527422</v>
      </c>
      <c r="J7016" s="233">
        <v>537915</v>
      </c>
      <c r="K7016" s="233">
        <v>387045</v>
      </c>
      <c r="L7016" s="233">
        <v>545732</v>
      </c>
      <c r="M7016" s="233">
        <v>496599</v>
      </c>
      <c r="N7016" s="233">
        <v>978275</v>
      </c>
      <c r="O7016" s="233">
        <v>524401</v>
      </c>
      <c r="P7016" s="234">
        <v>561472</v>
      </c>
    </row>
    <row r="7017" spans="1:16" x14ac:dyDescent="0.25">
      <c r="A7017" s="231" t="s">
        <v>985</v>
      </c>
      <c r="B7017" s="232" t="s">
        <v>6611</v>
      </c>
      <c r="C7017" s="233">
        <v>845638</v>
      </c>
      <c r="D7017" s="233">
        <v>899386</v>
      </c>
      <c r="E7017" s="233">
        <v>1012856</v>
      </c>
      <c r="F7017" s="233">
        <v>1235869</v>
      </c>
      <c r="G7017" s="233">
        <v>1429374</v>
      </c>
      <c r="H7017" s="233">
        <v>1751915</v>
      </c>
      <c r="I7017" s="233">
        <v>2411084</v>
      </c>
      <c r="J7017" s="233">
        <v>2726459</v>
      </c>
      <c r="K7017" s="233">
        <v>2435452</v>
      </c>
      <c r="L7017" s="233">
        <v>2956900</v>
      </c>
      <c r="M7017" s="233">
        <v>3123773</v>
      </c>
      <c r="N7017" s="233">
        <v>3658761</v>
      </c>
      <c r="O7017" s="233">
        <v>4531603</v>
      </c>
      <c r="P7017" s="234">
        <v>4050156</v>
      </c>
    </row>
    <row r="7018" spans="1:16" x14ac:dyDescent="0.25">
      <c r="A7018" s="231" t="s">
        <v>2803</v>
      </c>
      <c r="B7018" s="232" t="s">
        <v>10100</v>
      </c>
      <c r="C7018" s="233">
        <v>173292</v>
      </c>
      <c r="D7018" s="233">
        <v>200224</v>
      </c>
      <c r="E7018" s="233">
        <v>258658</v>
      </c>
      <c r="F7018" s="233">
        <v>315478</v>
      </c>
      <c r="G7018" s="233">
        <v>415201</v>
      </c>
      <c r="H7018" s="233">
        <v>285016</v>
      </c>
      <c r="I7018" s="233">
        <v>177478</v>
      </c>
      <c r="J7018" s="233">
        <v>179354</v>
      </c>
      <c r="K7018" s="233">
        <v>156748</v>
      </c>
      <c r="L7018" s="233">
        <v>167859</v>
      </c>
      <c r="M7018" s="233">
        <v>187746</v>
      </c>
      <c r="N7018" s="233">
        <v>168436</v>
      </c>
      <c r="O7018" s="233">
        <v>172145</v>
      </c>
      <c r="P7018" s="234">
        <v>146793</v>
      </c>
    </row>
    <row r="7019" spans="1:16" x14ac:dyDescent="0.25">
      <c r="A7019" s="231" t="s">
        <v>436</v>
      </c>
      <c r="B7019" s="232" t="s">
        <v>10101</v>
      </c>
      <c r="C7019" s="233">
        <v>327429</v>
      </c>
      <c r="D7019" s="233">
        <v>325819</v>
      </c>
      <c r="E7019" s="233">
        <v>366533</v>
      </c>
      <c r="F7019" s="233">
        <v>440797</v>
      </c>
      <c r="G7019" s="233">
        <v>461413</v>
      </c>
      <c r="H7019" s="233">
        <v>539292</v>
      </c>
      <c r="I7019" s="233">
        <v>607209</v>
      </c>
      <c r="J7019" s="233">
        <v>688644</v>
      </c>
      <c r="K7019" s="233">
        <v>538909</v>
      </c>
      <c r="L7019" s="233">
        <v>692023</v>
      </c>
      <c r="M7019" s="233">
        <v>954404</v>
      </c>
      <c r="N7019" s="233">
        <v>1178623</v>
      </c>
      <c r="O7019" s="233">
        <v>1121710</v>
      </c>
      <c r="P7019" s="234">
        <v>1232578</v>
      </c>
    </row>
    <row r="7020" spans="1:16" x14ac:dyDescent="0.25">
      <c r="A7020" s="231" t="s">
        <v>2237</v>
      </c>
      <c r="B7020" s="232" t="s">
        <v>6205</v>
      </c>
      <c r="C7020" s="235">
        <v>1810262</v>
      </c>
      <c r="D7020" s="235">
        <v>2036567</v>
      </c>
      <c r="E7020" s="235">
        <v>2798198</v>
      </c>
      <c r="F7020" s="235">
        <v>2246131</v>
      </c>
      <c r="G7020" s="235">
        <v>2617787</v>
      </c>
      <c r="H7020" s="235">
        <v>2705256</v>
      </c>
      <c r="I7020" s="235">
        <v>2561896</v>
      </c>
      <c r="J7020" s="235">
        <v>2410443</v>
      </c>
      <c r="K7020" s="235">
        <v>1656283</v>
      </c>
      <c r="L7020" s="235">
        <v>1942603</v>
      </c>
      <c r="M7020" s="235">
        <v>2423794</v>
      </c>
      <c r="N7020" s="235">
        <v>2691780</v>
      </c>
      <c r="O7020" s="235">
        <v>2889828</v>
      </c>
      <c r="P7020" s="236">
        <v>3111883</v>
      </c>
    </row>
  </sheetData>
  <mergeCells count="22">
    <mergeCell ref="F30:F31"/>
    <mergeCell ref="A30:A31"/>
    <mergeCell ref="B30:B31"/>
    <mergeCell ref="C30:C31"/>
    <mergeCell ref="D30:D31"/>
    <mergeCell ref="E30:E31"/>
    <mergeCell ref="A56:A57"/>
    <mergeCell ref="B56:B57"/>
    <mergeCell ref="C56:C57"/>
    <mergeCell ref="D56:D57"/>
    <mergeCell ref="E56:E57"/>
    <mergeCell ref="K56:K57"/>
    <mergeCell ref="G30:G31"/>
    <mergeCell ref="H30:H31"/>
    <mergeCell ref="I30:I31"/>
    <mergeCell ref="J30:J31"/>
    <mergeCell ref="K30:K31"/>
    <mergeCell ref="F56:F57"/>
    <mergeCell ref="G56:G57"/>
    <mergeCell ref="H56:H57"/>
    <mergeCell ref="I56:I57"/>
    <mergeCell ref="J56:J57"/>
  </mergeCells>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ummary xmlns="57b417f7-d786-4243-a30f-6aa963038fea" xsi:nil="true"/>
    <Key xmlns="57b417f7-d786-4243-a30f-6aa963038fea">false</Key>
    <Document_x0020_Type xmlns="57b417f7-d786-4243-a30f-6aa963038fea">General</Document_x0020_Type>
    <Status xmlns="57b417f7-d786-4243-a30f-6aa963038fea">Active</Statu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F7E7237B621B34D8633A963D5CBF9A3" ma:contentTypeVersion="" ma:contentTypeDescription="Create a new document." ma:contentTypeScope="" ma:versionID="86207b02e9d47f534844b5fb47386b69">
  <xsd:schema xmlns:xsd="http://www.w3.org/2001/XMLSchema" xmlns:xs="http://www.w3.org/2001/XMLSchema" xmlns:p="http://schemas.microsoft.com/office/2006/metadata/properties" xmlns:ns2="57b417f7-d786-4243-a30f-6aa963038fea" targetNamespace="http://schemas.microsoft.com/office/2006/metadata/properties" ma:root="true" ma:fieldsID="1959d539da99094eaa1c65296056aff2" ns2:_="">
    <xsd:import namespace="57b417f7-d786-4243-a30f-6aa963038fea"/>
    <xsd:element name="properties">
      <xsd:complexType>
        <xsd:sequence>
          <xsd:element name="documentManagement">
            <xsd:complexType>
              <xsd:all>
                <xsd:element ref="ns2:Summary" minOccurs="0"/>
                <xsd:element ref="ns2:Document_x0020_Type" minOccurs="0"/>
                <xsd:element ref="ns2:Status" minOccurs="0"/>
                <xsd:element ref="ns2:Ke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b417f7-d786-4243-a30f-6aa963038fea" elementFormDefault="qualified">
    <xsd:import namespace="http://schemas.microsoft.com/office/2006/documentManagement/types"/>
    <xsd:import namespace="http://schemas.microsoft.com/office/infopath/2007/PartnerControls"/>
    <xsd:element name="Summary" ma:index="8" nillable="true" ma:displayName="Summary" ma:description="A short description of what's in the document can help people to find it." ma:internalName="Summary">
      <xsd:simpleType>
        <xsd:restriction base="dms:Note">
          <xsd:maxLength value="255"/>
        </xsd:restriction>
      </xsd:simpleType>
    </xsd:element>
    <xsd:element name="Document_x0020_Type" ma:index="9" nillable="true" ma:displayName="Document Type" ma:default="General" ma:description="Leave as general unless this is a special type of document (eg PID, CV, Meeting Report etc)" ma:format="Dropdown" ma:internalName="Document_x0020_Type">
      <xsd:simpleType>
        <xsd:restriction base="dms:Choice">
          <xsd:enumeration value="Budget"/>
          <xsd:enumeration value="Business Plan"/>
          <xsd:enumeration value="Contract"/>
          <xsd:enumeration value="CV"/>
          <xsd:enumeration value="Expenses"/>
          <xsd:enumeration value="General"/>
          <xsd:enumeration value="How-to / Guideline"/>
          <xsd:enumeration value="Invoice"/>
          <xsd:enumeration value="M&amp;E"/>
          <xsd:enumeration value="Meeting Notes / Minutes"/>
          <xsd:enumeration value="PID"/>
          <xsd:enumeration value="Policy"/>
          <xsd:enumeration value="Proposal"/>
          <xsd:enumeration value="Publication"/>
          <xsd:enumeration value="Trip Report"/>
        </xsd:restriction>
      </xsd:simpleType>
    </xsd:element>
    <xsd:element name="Status" ma:index="10" nillable="true" ma:displayName="Status" ma:default="Active" ma:format="Dropdown" ma:internalName="Status">
      <xsd:simpleType>
        <xsd:restriction base="dms:Choice">
          <xsd:enumeration value="Active"/>
          <xsd:enumeration value="Closed"/>
          <xsd:enumeration value="Archived"/>
        </xsd:restriction>
      </xsd:simpleType>
    </xsd:element>
    <xsd:element name="Key" ma:index="11" nillable="true" ma:displayName="Key" ma:default="0" ma:description="Tick if this is a key document for this project." ma:internalName="Ke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8A3CAA-454F-4C4A-94D0-F250508C93B4}">
  <ds:schemaRefs>
    <ds:schemaRef ds:uri="http://purl.org/dc/terms/"/>
    <ds:schemaRef ds:uri="http://purl.org/dc/dcmitype/"/>
    <ds:schemaRef ds:uri="http://www.w3.org/XML/1998/namespace"/>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57b417f7-d786-4243-a30f-6aa963038fea"/>
    <ds:schemaRef ds:uri="http://purl.org/dc/elements/1.1/"/>
  </ds:schemaRefs>
</ds:datastoreItem>
</file>

<file path=customXml/itemProps2.xml><?xml version="1.0" encoding="utf-8"?>
<ds:datastoreItem xmlns:ds="http://schemas.openxmlformats.org/officeDocument/2006/customXml" ds:itemID="{46021AD5-F8D4-4519-A850-4D73051E2C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b417f7-d786-4243-a30f-6aa963038f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C33664-8BFB-4555-9437-0F9A228005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VERSION</vt:lpstr>
      <vt:lpstr>X by product</vt:lpstr>
      <vt:lpstr>X by market</vt:lpstr>
      <vt:lpstr>X graphs</vt:lpstr>
      <vt:lpstr>M by product</vt:lpstr>
      <vt:lpstr>M by supplier</vt:lpstr>
      <vt:lpstr>M graphs</vt:lpstr>
      <vt:lpstr>Diversification &amp; quality</vt:lpstr>
      <vt:lpstr>RCA</vt:lpstr>
      <vt:lpstr>Value added indicators</vt:lpstr>
      <vt:lpstr>DVA-FVA graphs</vt:lpstr>
      <vt:lpstr>X of goods &amp; services</vt:lpstr>
      <vt:lpstr>Sectoral services 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 Kennan</dc:creator>
  <cp:lastModifiedBy>jkennan</cp:lastModifiedBy>
  <dcterms:created xsi:type="dcterms:W3CDTF">2014-11-21T11:46:13Z</dcterms:created>
  <dcterms:modified xsi:type="dcterms:W3CDTF">2015-05-21T17:25:49Z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0x0101000F7E7237B621B34D8633A963D5CBF9A3</vt:lpwstr>
  </property>
</Properties>
</file>